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laborate.duke-energy.com/sites/2022KYGRC/KyPSC Case No 202200xxx KY Electric Rate Case/Discovery/STAFF 1st Set Data Requests/"/>
    </mc:Choice>
  </mc:AlternateContent>
  <xr:revisionPtr revIDLastSave="0" documentId="13_ncr:1_{BB9D6BC2-CA91-42E6-9DEF-1AD3D740142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KW" sheetId="2" r:id="rId1"/>
    <sheet name="Peak Days" sheetId="5" r:id="rId2"/>
    <sheet name="Rate Calc" sheetId="6" r:id="rId3"/>
  </sheets>
  <definedNames>
    <definedName name="ALL_KW">#REF!</definedName>
    <definedName name="ALL_KWAVG">#REF!</definedName>
    <definedName name="fact3">#REF!</definedName>
    <definedName name="IN_RS">#REF!</definedName>
    <definedName name="maxmonnc">#REF!</definedName>
    <definedName name="maxmonsc">#REF!</definedName>
    <definedName name="maxnon">#REF!</definedName>
    <definedName name="NC_RS">#REF!</definedName>
    <definedName name="ncmodist">#REF!</definedName>
    <definedName name="OH_RS">#REF!</definedName>
    <definedName name="OH_RSavg">#REF!</definedName>
    <definedName name="_xlnm.Print_Area" localSheetId="0">KW!$A$1:$K$53</definedName>
    <definedName name="scmodist">#REF!</definedName>
  </definedNames>
  <calcPr calcId="191029" iterate="1"/>
  <pivotCaches>
    <pivotCache cacheId="0" r:id="rId4"/>
    <pivotCache cacheId="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7" i="6" l="1"/>
  <c r="F31" i="6"/>
  <c r="P29" i="2" l="1"/>
  <c r="Q29" i="2" s="1"/>
  <c r="O27" i="2"/>
  <c r="P25" i="2"/>
  <c r="Q25" i="2" s="1"/>
  <c r="O26" i="2"/>
  <c r="P24" i="2"/>
  <c r="Q24" i="2" s="1"/>
  <c r="O24" i="2"/>
  <c r="Q27" i="2"/>
  <c r="Q28" i="2"/>
  <c r="Q26" i="2"/>
  <c r="O28" i="2"/>
  <c r="E29" i="6"/>
  <c r="F29" i="6" s="1"/>
  <c r="P30" i="2" l="1"/>
  <c r="O30" i="2"/>
  <c r="S202" i="5"/>
  <c r="S175" i="5"/>
  <c r="S184" i="5"/>
  <c r="S169" i="5"/>
  <c r="S215" i="5"/>
  <c r="S371" i="5"/>
  <c r="S370" i="5"/>
  <c r="S176" i="5"/>
  <c r="S110" i="5"/>
  <c r="S100" i="5"/>
  <c r="S106" i="5"/>
  <c r="S98" i="5"/>
  <c r="S369" i="5"/>
  <c r="S368" i="5"/>
  <c r="S142" i="5"/>
  <c r="S195" i="5"/>
  <c r="S178" i="5"/>
  <c r="S139" i="5"/>
  <c r="S117" i="5"/>
  <c r="S367" i="5"/>
  <c r="S366" i="5"/>
  <c r="S186" i="5"/>
  <c r="S116" i="5"/>
  <c r="S94" i="5"/>
  <c r="S72" i="5"/>
  <c r="S152" i="5"/>
  <c r="S365" i="5"/>
  <c r="S364" i="5"/>
  <c r="S173" i="5"/>
  <c r="S191" i="5"/>
  <c r="S149" i="5"/>
  <c r="S147" i="5"/>
  <c r="S108" i="5"/>
  <c r="S363" i="5"/>
  <c r="S362" i="5"/>
  <c r="S133" i="5"/>
  <c r="S361" i="5"/>
  <c r="S140" i="5"/>
  <c r="S104" i="5"/>
  <c r="S120" i="5"/>
  <c r="S360" i="5"/>
  <c r="S359" i="5"/>
  <c r="S138" i="5"/>
  <c r="S172" i="5"/>
  <c r="S223" i="5"/>
  <c r="S159" i="5"/>
  <c r="S124" i="5"/>
  <c r="S358" i="5"/>
  <c r="S357" i="5"/>
  <c r="S182" i="5"/>
  <c r="S356" i="5"/>
  <c r="S225" i="5"/>
  <c r="S206" i="5"/>
  <c r="S188" i="5"/>
  <c r="S355" i="5"/>
  <c r="S354" i="5"/>
  <c r="S161" i="5"/>
  <c r="S154" i="5"/>
  <c r="S153" i="5"/>
  <c r="S181" i="5"/>
  <c r="S200" i="5"/>
  <c r="S353" i="5"/>
  <c r="S352" i="5"/>
  <c r="S243" i="5"/>
  <c r="S213" i="5"/>
  <c r="S204" i="5"/>
  <c r="S227" i="5"/>
  <c r="S240" i="5"/>
  <c r="S351" i="5"/>
  <c r="S350" i="5"/>
  <c r="S249" i="5"/>
  <c r="S253" i="5"/>
  <c r="S239" i="5"/>
  <c r="S237" i="5"/>
  <c r="S234" i="5"/>
  <c r="S349" i="5"/>
  <c r="S348" i="5"/>
  <c r="S207" i="5"/>
  <c r="S165" i="5"/>
  <c r="S203" i="5"/>
  <c r="S174" i="5"/>
  <c r="S347" i="5"/>
  <c r="S346" i="5"/>
  <c r="S345" i="5"/>
  <c r="S194" i="5"/>
  <c r="S185" i="5"/>
  <c r="S177" i="5"/>
  <c r="S183" i="5"/>
  <c r="S190" i="5"/>
  <c r="S344" i="5"/>
  <c r="S343" i="5"/>
  <c r="S217" i="5"/>
  <c r="S141" i="5"/>
  <c r="S96" i="5"/>
  <c r="S88" i="5"/>
  <c r="S144" i="5"/>
  <c r="S342" i="5"/>
  <c r="S341" i="5"/>
  <c r="S229" i="5"/>
  <c r="S246" i="5"/>
  <c r="S233" i="5"/>
  <c r="S160" i="5"/>
  <c r="S146" i="5"/>
  <c r="S340" i="5"/>
  <c r="S339" i="5"/>
  <c r="S59" i="5"/>
  <c r="S82" i="5"/>
  <c r="S105" i="5"/>
  <c r="S26" i="5"/>
  <c r="S33" i="5"/>
  <c r="S338" i="5"/>
  <c r="S337" i="5"/>
  <c r="S135" i="5"/>
  <c r="S134" i="5"/>
  <c r="S81" i="5"/>
  <c r="S45" i="5"/>
  <c r="S336" i="5"/>
  <c r="S335" i="5"/>
  <c r="S334" i="5"/>
  <c r="S112" i="5"/>
  <c r="S101" i="5"/>
  <c r="S83" i="5"/>
  <c r="S122" i="5"/>
  <c r="S115" i="5"/>
  <c r="S333" i="5"/>
  <c r="S332" i="5"/>
  <c r="S27" i="5"/>
  <c r="S22" i="5"/>
  <c r="S53" i="5"/>
  <c r="S8" i="5"/>
  <c r="S9" i="5"/>
  <c r="S331" i="5"/>
  <c r="S330" i="5"/>
  <c r="S24" i="5"/>
  <c r="S36" i="5"/>
  <c r="S20" i="5"/>
  <c r="S44" i="5"/>
  <c r="S79" i="5"/>
  <c r="S329" i="5"/>
  <c r="S328" i="5"/>
  <c r="S19" i="5"/>
  <c r="S7" i="5"/>
  <c r="S11" i="5"/>
  <c r="S57" i="5"/>
  <c r="S99" i="5"/>
  <c r="S327" i="5"/>
  <c r="S326" i="5"/>
  <c r="S40" i="5"/>
  <c r="S39" i="5"/>
  <c r="S92" i="5"/>
  <c r="S85" i="5"/>
  <c r="S93" i="5"/>
  <c r="S325" i="5"/>
  <c r="S324" i="5"/>
  <c r="S31" i="5"/>
  <c r="S17" i="5"/>
  <c r="S16" i="5"/>
  <c r="S15" i="5"/>
  <c r="S12" i="5"/>
  <c r="S323" i="5"/>
  <c r="S322" i="5"/>
  <c r="S41" i="5"/>
  <c r="S58" i="5"/>
  <c r="S48" i="5"/>
  <c r="S29" i="5"/>
  <c r="S37" i="5"/>
  <c r="S321" i="5"/>
  <c r="S320" i="5"/>
  <c r="S56" i="5"/>
  <c r="S18" i="5"/>
  <c r="S35" i="5"/>
  <c r="S74" i="5"/>
  <c r="S38" i="5"/>
  <c r="S319" i="5"/>
  <c r="S318" i="5"/>
  <c r="S103" i="5"/>
  <c r="S61" i="5"/>
  <c r="S21" i="5"/>
  <c r="S13" i="5"/>
  <c r="S317" i="5"/>
  <c r="S316" i="5"/>
  <c r="S315" i="5"/>
  <c r="S118" i="5"/>
  <c r="S121" i="5"/>
  <c r="S30" i="5"/>
  <c r="S10" i="5"/>
  <c r="S14" i="5"/>
  <c r="S314" i="5"/>
  <c r="S313" i="5"/>
  <c r="S67" i="5"/>
  <c r="S64" i="5"/>
  <c r="S155" i="5"/>
  <c r="S162" i="5"/>
  <c r="S75" i="5"/>
  <c r="S312" i="5"/>
  <c r="S311" i="5"/>
  <c r="S43" i="5"/>
  <c r="S51" i="5"/>
  <c r="S89" i="5"/>
  <c r="S80" i="5"/>
  <c r="S23" i="5"/>
  <c r="S310" i="5"/>
  <c r="S309" i="5"/>
  <c r="S76" i="5"/>
  <c r="S66" i="5"/>
  <c r="S129" i="5"/>
  <c r="S87" i="5"/>
  <c r="S69" i="5"/>
  <c r="S308" i="5"/>
  <c r="S307" i="5"/>
  <c r="S84" i="5"/>
  <c r="S189" i="5"/>
  <c r="S209" i="5"/>
  <c r="S180" i="5"/>
  <c r="S306" i="5"/>
  <c r="S305" i="5"/>
  <c r="S304" i="5"/>
  <c r="S192" i="5"/>
  <c r="S91" i="5"/>
  <c r="S148" i="5"/>
  <c r="S34" i="5"/>
  <c r="S32" i="5"/>
  <c r="S303" i="5"/>
  <c r="S302" i="5"/>
  <c r="S71" i="5"/>
  <c r="S73" i="5"/>
  <c r="S127" i="5"/>
  <c r="S179" i="5"/>
  <c r="S222" i="5"/>
  <c r="S301" i="5"/>
  <c r="S300" i="5"/>
  <c r="S251" i="5"/>
  <c r="S255" i="5"/>
  <c r="S254" i="5"/>
  <c r="S250" i="5"/>
  <c r="S242" i="5"/>
  <c r="S299" i="5"/>
  <c r="S298" i="5"/>
  <c r="S258" i="5"/>
  <c r="S256" i="5"/>
  <c r="S247" i="5"/>
  <c r="S199" i="5"/>
  <c r="S187" i="5"/>
  <c r="S297" i="5"/>
  <c r="S296" i="5"/>
  <c r="S259" i="5"/>
  <c r="S228" i="5"/>
  <c r="S205" i="5"/>
  <c r="S221" i="5"/>
  <c r="S216" i="5"/>
  <c r="S295" i="5"/>
  <c r="S294" i="5"/>
  <c r="S196" i="5"/>
  <c r="S171" i="5"/>
  <c r="S163" i="5"/>
  <c r="S226" i="5"/>
  <c r="S231" i="5"/>
  <c r="S293" i="5"/>
  <c r="S292" i="5"/>
  <c r="S220" i="5"/>
  <c r="S219" i="5"/>
  <c r="S252" i="5"/>
  <c r="S241" i="5"/>
  <c r="S236" i="5"/>
  <c r="S291" i="5"/>
  <c r="S290" i="5"/>
  <c r="S245" i="5"/>
  <c r="S244" i="5"/>
  <c r="S224" i="5"/>
  <c r="S238" i="5"/>
  <c r="S235" i="5"/>
  <c r="S289" i="5"/>
  <c r="S288" i="5"/>
  <c r="S287" i="5"/>
  <c r="S136" i="5"/>
  <c r="S211" i="5"/>
  <c r="S201" i="5"/>
  <c r="S130" i="5"/>
  <c r="S123" i="5"/>
  <c r="S286" i="5"/>
  <c r="S285" i="5"/>
  <c r="S170" i="5"/>
  <c r="S212" i="5"/>
  <c r="S248" i="5"/>
  <c r="S230" i="5"/>
  <c r="S210" i="5"/>
  <c r="S284" i="5"/>
  <c r="S283" i="5"/>
  <c r="S257" i="5"/>
  <c r="S232" i="5"/>
  <c r="S218" i="5"/>
  <c r="S214" i="5"/>
  <c r="S167" i="5"/>
  <c r="S282" i="5"/>
  <c r="S281" i="5"/>
  <c r="S145" i="5"/>
  <c r="S156" i="5"/>
  <c r="S157" i="5"/>
  <c r="S150" i="5"/>
  <c r="S197" i="5"/>
  <c r="S280" i="5"/>
  <c r="S279" i="5"/>
  <c r="S158" i="5"/>
  <c r="S166" i="5"/>
  <c r="S198" i="5"/>
  <c r="S168" i="5"/>
  <c r="S132" i="5"/>
  <c r="S278" i="5"/>
  <c r="S277" i="5"/>
  <c r="S107" i="5"/>
  <c r="S102" i="5"/>
  <c r="S111" i="5"/>
  <c r="S208" i="5"/>
  <c r="S276" i="5"/>
  <c r="S275" i="5"/>
  <c r="S274" i="5"/>
  <c r="S109" i="5"/>
  <c r="S193" i="5"/>
  <c r="S164" i="5"/>
  <c r="S95" i="5"/>
  <c r="S54" i="5"/>
  <c r="S273" i="5"/>
  <c r="S272" i="5"/>
  <c r="S143" i="5"/>
  <c r="S125" i="5"/>
  <c r="S137" i="5"/>
  <c r="S70" i="5"/>
  <c r="S77" i="5"/>
  <c r="S271" i="5"/>
  <c r="S270" i="5"/>
  <c r="S49" i="5"/>
  <c r="S68" i="5"/>
  <c r="S151" i="5"/>
  <c r="S126" i="5"/>
  <c r="S86" i="5"/>
  <c r="S269" i="5"/>
  <c r="S268" i="5"/>
  <c r="S60" i="5"/>
  <c r="S42" i="5"/>
  <c r="S25" i="5"/>
  <c r="S65" i="5"/>
  <c r="S63" i="5"/>
  <c r="S267" i="5"/>
  <c r="S266" i="5"/>
  <c r="S50" i="5"/>
  <c r="S55" i="5"/>
  <c r="S128" i="5"/>
  <c r="S97" i="5"/>
  <c r="S62" i="5"/>
  <c r="S265" i="5"/>
  <c r="S264" i="5"/>
  <c r="S114" i="5"/>
  <c r="S131" i="5"/>
  <c r="S113" i="5"/>
  <c r="S47" i="5"/>
  <c r="S52" i="5"/>
  <c r="S263" i="5"/>
  <c r="S262" i="5"/>
  <c r="S28" i="5"/>
  <c r="S46" i="5"/>
  <c r="S119" i="5"/>
  <c r="S90" i="5"/>
  <c r="S78" i="5"/>
  <c r="S261" i="5"/>
  <c r="S260" i="5"/>
  <c r="H8747" i="2"/>
  <c r="H8746" i="2"/>
  <c r="H8745" i="2"/>
  <c r="H8744" i="2"/>
  <c r="H8743" i="2"/>
  <c r="H8723" i="2"/>
  <c r="H8722" i="2"/>
  <c r="H8721" i="2"/>
  <c r="H8720" i="2"/>
  <c r="H8719" i="2"/>
  <c r="H8699" i="2"/>
  <c r="H8698" i="2"/>
  <c r="H8697" i="2"/>
  <c r="H8696" i="2"/>
  <c r="H8695" i="2"/>
  <c r="H8675" i="2"/>
  <c r="H8674" i="2"/>
  <c r="H8673" i="2"/>
  <c r="H8672" i="2"/>
  <c r="H8671" i="2"/>
  <c r="H8651" i="2"/>
  <c r="H8650" i="2"/>
  <c r="H8649" i="2"/>
  <c r="H8648" i="2"/>
  <c r="H8647" i="2"/>
  <c r="H8627" i="2"/>
  <c r="H8626" i="2"/>
  <c r="H8625" i="2"/>
  <c r="H8624" i="2"/>
  <c r="H8623" i="2"/>
  <c r="H8603" i="2"/>
  <c r="H8602" i="2"/>
  <c r="H8601" i="2"/>
  <c r="H8600" i="2"/>
  <c r="H8599" i="2"/>
  <c r="H8579" i="2"/>
  <c r="H8578" i="2"/>
  <c r="H8577" i="2"/>
  <c r="H8576" i="2"/>
  <c r="H8575" i="2"/>
  <c r="H8555" i="2"/>
  <c r="H8554" i="2"/>
  <c r="H8553" i="2"/>
  <c r="H8552" i="2"/>
  <c r="H8551" i="2"/>
  <c r="H8531" i="2"/>
  <c r="H8530" i="2"/>
  <c r="H8529" i="2"/>
  <c r="H8528" i="2"/>
  <c r="H8527" i="2"/>
  <c r="H8507" i="2"/>
  <c r="H8506" i="2"/>
  <c r="H8505" i="2"/>
  <c r="H8504" i="2"/>
  <c r="H8503" i="2"/>
  <c r="H8483" i="2"/>
  <c r="H8482" i="2"/>
  <c r="H8481" i="2"/>
  <c r="H8480" i="2"/>
  <c r="H8479" i="2"/>
  <c r="H8459" i="2"/>
  <c r="H8458" i="2"/>
  <c r="H8457" i="2"/>
  <c r="H8456" i="2"/>
  <c r="H8455" i="2"/>
  <c r="H8435" i="2"/>
  <c r="H8434" i="2"/>
  <c r="H8433" i="2"/>
  <c r="H8432" i="2"/>
  <c r="H8431" i="2"/>
  <c r="H8411" i="2"/>
  <c r="H8410" i="2"/>
  <c r="H8409" i="2"/>
  <c r="H8408" i="2"/>
  <c r="H8407" i="2"/>
  <c r="H8387" i="2"/>
  <c r="H8386" i="2"/>
  <c r="H8385" i="2"/>
  <c r="H8384" i="2"/>
  <c r="H8383" i="2"/>
  <c r="H8363" i="2"/>
  <c r="H8362" i="2"/>
  <c r="H8361" i="2"/>
  <c r="H8360" i="2"/>
  <c r="H8359" i="2"/>
  <c r="H8339" i="2"/>
  <c r="H8338" i="2"/>
  <c r="H8337" i="2"/>
  <c r="H8336" i="2"/>
  <c r="H8335" i="2"/>
  <c r="H8315" i="2"/>
  <c r="H8314" i="2"/>
  <c r="H8313" i="2"/>
  <c r="H8312" i="2"/>
  <c r="H8311" i="2"/>
  <c r="H8291" i="2"/>
  <c r="H8290" i="2"/>
  <c r="H8289" i="2"/>
  <c r="H8288" i="2"/>
  <c r="H8287" i="2"/>
  <c r="H8267" i="2"/>
  <c r="H8266" i="2"/>
  <c r="H8265" i="2"/>
  <c r="H8264" i="2"/>
  <c r="H8263" i="2"/>
  <c r="H8243" i="2"/>
  <c r="H8242" i="2"/>
  <c r="H8241" i="2"/>
  <c r="H8240" i="2"/>
  <c r="H8239" i="2"/>
  <c r="H8219" i="2"/>
  <c r="H8218" i="2"/>
  <c r="H8217" i="2"/>
  <c r="H8216" i="2"/>
  <c r="H8215" i="2"/>
  <c r="H8195" i="2"/>
  <c r="H8194" i="2"/>
  <c r="H8193" i="2"/>
  <c r="H8192" i="2"/>
  <c r="H8191" i="2"/>
  <c r="H8171" i="2"/>
  <c r="H8170" i="2"/>
  <c r="H8169" i="2"/>
  <c r="H8168" i="2"/>
  <c r="H8167" i="2"/>
  <c r="H8147" i="2"/>
  <c r="H8146" i="2"/>
  <c r="H8145" i="2"/>
  <c r="H8144" i="2"/>
  <c r="H8143" i="2"/>
  <c r="H8123" i="2"/>
  <c r="H8122" i="2"/>
  <c r="H8121" i="2"/>
  <c r="H8120" i="2"/>
  <c r="H8119" i="2"/>
  <c r="H8099" i="2"/>
  <c r="H8098" i="2"/>
  <c r="H8097" i="2"/>
  <c r="H8096" i="2"/>
  <c r="H8095" i="2"/>
  <c r="H8075" i="2"/>
  <c r="H8074" i="2"/>
  <c r="H8073" i="2"/>
  <c r="H8072" i="2"/>
  <c r="H8071" i="2"/>
  <c r="H8051" i="2"/>
  <c r="H8050" i="2"/>
  <c r="H8049" i="2"/>
  <c r="H8048" i="2"/>
  <c r="H8047" i="2"/>
  <c r="H8027" i="2"/>
  <c r="H8026" i="2"/>
  <c r="H8025" i="2"/>
  <c r="H8024" i="2"/>
  <c r="H8023" i="2"/>
  <c r="H8003" i="2"/>
  <c r="H8002" i="2"/>
  <c r="H8001" i="2"/>
  <c r="H8000" i="2"/>
  <c r="H7999" i="2"/>
  <c r="H7979" i="2"/>
  <c r="H7978" i="2"/>
  <c r="H7977" i="2"/>
  <c r="H7976" i="2"/>
  <c r="H7975" i="2"/>
  <c r="H7955" i="2"/>
  <c r="H7954" i="2"/>
  <c r="H7953" i="2"/>
  <c r="H7952" i="2"/>
  <c r="H7951" i="2"/>
  <c r="H7931" i="2"/>
  <c r="H7930" i="2"/>
  <c r="H7929" i="2"/>
  <c r="H7928" i="2"/>
  <c r="H7927" i="2"/>
  <c r="H7907" i="2"/>
  <c r="H7906" i="2"/>
  <c r="H7905" i="2"/>
  <c r="H7904" i="2"/>
  <c r="H7903" i="2"/>
  <c r="H7883" i="2"/>
  <c r="H7882" i="2"/>
  <c r="H7881" i="2"/>
  <c r="H7880" i="2"/>
  <c r="H7879" i="2"/>
  <c r="H7859" i="2"/>
  <c r="H7858" i="2"/>
  <c r="H7857" i="2"/>
  <c r="H7856" i="2"/>
  <c r="H7855" i="2"/>
  <c r="H7835" i="2"/>
  <c r="H7834" i="2"/>
  <c r="H7833" i="2"/>
  <c r="H7832" i="2"/>
  <c r="H7831" i="2"/>
  <c r="H7811" i="2"/>
  <c r="H7810" i="2"/>
  <c r="H7809" i="2"/>
  <c r="H7808" i="2"/>
  <c r="H7807" i="2"/>
  <c r="H7787" i="2"/>
  <c r="H7786" i="2"/>
  <c r="H7785" i="2"/>
  <c r="H7784" i="2"/>
  <c r="H7783" i="2"/>
  <c r="H7763" i="2"/>
  <c r="H7762" i="2"/>
  <c r="H7761" i="2"/>
  <c r="H7760" i="2"/>
  <c r="H7759" i="2"/>
  <c r="H7739" i="2"/>
  <c r="H7738" i="2"/>
  <c r="H7737" i="2"/>
  <c r="H7736" i="2"/>
  <c r="H7735" i="2"/>
  <c r="H7715" i="2"/>
  <c r="H7714" i="2"/>
  <c r="H7713" i="2"/>
  <c r="H7712" i="2"/>
  <c r="H7711" i="2"/>
  <c r="H7691" i="2"/>
  <c r="H7690" i="2"/>
  <c r="H7689" i="2"/>
  <c r="H7688" i="2"/>
  <c r="H7687" i="2"/>
  <c r="H7667" i="2"/>
  <c r="H7666" i="2"/>
  <c r="H7665" i="2"/>
  <c r="H7664" i="2"/>
  <c r="H7663" i="2"/>
  <c r="H7643" i="2"/>
  <c r="H7642" i="2"/>
  <c r="H7641" i="2"/>
  <c r="H7640" i="2"/>
  <c r="H7639" i="2"/>
  <c r="H7619" i="2"/>
  <c r="H7618" i="2"/>
  <c r="H7617" i="2"/>
  <c r="H7616" i="2"/>
  <c r="H7615" i="2"/>
  <c r="H7595" i="2"/>
  <c r="H7594" i="2"/>
  <c r="H7593" i="2"/>
  <c r="H7592" i="2"/>
  <c r="H7591" i="2"/>
  <c r="H7571" i="2"/>
  <c r="H7570" i="2"/>
  <c r="H7569" i="2"/>
  <c r="H7568" i="2"/>
  <c r="H7567" i="2"/>
  <c r="H7547" i="2"/>
  <c r="H7546" i="2"/>
  <c r="H7545" i="2"/>
  <c r="H7544" i="2"/>
  <c r="H7543" i="2"/>
  <c r="H7523" i="2"/>
  <c r="H7522" i="2"/>
  <c r="H7521" i="2"/>
  <c r="H7520" i="2"/>
  <c r="H7519" i="2"/>
  <c r="H7499" i="2"/>
  <c r="H7498" i="2"/>
  <c r="H7497" i="2"/>
  <c r="H7496" i="2"/>
  <c r="H7495" i="2"/>
  <c r="H7475" i="2"/>
  <c r="H7474" i="2"/>
  <c r="H7473" i="2"/>
  <c r="H7472" i="2"/>
  <c r="H7471" i="2"/>
  <c r="H7451" i="2"/>
  <c r="H7450" i="2"/>
  <c r="H7449" i="2"/>
  <c r="H7448" i="2"/>
  <c r="H7447" i="2"/>
  <c r="H7427" i="2"/>
  <c r="H7426" i="2"/>
  <c r="H7425" i="2"/>
  <c r="H7424" i="2"/>
  <c r="H7423" i="2"/>
  <c r="H7403" i="2"/>
  <c r="H7402" i="2"/>
  <c r="H7401" i="2"/>
  <c r="H7400" i="2"/>
  <c r="H7399" i="2"/>
  <c r="H7379" i="2"/>
  <c r="H7378" i="2"/>
  <c r="H7377" i="2"/>
  <c r="H7376" i="2"/>
  <c r="H7375" i="2"/>
  <c r="H7355" i="2"/>
  <c r="H7354" i="2"/>
  <c r="H7353" i="2"/>
  <c r="H7352" i="2"/>
  <c r="H7351" i="2"/>
  <c r="H7331" i="2"/>
  <c r="H7330" i="2"/>
  <c r="H7329" i="2"/>
  <c r="H7328" i="2"/>
  <c r="H7327" i="2"/>
  <c r="H7307" i="2"/>
  <c r="H7306" i="2"/>
  <c r="H7305" i="2"/>
  <c r="H7304" i="2"/>
  <c r="H7303" i="2"/>
  <c r="H7283" i="2"/>
  <c r="H7282" i="2"/>
  <c r="H7281" i="2"/>
  <c r="H7280" i="2"/>
  <c r="H7279" i="2"/>
  <c r="H7259" i="2"/>
  <c r="H7258" i="2"/>
  <c r="H7257" i="2"/>
  <c r="H7256" i="2"/>
  <c r="H7255" i="2"/>
  <c r="H7235" i="2"/>
  <c r="H7234" i="2"/>
  <c r="H7233" i="2"/>
  <c r="H7232" i="2"/>
  <c r="H7231" i="2"/>
  <c r="H7211" i="2"/>
  <c r="H7210" i="2"/>
  <c r="H7209" i="2"/>
  <c r="H7208" i="2"/>
  <c r="H7207" i="2"/>
  <c r="H7187" i="2"/>
  <c r="H7186" i="2"/>
  <c r="H7185" i="2"/>
  <c r="H7184" i="2"/>
  <c r="H7183" i="2"/>
  <c r="H7163" i="2"/>
  <c r="H7162" i="2"/>
  <c r="H7161" i="2"/>
  <c r="H7160" i="2"/>
  <c r="H7159" i="2"/>
  <c r="H7139" i="2"/>
  <c r="H7138" i="2"/>
  <c r="H7137" i="2"/>
  <c r="H7136" i="2"/>
  <c r="H7135" i="2"/>
  <c r="H7115" i="2"/>
  <c r="H7114" i="2"/>
  <c r="H7113" i="2"/>
  <c r="H7112" i="2"/>
  <c r="H7111" i="2"/>
  <c r="H7091" i="2"/>
  <c r="H7090" i="2"/>
  <c r="H7089" i="2"/>
  <c r="H7088" i="2"/>
  <c r="H7087" i="2"/>
  <c r="H7067" i="2"/>
  <c r="H7066" i="2"/>
  <c r="H7065" i="2"/>
  <c r="H7064" i="2"/>
  <c r="H7063" i="2"/>
  <c r="H7043" i="2"/>
  <c r="H7042" i="2"/>
  <c r="H7041" i="2"/>
  <c r="H7040" i="2"/>
  <c r="H7039" i="2"/>
  <c r="H7019" i="2"/>
  <c r="H7018" i="2"/>
  <c r="H7017" i="2"/>
  <c r="H7016" i="2"/>
  <c r="H7015" i="2"/>
  <c r="H6995" i="2"/>
  <c r="H6994" i="2"/>
  <c r="H6993" i="2"/>
  <c r="H6992" i="2"/>
  <c r="H6991" i="2"/>
  <c r="H6971" i="2"/>
  <c r="H6970" i="2"/>
  <c r="H6969" i="2"/>
  <c r="H6968" i="2"/>
  <c r="H6967" i="2"/>
  <c r="H6947" i="2"/>
  <c r="H6946" i="2"/>
  <c r="H6945" i="2"/>
  <c r="H6944" i="2"/>
  <c r="H6943" i="2"/>
  <c r="H6923" i="2"/>
  <c r="H6922" i="2"/>
  <c r="H6921" i="2"/>
  <c r="H6920" i="2"/>
  <c r="H6919" i="2"/>
  <c r="H6899" i="2"/>
  <c r="H6898" i="2"/>
  <c r="H6897" i="2"/>
  <c r="H6896" i="2"/>
  <c r="H6895" i="2"/>
  <c r="H6875" i="2"/>
  <c r="H6874" i="2"/>
  <c r="H6873" i="2"/>
  <c r="H6872" i="2"/>
  <c r="H6871" i="2"/>
  <c r="H6851" i="2"/>
  <c r="H6850" i="2"/>
  <c r="H6849" i="2"/>
  <c r="H6848" i="2"/>
  <c r="H6847" i="2"/>
  <c r="H6827" i="2"/>
  <c r="H6826" i="2"/>
  <c r="H6825" i="2"/>
  <c r="H6824" i="2"/>
  <c r="H6823" i="2"/>
  <c r="H6803" i="2"/>
  <c r="H6802" i="2"/>
  <c r="H6801" i="2"/>
  <c r="H6800" i="2"/>
  <c r="H6799" i="2"/>
  <c r="H6779" i="2"/>
  <c r="H6778" i="2"/>
  <c r="H6777" i="2"/>
  <c r="H6776" i="2"/>
  <c r="H6775" i="2"/>
  <c r="H6755" i="2"/>
  <c r="H6754" i="2"/>
  <c r="H6753" i="2"/>
  <c r="H6752" i="2"/>
  <c r="H6751" i="2"/>
  <c r="H6731" i="2"/>
  <c r="H6730" i="2"/>
  <c r="H6729" i="2"/>
  <c r="H6728" i="2"/>
  <c r="H6727" i="2"/>
  <c r="H6707" i="2"/>
  <c r="H6706" i="2"/>
  <c r="H6705" i="2"/>
  <c r="H6704" i="2"/>
  <c r="H6703" i="2"/>
  <c r="H6683" i="2"/>
  <c r="H6682" i="2"/>
  <c r="H6681" i="2"/>
  <c r="H6680" i="2"/>
  <c r="H6679" i="2"/>
  <c r="H6659" i="2"/>
  <c r="H6658" i="2"/>
  <c r="H6657" i="2"/>
  <c r="H6656" i="2"/>
  <c r="H6655" i="2"/>
  <c r="H6635" i="2"/>
  <c r="H6634" i="2"/>
  <c r="H6633" i="2"/>
  <c r="H6632" i="2"/>
  <c r="H6631" i="2"/>
  <c r="H6611" i="2"/>
  <c r="H6610" i="2"/>
  <c r="H6609" i="2"/>
  <c r="H6608" i="2"/>
  <c r="H6607" i="2"/>
  <c r="H6587" i="2"/>
  <c r="H6586" i="2"/>
  <c r="H6585" i="2"/>
  <c r="H6584" i="2"/>
  <c r="H6583" i="2"/>
  <c r="H6563" i="2"/>
  <c r="H6562" i="2"/>
  <c r="H6561" i="2"/>
  <c r="H6560" i="2"/>
  <c r="H6559" i="2"/>
  <c r="H6539" i="2"/>
  <c r="H6538" i="2"/>
  <c r="H6537" i="2"/>
  <c r="H6536" i="2"/>
  <c r="H6535" i="2"/>
  <c r="H6515" i="2"/>
  <c r="H6514" i="2"/>
  <c r="H6513" i="2"/>
  <c r="H6512" i="2"/>
  <c r="H6511" i="2"/>
  <c r="H6491" i="2"/>
  <c r="H6490" i="2"/>
  <c r="H6489" i="2"/>
  <c r="H6488" i="2"/>
  <c r="H6487" i="2"/>
  <c r="H6467" i="2"/>
  <c r="H6466" i="2"/>
  <c r="H6465" i="2"/>
  <c r="H6464" i="2"/>
  <c r="H6463" i="2"/>
  <c r="H6443" i="2"/>
  <c r="H6442" i="2"/>
  <c r="H6441" i="2"/>
  <c r="H6440" i="2"/>
  <c r="H6439" i="2"/>
  <c r="H6419" i="2"/>
  <c r="H6418" i="2"/>
  <c r="H6417" i="2"/>
  <c r="H6416" i="2"/>
  <c r="H6415" i="2"/>
  <c r="H6395" i="2"/>
  <c r="H6394" i="2"/>
  <c r="H6393" i="2"/>
  <c r="H6392" i="2"/>
  <c r="H6391" i="2"/>
  <c r="H6371" i="2"/>
  <c r="H6370" i="2"/>
  <c r="H6369" i="2"/>
  <c r="H6368" i="2"/>
  <c r="H6367" i="2"/>
  <c r="H6347" i="2"/>
  <c r="H6346" i="2"/>
  <c r="H6345" i="2"/>
  <c r="H6344" i="2"/>
  <c r="H6343" i="2"/>
  <c r="H6323" i="2"/>
  <c r="H6322" i="2"/>
  <c r="H6321" i="2"/>
  <c r="H6320" i="2"/>
  <c r="H6319" i="2"/>
  <c r="H6299" i="2"/>
  <c r="H6298" i="2"/>
  <c r="H6297" i="2"/>
  <c r="H6296" i="2"/>
  <c r="H6295" i="2"/>
  <c r="H6275" i="2"/>
  <c r="H6274" i="2"/>
  <c r="H6273" i="2"/>
  <c r="H6272" i="2"/>
  <c r="H6271" i="2"/>
  <c r="H6251" i="2"/>
  <c r="H6250" i="2"/>
  <c r="H6249" i="2"/>
  <c r="H6248" i="2"/>
  <c r="H6247" i="2"/>
  <c r="H6227" i="2"/>
  <c r="H6226" i="2"/>
  <c r="H6225" i="2"/>
  <c r="H6224" i="2"/>
  <c r="H6223" i="2"/>
  <c r="H6203" i="2"/>
  <c r="H6202" i="2"/>
  <c r="H6201" i="2"/>
  <c r="H6200" i="2"/>
  <c r="H6199" i="2"/>
  <c r="H6179" i="2"/>
  <c r="H6178" i="2"/>
  <c r="H6177" i="2"/>
  <c r="H6176" i="2"/>
  <c r="H6175" i="2"/>
  <c r="H6155" i="2"/>
  <c r="H6154" i="2"/>
  <c r="H6153" i="2"/>
  <c r="H6152" i="2"/>
  <c r="H6151" i="2"/>
  <c r="H6131" i="2"/>
  <c r="H6130" i="2"/>
  <c r="H6129" i="2"/>
  <c r="H6128" i="2"/>
  <c r="H6127" i="2"/>
  <c r="H6107" i="2"/>
  <c r="H6106" i="2"/>
  <c r="H6105" i="2"/>
  <c r="H6104" i="2"/>
  <c r="H6103" i="2"/>
  <c r="H6083" i="2"/>
  <c r="H6082" i="2"/>
  <c r="H6081" i="2"/>
  <c r="H6080" i="2"/>
  <c r="H6079" i="2"/>
  <c r="H6059" i="2"/>
  <c r="H6058" i="2"/>
  <c r="H6057" i="2"/>
  <c r="H6056" i="2"/>
  <c r="H6055" i="2"/>
  <c r="H6035" i="2"/>
  <c r="H6034" i="2"/>
  <c r="H6033" i="2"/>
  <c r="H6032" i="2"/>
  <c r="H6031" i="2"/>
  <c r="H6011" i="2"/>
  <c r="H6010" i="2"/>
  <c r="H6009" i="2"/>
  <c r="H6008" i="2"/>
  <c r="H6007" i="2"/>
  <c r="H5987" i="2"/>
  <c r="H5986" i="2"/>
  <c r="H5985" i="2"/>
  <c r="H5984" i="2"/>
  <c r="H5983" i="2"/>
  <c r="H5963" i="2"/>
  <c r="H5962" i="2"/>
  <c r="H5961" i="2"/>
  <c r="H5960" i="2"/>
  <c r="H5959" i="2"/>
  <c r="H5939" i="2"/>
  <c r="H5938" i="2"/>
  <c r="H5937" i="2"/>
  <c r="H5936" i="2"/>
  <c r="H5935" i="2"/>
  <c r="H5915" i="2"/>
  <c r="H5914" i="2"/>
  <c r="H5913" i="2"/>
  <c r="H5912" i="2"/>
  <c r="H5911" i="2"/>
  <c r="H5891" i="2"/>
  <c r="H5890" i="2"/>
  <c r="H5889" i="2"/>
  <c r="H5888" i="2"/>
  <c r="H5887" i="2"/>
  <c r="H5867" i="2"/>
  <c r="H5866" i="2"/>
  <c r="H5865" i="2"/>
  <c r="H5864" i="2"/>
  <c r="H5863" i="2"/>
  <c r="H5843" i="2"/>
  <c r="H5842" i="2"/>
  <c r="H5841" i="2"/>
  <c r="H5840" i="2"/>
  <c r="H5839" i="2"/>
  <c r="H5819" i="2"/>
  <c r="H5818" i="2"/>
  <c r="H5817" i="2"/>
  <c r="H5816" i="2"/>
  <c r="H5815" i="2"/>
  <c r="H5795" i="2"/>
  <c r="H5794" i="2"/>
  <c r="H5793" i="2"/>
  <c r="H5792" i="2"/>
  <c r="H5791" i="2"/>
  <c r="H5771" i="2"/>
  <c r="H5770" i="2"/>
  <c r="H5769" i="2"/>
  <c r="H5768" i="2"/>
  <c r="H5767" i="2"/>
  <c r="H5747" i="2"/>
  <c r="H5746" i="2"/>
  <c r="H5745" i="2"/>
  <c r="H5744" i="2"/>
  <c r="H5743" i="2"/>
  <c r="H5723" i="2"/>
  <c r="H5722" i="2"/>
  <c r="H5721" i="2"/>
  <c r="H5720" i="2"/>
  <c r="H5719" i="2"/>
  <c r="H5699" i="2"/>
  <c r="H5698" i="2"/>
  <c r="H5697" i="2"/>
  <c r="H5696" i="2"/>
  <c r="H5695" i="2"/>
  <c r="H5675" i="2"/>
  <c r="H5674" i="2"/>
  <c r="H5673" i="2"/>
  <c r="H5672" i="2"/>
  <c r="H5671" i="2"/>
  <c r="H5651" i="2"/>
  <c r="H5650" i="2"/>
  <c r="H5649" i="2"/>
  <c r="H5648" i="2"/>
  <c r="H5647" i="2"/>
  <c r="H5627" i="2"/>
  <c r="H5626" i="2"/>
  <c r="H5625" i="2"/>
  <c r="H5624" i="2"/>
  <c r="H5623" i="2"/>
  <c r="H5603" i="2"/>
  <c r="H5602" i="2"/>
  <c r="H5601" i="2"/>
  <c r="H5600" i="2"/>
  <c r="H5599" i="2"/>
  <c r="H5579" i="2"/>
  <c r="H5578" i="2"/>
  <c r="H5577" i="2"/>
  <c r="H5576" i="2"/>
  <c r="H5575" i="2"/>
  <c r="H5555" i="2"/>
  <c r="H5554" i="2"/>
  <c r="H5553" i="2"/>
  <c r="H5552" i="2"/>
  <c r="H5551" i="2"/>
  <c r="H5531" i="2"/>
  <c r="H5530" i="2"/>
  <c r="H5529" i="2"/>
  <c r="H5528" i="2"/>
  <c r="H5527" i="2"/>
  <c r="H5507" i="2"/>
  <c r="H5506" i="2"/>
  <c r="H5505" i="2"/>
  <c r="H5504" i="2"/>
  <c r="H5503" i="2"/>
  <c r="H5483" i="2"/>
  <c r="H5482" i="2"/>
  <c r="H5481" i="2"/>
  <c r="H5480" i="2"/>
  <c r="H5479" i="2"/>
  <c r="H5459" i="2"/>
  <c r="H5458" i="2"/>
  <c r="H5457" i="2"/>
  <c r="H5456" i="2"/>
  <c r="H5455" i="2"/>
  <c r="H5435" i="2"/>
  <c r="H5434" i="2"/>
  <c r="H5433" i="2"/>
  <c r="H5432" i="2"/>
  <c r="H5431" i="2"/>
  <c r="H5411" i="2"/>
  <c r="H5410" i="2"/>
  <c r="H5409" i="2"/>
  <c r="H5408" i="2"/>
  <c r="H5407" i="2"/>
  <c r="H5387" i="2"/>
  <c r="H5386" i="2"/>
  <c r="H5385" i="2"/>
  <c r="H5384" i="2"/>
  <c r="H5383" i="2"/>
  <c r="H5363" i="2"/>
  <c r="H5362" i="2"/>
  <c r="H5361" i="2"/>
  <c r="H5360" i="2"/>
  <c r="H5359" i="2"/>
  <c r="H5339" i="2"/>
  <c r="H5338" i="2"/>
  <c r="H5337" i="2"/>
  <c r="H5336" i="2"/>
  <c r="H5335" i="2"/>
  <c r="H5315" i="2"/>
  <c r="H5314" i="2"/>
  <c r="H5313" i="2"/>
  <c r="H5312" i="2"/>
  <c r="H5311" i="2"/>
  <c r="H5291" i="2"/>
  <c r="H5290" i="2"/>
  <c r="H5289" i="2"/>
  <c r="H5288" i="2"/>
  <c r="H5287" i="2"/>
  <c r="H5267" i="2"/>
  <c r="H5266" i="2"/>
  <c r="H5265" i="2"/>
  <c r="H5264" i="2"/>
  <c r="H5263" i="2"/>
  <c r="H5243" i="2"/>
  <c r="H5242" i="2"/>
  <c r="H5241" i="2"/>
  <c r="H5240" i="2"/>
  <c r="H5239" i="2"/>
  <c r="H5219" i="2"/>
  <c r="H5218" i="2"/>
  <c r="H5217" i="2"/>
  <c r="H5216" i="2"/>
  <c r="H5215" i="2"/>
  <c r="H5195" i="2"/>
  <c r="H5194" i="2"/>
  <c r="H5193" i="2"/>
  <c r="H5192" i="2"/>
  <c r="H5191" i="2"/>
  <c r="H5171" i="2"/>
  <c r="H5170" i="2"/>
  <c r="H5169" i="2"/>
  <c r="H5168" i="2"/>
  <c r="H5167" i="2"/>
  <c r="H5147" i="2"/>
  <c r="H5146" i="2"/>
  <c r="H5145" i="2"/>
  <c r="H5144" i="2"/>
  <c r="H5143" i="2"/>
  <c r="H5123" i="2"/>
  <c r="H5122" i="2"/>
  <c r="H5121" i="2"/>
  <c r="H5120" i="2"/>
  <c r="H5119" i="2"/>
  <c r="H5099" i="2"/>
  <c r="H5098" i="2"/>
  <c r="H5097" i="2"/>
  <c r="H5096" i="2"/>
  <c r="H5095" i="2"/>
  <c r="H5075" i="2"/>
  <c r="H5074" i="2"/>
  <c r="H5073" i="2"/>
  <c r="H5072" i="2"/>
  <c r="H5071" i="2"/>
  <c r="H5051" i="2"/>
  <c r="H5050" i="2"/>
  <c r="H5049" i="2"/>
  <c r="H5048" i="2"/>
  <c r="H5047" i="2"/>
  <c r="H5027" i="2"/>
  <c r="H5026" i="2"/>
  <c r="H5025" i="2"/>
  <c r="H5024" i="2"/>
  <c r="H5023" i="2"/>
  <c r="H5003" i="2"/>
  <c r="H5002" i="2"/>
  <c r="H5001" i="2"/>
  <c r="H5000" i="2"/>
  <c r="H4999" i="2"/>
  <c r="H4979" i="2"/>
  <c r="H4978" i="2"/>
  <c r="H4977" i="2"/>
  <c r="H4976" i="2"/>
  <c r="H4975" i="2"/>
  <c r="H4955" i="2"/>
  <c r="H4954" i="2"/>
  <c r="H4953" i="2"/>
  <c r="H4952" i="2"/>
  <c r="H4951" i="2"/>
  <c r="H4931" i="2"/>
  <c r="H4930" i="2"/>
  <c r="H4929" i="2"/>
  <c r="H4928" i="2"/>
  <c r="H4927" i="2"/>
  <c r="H4907" i="2"/>
  <c r="H4906" i="2"/>
  <c r="H4905" i="2"/>
  <c r="H4904" i="2"/>
  <c r="H4903" i="2"/>
  <c r="H4883" i="2"/>
  <c r="H4882" i="2"/>
  <c r="H4881" i="2"/>
  <c r="H4880" i="2"/>
  <c r="H4879" i="2"/>
  <c r="H4859" i="2"/>
  <c r="H4858" i="2"/>
  <c r="H4857" i="2"/>
  <c r="H4856" i="2"/>
  <c r="H4855" i="2"/>
  <c r="H4835" i="2"/>
  <c r="H4834" i="2"/>
  <c r="H4833" i="2"/>
  <c r="H4832" i="2"/>
  <c r="H4831" i="2"/>
  <c r="H4811" i="2"/>
  <c r="H4810" i="2"/>
  <c r="H4809" i="2"/>
  <c r="H4808" i="2"/>
  <c r="H4807" i="2"/>
  <c r="H4787" i="2"/>
  <c r="H4786" i="2"/>
  <c r="H4785" i="2"/>
  <c r="H4784" i="2"/>
  <c r="H4783" i="2"/>
  <c r="H4763" i="2"/>
  <c r="H4762" i="2"/>
  <c r="H4761" i="2"/>
  <c r="H4760" i="2"/>
  <c r="H4759" i="2"/>
  <c r="H4739" i="2"/>
  <c r="H4738" i="2"/>
  <c r="H4737" i="2"/>
  <c r="H4736" i="2"/>
  <c r="H4735" i="2"/>
  <c r="H4715" i="2"/>
  <c r="H4714" i="2"/>
  <c r="H4713" i="2"/>
  <c r="H4712" i="2"/>
  <c r="H4711" i="2"/>
  <c r="H4691" i="2"/>
  <c r="H4690" i="2"/>
  <c r="H4689" i="2"/>
  <c r="H4688" i="2"/>
  <c r="H4687" i="2"/>
  <c r="H4667" i="2"/>
  <c r="H4666" i="2"/>
  <c r="H4665" i="2"/>
  <c r="H4664" i="2"/>
  <c r="H4663" i="2"/>
  <c r="H4643" i="2"/>
  <c r="H4642" i="2"/>
  <c r="H4641" i="2"/>
  <c r="H4640" i="2"/>
  <c r="H4639" i="2"/>
  <c r="H4619" i="2"/>
  <c r="H4618" i="2"/>
  <c r="H4617" i="2"/>
  <c r="H4616" i="2"/>
  <c r="H4615" i="2"/>
  <c r="H4595" i="2"/>
  <c r="H4594" i="2"/>
  <c r="H4593" i="2"/>
  <c r="H4592" i="2"/>
  <c r="H4591" i="2"/>
  <c r="H4571" i="2"/>
  <c r="H4570" i="2"/>
  <c r="H4569" i="2"/>
  <c r="H4568" i="2"/>
  <c r="H4567" i="2"/>
  <c r="H4547" i="2"/>
  <c r="H4546" i="2"/>
  <c r="H4545" i="2"/>
  <c r="H4544" i="2"/>
  <c r="H4543" i="2"/>
  <c r="H4523" i="2"/>
  <c r="H4522" i="2"/>
  <c r="H4521" i="2"/>
  <c r="H4520" i="2"/>
  <c r="H4519" i="2"/>
  <c r="H4499" i="2"/>
  <c r="H4498" i="2"/>
  <c r="H4497" i="2"/>
  <c r="H4496" i="2"/>
  <c r="H4495" i="2"/>
  <c r="H4475" i="2"/>
  <c r="H4474" i="2"/>
  <c r="H4473" i="2"/>
  <c r="H4472" i="2"/>
  <c r="H4471" i="2"/>
  <c r="H4451" i="2"/>
  <c r="H4450" i="2"/>
  <c r="H4449" i="2"/>
  <c r="H4448" i="2"/>
  <c r="H4447" i="2"/>
  <c r="H4427" i="2"/>
  <c r="H4426" i="2"/>
  <c r="H4425" i="2"/>
  <c r="H4424" i="2"/>
  <c r="H4423" i="2"/>
  <c r="H4403" i="2"/>
  <c r="H4402" i="2"/>
  <c r="H4401" i="2"/>
  <c r="H4400" i="2"/>
  <c r="H4399" i="2"/>
  <c r="H4379" i="2"/>
  <c r="H4378" i="2"/>
  <c r="H4377" i="2"/>
  <c r="H4376" i="2"/>
  <c r="H4375" i="2"/>
  <c r="H4355" i="2"/>
  <c r="H4354" i="2"/>
  <c r="H4353" i="2"/>
  <c r="H4352" i="2"/>
  <c r="H4351" i="2"/>
  <c r="H4331" i="2"/>
  <c r="H4330" i="2"/>
  <c r="H4329" i="2"/>
  <c r="H4328" i="2"/>
  <c r="H4327" i="2"/>
  <c r="H4307" i="2"/>
  <c r="H4306" i="2"/>
  <c r="H4305" i="2"/>
  <c r="H4304" i="2"/>
  <c r="H4303" i="2"/>
  <c r="H4283" i="2"/>
  <c r="H4282" i="2"/>
  <c r="H4281" i="2"/>
  <c r="H4280" i="2"/>
  <c r="H4279" i="2"/>
  <c r="H4259" i="2"/>
  <c r="H4258" i="2"/>
  <c r="H4257" i="2"/>
  <c r="H4256" i="2"/>
  <c r="H4255" i="2"/>
  <c r="H4235" i="2"/>
  <c r="H4234" i="2"/>
  <c r="H4233" i="2"/>
  <c r="H4232" i="2"/>
  <c r="H4231" i="2"/>
  <c r="H4211" i="2"/>
  <c r="H4210" i="2"/>
  <c r="H4209" i="2"/>
  <c r="H4208" i="2"/>
  <c r="H4207" i="2"/>
  <c r="H4187" i="2"/>
  <c r="H4186" i="2"/>
  <c r="H4185" i="2"/>
  <c r="H4184" i="2"/>
  <c r="H4183" i="2"/>
  <c r="H4163" i="2"/>
  <c r="H4162" i="2"/>
  <c r="H4161" i="2"/>
  <c r="H4160" i="2"/>
  <c r="H4159" i="2"/>
  <c r="H4139" i="2"/>
  <c r="H4138" i="2"/>
  <c r="H4137" i="2"/>
  <c r="H4136" i="2"/>
  <c r="H4135" i="2"/>
  <c r="H4115" i="2"/>
  <c r="H4114" i="2"/>
  <c r="H4113" i="2"/>
  <c r="H4112" i="2"/>
  <c r="H4111" i="2"/>
  <c r="H4091" i="2"/>
  <c r="H4090" i="2"/>
  <c r="H4089" i="2"/>
  <c r="H4088" i="2"/>
  <c r="H4087" i="2"/>
  <c r="H4067" i="2"/>
  <c r="H4066" i="2"/>
  <c r="H4065" i="2"/>
  <c r="H4064" i="2"/>
  <c r="H4063" i="2"/>
  <c r="H4043" i="2"/>
  <c r="H4042" i="2"/>
  <c r="H4041" i="2"/>
  <c r="H4040" i="2"/>
  <c r="H4039" i="2"/>
  <c r="H4019" i="2"/>
  <c r="H4018" i="2"/>
  <c r="H4017" i="2"/>
  <c r="H4016" i="2"/>
  <c r="H4015" i="2"/>
  <c r="H3995" i="2"/>
  <c r="H3994" i="2"/>
  <c r="H3993" i="2"/>
  <c r="H3992" i="2"/>
  <c r="H3991" i="2"/>
  <c r="H3971" i="2"/>
  <c r="H3970" i="2"/>
  <c r="H3969" i="2"/>
  <c r="H3968" i="2"/>
  <c r="H3967" i="2"/>
  <c r="H3947" i="2"/>
  <c r="H3946" i="2"/>
  <c r="H3945" i="2"/>
  <c r="H3944" i="2"/>
  <c r="H3943" i="2"/>
  <c r="H3923" i="2"/>
  <c r="H3922" i="2"/>
  <c r="H3921" i="2"/>
  <c r="H3920" i="2"/>
  <c r="H3919" i="2"/>
  <c r="H3899" i="2"/>
  <c r="H3898" i="2"/>
  <c r="H3897" i="2"/>
  <c r="H3896" i="2"/>
  <c r="H3895" i="2"/>
  <c r="H3875" i="2"/>
  <c r="H3874" i="2"/>
  <c r="H3873" i="2"/>
  <c r="H3872" i="2"/>
  <c r="H3871" i="2"/>
  <c r="H3851" i="2"/>
  <c r="H3850" i="2"/>
  <c r="H3849" i="2"/>
  <c r="H3848" i="2"/>
  <c r="H3847" i="2"/>
  <c r="H3827" i="2"/>
  <c r="H3826" i="2"/>
  <c r="H3825" i="2"/>
  <c r="H3824" i="2"/>
  <c r="H3823" i="2"/>
  <c r="H3803" i="2"/>
  <c r="H3802" i="2"/>
  <c r="H3801" i="2"/>
  <c r="H3800" i="2"/>
  <c r="H3799" i="2"/>
  <c r="H3779" i="2"/>
  <c r="H3778" i="2"/>
  <c r="H3777" i="2"/>
  <c r="H3776" i="2"/>
  <c r="H3775" i="2"/>
  <c r="H3755" i="2"/>
  <c r="H3754" i="2"/>
  <c r="H3753" i="2"/>
  <c r="H3752" i="2"/>
  <c r="H3751" i="2"/>
  <c r="H3731" i="2"/>
  <c r="H3730" i="2"/>
  <c r="H3729" i="2"/>
  <c r="H3728" i="2"/>
  <c r="H3727" i="2"/>
  <c r="H3707" i="2"/>
  <c r="H3706" i="2"/>
  <c r="H3705" i="2"/>
  <c r="H3704" i="2"/>
  <c r="H3703" i="2"/>
  <c r="H3683" i="2"/>
  <c r="H3682" i="2"/>
  <c r="H3681" i="2"/>
  <c r="H3680" i="2"/>
  <c r="H3679" i="2"/>
  <c r="H3659" i="2"/>
  <c r="H3658" i="2"/>
  <c r="H3657" i="2"/>
  <c r="H3656" i="2"/>
  <c r="H3655" i="2"/>
  <c r="H3635" i="2"/>
  <c r="H3634" i="2"/>
  <c r="H3633" i="2"/>
  <c r="H3632" i="2"/>
  <c r="H3631" i="2"/>
  <c r="H3611" i="2"/>
  <c r="H3610" i="2"/>
  <c r="H3609" i="2"/>
  <c r="H3608" i="2"/>
  <c r="H3607" i="2"/>
  <c r="H3587" i="2"/>
  <c r="H3586" i="2"/>
  <c r="H3585" i="2"/>
  <c r="H3584" i="2"/>
  <c r="H3583" i="2"/>
  <c r="H3563" i="2"/>
  <c r="H3562" i="2"/>
  <c r="H3561" i="2"/>
  <c r="H3560" i="2"/>
  <c r="H3559" i="2"/>
  <c r="H3539" i="2"/>
  <c r="H3538" i="2"/>
  <c r="H3537" i="2"/>
  <c r="H3536" i="2"/>
  <c r="H3535" i="2"/>
  <c r="H3515" i="2"/>
  <c r="H3514" i="2"/>
  <c r="H3513" i="2"/>
  <c r="H3512" i="2"/>
  <c r="H3511" i="2"/>
  <c r="H3491" i="2"/>
  <c r="H3490" i="2"/>
  <c r="H3489" i="2"/>
  <c r="H3488" i="2"/>
  <c r="H3487" i="2"/>
  <c r="H3467" i="2"/>
  <c r="H3466" i="2"/>
  <c r="H3465" i="2"/>
  <c r="H3464" i="2"/>
  <c r="H3463" i="2"/>
  <c r="H3443" i="2"/>
  <c r="H3442" i="2"/>
  <c r="H3441" i="2"/>
  <c r="H3440" i="2"/>
  <c r="H3439" i="2"/>
  <c r="H3419" i="2"/>
  <c r="H3418" i="2"/>
  <c r="H3417" i="2"/>
  <c r="H3416" i="2"/>
  <c r="H3415" i="2"/>
  <c r="H3395" i="2"/>
  <c r="H3394" i="2"/>
  <c r="H3393" i="2"/>
  <c r="H3392" i="2"/>
  <c r="H3391" i="2"/>
  <c r="H3371" i="2"/>
  <c r="H3370" i="2"/>
  <c r="H3369" i="2"/>
  <c r="H3368" i="2"/>
  <c r="H3367" i="2"/>
  <c r="H3347" i="2"/>
  <c r="H3346" i="2"/>
  <c r="H3345" i="2"/>
  <c r="H3344" i="2"/>
  <c r="H3343" i="2"/>
  <c r="H3323" i="2"/>
  <c r="H3322" i="2"/>
  <c r="H3321" i="2"/>
  <c r="H3320" i="2"/>
  <c r="H3319" i="2"/>
  <c r="H3299" i="2"/>
  <c r="H3298" i="2"/>
  <c r="H3297" i="2"/>
  <c r="H3296" i="2"/>
  <c r="H3295" i="2"/>
  <c r="H3275" i="2"/>
  <c r="H3274" i="2"/>
  <c r="H3273" i="2"/>
  <c r="H3272" i="2"/>
  <c r="H3271" i="2"/>
  <c r="H3251" i="2"/>
  <c r="H3250" i="2"/>
  <c r="H3249" i="2"/>
  <c r="H3248" i="2"/>
  <c r="H3247" i="2"/>
  <c r="H3227" i="2"/>
  <c r="H3226" i="2"/>
  <c r="H3225" i="2"/>
  <c r="H3224" i="2"/>
  <c r="H3223" i="2"/>
  <c r="H3203" i="2"/>
  <c r="H3202" i="2"/>
  <c r="H3201" i="2"/>
  <c r="H3200" i="2"/>
  <c r="H3199" i="2"/>
  <c r="H3179" i="2"/>
  <c r="H3178" i="2"/>
  <c r="H3177" i="2"/>
  <c r="H3176" i="2"/>
  <c r="H3175" i="2"/>
  <c r="H3155" i="2"/>
  <c r="H3154" i="2"/>
  <c r="H3153" i="2"/>
  <c r="H3152" i="2"/>
  <c r="H3151" i="2"/>
  <c r="H3131" i="2"/>
  <c r="H3130" i="2"/>
  <c r="H3129" i="2"/>
  <c r="H3128" i="2"/>
  <c r="H3127" i="2"/>
  <c r="H3107" i="2"/>
  <c r="H3106" i="2"/>
  <c r="H3105" i="2"/>
  <c r="H3104" i="2"/>
  <c r="H3103" i="2"/>
  <c r="H3083" i="2"/>
  <c r="H3082" i="2"/>
  <c r="H3081" i="2"/>
  <c r="H3080" i="2"/>
  <c r="H3079" i="2"/>
  <c r="H3059" i="2"/>
  <c r="H3058" i="2"/>
  <c r="H3057" i="2"/>
  <c r="H3056" i="2"/>
  <c r="H3055" i="2"/>
  <c r="H3035" i="2"/>
  <c r="H3034" i="2"/>
  <c r="H3033" i="2"/>
  <c r="H3032" i="2"/>
  <c r="H3031" i="2"/>
  <c r="H3011" i="2"/>
  <c r="H3010" i="2"/>
  <c r="H3009" i="2"/>
  <c r="H3008" i="2"/>
  <c r="H3007" i="2"/>
  <c r="H2987" i="2"/>
  <c r="H2986" i="2"/>
  <c r="H2985" i="2"/>
  <c r="H2984" i="2"/>
  <c r="H2983" i="2"/>
  <c r="H2963" i="2"/>
  <c r="H2962" i="2"/>
  <c r="H2961" i="2"/>
  <c r="H2960" i="2"/>
  <c r="H2959" i="2"/>
  <c r="H2939" i="2"/>
  <c r="H2938" i="2"/>
  <c r="H2937" i="2"/>
  <c r="H2936" i="2"/>
  <c r="H2935" i="2"/>
  <c r="H2915" i="2"/>
  <c r="H2914" i="2"/>
  <c r="H2913" i="2"/>
  <c r="H2912" i="2"/>
  <c r="H2911" i="2"/>
  <c r="H2891" i="2"/>
  <c r="H2890" i="2"/>
  <c r="H2889" i="2"/>
  <c r="H2888" i="2"/>
  <c r="H2887" i="2"/>
  <c r="H2867" i="2"/>
  <c r="H2866" i="2"/>
  <c r="H2865" i="2"/>
  <c r="H2864" i="2"/>
  <c r="H2863" i="2"/>
  <c r="H2843" i="2"/>
  <c r="H2842" i="2"/>
  <c r="H2841" i="2"/>
  <c r="H2840" i="2"/>
  <c r="H2839" i="2"/>
  <c r="H2819" i="2"/>
  <c r="H2818" i="2"/>
  <c r="H2817" i="2"/>
  <c r="H2816" i="2"/>
  <c r="H2815" i="2"/>
  <c r="H2795" i="2"/>
  <c r="H2794" i="2"/>
  <c r="H2793" i="2"/>
  <c r="H2792" i="2"/>
  <c r="H2791" i="2"/>
  <c r="H2771" i="2"/>
  <c r="H2770" i="2"/>
  <c r="H2769" i="2"/>
  <c r="H2768" i="2"/>
  <c r="H2767" i="2"/>
  <c r="H2747" i="2"/>
  <c r="H2746" i="2"/>
  <c r="H2745" i="2"/>
  <c r="H2744" i="2"/>
  <c r="H2743" i="2"/>
  <c r="H2723" i="2"/>
  <c r="H2722" i="2"/>
  <c r="H2721" i="2"/>
  <c r="H2720" i="2"/>
  <c r="H2719" i="2"/>
  <c r="H2699" i="2"/>
  <c r="H2698" i="2"/>
  <c r="H2697" i="2"/>
  <c r="H2696" i="2"/>
  <c r="H2695" i="2"/>
  <c r="H2675" i="2"/>
  <c r="H2674" i="2"/>
  <c r="H2673" i="2"/>
  <c r="H2672" i="2"/>
  <c r="H2671" i="2"/>
  <c r="H2651" i="2"/>
  <c r="H2650" i="2"/>
  <c r="H2649" i="2"/>
  <c r="H2648" i="2"/>
  <c r="H2647" i="2"/>
  <c r="H2627" i="2"/>
  <c r="H2626" i="2"/>
  <c r="H2625" i="2"/>
  <c r="H2624" i="2"/>
  <c r="H2623" i="2"/>
  <c r="H2603" i="2"/>
  <c r="H2602" i="2"/>
  <c r="H2601" i="2"/>
  <c r="H2600" i="2"/>
  <c r="H2599" i="2"/>
  <c r="H2579" i="2"/>
  <c r="H2578" i="2"/>
  <c r="H2577" i="2"/>
  <c r="H2576" i="2"/>
  <c r="H2575" i="2"/>
  <c r="H2555" i="2"/>
  <c r="H2554" i="2"/>
  <c r="H2553" i="2"/>
  <c r="H2552" i="2"/>
  <c r="H2551" i="2"/>
  <c r="H2531" i="2"/>
  <c r="H2530" i="2"/>
  <c r="H2529" i="2"/>
  <c r="H2528" i="2"/>
  <c r="H2527" i="2"/>
  <c r="H2507" i="2"/>
  <c r="H2506" i="2"/>
  <c r="H2505" i="2"/>
  <c r="H2504" i="2"/>
  <c r="H2503" i="2"/>
  <c r="H2483" i="2"/>
  <c r="H2482" i="2"/>
  <c r="H2481" i="2"/>
  <c r="H2480" i="2"/>
  <c r="H2479" i="2"/>
  <c r="H2459" i="2"/>
  <c r="H2458" i="2"/>
  <c r="H2457" i="2"/>
  <c r="H2456" i="2"/>
  <c r="H2455" i="2"/>
  <c r="H2435" i="2"/>
  <c r="H2434" i="2"/>
  <c r="H2433" i="2"/>
  <c r="H2432" i="2"/>
  <c r="H2431" i="2"/>
  <c r="H2411" i="2"/>
  <c r="H2410" i="2"/>
  <c r="H2409" i="2"/>
  <c r="H2408" i="2"/>
  <c r="H2407" i="2"/>
  <c r="H2387" i="2"/>
  <c r="H2386" i="2"/>
  <c r="H2385" i="2"/>
  <c r="H2384" i="2"/>
  <c r="H2383" i="2"/>
  <c r="H2363" i="2"/>
  <c r="H2362" i="2"/>
  <c r="H2361" i="2"/>
  <c r="H2360" i="2"/>
  <c r="H2359" i="2"/>
  <c r="H2339" i="2"/>
  <c r="H2338" i="2"/>
  <c r="H2337" i="2"/>
  <c r="H2336" i="2"/>
  <c r="H2335" i="2"/>
  <c r="H2315" i="2"/>
  <c r="H2314" i="2"/>
  <c r="H2313" i="2"/>
  <c r="H2312" i="2"/>
  <c r="H2311" i="2"/>
  <c r="H2291" i="2"/>
  <c r="H2290" i="2"/>
  <c r="H2289" i="2"/>
  <c r="H2288" i="2"/>
  <c r="H2287" i="2"/>
  <c r="H2267" i="2"/>
  <c r="H2266" i="2"/>
  <c r="H2265" i="2"/>
  <c r="H2264" i="2"/>
  <c r="H2263" i="2"/>
  <c r="H2243" i="2"/>
  <c r="H2242" i="2"/>
  <c r="H2241" i="2"/>
  <c r="H2240" i="2"/>
  <c r="H2239" i="2"/>
  <c r="H2219" i="2"/>
  <c r="H2218" i="2"/>
  <c r="H2217" i="2"/>
  <c r="H2216" i="2"/>
  <c r="H2215" i="2"/>
  <c r="H2195" i="2"/>
  <c r="H2194" i="2"/>
  <c r="H2193" i="2"/>
  <c r="H2192" i="2"/>
  <c r="H2191" i="2"/>
  <c r="H2171" i="2"/>
  <c r="H2170" i="2"/>
  <c r="H2169" i="2"/>
  <c r="H2168" i="2"/>
  <c r="H2167" i="2"/>
  <c r="H2147" i="2"/>
  <c r="H2146" i="2"/>
  <c r="H2145" i="2"/>
  <c r="H2144" i="2"/>
  <c r="H2143" i="2"/>
  <c r="H2123" i="2"/>
  <c r="H2122" i="2"/>
  <c r="H2121" i="2"/>
  <c r="H2120" i="2"/>
  <c r="H2119" i="2"/>
  <c r="H2099" i="2"/>
  <c r="H2098" i="2"/>
  <c r="H2097" i="2"/>
  <c r="H2096" i="2"/>
  <c r="H2095" i="2"/>
  <c r="H2075" i="2"/>
  <c r="H2074" i="2"/>
  <c r="H2073" i="2"/>
  <c r="H2072" i="2"/>
  <c r="H2071" i="2"/>
  <c r="H2051" i="2"/>
  <c r="H2050" i="2"/>
  <c r="H2049" i="2"/>
  <c r="H2048" i="2"/>
  <c r="H2047" i="2"/>
  <c r="H2027" i="2"/>
  <c r="H2026" i="2"/>
  <c r="H2025" i="2"/>
  <c r="H2024" i="2"/>
  <c r="H2023" i="2"/>
  <c r="H2003" i="2"/>
  <c r="H2002" i="2"/>
  <c r="H2001" i="2"/>
  <c r="H2000" i="2"/>
  <c r="H1999" i="2"/>
  <c r="H1979" i="2"/>
  <c r="H1978" i="2"/>
  <c r="H1977" i="2"/>
  <c r="H1976" i="2"/>
  <c r="H1975" i="2"/>
  <c r="H1955" i="2"/>
  <c r="H1954" i="2"/>
  <c r="H1953" i="2"/>
  <c r="H1952" i="2"/>
  <c r="H1951" i="2"/>
  <c r="H1931" i="2"/>
  <c r="H1930" i="2"/>
  <c r="H1929" i="2"/>
  <c r="H1928" i="2"/>
  <c r="H1927" i="2"/>
  <c r="H1907" i="2"/>
  <c r="H1906" i="2"/>
  <c r="H1905" i="2"/>
  <c r="H1904" i="2"/>
  <c r="H1903" i="2"/>
  <c r="H1883" i="2"/>
  <c r="H1882" i="2"/>
  <c r="H1881" i="2"/>
  <c r="H1880" i="2"/>
  <c r="H1879" i="2"/>
  <c r="H1859" i="2"/>
  <c r="H1858" i="2"/>
  <c r="H1857" i="2"/>
  <c r="H1856" i="2"/>
  <c r="H1855" i="2"/>
  <c r="H1835" i="2"/>
  <c r="H1834" i="2"/>
  <c r="H1833" i="2"/>
  <c r="H1832" i="2"/>
  <c r="H1831" i="2"/>
  <c r="H1811" i="2"/>
  <c r="H1810" i="2"/>
  <c r="H1809" i="2"/>
  <c r="H1808" i="2"/>
  <c r="H1807" i="2"/>
  <c r="H1787" i="2"/>
  <c r="H1786" i="2"/>
  <c r="H1785" i="2"/>
  <c r="H1784" i="2"/>
  <c r="H1783" i="2"/>
  <c r="H1763" i="2"/>
  <c r="H1762" i="2"/>
  <c r="H1761" i="2"/>
  <c r="H1760" i="2"/>
  <c r="H1759" i="2"/>
  <c r="H1739" i="2"/>
  <c r="H1738" i="2"/>
  <c r="H1737" i="2"/>
  <c r="H1736" i="2"/>
  <c r="H1735" i="2"/>
  <c r="H1715" i="2"/>
  <c r="H1714" i="2"/>
  <c r="H1713" i="2"/>
  <c r="H1712" i="2"/>
  <c r="H1711" i="2"/>
  <c r="H1691" i="2"/>
  <c r="H1690" i="2"/>
  <c r="H1689" i="2"/>
  <c r="H1688" i="2"/>
  <c r="H1687" i="2"/>
  <c r="H1667" i="2"/>
  <c r="H1666" i="2"/>
  <c r="H1665" i="2"/>
  <c r="H1664" i="2"/>
  <c r="H1663" i="2"/>
  <c r="H1643" i="2"/>
  <c r="H1642" i="2"/>
  <c r="H1641" i="2"/>
  <c r="H1640" i="2"/>
  <c r="H1639" i="2"/>
  <c r="H1619" i="2"/>
  <c r="H1618" i="2"/>
  <c r="H1617" i="2"/>
  <c r="H1616" i="2"/>
  <c r="H1615" i="2"/>
  <c r="H1595" i="2"/>
  <c r="H1594" i="2"/>
  <c r="H1593" i="2"/>
  <c r="H1592" i="2"/>
  <c r="H1591" i="2"/>
  <c r="H1571" i="2"/>
  <c r="H1570" i="2"/>
  <c r="H1569" i="2"/>
  <c r="H1568" i="2"/>
  <c r="H1567" i="2"/>
  <c r="H1547" i="2"/>
  <c r="H1546" i="2"/>
  <c r="H1545" i="2"/>
  <c r="H1544" i="2"/>
  <c r="H1543" i="2"/>
  <c r="H1523" i="2"/>
  <c r="H1522" i="2"/>
  <c r="H1521" i="2"/>
  <c r="H1520" i="2"/>
  <c r="H1519" i="2"/>
  <c r="H1499" i="2"/>
  <c r="H1498" i="2"/>
  <c r="H1497" i="2"/>
  <c r="H1496" i="2"/>
  <c r="H1495" i="2"/>
  <c r="H1475" i="2"/>
  <c r="H1474" i="2"/>
  <c r="H1473" i="2"/>
  <c r="H1472" i="2"/>
  <c r="H1471" i="2"/>
  <c r="H1451" i="2"/>
  <c r="H1450" i="2"/>
  <c r="H1449" i="2"/>
  <c r="H1448" i="2"/>
  <c r="H1447" i="2"/>
  <c r="H1427" i="2"/>
  <c r="H1426" i="2"/>
  <c r="H1425" i="2"/>
  <c r="H1424" i="2"/>
  <c r="H1423" i="2"/>
  <c r="H1403" i="2"/>
  <c r="H1402" i="2"/>
  <c r="H1401" i="2"/>
  <c r="H1400" i="2"/>
  <c r="H1399" i="2"/>
  <c r="H1379" i="2"/>
  <c r="H1378" i="2"/>
  <c r="H1377" i="2"/>
  <c r="H1376" i="2"/>
  <c r="H1375" i="2"/>
  <c r="H1355" i="2"/>
  <c r="H1354" i="2"/>
  <c r="H1353" i="2"/>
  <c r="H1352" i="2"/>
  <c r="H1351" i="2"/>
  <c r="H1331" i="2"/>
  <c r="H1330" i="2"/>
  <c r="H1329" i="2"/>
  <c r="H1328" i="2"/>
  <c r="H1327" i="2"/>
  <c r="H1307" i="2"/>
  <c r="H1306" i="2"/>
  <c r="H1305" i="2"/>
  <c r="H1304" i="2"/>
  <c r="H1303" i="2"/>
  <c r="H1283" i="2"/>
  <c r="H1282" i="2"/>
  <c r="H1281" i="2"/>
  <c r="H1280" i="2"/>
  <c r="H1279" i="2"/>
  <c r="H1259" i="2"/>
  <c r="H1258" i="2"/>
  <c r="H1257" i="2"/>
  <c r="H1256" i="2"/>
  <c r="H1255" i="2"/>
  <c r="H1235" i="2"/>
  <c r="H1234" i="2"/>
  <c r="H1233" i="2"/>
  <c r="H1232" i="2"/>
  <c r="H1231" i="2"/>
  <c r="H1211" i="2"/>
  <c r="H1210" i="2"/>
  <c r="H1209" i="2"/>
  <c r="H1208" i="2"/>
  <c r="H1207" i="2"/>
  <c r="H1187" i="2"/>
  <c r="H1186" i="2"/>
  <c r="H1185" i="2"/>
  <c r="H1184" i="2"/>
  <c r="H1183" i="2"/>
  <c r="H1163" i="2"/>
  <c r="H1162" i="2"/>
  <c r="H1161" i="2"/>
  <c r="H1160" i="2"/>
  <c r="H1159" i="2"/>
  <c r="H1139" i="2"/>
  <c r="H1138" i="2"/>
  <c r="H1137" i="2"/>
  <c r="H1136" i="2"/>
  <c r="H1135" i="2"/>
  <c r="H1115" i="2"/>
  <c r="H1114" i="2"/>
  <c r="H1113" i="2"/>
  <c r="H1112" i="2"/>
  <c r="H1111" i="2"/>
  <c r="H1091" i="2"/>
  <c r="H1090" i="2"/>
  <c r="H1089" i="2"/>
  <c r="H1088" i="2"/>
  <c r="H1087" i="2"/>
  <c r="H1067" i="2"/>
  <c r="H1066" i="2"/>
  <c r="H1065" i="2"/>
  <c r="H1064" i="2"/>
  <c r="H1063" i="2"/>
  <c r="H1043" i="2"/>
  <c r="H1042" i="2"/>
  <c r="H1041" i="2"/>
  <c r="H1040" i="2"/>
  <c r="H1039" i="2"/>
  <c r="H1019" i="2"/>
  <c r="H1018" i="2"/>
  <c r="H1017" i="2"/>
  <c r="H1016" i="2"/>
  <c r="H1015" i="2"/>
  <c r="H995" i="2"/>
  <c r="H994" i="2"/>
  <c r="H993" i="2"/>
  <c r="H992" i="2"/>
  <c r="H991" i="2"/>
  <c r="H971" i="2"/>
  <c r="H970" i="2"/>
  <c r="H969" i="2"/>
  <c r="H968" i="2"/>
  <c r="H967" i="2"/>
  <c r="H947" i="2"/>
  <c r="H946" i="2"/>
  <c r="H945" i="2"/>
  <c r="H944" i="2"/>
  <c r="H943" i="2"/>
  <c r="H923" i="2"/>
  <c r="H922" i="2"/>
  <c r="H921" i="2"/>
  <c r="H920" i="2"/>
  <c r="H919" i="2"/>
  <c r="H899" i="2"/>
  <c r="H898" i="2"/>
  <c r="H897" i="2"/>
  <c r="H896" i="2"/>
  <c r="H895" i="2"/>
  <c r="H875" i="2"/>
  <c r="H874" i="2"/>
  <c r="H873" i="2"/>
  <c r="H872" i="2"/>
  <c r="H871" i="2"/>
  <c r="H851" i="2"/>
  <c r="H850" i="2"/>
  <c r="H849" i="2"/>
  <c r="H848" i="2"/>
  <c r="H847" i="2"/>
  <c r="H827" i="2"/>
  <c r="H826" i="2"/>
  <c r="H825" i="2"/>
  <c r="H824" i="2"/>
  <c r="H823" i="2"/>
  <c r="H803" i="2"/>
  <c r="H802" i="2"/>
  <c r="H801" i="2"/>
  <c r="H800" i="2"/>
  <c r="H799" i="2"/>
  <c r="H779" i="2"/>
  <c r="H778" i="2"/>
  <c r="H777" i="2"/>
  <c r="H776" i="2"/>
  <c r="H775" i="2"/>
  <c r="H755" i="2"/>
  <c r="H754" i="2"/>
  <c r="H753" i="2"/>
  <c r="H752" i="2"/>
  <c r="H751" i="2"/>
  <c r="H731" i="2"/>
  <c r="H730" i="2"/>
  <c r="H729" i="2"/>
  <c r="H728" i="2"/>
  <c r="H727" i="2"/>
  <c r="H707" i="2"/>
  <c r="H706" i="2"/>
  <c r="H705" i="2"/>
  <c r="H704" i="2"/>
  <c r="H703" i="2"/>
  <c r="H683" i="2"/>
  <c r="H682" i="2"/>
  <c r="H681" i="2"/>
  <c r="H680" i="2"/>
  <c r="H679" i="2"/>
  <c r="H659" i="2"/>
  <c r="H658" i="2"/>
  <c r="H657" i="2"/>
  <c r="H656" i="2"/>
  <c r="H655" i="2"/>
  <c r="H635" i="2"/>
  <c r="H634" i="2"/>
  <c r="H633" i="2"/>
  <c r="H632" i="2"/>
  <c r="H631" i="2"/>
  <c r="H611" i="2"/>
  <c r="H610" i="2"/>
  <c r="H609" i="2"/>
  <c r="H608" i="2"/>
  <c r="H607" i="2"/>
  <c r="H587" i="2"/>
  <c r="H586" i="2"/>
  <c r="H585" i="2"/>
  <c r="H584" i="2"/>
  <c r="H583" i="2"/>
  <c r="H563" i="2"/>
  <c r="H562" i="2"/>
  <c r="H561" i="2"/>
  <c r="H560" i="2"/>
  <c r="H559" i="2"/>
  <c r="H539" i="2"/>
  <c r="H538" i="2"/>
  <c r="H537" i="2"/>
  <c r="H536" i="2"/>
  <c r="H535" i="2"/>
  <c r="H515" i="2"/>
  <c r="H514" i="2"/>
  <c r="H513" i="2"/>
  <c r="H512" i="2"/>
  <c r="H511" i="2"/>
  <c r="H491" i="2"/>
  <c r="H490" i="2"/>
  <c r="H489" i="2"/>
  <c r="H488" i="2"/>
  <c r="H487" i="2"/>
  <c r="H467" i="2"/>
  <c r="H466" i="2"/>
  <c r="H465" i="2"/>
  <c r="H464" i="2"/>
  <c r="H463" i="2"/>
  <c r="H443" i="2"/>
  <c r="H442" i="2"/>
  <c r="H441" i="2"/>
  <c r="H440" i="2"/>
  <c r="H439" i="2"/>
  <c r="H419" i="2"/>
  <c r="H418" i="2"/>
  <c r="H417" i="2"/>
  <c r="H416" i="2"/>
  <c r="H415" i="2"/>
  <c r="H395" i="2"/>
  <c r="H394" i="2"/>
  <c r="H393" i="2"/>
  <c r="H392" i="2"/>
  <c r="H391" i="2"/>
  <c r="H371" i="2"/>
  <c r="H370" i="2"/>
  <c r="H369" i="2"/>
  <c r="H368" i="2"/>
  <c r="H367" i="2"/>
  <c r="H347" i="2"/>
  <c r="H346" i="2"/>
  <c r="H345" i="2"/>
  <c r="H344" i="2"/>
  <c r="H343" i="2"/>
  <c r="H323" i="2"/>
  <c r="H322" i="2"/>
  <c r="H321" i="2"/>
  <c r="H320" i="2"/>
  <c r="H319" i="2"/>
  <c r="H299" i="2"/>
  <c r="H298" i="2"/>
  <c r="H297" i="2"/>
  <c r="H296" i="2"/>
  <c r="H295" i="2"/>
  <c r="H275" i="2"/>
  <c r="H274" i="2"/>
  <c r="H273" i="2"/>
  <c r="H272" i="2"/>
  <c r="H271" i="2"/>
  <c r="H251" i="2"/>
  <c r="H250" i="2"/>
  <c r="H249" i="2"/>
  <c r="H248" i="2"/>
  <c r="H247" i="2"/>
  <c r="H227" i="2"/>
  <c r="H226" i="2"/>
  <c r="H225" i="2"/>
  <c r="H224" i="2"/>
  <c r="H223" i="2"/>
  <c r="H203" i="2"/>
  <c r="H202" i="2"/>
  <c r="H201" i="2"/>
  <c r="H200" i="2"/>
  <c r="H199" i="2"/>
  <c r="H179" i="2"/>
  <c r="H178" i="2"/>
  <c r="H177" i="2"/>
  <c r="H176" i="2"/>
  <c r="H175" i="2"/>
  <c r="H155" i="2"/>
  <c r="H154" i="2"/>
  <c r="H153" i="2"/>
  <c r="H152" i="2"/>
  <c r="H151" i="2"/>
  <c r="H131" i="2"/>
  <c r="H130" i="2"/>
  <c r="H129" i="2"/>
  <c r="H128" i="2"/>
  <c r="H127" i="2"/>
  <c r="H107" i="2"/>
  <c r="H106" i="2"/>
  <c r="H105" i="2"/>
  <c r="H104" i="2"/>
  <c r="H103" i="2"/>
  <c r="H83" i="2"/>
  <c r="H82" i="2"/>
  <c r="H81" i="2"/>
  <c r="H80" i="2"/>
  <c r="H79" i="2"/>
  <c r="H59" i="2"/>
  <c r="H58" i="2"/>
  <c r="H57" i="2"/>
  <c r="H56" i="2"/>
  <c r="H55" i="2"/>
  <c r="H35" i="2"/>
  <c r="H34" i="2"/>
  <c r="H33" i="2"/>
  <c r="H32" i="2"/>
  <c r="H31" i="2"/>
  <c r="H11" i="2"/>
  <c r="H10" i="2"/>
  <c r="H9" i="2"/>
  <c r="H8" i="2"/>
  <c r="H7" i="2"/>
  <c r="F8765" i="2"/>
  <c r="E8765" i="2"/>
  <c r="F8764" i="2"/>
  <c r="E8764" i="2"/>
  <c r="F8763" i="2"/>
  <c r="E8763" i="2"/>
  <c r="F8762" i="2"/>
  <c r="E8762" i="2"/>
  <c r="F8761" i="2"/>
  <c r="E8761" i="2"/>
  <c r="F8760" i="2"/>
  <c r="E8760" i="2"/>
  <c r="F8759" i="2"/>
  <c r="E8759" i="2"/>
  <c r="F8758" i="2"/>
  <c r="E8758" i="2"/>
  <c r="F8757" i="2"/>
  <c r="E8757" i="2"/>
  <c r="F8756" i="2"/>
  <c r="E8756" i="2"/>
  <c r="F8755" i="2"/>
  <c r="E8755" i="2"/>
  <c r="F8754" i="2"/>
  <c r="E8754" i="2"/>
  <c r="F8753" i="2"/>
  <c r="E8753" i="2"/>
  <c r="F8752" i="2"/>
  <c r="E8752" i="2"/>
  <c r="F8751" i="2"/>
  <c r="E8751" i="2"/>
  <c r="F8750" i="2"/>
  <c r="E8750" i="2"/>
  <c r="F8749" i="2"/>
  <c r="E8749" i="2"/>
  <c r="F8748" i="2"/>
  <c r="E8748" i="2"/>
  <c r="F8747" i="2"/>
  <c r="E8747" i="2"/>
  <c r="F8746" i="2"/>
  <c r="E8746" i="2"/>
  <c r="F8745" i="2"/>
  <c r="E8745" i="2"/>
  <c r="F8744" i="2"/>
  <c r="E8744" i="2"/>
  <c r="F8743" i="2"/>
  <c r="E8743" i="2"/>
  <c r="F8742" i="2"/>
  <c r="E8742" i="2"/>
  <c r="F8741" i="2"/>
  <c r="E8741" i="2"/>
  <c r="F8740" i="2"/>
  <c r="E8740" i="2"/>
  <c r="F8739" i="2"/>
  <c r="E8739" i="2"/>
  <c r="F8738" i="2"/>
  <c r="E8738" i="2"/>
  <c r="F8737" i="2"/>
  <c r="E8737" i="2"/>
  <c r="F8736" i="2"/>
  <c r="E8736" i="2"/>
  <c r="F8735" i="2"/>
  <c r="E8735" i="2"/>
  <c r="F8734" i="2"/>
  <c r="E8734" i="2"/>
  <c r="F8733" i="2"/>
  <c r="E8733" i="2"/>
  <c r="F8732" i="2"/>
  <c r="E8732" i="2"/>
  <c r="F8731" i="2"/>
  <c r="E8731" i="2"/>
  <c r="F8730" i="2"/>
  <c r="E8730" i="2"/>
  <c r="F8729" i="2"/>
  <c r="E8729" i="2"/>
  <c r="F8728" i="2"/>
  <c r="E8728" i="2"/>
  <c r="F8727" i="2"/>
  <c r="E8727" i="2"/>
  <c r="F8726" i="2"/>
  <c r="E8726" i="2"/>
  <c r="F8725" i="2"/>
  <c r="E8725" i="2"/>
  <c r="F8724" i="2"/>
  <c r="E8724" i="2"/>
  <c r="F8723" i="2"/>
  <c r="E8723" i="2"/>
  <c r="F8722" i="2"/>
  <c r="E8722" i="2"/>
  <c r="F8721" i="2"/>
  <c r="E8721" i="2"/>
  <c r="F8720" i="2"/>
  <c r="E8720" i="2"/>
  <c r="F8719" i="2"/>
  <c r="E8719" i="2"/>
  <c r="F8718" i="2"/>
  <c r="E8718" i="2"/>
  <c r="F8717" i="2"/>
  <c r="E8717" i="2"/>
  <c r="F8716" i="2"/>
  <c r="E8716" i="2"/>
  <c r="F8715" i="2"/>
  <c r="E8715" i="2"/>
  <c r="F8714" i="2"/>
  <c r="E8714" i="2"/>
  <c r="F8713" i="2"/>
  <c r="E8713" i="2"/>
  <c r="F8712" i="2"/>
  <c r="E8712" i="2"/>
  <c r="F8711" i="2"/>
  <c r="E8711" i="2"/>
  <c r="F8710" i="2"/>
  <c r="E8710" i="2"/>
  <c r="F8709" i="2"/>
  <c r="E8709" i="2"/>
  <c r="F8708" i="2"/>
  <c r="E8708" i="2"/>
  <c r="F8707" i="2"/>
  <c r="E8707" i="2"/>
  <c r="F8706" i="2"/>
  <c r="E8706" i="2"/>
  <c r="F8705" i="2"/>
  <c r="E8705" i="2"/>
  <c r="F8704" i="2"/>
  <c r="E8704" i="2"/>
  <c r="F8703" i="2"/>
  <c r="E8703" i="2"/>
  <c r="F8702" i="2"/>
  <c r="E8702" i="2"/>
  <c r="F8701" i="2"/>
  <c r="E8701" i="2"/>
  <c r="F8700" i="2"/>
  <c r="E8700" i="2"/>
  <c r="F8699" i="2"/>
  <c r="E8699" i="2"/>
  <c r="F8698" i="2"/>
  <c r="E8698" i="2"/>
  <c r="F8697" i="2"/>
  <c r="E8697" i="2"/>
  <c r="F8696" i="2"/>
  <c r="E8696" i="2"/>
  <c r="F8695" i="2"/>
  <c r="E8695" i="2"/>
  <c r="F8694" i="2"/>
  <c r="E8694" i="2"/>
  <c r="F8693" i="2"/>
  <c r="E8693" i="2"/>
  <c r="F8692" i="2"/>
  <c r="E8692" i="2"/>
  <c r="F8691" i="2"/>
  <c r="E8691" i="2"/>
  <c r="F8690" i="2"/>
  <c r="E8690" i="2"/>
  <c r="F8689" i="2"/>
  <c r="E8689" i="2"/>
  <c r="F8688" i="2"/>
  <c r="E8688" i="2"/>
  <c r="F8687" i="2"/>
  <c r="E8687" i="2"/>
  <c r="F8686" i="2"/>
  <c r="E8686" i="2"/>
  <c r="F8685" i="2"/>
  <c r="E8685" i="2"/>
  <c r="F8684" i="2"/>
  <c r="E8684" i="2"/>
  <c r="F8683" i="2"/>
  <c r="E8683" i="2"/>
  <c r="F8682" i="2"/>
  <c r="E8682" i="2"/>
  <c r="F8681" i="2"/>
  <c r="E8681" i="2"/>
  <c r="F8680" i="2"/>
  <c r="E8680" i="2"/>
  <c r="F8679" i="2"/>
  <c r="E8679" i="2"/>
  <c r="F8678" i="2"/>
  <c r="E8678" i="2"/>
  <c r="F8677" i="2"/>
  <c r="E8677" i="2"/>
  <c r="F8676" i="2"/>
  <c r="E8676" i="2"/>
  <c r="F8675" i="2"/>
  <c r="E8675" i="2"/>
  <c r="F8674" i="2"/>
  <c r="E8674" i="2"/>
  <c r="F8673" i="2"/>
  <c r="E8673" i="2"/>
  <c r="F8672" i="2"/>
  <c r="E8672" i="2"/>
  <c r="F8671" i="2"/>
  <c r="E8671" i="2"/>
  <c r="F8670" i="2"/>
  <c r="E8670" i="2"/>
  <c r="F8669" i="2"/>
  <c r="E8669" i="2"/>
  <c r="F8668" i="2"/>
  <c r="E8668" i="2"/>
  <c r="F8667" i="2"/>
  <c r="E8667" i="2"/>
  <c r="F8666" i="2"/>
  <c r="E8666" i="2"/>
  <c r="F8665" i="2"/>
  <c r="E8665" i="2"/>
  <c r="F8664" i="2"/>
  <c r="E8664" i="2"/>
  <c r="F8663" i="2"/>
  <c r="E8663" i="2"/>
  <c r="F8662" i="2"/>
  <c r="E8662" i="2"/>
  <c r="F8661" i="2"/>
  <c r="E8661" i="2"/>
  <c r="F8660" i="2"/>
  <c r="E8660" i="2"/>
  <c r="F8659" i="2"/>
  <c r="E8659" i="2"/>
  <c r="F8658" i="2"/>
  <c r="E8658" i="2"/>
  <c r="F8657" i="2"/>
  <c r="E8657" i="2"/>
  <c r="F8656" i="2"/>
  <c r="E8656" i="2"/>
  <c r="F8655" i="2"/>
  <c r="E8655" i="2"/>
  <c r="F8654" i="2"/>
  <c r="E8654" i="2"/>
  <c r="F8653" i="2"/>
  <c r="E8653" i="2"/>
  <c r="F8652" i="2"/>
  <c r="E8652" i="2"/>
  <c r="F8651" i="2"/>
  <c r="E8651" i="2"/>
  <c r="F8650" i="2"/>
  <c r="E8650" i="2"/>
  <c r="F8649" i="2"/>
  <c r="E8649" i="2"/>
  <c r="F8648" i="2"/>
  <c r="E8648" i="2"/>
  <c r="F8647" i="2"/>
  <c r="E8647" i="2"/>
  <c r="F8646" i="2"/>
  <c r="E8646" i="2"/>
  <c r="F8645" i="2"/>
  <c r="E8645" i="2"/>
  <c r="F8644" i="2"/>
  <c r="E8644" i="2"/>
  <c r="F8643" i="2"/>
  <c r="E8643" i="2"/>
  <c r="F8642" i="2"/>
  <c r="E8642" i="2"/>
  <c r="F8641" i="2"/>
  <c r="E8641" i="2"/>
  <c r="F8640" i="2"/>
  <c r="E8640" i="2"/>
  <c r="F8639" i="2"/>
  <c r="E8639" i="2"/>
  <c r="F8638" i="2"/>
  <c r="E8638" i="2"/>
  <c r="F8637" i="2"/>
  <c r="E8637" i="2"/>
  <c r="F8636" i="2"/>
  <c r="E8636" i="2"/>
  <c r="F8635" i="2"/>
  <c r="E8635" i="2"/>
  <c r="F8634" i="2"/>
  <c r="E8634" i="2"/>
  <c r="F8633" i="2"/>
  <c r="E8633" i="2"/>
  <c r="F8632" i="2"/>
  <c r="E8632" i="2"/>
  <c r="F8631" i="2"/>
  <c r="E8631" i="2"/>
  <c r="F8630" i="2"/>
  <c r="E8630" i="2"/>
  <c r="F8629" i="2"/>
  <c r="E8629" i="2"/>
  <c r="F8628" i="2"/>
  <c r="E8628" i="2"/>
  <c r="F8627" i="2"/>
  <c r="E8627" i="2"/>
  <c r="F8626" i="2"/>
  <c r="E8626" i="2"/>
  <c r="F8625" i="2"/>
  <c r="E8625" i="2"/>
  <c r="F8624" i="2"/>
  <c r="E8624" i="2"/>
  <c r="F8623" i="2"/>
  <c r="E8623" i="2"/>
  <c r="F8622" i="2"/>
  <c r="E8622" i="2"/>
  <c r="F8621" i="2"/>
  <c r="E8621" i="2"/>
  <c r="F8620" i="2"/>
  <c r="E8620" i="2"/>
  <c r="F8619" i="2"/>
  <c r="E8619" i="2"/>
  <c r="F8618" i="2"/>
  <c r="E8618" i="2"/>
  <c r="F8617" i="2"/>
  <c r="E8617" i="2"/>
  <c r="F8616" i="2"/>
  <c r="E8616" i="2"/>
  <c r="F8615" i="2"/>
  <c r="E8615" i="2"/>
  <c r="F8614" i="2"/>
  <c r="E8614" i="2"/>
  <c r="F8613" i="2"/>
  <c r="E8613" i="2"/>
  <c r="F8612" i="2"/>
  <c r="E8612" i="2"/>
  <c r="F8611" i="2"/>
  <c r="E8611" i="2"/>
  <c r="F8610" i="2"/>
  <c r="E8610" i="2"/>
  <c r="F8609" i="2"/>
  <c r="E8609" i="2"/>
  <c r="F8608" i="2"/>
  <c r="E8608" i="2"/>
  <c r="F8607" i="2"/>
  <c r="E8607" i="2"/>
  <c r="F8606" i="2"/>
  <c r="E8606" i="2"/>
  <c r="F8605" i="2"/>
  <c r="E8605" i="2"/>
  <c r="F8604" i="2"/>
  <c r="E8604" i="2"/>
  <c r="F8603" i="2"/>
  <c r="E8603" i="2"/>
  <c r="F8602" i="2"/>
  <c r="E8602" i="2"/>
  <c r="F8601" i="2"/>
  <c r="E8601" i="2"/>
  <c r="F8600" i="2"/>
  <c r="E8600" i="2"/>
  <c r="F8599" i="2"/>
  <c r="E8599" i="2"/>
  <c r="F8598" i="2"/>
  <c r="E8598" i="2"/>
  <c r="F8597" i="2"/>
  <c r="E8597" i="2"/>
  <c r="F8596" i="2"/>
  <c r="E8596" i="2"/>
  <c r="F8595" i="2"/>
  <c r="E8595" i="2"/>
  <c r="F8594" i="2"/>
  <c r="E8594" i="2"/>
  <c r="F8593" i="2"/>
  <c r="E8593" i="2"/>
  <c r="F8592" i="2"/>
  <c r="E8592" i="2"/>
  <c r="F8591" i="2"/>
  <c r="E8591" i="2"/>
  <c r="F8590" i="2"/>
  <c r="E8590" i="2"/>
  <c r="F8589" i="2"/>
  <c r="E8589" i="2"/>
  <c r="F8588" i="2"/>
  <c r="E8588" i="2"/>
  <c r="F8587" i="2"/>
  <c r="E8587" i="2"/>
  <c r="F8586" i="2"/>
  <c r="E8586" i="2"/>
  <c r="F8585" i="2"/>
  <c r="E8585" i="2"/>
  <c r="F8584" i="2"/>
  <c r="E8584" i="2"/>
  <c r="F8583" i="2"/>
  <c r="E8583" i="2"/>
  <c r="F8582" i="2"/>
  <c r="E8582" i="2"/>
  <c r="F8581" i="2"/>
  <c r="E8581" i="2"/>
  <c r="F8580" i="2"/>
  <c r="E8580" i="2"/>
  <c r="F8579" i="2"/>
  <c r="E8579" i="2"/>
  <c r="F8578" i="2"/>
  <c r="E8578" i="2"/>
  <c r="F8577" i="2"/>
  <c r="E8577" i="2"/>
  <c r="F8576" i="2"/>
  <c r="E8576" i="2"/>
  <c r="F8575" i="2"/>
  <c r="E8575" i="2"/>
  <c r="F8574" i="2"/>
  <c r="E8574" i="2"/>
  <c r="F8573" i="2"/>
  <c r="E8573" i="2"/>
  <c r="F8572" i="2"/>
  <c r="E8572" i="2"/>
  <c r="F8571" i="2"/>
  <c r="E8571" i="2"/>
  <c r="F8570" i="2"/>
  <c r="E8570" i="2"/>
  <c r="F8569" i="2"/>
  <c r="E8569" i="2"/>
  <c r="F8568" i="2"/>
  <c r="E8568" i="2"/>
  <c r="F8567" i="2"/>
  <c r="E8567" i="2"/>
  <c r="F8566" i="2"/>
  <c r="E8566" i="2"/>
  <c r="F8565" i="2"/>
  <c r="E8565" i="2"/>
  <c r="F8564" i="2"/>
  <c r="E8564" i="2"/>
  <c r="F8563" i="2"/>
  <c r="E8563" i="2"/>
  <c r="F8562" i="2"/>
  <c r="E8562" i="2"/>
  <c r="F8561" i="2"/>
  <c r="E8561" i="2"/>
  <c r="F8560" i="2"/>
  <c r="E8560" i="2"/>
  <c r="F8559" i="2"/>
  <c r="E8559" i="2"/>
  <c r="F8558" i="2"/>
  <c r="E8558" i="2"/>
  <c r="F8557" i="2"/>
  <c r="E8557" i="2"/>
  <c r="F8556" i="2"/>
  <c r="E8556" i="2"/>
  <c r="F8555" i="2"/>
  <c r="E8555" i="2"/>
  <c r="F8554" i="2"/>
  <c r="E8554" i="2"/>
  <c r="F8553" i="2"/>
  <c r="E8553" i="2"/>
  <c r="F8552" i="2"/>
  <c r="E8552" i="2"/>
  <c r="F8551" i="2"/>
  <c r="E8551" i="2"/>
  <c r="F8550" i="2"/>
  <c r="E8550" i="2"/>
  <c r="F8549" i="2"/>
  <c r="E8549" i="2"/>
  <c r="F8548" i="2"/>
  <c r="E8548" i="2"/>
  <c r="F8547" i="2"/>
  <c r="E8547" i="2"/>
  <c r="F8546" i="2"/>
  <c r="E8546" i="2"/>
  <c r="F8545" i="2"/>
  <c r="E8545" i="2"/>
  <c r="F8544" i="2"/>
  <c r="E8544" i="2"/>
  <c r="F8543" i="2"/>
  <c r="E8543" i="2"/>
  <c r="F8542" i="2"/>
  <c r="E8542" i="2"/>
  <c r="F8541" i="2"/>
  <c r="E8541" i="2"/>
  <c r="F8540" i="2"/>
  <c r="E8540" i="2"/>
  <c r="F8539" i="2"/>
  <c r="E8539" i="2"/>
  <c r="F8538" i="2"/>
  <c r="E8538" i="2"/>
  <c r="F8537" i="2"/>
  <c r="E8537" i="2"/>
  <c r="F8536" i="2"/>
  <c r="E8536" i="2"/>
  <c r="F8535" i="2"/>
  <c r="E8535" i="2"/>
  <c r="F8534" i="2"/>
  <c r="E8534" i="2"/>
  <c r="F8533" i="2"/>
  <c r="E8533" i="2"/>
  <c r="F8532" i="2"/>
  <c r="E8532" i="2"/>
  <c r="F8531" i="2"/>
  <c r="E8531" i="2"/>
  <c r="F8530" i="2"/>
  <c r="E8530" i="2"/>
  <c r="F8529" i="2"/>
  <c r="E8529" i="2"/>
  <c r="F8528" i="2"/>
  <c r="E8528" i="2"/>
  <c r="F8527" i="2"/>
  <c r="E8527" i="2"/>
  <c r="F8526" i="2"/>
  <c r="E8526" i="2"/>
  <c r="F8525" i="2"/>
  <c r="E8525" i="2"/>
  <c r="F8524" i="2"/>
  <c r="E8524" i="2"/>
  <c r="F8523" i="2"/>
  <c r="E8523" i="2"/>
  <c r="F8522" i="2"/>
  <c r="E8522" i="2"/>
  <c r="F8521" i="2"/>
  <c r="E8521" i="2"/>
  <c r="F8520" i="2"/>
  <c r="E8520" i="2"/>
  <c r="F8519" i="2"/>
  <c r="E8519" i="2"/>
  <c r="F8518" i="2"/>
  <c r="E8518" i="2"/>
  <c r="F8517" i="2"/>
  <c r="E8517" i="2"/>
  <c r="F8516" i="2"/>
  <c r="E8516" i="2"/>
  <c r="F8515" i="2"/>
  <c r="E8515" i="2"/>
  <c r="F8514" i="2"/>
  <c r="E8514" i="2"/>
  <c r="F8513" i="2"/>
  <c r="E8513" i="2"/>
  <c r="F8512" i="2"/>
  <c r="E8512" i="2"/>
  <c r="F8511" i="2"/>
  <c r="E8511" i="2"/>
  <c r="F8510" i="2"/>
  <c r="E8510" i="2"/>
  <c r="F8509" i="2"/>
  <c r="E8509" i="2"/>
  <c r="F8508" i="2"/>
  <c r="E8508" i="2"/>
  <c r="F8507" i="2"/>
  <c r="E8507" i="2"/>
  <c r="F8506" i="2"/>
  <c r="E8506" i="2"/>
  <c r="F8505" i="2"/>
  <c r="E8505" i="2"/>
  <c r="F8504" i="2"/>
  <c r="E8504" i="2"/>
  <c r="F8503" i="2"/>
  <c r="E8503" i="2"/>
  <c r="F8502" i="2"/>
  <c r="E8502" i="2"/>
  <c r="F8501" i="2"/>
  <c r="E8501" i="2"/>
  <c r="F8500" i="2"/>
  <c r="E8500" i="2"/>
  <c r="F8499" i="2"/>
  <c r="E8499" i="2"/>
  <c r="F8498" i="2"/>
  <c r="E8498" i="2"/>
  <c r="F8497" i="2"/>
  <c r="E8497" i="2"/>
  <c r="F8496" i="2"/>
  <c r="E8496" i="2"/>
  <c r="F8495" i="2"/>
  <c r="E8495" i="2"/>
  <c r="F8494" i="2"/>
  <c r="E8494" i="2"/>
  <c r="F8493" i="2"/>
  <c r="E8493" i="2"/>
  <c r="F8492" i="2"/>
  <c r="E8492" i="2"/>
  <c r="F8491" i="2"/>
  <c r="E8491" i="2"/>
  <c r="F8490" i="2"/>
  <c r="E8490" i="2"/>
  <c r="F8489" i="2"/>
  <c r="E8489" i="2"/>
  <c r="F8488" i="2"/>
  <c r="E8488" i="2"/>
  <c r="F8487" i="2"/>
  <c r="E8487" i="2"/>
  <c r="F8486" i="2"/>
  <c r="E8486" i="2"/>
  <c r="F8485" i="2"/>
  <c r="E8485" i="2"/>
  <c r="F8484" i="2"/>
  <c r="E8484" i="2"/>
  <c r="F8483" i="2"/>
  <c r="E8483" i="2"/>
  <c r="F8482" i="2"/>
  <c r="E8482" i="2"/>
  <c r="F8481" i="2"/>
  <c r="E8481" i="2"/>
  <c r="F8480" i="2"/>
  <c r="E8480" i="2"/>
  <c r="F8479" i="2"/>
  <c r="E8479" i="2"/>
  <c r="F8478" i="2"/>
  <c r="E8478" i="2"/>
  <c r="F8477" i="2"/>
  <c r="E8477" i="2"/>
  <c r="F8476" i="2"/>
  <c r="E8476" i="2"/>
  <c r="F8475" i="2"/>
  <c r="E8475" i="2"/>
  <c r="F8474" i="2"/>
  <c r="E8474" i="2"/>
  <c r="F8473" i="2"/>
  <c r="E8473" i="2"/>
  <c r="F8472" i="2"/>
  <c r="E8472" i="2"/>
  <c r="F8471" i="2"/>
  <c r="E8471" i="2"/>
  <c r="F8470" i="2"/>
  <c r="E8470" i="2"/>
  <c r="F8469" i="2"/>
  <c r="E8469" i="2"/>
  <c r="F8468" i="2"/>
  <c r="E8468" i="2"/>
  <c r="F8467" i="2"/>
  <c r="E8467" i="2"/>
  <c r="F8466" i="2"/>
  <c r="E8466" i="2"/>
  <c r="F8465" i="2"/>
  <c r="E8465" i="2"/>
  <c r="F8464" i="2"/>
  <c r="E8464" i="2"/>
  <c r="F8463" i="2"/>
  <c r="E8463" i="2"/>
  <c r="F8462" i="2"/>
  <c r="E8462" i="2"/>
  <c r="F8461" i="2"/>
  <c r="E8461" i="2"/>
  <c r="F8460" i="2"/>
  <c r="E8460" i="2"/>
  <c r="F8459" i="2"/>
  <c r="E8459" i="2"/>
  <c r="F8458" i="2"/>
  <c r="E8458" i="2"/>
  <c r="F8457" i="2"/>
  <c r="E8457" i="2"/>
  <c r="F8456" i="2"/>
  <c r="E8456" i="2"/>
  <c r="F8455" i="2"/>
  <c r="E8455" i="2"/>
  <c r="F8454" i="2"/>
  <c r="E8454" i="2"/>
  <c r="F8453" i="2"/>
  <c r="E8453" i="2"/>
  <c r="F8452" i="2"/>
  <c r="E8452" i="2"/>
  <c r="F8451" i="2"/>
  <c r="E8451" i="2"/>
  <c r="F8450" i="2"/>
  <c r="E8450" i="2"/>
  <c r="F8449" i="2"/>
  <c r="E8449" i="2"/>
  <c r="F8448" i="2"/>
  <c r="E8448" i="2"/>
  <c r="F8447" i="2"/>
  <c r="E8447" i="2"/>
  <c r="F8446" i="2"/>
  <c r="E8446" i="2"/>
  <c r="F8445" i="2"/>
  <c r="E8445" i="2"/>
  <c r="F8444" i="2"/>
  <c r="E8444" i="2"/>
  <c r="F8443" i="2"/>
  <c r="E8443" i="2"/>
  <c r="F8442" i="2"/>
  <c r="E8442" i="2"/>
  <c r="F8441" i="2"/>
  <c r="E8441" i="2"/>
  <c r="F8440" i="2"/>
  <c r="E8440" i="2"/>
  <c r="F8439" i="2"/>
  <c r="E8439" i="2"/>
  <c r="F8438" i="2"/>
  <c r="E8438" i="2"/>
  <c r="F8437" i="2"/>
  <c r="E8437" i="2"/>
  <c r="F8436" i="2"/>
  <c r="E8436" i="2"/>
  <c r="F8435" i="2"/>
  <c r="E8435" i="2"/>
  <c r="F8434" i="2"/>
  <c r="E8434" i="2"/>
  <c r="F8433" i="2"/>
  <c r="E8433" i="2"/>
  <c r="F8432" i="2"/>
  <c r="E8432" i="2"/>
  <c r="F8431" i="2"/>
  <c r="E8431" i="2"/>
  <c r="F8430" i="2"/>
  <c r="E8430" i="2"/>
  <c r="F8429" i="2"/>
  <c r="E8429" i="2"/>
  <c r="F8428" i="2"/>
  <c r="E8428" i="2"/>
  <c r="F8427" i="2"/>
  <c r="E8427" i="2"/>
  <c r="F8426" i="2"/>
  <c r="E8426" i="2"/>
  <c r="F8425" i="2"/>
  <c r="E8425" i="2"/>
  <c r="F8424" i="2"/>
  <c r="E8424" i="2"/>
  <c r="F8423" i="2"/>
  <c r="E8423" i="2"/>
  <c r="F8422" i="2"/>
  <c r="E8422" i="2"/>
  <c r="F8421" i="2"/>
  <c r="E8421" i="2"/>
  <c r="F8420" i="2"/>
  <c r="E8420" i="2"/>
  <c r="F8419" i="2"/>
  <c r="E8419" i="2"/>
  <c r="F8418" i="2"/>
  <c r="E8418" i="2"/>
  <c r="F8417" i="2"/>
  <c r="E8417" i="2"/>
  <c r="F8416" i="2"/>
  <c r="E8416" i="2"/>
  <c r="F8415" i="2"/>
  <c r="E8415" i="2"/>
  <c r="F8414" i="2"/>
  <c r="E8414" i="2"/>
  <c r="F8413" i="2"/>
  <c r="E8413" i="2"/>
  <c r="F8412" i="2"/>
  <c r="E8412" i="2"/>
  <c r="F8411" i="2"/>
  <c r="E8411" i="2"/>
  <c r="F8410" i="2"/>
  <c r="E8410" i="2"/>
  <c r="F8409" i="2"/>
  <c r="E8409" i="2"/>
  <c r="F8408" i="2"/>
  <c r="E8408" i="2"/>
  <c r="F8407" i="2"/>
  <c r="E8407" i="2"/>
  <c r="F8406" i="2"/>
  <c r="E8406" i="2"/>
  <c r="F8405" i="2"/>
  <c r="E8405" i="2"/>
  <c r="F8404" i="2"/>
  <c r="E8404" i="2"/>
  <c r="F8403" i="2"/>
  <c r="E8403" i="2"/>
  <c r="F8402" i="2"/>
  <c r="E8402" i="2"/>
  <c r="F8401" i="2"/>
  <c r="E8401" i="2"/>
  <c r="F8400" i="2"/>
  <c r="E8400" i="2"/>
  <c r="F8399" i="2"/>
  <c r="E8399" i="2"/>
  <c r="F8398" i="2"/>
  <c r="E8398" i="2"/>
  <c r="F8397" i="2"/>
  <c r="E8397" i="2"/>
  <c r="F8396" i="2"/>
  <c r="E8396" i="2"/>
  <c r="F8395" i="2"/>
  <c r="E8395" i="2"/>
  <c r="F8394" i="2"/>
  <c r="E8394" i="2"/>
  <c r="F8393" i="2"/>
  <c r="E8393" i="2"/>
  <c r="F8392" i="2"/>
  <c r="E8392" i="2"/>
  <c r="F8391" i="2"/>
  <c r="E8391" i="2"/>
  <c r="F8390" i="2"/>
  <c r="E8390" i="2"/>
  <c r="F8389" i="2"/>
  <c r="E8389" i="2"/>
  <c r="F8388" i="2"/>
  <c r="E8388" i="2"/>
  <c r="F8387" i="2"/>
  <c r="E8387" i="2"/>
  <c r="F8386" i="2"/>
  <c r="E8386" i="2"/>
  <c r="F8385" i="2"/>
  <c r="E8385" i="2"/>
  <c r="F8384" i="2"/>
  <c r="E8384" i="2"/>
  <c r="F8383" i="2"/>
  <c r="E8383" i="2"/>
  <c r="F8382" i="2"/>
  <c r="E8382" i="2"/>
  <c r="F8381" i="2"/>
  <c r="E8381" i="2"/>
  <c r="F8380" i="2"/>
  <c r="E8380" i="2"/>
  <c r="F8379" i="2"/>
  <c r="E8379" i="2"/>
  <c r="F8378" i="2"/>
  <c r="E8378" i="2"/>
  <c r="F8377" i="2"/>
  <c r="E8377" i="2"/>
  <c r="F8376" i="2"/>
  <c r="E8376" i="2"/>
  <c r="F8375" i="2"/>
  <c r="E8375" i="2"/>
  <c r="F8374" i="2"/>
  <c r="E8374" i="2"/>
  <c r="F8373" i="2"/>
  <c r="E8373" i="2"/>
  <c r="F8372" i="2"/>
  <c r="E8372" i="2"/>
  <c r="F8371" i="2"/>
  <c r="E8371" i="2"/>
  <c r="F8370" i="2"/>
  <c r="E8370" i="2"/>
  <c r="F8369" i="2"/>
  <c r="E8369" i="2"/>
  <c r="F8368" i="2"/>
  <c r="E8368" i="2"/>
  <c r="F8367" i="2"/>
  <c r="E8367" i="2"/>
  <c r="F8366" i="2"/>
  <c r="E8366" i="2"/>
  <c r="F8365" i="2"/>
  <c r="E8365" i="2"/>
  <c r="F8364" i="2"/>
  <c r="E8364" i="2"/>
  <c r="F8363" i="2"/>
  <c r="E8363" i="2"/>
  <c r="F8362" i="2"/>
  <c r="E8362" i="2"/>
  <c r="F8361" i="2"/>
  <c r="E8361" i="2"/>
  <c r="F8360" i="2"/>
  <c r="E8360" i="2"/>
  <c r="F8359" i="2"/>
  <c r="E8359" i="2"/>
  <c r="F8358" i="2"/>
  <c r="E8358" i="2"/>
  <c r="F8357" i="2"/>
  <c r="E8357" i="2"/>
  <c r="F8356" i="2"/>
  <c r="E8356" i="2"/>
  <c r="F8355" i="2"/>
  <c r="E8355" i="2"/>
  <c r="F8354" i="2"/>
  <c r="E8354" i="2"/>
  <c r="F8353" i="2"/>
  <c r="E8353" i="2"/>
  <c r="F8352" i="2"/>
  <c r="E8352" i="2"/>
  <c r="F8351" i="2"/>
  <c r="E8351" i="2"/>
  <c r="F8350" i="2"/>
  <c r="E8350" i="2"/>
  <c r="F8349" i="2"/>
  <c r="E8349" i="2"/>
  <c r="F8348" i="2"/>
  <c r="E8348" i="2"/>
  <c r="F8347" i="2"/>
  <c r="E8347" i="2"/>
  <c r="F8346" i="2"/>
  <c r="E8346" i="2"/>
  <c r="F8345" i="2"/>
  <c r="E8345" i="2"/>
  <c r="F8344" i="2"/>
  <c r="E8344" i="2"/>
  <c r="F8343" i="2"/>
  <c r="E8343" i="2"/>
  <c r="F8342" i="2"/>
  <c r="E8342" i="2"/>
  <c r="F8341" i="2"/>
  <c r="E8341" i="2"/>
  <c r="F8340" i="2"/>
  <c r="E8340" i="2"/>
  <c r="F8339" i="2"/>
  <c r="E8339" i="2"/>
  <c r="F8338" i="2"/>
  <c r="E8338" i="2"/>
  <c r="F8337" i="2"/>
  <c r="E8337" i="2"/>
  <c r="F8336" i="2"/>
  <c r="E8336" i="2"/>
  <c r="F8335" i="2"/>
  <c r="E8335" i="2"/>
  <c r="F8334" i="2"/>
  <c r="E8334" i="2"/>
  <c r="F8333" i="2"/>
  <c r="E8333" i="2"/>
  <c r="F8332" i="2"/>
  <c r="E8332" i="2"/>
  <c r="F8331" i="2"/>
  <c r="E8331" i="2"/>
  <c r="F8330" i="2"/>
  <c r="E8330" i="2"/>
  <c r="F8329" i="2"/>
  <c r="E8329" i="2"/>
  <c r="F8328" i="2"/>
  <c r="E8328" i="2"/>
  <c r="F8327" i="2"/>
  <c r="E8327" i="2"/>
  <c r="F8326" i="2"/>
  <c r="E8326" i="2"/>
  <c r="F8325" i="2"/>
  <c r="E8325" i="2"/>
  <c r="F8324" i="2"/>
  <c r="E8324" i="2"/>
  <c r="F8323" i="2"/>
  <c r="E8323" i="2"/>
  <c r="F8322" i="2"/>
  <c r="E8322" i="2"/>
  <c r="F8321" i="2"/>
  <c r="E8321" i="2"/>
  <c r="F8320" i="2"/>
  <c r="E8320" i="2"/>
  <c r="F8319" i="2"/>
  <c r="E8319" i="2"/>
  <c r="F8318" i="2"/>
  <c r="E8318" i="2"/>
  <c r="F8317" i="2"/>
  <c r="E8317" i="2"/>
  <c r="F8316" i="2"/>
  <c r="E8316" i="2"/>
  <c r="F8315" i="2"/>
  <c r="E8315" i="2"/>
  <c r="F8314" i="2"/>
  <c r="E8314" i="2"/>
  <c r="F8313" i="2"/>
  <c r="E8313" i="2"/>
  <c r="F8312" i="2"/>
  <c r="E8312" i="2"/>
  <c r="F8311" i="2"/>
  <c r="E8311" i="2"/>
  <c r="F8310" i="2"/>
  <c r="E8310" i="2"/>
  <c r="F8309" i="2"/>
  <c r="E8309" i="2"/>
  <c r="F8308" i="2"/>
  <c r="E8308" i="2"/>
  <c r="F8307" i="2"/>
  <c r="E8307" i="2"/>
  <c r="F8306" i="2"/>
  <c r="E8306" i="2"/>
  <c r="F8305" i="2"/>
  <c r="E8305" i="2"/>
  <c r="F8304" i="2"/>
  <c r="E8304" i="2"/>
  <c r="F8303" i="2"/>
  <c r="E8303" i="2"/>
  <c r="F8302" i="2"/>
  <c r="E8302" i="2"/>
  <c r="F8301" i="2"/>
  <c r="E8301" i="2"/>
  <c r="F8300" i="2"/>
  <c r="E8300" i="2"/>
  <c r="F8299" i="2"/>
  <c r="E8299" i="2"/>
  <c r="F8298" i="2"/>
  <c r="E8298" i="2"/>
  <c r="F8297" i="2"/>
  <c r="E8297" i="2"/>
  <c r="F8296" i="2"/>
  <c r="E8296" i="2"/>
  <c r="F8295" i="2"/>
  <c r="E8295" i="2"/>
  <c r="F8294" i="2"/>
  <c r="E8294" i="2"/>
  <c r="F8293" i="2"/>
  <c r="E8293" i="2"/>
  <c r="F8292" i="2"/>
  <c r="E8292" i="2"/>
  <c r="F8291" i="2"/>
  <c r="E8291" i="2"/>
  <c r="F8290" i="2"/>
  <c r="E8290" i="2"/>
  <c r="F8289" i="2"/>
  <c r="E8289" i="2"/>
  <c r="F8288" i="2"/>
  <c r="E8288" i="2"/>
  <c r="F8287" i="2"/>
  <c r="E8287" i="2"/>
  <c r="F8286" i="2"/>
  <c r="E8286" i="2"/>
  <c r="F8285" i="2"/>
  <c r="E8285" i="2"/>
  <c r="F8284" i="2"/>
  <c r="E8284" i="2"/>
  <c r="F8283" i="2"/>
  <c r="E8283" i="2"/>
  <c r="F8282" i="2"/>
  <c r="E8282" i="2"/>
  <c r="F8281" i="2"/>
  <c r="E8281" i="2"/>
  <c r="F8280" i="2"/>
  <c r="E8280" i="2"/>
  <c r="F8279" i="2"/>
  <c r="E8279" i="2"/>
  <c r="F8278" i="2"/>
  <c r="E8278" i="2"/>
  <c r="F8277" i="2"/>
  <c r="E8277" i="2"/>
  <c r="F8276" i="2"/>
  <c r="E8276" i="2"/>
  <c r="F8275" i="2"/>
  <c r="E8275" i="2"/>
  <c r="F8274" i="2"/>
  <c r="E8274" i="2"/>
  <c r="F8273" i="2"/>
  <c r="E8273" i="2"/>
  <c r="F8272" i="2"/>
  <c r="E8272" i="2"/>
  <c r="F8271" i="2"/>
  <c r="E8271" i="2"/>
  <c r="F8270" i="2"/>
  <c r="E8270" i="2"/>
  <c r="F8269" i="2"/>
  <c r="E8269" i="2"/>
  <c r="F8268" i="2"/>
  <c r="E8268" i="2"/>
  <c r="F8267" i="2"/>
  <c r="E8267" i="2"/>
  <c r="F8266" i="2"/>
  <c r="E8266" i="2"/>
  <c r="F8265" i="2"/>
  <c r="E8265" i="2"/>
  <c r="F8264" i="2"/>
  <c r="E8264" i="2"/>
  <c r="F8263" i="2"/>
  <c r="E8263" i="2"/>
  <c r="F8262" i="2"/>
  <c r="E8262" i="2"/>
  <c r="F8261" i="2"/>
  <c r="E8261" i="2"/>
  <c r="F8260" i="2"/>
  <c r="E8260" i="2"/>
  <c r="F8259" i="2"/>
  <c r="E8259" i="2"/>
  <c r="F8258" i="2"/>
  <c r="E8258" i="2"/>
  <c r="F8257" i="2"/>
  <c r="E8257" i="2"/>
  <c r="F8256" i="2"/>
  <c r="E8256" i="2"/>
  <c r="F8255" i="2"/>
  <c r="E8255" i="2"/>
  <c r="F8254" i="2"/>
  <c r="E8254" i="2"/>
  <c r="F8253" i="2"/>
  <c r="E8253" i="2"/>
  <c r="F8252" i="2"/>
  <c r="E8252" i="2"/>
  <c r="F8251" i="2"/>
  <c r="E8251" i="2"/>
  <c r="F8250" i="2"/>
  <c r="E8250" i="2"/>
  <c r="F8249" i="2"/>
  <c r="E8249" i="2"/>
  <c r="F8248" i="2"/>
  <c r="E8248" i="2"/>
  <c r="F8247" i="2"/>
  <c r="E8247" i="2"/>
  <c r="F8246" i="2"/>
  <c r="E8246" i="2"/>
  <c r="F8245" i="2"/>
  <c r="E8245" i="2"/>
  <c r="F8244" i="2"/>
  <c r="E8244" i="2"/>
  <c r="F8243" i="2"/>
  <c r="E8243" i="2"/>
  <c r="F8242" i="2"/>
  <c r="E8242" i="2"/>
  <c r="F8241" i="2"/>
  <c r="E8241" i="2"/>
  <c r="F8240" i="2"/>
  <c r="E8240" i="2"/>
  <c r="F8239" i="2"/>
  <c r="E8239" i="2"/>
  <c r="F8238" i="2"/>
  <c r="E8238" i="2"/>
  <c r="F8237" i="2"/>
  <c r="E8237" i="2"/>
  <c r="F8236" i="2"/>
  <c r="E8236" i="2"/>
  <c r="F8235" i="2"/>
  <c r="E8235" i="2"/>
  <c r="F8234" i="2"/>
  <c r="E8234" i="2"/>
  <c r="F8233" i="2"/>
  <c r="E8233" i="2"/>
  <c r="F8232" i="2"/>
  <c r="E8232" i="2"/>
  <c r="F8231" i="2"/>
  <c r="E8231" i="2"/>
  <c r="F8230" i="2"/>
  <c r="E8230" i="2"/>
  <c r="F8229" i="2"/>
  <c r="E8229" i="2"/>
  <c r="F8228" i="2"/>
  <c r="E8228" i="2"/>
  <c r="F8227" i="2"/>
  <c r="E8227" i="2"/>
  <c r="F8226" i="2"/>
  <c r="E8226" i="2"/>
  <c r="F8225" i="2"/>
  <c r="E8225" i="2"/>
  <c r="F8224" i="2"/>
  <c r="E8224" i="2"/>
  <c r="F8223" i="2"/>
  <c r="E8223" i="2"/>
  <c r="F8222" i="2"/>
  <c r="E8222" i="2"/>
  <c r="F8221" i="2"/>
  <c r="E8221" i="2"/>
  <c r="F8220" i="2"/>
  <c r="E8220" i="2"/>
  <c r="F8219" i="2"/>
  <c r="E8219" i="2"/>
  <c r="F8218" i="2"/>
  <c r="E8218" i="2"/>
  <c r="F8217" i="2"/>
  <c r="E8217" i="2"/>
  <c r="F8216" i="2"/>
  <c r="E8216" i="2"/>
  <c r="F8215" i="2"/>
  <c r="E8215" i="2"/>
  <c r="F8214" i="2"/>
  <c r="E8214" i="2"/>
  <c r="F8213" i="2"/>
  <c r="E8213" i="2"/>
  <c r="F8212" i="2"/>
  <c r="E8212" i="2"/>
  <c r="F8211" i="2"/>
  <c r="E8211" i="2"/>
  <c r="F8210" i="2"/>
  <c r="E8210" i="2"/>
  <c r="F8209" i="2"/>
  <c r="E8209" i="2"/>
  <c r="F8208" i="2"/>
  <c r="E8208" i="2"/>
  <c r="F8207" i="2"/>
  <c r="E8207" i="2"/>
  <c r="F8206" i="2"/>
  <c r="E8206" i="2"/>
  <c r="F8205" i="2"/>
  <c r="E8205" i="2"/>
  <c r="F8204" i="2"/>
  <c r="E8204" i="2"/>
  <c r="F8203" i="2"/>
  <c r="E8203" i="2"/>
  <c r="F8202" i="2"/>
  <c r="E8202" i="2"/>
  <c r="F8201" i="2"/>
  <c r="E8201" i="2"/>
  <c r="F8200" i="2"/>
  <c r="E8200" i="2"/>
  <c r="F8199" i="2"/>
  <c r="E8199" i="2"/>
  <c r="F8198" i="2"/>
  <c r="E8198" i="2"/>
  <c r="F8197" i="2"/>
  <c r="E8197" i="2"/>
  <c r="F8196" i="2"/>
  <c r="E8196" i="2"/>
  <c r="F8195" i="2"/>
  <c r="E8195" i="2"/>
  <c r="F8194" i="2"/>
  <c r="E8194" i="2"/>
  <c r="F8193" i="2"/>
  <c r="E8193" i="2"/>
  <c r="F8192" i="2"/>
  <c r="E8192" i="2"/>
  <c r="F8191" i="2"/>
  <c r="E8191" i="2"/>
  <c r="F8190" i="2"/>
  <c r="E8190" i="2"/>
  <c r="F8189" i="2"/>
  <c r="E8189" i="2"/>
  <c r="F8188" i="2"/>
  <c r="E8188" i="2"/>
  <c r="F8187" i="2"/>
  <c r="E8187" i="2"/>
  <c r="F8186" i="2"/>
  <c r="E8186" i="2"/>
  <c r="F8185" i="2"/>
  <c r="E8185" i="2"/>
  <c r="F8184" i="2"/>
  <c r="E8184" i="2"/>
  <c r="F8183" i="2"/>
  <c r="E8183" i="2"/>
  <c r="F8182" i="2"/>
  <c r="E8182" i="2"/>
  <c r="F8181" i="2"/>
  <c r="E8181" i="2"/>
  <c r="F8180" i="2"/>
  <c r="E8180" i="2"/>
  <c r="F8179" i="2"/>
  <c r="E8179" i="2"/>
  <c r="F8178" i="2"/>
  <c r="E8178" i="2"/>
  <c r="F8177" i="2"/>
  <c r="E8177" i="2"/>
  <c r="F8176" i="2"/>
  <c r="E8176" i="2"/>
  <c r="F8175" i="2"/>
  <c r="E8175" i="2"/>
  <c r="F8174" i="2"/>
  <c r="E8174" i="2"/>
  <c r="F8173" i="2"/>
  <c r="E8173" i="2"/>
  <c r="F8172" i="2"/>
  <c r="E8172" i="2"/>
  <c r="F8171" i="2"/>
  <c r="E8171" i="2"/>
  <c r="F8170" i="2"/>
  <c r="E8170" i="2"/>
  <c r="F8169" i="2"/>
  <c r="E8169" i="2"/>
  <c r="F8168" i="2"/>
  <c r="E8168" i="2"/>
  <c r="F8167" i="2"/>
  <c r="E8167" i="2"/>
  <c r="F8166" i="2"/>
  <c r="E8166" i="2"/>
  <c r="F8165" i="2"/>
  <c r="E8165" i="2"/>
  <c r="F8164" i="2"/>
  <c r="E8164" i="2"/>
  <c r="F8163" i="2"/>
  <c r="E8163" i="2"/>
  <c r="F8162" i="2"/>
  <c r="E8162" i="2"/>
  <c r="F8161" i="2"/>
  <c r="E8161" i="2"/>
  <c r="F8160" i="2"/>
  <c r="E8160" i="2"/>
  <c r="F8159" i="2"/>
  <c r="E8159" i="2"/>
  <c r="F8158" i="2"/>
  <c r="E8158" i="2"/>
  <c r="F8157" i="2"/>
  <c r="E8157" i="2"/>
  <c r="F8156" i="2"/>
  <c r="E8156" i="2"/>
  <c r="F8155" i="2"/>
  <c r="E8155" i="2"/>
  <c r="F8154" i="2"/>
  <c r="E8154" i="2"/>
  <c r="F8153" i="2"/>
  <c r="E8153" i="2"/>
  <c r="F8152" i="2"/>
  <c r="E8152" i="2"/>
  <c r="F8151" i="2"/>
  <c r="E8151" i="2"/>
  <c r="F8150" i="2"/>
  <c r="E8150" i="2"/>
  <c r="F8149" i="2"/>
  <c r="E8149" i="2"/>
  <c r="F8148" i="2"/>
  <c r="E8148" i="2"/>
  <c r="F8147" i="2"/>
  <c r="E8147" i="2"/>
  <c r="F8146" i="2"/>
  <c r="E8146" i="2"/>
  <c r="F8145" i="2"/>
  <c r="E8145" i="2"/>
  <c r="F8144" i="2"/>
  <c r="E8144" i="2"/>
  <c r="F8143" i="2"/>
  <c r="E8143" i="2"/>
  <c r="F8142" i="2"/>
  <c r="E8142" i="2"/>
  <c r="F8141" i="2"/>
  <c r="E8141" i="2"/>
  <c r="F8140" i="2"/>
  <c r="E8140" i="2"/>
  <c r="F8139" i="2"/>
  <c r="E8139" i="2"/>
  <c r="F8138" i="2"/>
  <c r="E8138" i="2"/>
  <c r="F8137" i="2"/>
  <c r="E8137" i="2"/>
  <c r="F8136" i="2"/>
  <c r="E8136" i="2"/>
  <c r="F8135" i="2"/>
  <c r="E8135" i="2"/>
  <c r="F8134" i="2"/>
  <c r="E8134" i="2"/>
  <c r="F8133" i="2"/>
  <c r="E8133" i="2"/>
  <c r="F8132" i="2"/>
  <c r="E8132" i="2"/>
  <c r="F8131" i="2"/>
  <c r="E8131" i="2"/>
  <c r="F8130" i="2"/>
  <c r="E8130" i="2"/>
  <c r="F8129" i="2"/>
  <c r="E8129" i="2"/>
  <c r="F8128" i="2"/>
  <c r="E8128" i="2"/>
  <c r="F8127" i="2"/>
  <c r="E8127" i="2"/>
  <c r="F8126" i="2"/>
  <c r="E8126" i="2"/>
  <c r="F8125" i="2"/>
  <c r="E8125" i="2"/>
  <c r="F8124" i="2"/>
  <c r="E8124" i="2"/>
  <c r="F8123" i="2"/>
  <c r="E8123" i="2"/>
  <c r="F8122" i="2"/>
  <c r="E8122" i="2"/>
  <c r="F8121" i="2"/>
  <c r="E8121" i="2"/>
  <c r="F8120" i="2"/>
  <c r="E8120" i="2"/>
  <c r="F8119" i="2"/>
  <c r="E8119" i="2"/>
  <c r="F8118" i="2"/>
  <c r="E8118" i="2"/>
  <c r="F8117" i="2"/>
  <c r="E8117" i="2"/>
  <c r="F8116" i="2"/>
  <c r="E8116" i="2"/>
  <c r="F8115" i="2"/>
  <c r="E8115" i="2"/>
  <c r="F8114" i="2"/>
  <c r="E8114" i="2"/>
  <c r="F8113" i="2"/>
  <c r="E8113" i="2"/>
  <c r="F8112" i="2"/>
  <c r="E8112" i="2"/>
  <c r="F8111" i="2"/>
  <c r="E8111" i="2"/>
  <c r="F8110" i="2"/>
  <c r="E8110" i="2"/>
  <c r="F8109" i="2"/>
  <c r="E8109" i="2"/>
  <c r="F8108" i="2"/>
  <c r="E8108" i="2"/>
  <c r="F8107" i="2"/>
  <c r="E8107" i="2"/>
  <c r="F8106" i="2"/>
  <c r="E8106" i="2"/>
  <c r="F8105" i="2"/>
  <c r="E8105" i="2"/>
  <c r="F8104" i="2"/>
  <c r="E8104" i="2"/>
  <c r="F8103" i="2"/>
  <c r="E8103" i="2"/>
  <c r="F8102" i="2"/>
  <c r="E8102" i="2"/>
  <c r="F8101" i="2"/>
  <c r="E8101" i="2"/>
  <c r="F8100" i="2"/>
  <c r="E8100" i="2"/>
  <c r="F8099" i="2"/>
  <c r="E8099" i="2"/>
  <c r="F8098" i="2"/>
  <c r="E8098" i="2"/>
  <c r="F8097" i="2"/>
  <c r="E8097" i="2"/>
  <c r="F8096" i="2"/>
  <c r="E8096" i="2"/>
  <c r="F8095" i="2"/>
  <c r="E8095" i="2"/>
  <c r="F8094" i="2"/>
  <c r="E8094" i="2"/>
  <c r="F8093" i="2"/>
  <c r="E8093" i="2"/>
  <c r="F8092" i="2"/>
  <c r="E8092" i="2"/>
  <c r="F8091" i="2"/>
  <c r="E8091" i="2"/>
  <c r="F8090" i="2"/>
  <c r="E8090" i="2"/>
  <c r="F8089" i="2"/>
  <c r="E8089" i="2"/>
  <c r="F8088" i="2"/>
  <c r="E8088" i="2"/>
  <c r="F8087" i="2"/>
  <c r="E8087" i="2"/>
  <c r="F8086" i="2"/>
  <c r="E8086" i="2"/>
  <c r="F8085" i="2"/>
  <c r="E8085" i="2"/>
  <c r="F8084" i="2"/>
  <c r="E8084" i="2"/>
  <c r="F8083" i="2"/>
  <c r="E8083" i="2"/>
  <c r="F8082" i="2"/>
  <c r="E8082" i="2"/>
  <c r="F8081" i="2"/>
  <c r="E8081" i="2"/>
  <c r="F8080" i="2"/>
  <c r="E8080" i="2"/>
  <c r="F8079" i="2"/>
  <c r="E8079" i="2"/>
  <c r="F8078" i="2"/>
  <c r="E8078" i="2"/>
  <c r="F8077" i="2"/>
  <c r="E8077" i="2"/>
  <c r="F8076" i="2"/>
  <c r="E8076" i="2"/>
  <c r="F8075" i="2"/>
  <c r="E8075" i="2"/>
  <c r="F8074" i="2"/>
  <c r="E8074" i="2"/>
  <c r="F8073" i="2"/>
  <c r="E8073" i="2"/>
  <c r="F8072" i="2"/>
  <c r="E8072" i="2"/>
  <c r="F8071" i="2"/>
  <c r="E8071" i="2"/>
  <c r="F8070" i="2"/>
  <c r="E8070" i="2"/>
  <c r="F8069" i="2"/>
  <c r="E8069" i="2"/>
  <c r="F8068" i="2"/>
  <c r="E8068" i="2"/>
  <c r="F8067" i="2"/>
  <c r="E8067" i="2"/>
  <c r="F8066" i="2"/>
  <c r="E8066" i="2"/>
  <c r="F8065" i="2"/>
  <c r="E8065" i="2"/>
  <c r="F8064" i="2"/>
  <c r="E8064" i="2"/>
  <c r="F8063" i="2"/>
  <c r="E8063" i="2"/>
  <c r="F8062" i="2"/>
  <c r="E8062" i="2"/>
  <c r="F8061" i="2"/>
  <c r="E8061" i="2"/>
  <c r="F8060" i="2"/>
  <c r="E8060" i="2"/>
  <c r="F8059" i="2"/>
  <c r="E8059" i="2"/>
  <c r="F8058" i="2"/>
  <c r="E8058" i="2"/>
  <c r="F8057" i="2"/>
  <c r="E8057" i="2"/>
  <c r="F8056" i="2"/>
  <c r="E8056" i="2"/>
  <c r="F8055" i="2"/>
  <c r="E8055" i="2"/>
  <c r="F8054" i="2"/>
  <c r="E8054" i="2"/>
  <c r="F8053" i="2"/>
  <c r="E8053" i="2"/>
  <c r="F8052" i="2"/>
  <c r="E8052" i="2"/>
  <c r="F8051" i="2"/>
  <c r="E8051" i="2"/>
  <c r="F8050" i="2"/>
  <c r="E8050" i="2"/>
  <c r="F8049" i="2"/>
  <c r="E8049" i="2"/>
  <c r="F8048" i="2"/>
  <c r="E8048" i="2"/>
  <c r="F8047" i="2"/>
  <c r="E8047" i="2"/>
  <c r="F8046" i="2"/>
  <c r="E8046" i="2"/>
  <c r="F8045" i="2"/>
  <c r="E8045" i="2"/>
  <c r="F8044" i="2"/>
  <c r="E8044" i="2"/>
  <c r="F8043" i="2"/>
  <c r="E8043" i="2"/>
  <c r="F8042" i="2"/>
  <c r="E8042" i="2"/>
  <c r="F8041" i="2"/>
  <c r="E8041" i="2"/>
  <c r="F8040" i="2"/>
  <c r="E8040" i="2"/>
  <c r="F8039" i="2"/>
  <c r="E8039" i="2"/>
  <c r="F8038" i="2"/>
  <c r="E8038" i="2"/>
  <c r="F8037" i="2"/>
  <c r="E8037" i="2"/>
  <c r="F8036" i="2"/>
  <c r="E8036" i="2"/>
  <c r="F8035" i="2"/>
  <c r="E8035" i="2"/>
  <c r="F8034" i="2"/>
  <c r="E8034" i="2"/>
  <c r="F8033" i="2"/>
  <c r="E8033" i="2"/>
  <c r="F8032" i="2"/>
  <c r="E8032" i="2"/>
  <c r="F8031" i="2"/>
  <c r="E8031" i="2"/>
  <c r="F8030" i="2"/>
  <c r="E8030" i="2"/>
  <c r="F8029" i="2"/>
  <c r="E8029" i="2"/>
  <c r="F8028" i="2"/>
  <c r="E8028" i="2"/>
  <c r="F8027" i="2"/>
  <c r="E8027" i="2"/>
  <c r="F8026" i="2"/>
  <c r="E8026" i="2"/>
  <c r="F8025" i="2"/>
  <c r="E8025" i="2"/>
  <c r="F8024" i="2"/>
  <c r="E8024" i="2"/>
  <c r="F8023" i="2"/>
  <c r="E8023" i="2"/>
  <c r="F8022" i="2"/>
  <c r="E8022" i="2"/>
  <c r="F8021" i="2"/>
  <c r="E8021" i="2"/>
  <c r="F8020" i="2"/>
  <c r="E8020" i="2"/>
  <c r="F8019" i="2"/>
  <c r="E8019" i="2"/>
  <c r="F8018" i="2"/>
  <c r="E8018" i="2"/>
  <c r="F8017" i="2"/>
  <c r="E8017" i="2"/>
  <c r="F8016" i="2"/>
  <c r="E8016" i="2"/>
  <c r="F8015" i="2"/>
  <c r="E8015" i="2"/>
  <c r="F8014" i="2"/>
  <c r="E8014" i="2"/>
  <c r="F8013" i="2"/>
  <c r="E8013" i="2"/>
  <c r="F8012" i="2"/>
  <c r="E8012" i="2"/>
  <c r="F8011" i="2"/>
  <c r="E8011" i="2"/>
  <c r="F8010" i="2"/>
  <c r="E8010" i="2"/>
  <c r="F8009" i="2"/>
  <c r="E8009" i="2"/>
  <c r="F8008" i="2"/>
  <c r="E8008" i="2"/>
  <c r="F8007" i="2"/>
  <c r="E8007" i="2"/>
  <c r="F8006" i="2"/>
  <c r="E8006" i="2"/>
  <c r="F8005" i="2"/>
  <c r="E8005" i="2"/>
  <c r="F8004" i="2"/>
  <c r="E8004" i="2"/>
  <c r="F8003" i="2"/>
  <c r="E8003" i="2"/>
  <c r="F8002" i="2"/>
  <c r="E8002" i="2"/>
  <c r="F8001" i="2"/>
  <c r="E8001" i="2"/>
  <c r="F8000" i="2"/>
  <c r="E8000" i="2"/>
  <c r="F7999" i="2"/>
  <c r="E7999" i="2"/>
  <c r="F7998" i="2"/>
  <c r="E7998" i="2"/>
  <c r="F7997" i="2"/>
  <c r="E7997" i="2"/>
  <c r="F7996" i="2"/>
  <c r="E7996" i="2"/>
  <c r="F7995" i="2"/>
  <c r="E7995" i="2"/>
  <c r="F7994" i="2"/>
  <c r="E7994" i="2"/>
  <c r="F7993" i="2"/>
  <c r="E7993" i="2"/>
  <c r="F7992" i="2"/>
  <c r="E7992" i="2"/>
  <c r="F7991" i="2"/>
  <c r="E7991" i="2"/>
  <c r="F7990" i="2"/>
  <c r="E7990" i="2"/>
  <c r="F7989" i="2"/>
  <c r="E7989" i="2"/>
  <c r="F7988" i="2"/>
  <c r="E7988" i="2"/>
  <c r="F7987" i="2"/>
  <c r="E7987" i="2"/>
  <c r="F7986" i="2"/>
  <c r="E7986" i="2"/>
  <c r="F7985" i="2"/>
  <c r="E7985" i="2"/>
  <c r="F7984" i="2"/>
  <c r="E7984" i="2"/>
  <c r="F7983" i="2"/>
  <c r="E7983" i="2"/>
  <c r="F7982" i="2"/>
  <c r="E7982" i="2"/>
  <c r="F7981" i="2"/>
  <c r="E7981" i="2"/>
  <c r="F7980" i="2"/>
  <c r="E7980" i="2"/>
  <c r="F7979" i="2"/>
  <c r="E7979" i="2"/>
  <c r="F7978" i="2"/>
  <c r="E7978" i="2"/>
  <c r="F7977" i="2"/>
  <c r="E7977" i="2"/>
  <c r="F7976" i="2"/>
  <c r="E7976" i="2"/>
  <c r="F7975" i="2"/>
  <c r="E7975" i="2"/>
  <c r="F7974" i="2"/>
  <c r="E7974" i="2"/>
  <c r="F7973" i="2"/>
  <c r="E7973" i="2"/>
  <c r="F7972" i="2"/>
  <c r="E7972" i="2"/>
  <c r="F7971" i="2"/>
  <c r="E7971" i="2"/>
  <c r="F7970" i="2"/>
  <c r="E7970" i="2"/>
  <c r="F7969" i="2"/>
  <c r="E7969" i="2"/>
  <c r="F7968" i="2"/>
  <c r="E7968" i="2"/>
  <c r="F7967" i="2"/>
  <c r="E7967" i="2"/>
  <c r="F7966" i="2"/>
  <c r="E7966" i="2"/>
  <c r="F7965" i="2"/>
  <c r="E7965" i="2"/>
  <c r="F7964" i="2"/>
  <c r="E7964" i="2"/>
  <c r="F7963" i="2"/>
  <c r="E7963" i="2"/>
  <c r="F7962" i="2"/>
  <c r="E7962" i="2"/>
  <c r="F7961" i="2"/>
  <c r="E7961" i="2"/>
  <c r="F7960" i="2"/>
  <c r="E7960" i="2"/>
  <c r="F7959" i="2"/>
  <c r="E7959" i="2"/>
  <c r="F7958" i="2"/>
  <c r="E7958" i="2"/>
  <c r="F7957" i="2"/>
  <c r="E7957" i="2"/>
  <c r="F7956" i="2"/>
  <c r="E7956" i="2"/>
  <c r="F7955" i="2"/>
  <c r="E7955" i="2"/>
  <c r="F7954" i="2"/>
  <c r="E7954" i="2"/>
  <c r="F7953" i="2"/>
  <c r="E7953" i="2"/>
  <c r="F7952" i="2"/>
  <c r="E7952" i="2"/>
  <c r="F7951" i="2"/>
  <c r="E7951" i="2"/>
  <c r="F7950" i="2"/>
  <c r="E7950" i="2"/>
  <c r="F7949" i="2"/>
  <c r="E7949" i="2"/>
  <c r="F7948" i="2"/>
  <c r="E7948" i="2"/>
  <c r="F7947" i="2"/>
  <c r="E7947" i="2"/>
  <c r="F7946" i="2"/>
  <c r="E7946" i="2"/>
  <c r="F7945" i="2"/>
  <c r="E7945" i="2"/>
  <c r="F7944" i="2"/>
  <c r="E7944" i="2"/>
  <c r="F7943" i="2"/>
  <c r="E7943" i="2"/>
  <c r="F7942" i="2"/>
  <c r="E7942" i="2"/>
  <c r="F7941" i="2"/>
  <c r="E7941" i="2"/>
  <c r="F7940" i="2"/>
  <c r="E7940" i="2"/>
  <c r="F7939" i="2"/>
  <c r="E7939" i="2"/>
  <c r="F7938" i="2"/>
  <c r="E7938" i="2"/>
  <c r="F7937" i="2"/>
  <c r="E7937" i="2"/>
  <c r="F7936" i="2"/>
  <c r="E7936" i="2"/>
  <c r="F7935" i="2"/>
  <c r="E7935" i="2"/>
  <c r="F7934" i="2"/>
  <c r="E7934" i="2"/>
  <c r="F7933" i="2"/>
  <c r="E7933" i="2"/>
  <c r="F7932" i="2"/>
  <c r="E7932" i="2"/>
  <c r="F7931" i="2"/>
  <c r="E7931" i="2"/>
  <c r="F7930" i="2"/>
  <c r="E7930" i="2"/>
  <c r="F7929" i="2"/>
  <c r="E7929" i="2"/>
  <c r="F7928" i="2"/>
  <c r="E7928" i="2"/>
  <c r="F7927" i="2"/>
  <c r="E7927" i="2"/>
  <c r="F7926" i="2"/>
  <c r="E7926" i="2"/>
  <c r="F7925" i="2"/>
  <c r="E7925" i="2"/>
  <c r="F7924" i="2"/>
  <c r="E7924" i="2"/>
  <c r="F7923" i="2"/>
  <c r="E7923" i="2"/>
  <c r="F7922" i="2"/>
  <c r="E7922" i="2"/>
  <c r="F7921" i="2"/>
  <c r="E7921" i="2"/>
  <c r="F7920" i="2"/>
  <c r="E7920" i="2"/>
  <c r="F7919" i="2"/>
  <c r="E7919" i="2"/>
  <c r="F7918" i="2"/>
  <c r="E7918" i="2"/>
  <c r="F7917" i="2"/>
  <c r="E7917" i="2"/>
  <c r="F7916" i="2"/>
  <c r="E7916" i="2"/>
  <c r="F7915" i="2"/>
  <c r="E7915" i="2"/>
  <c r="F7914" i="2"/>
  <c r="E7914" i="2"/>
  <c r="F7913" i="2"/>
  <c r="E7913" i="2"/>
  <c r="F7912" i="2"/>
  <c r="E7912" i="2"/>
  <c r="F7911" i="2"/>
  <c r="E7911" i="2"/>
  <c r="F7910" i="2"/>
  <c r="E7910" i="2"/>
  <c r="F7909" i="2"/>
  <c r="E7909" i="2"/>
  <c r="F7908" i="2"/>
  <c r="E7908" i="2"/>
  <c r="F7907" i="2"/>
  <c r="E7907" i="2"/>
  <c r="F7906" i="2"/>
  <c r="E7906" i="2"/>
  <c r="F7905" i="2"/>
  <c r="E7905" i="2"/>
  <c r="F7904" i="2"/>
  <c r="E7904" i="2"/>
  <c r="F7903" i="2"/>
  <c r="E7903" i="2"/>
  <c r="F7902" i="2"/>
  <c r="E7902" i="2"/>
  <c r="F7901" i="2"/>
  <c r="E7901" i="2"/>
  <c r="F7900" i="2"/>
  <c r="E7900" i="2"/>
  <c r="F7899" i="2"/>
  <c r="E7899" i="2"/>
  <c r="F7898" i="2"/>
  <c r="E7898" i="2"/>
  <c r="F7897" i="2"/>
  <c r="E7897" i="2"/>
  <c r="F7896" i="2"/>
  <c r="E7896" i="2"/>
  <c r="F7895" i="2"/>
  <c r="E7895" i="2"/>
  <c r="F7894" i="2"/>
  <c r="E7894" i="2"/>
  <c r="F7893" i="2"/>
  <c r="E7893" i="2"/>
  <c r="F7892" i="2"/>
  <c r="E7892" i="2"/>
  <c r="F7891" i="2"/>
  <c r="E7891" i="2"/>
  <c r="F7890" i="2"/>
  <c r="E7890" i="2"/>
  <c r="F7889" i="2"/>
  <c r="E7889" i="2"/>
  <c r="F7888" i="2"/>
  <c r="E7888" i="2"/>
  <c r="F7887" i="2"/>
  <c r="E7887" i="2"/>
  <c r="F7886" i="2"/>
  <c r="E7886" i="2"/>
  <c r="F7885" i="2"/>
  <c r="E7885" i="2"/>
  <c r="F7884" i="2"/>
  <c r="E7884" i="2"/>
  <c r="F7883" i="2"/>
  <c r="E7883" i="2"/>
  <c r="F7882" i="2"/>
  <c r="E7882" i="2"/>
  <c r="F7881" i="2"/>
  <c r="E7881" i="2"/>
  <c r="F7880" i="2"/>
  <c r="E7880" i="2"/>
  <c r="F7879" i="2"/>
  <c r="E7879" i="2"/>
  <c r="F7878" i="2"/>
  <c r="E7878" i="2"/>
  <c r="F7877" i="2"/>
  <c r="E7877" i="2"/>
  <c r="F7876" i="2"/>
  <c r="E7876" i="2"/>
  <c r="F7875" i="2"/>
  <c r="E7875" i="2"/>
  <c r="F7874" i="2"/>
  <c r="E7874" i="2"/>
  <c r="F7873" i="2"/>
  <c r="E7873" i="2"/>
  <c r="F7872" i="2"/>
  <c r="E7872" i="2"/>
  <c r="F7871" i="2"/>
  <c r="E7871" i="2"/>
  <c r="F7870" i="2"/>
  <c r="E7870" i="2"/>
  <c r="F7869" i="2"/>
  <c r="E7869" i="2"/>
  <c r="F7868" i="2"/>
  <c r="E7868" i="2"/>
  <c r="F7867" i="2"/>
  <c r="E7867" i="2"/>
  <c r="F7866" i="2"/>
  <c r="E7866" i="2"/>
  <c r="F7865" i="2"/>
  <c r="E7865" i="2"/>
  <c r="F7864" i="2"/>
  <c r="E7864" i="2"/>
  <c r="F7863" i="2"/>
  <c r="E7863" i="2"/>
  <c r="F7862" i="2"/>
  <c r="E7862" i="2"/>
  <c r="F7861" i="2"/>
  <c r="E7861" i="2"/>
  <c r="F7860" i="2"/>
  <c r="E7860" i="2"/>
  <c r="F7859" i="2"/>
  <c r="E7859" i="2"/>
  <c r="F7858" i="2"/>
  <c r="E7858" i="2"/>
  <c r="F7857" i="2"/>
  <c r="E7857" i="2"/>
  <c r="F7856" i="2"/>
  <c r="E7856" i="2"/>
  <c r="F7855" i="2"/>
  <c r="E7855" i="2"/>
  <c r="F7854" i="2"/>
  <c r="E7854" i="2"/>
  <c r="F7853" i="2"/>
  <c r="E7853" i="2"/>
  <c r="F7852" i="2"/>
  <c r="E7852" i="2"/>
  <c r="F7851" i="2"/>
  <c r="E7851" i="2"/>
  <c r="F7850" i="2"/>
  <c r="E7850" i="2"/>
  <c r="F7849" i="2"/>
  <c r="E7849" i="2"/>
  <c r="F7848" i="2"/>
  <c r="E7848" i="2"/>
  <c r="F7847" i="2"/>
  <c r="E7847" i="2"/>
  <c r="F7846" i="2"/>
  <c r="E7846" i="2"/>
  <c r="F7845" i="2"/>
  <c r="E7845" i="2"/>
  <c r="F7844" i="2"/>
  <c r="E7844" i="2"/>
  <c r="F7843" i="2"/>
  <c r="E7843" i="2"/>
  <c r="F7842" i="2"/>
  <c r="E7842" i="2"/>
  <c r="F7841" i="2"/>
  <c r="E7841" i="2"/>
  <c r="F7840" i="2"/>
  <c r="E7840" i="2"/>
  <c r="F7839" i="2"/>
  <c r="E7839" i="2"/>
  <c r="F7838" i="2"/>
  <c r="E7838" i="2"/>
  <c r="F7837" i="2"/>
  <c r="E7837" i="2"/>
  <c r="F7836" i="2"/>
  <c r="E7836" i="2"/>
  <c r="F7835" i="2"/>
  <c r="E7835" i="2"/>
  <c r="F7834" i="2"/>
  <c r="E7834" i="2"/>
  <c r="F7833" i="2"/>
  <c r="E7833" i="2"/>
  <c r="F7832" i="2"/>
  <c r="E7832" i="2"/>
  <c r="F7831" i="2"/>
  <c r="E7831" i="2"/>
  <c r="F7830" i="2"/>
  <c r="E7830" i="2"/>
  <c r="F7829" i="2"/>
  <c r="E7829" i="2"/>
  <c r="F7828" i="2"/>
  <c r="E7828" i="2"/>
  <c r="F7827" i="2"/>
  <c r="E7827" i="2"/>
  <c r="F7826" i="2"/>
  <c r="E7826" i="2"/>
  <c r="F7825" i="2"/>
  <c r="E7825" i="2"/>
  <c r="F7824" i="2"/>
  <c r="E7824" i="2"/>
  <c r="F7823" i="2"/>
  <c r="E7823" i="2"/>
  <c r="F7822" i="2"/>
  <c r="E7822" i="2"/>
  <c r="F7821" i="2"/>
  <c r="E7821" i="2"/>
  <c r="F7820" i="2"/>
  <c r="E7820" i="2"/>
  <c r="F7819" i="2"/>
  <c r="E7819" i="2"/>
  <c r="F7818" i="2"/>
  <c r="E7818" i="2"/>
  <c r="F7817" i="2"/>
  <c r="E7817" i="2"/>
  <c r="F7816" i="2"/>
  <c r="E7816" i="2"/>
  <c r="F7815" i="2"/>
  <c r="E7815" i="2"/>
  <c r="F7814" i="2"/>
  <c r="E7814" i="2"/>
  <c r="F7813" i="2"/>
  <c r="E7813" i="2"/>
  <c r="F7812" i="2"/>
  <c r="E7812" i="2"/>
  <c r="F7811" i="2"/>
  <c r="E7811" i="2"/>
  <c r="F7810" i="2"/>
  <c r="E7810" i="2"/>
  <c r="F7809" i="2"/>
  <c r="E7809" i="2"/>
  <c r="F7808" i="2"/>
  <c r="E7808" i="2"/>
  <c r="F7807" i="2"/>
  <c r="E7807" i="2"/>
  <c r="F7806" i="2"/>
  <c r="E7806" i="2"/>
  <c r="F7805" i="2"/>
  <c r="E7805" i="2"/>
  <c r="F7804" i="2"/>
  <c r="E7804" i="2"/>
  <c r="F7803" i="2"/>
  <c r="E7803" i="2"/>
  <c r="F7802" i="2"/>
  <c r="E7802" i="2"/>
  <c r="F7801" i="2"/>
  <c r="E7801" i="2"/>
  <c r="F7800" i="2"/>
  <c r="E7800" i="2"/>
  <c r="F7799" i="2"/>
  <c r="E7799" i="2"/>
  <c r="F7798" i="2"/>
  <c r="E7798" i="2"/>
  <c r="F7797" i="2"/>
  <c r="E7797" i="2"/>
  <c r="F7796" i="2"/>
  <c r="E7796" i="2"/>
  <c r="F7795" i="2"/>
  <c r="E7795" i="2"/>
  <c r="F7794" i="2"/>
  <c r="E7794" i="2"/>
  <c r="F7793" i="2"/>
  <c r="E7793" i="2"/>
  <c r="F7792" i="2"/>
  <c r="E7792" i="2"/>
  <c r="F7791" i="2"/>
  <c r="E7791" i="2"/>
  <c r="F7790" i="2"/>
  <c r="E7790" i="2"/>
  <c r="F7789" i="2"/>
  <c r="E7789" i="2"/>
  <c r="F7788" i="2"/>
  <c r="E7788" i="2"/>
  <c r="F7787" i="2"/>
  <c r="E7787" i="2"/>
  <c r="F7786" i="2"/>
  <c r="E7786" i="2"/>
  <c r="F7785" i="2"/>
  <c r="E7785" i="2"/>
  <c r="F7784" i="2"/>
  <c r="E7784" i="2"/>
  <c r="F7783" i="2"/>
  <c r="E7783" i="2"/>
  <c r="F7782" i="2"/>
  <c r="E7782" i="2"/>
  <c r="F7781" i="2"/>
  <c r="E7781" i="2"/>
  <c r="F7780" i="2"/>
  <c r="E7780" i="2"/>
  <c r="F7779" i="2"/>
  <c r="E7779" i="2"/>
  <c r="F7778" i="2"/>
  <c r="E7778" i="2"/>
  <c r="F7777" i="2"/>
  <c r="E7777" i="2"/>
  <c r="F7776" i="2"/>
  <c r="E7776" i="2"/>
  <c r="F7775" i="2"/>
  <c r="E7775" i="2"/>
  <c r="F7774" i="2"/>
  <c r="E7774" i="2"/>
  <c r="F7773" i="2"/>
  <c r="E7773" i="2"/>
  <c r="F7772" i="2"/>
  <c r="E7772" i="2"/>
  <c r="F7771" i="2"/>
  <c r="E7771" i="2"/>
  <c r="F7770" i="2"/>
  <c r="E7770" i="2"/>
  <c r="F7769" i="2"/>
  <c r="E7769" i="2"/>
  <c r="F7768" i="2"/>
  <c r="E7768" i="2"/>
  <c r="F7767" i="2"/>
  <c r="E7767" i="2"/>
  <c r="F7766" i="2"/>
  <c r="E7766" i="2"/>
  <c r="F7765" i="2"/>
  <c r="E7765" i="2"/>
  <c r="F7764" i="2"/>
  <c r="E7764" i="2"/>
  <c r="F7763" i="2"/>
  <c r="E7763" i="2"/>
  <c r="F7762" i="2"/>
  <c r="E7762" i="2"/>
  <c r="F7761" i="2"/>
  <c r="E7761" i="2"/>
  <c r="F7760" i="2"/>
  <c r="E7760" i="2"/>
  <c r="F7759" i="2"/>
  <c r="E7759" i="2"/>
  <c r="F7758" i="2"/>
  <c r="E7758" i="2"/>
  <c r="F7757" i="2"/>
  <c r="E7757" i="2"/>
  <c r="F7756" i="2"/>
  <c r="E7756" i="2"/>
  <c r="F7755" i="2"/>
  <c r="E7755" i="2"/>
  <c r="F7754" i="2"/>
  <c r="E7754" i="2"/>
  <c r="F7753" i="2"/>
  <c r="E7753" i="2"/>
  <c r="F7752" i="2"/>
  <c r="E7752" i="2"/>
  <c r="F7751" i="2"/>
  <c r="E7751" i="2"/>
  <c r="F7750" i="2"/>
  <c r="E7750" i="2"/>
  <c r="F7749" i="2"/>
  <c r="E7749" i="2"/>
  <c r="F7748" i="2"/>
  <c r="E7748" i="2"/>
  <c r="F7747" i="2"/>
  <c r="E7747" i="2"/>
  <c r="F7746" i="2"/>
  <c r="E7746" i="2"/>
  <c r="F7745" i="2"/>
  <c r="E7745" i="2"/>
  <c r="F7744" i="2"/>
  <c r="E7744" i="2"/>
  <c r="F7743" i="2"/>
  <c r="E7743" i="2"/>
  <c r="F7742" i="2"/>
  <c r="E7742" i="2"/>
  <c r="F7741" i="2"/>
  <c r="E7741" i="2"/>
  <c r="F7740" i="2"/>
  <c r="E7740" i="2"/>
  <c r="F7739" i="2"/>
  <c r="E7739" i="2"/>
  <c r="F7738" i="2"/>
  <c r="E7738" i="2"/>
  <c r="F7737" i="2"/>
  <c r="E7737" i="2"/>
  <c r="F7736" i="2"/>
  <c r="E7736" i="2"/>
  <c r="F7735" i="2"/>
  <c r="E7735" i="2"/>
  <c r="F7734" i="2"/>
  <c r="E7734" i="2"/>
  <c r="F7733" i="2"/>
  <c r="E7733" i="2"/>
  <c r="F7732" i="2"/>
  <c r="E7732" i="2"/>
  <c r="F7731" i="2"/>
  <c r="E7731" i="2"/>
  <c r="F7730" i="2"/>
  <c r="E7730" i="2"/>
  <c r="F7729" i="2"/>
  <c r="E7729" i="2"/>
  <c r="F7728" i="2"/>
  <c r="E7728" i="2"/>
  <c r="F7727" i="2"/>
  <c r="E7727" i="2"/>
  <c r="F7726" i="2"/>
  <c r="E7726" i="2"/>
  <c r="F7725" i="2"/>
  <c r="E7725" i="2"/>
  <c r="F7724" i="2"/>
  <c r="E7724" i="2"/>
  <c r="F7723" i="2"/>
  <c r="E7723" i="2"/>
  <c r="F7722" i="2"/>
  <c r="E7722" i="2"/>
  <c r="F7721" i="2"/>
  <c r="E7721" i="2"/>
  <c r="F7720" i="2"/>
  <c r="E7720" i="2"/>
  <c r="F7719" i="2"/>
  <c r="E7719" i="2"/>
  <c r="F7718" i="2"/>
  <c r="E7718" i="2"/>
  <c r="F7717" i="2"/>
  <c r="E7717" i="2"/>
  <c r="F7716" i="2"/>
  <c r="E7716" i="2"/>
  <c r="F7715" i="2"/>
  <c r="E7715" i="2"/>
  <c r="F7714" i="2"/>
  <c r="E7714" i="2"/>
  <c r="F7713" i="2"/>
  <c r="E7713" i="2"/>
  <c r="F7712" i="2"/>
  <c r="E7712" i="2"/>
  <c r="F7711" i="2"/>
  <c r="E7711" i="2"/>
  <c r="F7710" i="2"/>
  <c r="E7710" i="2"/>
  <c r="F7709" i="2"/>
  <c r="E7709" i="2"/>
  <c r="F7708" i="2"/>
  <c r="E7708" i="2"/>
  <c r="F7707" i="2"/>
  <c r="E7707" i="2"/>
  <c r="F7706" i="2"/>
  <c r="E7706" i="2"/>
  <c r="F7705" i="2"/>
  <c r="E7705" i="2"/>
  <c r="F7704" i="2"/>
  <c r="E7704" i="2"/>
  <c r="F7703" i="2"/>
  <c r="E7703" i="2"/>
  <c r="F7702" i="2"/>
  <c r="E7702" i="2"/>
  <c r="F7701" i="2"/>
  <c r="E7701" i="2"/>
  <c r="F7700" i="2"/>
  <c r="E7700" i="2"/>
  <c r="F7699" i="2"/>
  <c r="E7699" i="2"/>
  <c r="F7698" i="2"/>
  <c r="E7698" i="2"/>
  <c r="F7697" i="2"/>
  <c r="E7697" i="2"/>
  <c r="F7696" i="2"/>
  <c r="E7696" i="2"/>
  <c r="F7695" i="2"/>
  <c r="E7695" i="2"/>
  <c r="F7694" i="2"/>
  <c r="E7694" i="2"/>
  <c r="F7693" i="2"/>
  <c r="E7693" i="2"/>
  <c r="F7692" i="2"/>
  <c r="E7692" i="2"/>
  <c r="F7691" i="2"/>
  <c r="E7691" i="2"/>
  <c r="F7690" i="2"/>
  <c r="E7690" i="2"/>
  <c r="F7689" i="2"/>
  <c r="E7689" i="2"/>
  <c r="F7688" i="2"/>
  <c r="E7688" i="2"/>
  <c r="F7687" i="2"/>
  <c r="E7687" i="2"/>
  <c r="F7686" i="2"/>
  <c r="E7686" i="2"/>
  <c r="F7685" i="2"/>
  <c r="E7685" i="2"/>
  <c r="F7684" i="2"/>
  <c r="E7684" i="2"/>
  <c r="F7683" i="2"/>
  <c r="E7683" i="2"/>
  <c r="F7682" i="2"/>
  <c r="E7682" i="2"/>
  <c r="F7681" i="2"/>
  <c r="E7681" i="2"/>
  <c r="F7680" i="2"/>
  <c r="E7680" i="2"/>
  <c r="F7679" i="2"/>
  <c r="E7679" i="2"/>
  <c r="F7678" i="2"/>
  <c r="E7678" i="2"/>
  <c r="F7677" i="2"/>
  <c r="E7677" i="2"/>
  <c r="F7676" i="2"/>
  <c r="E7676" i="2"/>
  <c r="F7675" i="2"/>
  <c r="E7675" i="2"/>
  <c r="F7674" i="2"/>
  <c r="E7674" i="2"/>
  <c r="F7673" i="2"/>
  <c r="E7673" i="2"/>
  <c r="F7672" i="2"/>
  <c r="E7672" i="2"/>
  <c r="F7671" i="2"/>
  <c r="E7671" i="2"/>
  <c r="F7670" i="2"/>
  <c r="E7670" i="2"/>
  <c r="F7669" i="2"/>
  <c r="E7669" i="2"/>
  <c r="F7668" i="2"/>
  <c r="E7668" i="2"/>
  <c r="F7667" i="2"/>
  <c r="E7667" i="2"/>
  <c r="F7666" i="2"/>
  <c r="E7666" i="2"/>
  <c r="F7665" i="2"/>
  <c r="E7665" i="2"/>
  <c r="F7664" i="2"/>
  <c r="E7664" i="2"/>
  <c r="F7663" i="2"/>
  <c r="E7663" i="2"/>
  <c r="F7662" i="2"/>
  <c r="E7662" i="2"/>
  <c r="F7661" i="2"/>
  <c r="E7661" i="2"/>
  <c r="F7660" i="2"/>
  <c r="E7660" i="2"/>
  <c r="F7659" i="2"/>
  <c r="E7659" i="2"/>
  <c r="F7658" i="2"/>
  <c r="E7658" i="2"/>
  <c r="F7657" i="2"/>
  <c r="E7657" i="2"/>
  <c r="F7656" i="2"/>
  <c r="E7656" i="2"/>
  <c r="F7655" i="2"/>
  <c r="E7655" i="2"/>
  <c r="F7654" i="2"/>
  <c r="E7654" i="2"/>
  <c r="F7653" i="2"/>
  <c r="E7653" i="2"/>
  <c r="F7652" i="2"/>
  <c r="E7652" i="2"/>
  <c r="F7651" i="2"/>
  <c r="E7651" i="2"/>
  <c r="F7650" i="2"/>
  <c r="E7650" i="2"/>
  <c r="F7649" i="2"/>
  <c r="E7649" i="2"/>
  <c r="F7648" i="2"/>
  <c r="E7648" i="2"/>
  <c r="F7647" i="2"/>
  <c r="E7647" i="2"/>
  <c r="F7646" i="2"/>
  <c r="E7646" i="2"/>
  <c r="F7645" i="2"/>
  <c r="E7645" i="2"/>
  <c r="F7644" i="2"/>
  <c r="E7644" i="2"/>
  <c r="F7643" i="2"/>
  <c r="E7643" i="2"/>
  <c r="F7642" i="2"/>
  <c r="E7642" i="2"/>
  <c r="F7641" i="2"/>
  <c r="E7641" i="2"/>
  <c r="F7640" i="2"/>
  <c r="E7640" i="2"/>
  <c r="F7639" i="2"/>
  <c r="E7639" i="2"/>
  <c r="F7638" i="2"/>
  <c r="E7638" i="2"/>
  <c r="F7637" i="2"/>
  <c r="E7637" i="2"/>
  <c r="F7636" i="2"/>
  <c r="E7636" i="2"/>
  <c r="F7635" i="2"/>
  <c r="E7635" i="2"/>
  <c r="F7634" i="2"/>
  <c r="E7634" i="2"/>
  <c r="F7633" i="2"/>
  <c r="E7633" i="2"/>
  <c r="F7632" i="2"/>
  <c r="E7632" i="2"/>
  <c r="F7631" i="2"/>
  <c r="E7631" i="2"/>
  <c r="F7630" i="2"/>
  <c r="E7630" i="2"/>
  <c r="F7629" i="2"/>
  <c r="E7629" i="2"/>
  <c r="F7628" i="2"/>
  <c r="E7628" i="2"/>
  <c r="F7627" i="2"/>
  <c r="E7627" i="2"/>
  <c r="F7626" i="2"/>
  <c r="E7626" i="2"/>
  <c r="F7625" i="2"/>
  <c r="E7625" i="2"/>
  <c r="F7624" i="2"/>
  <c r="E7624" i="2"/>
  <c r="F7623" i="2"/>
  <c r="E7623" i="2"/>
  <c r="F7622" i="2"/>
  <c r="E7622" i="2"/>
  <c r="F7621" i="2"/>
  <c r="E7621" i="2"/>
  <c r="F7620" i="2"/>
  <c r="E7620" i="2"/>
  <c r="F7619" i="2"/>
  <c r="E7619" i="2"/>
  <c r="F7618" i="2"/>
  <c r="E7618" i="2"/>
  <c r="F7617" i="2"/>
  <c r="E7617" i="2"/>
  <c r="F7616" i="2"/>
  <c r="E7616" i="2"/>
  <c r="F7615" i="2"/>
  <c r="E7615" i="2"/>
  <c r="F7614" i="2"/>
  <c r="E7614" i="2"/>
  <c r="F7613" i="2"/>
  <c r="E7613" i="2"/>
  <c r="F7612" i="2"/>
  <c r="E7612" i="2"/>
  <c r="F7611" i="2"/>
  <c r="E7611" i="2"/>
  <c r="F7610" i="2"/>
  <c r="E7610" i="2"/>
  <c r="F7609" i="2"/>
  <c r="E7609" i="2"/>
  <c r="F7608" i="2"/>
  <c r="E7608" i="2"/>
  <c r="F7607" i="2"/>
  <c r="E7607" i="2"/>
  <c r="F7606" i="2"/>
  <c r="E7606" i="2"/>
  <c r="F7605" i="2"/>
  <c r="E7605" i="2"/>
  <c r="F7604" i="2"/>
  <c r="E7604" i="2"/>
  <c r="F7603" i="2"/>
  <c r="E7603" i="2"/>
  <c r="F7602" i="2"/>
  <c r="E7602" i="2"/>
  <c r="F7601" i="2"/>
  <c r="E7601" i="2"/>
  <c r="F7600" i="2"/>
  <c r="E7600" i="2"/>
  <c r="F7599" i="2"/>
  <c r="E7599" i="2"/>
  <c r="F7598" i="2"/>
  <c r="E7598" i="2"/>
  <c r="F7597" i="2"/>
  <c r="E7597" i="2"/>
  <c r="F7596" i="2"/>
  <c r="E7596" i="2"/>
  <c r="F7595" i="2"/>
  <c r="E7595" i="2"/>
  <c r="F7594" i="2"/>
  <c r="E7594" i="2"/>
  <c r="F7593" i="2"/>
  <c r="E7593" i="2"/>
  <c r="F7592" i="2"/>
  <c r="E7592" i="2"/>
  <c r="F7591" i="2"/>
  <c r="E7591" i="2"/>
  <c r="F7590" i="2"/>
  <c r="E7590" i="2"/>
  <c r="F7589" i="2"/>
  <c r="E7589" i="2"/>
  <c r="F7588" i="2"/>
  <c r="E7588" i="2"/>
  <c r="F7587" i="2"/>
  <c r="E7587" i="2"/>
  <c r="F7586" i="2"/>
  <c r="E7586" i="2"/>
  <c r="F7585" i="2"/>
  <c r="E7585" i="2"/>
  <c r="F7584" i="2"/>
  <c r="E7584" i="2"/>
  <c r="F7583" i="2"/>
  <c r="E7583" i="2"/>
  <c r="F7582" i="2"/>
  <c r="E7582" i="2"/>
  <c r="F7581" i="2"/>
  <c r="E7581" i="2"/>
  <c r="F7580" i="2"/>
  <c r="E7580" i="2"/>
  <c r="F7579" i="2"/>
  <c r="E7579" i="2"/>
  <c r="F7578" i="2"/>
  <c r="E7578" i="2"/>
  <c r="F7577" i="2"/>
  <c r="E7577" i="2"/>
  <c r="F7576" i="2"/>
  <c r="E7576" i="2"/>
  <c r="F7575" i="2"/>
  <c r="E7575" i="2"/>
  <c r="F7574" i="2"/>
  <c r="E7574" i="2"/>
  <c r="F7573" i="2"/>
  <c r="E7573" i="2"/>
  <c r="F7572" i="2"/>
  <c r="E7572" i="2"/>
  <c r="F7571" i="2"/>
  <c r="E7571" i="2"/>
  <c r="F7570" i="2"/>
  <c r="E7570" i="2"/>
  <c r="F7569" i="2"/>
  <c r="E7569" i="2"/>
  <c r="F7568" i="2"/>
  <c r="E7568" i="2"/>
  <c r="F7567" i="2"/>
  <c r="E7567" i="2"/>
  <c r="F7566" i="2"/>
  <c r="E7566" i="2"/>
  <c r="F7565" i="2"/>
  <c r="E7565" i="2"/>
  <c r="F7564" i="2"/>
  <c r="E7564" i="2"/>
  <c r="F7563" i="2"/>
  <c r="E7563" i="2"/>
  <c r="F7562" i="2"/>
  <c r="E7562" i="2"/>
  <c r="F7561" i="2"/>
  <c r="E7561" i="2"/>
  <c r="F7560" i="2"/>
  <c r="E7560" i="2"/>
  <c r="F7559" i="2"/>
  <c r="E7559" i="2"/>
  <c r="F7558" i="2"/>
  <c r="E7558" i="2"/>
  <c r="F7557" i="2"/>
  <c r="E7557" i="2"/>
  <c r="F7556" i="2"/>
  <c r="E7556" i="2"/>
  <c r="F7555" i="2"/>
  <c r="E7555" i="2"/>
  <c r="F7554" i="2"/>
  <c r="E7554" i="2"/>
  <c r="F7553" i="2"/>
  <c r="E7553" i="2"/>
  <c r="F7552" i="2"/>
  <c r="E7552" i="2"/>
  <c r="F7551" i="2"/>
  <c r="E7551" i="2"/>
  <c r="F7550" i="2"/>
  <c r="E7550" i="2"/>
  <c r="F7549" i="2"/>
  <c r="E7549" i="2"/>
  <c r="F7548" i="2"/>
  <c r="E7548" i="2"/>
  <c r="F7547" i="2"/>
  <c r="E7547" i="2"/>
  <c r="F7546" i="2"/>
  <c r="E7546" i="2"/>
  <c r="F7545" i="2"/>
  <c r="E7545" i="2"/>
  <c r="F7544" i="2"/>
  <c r="E7544" i="2"/>
  <c r="F7543" i="2"/>
  <c r="E7543" i="2"/>
  <c r="F7542" i="2"/>
  <c r="E7542" i="2"/>
  <c r="F7541" i="2"/>
  <c r="E7541" i="2"/>
  <c r="F7540" i="2"/>
  <c r="E7540" i="2"/>
  <c r="F7539" i="2"/>
  <c r="E7539" i="2"/>
  <c r="F7538" i="2"/>
  <c r="E7538" i="2"/>
  <c r="F7537" i="2"/>
  <c r="E7537" i="2"/>
  <c r="F7536" i="2"/>
  <c r="E7536" i="2"/>
  <c r="F7535" i="2"/>
  <c r="E7535" i="2"/>
  <c r="F7534" i="2"/>
  <c r="E7534" i="2"/>
  <c r="F7533" i="2"/>
  <c r="E7533" i="2"/>
  <c r="F7532" i="2"/>
  <c r="E7532" i="2"/>
  <c r="F7531" i="2"/>
  <c r="E7531" i="2"/>
  <c r="F7530" i="2"/>
  <c r="E7530" i="2"/>
  <c r="F7529" i="2"/>
  <c r="E7529" i="2"/>
  <c r="F7528" i="2"/>
  <c r="E7528" i="2"/>
  <c r="F7527" i="2"/>
  <c r="E7527" i="2"/>
  <c r="F7526" i="2"/>
  <c r="E7526" i="2"/>
  <c r="F7525" i="2"/>
  <c r="E7525" i="2"/>
  <c r="F7524" i="2"/>
  <c r="E7524" i="2"/>
  <c r="F7523" i="2"/>
  <c r="E7523" i="2"/>
  <c r="F7522" i="2"/>
  <c r="E7522" i="2"/>
  <c r="F7521" i="2"/>
  <c r="E7521" i="2"/>
  <c r="F7520" i="2"/>
  <c r="E7520" i="2"/>
  <c r="F7519" i="2"/>
  <c r="E7519" i="2"/>
  <c r="F7518" i="2"/>
  <c r="E7518" i="2"/>
  <c r="F7517" i="2"/>
  <c r="E7517" i="2"/>
  <c r="F7516" i="2"/>
  <c r="E7516" i="2"/>
  <c r="F7515" i="2"/>
  <c r="E7515" i="2"/>
  <c r="F7514" i="2"/>
  <c r="E7514" i="2"/>
  <c r="F7513" i="2"/>
  <c r="E7513" i="2"/>
  <c r="F7512" i="2"/>
  <c r="E7512" i="2"/>
  <c r="F7511" i="2"/>
  <c r="E7511" i="2"/>
  <c r="F7510" i="2"/>
  <c r="E7510" i="2"/>
  <c r="F7509" i="2"/>
  <c r="E7509" i="2"/>
  <c r="F7508" i="2"/>
  <c r="E7508" i="2"/>
  <c r="F7507" i="2"/>
  <c r="E7507" i="2"/>
  <c r="F7506" i="2"/>
  <c r="E7506" i="2"/>
  <c r="F7505" i="2"/>
  <c r="E7505" i="2"/>
  <c r="F7504" i="2"/>
  <c r="E7504" i="2"/>
  <c r="F7503" i="2"/>
  <c r="E7503" i="2"/>
  <c r="F7502" i="2"/>
  <c r="E7502" i="2"/>
  <c r="F7501" i="2"/>
  <c r="E7501" i="2"/>
  <c r="F7500" i="2"/>
  <c r="E7500" i="2"/>
  <c r="F7499" i="2"/>
  <c r="E7499" i="2"/>
  <c r="F7498" i="2"/>
  <c r="E7498" i="2"/>
  <c r="F7497" i="2"/>
  <c r="E7497" i="2"/>
  <c r="F7496" i="2"/>
  <c r="E7496" i="2"/>
  <c r="F7495" i="2"/>
  <c r="E7495" i="2"/>
  <c r="F7494" i="2"/>
  <c r="E7494" i="2"/>
  <c r="F7493" i="2"/>
  <c r="E7493" i="2"/>
  <c r="F7492" i="2"/>
  <c r="E7492" i="2"/>
  <c r="F7491" i="2"/>
  <c r="E7491" i="2"/>
  <c r="F7490" i="2"/>
  <c r="E7490" i="2"/>
  <c r="F7489" i="2"/>
  <c r="E7489" i="2"/>
  <c r="F7488" i="2"/>
  <c r="E7488" i="2"/>
  <c r="F7487" i="2"/>
  <c r="E7487" i="2"/>
  <c r="F7486" i="2"/>
  <c r="E7486" i="2"/>
  <c r="F7485" i="2"/>
  <c r="E7485" i="2"/>
  <c r="F7484" i="2"/>
  <c r="E7484" i="2"/>
  <c r="F7483" i="2"/>
  <c r="E7483" i="2"/>
  <c r="F7482" i="2"/>
  <c r="E7482" i="2"/>
  <c r="F7481" i="2"/>
  <c r="E7481" i="2"/>
  <c r="F7480" i="2"/>
  <c r="E7480" i="2"/>
  <c r="F7479" i="2"/>
  <c r="E7479" i="2"/>
  <c r="F7478" i="2"/>
  <c r="E7478" i="2"/>
  <c r="F7477" i="2"/>
  <c r="E7477" i="2"/>
  <c r="F7476" i="2"/>
  <c r="E7476" i="2"/>
  <c r="F7475" i="2"/>
  <c r="E7475" i="2"/>
  <c r="F7474" i="2"/>
  <c r="E7474" i="2"/>
  <c r="F7473" i="2"/>
  <c r="E7473" i="2"/>
  <c r="F7472" i="2"/>
  <c r="E7472" i="2"/>
  <c r="F7471" i="2"/>
  <c r="E7471" i="2"/>
  <c r="F7470" i="2"/>
  <c r="E7470" i="2"/>
  <c r="F7469" i="2"/>
  <c r="E7469" i="2"/>
  <c r="F7468" i="2"/>
  <c r="E7468" i="2"/>
  <c r="F7467" i="2"/>
  <c r="E7467" i="2"/>
  <c r="F7466" i="2"/>
  <c r="E7466" i="2"/>
  <c r="F7465" i="2"/>
  <c r="E7465" i="2"/>
  <c r="F7464" i="2"/>
  <c r="E7464" i="2"/>
  <c r="F7463" i="2"/>
  <c r="E7463" i="2"/>
  <c r="F7462" i="2"/>
  <c r="E7462" i="2"/>
  <c r="F7461" i="2"/>
  <c r="E7461" i="2"/>
  <c r="F7460" i="2"/>
  <c r="E7460" i="2"/>
  <c r="F7459" i="2"/>
  <c r="E7459" i="2"/>
  <c r="F7458" i="2"/>
  <c r="E7458" i="2"/>
  <c r="F7457" i="2"/>
  <c r="E7457" i="2"/>
  <c r="F7456" i="2"/>
  <c r="E7456" i="2"/>
  <c r="F7455" i="2"/>
  <c r="E7455" i="2"/>
  <c r="F7454" i="2"/>
  <c r="E7454" i="2"/>
  <c r="F7453" i="2"/>
  <c r="E7453" i="2"/>
  <c r="F7452" i="2"/>
  <c r="E7452" i="2"/>
  <c r="F7451" i="2"/>
  <c r="E7451" i="2"/>
  <c r="F7450" i="2"/>
  <c r="E7450" i="2"/>
  <c r="F7449" i="2"/>
  <c r="E7449" i="2"/>
  <c r="F7448" i="2"/>
  <c r="E7448" i="2"/>
  <c r="F7447" i="2"/>
  <c r="E7447" i="2"/>
  <c r="F7446" i="2"/>
  <c r="E7446" i="2"/>
  <c r="F7445" i="2"/>
  <c r="E7445" i="2"/>
  <c r="F7444" i="2"/>
  <c r="E7444" i="2"/>
  <c r="F7443" i="2"/>
  <c r="E7443" i="2"/>
  <c r="F7442" i="2"/>
  <c r="E7442" i="2"/>
  <c r="F7441" i="2"/>
  <c r="E7441" i="2"/>
  <c r="F7440" i="2"/>
  <c r="E7440" i="2"/>
  <c r="F7439" i="2"/>
  <c r="E7439" i="2"/>
  <c r="F7438" i="2"/>
  <c r="E7438" i="2"/>
  <c r="F7437" i="2"/>
  <c r="E7437" i="2"/>
  <c r="F7436" i="2"/>
  <c r="E7436" i="2"/>
  <c r="F7435" i="2"/>
  <c r="E7435" i="2"/>
  <c r="F7434" i="2"/>
  <c r="E7434" i="2"/>
  <c r="F7433" i="2"/>
  <c r="E7433" i="2"/>
  <c r="F7432" i="2"/>
  <c r="E7432" i="2"/>
  <c r="F7431" i="2"/>
  <c r="E7431" i="2"/>
  <c r="F7430" i="2"/>
  <c r="E7430" i="2"/>
  <c r="F7429" i="2"/>
  <c r="E7429" i="2"/>
  <c r="F7428" i="2"/>
  <c r="E7428" i="2"/>
  <c r="F7427" i="2"/>
  <c r="E7427" i="2"/>
  <c r="F7426" i="2"/>
  <c r="E7426" i="2"/>
  <c r="F7425" i="2"/>
  <c r="E7425" i="2"/>
  <c r="F7424" i="2"/>
  <c r="E7424" i="2"/>
  <c r="F7423" i="2"/>
  <c r="E7423" i="2"/>
  <c r="F7422" i="2"/>
  <c r="E7422" i="2"/>
  <c r="F7421" i="2"/>
  <c r="E7421" i="2"/>
  <c r="F7420" i="2"/>
  <c r="E7420" i="2"/>
  <c r="F7419" i="2"/>
  <c r="E7419" i="2"/>
  <c r="F7418" i="2"/>
  <c r="E7418" i="2"/>
  <c r="F7417" i="2"/>
  <c r="E7417" i="2"/>
  <c r="F7416" i="2"/>
  <c r="E7416" i="2"/>
  <c r="F7415" i="2"/>
  <c r="E7415" i="2"/>
  <c r="F7414" i="2"/>
  <c r="E7414" i="2"/>
  <c r="F7413" i="2"/>
  <c r="E7413" i="2"/>
  <c r="F7412" i="2"/>
  <c r="E7412" i="2"/>
  <c r="F7411" i="2"/>
  <c r="E7411" i="2"/>
  <c r="F7410" i="2"/>
  <c r="E7410" i="2"/>
  <c r="F7409" i="2"/>
  <c r="E7409" i="2"/>
  <c r="F7408" i="2"/>
  <c r="E7408" i="2"/>
  <c r="F7407" i="2"/>
  <c r="E7407" i="2"/>
  <c r="F7406" i="2"/>
  <c r="E7406" i="2"/>
  <c r="F7405" i="2"/>
  <c r="E7405" i="2"/>
  <c r="F7404" i="2"/>
  <c r="E7404" i="2"/>
  <c r="F7403" i="2"/>
  <c r="E7403" i="2"/>
  <c r="F7402" i="2"/>
  <c r="E7402" i="2"/>
  <c r="F7401" i="2"/>
  <c r="E7401" i="2"/>
  <c r="F7400" i="2"/>
  <c r="E7400" i="2"/>
  <c r="F7399" i="2"/>
  <c r="E7399" i="2"/>
  <c r="F7398" i="2"/>
  <c r="E7398" i="2"/>
  <c r="F7397" i="2"/>
  <c r="E7397" i="2"/>
  <c r="F7396" i="2"/>
  <c r="E7396" i="2"/>
  <c r="F7395" i="2"/>
  <c r="E7395" i="2"/>
  <c r="F7394" i="2"/>
  <c r="E7394" i="2"/>
  <c r="F7393" i="2"/>
  <c r="E7393" i="2"/>
  <c r="F7392" i="2"/>
  <c r="E7392" i="2"/>
  <c r="F7391" i="2"/>
  <c r="E7391" i="2"/>
  <c r="F7390" i="2"/>
  <c r="E7390" i="2"/>
  <c r="F7389" i="2"/>
  <c r="E7389" i="2"/>
  <c r="F7388" i="2"/>
  <c r="E7388" i="2"/>
  <c r="F7387" i="2"/>
  <c r="E7387" i="2"/>
  <c r="F7386" i="2"/>
  <c r="E7386" i="2"/>
  <c r="F7385" i="2"/>
  <c r="E7385" i="2"/>
  <c r="F7384" i="2"/>
  <c r="E7384" i="2"/>
  <c r="F7383" i="2"/>
  <c r="E7383" i="2"/>
  <c r="F7382" i="2"/>
  <c r="E7382" i="2"/>
  <c r="F7381" i="2"/>
  <c r="E7381" i="2"/>
  <c r="F7380" i="2"/>
  <c r="E7380" i="2"/>
  <c r="F7379" i="2"/>
  <c r="E7379" i="2"/>
  <c r="F7378" i="2"/>
  <c r="E7378" i="2"/>
  <c r="F7377" i="2"/>
  <c r="E7377" i="2"/>
  <c r="F7376" i="2"/>
  <c r="E7376" i="2"/>
  <c r="F7375" i="2"/>
  <c r="E7375" i="2"/>
  <c r="F7374" i="2"/>
  <c r="E7374" i="2"/>
  <c r="F7373" i="2"/>
  <c r="E7373" i="2"/>
  <c r="F7372" i="2"/>
  <c r="E7372" i="2"/>
  <c r="F7371" i="2"/>
  <c r="E7371" i="2"/>
  <c r="F7370" i="2"/>
  <c r="E7370" i="2"/>
  <c r="F7369" i="2"/>
  <c r="E7369" i="2"/>
  <c r="F7368" i="2"/>
  <c r="E7368" i="2"/>
  <c r="F7367" i="2"/>
  <c r="E7367" i="2"/>
  <c r="F7366" i="2"/>
  <c r="E7366" i="2"/>
  <c r="F7365" i="2"/>
  <c r="E7365" i="2"/>
  <c r="F7364" i="2"/>
  <c r="E7364" i="2"/>
  <c r="F7363" i="2"/>
  <c r="E7363" i="2"/>
  <c r="F7362" i="2"/>
  <c r="E7362" i="2"/>
  <c r="F7361" i="2"/>
  <c r="E7361" i="2"/>
  <c r="F7360" i="2"/>
  <c r="E7360" i="2"/>
  <c r="F7359" i="2"/>
  <c r="E7359" i="2"/>
  <c r="F7358" i="2"/>
  <c r="E7358" i="2"/>
  <c r="F7357" i="2"/>
  <c r="E7357" i="2"/>
  <c r="F7356" i="2"/>
  <c r="E7356" i="2"/>
  <c r="F7355" i="2"/>
  <c r="E7355" i="2"/>
  <c r="F7354" i="2"/>
  <c r="E7354" i="2"/>
  <c r="F7353" i="2"/>
  <c r="E7353" i="2"/>
  <c r="F7352" i="2"/>
  <c r="E7352" i="2"/>
  <c r="F7351" i="2"/>
  <c r="E7351" i="2"/>
  <c r="F7350" i="2"/>
  <c r="E7350" i="2"/>
  <c r="F7349" i="2"/>
  <c r="E7349" i="2"/>
  <c r="F7348" i="2"/>
  <c r="E7348" i="2"/>
  <c r="F7347" i="2"/>
  <c r="E7347" i="2"/>
  <c r="F7346" i="2"/>
  <c r="E7346" i="2"/>
  <c r="F7345" i="2"/>
  <c r="E7345" i="2"/>
  <c r="F7344" i="2"/>
  <c r="E7344" i="2"/>
  <c r="F7343" i="2"/>
  <c r="E7343" i="2"/>
  <c r="F7342" i="2"/>
  <c r="E7342" i="2"/>
  <c r="F7341" i="2"/>
  <c r="E7341" i="2"/>
  <c r="F7340" i="2"/>
  <c r="E7340" i="2"/>
  <c r="F7339" i="2"/>
  <c r="E7339" i="2"/>
  <c r="F7338" i="2"/>
  <c r="E7338" i="2"/>
  <c r="F7337" i="2"/>
  <c r="E7337" i="2"/>
  <c r="F7336" i="2"/>
  <c r="E7336" i="2"/>
  <c r="F7335" i="2"/>
  <c r="E7335" i="2"/>
  <c r="F7334" i="2"/>
  <c r="E7334" i="2"/>
  <c r="F7333" i="2"/>
  <c r="E7333" i="2"/>
  <c r="F7332" i="2"/>
  <c r="E7332" i="2"/>
  <c r="F7331" i="2"/>
  <c r="E7331" i="2"/>
  <c r="F7330" i="2"/>
  <c r="E7330" i="2"/>
  <c r="F7329" i="2"/>
  <c r="E7329" i="2"/>
  <c r="F7328" i="2"/>
  <c r="E7328" i="2"/>
  <c r="F7327" i="2"/>
  <c r="E7327" i="2"/>
  <c r="F7326" i="2"/>
  <c r="E7326" i="2"/>
  <c r="F7325" i="2"/>
  <c r="E7325" i="2"/>
  <c r="F7324" i="2"/>
  <c r="E7324" i="2"/>
  <c r="F7323" i="2"/>
  <c r="E7323" i="2"/>
  <c r="F7322" i="2"/>
  <c r="E7322" i="2"/>
  <c r="F7321" i="2"/>
  <c r="E7321" i="2"/>
  <c r="F7320" i="2"/>
  <c r="E7320" i="2"/>
  <c r="F7319" i="2"/>
  <c r="E7319" i="2"/>
  <c r="F7318" i="2"/>
  <c r="E7318" i="2"/>
  <c r="F7317" i="2"/>
  <c r="E7317" i="2"/>
  <c r="F7316" i="2"/>
  <c r="E7316" i="2"/>
  <c r="F7315" i="2"/>
  <c r="E7315" i="2"/>
  <c r="F7314" i="2"/>
  <c r="E7314" i="2"/>
  <c r="F7313" i="2"/>
  <c r="E7313" i="2"/>
  <c r="F7312" i="2"/>
  <c r="E7312" i="2"/>
  <c r="F7311" i="2"/>
  <c r="E7311" i="2"/>
  <c r="F7310" i="2"/>
  <c r="E7310" i="2"/>
  <c r="F7309" i="2"/>
  <c r="E7309" i="2"/>
  <c r="F7308" i="2"/>
  <c r="E7308" i="2"/>
  <c r="F7307" i="2"/>
  <c r="E7307" i="2"/>
  <c r="F7306" i="2"/>
  <c r="E7306" i="2"/>
  <c r="F7305" i="2"/>
  <c r="E7305" i="2"/>
  <c r="F7304" i="2"/>
  <c r="E7304" i="2"/>
  <c r="F7303" i="2"/>
  <c r="E7303" i="2"/>
  <c r="F7302" i="2"/>
  <c r="E7302" i="2"/>
  <c r="F7301" i="2"/>
  <c r="E7301" i="2"/>
  <c r="F7300" i="2"/>
  <c r="E7300" i="2"/>
  <c r="F7299" i="2"/>
  <c r="E7299" i="2"/>
  <c r="F7298" i="2"/>
  <c r="E7298" i="2"/>
  <c r="F7297" i="2"/>
  <c r="E7297" i="2"/>
  <c r="F7296" i="2"/>
  <c r="E7296" i="2"/>
  <c r="F7295" i="2"/>
  <c r="E7295" i="2"/>
  <c r="F7294" i="2"/>
  <c r="E7294" i="2"/>
  <c r="F7293" i="2"/>
  <c r="E7293" i="2"/>
  <c r="F7292" i="2"/>
  <c r="E7292" i="2"/>
  <c r="F7291" i="2"/>
  <c r="E7291" i="2"/>
  <c r="F7290" i="2"/>
  <c r="E7290" i="2"/>
  <c r="F7289" i="2"/>
  <c r="E7289" i="2"/>
  <c r="F7288" i="2"/>
  <c r="E7288" i="2"/>
  <c r="F7287" i="2"/>
  <c r="E7287" i="2"/>
  <c r="F7286" i="2"/>
  <c r="E7286" i="2"/>
  <c r="F7285" i="2"/>
  <c r="E7285" i="2"/>
  <c r="F7284" i="2"/>
  <c r="E7284" i="2"/>
  <c r="F7283" i="2"/>
  <c r="E7283" i="2"/>
  <c r="F7282" i="2"/>
  <c r="E7282" i="2"/>
  <c r="F7281" i="2"/>
  <c r="E7281" i="2"/>
  <c r="F7280" i="2"/>
  <c r="E7280" i="2"/>
  <c r="F7279" i="2"/>
  <c r="E7279" i="2"/>
  <c r="F7278" i="2"/>
  <c r="E7278" i="2"/>
  <c r="F7277" i="2"/>
  <c r="E7277" i="2"/>
  <c r="F7276" i="2"/>
  <c r="E7276" i="2"/>
  <c r="F7275" i="2"/>
  <c r="E7275" i="2"/>
  <c r="F7274" i="2"/>
  <c r="E7274" i="2"/>
  <c r="F7273" i="2"/>
  <c r="E7273" i="2"/>
  <c r="F7272" i="2"/>
  <c r="E7272" i="2"/>
  <c r="F7271" i="2"/>
  <c r="E7271" i="2"/>
  <c r="F7270" i="2"/>
  <c r="E7270" i="2"/>
  <c r="F7269" i="2"/>
  <c r="E7269" i="2"/>
  <c r="F7268" i="2"/>
  <c r="E7268" i="2"/>
  <c r="F7267" i="2"/>
  <c r="E7267" i="2"/>
  <c r="F7266" i="2"/>
  <c r="E7266" i="2"/>
  <c r="F7265" i="2"/>
  <c r="E7265" i="2"/>
  <c r="F7264" i="2"/>
  <c r="E7264" i="2"/>
  <c r="F7263" i="2"/>
  <c r="E7263" i="2"/>
  <c r="F7262" i="2"/>
  <c r="E7262" i="2"/>
  <c r="F7261" i="2"/>
  <c r="E7261" i="2"/>
  <c r="F7260" i="2"/>
  <c r="E7260" i="2"/>
  <c r="F7259" i="2"/>
  <c r="E7259" i="2"/>
  <c r="F7258" i="2"/>
  <c r="E7258" i="2"/>
  <c r="F7257" i="2"/>
  <c r="E7257" i="2"/>
  <c r="F7256" i="2"/>
  <c r="E7256" i="2"/>
  <c r="F7255" i="2"/>
  <c r="E7255" i="2"/>
  <c r="F7254" i="2"/>
  <c r="E7254" i="2"/>
  <c r="F7253" i="2"/>
  <c r="E7253" i="2"/>
  <c r="F7252" i="2"/>
  <c r="E7252" i="2"/>
  <c r="F7251" i="2"/>
  <c r="E7251" i="2"/>
  <c r="F7250" i="2"/>
  <c r="E7250" i="2"/>
  <c r="F7249" i="2"/>
  <c r="E7249" i="2"/>
  <c r="F7248" i="2"/>
  <c r="E7248" i="2"/>
  <c r="F7247" i="2"/>
  <c r="E7247" i="2"/>
  <c r="F7246" i="2"/>
  <c r="E7246" i="2"/>
  <c r="F7245" i="2"/>
  <c r="E7245" i="2"/>
  <c r="F7244" i="2"/>
  <c r="E7244" i="2"/>
  <c r="F7243" i="2"/>
  <c r="E7243" i="2"/>
  <c r="F7242" i="2"/>
  <c r="E7242" i="2"/>
  <c r="F7241" i="2"/>
  <c r="E7241" i="2"/>
  <c r="F7240" i="2"/>
  <c r="E7240" i="2"/>
  <c r="F7239" i="2"/>
  <c r="E7239" i="2"/>
  <c r="F7238" i="2"/>
  <c r="E7238" i="2"/>
  <c r="F7237" i="2"/>
  <c r="E7237" i="2"/>
  <c r="F7236" i="2"/>
  <c r="E7236" i="2"/>
  <c r="F7235" i="2"/>
  <c r="E7235" i="2"/>
  <c r="F7234" i="2"/>
  <c r="E7234" i="2"/>
  <c r="F7233" i="2"/>
  <c r="E7233" i="2"/>
  <c r="F7232" i="2"/>
  <c r="E7232" i="2"/>
  <c r="F7231" i="2"/>
  <c r="E7231" i="2"/>
  <c r="F7230" i="2"/>
  <c r="E7230" i="2"/>
  <c r="F7229" i="2"/>
  <c r="E7229" i="2"/>
  <c r="F7228" i="2"/>
  <c r="E7228" i="2"/>
  <c r="F7227" i="2"/>
  <c r="E7227" i="2"/>
  <c r="F7226" i="2"/>
  <c r="E7226" i="2"/>
  <c r="F7225" i="2"/>
  <c r="E7225" i="2"/>
  <c r="F7224" i="2"/>
  <c r="E7224" i="2"/>
  <c r="F7223" i="2"/>
  <c r="E7223" i="2"/>
  <c r="F7222" i="2"/>
  <c r="E7222" i="2"/>
  <c r="F7221" i="2"/>
  <c r="E7221" i="2"/>
  <c r="F7220" i="2"/>
  <c r="E7220" i="2"/>
  <c r="F7219" i="2"/>
  <c r="E7219" i="2"/>
  <c r="F7218" i="2"/>
  <c r="E7218" i="2"/>
  <c r="F7217" i="2"/>
  <c r="E7217" i="2"/>
  <c r="F7216" i="2"/>
  <c r="E7216" i="2"/>
  <c r="F7215" i="2"/>
  <c r="E7215" i="2"/>
  <c r="F7214" i="2"/>
  <c r="E7214" i="2"/>
  <c r="F7213" i="2"/>
  <c r="E7213" i="2"/>
  <c r="F7212" i="2"/>
  <c r="E7212" i="2"/>
  <c r="F7211" i="2"/>
  <c r="E7211" i="2"/>
  <c r="F7210" i="2"/>
  <c r="E7210" i="2"/>
  <c r="F7209" i="2"/>
  <c r="E7209" i="2"/>
  <c r="F7208" i="2"/>
  <c r="E7208" i="2"/>
  <c r="F7207" i="2"/>
  <c r="E7207" i="2"/>
  <c r="F7206" i="2"/>
  <c r="E7206" i="2"/>
  <c r="F7205" i="2"/>
  <c r="E7205" i="2"/>
  <c r="F7204" i="2"/>
  <c r="E7204" i="2"/>
  <c r="F7203" i="2"/>
  <c r="E7203" i="2"/>
  <c r="F7202" i="2"/>
  <c r="E7202" i="2"/>
  <c r="F7201" i="2"/>
  <c r="E7201" i="2"/>
  <c r="F7200" i="2"/>
  <c r="E7200" i="2"/>
  <c r="F7199" i="2"/>
  <c r="E7199" i="2"/>
  <c r="F7198" i="2"/>
  <c r="E7198" i="2"/>
  <c r="F7197" i="2"/>
  <c r="E7197" i="2"/>
  <c r="F7196" i="2"/>
  <c r="E7196" i="2"/>
  <c r="F7195" i="2"/>
  <c r="E7195" i="2"/>
  <c r="F7194" i="2"/>
  <c r="E7194" i="2"/>
  <c r="F7193" i="2"/>
  <c r="E7193" i="2"/>
  <c r="F7192" i="2"/>
  <c r="E7192" i="2"/>
  <c r="F7191" i="2"/>
  <c r="E7191" i="2"/>
  <c r="F7190" i="2"/>
  <c r="E7190" i="2"/>
  <c r="F7189" i="2"/>
  <c r="E7189" i="2"/>
  <c r="F7188" i="2"/>
  <c r="E7188" i="2"/>
  <c r="F7187" i="2"/>
  <c r="E7187" i="2"/>
  <c r="F7186" i="2"/>
  <c r="E7186" i="2"/>
  <c r="F7185" i="2"/>
  <c r="E7185" i="2"/>
  <c r="F7184" i="2"/>
  <c r="E7184" i="2"/>
  <c r="F7183" i="2"/>
  <c r="E7183" i="2"/>
  <c r="F7182" i="2"/>
  <c r="E7182" i="2"/>
  <c r="F7181" i="2"/>
  <c r="E7181" i="2"/>
  <c r="F7180" i="2"/>
  <c r="E7180" i="2"/>
  <c r="F7179" i="2"/>
  <c r="E7179" i="2"/>
  <c r="F7178" i="2"/>
  <c r="E7178" i="2"/>
  <c r="F7177" i="2"/>
  <c r="E7177" i="2"/>
  <c r="F7176" i="2"/>
  <c r="E7176" i="2"/>
  <c r="F7175" i="2"/>
  <c r="E7175" i="2"/>
  <c r="F7174" i="2"/>
  <c r="E7174" i="2"/>
  <c r="F7173" i="2"/>
  <c r="E7173" i="2"/>
  <c r="F7172" i="2"/>
  <c r="E7172" i="2"/>
  <c r="F7171" i="2"/>
  <c r="E7171" i="2"/>
  <c r="F7170" i="2"/>
  <c r="E7170" i="2"/>
  <c r="F7169" i="2"/>
  <c r="E7169" i="2"/>
  <c r="F7168" i="2"/>
  <c r="E7168" i="2"/>
  <c r="F7167" i="2"/>
  <c r="E7167" i="2"/>
  <c r="F7166" i="2"/>
  <c r="E7166" i="2"/>
  <c r="F7165" i="2"/>
  <c r="E7165" i="2"/>
  <c r="F7164" i="2"/>
  <c r="E7164" i="2"/>
  <c r="F7163" i="2"/>
  <c r="E7163" i="2"/>
  <c r="F7162" i="2"/>
  <c r="E7162" i="2"/>
  <c r="F7161" i="2"/>
  <c r="E7161" i="2"/>
  <c r="F7160" i="2"/>
  <c r="E7160" i="2"/>
  <c r="F7159" i="2"/>
  <c r="E7159" i="2"/>
  <c r="F7158" i="2"/>
  <c r="E7158" i="2"/>
  <c r="F7157" i="2"/>
  <c r="E7157" i="2"/>
  <c r="F7156" i="2"/>
  <c r="E7156" i="2"/>
  <c r="F7155" i="2"/>
  <c r="E7155" i="2"/>
  <c r="F7154" i="2"/>
  <c r="E7154" i="2"/>
  <c r="F7153" i="2"/>
  <c r="E7153" i="2"/>
  <c r="F7152" i="2"/>
  <c r="E7152" i="2"/>
  <c r="F7151" i="2"/>
  <c r="E7151" i="2"/>
  <c r="F7150" i="2"/>
  <c r="E7150" i="2"/>
  <c r="F7149" i="2"/>
  <c r="E7149" i="2"/>
  <c r="F7148" i="2"/>
  <c r="E7148" i="2"/>
  <c r="F7147" i="2"/>
  <c r="E7147" i="2"/>
  <c r="F7146" i="2"/>
  <c r="E7146" i="2"/>
  <c r="F7145" i="2"/>
  <c r="E7145" i="2"/>
  <c r="F7144" i="2"/>
  <c r="E7144" i="2"/>
  <c r="F7143" i="2"/>
  <c r="E7143" i="2"/>
  <c r="F7142" i="2"/>
  <c r="E7142" i="2"/>
  <c r="F7141" i="2"/>
  <c r="E7141" i="2"/>
  <c r="F7140" i="2"/>
  <c r="E7140" i="2"/>
  <c r="F7139" i="2"/>
  <c r="E7139" i="2"/>
  <c r="F7138" i="2"/>
  <c r="E7138" i="2"/>
  <c r="F7137" i="2"/>
  <c r="E7137" i="2"/>
  <c r="F7136" i="2"/>
  <c r="E7136" i="2"/>
  <c r="F7135" i="2"/>
  <c r="E7135" i="2"/>
  <c r="F7134" i="2"/>
  <c r="E7134" i="2"/>
  <c r="F7133" i="2"/>
  <c r="E7133" i="2"/>
  <c r="F7132" i="2"/>
  <c r="E7132" i="2"/>
  <c r="F7131" i="2"/>
  <c r="E7131" i="2"/>
  <c r="F7130" i="2"/>
  <c r="E7130" i="2"/>
  <c r="F7129" i="2"/>
  <c r="E7129" i="2"/>
  <c r="F7128" i="2"/>
  <c r="E7128" i="2"/>
  <c r="F7127" i="2"/>
  <c r="E7127" i="2"/>
  <c r="F7126" i="2"/>
  <c r="E7126" i="2"/>
  <c r="F7125" i="2"/>
  <c r="E7125" i="2"/>
  <c r="F7124" i="2"/>
  <c r="E7124" i="2"/>
  <c r="F7123" i="2"/>
  <c r="E7123" i="2"/>
  <c r="F7122" i="2"/>
  <c r="E7122" i="2"/>
  <c r="F7121" i="2"/>
  <c r="E7121" i="2"/>
  <c r="F7120" i="2"/>
  <c r="E7120" i="2"/>
  <c r="F7119" i="2"/>
  <c r="E7119" i="2"/>
  <c r="F7118" i="2"/>
  <c r="E7118" i="2"/>
  <c r="F7117" i="2"/>
  <c r="E7117" i="2"/>
  <c r="F7116" i="2"/>
  <c r="E7116" i="2"/>
  <c r="F7115" i="2"/>
  <c r="E7115" i="2"/>
  <c r="F7114" i="2"/>
  <c r="E7114" i="2"/>
  <c r="F7113" i="2"/>
  <c r="E7113" i="2"/>
  <c r="F7112" i="2"/>
  <c r="E7112" i="2"/>
  <c r="F7111" i="2"/>
  <c r="E7111" i="2"/>
  <c r="F7110" i="2"/>
  <c r="E7110" i="2"/>
  <c r="F7109" i="2"/>
  <c r="E7109" i="2"/>
  <c r="F7108" i="2"/>
  <c r="E7108" i="2"/>
  <c r="F7107" i="2"/>
  <c r="E7107" i="2"/>
  <c r="F7106" i="2"/>
  <c r="E7106" i="2"/>
  <c r="F7105" i="2"/>
  <c r="E7105" i="2"/>
  <c r="F7104" i="2"/>
  <c r="E7104" i="2"/>
  <c r="F7103" i="2"/>
  <c r="E7103" i="2"/>
  <c r="F7102" i="2"/>
  <c r="E7102" i="2"/>
  <c r="F7101" i="2"/>
  <c r="E7101" i="2"/>
  <c r="F7100" i="2"/>
  <c r="E7100" i="2"/>
  <c r="F7099" i="2"/>
  <c r="E7099" i="2"/>
  <c r="F7098" i="2"/>
  <c r="E7098" i="2"/>
  <c r="F7097" i="2"/>
  <c r="E7097" i="2"/>
  <c r="F7096" i="2"/>
  <c r="E7096" i="2"/>
  <c r="F7095" i="2"/>
  <c r="E7095" i="2"/>
  <c r="F7094" i="2"/>
  <c r="E7094" i="2"/>
  <c r="F7093" i="2"/>
  <c r="E7093" i="2"/>
  <c r="F7092" i="2"/>
  <c r="E7092" i="2"/>
  <c r="F7091" i="2"/>
  <c r="E7091" i="2"/>
  <c r="F7090" i="2"/>
  <c r="E7090" i="2"/>
  <c r="F7089" i="2"/>
  <c r="E7089" i="2"/>
  <c r="F7088" i="2"/>
  <c r="E7088" i="2"/>
  <c r="F7087" i="2"/>
  <c r="E7087" i="2"/>
  <c r="F7086" i="2"/>
  <c r="E7086" i="2"/>
  <c r="F7085" i="2"/>
  <c r="E7085" i="2"/>
  <c r="F7084" i="2"/>
  <c r="E7084" i="2"/>
  <c r="F7083" i="2"/>
  <c r="E7083" i="2"/>
  <c r="F7082" i="2"/>
  <c r="E7082" i="2"/>
  <c r="F7081" i="2"/>
  <c r="E7081" i="2"/>
  <c r="F7080" i="2"/>
  <c r="E7080" i="2"/>
  <c r="F7079" i="2"/>
  <c r="E7079" i="2"/>
  <c r="F7078" i="2"/>
  <c r="E7078" i="2"/>
  <c r="F7077" i="2"/>
  <c r="E7077" i="2"/>
  <c r="F7076" i="2"/>
  <c r="E7076" i="2"/>
  <c r="F7075" i="2"/>
  <c r="E7075" i="2"/>
  <c r="F7074" i="2"/>
  <c r="E7074" i="2"/>
  <c r="F7073" i="2"/>
  <c r="E7073" i="2"/>
  <c r="F7072" i="2"/>
  <c r="E7072" i="2"/>
  <c r="F7071" i="2"/>
  <c r="E7071" i="2"/>
  <c r="F7070" i="2"/>
  <c r="E7070" i="2"/>
  <c r="F7069" i="2"/>
  <c r="E7069" i="2"/>
  <c r="F7068" i="2"/>
  <c r="E7068" i="2"/>
  <c r="F7067" i="2"/>
  <c r="E7067" i="2"/>
  <c r="F7066" i="2"/>
  <c r="E7066" i="2"/>
  <c r="F7065" i="2"/>
  <c r="E7065" i="2"/>
  <c r="F7064" i="2"/>
  <c r="E7064" i="2"/>
  <c r="F7063" i="2"/>
  <c r="E7063" i="2"/>
  <c r="F7062" i="2"/>
  <c r="E7062" i="2"/>
  <c r="F7061" i="2"/>
  <c r="E7061" i="2"/>
  <c r="F7060" i="2"/>
  <c r="E7060" i="2"/>
  <c r="F7059" i="2"/>
  <c r="E7059" i="2"/>
  <c r="F7058" i="2"/>
  <c r="E7058" i="2"/>
  <c r="F7057" i="2"/>
  <c r="E7057" i="2"/>
  <c r="F7056" i="2"/>
  <c r="E7056" i="2"/>
  <c r="F7055" i="2"/>
  <c r="E7055" i="2"/>
  <c r="F7054" i="2"/>
  <c r="E7054" i="2"/>
  <c r="F7053" i="2"/>
  <c r="E7053" i="2"/>
  <c r="F7052" i="2"/>
  <c r="E7052" i="2"/>
  <c r="F7051" i="2"/>
  <c r="E7051" i="2"/>
  <c r="F7050" i="2"/>
  <c r="E7050" i="2"/>
  <c r="F7049" i="2"/>
  <c r="E7049" i="2"/>
  <c r="F7048" i="2"/>
  <c r="E7048" i="2"/>
  <c r="F7047" i="2"/>
  <c r="E7047" i="2"/>
  <c r="F7046" i="2"/>
  <c r="E7046" i="2"/>
  <c r="F7045" i="2"/>
  <c r="E7045" i="2"/>
  <c r="F7044" i="2"/>
  <c r="E7044" i="2"/>
  <c r="F7043" i="2"/>
  <c r="E7043" i="2"/>
  <c r="F7042" i="2"/>
  <c r="E7042" i="2"/>
  <c r="F7041" i="2"/>
  <c r="E7041" i="2"/>
  <c r="F7040" i="2"/>
  <c r="E7040" i="2"/>
  <c r="F7039" i="2"/>
  <c r="E7039" i="2"/>
  <c r="F7038" i="2"/>
  <c r="E7038" i="2"/>
  <c r="F7037" i="2"/>
  <c r="E7037" i="2"/>
  <c r="F7036" i="2"/>
  <c r="E7036" i="2"/>
  <c r="F7035" i="2"/>
  <c r="E7035" i="2"/>
  <c r="F7034" i="2"/>
  <c r="E7034" i="2"/>
  <c r="F7033" i="2"/>
  <c r="E7033" i="2"/>
  <c r="F7032" i="2"/>
  <c r="E7032" i="2"/>
  <c r="F7031" i="2"/>
  <c r="E7031" i="2"/>
  <c r="F7030" i="2"/>
  <c r="E7030" i="2"/>
  <c r="F7029" i="2"/>
  <c r="E7029" i="2"/>
  <c r="F7028" i="2"/>
  <c r="E7028" i="2"/>
  <c r="F7027" i="2"/>
  <c r="E7027" i="2"/>
  <c r="F7026" i="2"/>
  <c r="E7026" i="2"/>
  <c r="F7025" i="2"/>
  <c r="E7025" i="2"/>
  <c r="F7024" i="2"/>
  <c r="E7024" i="2"/>
  <c r="F7023" i="2"/>
  <c r="E7023" i="2"/>
  <c r="F7022" i="2"/>
  <c r="E7022" i="2"/>
  <c r="F7021" i="2"/>
  <c r="E7021" i="2"/>
  <c r="F7020" i="2"/>
  <c r="E7020" i="2"/>
  <c r="F7019" i="2"/>
  <c r="E7019" i="2"/>
  <c r="F7018" i="2"/>
  <c r="E7018" i="2"/>
  <c r="F7017" i="2"/>
  <c r="E7017" i="2"/>
  <c r="F7016" i="2"/>
  <c r="E7016" i="2"/>
  <c r="F7015" i="2"/>
  <c r="E7015" i="2"/>
  <c r="F7014" i="2"/>
  <c r="E7014" i="2"/>
  <c r="F7013" i="2"/>
  <c r="E7013" i="2"/>
  <c r="F7012" i="2"/>
  <c r="E7012" i="2"/>
  <c r="F7011" i="2"/>
  <c r="E7011" i="2"/>
  <c r="F7010" i="2"/>
  <c r="E7010" i="2"/>
  <c r="F7009" i="2"/>
  <c r="E7009" i="2"/>
  <c r="F7008" i="2"/>
  <c r="E7008" i="2"/>
  <c r="F7007" i="2"/>
  <c r="E7007" i="2"/>
  <c r="F7006" i="2"/>
  <c r="E7006" i="2"/>
  <c r="F7005" i="2"/>
  <c r="E7005" i="2"/>
  <c r="F7004" i="2"/>
  <c r="E7004" i="2"/>
  <c r="F7003" i="2"/>
  <c r="E7003" i="2"/>
  <c r="F7002" i="2"/>
  <c r="E7002" i="2"/>
  <c r="F7001" i="2"/>
  <c r="E7001" i="2"/>
  <c r="F7000" i="2"/>
  <c r="E7000" i="2"/>
  <c r="F6999" i="2"/>
  <c r="E6999" i="2"/>
  <c r="F6998" i="2"/>
  <c r="E6998" i="2"/>
  <c r="F6997" i="2"/>
  <c r="E6997" i="2"/>
  <c r="F6996" i="2"/>
  <c r="E6996" i="2"/>
  <c r="F6995" i="2"/>
  <c r="E6995" i="2"/>
  <c r="F6994" i="2"/>
  <c r="E6994" i="2"/>
  <c r="F6993" i="2"/>
  <c r="E6993" i="2"/>
  <c r="F6992" i="2"/>
  <c r="E6992" i="2"/>
  <c r="F6991" i="2"/>
  <c r="E6991" i="2"/>
  <c r="F6990" i="2"/>
  <c r="E6990" i="2"/>
  <c r="F6989" i="2"/>
  <c r="E6989" i="2"/>
  <c r="F6988" i="2"/>
  <c r="E6988" i="2"/>
  <c r="F6987" i="2"/>
  <c r="E6987" i="2"/>
  <c r="F6986" i="2"/>
  <c r="E6986" i="2"/>
  <c r="F6985" i="2"/>
  <c r="E6985" i="2"/>
  <c r="F6984" i="2"/>
  <c r="E6984" i="2"/>
  <c r="F6983" i="2"/>
  <c r="E6983" i="2"/>
  <c r="F6982" i="2"/>
  <c r="E6982" i="2"/>
  <c r="F6981" i="2"/>
  <c r="E6981" i="2"/>
  <c r="F6980" i="2"/>
  <c r="E6980" i="2"/>
  <c r="F6979" i="2"/>
  <c r="E6979" i="2"/>
  <c r="F6978" i="2"/>
  <c r="E6978" i="2"/>
  <c r="F6977" i="2"/>
  <c r="E6977" i="2"/>
  <c r="F6976" i="2"/>
  <c r="E6976" i="2"/>
  <c r="F6975" i="2"/>
  <c r="E6975" i="2"/>
  <c r="F6974" i="2"/>
  <c r="E6974" i="2"/>
  <c r="F6973" i="2"/>
  <c r="E6973" i="2"/>
  <c r="F6972" i="2"/>
  <c r="E6972" i="2"/>
  <c r="F6971" i="2"/>
  <c r="E6971" i="2"/>
  <c r="F6970" i="2"/>
  <c r="E6970" i="2"/>
  <c r="F6969" i="2"/>
  <c r="E6969" i="2"/>
  <c r="F6968" i="2"/>
  <c r="E6968" i="2"/>
  <c r="F6967" i="2"/>
  <c r="E6967" i="2"/>
  <c r="F6966" i="2"/>
  <c r="E6966" i="2"/>
  <c r="F6965" i="2"/>
  <c r="E6965" i="2"/>
  <c r="F6964" i="2"/>
  <c r="E6964" i="2"/>
  <c r="F6963" i="2"/>
  <c r="E6963" i="2"/>
  <c r="F6962" i="2"/>
  <c r="E6962" i="2"/>
  <c r="F6961" i="2"/>
  <c r="E6961" i="2"/>
  <c r="F6960" i="2"/>
  <c r="E6960" i="2"/>
  <c r="F6959" i="2"/>
  <c r="E6959" i="2"/>
  <c r="F6958" i="2"/>
  <c r="E6958" i="2"/>
  <c r="F6957" i="2"/>
  <c r="E6957" i="2"/>
  <c r="F6956" i="2"/>
  <c r="E6956" i="2"/>
  <c r="F6955" i="2"/>
  <c r="E6955" i="2"/>
  <c r="F6954" i="2"/>
  <c r="E6954" i="2"/>
  <c r="F6953" i="2"/>
  <c r="E6953" i="2"/>
  <c r="F6952" i="2"/>
  <c r="E6952" i="2"/>
  <c r="F6951" i="2"/>
  <c r="E6951" i="2"/>
  <c r="F6950" i="2"/>
  <c r="E6950" i="2"/>
  <c r="F6949" i="2"/>
  <c r="E6949" i="2"/>
  <c r="F6948" i="2"/>
  <c r="E6948" i="2"/>
  <c r="F6947" i="2"/>
  <c r="E6947" i="2"/>
  <c r="F6946" i="2"/>
  <c r="E6946" i="2"/>
  <c r="F6945" i="2"/>
  <c r="E6945" i="2"/>
  <c r="F6944" i="2"/>
  <c r="E6944" i="2"/>
  <c r="F6943" i="2"/>
  <c r="E6943" i="2"/>
  <c r="F6942" i="2"/>
  <c r="E6942" i="2"/>
  <c r="F6941" i="2"/>
  <c r="E6941" i="2"/>
  <c r="F6940" i="2"/>
  <c r="E6940" i="2"/>
  <c r="F6939" i="2"/>
  <c r="E6939" i="2"/>
  <c r="F6938" i="2"/>
  <c r="E6938" i="2"/>
  <c r="F6937" i="2"/>
  <c r="E6937" i="2"/>
  <c r="F6936" i="2"/>
  <c r="E6936" i="2"/>
  <c r="F6935" i="2"/>
  <c r="E6935" i="2"/>
  <c r="F6934" i="2"/>
  <c r="E6934" i="2"/>
  <c r="F6933" i="2"/>
  <c r="E6933" i="2"/>
  <c r="F6932" i="2"/>
  <c r="E6932" i="2"/>
  <c r="F6931" i="2"/>
  <c r="E6931" i="2"/>
  <c r="F6930" i="2"/>
  <c r="E6930" i="2"/>
  <c r="F6929" i="2"/>
  <c r="E6929" i="2"/>
  <c r="F6928" i="2"/>
  <c r="E6928" i="2"/>
  <c r="F6927" i="2"/>
  <c r="E6927" i="2"/>
  <c r="F6926" i="2"/>
  <c r="E6926" i="2"/>
  <c r="F6925" i="2"/>
  <c r="E6925" i="2"/>
  <c r="F6924" i="2"/>
  <c r="E6924" i="2"/>
  <c r="F6923" i="2"/>
  <c r="E6923" i="2"/>
  <c r="F6922" i="2"/>
  <c r="E6922" i="2"/>
  <c r="F6921" i="2"/>
  <c r="E6921" i="2"/>
  <c r="F6920" i="2"/>
  <c r="E6920" i="2"/>
  <c r="F6919" i="2"/>
  <c r="E6919" i="2"/>
  <c r="F6918" i="2"/>
  <c r="E6918" i="2"/>
  <c r="F6917" i="2"/>
  <c r="E6917" i="2"/>
  <c r="F6916" i="2"/>
  <c r="E6916" i="2"/>
  <c r="F6915" i="2"/>
  <c r="E6915" i="2"/>
  <c r="F6914" i="2"/>
  <c r="E6914" i="2"/>
  <c r="F6913" i="2"/>
  <c r="E6913" i="2"/>
  <c r="F6912" i="2"/>
  <c r="E6912" i="2"/>
  <c r="F6911" i="2"/>
  <c r="E6911" i="2"/>
  <c r="F6910" i="2"/>
  <c r="E6910" i="2"/>
  <c r="F6909" i="2"/>
  <c r="E6909" i="2"/>
  <c r="F6908" i="2"/>
  <c r="E6908" i="2"/>
  <c r="F6907" i="2"/>
  <c r="E6907" i="2"/>
  <c r="F6906" i="2"/>
  <c r="E6906" i="2"/>
  <c r="F6905" i="2"/>
  <c r="E6905" i="2"/>
  <c r="F6904" i="2"/>
  <c r="E6904" i="2"/>
  <c r="F6903" i="2"/>
  <c r="E6903" i="2"/>
  <c r="F6902" i="2"/>
  <c r="E6902" i="2"/>
  <c r="F6901" i="2"/>
  <c r="E6901" i="2"/>
  <c r="F6900" i="2"/>
  <c r="E6900" i="2"/>
  <c r="F6899" i="2"/>
  <c r="E6899" i="2"/>
  <c r="F6898" i="2"/>
  <c r="E6898" i="2"/>
  <c r="F6897" i="2"/>
  <c r="E6897" i="2"/>
  <c r="F6896" i="2"/>
  <c r="E6896" i="2"/>
  <c r="F6895" i="2"/>
  <c r="E6895" i="2"/>
  <c r="F6894" i="2"/>
  <c r="E6894" i="2"/>
  <c r="F6893" i="2"/>
  <c r="E6893" i="2"/>
  <c r="F6892" i="2"/>
  <c r="E6892" i="2"/>
  <c r="F6891" i="2"/>
  <c r="E6891" i="2"/>
  <c r="F6890" i="2"/>
  <c r="E6890" i="2"/>
  <c r="F6889" i="2"/>
  <c r="E6889" i="2"/>
  <c r="F6888" i="2"/>
  <c r="E6888" i="2"/>
  <c r="F6887" i="2"/>
  <c r="E6887" i="2"/>
  <c r="F6886" i="2"/>
  <c r="E6886" i="2"/>
  <c r="F6885" i="2"/>
  <c r="E6885" i="2"/>
  <c r="F6884" i="2"/>
  <c r="E6884" i="2"/>
  <c r="F6883" i="2"/>
  <c r="E6883" i="2"/>
  <c r="F6882" i="2"/>
  <c r="E6882" i="2"/>
  <c r="F6881" i="2"/>
  <c r="E6881" i="2"/>
  <c r="F6880" i="2"/>
  <c r="E6880" i="2"/>
  <c r="F6879" i="2"/>
  <c r="E6879" i="2"/>
  <c r="F6878" i="2"/>
  <c r="E6878" i="2"/>
  <c r="F6877" i="2"/>
  <c r="E6877" i="2"/>
  <c r="F6876" i="2"/>
  <c r="E6876" i="2"/>
  <c r="F6875" i="2"/>
  <c r="E6875" i="2"/>
  <c r="F6874" i="2"/>
  <c r="E6874" i="2"/>
  <c r="F6873" i="2"/>
  <c r="E6873" i="2"/>
  <c r="F6872" i="2"/>
  <c r="E6872" i="2"/>
  <c r="F6871" i="2"/>
  <c r="E6871" i="2"/>
  <c r="F6870" i="2"/>
  <c r="E6870" i="2"/>
  <c r="F6869" i="2"/>
  <c r="E6869" i="2"/>
  <c r="F6868" i="2"/>
  <c r="E6868" i="2"/>
  <c r="F6867" i="2"/>
  <c r="E6867" i="2"/>
  <c r="F6866" i="2"/>
  <c r="E6866" i="2"/>
  <c r="F6865" i="2"/>
  <c r="E6865" i="2"/>
  <c r="F6864" i="2"/>
  <c r="E6864" i="2"/>
  <c r="F6863" i="2"/>
  <c r="E6863" i="2"/>
  <c r="F6862" i="2"/>
  <c r="E6862" i="2"/>
  <c r="F6861" i="2"/>
  <c r="E6861" i="2"/>
  <c r="F6860" i="2"/>
  <c r="E6860" i="2"/>
  <c r="F6859" i="2"/>
  <c r="E6859" i="2"/>
  <c r="F6858" i="2"/>
  <c r="E6858" i="2"/>
  <c r="F6857" i="2"/>
  <c r="E6857" i="2"/>
  <c r="F6856" i="2"/>
  <c r="E6856" i="2"/>
  <c r="F6855" i="2"/>
  <c r="E6855" i="2"/>
  <c r="F6854" i="2"/>
  <c r="E6854" i="2"/>
  <c r="F6853" i="2"/>
  <c r="E6853" i="2"/>
  <c r="F6852" i="2"/>
  <c r="E6852" i="2"/>
  <c r="F6851" i="2"/>
  <c r="E6851" i="2"/>
  <c r="F6850" i="2"/>
  <c r="E6850" i="2"/>
  <c r="F6849" i="2"/>
  <c r="E6849" i="2"/>
  <c r="F6848" i="2"/>
  <c r="E6848" i="2"/>
  <c r="F6847" i="2"/>
  <c r="E6847" i="2"/>
  <c r="F6846" i="2"/>
  <c r="E6846" i="2"/>
  <c r="F6845" i="2"/>
  <c r="E6845" i="2"/>
  <c r="F6844" i="2"/>
  <c r="E6844" i="2"/>
  <c r="F6843" i="2"/>
  <c r="E6843" i="2"/>
  <c r="F6842" i="2"/>
  <c r="E6842" i="2"/>
  <c r="F6841" i="2"/>
  <c r="E6841" i="2"/>
  <c r="F6840" i="2"/>
  <c r="E6840" i="2"/>
  <c r="F6839" i="2"/>
  <c r="E6839" i="2"/>
  <c r="F6838" i="2"/>
  <c r="E6838" i="2"/>
  <c r="F6837" i="2"/>
  <c r="E6837" i="2"/>
  <c r="F6836" i="2"/>
  <c r="E6836" i="2"/>
  <c r="F6835" i="2"/>
  <c r="E6835" i="2"/>
  <c r="F6834" i="2"/>
  <c r="E6834" i="2"/>
  <c r="F6833" i="2"/>
  <c r="E6833" i="2"/>
  <c r="F6832" i="2"/>
  <c r="E6832" i="2"/>
  <c r="F6831" i="2"/>
  <c r="E6831" i="2"/>
  <c r="F6830" i="2"/>
  <c r="E6830" i="2"/>
  <c r="F6829" i="2"/>
  <c r="E6829" i="2"/>
  <c r="F6828" i="2"/>
  <c r="E6828" i="2"/>
  <c r="F6827" i="2"/>
  <c r="E6827" i="2"/>
  <c r="F6826" i="2"/>
  <c r="E6826" i="2"/>
  <c r="F6825" i="2"/>
  <c r="E6825" i="2"/>
  <c r="F6824" i="2"/>
  <c r="E6824" i="2"/>
  <c r="F6823" i="2"/>
  <c r="E6823" i="2"/>
  <c r="F6822" i="2"/>
  <c r="E6822" i="2"/>
  <c r="F6821" i="2"/>
  <c r="E6821" i="2"/>
  <c r="F6820" i="2"/>
  <c r="E6820" i="2"/>
  <c r="F6819" i="2"/>
  <c r="E6819" i="2"/>
  <c r="F6818" i="2"/>
  <c r="E6818" i="2"/>
  <c r="F6817" i="2"/>
  <c r="E6817" i="2"/>
  <c r="F6816" i="2"/>
  <c r="E6816" i="2"/>
  <c r="F6815" i="2"/>
  <c r="E6815" i="2"/>
  <c r="F6814" i="2"/>
  <c r="E6814" i="2"/>
  <c r="F6813" i="2"/>
  <c r="E6813" i="2"/>
  <c r="F6812" i="2"/>
  <c r="E6812" i="2"/>
  <c r="F6811" i="2"/>
  <c r="E6811" i="2"/>
  <c r="F6810" i="2"/>
  <c r="E6810" i="2"/>
  <c r="F6809" i="2"/>
  <c r="E6809" i="2"/>
  <c r="F6808" i="2"/>
  <c r="E6808" i="2"/>
  <c r="F6807" i="2"/>
  <c r="E6807" i="2"/>
  <c r="F6806" i="2"/>
  <c r="E6806" i="2"/>
  <c r="F6805" i="2"/>
  <c r="E6805" i="2"/>
  <c r="F6804" i="2"/>
  <c r="E6804" i="2"/>
  <c r="F6803" i="2"/>
  <c r="E6803" i="2"/>
  <c r="F6802" i="2"/>
  <c r="E6802" i="2"/>
  <c r="F6801" i="2"/>
  <c r="E6801" i="2"/>
  <c r="F6800" i="2"/>
  <c r="E6800" i="2"/>
  <c r="F6799" i="2"/>
  <c r="E6799" i="2"/>
  <c r="F6798" i="2"/>
  <c r="E6798" i="2"/>
  <c r="F6797" i="2"/>
  <c r="E6797" i="2"/>
  <c r="F6796" i="2"/>
  <c r="E6796" i="2"/>
  <c r="F6795" i="2"/>
  <c r="E6795" i="2"/>
  <c r="F6794" i="2"/>
  <c r="E6794" i="2"/>
  <c r="F6793" i="2"/>
  <c r="E6793" i="2"/>
  <c r="F6792" i="2"/>
  <c r="E6792" i="2"/>
  <c r="F6791" i="2"/>
  <c r="E6791" i="2"/>
  <c r="F6790" i="2"/>
  <c r="E6790" i="2"/>
  <c r="F6789" i="2"/>
  <c r="E6789" i="2"/>
  <c r="F6788" i="2"/>
  <c r="E6788" i="2"/>
  <c r="F6787" i="2"/>
  <c r="E6787" i="2"/>
  <c r="F6786" i="2"/>
  <c r="E6786" i="2"/>
  <c r="F6785" i="2"/>
  <c r="E6785" i="2"/>
  <c r="F6784" i="2"/>
  <c r="E6784" i="2"/>
  <c r="F6783" i="2"/>
  <c r="E6783" i="2"/>
  <c r="F6782" i="2"/>
  <c r="E6782" i="2"/>
  <c r="F6781" i="2"/>
  <c r="E6781" i="2"/>
  <c r="F6780" i="2"/>
  <c r="E6780" i="2"/>
  <c r="F6779" i="2"/>
  <c r="E6779" i="2"/>
  <c r="F6778" i="2"/>
  <c r="E6778" i="2"/>
  <c r="F6777" i="2"/>
  <c r="E6777" i="2"/>
  <c r="F6776" i="2"/>
  <c r="E6776" i="2"/>
  <c r="F6775" i="2"/>
  <c r="E6775" i="2"/>
  <c r="F6774" i="2"/>
  <c r="E6774" i="2"/>
  <c r="F6773" i="2"/>
  <c r="E6773" i="2"/>
  <c r="F6772" i="2"/>
  <c r="E6772" i="2"/>
  <c r="F6771" i="2"/>
  <c r="E6771" i="2"/>
  <c r="F6770" i="2"/>
  <c r="E6770" i="2"/>
  <c r="F6769" i="2"/>
  <c r="E6769" i="2"/>
  <c r="F6768" i="2"/>
  <c r="E6768" i="2"/>
  <c r="F6767" i="2"/>
  <c r="E6767" i="2"/>
  <c r="F6766" i="2"/>
  <c r="E6766" i="2"/>
  <c r="F6765" i="2"/>
  <c r="E6765" i="2"/>
  <c r="F6764" i="2"/>
  <c r="E6764" i="2"/>
  <c r="F6763" i="2"/>
  <c r="E6763" i="2"/>
  <c r="F6762" i="2"/>
  <c r="E6762" i="2"/>
  <c r="F6761" i="2"/>
  <c r="E6761" i="2"/>
  <c r="F6760" i="2"/>
  <c r="E6760" i="2"/>
  <c r="F6759" i="2"/>
  <c r="E6759" i="2"/>
  <c r="F6758" i="2"/>
  <c r="E6758" i="2"/>
  <c r="F6757" i="2"/>
  <c r="E6757" i="2"/>
  <c r="F6756" i="2"/>
  <c r="E6756" i="2"/>
  <c r="F6755" i="2"/>
  <c r="E6755" i="2"/>
  <c r="F6754" i="2"/>
  <c r="E6754" i="2"/>
  <c r="F6753" i="2"/>
  <c r="E6753" i="2"/>
  <c r="F6752" i="2"/>
  <c r="E6752" i="2"/>
  <c r="F6751" i="2"/>
  <c r="E6751" i="2"/>
  <c r="F6750" i="2"/>
  <c r="E6750" i="2"/>
  <c r="F6749" i="2"/>
  <c r="E6749" i="2"/>
  <c r="F6748" i="2"/>
  <c r="E6748" i="2"/>
  <c r="F6747" i="2"/>
  <c r="E6747" i="2"/>
  <c r="F6746" i="2"/>
  <c r="E6746" i="2"/>
  <c r="F6745" i="2"/>
  <c r="E6745" i="2"/>
  <c r="F6744" i="2"/>
  <c r="E6744" i="2"/>
  <c r="F6743" i="2"/>
  <c r="E6743" i="2"/>
  <c r="F6742" i="2"/>
  <c r="E6742" i="2"/>
  <c r="F6741" i="2"/>
  <c r="E6741" i="2"/>
  <c r="F6740" i="2"/>
  <c r="E6740" i="2"/>
  <c r="F6739" i="2"/>
  <c r="E6739" i="2"/>
  <c r="F6738" i="2"/>
  <c r="E6738" i="2"/>
  <c r="F6737" i="2"/>
  <c r="E6737" i="2"/>
  <c r="F6736" i="2"/>
  <c r="E6736" i="2"/>
  <c r="F6735" i="2"/>
  <c r="E6735" i="2"/>
  <c r="F6734" i="2"/>
  <c r="E6734" i="2"/>
  <c r="F6733" i="2"/>
  <c r="E6733" i="2"/>
  <c r="F6732" i="2"/>
  <c r="E6732" i="2"/>
  <c r="F6731" i="2"/>
  <c r="E6731" i="2"/>
  <c r="F6730" i="2"/>
  <c r="E6730" i="2"/>
  <c r="F6729" i="2"/>
  <c r="E6729" i="2"/>
  <c r="F6728" i="2"/>
  <c r="E6728" i="2"/>
  <c r="F6727" i="2"/>
  <c r="E6727" i="2"/>
  <c r="F6726" i="2"/>
  <c r="E6726" i="2"/>
  <c r="F6725" i="2"/>
  <c r="E6725" i="2"/>
  <c r="F6724" i="2"/>
  <c r="E6724" i="2"/>
  <c r="F6723" i="2"/>
  <c r="E6723" i="2"/>
  <c r="F6722" i="2"/>
  <c r="E6722" i="2"/>
  <c r="F6721" i="2"/>
  <c r="E6721" i="2"/>
  <c r="F6720" i="2"/>
  <c r="E6720" i="2"/>
  <c r="F6719" i="2"/>
  <c r="E6719" i="2"/>
  <c r="F6718" i="2"/>
  <c r="E6718" i="2"/>
  <c r="F6717" i="2"/>
  <c r="E6717" i="2"/>
  <c r="F6716" i="2"/>
  <c r="E6716" i="2"/>
  <c r="F6715" i="2"/>
  <c r="E6715" i="2"/>
  <c r="F6714" i="2"/>
  <c r="E6714" i="2"/>
  <c r="F6713" i="2"/>
  <c r="E6713" i="2"/>
  <c r="F6712" i="2"/>
  <c r="E6712" i="2"/>
  <c r="F6711" i="2"/>
  <c r="E6711" i="2"/>
  <c r="F6710" i="2"/>
  <c r="E6710" i="2"/>
  <c r="F6709" i="2"/>
  <c r="E6709" i="2"/>
  <c r="F6708" i="2"/>
  <c r="E6708" i="2"/>
  <c r="F6707" i="2"/>
  <c r="E6707" i="2"/>
  <c r="F6706" i="2"/>
  <c r="E6706" i="2"/>
  <c r="F6705" i="2"/>
  <c r="E6705" i="2"/>
  <c r="F6704" i="2"/>
  <c r="E6704" i="2"/>
  <c r="F6703" i="2"/>
  <c r="E6703" i="2"/>
  <c r="F6702" i="2"/>
  <c r="E6702" i="2"/>
  <c r="F6701" i="2"/>
  <c r="E6701" i="2"/>
  <c r="F6700" i="2"/>
  <c r="E6700" i="2"/>
  <c r="F6699" i="2"/>
  <c r="E6699" i="2"/>
  <c r="F6698" i="2"/>
  <c r="E6698" i="2"/>
  <c r="F6697" i="2"/>
  <c r="E6697" i="2"/>
  <c r="F6696" i="2"/>
  <c r="E6696" i="2"/>
  <c r="F6695" i="2"/>
  <c r="E6695" i="2"/>
  <c r="F6694" i="2"/>
  <c r="E6694" i="2"/>
  <c r="F6693" i="2"/>
  <c r="E6693" i="2"/>
  <c r="F6692" i="2"/>
  <c r="E6692" i="2"/>
  <c r="F6691" i="2"/>
  <c r="E6691" i="2"/>
  <c r="F6690" i="2"/>
  <c r="E6690" i="2"/>
  <c r="F6689" i="2"/>
  <c r="E6689" i="2"/>
  <c r="F6688" i="2"/>
  <c r="E6688" i="2"/>
  <c r="F6687" i="2"/>
  <c r="E6687" i="2"/>
  <c r="F6686" i="2"/>
  <c r="E6686" i="2"/>
  <c r="F6685" i="2"/>
  <c r="E6685" i="2"/>
  <c r="F6684" i="2"/>
  <c r="E6684" i="2"/>
  <c r="F6683" i="2"/>
  <c r="E6683" i="2"/>
  <c r="F6682" i="2"/>
  <c r="E6682" i="2"/>
  <c r="F6681" i="2"/>
  <c r="E6681" i="2"/>
  <c r="F6680" i="2"/>
  <c r="E6680" i="2"/>
  <c r="F6679" i="2"/>
  <c r="E6679" i="2"/>
  <c r="F6678" i="2"/>
  <c r="E6678" i="2"/>
  <c r="F6677" i="2"/>
  <c r="E6677" i="2"/>
  <c r="F6676" i="2"/>
  <c r="E6676" i="2"/>
  <c r="F6675" i="2"/>
  <c r="E6675" i="2"/>
  <c r="F6674" i="2"/>
  <c r="E6674" i="2"/>
  <c r="F6673" i="2"/>
  <c r="E6673" i="2"/>
  <c r="F6672" i="2"/>
  <c r="E6672" i="2"/>
  <c r="F6671" i="2"/>
  <c r="E6671" i="2"/>
  <c r="F6670" i="2"/>
  <c r="E6670" i="2"/>
  <c r="F6669" i="2"/>
  <c r="E6669" i="2"/>
  <c r="F6668" i="2"/>
  <c r="E6668" i="2"/>
  <c r="F6667" i="2"/>
  <c r="E6667" i="2"/>
  <c r="F6666" i="2"/>
  <c r="E6666" i="2"/>
  <c r="F6665" i="2"/>
  <c r="E6665" i="2"/>
  <c r="F6664" i="2"/>
  <c r="E6664" i="2"/>
  <c r="F6663" i="2"/>
  <c r="E6663" i="2"/>
  <c r="F6662" i="2"/>
  <c r="E6662" i="2"/>
  <c r="F6661" i="2"/>
  <c r="E6661" i="2"/>
  <c r="F6660" i="2"/>
  <c r="E6660" i="2"/>
  <c r="F6659" i="2"/>
  <c r="E6659" i="2"/>
  <c r="F6658" i="2"/>
  <c r="E6658" i="2"/>
  <c r="F6657" i="2"/>
  <c r="E6657" i="2"/>
  <c r="F6656" i="2"/>
  <c r="E6656" i="2"/>
  <c r="F6655" i="2"/>
  <c r="E6655" i="2"/>
  <c r="F6654" i="2"/>
  <c r="E6654" i="2"/>
  <c r="F6653" i="2"/>
  <c r="E6653" i="2"/>
  <c r="F6652" i="2"/>
  <c r="E6652" i="2"/>
  <c r="F6651" i="2"/>
  <c r="E6651" i="2"/>
  <c r="F6650" i="2"/>
  <c r="E6650" i="2"/>
  <c r="F6649" i="2"/>
  <c r="E6649" i="2"/>
  <c r="F6648" i="2"/>
  <c r="E6648" i="2"/>
  <c r="F6647" i="2"/>
  <c r="E6647" i="2"/>
  <c r="F6646" i="2"/>
  <c r="E6646" i="2"/>
  <c r="F6645" i="2"/>
  <c r="E6645" i="2"/>
  <c r="F6644" i="2"/>
  <c r="E6644" i="2"/>
  <c r="F6643" i="2"/>
  <c r="E6643" i="2"/>
  <c r="F6642" i="2"/>
  <c r="E6642" i="2"/>
  <c r="F6641" i="2"/>
  <c r="E6641" i="2"/>
  <c r="F6640" i="2"/>
  <c r="E6640" i="2"/>
  <c r="F6639" i="2"/>
  <c r="E6639" i="2"/>
  <c r="F6638" i="2"/>
  <c r="E6638" i="2"/>
  <c r="F6637" i="2"/>
  <c r="E6637" i="2"/>
  <c r="F6636" i="2"/>
  <c r="E6636" i="2"/>
  <c r="F6635" i="2"/>
  <c r="E6635" i="2"/>
  <c r="F6634" i="2"/>
  <c r="E6634" i="2"/>
  <c r="F6633" i="2"/>
  <c r="E6633" i="2"/>
  <c r="F6632" i="2"/>
  <c r="E6632" i="2"/>
  <c r="F6631" i="2"/>
  <c r="E6631" i="2"/>
  <c r="F6630" i="2"/>
  <c r="E6630" i="2"/>
  <c r="F6629" i="2"/>
  <c r="E6629" i="2"/>
  <c r="F6628" i="2"/>
  <c r="E6628" i="2"/>
  <c r="F6627" i="2"/>
  <c r="E6627" i="2"/>
  <c r="F6626" i="2"/>
  <c r="E6626" i="2"/>
  <c r="F6625" i="2"/>
  <c r="E6625" i="2"/>
  <c r="F6624" i="2"/>
  <c r="E6624" i="2"/>
  <c r="F6623" i="2"/>
  <c r="E6623" i="2"/>
  <c r="F6622" i="2"/>
  <c r="E6622" i="2"/>
  <c r="F6621" i="2"/>
  <c r="E6621" i="2"/>
  <c r="F6620" i="2"/>
  <c r="E6620" i="2"/>
  <c r="F6619" i="2"/>
  <c r="E6619" i="2"/>
  <c r="F6618" i="2"/>
  <c r="E6618" i="2"/>
  <c r="F6617" i="2"/>
  <c r="E6617" i="2"/>
  <c r="F6616" i="2"/>
  <c r="E6616" i="2"/>
  <c r="F6615" i="2"/>
  <c r="E6615" i="2"/>
  <c r="F6614" i="2"/>
  <c r="E6614" i="2"/>
  <c r="F6613" i="2"/>
  <c r="E6613" i="2"/>
  <c r="F6612" i="2"/>
  <c r="E6612" i="2"/>
  <c r="F6611" i="2"/>
  <c r="E6611" i="2"/>
  <c r="F6610" i="2"/>
  <c r="E6610" i="2"/>
  <c r="F6609" i="2"/>
  <c r="E6609" i="2"/>
  <c r="F6608" i="2"/>
  <c r="E6608" i="2"/>
  <c r="F6607" i="2"/>
  <c r="E6607" i="2"/>
  <c r="F6606" i="2"/>
  <c r="E6606" i="2"/>
  <c r="F6605" i="2"/>
  <c r="E6605" i="2"/>
  <c r="F6604" i="2"/>
  <c r="E6604" i="2"/>
  <c r="F6603" i="2"/>
  <c r="E6603" i="2"/>
  <c r="F6602" i="2"/>
  <c r="E6602" i="2"/>
  <c r="F6601" i="2"/>
  <c r="E6601" i="2"/>
  <c r="F6600" i="2"/>
  <c r="E6600" i="2"/>
  <c r="F6599" i="2"/>
  <c r="E6599" i="2"/>
  <c r="F6598" i="2"/>
  <c r="E6598" i="2"/>
  <c r="F6597" i="2"/>
  <c r="E6597" i="2"/>
  <c r="F6596" i="2"/>
  <c r="E6596" i="2"/>
  <c r="F6595" i="2"/>
  <c r="E6595" i="2"/>
  <c r="F6594" i="2"/>
  <c r="E6594" i="2"/>
  <c r="F6593" i="2"/>
  <c r="E6593" i="2"/>
  <c r="F6592" i="2"/>
  <c r="E6592" i="2"/>
  <c r="F6591" i="2"/>
  <c r="E6591" i="2"/>
  <c r="F6590" i="2"/>
  <c r="E6590" i="2"/>
  <c r="F6589" i="2"/>
  <c r="E6589" i="2"/>
  <c r="F6588" i="2"/>
  <c r="E6588" i="2"/>
  <c r="F6587" i="2"/>
  <c r="E6587" i="2"/>
  <c r="F6586" i="2"/>
  <c r="E6586" i="2"/>
  <c r="F6585" i="2"/>
  <c r="E6585" i="2"/>
  <c r="F6584" i="2"/>
  <c r="E6584" i="2"/>
  <c r="F6583" i="2"/>
  <c r="E6583" i="2"/>
  <c r="F6582" i="2"/>
  <c r="E6582" i="2"/>
  <c r="F6581" i="2"/>
  <c r="E6581" i="2"/>
  <c r="F6580" i="2"/>
  <c r="E6580" i="2"/>
  <c r="F6579" i="2"/>
  <c r="E6579" i="2"/>
  <c r="F6578" i="2"/>
  <c r="E6578" i="2"/>
  <c r="F6577" i="2"/>
  <c r="E6577" i="2"/>
  <c r="F6576" i="2"/>
  <c r="E6576" i="2"/>
  <c r="F6575" i="2"/>
  <c r="E6575" i="2"/>
  <c r="F6574" i="2"/>
  <c r="E6574" i="2"/>
  <c r="F6573" i="2"/>
  <c r="E6573" i="2"/>
  <c r="F6572" i="2"/>
  <c r="E6572" i="2"/>
  <c r="F6571" i="2"/>
  <c r="E6571" i="2"/>
  <c r="F6570" i="2"/>
  <c r="E6570" i="2"/>
  <c r="F6569" i="2"/>
  <c r="E6569" i="2"/>
  <c r="F6568" i="2"/>
  <c r="E6568" i="2"/>
  <c r="F6567" i="2"/>
  <c r="E6567" i="2"/>
  <c r="F6566" i="2"/>
  <c r="E6566" i="2"/>
  <c r="F6565" i="2"/>
  <c r="E6565" i="2"/>
  <c r="F6564" i="2"/>
  <c r="E6564" i="2"/>
  <c r="F6563" i="2"/>
  <c r="E6563" i="2"/>
  <c r="F6562" i="2"/>
  <c r="E6562" i="2"/>
  <c r="F6561" i="2"/>
  <c r="E6561" i="2"/>
  <c r="F6560" i="2"/>
  <c r="E6560" i="2"/>
  <c r="F6559" i="2"/>
  <c r="E6559" i="2"/>
  <c r="F6558" i="2"/>
  <c r="E6558" i="2"/>
  <c r="F6557" i="2"/>
  <c r="E6557" i="2"/>
  <c r="F6556" i="2"/>
  <c r="E6556" i="2"/>
  <c r="F6555" i="2"/>
  <c r="E6555" i="2"/>
  <c r="F6554" i="2"/>
  <c r="E6554" i="2"/>
  <c r="F6553" i="2"/>
  <c r="E6553" i="2"/>
  <c r="F6552" i="2"/>
  <c r="E6552" i="2"/>
  <c r="F6551" i="2"/>
  <c r="E6551" i="2"/>
  <c r="F6550" i="2"/>
  <c r="E6550" i="2"/>
  <c r="F6549" i="2"/>
  <c r="E6549" i="2"/>
  <c r="F6548" i="2"/>
  <c r="E6548" i="2"/>
  <c r="F6547" i="2"/>
  <c r="E6547" i="2"/>
  <c r="F6546" i="2"/>
  <c r="E6546" i="2"/>
  <c r="F6545" i="2"/>
  <c r="E6545" i="2"/>
  <c r="F6544" i="2"/>
  <c r="E6544" i="2"/>
  <c r="F6543" i="2"/>
  <c r="E6543" i="2"/>
  <c r="F6542" i="2"/>
  <c r="E6542" i="2"/>
  <c r="F6541" i="2"/>
  <c r="E6541" i="2"/>
  <c r="F6540" i="2"/>
  <c r="E6540" i="2"/>
  <c r="F6539" i="2"/>
  <c r="E6539" i="2"/>
  <c r="F6538" i="2"/>
  <c r="E6538" i="2"/>
  <c r="F6537" i="2"/>
  <c r="E6537" i="2"/>
  <c r="F6536" i="2"/>
  <c r="E6536" i="2"/>
  <c r="F6535" i="2"/>
  <c r="E6535" i="2"/>
  <c r="F6534" i="2"/>
  <c r="E6534" i="2"/>
  <c r="F6533" i="2"/>
  <c r="E6533" i="2"/>
  <c r="F6532" i="2"/>
  <c r="E6532" i="2"/>
  <c r="F6531" i="2"/>
  <c r="E6531" i="2"/>
  <c r="F6530" i="2"/>
  <c r="E6530" i="2"/>
  <c r="F6529" i="2"/>
  <c r="E6529" i="2"/>
  <c r="F6528" i="2"/>
  <c r="E6528" i="2"/>
  <c r="F6527" i="2"/>
  <c r="E6527" i="2"/>
  <c r="F6526" i="2"/>
  <c r="E6526" i="2"/>
  <c r="F6525" i="2"/>
  <c r="E6525" i="2"/>
  <c r="F6524" i="2"/>
  <c r="E6524" i="2"/>
  <c r="F6523" i="2"/>
  <c r="E6523" i="2"/>
  <c r="F6522" i="2"/>
  <c r="E6522" i="2"/>
  <c r="F6521" i="2"/>
  <c r="E6521" i="2"/>
  <c r="F6520" i="2"/>
  <c r="E6520" i="2"/>
  <c r="F6519" i="2"/>
  <c r="E6519" i="2"/>
  <c r="F6518" i="2"/>
  <c r="E6518" i="2"/>
  <c r="F6517" i="2"/>
  <c r="E6517" i="2"/>
  <c r="F6516" i="2"/>
  <c r="E6516" i="2"/>
  <c r="F6515" i="2"/>
  <c r="E6515" i="2"/>
  <c r="F6514" i="2"/>
  <c r="E6514" i="2"/>
  <c r="F6513" i="2"/>
  <c r="E6513" i="2"/>
  <c r="F6512" i="2"/>
  <c r="E6512" i="2"/>
  <c r="F6511" i="2"/>
  <c r="E6511" i="2"/>
  <c r="F6510" i="2"/>
  <c r="E6510" i="2"/>
  <c r="F6509" i="2"/>
  <c r="E6509" i="2"/>
  <c r="F6508" i="2"/>
  <c r="E6508" i="2"/>
  <c r="F6507" i="2"/>
  <c r="E6507" i="2"/>
  <c r="F6506" i="2"/>
  <c r="E6506" i="2"/>
  <c r="F6505" i="2"/>
  <c r="E6505" i="2"/>
  <c r="F6504" i="2"/>
  <c r="E6504" i="2"/>
  <c r="F6503" i="2"/>
  <c r="E6503" i="2"/>
  <c r="F6502" i="2"/>
  <c r="E6502" i="2"/>
  <c r="F6501" i="2"/>
  <c r="E6501" i="2"/>
  <c r="F6500" i="2"/>
  <c r="E6500" i="2"/>
  <c r="F6499" i="2"/>
  <c r="E6499" i="2"/>
  <c r="F6498" i="2"/>
  <c r="E6498" i="2"/>
  <c r="F6497" i="2"/>
  <c r="E6497" i="2"/>
  <c r="F6496" i="2"/>
  <c r="E6496" i="2"/>
  <c r="F6495" i="2"/>
  <c r="E6495" i="2"/>
  <c r="F6494" i="2"/>
  <c r="E6494" i="2"/>
  <c r="F6493" i="2"/>
  <c r="E6493" i="2"/>
  <c r="F6492" i="2"/>
  <c r="E6492" i="2"/>
  <c r="F6491" i="2"/>
  <c r="E6491" i="2"/>
  <c r="F6490" i="2"/>
  <c r="E6490" i="2"/>
  <c r="F6489" i="2"/>
  <c r="E6489" i="2"/>
  <c r="F6488" i="2"/>
  <c r="E6488" i="2"/>
  <c r="F6487" i="2"/>
  <c r="E6487" i="2"/>
  <c r="F6486" i="2"/>
  <c r="E6486" i="2"/>
  <c r="F6485" i="2"/>
  <c r="E6485" i="2"/>
  <c r="F6484" i="2"/>
  <c r="E6484" i="2"/>
  <c r="F6483" i="2"/>
  <c r="E6483" i="2"/>
  <c r="F6482" i="2"/>
  <c r="E6482" i="2"/>
  <c r="F6481" i="2"/>
  <c r="E6481" i="2"/>
  <c r="F6480" i="2"/>
  <c r="E6480" i="2"/>
  <c r="F6479" i="2"/>
  <c r="E6479" i="2"/>
  <c r="F6478" i="2"/>
  <c r="E6478" i="2"/>
  <c r="F6477" i="2"/>
  <c r="E6477" i="2"/>
  <c r="F6476" i="2"/>
  <c r="E6476" i="2"/>
  <c r="F6475" i="2"/>
  <c r="E6475" i="2"/>
  <c r="F6474" i="2"/>
  <c r="E6474" i="2"/>
  <c r="F6473" i="2"/>
  <c r="E6473" i="2"/>
  <c r="F6472" i="2"/>
  <c r="E6472" i="2"/>
  <c r="F6471" i="2"/>
  <c r="E6471" i="2"/>
  <c r="F6470" i="2"/>
  <c r="E6470" i="2"/>
  <c r="F6469" i="2"/>
  <c r="E6469" i="2"/>
  <c r="F6468" i="2"/>
  <c r="E6468" i="2"/>
  <c r="F6467" i="2"/>
  <c r="E6467" i="2"/>
  <c r="F6466" i="2"/>
  <c r="E6466" i="2"/>
  <c r="F6465" i="2"/>
  <c r="E6465" i="2"/>
  <c r="F6464" i="2"/>
  <c r="E6464" i="2"/>
  <c r="F6463" i="2"/>
  <c r="E6463" i="2"/>
  <c r="F6462" i="2"/>
  <c r="E6462" i="2"/>
  <c r="F6461" i="2"/>
  <c r="E6461" i="2"/>
  <c r="F6460" i="2"/>
  <c r="E6460" i="2"/>
  <c r="F6459" i="2"/>
  <c r="E6459" i="2"/>
  <c r="F6458" i="2"/>
  <c r="E6458" i="2"/>
  <c r="F6457" i="2"/>
  <c r="E6457" i="2"/>
  <c r="F6456" i="2"/>
  <c r="E6456" i="2"/>
  <c r="F6455" i="2"/>
  <c r="E6455" i="2"/>
  <c r="F6454" i="2"/>
  <c r="E6454" i="2"/>
  <c r="F6453" i="2"/>
  <c r="E6453" i="2"/>
  <c r="F6452" i="2"/>
  <c r="E6452" i="2"/>
  <c r="F6451" i="2"/>
  <c r="E6451" i="2"/>
  <c r="F6450" i="2"/>
  <c r="E6450" i="2"/>
  <c r="F6449" i="2"/>
  <c r="E6449" i="2"/>
  <c r="F6448" i="2"/>
  <c r="E6448" i="2"/>
  <c r="F6447" i="2"/>
  <c r="E6447" i="2"/>
  <c r="F6446" i="2"/>
  <c r="E6446" i="2"/>
  <c r="F6445" i="2"/>
  <c r="E6445" i="2"/>
  <c r="F6444" i="2"/>
  <c r="E6444" i="2"/>
  <c r="F6443" i="2"/>
  <c r="E6443" i="2"/>
  <c r="F6442" i="2"/>
  <c r="E6442" i="2"/>
  <c r="F6441" i="2"/>
  <c r="E6441" i="2"/>
  <c r="F6440" i="2"/>
  <c r="E6440" i="2"/>
  <c r="F6439" i="2"/>
  <c r="E6439" i="2"/>
  <c r="F6438" i="2"/>
  <c r="E6438" i="2"/>
  <c r="F6437" i="2"/>
  <c r="E6437" i="2"/>
  <c r="F6436" i="2"/>
  <c r="E6436" i="2"/>
  <c r="F6435" i="2"/>
  <c r="E6435" i="2"/>
  <c r="F6434" i="2"/>
  <c r="E6434" i="2"/>
  <c r="F6433" i="2"/>
  <c r="E6433" i="2"/>
  <c r="F6432" i="2"/>
  <c r="E6432" i="2"/>
  <c r="F6431" i="2"/>
  <c r="E6431" i="2"/>
  <c r="F6430" i="2"/>
  <c r="E6430" i="2"/>
  <c r="F6429" i="2"/>
  <c r="E6429" i="2"/>
  <c r="F6428" i="2"/>
  <c r="E6428" i="2"/>
  <c r="F6427" i="2"/>
  <c r="E6427" i="2"/>
  <c r="F6426" i="2"/>
  <c r="E6426" i="2"/>
  <c r="F6425" i="2"/>
  <c r="E6425" i="2"/>
  <c r="F6424" i="2"/>
  <c r="E6424" i="2"/>
  <c r="F6423" i="2"/>
  <c r="E6423" i="2"/>
  <c r="F6422" i="2"/>
  <c r="E6422" i="2"/>
  <c r="F6421" i="2"/>
  <c r="E6421" i="2"/>
  <c r="F6420" i="2"/>
  <c r="E6420" i="2"/>
  <c r="F6419" i="2"/>
  <c r="E6419" i="2"/>
  <c r="F6418" i="2"/>
  <c r="E6418" i="2"/>
  <c r="F6417" i="2"/>
  <c r="E6417" i="2"/>
  <c r="F6416" i="2"/>
  <c r="E6416" i="2"/>
  <c r="F6415" i="2"/>
  <c r="E6415" i="2"/>
  <c r="F6414" i="2"/>
  <c r="E6414" i="2"/>
  <c r="F6413" i="2"/>
  <c r="E6413" i="2"/>
  <c r="F6412" i="2"/>
  <c r="E6412" i="2"/>
  <c r="F6411" i="2"/>
  <c r="E6411" i="2"/>
  <c r="F6410" i="2"/>
  <c r="E6410" i="2"/>
  <c r="F6409" i="2"/>
  <c r="E6409" i="2"/>
  <c r="F6408" i="2"/>
  <c r="E6408" i="2"/>
  <c r="F6407" i="2"/>
  <c r="E6407" i="2"/>
  <c r="F6406" i="2"/>
  <c r="E6406" i="2"/>
  <c r="F6405" i="2"/>
  <c r="E6405" i="2"/>
  <c r="F6404" i="2"/>
  <c r="E6404" i="2"/>
  <c r="F6403" i="2"/>
  <c r="E6403" i="2"/>
  <c r="F6402" i="2"/>
  <c r="E6402" i="2"/>
  <c r="F6401" i="2"/>
  <c r="E6401" i="2"/>
  <c r="F6400" i="2"/>
  <c r="E6400" i="2"/>
  <c r="F6399" i="2"/>
  <c r="E6399" i="2"/>
  <c r="F6398" i="2"/>
  <c r="E6398" i="2"/>
  <c r="F6397" i="2"/>
  <c r="E6397" i="2"/>
  <c r="F6396" i="2"/>
  <c r="E6396" i="2"/>
  <c r="F6395" i="2"/>
  <c r="E6395" i="2"/>
  <c r="F6394" i="2"/>
  <c r="E6394" i="2"/>
  <c r="F6393" i="2"/>
  <c r="E6393" i="2"/>
  <c r="F6392" i="2"/>
  <c r="E6392" i="2"/>
  <c r="F6391" i="2"/>
  <c r="E6391" i="2"/>
  <c r="F6390" i="2"/>
  <c r="E6390" i="2"/>
  <c r="F6389" i="2"/>
  <c r="E6389" i="2"/>
  <c r="F6388" i="2"/>
  <c r="E6388" i="2"/>
  <c r="F6387" i="2"/>
  <c r="E6387" i="2"/>
  <c r="F6386" i="2"/>
  <c r="E6386" i="2"/>
  <c r="F6385" i="2"/>
  <c r="E6385" i="2"/>
  <c r="F6384" i="2"/>
  <c r="E6384" i="2"/>
  <c r="F6383" i="2"/>
  <c r="E6383" i="2"/>
  <c r="F6382" i="2"/>
  <c r="E6382" i="2"/>
  <c r="F6381" i="2"/>
  <c r="E6381" i="2"/>
  <c r="F6380" i="2"/>
  <c r="E6380" i="2"/>
  <c r="F6379" i="2"/>
  <c r="E6379" i="2"/>
  <c r="F6378" i="2"/>
  <c r="E6378" i="2"/>
  <c r="F6377" i="2"/>
  <c r="E6377" i="2"/>
  <c r="F6376" i="2"/>
  <c r="E6376" i="2"/>
  <c r="F6375" i="2"/>
  <c r="E6375" i="2"/>
  <c r="F6374" i="2"/>
  <c r="E6374" i="2"/>
  <c r="F6373" i="2"/>
  <c r="E6373" i="2"/>
  <c r="F6372" i="2"/>
  <c r="E6372" i="2"/>
  <c r="F6371" i="2"/>
  <c r="E6371" i="2"/>
  <c r="F6370" i="2"/>
  <c r="E6370" i="2"/>
  <c r="F6369" i="2"/>
  <c r="E6369" i="2"/>
  <c r="F6368" i="2"/>
  <c r="E6368" i="2"/>
  <c r="F6367" i="2"/>
  <c r="E6367" i="2"/>
  <c r="F6366" i="2"/>
  <c r="E6366" i="2"/>
  <c r="F6365" i="2"/>
  <c r="E6365" i="2"/>
  <c r="F6364" i="2"/>
  <c r="E6364" i="2"/>
  <c r="F6363" i="2"/>
  <c r="E6363" i="2"/>
  <c r="F6362" i="2"/>
  <c r="E6362" i="2"/>
  <c r="F6361" i="2"/>
  <c r="E6361" i="2"/>
  <c r="F6360" i="2"/>
  <c r="E6360" i="2"/>
  <c r="F6359" i="2"/>
  <c r="E6359" i="2"/>
  <c r="F6358" i="2"/>
  <c r="E6358" i="2"/>
  <c r="F6357" i="2"/>
  <c r="E6357" i="2"/>
  <c r="F6356" i="2"/>
  <c r="E6356" i="2"/>
  <c r="F6355" i="2"/>
  <c r="E6355" i="2"/>
  <c r="F6354" i="2"/>
  <c r="E6354" i="2"/>
  <c r="F6353" i="2"/>
  <c r="E6353" i="2"/>
  <c r="F6352" i="2"/>
  <c r="E6352" i="2"/>
  <c r="F6351" i="2"/>
  <c r="E6351" i="2"/>
  <c r="F6350" i="2"/>
  <c r="E6350" i="2"/>
  <c r="F6349" i="2"/>
  <c r="E6349" i="2"/>
  <c r="F6348" i="2"/>
  <c r="E6348" i="2"/>
  <c r="F6347" i="2"/>
  <c r="E6347" i="2"/>
  <c r="F6346" i="2"/>
  <c r="E6346" i="2"/>
  <c r="F6345" i="2"/>
  <c r="E6345" i="2"/>
  <c r="F6344" i="2"/>
  <c r="E6344" i="2"/>
  <c r="F6343" i="2"/>
  <c r="E6343" i="2"/>
  <c r="F6342" i="2"/>
  <c r="E6342" i="2"/>
  <c r="F6341" i="2"/>
  <c r="E6341" i="2"/>
  <c r="F6340" i="2"/>
  <c r="E6340" i="2"/>
  <c r="F6339" i="2"/>
  <c r="E6339" i="2"/>
  <c r="F6338" i="2"/>
  <c r="E6338" i="2"/>
  <c r="F6337" i="2"/>
  <c r="E6337" i="2"/>
  <c r="F6336" i="2"/>
  <c r="E6336" i="2"/>
  <c r="F6335" i="2"/>
  <c r="E6335" i="2"/>
  <c r="F6334" i="2"/>
  <c r="E6334" i="2"/>
  <c r="F6333" i="2"/>
  <c r="E6333" i="2"/>
  <c r="F6332" i="2"/>
  <c r="E6332" i="2"/>
  <c r="F6331" i="2"/>
  <c r="E6331" i="2"/>
  <c r="F6330" i="2"/>
  <c r="E6330" i="2"/>
  <c r="F6329" i="2"/>
  <c r="E6329" i="2"/>
  <c r="F6328" i="2"/>
  <c r="E6328" i="2"/>
  <c r="F6327" i="2"/>
  <c r="E6327" i="2"/>
  <c r="F6326" i="2"/>
  <c r="E6326" i="2"/>
  <c r="F6325" i="2"/>
  <c r="E6325" i="2"/>
  <c r="F6324" i="2"/>
  <c r="E6324" i="2"/>
  <c r="F6323" i="2"/>
  <c r="E6323" i="2"/>
  <c r="F6322" i="2"/>
  <c r="E6322" i="2"/>
  <c r="F6321" i="2"/>
  <c r="E6321" i="2"/>
  <c r="F6320" i="2"/>
  <c r="E6320" i="2"/>
  <c r="F6319" i="2"/>
  <c r="E6319" i="2"/>
  <c r="F6318" i="2"/>
  <c r="E6318" i="2"/>
  <c r="F6317" i="2"/>
  <c r="E6317" i="2"/>
  <c r="F6316" i="2"/>
  <c r="E6316" i="2"/>
  <c r="F6315" i="2"/>
  <c r="E6315" i="2"/>
  <c r="F6314" i="2"/>
  <c r="E6314" i="2"/>
  <c r="F6313" i="2"/>
  <c r="E6313" i="2"/>
  <c r="F6312" i="2"/>
  <c r="E6312" i="2"/>
  <c r="F6311" i="2"/>
  <c r="E6311" i="2"/>
  <c r="F6310" i="2"/>
  <c r="E6310" i="2"/>
  <c r="F6309" i="2"/>
  <c r="E6309" i="2"/>
  <c r="F6308" i="2"/>
  <c r="E6308" i="2"/>
  <c r="F6307" i="2"/>
  <c r="E6307" i="2"/>
  <c r="F6306" i="2"/>
  <c r="E6306" i="2"/>
  <c r="F6305" i="2"/>
  <c r="E6305" i="2"/>
  <c r="F6304" i="2"/>
  <c r="E6304" i="2"/>
  <c r="F6303" i="2"/>
  <c r="E6303" i="2"/>
  <c r="F6302" i="2"/>
  <c r="E6302" i="2"/>
  <c r="F6301" i="2"/>
  <c r="E6301" i="2"/>
  <c r="F6300" i="2"/>
  <c r="E6300" i="2"/>
  <c r="F6299" i="2"/>
  <c r="E6299" i="2"/>
  <c r="F6298" i="2"/>
  <c r="E6298" i="2"/>
  <c r="F6297" i="2"/>
  <c r="E6297" i="2"/>
  <c r="F6296" i="2"/>
  <c r="E6296" i="2"/>
  <c r="F6295" i="2"/>
  <c r="E6295" i="2"/>
  <c r="F6294" i="2"/>
  <c r="E6294" i="2"/>
  <c r="F6293" i="2"/>
  <c r="E6293" i="2"/>
  <c r="F6292" i="2"/>
  <c r="E6292" i="2"/>
  <c r="F6291" i="2"/>
  <c r="E6291" i="2"/>
  <c r="F6290" i="2"/>
  <c r="E6290" i="2"/>
  <c r="F6289" i="2"/>
  <c r="E6289" i="2"/>
  <c r="F6288" i="2"/>
  <c r="E6288" i="2"/>
  <c r="F6287" i="2"/>
  <c r="E6287" i="2"/>
  <c r="F6286" i="2"/>
  <c r="E6286" i="2"/>
  <c r="F6285" i="2"/>
  <c r="E6285" i="2"/>
  <c r="F6284" i="2"/>
  <c r="E6284" i="2"/>
  <c r="F6283" i="2"/>
  <c r="E6283" i="2"/>
  <c r="F6282" i="2"/>
  <c r="E6282" i="2"/>
  <c r="F6281" i="2"/>
  <c r="E6281" i="2"/>
  <c r="F6280" i="2"/>
  <c r="E6280" i="2"/>
  <c r="F6279" i="2"/>
  <c r="E6279" i="2"/>
  <c r="F6278" i="2"/>
  <c r="E6278" i="2"/>
  <c r="F6277" i="2"/>
  <c r="E6277" i="2"/>
  <c r="F6276" i="2"/>
  <c r="E6276" i="2"/>
  <c r="F6275" i="2"/>
  <c r="E6275" i="2"/>
  <c r="F6274" i="2"/>
  <c r="E6274" i="2"/>
  <c r="F6273" i="2"/>
  <c r="E6273" i="2"/>
  <c r="F6272" i="2"/>
  <c r="E6272" i="2"/>
  <c r="F6271" i="2"/>
  <c r="E6271" i="2"/>
  <c r="F6270" i="2"/>
  <c r="E6270" i="2"/>
  <c r="F6269" i="2"/>
  <c r="E6269" i="2"/>
  <c r="F6268" i="2"/>
  <c r="E6268" i="2"/>
  <c r="F6267" i="2"/>
  <c r="E6267" i="2"/>
  <c r="F6266" i="2"/>
  <c r="E6266" i="2"/>
  <c r="F6265" i="2"/>
  <c r="E6265" i="2"/>
  <c r="F6264" i="2"/>
  <c r="E6264" i="2"/>
  <c r="F6263" i="2"/>
  <c r="E6263" i="2"/>
  <c r="F6262" i="2"/>
  <c r="E6262" i="2"/>
  <c r="F6261" i="2"/>
  <c r="E6261" i="2"/>
  <c r="F6260" i="2"/>
  <c r="E6260" i="2"/>
  <c r="F6259" i="2"/>
  <c r="E6259" i="2"/>
  <c r="F6258" i="2"/>
  <c r="E6258" i="2"/>
  <c r="F6257" i="2"/>
  <c r="E6257" i="2"/>
  <c r="F6256" i="2"/>
  <c r="E6256" i="2"/>
  <c r="F6255" i="2"/>
  <c r="E6255" i="2"/>
  <c r="F6254" i="2"/>
  <c r="E6254" i="2"/>
  <c r="F6253" i="2"/>
  <c r="E6253" i="2"/>
  <c r="F6252" i="2"/>
  <c r="E6252" i="2"/>
  <c r="F6251" i="2"/>
  <c r="E6251" i="2"/>
  <c r="F6250" i="2"/>
  <c r="E6250" i="2"/>
  <c r="F6249" i="2"/>
  <c r="E6249" i="2"/>
  <c r="F6248" i="2"/>
  <c r="E6248" i="2"/>
  <c r="F6247" i="2"/>
  <c r="E6247" i="2"/>
  <c r="F6246" i="2"/>
  <c r="E6246" i="2"/>
  <c r="F6245" i="2"/>
  <c r="E6245" i="2"/>
  <c r="F6244" i="2"/>
  <c r="E6244" i="2"/>
  <c r="F6243" i="2"/>
  <c r="E6243" i="2"/>
  <c r="F6242" i="2"/>
  <c r="E6242" i="2"/>
  <c r="F6241" i="2"/>
  <c r="E6241" i="2"/>
  <c r="F6240" i="2"/>
  <c r="E6240" i="2"/>
  <c r="F6239" i="2"/>
  <c r="E6239" i="2"/>
  <c r="F6238" i="2"/>
  <c r="E6238" i="2"/>
  <c r="F6237" i="2"/>
  <c r="E6237" i="2"/>
  <c r="F6236" i="2"/>
  <c r="E6236" i="2"/>
  <c r="F6235" i="2"/>
  <c r="E6235" i="2"/>
  <c r="F6234" i="2"/>
  <c r="E6234" i="2"/>
  <c r="F6233" i="2"/>
  <c r="E6233" i="2"/>
  <c r="F6232" i="2"/>
  <c r="E6232" i="2"/>
  <c r="F6231" i="2"/>
  <c r="E6231" i="2"/>
  <c r="F6230" i="2"/>
  <c r="E6230" i="2"/>
  <c r="F6229" i="2"/>
  <c r="E6229" i="2"/>
  <c r="F6228" i="2"/>
  <c r="E6228" i="2"/>
  <c r="F6227" i="2"/>
  <c r="E6227" i="2"/>
  <c r="F6226" i="2"/>
  <c r="E6226" i="2"/>
  <c r="F6225" i="2"/>
  <c r="E6225" i="2"/>
  <c r="F6224" i="2"/>
  <c r="E6224" i="2"/>
  <c r="F6223" i="2"/>
  <c r="E6223" i="2"/>
  <c r="F6222" i="2"/>
  <c r="E6222" i="2"/>
  <c r="F6221" i="2"/>
  <c r="E6221" i="2"/>
  <c r="F6220" i="2"/>
  <c r="E6220" i="2"/>
  <c r="F6219" i="2"/>
  <c r="E6219" i="2"/>
  <c r="F6218" i="2"/>
  <c r="E6218" i="2"/>
  <c r="F6217" i="2"/>
  <c r="E6217" i="2"/>
  <c r="F6216" i="2"/>
  <c r="E6216" i="2"/>
  <c r="F6215" i="2"/>
  <c r="E6215" i="2"/>
  <c r="F6214" i="2"/>
  <c r="E6214" i="2"/>
  <c r="F6213" i="2"/>
  <c r="E6213" i="2"/>
  <c r="F6212" i="2"/>
  <c r="E6212" i="2"/>
  <c r="F6211" i="2"/>
  <c r="E6211" i="2"/>
  <c r="F6210" i="2"/>
  <c r="E6210" i="2"/>
  <c r="F6209" i="2"/>
  <c r="E6209" i="2"/>
  <c r="F6208" i="2"/>
  <c r="E6208" i="2"/>
  <c r="F6207" i="2"/>
  <c r="E6207" i="2"/>
  <c r="F6206" i="2"/>
  <c r="E6206" i="2"/>
  <c r="F6205" i="2"/>
  <c r="E6205" i="2"/>
  <c r="F6204" i="2"/>
  <c r="E6204" i="2"/>
  <c r="F6203" i="2"/>
  <c r="E6203" i="2"/>
  <c r="F6202" i="2"/>
  <c r="E6202" i="2"/>
  <c r="F6201" i="2"/>
  <c r="E6201" i="2"/>
  <c r="F6200" i="2"/>
  <c r="E6200" i="2"/>
  <c r="F6199" i="2"/>
  <c r="E6199" i="2"/>
  <c r="F6198" i="2"/>
  <c r="E6198" i="2"/>
  <c r="F6197" i="2"/>
  <c r="E6197" i="2"/>
  <c r="F6196" i="2"/>
  <c r="E6196" i="2"/>
  <c r="F6195" i="2"/>
  <c r="E6195" i="2"/>
  <c r="F6194" i="2"/>
  <c r="E6194" i="2"/>
  <c r="F6193" i="2"/>
  <c r="E6193" i="2"/>
  <c r="F6192" i="2"/>
  <c r="E6192" i="2"/>
  <c r="F6191" i="2"/>
  <c r="E6191" i="2"/>
  <c r="F6190" i="2"/>
  <c r="E6190" i="2"/>
  <c r="F6189" i="2"/>
  <c r="E6189" i="2"/>
  <c r="F6188" i="2"/>
  <c r="E6188" i="2"/>
  <c r="F6187" i="2"/>
  <c r="E6187" i="2"/>
  <c r="F6186" i="2"/>
  <c r="E6186" i="2"/>
  <c r="F6185" i="2"/>
  <c r="E6185" i="2"/>
  <c r="F6184" i="2"/>
  <c r="E6184" i="2"/>
  <c r="F6183" i="2"/>
  <c r="E6183" i="2"/>
  <c r="F6182" i="2"/>
  <c r="E6182" i="2"/>
  <c r="F6181" i="2"/>
  <c r="E6181" i="2"/>
  <c r="F6180" i="2"/>
  <c r="E6180" i="2"/>
  <c r="F6179" i="2"/>
  <c r="E6179" i="2"/>
  <c r="F6178" i="2"/>
  <c r="E6178" i="2"/>
  <c r="F6177" i="2"/>
  <c r="E6177" i="2"/>
  <c r="F6176" i="2"/>
  <c r="E6176" i="2"/>
  <c r="F6175" i="2"/>
  <c r="E6175" i="2"/>
  <c r="F6174" i="2"/>
  <c r="E6174" i="2"/>
  <c r="F6173" i="2"/>
  <c r="E6173" i="2"/>
  <c r="F6172" i="2"/>
  <c r="E6172" i="2"/>
  <c r="F6171" i="2"/>
  <c r="E6171" i="2"/>
  <c r="F6170" i="2"/>
  <c r="E6170" i="2"/>
  <c r="F6169" i="2"/>
  <c r="E6169" i="2"/>
  <c r="F6168" i="2"/>
  <c r="E6168" i="2"/>
  <c r="F6167" i="2"/>
  <c r="E6167" i="2"/>
  <c r="F6166" i="2"/>
  <c r="E6166" i="2"/>
  <c r="F6165" i="2"/>
  <c r="E6165" i="2"/>
  <c r="F6164" i="2"/>
  <c r="E6164" i="2"/>
  <c r="F6163" i="2"/>
  <c r="E6163" i="2"/>
  <c r="F6162" i="2"/>
  <c r="E6162" i="2"/>
  <c r="F6161" i="2"/>
  <c r="E6161" i="2"/>
  <c r="F6160" i="2"/>
  <c r="E6160" i="2"/>
  <c r="F6159" i="2"/>
  <c r="E6159" i="2"/>
  <c r="F6158" i="2"/>
  <c r="E6158" i="2"/>
  <c r="F6157" i="2"/>
  <c r="E6157" i="2"/>
  <c r="F6156" i="2"/>
  <c r="E6156" i="2"/>
  <c r="F6155" i="2"/>
  <c r="E6155" i="2"/>
  <c r="F6154" i="2"/>
  <c r="E6154" i="2"/>
  <c r="F6153" i="2"/>
  <c r="E6153" i="2"/>
  <c r="F6152" i="2"/>
  <c r="E6152" i="2"/>
  <c r="F6151" i="2"/>
  <c r="E6151" i="2"/>
  <c r="F6150" i="2"/>
  <c r="E6150" i="2"/>
  <c r="F6149" i="2"/>
  <c r="E6149" i="2"/>
  <c r="F6148" i="2"/>
  <c r="E6148" i="2"/>
  <c r="F6147" i="2"/>
  <c r="E6147" i="2"/>
  <c r="F6146" i="2"/>
  <c r="E6146" i="2"/>
  <c r="F6145" i="2"/>
  <c r="E6145" i="2"/>
  <c r="F6144" i="2"/>
  <c r="E6144" i="2"/>
  <c r="F6143" i="2"/>
  <c r="E6143" i="2"/>
  <c r="F6142" i="2"/>
  <c r="E6142" i="2"/>
  <c r="F6141" i="2"/>
  <c r="E6141" i="2"/>
  <c r="F6140" i="2"/>
  <c r="E6140" i="2"/>
  <c r="F6139" i="2"/>
  <c r="E6139" i="2"/>
  <c r="F6138" i="2"/>
  <c r="E6138" i="2"/>
  <c r="F6137" i="2"/>
  <c r="E6137" i="2"/>
  <c r="F6136" i="2"/>
  <c r="E6136" i="2"/>
  <c r="F6135" i="2"/>
  <c r="E6135" i="2"/>
  <c r="F6134" i="2"/>
  <c r="E6134" i="2"/>
  <c r="F6133" i="2"/>
  <c r="E6133" i="2"/>
  <c r="F6132" i="2"/>
  <c r="E6132" i="2"/>
  <c r="F6131" i="2"/>
  <c r="E6131" i="2"/>
  <c r="F6130" i="2"/>
  <c r="E6130" i="2"/>
  <c r="F6129" i="2"/>
  <c r="E6129" i="2"/>
  <c r="F6128" i="2"/>
  <c r="E6128" i="2"/>
  <c r="F6127" i="2"/>
  <c r="E6127" i="2"/>
  <c r="F6126" i="2"/>
  <c r="E6126" i="2"/>
  <c r="F6125" i="2"/>
  <c r="E6125" i="2"/>
  <c r="F6124" i="2"/>
  <c r="E6124" i="2"/>
  <c r="F6123" i="2"/>
  <c r="E6123" i="2"/>
  <c r="F6122" i="2"/>
  <c r="E6122" i="2"/>
  <c r="F6121" i="2"/>
  <c r="E6121" i="2"/>
  <c r="F6120" i="2"/>
  <c r="E6120" i="2"/>
  <c r="F6119" i="2"/>
  <c r="E6119" i="2"/>
  <c r="F6118" i="2"/>
  <c r="E6118" i="2"/>
  <c r="F6117" i="2"/>
  <c r="E6117" i="2"/>
  <c r="F6116" i="2"/>
  <c r="E6116" i="2"/>
  <c r="F6115" i="2"/>
  <c r="E6115" i="2"/>
  <c r="F6114" i="2"/>
  <c r="E6114" i="2"/>
  <c r="F6113" i="2"/>
  <c r="E6113" i="2"/>
  <c r="F6112" i="2"/>
  <c r="E6112" i="2"/>
  <c r="F6111" i="2"/>
  <c r="E6111" i="2"/>
  <c r="F6110" i="2"/>
  <c r="E6110" i="2"/>
  <c r="F6109" i="2"/>
  <c r="E6109" i="2"/>
  <c r="F6108" i="2"/>
  <c r="E6108" i="2"/>
  <c r="F6107" i="2"/>
  <c r="E6107" i="2"/>
  <c r="F6106" i="2"/>
  <c r="E6106" i="2"/>
  <c r="F6105" i="2"/>
  <c r="E6105" i="2"/>
  <c r="F6104" i="2"/>
  <c r="E6104" i="2"/>
  <c r="F6103" i="2"/>
  <c r="E6103" i="2"/>
  <c r="F6102" i="2"/>
  <c r="E6102" i="2"/>
  <c r="F6101" i="2"/>
  <c r="E6101" i="2"/>
  <c r="F6100" i="2"/>
  <c r="E6100" i="2"/>
  <c r="F6099" i="2"/>
  <c r="E6099" i="2"/>
  <c r="F6098" i="2"/>
  <c r="E6098" i="2"/>
  <c r="F6097" i="2"/>
  <c r="E6097" i="2"/>
  <c r="F6096" i="2"/>
  <c r="E6096" i="2"/>
  <c r="F6095" i="2"/>
  <c r="E6095" i="2"/>
  <c r="F6094" i="2"/>
  <c r="E6094" i="2"/>
  <c r="F6093" i="2"/>
  <c r="E6093" i="2"/>
  <c r="F6092" i="2"/>
  <c r="E6092" i="2"/>
  <c r="F6091" i="2"/>
  <c r="E6091" i="2"/>
  <c r="F6090" i="2"/>
  <c r="E6090" i="2"/>
  <c r="F6089" i="2"/>
  <c r="E6089" i="2"/>
  <c r="F6088" i="2"/>
  <c r="E6088" i="2"/>
  <c r="F6087" i="2"/>
  <c r="E6087" i="2"/>
  <c r="F6086" i="2"/>
  <c r="E6086" i="2"/>
  <c r="F6085" i="2"/>
  <c r="E6085" i="2"/>
  <c r="F6084" i="2"/>
  <c r="E6084" i="2"/>
  <c r="F6083" i="2"/>
  <c r="E6083" i="2"/>
  <c r="F6082" i="2"/>
  <c r="E6082" i="2"/>
  <c r="F6081" i="2"/>
  <c r="E6081" i="2"/>
  <c r="F6080" i="2"/>
  <c r="E6080" i="2"/>
  <c r="F6079" i="2"/>
  <c r="E6079" i="2"/>
  <c r="F6078" i="2"/>
  <c r="E6078" i="2"/>
  <c r="F6077" i="2"/>
  <c r="E6077" i="2"/>
  <c r="F6076" i="2"/>
  <c r="E6076" i="2"/>
  <c r="F6075" i="2"/>
  <c r="E6075" i="2"/>
  <c r="F6074" i="2"/>
  <c r="E6074" i="2"/>
  <c r="F6073" i="2"/>
  <c r="E6073" i="2"/>
  <c r="F6072" i="2"/>
  <c r="E6072" i="2"/>
  <c r="F6071" i="2"/>
  <c r="E6071" i="2"/>
  <c r="F6070" i="2"/>
  <c r="E6070" i="2"/>
  <c r="F6069" i="2"/>
  <c r="E6069" i="2"/>
  <c r="F6068" i="2"/>
  <c r="E6068" i="2"/>
  <c r="F6067" i="2"/>
  <c r="E6067" i="2"/>
  <c r="F6066" i="2"/>
  <c r="E6066" i="2"/>
  <c r="F6065" i="2"/>
  <c r="E6065" i="2"/>
  <c r="F6064" i="2"/>
  <c r="E6064" i="2"/>
  <c r="F6063" i="2"/>
  <c r="E6063" i="2"/>
  <c r="F6062" i="2"/>
  <c r="E6062" i="2"/>
  <c r="F6061" i="2"/>
  <c r="E6061" i="2"/>
  <c r="F6060" i="2"/>
  <c r="E6060" i="2"/>
  <c r="F6059" i="2"/>
  <c r="E6059" i="2"/>
  <c r="F6058" i="2"/>
  <c r="E6058" i="2"/>
  <c r="F6057" i="2"/>
  <c r="E6057" i="2"/>
  <c r="F6056" i="2"/>
  <c r="E6056" i="2"/>
  <c r="F6055" i="2"/>
  <c r="E6055" i="2"/>
  <c r="F6054" i="2"/>
  <c r="E6054" i="2"/>
  <c r="F6053" i="2"/>
  <c r="E6053" i="2"/>
  <c r="F6052" i="2"/>
  <c r="E6052" i="2"/>
  <c r="F6051" i="2"/>
  <c r="E6051" i="2"/>
  <c r="F6050" i="2"/>
  <c r="E6050" i="2"/>
  <c r="F6049" i="2"/>
  <c r="E6049" i="2"/>
  <c r="F6048" i="2"/>
  <c r="E6048" i="2"/>
  <c r="F6047" i="2"/>
  <c r="E6047" i="2"/>
  <c r="F6046" i="2"/>
  <c r="E6046" i="2"/>
  <c r="F6045" i="2"/>
  <c r="E6045" i="2"/>
  <c r="F6044" i="2"/>
  <c r="E6044" i="2"/>
  <c r="F6043" i="2"/>
  <c r="E6043" i="2"/>
  <c r="F6042" i="2"/>
  <c r="E6042" i="2"/>
  <c r="F6041" i="2"/>
  <c r="E6041" i="2"/>
  <c r="F6040" i="2"/>
  <c r="E6040" i="2"/>
  <c r="F6039" i="2"/>
  <c r="E6039" i="2"/>
  <c r="F6038" i="2"/>
  <c r="E6038" i="2"/>
  <c r="F6037" i="2"/>
  <c r="E6037" i="2"/>
  <c r="F6036" i="2"/>
  <c r="E6036" i="2"/>
  <c r="F6035" i="2"/>
  <c r="E6035" i="2"/>
  <c r="F6034" i="2"/>
  <c r="E6034" i="2"/>
  <c r="F6033" i="2"/>
  <c r="E6033" i="2"/>
  <c r="F6032" i="2"/>
  <c r="E6032" i="2"/>
  <c r="F6031" i="2"/>
  <c r="E6031" i="2"/>
  <c r="F6030" i="2"/>
  <c r="E6030" i="2"/>
  <c r="F6029" i="2"/>
  <c r="E6029" i="2"/>
  <c r="F6028" i="2"/>
  <c r="E6028" i="2"/>
  <c r="F6027" i="2"/>
  <c r="E6027" i="2"/>
  <c r="F6026" i="2"/>
  <c r="E6026" i="2"/>
  <c r="F6025" i="2"/>
  <c r="E6025" i="2"/>
  <c r="F6024" i="2"/>
  <c r="E6024" i="2"/>
  <c r="F6023" i="2"/>
  <c r="E6023" i="2"/>
  <c r="F6022" i="2"/>
  <c r="E6022" i="2"/>
  <c r="F6021" i="2"/>
  <c r="E6021" i="2"/>
  <c r="F6020" i="2"/>
  <c r="E6020" i="2"/>
  <c r="F6019" i="2"/>
  <c r="E6019" i="2"/>
  <c r="F6018" i="2"/>
  <c r="E6018" i="2"/>
  <c r="F6017" i="2"/>
  <c r="E6017" i="2"/>
  <c r="F6016" i="2"/>
  <c r="E6016" i="2"/>
  <c r="F6015" i="2"/>
  <c r="E6015" i="2"/>
  <c r="F6014" i="2"/>
  <c r="E6014" i="2"/>
  <c r="F6013" i="2"/>
  <c r="E6013" i="2"/>
  <c r="F6012" i="2"/>
  <c r="E6012" i="2"/>
  <c r="F6011" i="2"/>
  <c r="E6011" i="2"/>
  <c r="F6010" i="2"/>
  <c r="E6010" i="2"/>
  <c r="F6009" i="2"/>
  <c r="E6009" i="2"/>
  <c r="F6008" i="2"/>
  <c r="E6008" i="2"/>
  <c r="F6007" i="2"/>
  <c r="E6007" i="2"/>
  <c r="F6006" i="2"/>
  <c r="E6006" i="2"/>
  <c r="F6005" i="2"/>
  <c r="E6005" i="2"/>
  <c r="F6004" i="2"/>
  <c r="E6004" i="2"/>
  <c r="F6003" i="2"/>
  <c r="E6003" i="2"/>
  <c r="F6002" i="2"/>
  <c r="E6002" i="2"/>
  <c r="F6001" i="2"/>
  <c r="E6001" i="2"/>
  <c r="F6000" i="2"/>
  <c r="E6000" i="2"/>
  <c r="F5999" i="2"/>
  <c r="E5999" i="2"/>
  <c r="F5998" i="2"/>
  <c r="E5998" i="2"/>
  <c r="F5997" i="2"/>
  <c r="E5997" i="2"/>
  <c r="F5996" i="2"/>
  <c r="E5996" i="2"/>
  <c r="F5995" i="2"/>
  <c r="E5995" i="2"/>
  <c r="F5994" i="2"/>
  <c r="E5994" i="2"/>
  <c r="F5993" i="2"/>
  <c r="E5993" i="2"/>
  <c r="F5992" i="2"/>
  <c r="E5992" i="2"/>
  <c r="F5991" i="2"/>
  <c r="E5991" i="2"/>
  <c r="F5990" i="2"/>
  <c r="E5990" i="2"/>
  <c r="F5989" i="2"/>
  <c r="E5989" i="2"/>
  <c r="F5988" i="2"/>
  <c r="E5988" i="2"/>
  <c r="F5987" i="2"/>
  <c r="E5987" i="2"/>
  <c r="F5986" i="2"/>
  <c r="E5986" i="2"/>
  <c r="F5985" i="2"/>
  <c r="E5985" i="2"/>
  <c r="F5984" i="2"/>
  <c r="E5984" i="2"/>
  <c r="F5983" i="2"/>
  <c r="E5983" i="2"/>
  <c r="F5982" i="2"/>
  <c r="E5982" i="2"/>
  <c r="F5981" i="2"/>
  <c r="E5981" i="2"/>
  <c r="F5980" i="2"/>
  <c r="E5980" i="2"/>
  <c r="F5979" i="2"/>
  <c r="E5979" i="2"/>
  <c r="F5978" i="2"/>
  <c r="E5978" i="2"/>
  <c r="F5977" i="2"/>
  <c r="E5977" i="2"/>
  <c r="F5976" i="2"/>
  <c r="E5976" i="2"/>
  <c r="F5975" i="2"/>
  <c r="E5975" i="2"/>
  <c r="F5974" i="2"/>
  <c r="E5974" i="2"/>
  <c r="F5973" i="2"/>
  <c r="E5973" i="2"/>
  <c r="F5972" i="2"/>
  <c r="E5972" i="2"/>
  <c r="F5971" i="2"/>
  <c r="E5971" i="2"/>
  <c r="F5970" i="2"/>
  <c r="E5970" i="2"/>
  <c r="F5969" i="2"/>
  <c r="E5969" i="2"/>
  <c r="F5968" i="2"/>
  <c r="E5968" i="2"/>
  <c r="F5967" i="2"/>
  <c r="E5967" i="2"/>
  <c r="F5966" i="2"/>
  <c r="E5966" i="2"/>
  <c r="F5965" i="2"/>
  <c r="E5965" i="2"/>
  <c r="F5964" i="2"/>
  <c r="E5964" i="2"/>
  <c r="F5963" i="2"/>
  <c r="E5963" i="2"/>
  <c r="F5962" i="2"/>
  <c r="E5962" i="2"/>
  <c r="F5961" i="2"/>
  <c r="E5961" i="2"/>
  <c r="F5960" i="2"/>
  <c r="E5960" i="2"/>
  <c r="F5959" i="2"/>
  <c r="E5959" i="2"/>
  <c r="F5958" i="2"/>
  <c r="E5958" i="2"/>
  <c r="F5957" i="2"/>
  <c r="E5957" i="2"/>
  <c r="F5956" i="2"/>
  <c r="E5956" i="2"/>
  <c r="F5955" i="2"/>
  <c r="E5955" i="2"/>
  <c r="F5954" i="2"/>
  <c r="E5954" i="2"/>
  <c r="F5953" i="2"/>
  <c r="E5953" i="2"/>
  <c r="F5952" i="2"/>
  <c r="E5952" i="2"/>
  <c r="F5951" i="2"/>
  <c r="E5951" i="2"/>
  <c r="F5950" i="2"/>
  <c r="E5950" i="2"/>
  <c r="F5949" i="2"/>
  <c r="E5949" i="2"/>
  <c r="F5948" i="2"/>
  <c r="E5948" i="2"/>
  <c r="F5947" i="2"/>
  <c r="E5947" i="2"/>
  <c r="F5946" i="2"/>
  <c r="E5946" i="2"/>
  <c r="F5945" i="2"/>
  <c r="E5945" i="2"/>
  <c r="F5944" i="2"/>
  <c r="E5944" i="2"/>
  <c r="F5943" i="2"/>
  <c r="E5943" i="2"/>
  <c r="F5942" i="2"/>
  <c r="E5942" i="2"/>
  <c r="F5941" i="2"/>
  <c r="E5941" i="2"/>
  <c r="F5940" i="2"/>
  <c r="E5940" i="2"/>
  <c r="F5939" i="2"/>
  <c r="E5939" i="2"/>
  <c r="F5938" i="2"/>
  <c r="E5938" i="2"/>
  <c r="F5937" i="2"/>
  <c r="E5937" i="2"/>
  <c r="F5936" i="2"/>
  <c r="E5936" i="2"/>
  <c r="F5935" i="2"/>
  <c r="E5935" i="2"/>
  <c r="F5934" i="2"/>
  <c r="E5934" i="2"/>
  <c r="F5933" i="2"/>
  <c r="E5933" i="2"/>
  <c r="F5932" i="2"/>
  <c r="E5932" i="2"/>
  <c r="F5931" i="2"/>
  <c r="E5931" i="2"/>
  <c r="F5930" i="2"/>
  <c r="E5930" i="2"/>
  <c r="F5929" i="2"/>
  <c r="E5929" i="2"/>
  <c r="F5928" i="2"/>
  <c r="E5928" i="2"/>
  <c r="F5927" i="2"/>
  <c r="E5927" i="2"/>
  <c r="F5926" i="2"/>
  <c r="E5926" i="2"/>
  <c r="F5925" i="2"/>
  <c r="E5925" i="2"/>
  <c r="F5924" i="2"/>
  <c r="E5924" i="2"/>
  <c r="F5923" i="2"/>
  <c r="E5923" i="2"/>
  <c r="F5922" i="2"/>
  <c r="E5922" i="2"/>
  <c r="F5921" i="2"/>
  <c r="E5921" i="2"/>
  <c r="F5920" i="2"/>
  <c r="E5920" i="2"/>
  <c r="F5919" i="2"/>
  <c r="E5919" i="2"/>
  <c r="F5918" i="2"/>
  <c r="E5918" i="2"/>
  <c r="F5917" i="2"/>
  <c r="E5917" i="2"/>
  <c r="F5916" i="2"/>
  <c r="E5916" i="2"/>
  <c r="F5915" i="2"/>
  <c r="E5915" i="2"/>
  <c r="F5914" i="2"/>
  <c r="E5914" i="2"/>
  <c r="F5913" i="2"/>
  <c r="E5913" i="2"/>
  <c r="F5912" i="2"/>
  <c r="E5912" i="2"/>
  <c r="F5911" i="2"/>
  <c r="E5911" i="2"/>
  <c r="F5910" i="2"/>
  <c r="E5910" i="2"/>
  <c r="F5909" i="2"/>
  <c r="E5909" i="2"/>
  <c r="F5908" i="2"/>
  <c r="E5908" i="2"/>
  <c r="F5907" i="2"/>
  <c r="E5907" i="2"/>
  <c r="F5906" i="2"/>
  <c r="E5906" i="2"/>
  <c r="F5905" i="2"/>
  <c r="E5905" i="2"/>
  <c r="F5904" i="2"/>
  <c r="E5904" i="2"/>
  <c r="F5903" i="2"/>
  <c r="E5903" i="2"/>
  <c r="F5902" i="2"/>
  <c r="E5902" i="2"/>
  <c r="F5901" i="2"/>
  <c r="E5901" i="2"/>
  <c r="F5900" i="2"/>
  <c r="E5900" i="2"/>
  <c r="F5899" i="2"/>
  <c r="E5899" i="2"/>
  <c r="F5898" i="2"/>
  <c r="E5898" i="2"/>
  <c r="F5897" i="2"/>
  <c r="E5897" i="2"/>
  <c r="F5896" i="2"/>
  <c r="E5896" i="2"/>
  <c r="F5895" i="2"/>
  <c r="E5895" i="2"/>
  <c r="F5894" i="2"/>
  <c r="E5894" i="2"/>
  <c r="F5893" i="2"/>
  <c r="E5893" i="2"/>
  <c r="F5892" i="2"/>
  <c r="E5892" i="2"/>
  <c r="F5891" i="2"/>
  <c r="E5891" i="2"/>
  <c r="F5890" i="2"/>
  <c r="E5890" i="2"/>
  <c r="F5889" i="2"/>
  <c r="E5889" i="2"/>
  <c r="F5888" i="2"/>
  <c r="E5888" i="2"/>
  <c r="F5887" i="2"/>
  <c r="E5887" i="2"/>
  <c r="F5886" i="2"/>
  <c r="E5886" i="2"/>
  <c r="F5885" i="2"/>
  <c r="E5885" i="2"/>
  <c r="F5884" i="2"/>
  <c r="E5884" i="2"/>
  <c r="F5883" i="2"/>
  <c r="E5883" i="2"/>
  <c r="F5882" i="2"/>
  <c r="E5882" i="2"/>
  <c r="F5881" i="2"/>
  <c r="E5881" i="2"/>
  <c r="F5880" i="2"/>
  <c r="E5880" i="2"/>
  <c r="F5879" i="2"/>
  <c r="E5879" i="2"/>
  <c r="F5878" i="2"/>
  <c r="E5878" i="2"/>
  <c r="F5877" i="2"/>
  <c r="E5877" i="2"/>
  <c r="F5876" i="2"/>
  <c r="E5876" i="2"/>
  <c r="F5875" i="2"/>
  <c r="E5875" i="2"/>
  <c r="F5874" i="2"/>
  <c r="E5874" i="2"/>
  <c r="F5873" i="2"/>
  <c r="E5873" i="2"/>
  <c r="F5872" i="2"/>
  <c r="E5872" i="2"/>
  <c r="F5871" i="2"/>
  <c r="E5871" i="2"/>
  <c r="F5870" i="2"/>
  <c r="E5870" i="2"/>
  <c r="F5869" i="2"/>
  <c r="E5869" i="2"/>
  <c r="F5868" i="2"/>
  <c r="E5868" i="2"/>
  <c r="F5867" i="2"/>
  <c r="E5867" i="2"/>
  <c r="F5866" i="2"/>
  <c r="E5866" i="2"/>
  <c r="F5865" i="2"/>
  <c r="E5865" i="2"/>
  <c r="F5864" i="2"/>
  <c r="E5864" i="2"/>
  <c r="F5863" i="2"/>
  <c r="E5863" i="2"/>
  <c r="F5862" i="2"/>
  <c r="E5862" i="2"/>
  <c r="F5861" i="2"/>
  <c r="E5861" i="2"/>
  <c r="F5860" i="2"/>
  <c r="E5860" i="2"/>
  <c r="F5859" i="2"/>
  <c r="E5859" i="2"/>
  <c r="F5858" i="2"/>
  <c r="E5858" i="2"/>
  <c r="F5857" i="2"/>
  <c r="E5857" i="2"/>
  <c r="F5856" i="2"/>
  <c r="E5856" i="2"/>
  <c r="F5855" i="2"/>
  <c r="E5855" i="2"/>
  <c r="F5854" i="2"/>
  <c r="E5854" i="2"/>
  <c r="F5853" i="2"/>
  <c r="E5853" i="2"/>
  <c r="F5852" i="2"/>
  <c r="E5852" i="2"/>
  <c r="F5851" i="2"/>
  <c r="E5851" i="2"/>
  <c r="F5850" i="2"/>
  <c r="E5850" i="2"/>
  <c r="F5849" i="2"/>
  <c r="E5849" i="2"/>
  <c r="F5848" i="2"/>
  <c r="E5848" i="2"/>
  <c r="F5847" i="2"/>
  <c r="E5847" i="2"/>
  <c r="F5846" i="2"/>
  <c r="E5846" i="2"/>
  <c r="F5845" i="2"/>
  <c r="E5845" i="2"/>
  <c r="F5844" i="2"/>
  <c r="E5844" i="2"/>
  <c r="F5843" i="2"/>
  <c r="E5843" i="2"/>
  <c r="F5842" i="2"/>
  <c r="E5842" i="2"/>
  <c r="F5841" i="2"/>
  <c r="E5841" i="2"/>
  <c r="F5840" i="2"/>
  <c r="E5840" i="2"/>
  <c r="F5839" i="2"/>
  <c r="E5839" i="2"/>
  <c r="F5838" i="2"/>
  <c r="E5838" i="2"/>
  <c r="F5837" i="2"/>
  <c r="E5837" i="2"/>
  <c r="F5836" i="2"/>
  <c r="E5836" i="2"/>
  <c r="F5835" i="2"/>
  <c r="E5835" i="2"/>
  <c r="F5834" i="2"/>
  <c r="E5834" i="2"/>
  <c r="F5833" i="2"/>
  <c r="E5833" i="2"/>
  <c r="F5832" i="2"/>
  <c r="E5832" i="2"/>
  <c r="F5831" i="2"/>
  <c r="E5831" i="2"/>
  <c r="F5830" i="2"/>
  <c r="E5830" i="2"/>
  <c r="F5829" i="2"/>
  <c r="E5829" i="2"/>
  <c r="F5828" i="2"/>
  <c r="E5828" i="2"/>
  <c r="F5827" i="2"/>
  <c r="E5827" i="2"/>
  <c r="F5826" i="2"/>
  <c r="E5826" i="2"/>
  <c r="F5825" i="2"/>
  <c r="E5825" i="2"/>
  <c r="F5824" i="2"/>
  <c r="E5824" i="2"/>
  <c r="F5823" i="2"/>
  <c r="E5823" i="2"/>
  <c r="F5822" i="2"/>
  <c r="E5822" i="2"/>
  <c r="F5821" i="2"/>
  <c r="E5821" i="2"/>
  <c r="F5820" i="2"/>
  <c r="E5820" i="2"/>
  <c r="F5819" i="2"/>
  <c r="E5819" i="2"/>
  <c r="F5818" i="2"/>
  <c r="E5818" i="2"/>
  <c r="F5817" i="2"/>
  <c r="E5817" i="2"/>
  <c r="F5816" i="2"/>
  <c r="E5816" i="2"/>
  <c r="F5815" i="2"/>
  <c r="E5815" i="2"/>
  <c r="F5814" i="2"/>
  <c r="E5814" i="2"/>
  <c r="F5813" i="2"/>
  <c r="E5813" i="2"/>
  <c r="F5812" i="2"/>
  <c r="E5812" i="2"/>
  <c r="F5811" i="2"/>
  <c r="E5811" i="2"/>
  <c r="F5810" i="2"/>
  <c r="E5810" i="2"/>
  <c r="F5809" i="2"/>
  <c r="E5809" i="2"/>
  <c r="F5808" i="2"/>
  <c r="E5808" i="2"/>
  <c r="F5807" i="2"/>
  <c r="E5807" i="2"/>
  <c r="F5806" i="2"/>
  <c r="E5806" i="2"/>
  <c r="F5805" i="2"/>
  <c r="E5805" i="2"/>
  <c r="F5804" i="2"/>
  <c r="E5804" i="2"/>
  <c r="F5803" i="2"/>
  <c r="E5803" i="2"/>
  <c r="F5802" i="2"/>
  <c r="E5802" i="2"/>
  <c r="F5801" i="2"/>
  <c r="E5801" i="2"/>
  <c r="F5800" i="2"/>
  <c r="E5800" i="2"/>
  <c r="F5799" i="2"/>
  <c r="E5799" i="2"/>
  <c r="F5798" i="2"/>
  <c r="E5798" i="2"/>
  <c r="F5797" i="2"/>
  <c r="E5797" i="2"/>
  <c r="F5796" i="2"/>
  <c r="E5796" i="2"/>
  <c r="F5795" i="2"/>
  <c r="E5795" i="2"/>
  <c r="F5794" i="2"/>
  <c r="E5794" i="2"/>
  <c r="F5793" i="2"/>
  <c r="E5793" i="2"/>
  <c r="F5792" i="2"/>
  <c r="E5792" i="2"/>
  <c r="F5791" i="2"/>
  <c r="E5791" i="2"/>
  <c r="F5790" i="2"/>
  <c r="E5790" i="2"/>
  <c r="F5789" i="2"/>
  <c r="E5789" i="2"/>
  <c r="F5788" i="2"/>
  <c r="E5788" i="2"/>
  <c r="F5787" i="2"/>
  <c r="E5787" i="2"/>
  <c r="F5786" i="2"/>
  <c r="E5786" i="2"/>
  <c r="F5785" i="2"/>
  <c r="E5785" i="2"/>
  <c r="F5784" i="2"/>
  <c r="E5784" i="2"/>
  <c r="F5783" i="2"/>
  <c r="E5783" i="2"/>
  <c r="F5782" i="2"/>
  <c r="E5782" i="2"/>
  <c r="F5781" i="2"/>
  <c r="E5781" i="2"/>
  <c r="F5780" i="2"/>
  <c r="E5780" i="2"/>
  <c r="F5779" i="2"/>
  <c r="E5779" i="2"/>
  <c r="F5778" i="2"/>
  <c r="E5778" i="2"/>
  <c r="F5777" i="2"/>
  <c r="E5777" i="2"/>
  <c r="F5776" i="2"/>
  <c r="E5776" i="2"/>
  <c r="F5775" i="2"/>
  <c r="E5775" i="2"/>
  <c r="F5774" i="2"/>
  <c r="E5774" i="2"/>
  <c r="F5773" i="2"/>
  <c r="E5773" i="2"/>
  <c r="F5772" i="2"/>
  <c r="E5772" i="2"/>
  <c r="F5771" i="2"/>
  <c r="E5771" i="2"/>
  <c r="F5770" i="2"/>
  <c r="E5770" i="2"/>
  <c r="F5769" i="2"/>
  <c r="E5769" i="2"/>
  <c r="F5768" i="2"/>
  <c r="E5768" i="2"/>
  <c r="F5767" i="2"/>
  <c r="E5767" i="2"/>
  <c r="F5766" i="2"/>
  <c r="E5766" i="2"/>
  <c r="F5765" i="2"/>
  <c r="E5765" i="2"/>
  <c r="F5764" i="2"/>
  <c r="E5764" i="2"/>
  <c r="F5763" i="2"/>
  <c r="E5763" i="2"/>
  <c r="F5762" i="2"/>
  <c r="E5762" i="2"/>
  <c r="F5761" i="2"/>
  <c r="E5761" i="2"/>
  <c r="F5760" i="2"/>
  <c r="E5760" i="2"/>
  <c r="F5759" i="2"/>
  <c r="E5759" i="2"/>
  <c r="F5758" i="2"/>
  <c r="E5758" i="2"/>
  <c r="F5757" i="2"/>
  <c r="E5757" i="2"/>
  <c r="F5756" i="2"/>
  <c r="E5756" i="2"/>
  <c r="F5755" i="2"/>
  <c r="E5755" i="2"/>
  <c r="F5754" i="2"/>
  <c r="E5754" i="2"/>
  <c r="F5753" i="2"/>
  <c r="E5753" i="2"/>
  <c r="F5752" i="2"/>
  <c r="E5752" i="2"/>
  <c r="F5751" i="2"/>
  <c r="E5751" i="2"/>
  <c r="F5750" i="2"/>
  <c r="E5750" i="2"/>
  <c r="F5749" i="2"/>
  <c r="E5749" i="2"/>
  <c r="F5748" i="2"/>
  <c r="E5748" i="2"/>
  <c r="F5747" i="2"/>
  <c r="E5747" i="2"/>
  <c r="F5746" i="2"/>
  <c r="E5746" i="2"/>
  <c r="F5745" i="2"/>
  <c r="E5745" i="2"/>
  <c r="F5744" i="2"/>
  <c r="E5744" i="2"/>
  <c r="F5743" i="2"/>
  <c r="E5743" i="2"/>
  <c r="F5742" i="2"/>
  <c r="E5742" i="2"/>
  <c r="F5741" i="2"/>
  <c r="E5741" i="2"/>
  <c r="F5740" i="2"/>
  <c r="E5740" i="2"/>
  <c r="F5739" i="2"/>
  <c r="E5739" i="2"/>
  <c r="F5738" i="2"/>
  <c r="E5738" i="2"/>
  <c r="F5737" i="2"/>
  <c r="E5737" i="2"/>
  <c r="F5736" i="2"/>
  <c r="E5736" i="2"/>
  <c r="F5735" i="2"/>
  <c r="E5735" i="2"/>
  <c r="F5734" i="2"/>
  <c r="E5734" i="2"/>
  <c r="F5733" i="2"/>
  <c r="E5733" i="2"/>
  <c r="F5732" i="2"/>
  <c r="E5732" i="2"/>
  <c r="F5731" i="2"/>
  <c r="E5731" i="2"/>
  <c r="F5730" i="2"/>
  <c r="E5730" i="2"/>
  <c r="F5729" i="2"/>
  <c r="E5729" i="2"/>
  <c r="F5728" i="2"/>
  <c r="E5728" i="2"/>
  <c r="F5727" i="2"/>
  <c r="E5727" i="2"/>
  <c r="F5726" i="2"/>
  <c r="E5726" i="2"/>
  <c r="F5725" i="2"/>
  <c r="E5725" i="2"/>
  <c r="F5724" i="2"/>
  <c r="E5724" i="2"/>
  <c r="F5723" i="2"/>
  <c r="E5723" i="2"/>
  <c r="F5722" i="2"/>
  <c r="E5722" i="2"/>
  <c r="F5721" i="2"/>
  <c r="E5721" i="2"/>
  <c r="F5720" i="2"/>
  <c r="E5720" i="2"/>
  <c r="F5719" i="2"/>
  <c r="E5719" i="2"/>
  <c r="F5718" i="2"/>
  <c r="E5718" i="2"/>
  <c r="F5717" i="2"/>
  <c r="E5717" i="2"/>
  <c r="F5716" i="2"/>
  <c r="E5716" i="2"/>
  <c r="F5715" i="2"/>
  <c r="E5715" i="2"/>
  <c r="F5714" i="2"/>
  <c r="E5714" i="2"/>
  <c r="F5713" i="2"/>
  <c r="E5713" i="2"/>
  <c r="F5712" i="2"/>
  <c r="E5712" i="2"/>
  <c r="F5711" i="2"/>
  <c r="E5711" i="2"/>
  <c r="F5710" i="2"/>
  <c r="E5710" i="2"/>
  <c r="F5709" i="2"/>
  <c r="E5709" i="2"/>
  <c r="F5708" i="2"/>
  <c r="E5708" i="2"/>
  <c r="F5707" i="2"/>
  <c r="E5707" i="2"/>
  <c r="F5706" i="2"/>
  <c r="E5706" i="2"/>
  <c r="F5705" i="2"/>
  <c r="E5705" i="2"/>
  <c r="F5704" i="2"/>
  <c r="E5704" i="2"/>
  <c r="F5703" i="2"/>
  <c r="E5703" i="2"/>
  <c r="F5702" i="2"/>
  <c r="E5702" i="2"/>
  <c r="F5701" i="2"/>
  <c r="E5701" i="2"/>
  <c r="F5700" i="2"/>
  <c r="E5700" i="2"/>
  <c r="F5699" i="2"/>
  <c r="E5699" i="2"/>
  <c r="F5698" i="2"/>
  <c r="E5698" i="2"/>
  <c r="F5697" i="2"/>
  <c r="E5697" i="2"/>
  <c r="F5696" i="2"/>
  <c r="E5696" i="2"/>
  <c r="F5695" i="2"/>
  <c r="E5695" i="2"/>
  <c r="F5694" i="2"/>
  <c r="E5694" i="2"/>
  <c r="F5693" i="2"/>
  <c r="E5693" i="2"/>
  <c r="F5692" i="2"/>
  <c r="E5692" i="2"/>
  <c r="F5691" i="2"/>
  <c r="E5691" i="2"/>
  <c r="F5690" i="2"/>
  <c r="E5690" i="2"/>
  <c r="F5689" i="2"/>
  <c r="E5689" i="2"/>
  <c r="F5688" i="2"/>
  <c r="E5688" i="2"/>
  <c r="F5687" i="2"/>
  <c r="E5687" i="2"/>
  <c r="F5686" i="2"/>
  <c r="E5686" i="2"/>
  <c r="F5685" i="2"/>
  <c r="E5685" i="2"/>
  <c r="F5684" i="2"/>
  <c r="E5684" i="2"/>
  <c r="F5683" i="2"/>
  <c r="E5683" i="2"/>
  <c r="F5682" i="2"/>
  <c r="E5682" i="2"/>
  <c r="F5681" i="2"/>
  <c r="E5681" i="2"/>
  <c r="F5680" i="2"/>
  <c r="E5680" i="2"/>
  <c r="F5679" i="2"/>
  <c r="E5679" i="2"/>
  <c r="F5678" i="2"/>
  <c r="E5678" i="2"/>
  <c r="F5677" i="2"/>
  <c r="E5677" i="2"/>
  <c r="F5676" i="2"/>
  <c r="E5676" i="2"/>
  <c r="F5675" i="2"/>
  <c r="E5675" i="2"/>
  <c r="F5674" i="2"/>
  <c r="E5674" i="2"/>
  <c r="F5673" i="2"/>
  <c r="E5673" i="2"/>
  <c r="F5672" i="2"/>
  <c r="E5672" i="2"/>
  <c r="F5671" i="2"/>
  <c r="E5671" i="2"/>
  <c r="F5670" i="2"/>
  <c r="E5670" i="2"/>
  <c r="F5669" i="2"/>
  <c r="E5669" i="2"/>
  <c r="F5668" i="2"/>
  <c r="E5668" i="2"/>
  <c r="F5667" i="2"/>
  <c r="E5667" i="2"/>
  <c r="F5666" i="2"/>
  <c r="E5666" i="2"/>
  <c r="F5665" i="2"/>
  <c r="E5665" i="2"/>
  <c r="F5664" i="2"/>
  <c r="E5664" i="2"/>
  <c r="F5663" i="2"/>
  <c r="E5663" i="2"/>
  <c r="F5662" i="2"/>
  <c r="E5662" i="2"/>
  <c r="F5661" i="2"/>
  <c r="E5661" i="2"/>
  <c r="F5660" i="2"/>
  <c r="E5660" i="2"/>
  <c r="F5659" i="2"/>
  <c r="E5659" i="2"/>
  <c r="F5658" i="2"/>
  <c r="E5658" i="2"/>
  <c r="F5657" i="2"/>
  <c r="E5657" i="2"/>
  <c r="F5656" i="2"/>
  <c r="E5656" i="2"/>
  <c r="F5655" i="2"/>
  <c r="E5655" i="2"/>
  <c r="F5654" i="2"/>
  <c r="E5654" i="2"/>
  <c r="F5653" i="2"/>
  <c r="E5653" i="2"/>
  <c r="F5652" i="2"/>
  <c r="E5652" i="2"/>
  <c r="F5651" i="2"/>
  <c r="E5651" i="2"/>
  <c r="F5650" i="2"/>
  <c r="E5650" i="2"/>
  <c r="F5649" i="2"/>
  <c r="E5649" i="2"/>
  <c r="F5648" i="2"/>
  <c r="E5648" i="2"/>
  <c r="F5647" i="2"/>
  <c r="E5647" i="2"/>
  <c r="F5646" i="2"/>
  <c r="E5646" i="2"/>
  <c r="F5645" i="2"/>
  <c r="E5645" i="2"/>
  <c r="F5644" i="2"/>
  <c r="E5644" i="2"/>
  <c r="F5643" i="2"/>
  <c r="E5643" i="2"/>
  <c r="F5642" i="2"/>
  <c r="E5642" i="2"/>
  <c r="F5641" i="2"/>
  <c r="E5641" i="2"/>
  <c r="F5640" i="2"/>
  <c r="E5640" i="2"/>
  <c r="F5639" i="2"/>
  <c r="E5639" i="2"/>
  <c r="F5638" i="2"/>
  <c r="E5638" i="2"/>
  <c r="F5637" i="2"/>
  <c r="E5637" i="2"/>
  <c r="F5636" i="2"/>
  <c r="E5636" i="2"/>
  <c r="F5635" i="2"/>
  <c r="E5635" i="2"/>
  <c r="F5634" i="2"/>
  <c r="E5634" i="2"/>
  <c r="F5633" i="2"/>
  <c r="E5633" i="2"/>
  <c r="F5632" i="2"/>
  <c r="E5632" i="2"/>
  <c r="F5631" i="2"/>
  <c r="E5631" i="2"/>
  <c r="F5630" i="2"/>
  <c r="E5630" i="2"/>
  <c r="F5629" i="2"/>
  <c r="E5629" i="2"/>
  <c r="F5628" i="2"/>
  <c r="E5628" i="2"/>
  <c r="F5627" i="2"/>
  <c r="E5627" i="2"/>
  <c r="F5626" i="2"/>
  <c r="E5626" i="2"/>
  <c r="F5625" i="2"/>
  <c r="E5625" i="2"/>
  <c r="F5624" i="2"/>
  <c r="E5624" i="2"/>
  <c r="F5623" i="2"/>
  <c r="E5623" i="2"/>
  <c r="F5622" i="2"/>
  <c r="E5622" i="2"/>
  <c r="F5621" i="2"/>
  <c r="E5621" i="2"/>
  <c r="F5620" i="2"/>
  <c r="E5620" i="2"/>
  <c r="F5619" i="2"/>
  <c r="E5619" i="2"/>
  <c r="F5618" i="2"/>
  <c r="E5618" i="2"/>
  <c r="F5617" i="2"/>
  <c r="E5617" i="2"/>
  <c r="F5616" i="2"/>
  <c r="E5616" i="2"/>
  <c r="F5615" i="2"/>
  <c r="E5615" i="2"/>
  <c r="F5614" i="2"/>
  <c r="E5614" i="2"/>
  <c r="F5613" i="2"/>
  <c r="E5613" i="2"/>
  <c r="F5612" i="2"/>
  <c r="E5612" i="2"/>
  <c r="F5611" i="2"/>
  <c r="E5611" i="2"/>
  <c r="F5610" i="2"/>
  <c r="E5610" i="2"/>
  <c r="F5609" i="2"/>
  <c r="E5609" i="2"/>
  <c r="F5608" i="2"/>
  <c r="E5608" i="2"/>
  <c r="F5607" i="2"/>
  <c r="E5607" i="2"/>
  <c r="F5606" i="2"/>
  <c r="E5606" i="2"/>
  <c r="F5605" i="2"/>
  <c r="E5605" i="2"/>
  <c r="F5604" i="2"/>
  <c r="E5604" i="2"/>
  <c r="F5603" i="2"/>
  <c r="E5603" i="2"/>
  <c r="F5602" i="2"/>
  <c r="E5602" i="2"/>
  <c r="F5601" i="2"/>
  <c r="E5601" i="2"/>
  <c r="F5600" i="2"/>
  <c r="E5600" i="2"/>
  <c r="F5599" i="2"/>
  <c r="E5599" i="2"/>
  <c r="F5598" i="2"/>
  <c r="E5598" i="2"/>
  <c r="F5597" i="2"/>
  <c r="E5597" i="2"/>
  <c r="F5596" i="2"/>
  <c r="E5596" i="2"/>
  <c r="F5595" i="2"/>
  <c r="E5595" i="2"/>
  <c r="F5594" i="2"/>
  <c r="E5594" i="2"/>
  <c r="F5593" i="2"/>
  <c r="E5593" i="2"/>
  <c r="F5592" i="2"/>
  <c r="E5592" i="2"/>
  <c r="F5591" i="2"/>
  <c r="E5591" i="2"/>
  <c r="F5590" i="2"/>
  <c r="E5590" i="2"/>
  <c r="F5589" i="2"/>
  <c r="E5589" i="2"/>
  <c r="F5588" i="2"/>
  <c r="E5588" i="2"/>
  <c r="F5587" i="2"/>
  <c r="E5587" i="2"/>
  <c r="F5586" i="2"/>
  <c r="E5586" i="2"/>
  <c r="F5585" i="2"/>
  <c r="E5585" i="2"/>
  <c r="F5584" i="2"/>
  <c r="E5584" i="2"/>
  <c r="F5583" i="2"/>
  <c r="E5583" i="2"/>
  <c r="F5582" i="2"/>
  <c r="E5582" i="2"/>
  <c r="F5581" i="2"/>
  <c r="E5581" i="2"/>
  <c r="F5580" i="2"/>
  <c r="E5580" i="2"/>
  <c r="F5579" i="2"/>
  <c r="E5579" i="2"/>
  <c r="F5578" i="2"/>
  <c r="E5578" i="2"/>
  <c r="F5577" i="2"/>
  <c r="E5577" i="2"/>
  <c r="F5576" i="2"/>
  <c r="E5576" i="2"/>
  <c r="F5575" i="2"/>
  <c r="E5575" i="2"/>
  <c r="F5574" i="2"/>
  <c r="E5574" i="2"/>
  <c r="F5573" i="2"/>
  <c r="E5573" i="2"/>
  <c r="F5572" i="2"/>
  <c r="E5572" i="2"/>
  <c r="F5571" i="2"/>
  <c r="E5571" i="2"/>
  <c r="F5570" i="2"/>
  <c r="E5570" i="2"/>
  <c r="F5569" i="2"/>
  <c r="E5569" i="2"/>
  <c r="F5568" i="2"/>
  <c r="E5568" i="2"/>
  <c r="F5567" i="2"/>
  <c r="E5567" i="2"/>
  <c r="F5566" i="2"/>
  <c r="E5566" i="2"/>
  <c r="F5565" i="2"/>
  <c r="E5565" i="2"/>
  <c r="F5564" i="2"/>
  <c r="E5564" i="2"/>
  <c r="F5563" i="2"/>
  <c r="E5563" i="2"/>
  <c r="F5562" i="2"/>
  <c r="E5562" i="2"/>
  <c r="F5561" i="2"/>
  <c r="E5561" i="2"/>
  <c r="F5560" i="2"/>
  <c r="E5560" i="2"/>
  <c r="F5559" i="2"/>
  <c r="E5559" i="2"/>
  <c r="F5558" i="2"/>
  <c r="E5558" i="2"/>
  <c r="F5557" i="2"/>
  <c r="E5557" i="2"/>
  <c r="F5556" i="2"/>
  <c r="E5556" i="2"/>
  <c r="F5555" i="2"/>
  <c r="E5555" i="2"/>
  <c r="F5554" i="2"/>
  <c r="E5554" i="2"/>
  <c r="F5553" i="2"/>
  <c r="E5553" i="2"/>
  <c r="F5552" i="2"/>
  <c r="E5552" i="2"/>
  <c r="F5551" i="2"/>
  <c r="E5551" i="2"/>
  <c r="F5550" i="2"/>
  <c r="E5550" i="2"/>
  <c r="F5549" i="2"/>
  <c r="E5549" i="2"/>
  <c r="F5548" i="2"/>
  <c r="E5548" i="2"/>
  <c r="F5547" i="2"/>
  <c r="E5547" i="2"/>
  <c r="F5546" i="2"/>
  <c r="E5546" i="2"/>
  <c r="F5545" i="2"/>
  <c r="E5545" i="2"/>
  <c r="F5544" i="2"/>
  <c r="E5544" i="2"/>
  <c r="F5543" i="2"/>
  <c r="E5543" i="2"/>
  <c r="F5542" i="2"/>
  <c r="E5542" i="2"/>
  <c r="F5541" i="2"/>
  <c r="E5541" i="2"/>
  <c r="F5540" i="2"/>
  <c r="E5540" i="2"/>
  <c r="F5539" i="2"/>
  <c r="E5539" i="2"/>
  <c r="F5538" i="2"/>
  <c r="E5538" i="2"/>
  <c r="F5537" i="2"/>
  <c r="E5537" i="2"/>
  <c r="F5536" i="2"/>
  <c r="E5536" i="2"/>
  <c r="F5535" i="2"/>
  <c r="E5535" i="2"/>
  <c r="F5534" i="2"/>
  <c r="E5534" i="2"/>
  <c r="F5533" i="2"/>
  <c r="E5533" i="2"/>
  <c r="F5532" i="2"/>
  <c r="E5532" i="2"/>
  <c r="F5531" i="2"/>
  <c r="E5531" i="2"/>
  <c r="F5530" i="2"/>
  <c r="E5530" i="2"/>
  <c r="F5529" i="2"/>
  <c r="E5529" i="2"/>
  <c r="F5528" i="2"/>
  <c r="E5528" i="2"/>
  <c r="F5527" i="2"/>
  <c r="E5527" i="2"/>
  <c r="F5526" i="2"/>
  <c r="E5526" i="2"/>
  <c r="F5525" i="2"/>
  <c r="E5525" i="2"/>
  <c r="F5524" i="2"/>
  <c r="E5524" i="2"/>
  <c r="F5523" i="2"/>
  <c r="E5523" i="2"/>
  <c r="F5522" i="2"/>
  <c r="E5522" i="2"/>
  <c r="F5521" i="2"/>
  <c r="E5521" i="2"/>
  <c r="F5520" i="2"/>
  <c r="E5520" i="2"/>
  <c r="F5519" i="2"/>
  <c r="E5519" i="2"/>
  <c r="F5518" i="2"/>
  <c r="E5518" i="2"/>
  <c r="F5517" i="2"/>
  <c r="E5517" i="2"/>
  <c r="F5516" i="2"/>
  <c r="E5516" i="2"/>
  <c r="F5515" i="2"/>
  <c r="E5515" i="2"/>
  <c r="F5514" i="2"/>
  <c r="E5514" i="2"/>
  <c r="F5513" i="2"/>
  <c r="E5513" i="2"/>
  <c r="F5512" i="2"/>
  <c r="E5512" i="2"/>
  <c r="F5511" i="2"/>
  <c r="E5511" i="2"/>
  <c r="F5510" i="2"/>
  <c r="E5510" i="2"/>
  <c r="F5509" i="2"/>
  <c r="E5509" i="2"/>
  <c r="F5508" i="2"/>
  <c r="E5508" i="2"/>
  <c r="F5507" i="2"/>
  <c r="E5507" i="2"/>
  <c r="F5506" i="2"/>
  <c r="E5506" i="2"/>
  <c r="F5505" i="2"/>
  <c r="E5505" i="2"/>
  <c r="F5504" i="2"/>
  <c r="E5504" i="2"/>
  <c r="F5503" i="2"/>
  <c r="E5503" i="2"/>
  <c r="F5502" i="2"/>
  <c r="E5502" i="2"/>
  <c r="F5501" i="2"/>
  <c r="E5501" i="2"/>
  <c r="F5500" i="2"/>
  <c r="E5500" i="2"/>
  <c r="F5499" i="2"/>
  <c r="E5499" i="2"/>
  <c r="F5498" i="2"/>
  <c r="E5498" i="2"/>
  <c r="F5497" i="2"/>
  <c r="E5497" i="2"/>
  <c r="F5496" i="2"/>
  <c r="E5496" i="2"/>
  <c r="F5495" i="2"/>
  <c r="E5495" i="2"/>
  <c r="F5494" i="2"/>
  <c r="E5494" i="2"/>
  <c r="F5493" i="2"/>
  <c r="E5493" i="2"/>
  <c r="F5492" i="2"/>
  <c r="E5492" i="2"/>
  <c r="F5491" i="2"/>
  <c r="E5491" i="2"/>
  <c r="F5490" i="2"/>
  <c r="E5490" i="2"/>
  <c r="F5489" i="2"/>
  <c r="E5489" i="2"/>
  <c r="F5488" i="2"/>
  <c r="E5488" i="2"/>
  <c r="F5487" i="2"/>
  <c r="E5487" i="2"/>
  <c r="F5486" i="2"/>
  <c r="E5486" i="2"/>
  <c r="F5485" i="2"/>
  <c r="E5485" i="2"/>
  <c r="F5484" i="2"/>
  <c r="E5484" i="2"/>
  <c r="F5483" i="2"/>
  <c r="E5483" i="2"/>
  <c r="F5482" i="2"/>
  <c r="E5482" i="2"/>
  <c r="F5481" i="2"/>
  <c r="E5481" i="2"/>
  <c r="F5480" i="2"/>
  <c r="E5480" i="2"/>
  <c r="F5479" i="2"/>
  <c r="E5479" i="2"/>
  <c r="F5478" i="2"/>
  <c r="E5478" i="2"/>
  <c r="F5477" i="2"/>
  <c r="E5477" i="2"/>
  <c r="F5476" i="2"/>
  <c r="E5476" i="2"/>
  <c r="F5475" i="2"/>
  <c r="E5475" i="2"/>
  <c r="F5474" i="2"/>
  <c r="E5474" i="2"/>
  <c r="F5473" i="2"/>
  <c r="E5473" i="2"/>
  <c r="F5472" i="2"/>
  <c r="E5472" i="2"/>
  <c r="F5471" i="2"/>
  <c r="E5471" i="2"/>
  <c r="F5470" i="2"/>
  <c r="E5470" i="2"/>
  <c r="F5469" i="2"/>
  <c r="E5469" i="2"/>
  <c r="F5468" i="2"/>
  <c r="E5468" i="2"/>
  <c r="F5467" i="2"/>
  <c r="E5467" i="2"/>
  <c r="F5466" i="2"/>
  <c r="E5466" i="2"/>
  <c r="F5465" i="2"/>
  <c r="E5465" i="2"/>
  <c r="F5464" i="2"/>
  <c r="E5464" i="2"/>
  <c r="F5463" i="2"/>
  <c r="E5463" i="2"/>
  <c r="F5462" i="2"/>
  <c r="E5462" i="2"/>
  <c r="F5461" i="2"/>
  <c r="E5461" i="2"/>
  <c r="F5460" i="2"/>
  <c r="E5460" i="2"/>
  <c r="F5459" i="2"/>
  <c r="E5459" i="2"/>
  <c r="F5458" i="2"/>
  <c r="E5458" i="2"/>
  <c r="F5457" i="2"/>
  <c r="E5457" i="2"/>
  <c r="F5456" i="2"/>
  <c r="E5456" i="2"/>
  <c r="F5455" i="2"/>
  <c r="E5455" i="2"/>
  <c r="F5454" i="2"/>
  <c r="E5454" i="2"/>
  <c r="F5453" i="2"/>
  <c r="E5453" i="2"/>
  <c r="F5452" i="2"/>
  <c r="E5452" i="2"/>
  <c r="F5451" i="2"/>
  <c r="E5451" i="2"/>
  <c r="F5450" i="2"/>
  <c r="E5450" i="2"/>
  <c r="F5449" i="2"/>
  <c r="E5449" i="2"/>
  <c r="F5448" i="2"/>
  <c r="E5448" i="2"/>
  <c r="F5447" i="2"/>
  <c r="E5447" i="2"/>
  <c r="F5446" i="2"/>
  <c r="E5446" i="2"/>
  <c r="F5445" i="2"/>
  <c r="E5445" i="2"/>
  <c r="F5444" i="2"/>
  <c r="E5444" i="2"/>
  <c r="F5443" i="2"/>
  <c r="E5443" i="2"/>
  <c r="F5442" i="2"/>
  <c r="E5442" i="2"/>
  <c r="F5441" i="2"/>
  <c r="E5441" i="2"/>
  <c r="F5440" i="2"/>
  <c r="E5440" i="2"/>
  <c r="F5439" i="2"/>
  <c r="E5439" i="2"/>
  <c r="F5438" i="2"/>
  <c r="E5438" i="2"/>
  <c r="F5437" i="2"/>
  <c r="E5437" i="2"/>
  <c r="F5436" i="2"/>
  <c r="E5436" i="2"/>
  <c r="F5435" i="2"/>
  <c r="E5435" i="2"/>
  <c r="F5434" i="2"/>
  <c r="E5434" i="2"/>
  <c r="F5433" i="2"/>
  <c r="E5433" i="2"/>
  <c r="F5432" i="2"/>
  <c r="E5432" i="2"/>
  <c r="F5431" i="2"/>
  <c r="E5431" i="2"/>
  <c r="F5430" i="2"/>
  <c r="E5430" i="2"/>
  <c r="F5429" i="2"/>
  <c r="E5429" i="2"/>
  <c r="F5428" i="2"/>
  <c r="E5428" i="2"/>
  <c r="F5427" i="2"/>
  <c r="E5427" i="2"/>
  <c r="F5426" i="2"/>
  <c r="E5426" i="2"/>
  <c r="F5425" i="2"/>
  <c r="E5425" i="2"/>
  <c r="F5424" i="2"/>
  <c r="E5424" i="2"/>
  <c r="F5423" i="2"/>
  <c r="E5423" i="2"/>
  <c r="F5422" i="2"/>
  <c r="E5422" i="2"/>
  <c r="F5421" i="2"/>
  <c r="E5421" i="2"/>
  <c r="F5420" i="2"/>
  <c r="E5420" i="2"/>
  <c r="F5419" i="2"/>
  <c r="E5419" i="2"/>
  <c r="F5418" i="2"/>
  <c r="E5418" i="2"/>
  <c r="F5417" i="2"/>
  <c r="E5417" i="2"/>
  <c r="F5416" i="2"/>
  <c r="E5416" i="2"/>
  <c r="F5415" i="2"/>
  <c r="E5415" i="2"/>
  <c r="F5414" i="2"/>
  <c r="E5414" i="2"/>
  <c r="F5413" i="2"/>
  <c r="E5413" i="2"/>
  <c r="F5412" i="2"/>
  <c r="E5412" i="2"/>
  <c r="F5411" i="2"/>
  <c r="E5411" i="2"/>
  <c r="F5410" i="2"/>
  <c r="E5410" i="2"/>
  <c r="F5409" i="2"/>
  <c r="E5409" i="2"/>
  <c r="F5408" i="2"/>
  <c r="E5408" i="2"/>
  <c r="F5407" i="2"/>
  <c r="E5407" i="2"/>
  <c r="F5406" i="2"/>
  <c r="E5406" i="2"/>
  <c r="F5405" i="2"/>
  <c r="E5405" i="2"/>
  <c r="F5404" i="2"/>
  <c r="E5404" i="2"/>
  <c r="F5403" i="2"/>
  <c r="E5403" i="2"/>
  <c r="F5402" i="2"/>
  <c r="E5402" i="2"/>
  <c r="F5401" i="2"/>
  <c r="E5401" i="2"/>
  <c r="F5400" i="2"/>
  <c r="E5400" i="2"/>
  <c r="F5399" i="2"/>
  <c r="E5399" i="2"/>
  <c r="F5398" i="2"/>
  <c r="E5398" i="2"/>
  <c r="F5397" i="2"/>
  <c r="E5397" i="2"/>
  <c r="F5396" i="2"/>
  <c r="E5396" i="2"/>
  <c r="F5395" i="2"/>
  <c r="E5395" i="2"/>
  <c r="F5394" i="2"/>
  <c r="E5394" i="2"/>
  <c r="F5393" i="2"/>
  <c r="E5393" i="2"/>
  <c r="F5392" i="2"/>
  <c r="E5392" i="2"/>
  <c r="F5391" i="2"/>
  <c r="E5391" i="2"/>
  <c r="F5390" i="2"/>
  <c r="E5390" i="2"/>
  <c r="F5389" i="2"/>
  <c r="E5389" i="2"/>
  <c r="F5388" i="2"/>
  <c r="E5388" i="2"/>
  <c r="F5387" i="2"/>
  <c r="E5387" i="2"/>
  <c r="F5386" i="2"/>
  <c r="E5386" i="2"/>
  <c r="F5385" i="2"/>
  <c r="E5385" i="2"/>
  <c r="F5384" i="2"/>
  <c r="E5384" i="2"/>
  <c r="F5383" i="2"/>
  <c r="E5383" i="2"/>
  <c r="F5382" i="2"/>
  <c r="E5382" i="2"/>
  <c r="F5381" i="2"/>
  <c r="E5381" i="2"/>
  <c r="F5380" i="2"/>
  <c r="E5380" i="2"/>
  <c r="F5379" i="2"/>
  <c r="E5379" i="2"/>
  <c r="F5378" i="2"/>
  <c r="E5378" i="2"/>
  <c r="F5377" i="2"/>
  <c r="E5377" i="2"/>
  <c r="F5376" i="2"/>
  <c r="E5376" i="2"/>
  <c r="F5375" i="2"/>
  <c r="E5375" i="2"/>
  <c r="F5374" i="2"/>
  <c r="E5374" i="2"/>
  <c r="F5373" i="2"/>
  <c r="E5373" i="2"/>
  <c r="F5372" i="2"/>
  <c r="E5372" i="2"/>
  <c r="F5371" i="2"/>
  <c r="E5371" i="2"/>
  <c r="F5370" i="2"/>
  <c r="E5370" i="2"/>
  <c r="F5369" i="2"/>
  <c r="E5369" i="2"/>
  <c r="F5368" i="2"/>
  <c r="E5368" i="2"/>
  <c r="F5367" i="2"/>
  <c r="E5367" i="2"/>
  <c r="F5366" i="2"/>
  <c r="E5366" i="2"/>
  <c r="F5365" i="2"/>
  <c r="E5365" i="2"/>
  <c r="F5364" i="2"/>
  <c r="E5364" i="2"/>
  <c r="F5363" i="2"/>
  <c r="E5363" i="2"/>
  <c r="F5362" i="2"/>
  <c r="E5362" i="2"/>
  <c r="F5361" i="2"/>
  <c r="E5361" i="2"/>
  <c r="F5360" i="2"/>
  <c r="E5360" i="2"/>
  <c r="F5359" i="2"/>
  <c r="E5359" i="2"/>
  <c r="F5358" i="2"/>
  <c r="E5358" i="2"/>
  <c r="F5357" i="2"/>
  <c r="E5357" i="2"/>
  <c r="F5356" i="2"/>
  <c r="E5356" i="2"/>
  <c r="F5355" i="2"/>
  <c r="E5355" i="2"/>
  <c r="F5354" i="2"/>
  <c r="E5354" i="2"/>
  <c r="F5353" i="2"/>
  <c r="E5353" i="2"/>
  <c r="F5352" i="2"/>
  <c r="E5352" i="2"/>
  <c r="F5351" i="2"/>
  <c r="E5351" i="2"/>
  <c r="F5350" i="2"/>
  <c r="E5350" i="2"/>
  <c r="F5349" i="2"/>
  <c r="E5349" i="2"/>
  <c r="F5348" i="2"/>
  <c r="E5348" i="2"/>
  <c r="F5347" i="2"/>
  <c r="E5347" i="2"/>
  <c r="F5346" i="2"/>
  <c r="E5346" i="2"/>
  <c r="F5345" i="2"/>
  <c r="E5345" i="2"/>
  <c r="F5344" i="2"/>
  <c r="E5344" i="2"/>
  <c r="F5343" i="2"/>
  <c r="E5343" i="2"/>
  <c r="F5342" i="2"/>
  <c r="E5342" i="2"/>
  <c r="F5341" i="2"/>
  <c r="E5341" i="2"/>
  <c r="F5340" i="2"/>
  <c r="E5340" i="2"/>
  <c r="F5339" i="2"/>
  <c r="E5339" i="2"/>
  <c r="F5338" i="2"/>
  <c r="E5338" i="2"/>
  <c r="F5337" i="2"/>
  <c r="E5337" i="2"/>
  <c r="F5336" i="2"/>
  <c r="E5336" i="2"/>
  <c r="F5335" i="2"/>
  <c r="E5335" i="2"/>
  <c r="F5334" i="2"/>
  <c r="E5334" i="2"/>
  <c r="F5333" i="2"/>
  <c r="E5333" i="2"/>
  <c r="F5332" i="2"/>
  <c r="E5332" i="2"/>
  <c r="F5331" i="2"/>
  <c r="E5331" i="2"/>
  <c r="F5330" i="2"/>
  <c r="E5330" i="2"/>
  <c r="F5329" i="2"/>
  <c r="E5329" i="2"/>
  <c r="F5328" i="2"/>
  <c r="E5328" i="2"/>
  <c r="F5327" i="2"/>
  <c r="E5327" i="2"/>
  <c r="F5326" i="2"/>
  <c r="E5326" i="2"/>
  <c r="F5325" i="2"/>
  <c r="E5325" i="2"/>
  <c r="F5324" i="2"/>
  <c r="E5324" i="2"/>
  <c r="F5323" i="2"/>
  <c r="E5323" i="2"/>
  <c r="F5322" i="2"/>
  <c r="E5322" i="2"/>
  <c r="F5321" i="2"/>
  <c r="E5321" i="2"/>
  <c r="F5320" i="2"/>
  <c r="E5320" i="2"/>
  <c r="F5319" i="2"/>
  <c r="E5319" i="2"/>
  <c r="F5318" i="2"/>
  <c r="E5318" i="2"/>
  <c r="F5317" i="2"/>
  <c r="E5317" i="2"/>
  <c r="F5316" i="2"/>
  <c r="E5316" i="2"/>
  <c r="F5315" i="2"/>
  <c r="E5315" i="2"/>
  <c r="F5314" i="2"/>
  <c r="E5314" i="2"/>
  <c r="F5313" i="2"/>
  <c r="E5313" i="2"/>
  <c r="F5312" i="2"/>
  <c r="E5312" i="2"/>
  <c r="F5311" i="2"/>
  <c r="E5311" i="2"/>
  <c r="F5310" i="2"/>
  <c r="E5310" i="2"/>
  <c r="F5309" i="2"/>
  <c r="E5309" i="2"/>
  <c r="F5308" i="2"/>
  <c r="E5308" i="2"/>
  <c r="F5307" i="2"/>
  <c r="E5307" i="2"/>
  <c r="F5306" i="2"/>
  <c r="E5306" i="2"/>
  <c r="F5305" i="2"/>
  <c r="E5305" i="2"/>
  <c r="F5304" i="2"/>
  <c r="E5304" i="2"/>
  <c r="F5303" i="2"/>
  <c r="E5303" i="2"/>
  <c r="F5302" i="2"/>
  <c r="E5302" i="2"/>
  <c r="F5301" i="2"/>
  <c r="E5301" i="2"/>
  <c r="F5300" i="2"/>
  <c r="E5300" i="2"/>
  <c r="F5299" i="2"/>
  <c r="E5299" i="2"/>
  <c r="F5298" i="2"/>
  <c r="E5298" i="2"/>
  <c r="F5297" i="2"/>
  <c r="E5297" i="2"/>
  <c r="F5296" i="2"/>
  <c r="E5296" i="2"/>
  <c r="F5295" i="2"/>
  <c r="E5295" i="2"/>
  <c r="F5294" i="2"/>
  <c r="E5294" i="2"/>
  <c r="F5293" i="2"/>
  <c r="E5293" i="2"/>
  <c r="F5292" i="2"/>
  <c r="E5292" i="2"/>
  <c r="F5291" i="2"/>
  <c r="E5291" i="2"/>
  <c r="F5290" i="2"/>
  <c r="E5290" i="2"/>
  <c r="F5289" i="2"/>
  <c r="E5289" i="2"/>
  <c r="F5288" i="2"/>
  <c r="E5288" i="2"/>
  <c r="F5287" i="2"/>
  <c r="E5287" i="2"/>
  <c r="F5286" i="2"/>
  <c r="E5286" i="2"/>
  <c r="F5285" i="2"/>
  <c r="E5285" i="2"/>
  <c r="F5284" i="2"/>
  <c r="E5284" i="2"/>
  <c r="F5283" i="2"/>
  <c r="E5283" i="2"/>
  <c r="F5282" i="2"/>
  <c r="E5282" i="2"/>
  <c r="F5281" i="2"/>
  <c r="E5281" i="2"/>
  <c r="F5280" i="2"/>
  <c r="E5280" i="2"/>
  <c r="F5279" i="2"/>
  <c r="E5279" i="2"/>
  <c r="F5278" i="2"/>
  <c r="E5278" i="2"/>
  <c r="F5277" i="2"/>
  <c r="E5277" i="2"/>
  <c r="F5276" i="2"/>
  <c r="E5276" i="2"/>
  <c r="F5275" i="2"/>
  <c r="E5275" i="2"/>
  <c r="F5274" i="2"/>
  <c r="E5274" i="2"/>
  <c r="F5273" i="2"/>
  <c r="E5273" i="2"/>
  <c r="F5272" i="2"/>
  <c r="E5272" i="2"/>
  <c r="F5271" i="2"/>
  <c r="E5271" i="2"/>
  <c r="F5270" i="2"/>
  <c r="E5270" i="2"/>
  <c r="F5269" i="2"/>
  <c r="E5269" i="2"/>
  <c r="F5268" i="2"/>
  <c r="E5268" i="2"/>
  <c r="F5267" i="2"/>
  <c r="E5267" i="2"/>
  <c r="F5266" i="2"/>
  <c r="E5266" i="2"/>
  <c r="F5265" i="2"/>
  <c r="E5265" i="2"/>
  <c r="F5264" i="2"/>
  <c r="E5264" i="2"/>
  <c r="F5263" i="2"/>
  <c r="E5263" i="2"/>
  <c r="F5262" i="2"/>
  <c r="E5262" i="2"/>
  <c r="F5261" i="2"/>
  <c r="E5261" i="2"/>
  <c r="F5260" i="2"/>
  <c r="E5260" i="2"/>
  <c r="F5259" i="2"/>
  <c r="E5259" i="2"/>
  <c r="F5258" i="2"/>
  <c r="E5258" i="2"/>
  <c r="F5257" i="2"/>
  <c r="E5257" i="2"/>
  <c r="F5256" i="2"/>
  <c r="E5256" i="2"/>
  <c r="F5255" i="2"/>
  <c r="E5255" i="2"/>
  <c r="F5254" i="2"/>
  <c r="E5254" i="2"/>
  <c r="F5253" i="2"/>
  <c r="E5253" i="2"/>
  <c r="F5252" i="2"/>
  <c r="E5252" i="2"/>
  <c r="F5251" i="2"/>
  <c r="E5251" i="2"/>
  <c r="F5250" i="2"/>
  <c r="E5250" i="2"/>
  <c r="F5249" i="2"/>
  <c r="E5249" i="2"/>
  <c r="F5248" i="2"/>
  <c r="E5248" i="2"/>
  <c r="F5247" i="2"/>
  <c r="E5247" i="2"/>
  <c r="F5246" i="2"/>
  <c r="E5246" i="2"/>
  <c r="F5245" i="2"/>
  <c r="E5245" i="2"/>
  <c r="F5244" i="2"/>
  <c r="E5244" i="2"/>
  <c r="F5243" i="2"/>
  <c r="E5243" i="2"/>
  <c r="F5242" i="2"/>
  <c r="E5242" i="2"/>
  <c r="F5241" i="2"/>
  <c r="E5241" i="2"/>
  <c r="F5240" i="2"/>
  <c r="E5240" i="2"/>
  <c r="F5239" i="2"/>
  <c r="E5239" i="2"/>
  <c r="F5238" i="2"/>
  <c r="E5238" i="2"/>
  <c r="F5237" i="2"/>
  <c r="E5237" i="2"/>
  <c r="F5236" i="2"/>
  <c r="E5236" i="2"/>
  <c r="F5235" i="2"/>
  <c r="E5235" i="2"/>
  <c r="F5234" i="2"/>
  <c r="E5234" i="2"/>
  <c r="F5233" i="2"/>
  <c r="E5233" i="2"/>
  <c r="F5232" i="2"/>
  <c r="E5232" i="2"/>
  <c r="F5231" i="2"/>
  <c r="E5231" i="2"/>
  <c r="F5230" i="2"/>
  <c r="E5230" i="2"/>
  <c r="F5229" i="2"/>
  <c r="E5229" i="2"/>
  <c r="F5228" i="2"/>
  <c r="E5228" i="2"/>
  <c r="F5227" i="2"/>
  <c r="E5227" i="2"/>
  <c r="F5226" i="2"/>
  <c r="E5226" i="2"/>
  <c r="F5225" i="2"/>
  <c r="E5225" i="2"/>
  <c r="F5224" i="2"/>
  <c r="E5224" i="2"/>
  <c r="F5223" i="2"/>
  <c r="E5223" i="2"/>
  <c r="F5222" i="2"/>
  <c r="E5222" i="2"/>
  <c r="F5221" i="2"/>
  <c r="E5221" i="2"/>
  <c r="F5220" i="2"/>
  <c r="E5220" i="2"/>
  <c r="F5219" i="2"/>
  <c r="E5219" i="2"/>
  <c r="F5218" i="2"/>
  <c r="E5218" i="2"/>
  <c r="F5217" i="2"/>
  <c r="E5217" i="2"/>
  <c r="F5216" i="2"/>
  <c r="E5216" i="2"/>
  <c r="F5215" i="2"/>
  <c r="E5215" i="2"/>
  <c r="F5214" i="2"/>
  <c r="E5214" i="2"/>
  <c r="F5213" i="2"/>
  <c r="E5213" i="2"/>
  <c r="F5212" i="2"/>
  <c r="E5212" i="2"/>
  <c r="F5211" i="2"/>
  <c r="E5211" i="2"/>
  <c r="F5210" i="2"/>
  <c r="E5210" i="2"/>
  <c r="F5209" i="2"/>
  <c r="E5209" i="2"/>
  <c r="F5208" i="2"/>
  <c r="E5208" i="2"/>
  <c r="F5207" i="2"/>
  <c r="E5207" i="2"/>
  <c r="F5206" i="2"/>
  <c r="E5206" i="2"/>
  <c r="F5205" i="2"/>
  <c r="E5205" i="2"/>
  <c r="F5204" i="2"/>
  <c r="E5204" i="2"/>
  <c r="F5203" i="2"/>
  <c r="E5203" i="2"/>
  <c r="F5202" i="2"/>
  <c r="E5202" i="2"/>
  <c r="F5201" i="2"/>
  <c r="E5201" i="2"/>
  <c r="F5200" i="2"/>
  <c r="E5200" i="2"/>
  <c r="F5199" i="2"/>
  <c r="E5199" i="2"/>
  <c r="F5198" i="2"/>
  <c r="E5198" i="2"/>
  <c r="F5197" i="2"/>
  <c r="E5197" i="2"/>
  <c r="F5196" i="2"/>
  <c r="E5196" i="2"/>
  <c r="F5195" i="2"/>
  <c r="E5195" i="2"/>
  <c r="F5194" i="2"/>
  <c r="E5194" i="2"/>
  <c r="F5193" i="2"/>
  <c r="E5193" i="2"/>
  <c r="F5192" i="2"/>
  <c r="E5192" i="2"/>
  <c r="F5191" i="2"/>
  <c r="E5191" i="2"/>
  <c r="F5190" i="2"/>
  <c r="E5190" i="2"/>
  <c r="F5189" i="2"/>
  <c r="E5189" i="2"/>
  <c r="F5188" i="2"/>
  <c r="E5188" i="2"/>
  <c r="F5187" i="2"/>
  <c r="E5187" i="2"/>
  <c r="F5186" i="2"/>
  <c r="E5186" i="2"/>
  <c r="F5185" i="2"/>
  <c r="E5185" i="2"/>
  <c r="F5184" i="2"/>
  <c r="E5184" i="2"/>
  <c r="F5183" i="2"/>
  <c r="E5183" i="2"/>
  <c r="F5182" i="2"/>
  <c r="E5182" i="2"/>
  <c r="F5181" i="2"/>
  <c r="E5181" i="2"/>
  <c r="F5180" i="2"/>
  <c r="E5180" i="2"/>
  <c r="F5179" i="2"/>
  <c r="E5179" i="2"/>
  <c r="F5178" i="2"/>
  <c r="E5178" i="2"/>
  <c r="F5177" i="2"/>
  <c r="E5177" i="2"/>
  <c r="F5176" i="2"/>
  <c r="E5176" i="2"/>
  <c r="F5175" i="2"/>
  <c r="E5175" i="2"/>
  <c r="F5174" i="2"/>
  <c r="E5174" i="2"/>
  <c r="F5173" i="2"/>
  <c r="E5173" i="2"/>
  <c r="F5172" i="2"/>
  <c r="E5172" i="2"/>
  <c r="F5171" i="2"/>
  <c r="E5171" i="2"/>
  <c r="F5170" i="2"/>
  <c r="E5170" i="2"/>
  <c r="F5169" i="2"/>
  <c r="E5169" i="2"/>
  <c r="F5168" i="2"/>
  <c r="E5168" i="2"/>
  <c r="F5167" i="2"/>
  <c r="E5167" i="2"/>
  <c r="F5166" i="2"/>
  <c r="E5166" i="2"/>
  <c r="F5165" i="2"/>
  <c r="E5165" i="2"/>
  <c r="F5164" i="2"/>
  <c r="E5164" i="2"/>
  <c r="F5163" i="2"/>
  <c r="E5163" i="2"/>
  <c r="F5162" i="2"/>
  <c r="E5162" i="2"/>
  <c r="F5161" i="2"/>
  <c r="E5161" i="2"/>
  <c r="F5160" i="2"/>
  <c r="E5160" i="2"/>
  <c r="F5159" i="2"/>
  <c r="E5159" i="2"/>
  <c r="F5158" i="2"/>
  <c r="E5158" i="2"/>
  <c r="F5157" i="2"/>
  <c r="E5157" i="2"/>
  <c r="F5156" i="2"/>
  <c r="E5156" i="2"/>
  <c r="F5155" i="2"/>
  <c r="E5155" i="2"/>
  <c r="F5154" i="2"/>
  <c r="E5154" i="2"/>
  <c r="F5153" i="2"/>
  <c r="E5153" i="2"/>
  <c r="F5152" i="2"/>
  <c r="E5152" i="2"/>
  <c r="F5151" i="2"/>
  <c r="E5151" i="2"/>
  <c r="F5150" i="2"/>
  <c r="E5150" i="2"/>
  <c r="F5149" i="2"/>
  <c r="E5149" i="2"/>
  <c r="F5148" i="2"/>
  <c r="E5148" i="2"/>
  <c r="F5147" i="2"/>
  <c r="E5147" i="2"/>
  <c r="F5146" i="2"/>
  <c r="E5146" i="2"/>
  <c r="F5145" i="2"/>
  <c r="E5145" i="2"/>
  <c r="F5144" i="2"/>
  <c r="E5144" i="2"/>
  <c r="F5143" i="2"/>
  <c r="E5143" i="2"/>
  <c r="F5142" i="2"/>
  <c r="E5142" i="2"/>
  <c r="F5141" i="2"/>
  <c r="E5141" i="2"/>
  <c r="F5140" i="2"/>
  <c r="E5140" i="2"/>
  <c r="F5139" i="2"/>
  <c r="E5139" i="2"/>
  <c r="F5138" i="2"/>
  <c r="E5138" i="2"/>
  <c r="F5137" i="2"/>
  <c r="E5137" i="2"/>
  <c r="F5136" i="2"/>
  <c r="E5136" i="2"/>
  <c r="F5135" i="2"/>
  <c r="E5135" i="2"/>
  <c r="F5134" i="2"/>
  <c r="E5134" i="2"/>
  <c r="F5133" i="2"/>
  <c r="E5133" i="2"/>
  <c r="F5132" i="2"/>
  <c r="E5132" i="2"/>
  <c r="F5131" i="2"/>
  <c r="E5131" i="2"/>
  <c r="F5130" i="2"/>
  <c r="E5130" i="2"/>
  <c r="F5129" i="2"/>
  <c r="E5129" i="2"/>
  <c r="F5128" i="2"/>
  <c r="E5128" i="2"/>
  <c r="F5127" i="2"/>
  <c r="E5127" i="2"/>
  <c r="F5126" i="2"/>
  <c r="E5126" i="2"/>
  <c r="F5125" i="2"/>
  <c r="E5125" i="2"/>
  <c r="F5124" i="2"/>
  <c r="E5124" i="2"/>
  <c r="F5123" i="2"/>
  <c r="E5123" i="2"/>
  <c r="F5122" i="2"/>
  <c r="E5122" i="2"/>
  <c r="F5121" i="2"/>
  <c r="E5121" i="2"/>
  <c r="F5120" i="2"/>
  <c r="E5120" i="2"/>
  <c r="F5119" i="2"/>
  <c r="E5119" i="2"/>
  <c r="F5118" i="2"/>
  <c r="E5118" i="2"/>
  <c r="F5117" i="2"/>
  <c r="E5117" i="2"/>
  <c r="F5116" i="2"/>
  <c r="E5116" i="2"/>
  <c r="F5115" i="2"/>
  <c r="E5115" i="2"/>
  <c r="F5114" i="2"/>
  <c r="E5114" i="2"/>
  <c r="F5113" i="2"/>
  <c r="E5113" i="2"/>
  <c r="F5112" i="2"/>
  <c r="E5112" i="2"/>
  <c r="F5111" i="2"/>
  <c r="E5111" i="2"/>
  <c r="F5110" i="2"/>
  <c r="E5110" i="2"/>
  <c r="F5109" i="2"/>
  <c r="E5109" i="2"/>
  <c r="F5108" i="2"/>
  <c r="E5108" i="2"/>
  <c r="F5107" i="2"/>
  <c r="E5107" i="2"/>
  <c r="F5106" i="2"/>
  <c r="E5106" i="2"/>
  <c r="F5105" i="2"/>
  <c r="E5105" i="2"/>
  <c r="F5104" i="2"/>
  <c r="E5104" i="2"/>
  <c r="F5103" i="2"/>
  <c r="E5103" i="2"/>
  <c r="F5102" i="2"/>
  <c r="E5102" i="2"/>
  <c r="F5101" i="2"/>
  <c r="E5101" i="2"/>
  <c r="F5100" i="2"/>
  <c r="E5100" i="2"/>
  <c r="F5099" i="2"/>
  <c r="E5099" i="2"/>
  <c r="F5098" i="2"/>
  <c r="E5098" i="2"/>
  <c r="F5097" i="2"/>
  <c r="E5097" i="2"/>
  <c r="F5096" i="2"/>
  <c r="E5096" i="2"/>
  <c r="F5095" i="2"/>
  <c r="E5095" i="2"/>
  <c r="F5094" i="2"/>
  <c r="E5094" i="2"/>
  <c r="F5093" i="2"/>
  <c r="E5093" i="2"/>
  <c r="F5092" i="2"/>
  <c r="E5092" i="2"/>
  <c r="F5091" i="2"/>
  <c r="E5091" i="2"/>
  <c r="F5090" i="2"/>
  <c r="E5090" i="2"/>
  <c r="F5089" i="2"/>
  <c r="E5089" i="2"/>
  <c r="F5088" i="2"/>
  <c r="E5088" i="2"/>
  <c r="F5087" i="2"/>
  <c r="E5087" i="2"/>
  <c r="F5086" i="2"/>
  <c r="E5086" i="2"/>
  <c r="F5085" i="2"/>
  <c r="E5085" i="2"/>
  <c r="F5084" i="2"/>
  <c r="E5084" i="2"/>
  <c r="F5083" i="2"/>
  <c r="E5083" i="2"/>
  <c r="F5082" i="2"/>
  <c r="E5082" i="2"/>
  <c r="F5081" i="2"/>
  <c r="E5081" i="2"/>
  <c r="F5080" i="2"/>
  <c r="E5080" i="2"/>
  <c r="F5079" i="2"/>
  <c r="E5079" i="2"/>
  <c r="F5078" i="2"/>
  <c r="E5078" i="2"/>
  <c r="F5077" i="2"/>
  <c r="E5077" i="2"/>
  <c r="F5076" i="2"/>
  <c r="E5076" i="2"/>
  <c r="F5075" i="2"/>
  <c r="E5075" i="2"/>
  <c r="F5074" i="2"/>
  <c r="E5074" i="2"/>
  <c r="F5073" i="2"/>
  <c r="E5073" i="2"/>
  <c r="F5072" i="2"/>
  <c r="E5072" i="2"/>
  <c r="F5071" i="2"/>
  <c r="E5071" i="2"/>
  <c r="F5070" i="2"/>
  <c r="E5070" i="2"/>
  <c r="F5069" i="2"/>
  <c r="E5069" i="2"/>
  <c r="F5068" i="2"/>
  <c r="E5068" i="2"/>
  <c r="F5067" i="2"/>
  <c r="E5067" i="2"/>
  <c r="F5066" i="2"/>
  <c r="E5066" i="2"/>
  <c r="F5065" i="2"/>
  <c r="E5065" i="2"/>
  <c r="F5064" i="2"/>
  <c r="E5064" i="2"/>
  <c r="F5063" i="2"/>
  <c r="E5063" i="2"/>
  <c r="F5062" i="2"/>
  <c r="E5062" i="2"/>
  <c r="F5061" i="2"/>
  <c r="E5061" i="2"/>
  <c r="F5060" i="2"/>
  <c r="E5060" i="2"/>
  <c r="F5059" i="2"/>
  <c r="E5059" i="2"/>
  <c r="F5058" i="2"/>
  <c r="E5058" i="2"/>
  <c r="F5057" i="2"/>
  <c r="E5057" i="2"/>
  <c r="F5056" i="2"/>
  <c r="E5056" i="2"/>
  <c r="F5055" i="2"/>
  <c r="E5055" i="2"/>
  <c r="F5054" i="2"/>
  <c r="E5054" i="2"/>
  <c r="F5053" i="2"/>
  <c r="E5053" i="2"/>
  <c r="F5052" i="2"/>
  <c r="E5052" i="2"/>
  <c r="F5051" i="2"/>
  <c r="E5051" i="2"/>
  <c r="F5050" i="2"/>
  <c r="E5050" i="2"/>
  <c r="F5049" i="2"/>
  <c r="E5049" i="2"/>
  <c r="F5048" i="2"/>
  <c r="E5048" i="2"/>
  <c r="F5047" i="2"/>
  <c r="E5047" i="2"/>
  <c r="F5046" i="2"/>
  <c r="E5046" i="2"/>
  <c r="F5045" i="2"/>
  <c r="E5045" i="2"/>
  <c r="F5044" i="2"/>
  <c r="E5044" i="2"/>
  <c r="F5043" i="2"/>
  <c r="E5043" i="2"/>
  <c r="F5042" i="2"/>
  <c r="E5042" i="2"/>
  <c r="F5041" i="2"/>
  <c r="E5041" i="2"/>
  <c r="F5040" i="2"/>
  <c r="E5040" i="2"/>
  <c r="F5039" i="2"/>
  <c r="E5039" i="2"/>
  <c r="F5038" i="2"/>
  <c r="E5038" i="2"/>
  <c r="F5037" i="2"/>
  <c r="E5037" i="2"/>
  <c r="F5036" i="2"/>
  <c r="E5036" i="2"/>
  <c r="F5035" i="2"/>
  <c r="E5035" i="2"/>
  <c r="F5034" i="2"/>
  <c r="E5034" i="2"/>
  <c r="F5033" i="2"/>
  <c r="E5033" i="2"/>
  <c r="F5032" i="2"/>
  <c r="E5032" i="2"/>
  <c r="F5031" i="2"/>
  <c r="E5031" i="2"/>
  <c r="F5030" i="2"/>
  <c r="E5030" i="2"/>
  <c r="F5029" i="2"/>
  <c r="E5029" i="2"/>
  <c r="F5028" i="2"/>
  <c r="E5028" i="2"/>
  <c r="F5027" i="2"/>
  <c r="E5027" i="2"/>
  <c r="F5026" i="2"/>
  <c r="E5026" i="2"/>
  <c r="F5025" i="2"/>
  <c r="E5025" i="2"/>
  <c r="F5024" i="2"/>
  <c r="E5024" i="2"/>
  <c r="F5023" i="2"/>
  <c r="E5023" i="2"/>
  <c r="F5022" i="2"/>
  <c r="E5022" i="2"/>
  <c r="F5021" i="2"/>
  <c r="E5021" i="2"/>
  <c r="F5020" i="2"/>
  <c r="E5020" i="2"/>
  <c r="F5019" i="2"/>
  <c r="E5019" i="2"/>
  <c r="F5018" i="2"/>
  <c r="E5018" i="2"/>
  <c r="F5017" i="2"/>
  <c r="E5017" i="2"/>
  <c r="F5016" i="2"/>
  <c r="E5016" i="2"/>
  <c r="F5015" i="2"/>
  <c r="E5015" i="2"/>
  <c r="F5014" i="2"/>
  <c r="E5014" i="2"/>
  <c r="F5013" i="2"/>
  <c r="E5013" i="2"/>
  <c r="F5012" i="2"/>
  <c r="E5012" i="2"/>
  <c r="F5011" i="2"/>
  <c r="E5011" i="2"/>
  <c r="F5010" i="2"/>
  <c r="E5010" i="2"/>
  <c r="F5009" i="2"/>
  <c r="E5009" i="2"/>
  <c r="F5008" i="2"/>
  <c r="E5008" i="2"/>
  <c r="F5007" i="2"/>
  <c r="E5007" i="2"/>
  <c r="F5006" i="2"/>
  <c r="E5006" i="2"/>
  <c r="F5005" i="2"/>
  <c r="E5005" i="2"/>
  <c r="F5004" i="2"/>
  <c r="E5004" i="2"/>
  <c r="F5003" i="2"/>
  <c r="E5003" i="2"/>
  <c r="F5002" i="2"/>
  <c r="E5002" i="2"/>
  <c r="F5001" i="2"/>
  <c r="E5001" i="2"/>
  <c r="F5000" i="2"/>
  <c r="E5000" i="2"/>
  <c r="F4999" i="2"/>
  <c r="E4999" i="2"/>
  <c r="F4998" i="2"/>
  <c r="E4998" i="2"/>
  <c r="F4997" i="2"/>
  <c r="E4997" i="2"/>
  <c r="F4996" i="2"/>
  <c r="E4996" i="2"/>
  <c r="F4995" i="2"/>
  <c r="E4995" i="2"/>
  <c r="F4994" i="2"/>
  <c r="E4994" i="2"/>
  <c r="F4993" i="2"/>
  <c r="E4993" i="2"/>
  <c r="F4992" i="2"/>
  <c r="E4992" i="2"/>
  <c r="F4991" i="2"/>
  <c r="E4991" i="2"/>
  <c r="F4990" i="2"/>
  <c r="E4990" i="2"/>
  <c r="F4989" i="2"/>
  <c r="E4989" i="2"/>
  <c r="F4988" i="2"/>
  <c r="E4988" i="2"/>
  <c r="F4987" i="2"/>
  <c r="E4987" i="2"/>
  <c r="F4986" i="2"/>
  <c r="E4986" i="2"/>
  <c r="F4985" i="2"/>
  <c r="E4985" i="2"/>
  <c r="F4984" i="2"/>
  <c r="E4984" i="2"/>
  <c r="F4983" i="2"/>
  <c r="E4983" i="2"/>
  <c r="F4982" i="2"/>
  <c r="E4982" i="2"/>
  <c r="F4981" i="2"/>
  <c r="E4981" i="2"/>
  <c r="F4980" i="2"/>
  <c r="E4980" i="2"/>
  <c r="F4979" i="2"/>
  <c r="E4979" i="2"/>
  <c r="F4978" i="2"/>
  <c r="E4978" i="2"/>
  <c r="F4977" i="2"/>
  <c r="E4977" i="2"/>
  <c r="F4976" i="2"/>
  <c r="E4976" i="2"/>
  <c r="F4975" i="2"/>
  <c r="E4975" i="2"/>
  <c r="F4974" i="2"/>
  <c r="E4974" i="2"/>
  <c r="F4973" i="2"/>
  <c r="E4973" i="2"/>
  <c r="F4972" i="2"/>
  <c r="E4972" i="2"/>
  <c r="F4971" i="2"/>
  <c r="E4971" i="2"/>
  <c r="F4970" i="2"/>
  <c r="E4970" i="2"/>
  <c r="F4969" i="2"/>
  <c r="E4969" i="2"/>
  <c r="F4968" i="2"/>
  <c r="E4968" i="2"/>
  <c r="F4967" i="2"/>
  <c r="E4967" i="2"/>
  <c r="F4966" i="2"/>
  <c r="E4966" i="2"/>
  <c r="F4965" i="2"/>
  <c r="E4965" i="2"/>
  <c r="F4964" i="2"/>
  <c r="E4964" i="2"/>
  <c r="F4963" i="2"/>
  <c r="E4963" i="2"/>
  <c r="F4962" i="2"/>
  <c r="E4962" i="2"/>
  <c r="F4961" i="2"/>
  <c r="E4961" i="2"/>
  <c r="F4960" i="2"/>
  <c r="E4960" i="2"/>
  <c r="F4959" i="2"/>
  <c r="E4959" i="2"/>
  <c r="F4958" i="2"/>
  <c r="E4958" i="2"/>
  <c r="F4957" i="2"/>
  <c r="E4957" i="2"/>
  <c r="F4956" i="2"/>
  <c r="E4956" i="2"/>
  <c r="F4955" i="2"/>
  <c r="E4955" i="2"/>
  <c r="F4954" i="2"/>
  <c r="E4954" i="2"/>
  <c r="F4953" i="2"/>
  <c r="E4953" i="2"/>
  <c r="F4952" i="2"/>
  <c r="E4952" i="2"/>
  <c r="F4951" i="2"/>
  <c r="E4951" i="2"/>
  <c r="F4950" i="2"/>
  <c r="E4950" i="2"/>
  <c r="F4949" i="2"/>
  <c r="E4949" i="2"/>
  <c r="F4948" i="2"/>
  <c r="E4948" i="2"/>
  <c r="F4947" i="2"/>
  <c r="E4947" i="2"/>
  <c r="F4946" i="2"/>
  <c r="E4946" i="2"/>
  <c r="F4945" i="2"/>
  <c r="E4945" i="2"/>
  <c r="F4944" i="2"/>
  <c r="E4944" i="2"/>
  <c r="F4943" i="2"/>
  <c r="E4943" i="2"/>
  <c r="F4942" i="2"/>
  <c r="E4942" i="2"/>
  <c r="F4941" i="2"/>
  <c r="E4941" i="2"/>
  <c r="F4940" i="2"/>
  <c r="E4940" i="2"/>
  <c r="F4939" i="2"/>
  <c r="E4939" i="2"/>
  <c r="F4938" i="2"/>
  <c r="E4938" i="2"/>
  <c r="F4937" i="2"/>
  <c r="E4937" i="2"/>
  <c r="F4936" i="2"/>
  <c r="E4936" i="2"/>
  <c r="F4935" i="2"/>
  <c r="E4935" i="2"/>
  <c r="F4934" i="2"/>
  <c r="E4934" i="2"/>
  <c r="F4933" i="2"/>
  <c r="E4933" i="2"/>
  <c r="F4932" i="2"/>
  <c r="E4932" i="2"/>
  <c r="F4931" i="2"/>
  <c r="E4931" i="2"/>
  <c r="F4930" i="2"/>
  <c r="E4930" i="2"/>
  <c r="F4929" i="2"/>
  <c r="E4929" i="2"/>
  <c r="F4928" i="2"/>
  <c r="E4928" i="2"/>
  <c r="F4927" i="2"/>
  <c r="E4927" i="2"/>
  <c r="F4926" i="2"/>
  <c r="E4926" i="2"/>
  <c r="F4925" i="2"/>
  <c r="E4925" i="2"/>
  <c r="F4924" i="2"/>
  <c r="E4924" i="2"/>
  <c r="F4923" i="2"/>
  <c r="E4923" i="2"/>
  <c r="F4922" i="2"/>
  <c r="E4922" i="2"/>
  <c r="F4921" i="2"/>
  <c r="E4921" i="2"/>
  <c r="F4920" i="2"/>
  <c r="E4920" i="2"/>
  <c r="F4919" i="2"/>
  <c r="E4919" i="2"/>
  <c r="F4918" i="2"/>
  <c r="E4918" i="2"/>
  <c r="F4917" i="2"/>
  <c r="E4917" i="2"/>
  <c r="F4916" i="2"/>
  <c r="E4916" i="2"/>
  <c r="F4915" i="2"/>
  <c r="E4915" i="2"/>
  <c r="F4914" i="2"/>
  <c r="E4914" i="2"/>
  <c r="F4913" i="2"/>
  <c r="E4913" i="2"/>
  <c r="F4912" i="2"/>
  <c r="E4912" i="2"/>
  <c r="F4911" i="2"/>
  <c r="E4911" i="2"/>
  <c r="F4910" i="2"/>
  <c r="E4910" i="2"/>
  <c r="F4909" i="2"/>
  <c r="E4909" i="2"/>
  <c r="F4908" i="2"/>
  <c r="E4908" i="2"/>
  <c r="F4907" i="2"/>
  <c r="E4907" i="2"/>
  <c r="F4906" i="2"/>
  <c r="E4906" i="2"/>
  <c r="F4905" i="2"/>
  <c r="E4905" i="2"/>
  <c r="F4904" i="2"/>
  <c r="E4904" i="2"/>
  <c r="F4903" i="2"/>
  <c r="E4903" i="2"/>
  <c r="F4902" i="2"/>
  <c r="E4902" i="2"/>
  <c r="F4901" i="2"/>
  <c r="E4901" i="2"/>
  <c r="F4900" i="2"/>
  <c r="E4900" i="2"/>
  <c r="F4899" i="2"/>
  <c r="E4899" i="2"/>
  <c r="F4898" i="2"/>
  <c r="E4898" i="2"/>
  <c r="F4897" i="2"/>
  <c r="E4897" i="2"/>
  <c r="F4896" i="2"/>
  <c r="E4896" i="2"/>
  <c r="F4895" i="2"/>
  <c r="E4895" i="2"/>
  <c r="F4894" i="2"/>
  <c r="E4894" i="2"/>
  <c r="F4893" i="2"/>
  <c r="E4893" i="2"/>
  <c r="F4892" i="2"/>
  <c r="E4892" i="2"/>
  <c r="F4891" i="2"/>
  <c r="E4891" i="2"/>
  <c r="F4890" i="2"/>
  <c r="E4890" i="2"/>
  <c r="F4889" i="2"/>
  <c r="E4889" i="2"/>
  <c r="F4888" i="2"/>
  <c r="E4888" i="2"/>
  <c r="F4887" i="2"/>
  <c r="E4887" i="2"/>
  <c r="F4886" i="2"/>
  <c r="E4886" i="2"/>
  <c r="F4885" i="2"/>
  <c r="E4885" i="2"/>
  <c r="F4884" i="2"/>
  <c r="E4884" i="2"/>
  <c r="F4883" i="2"/>
  <c r="E4883" i="2"/>
  <c r="F4882" i="2"/>
  <c r="E4882" i="2"/>
  <c r="F4881" i="2"/>
  <c r="E4881" i="2"/>
  <c r="F4880" i="2"/>
  <c r="E4880" i="2"/>
  <c r="F4879" i="2"/>
  <c r="E4879" i="2"/>
  <c r="F4878" i="2"/>
  <c r="E4878" i="2"/>
  <c r="F4877" i="2"/>
  <c r="E4877" i="2"/>
  <c r="F4876" i="2"/>
  <c r="E4876" i="2"/>
  <c r="F4875" i="2"/>
  <c r="E4875" i="2"/>
  <c r="F4874" i="2"/>
  <c r="E4874" i="2"/>
  <c r="F4873" i="2"/>
  <c r="E4873" i="2"/>
  <c r="F4872" i="2"/>
  <c r="E4872" i="2"/>
  <c r="F4871" i="2"/>
  <c r="E4871" i="2"/>
  <c r="F4870" i="2"/>
  <c r="E4870" i="2"/>
  <c r="F4869" i="2"/>
  <c r="E4869" i="2"/>
  <c r="F4868" i="2"/>
  <c r="E4868" i="2"/>
  <c r="F4867" i="2"/>
  <c r="E4867" i="2"/>
  <c r="F4866" i="2"/>
  <c r="E4866" i="2"/>
  <c r="F4865" i="2"/>
  <c r="E4865" i="2"/>
  <c r="F4864" i="2"/>
  <c r="E4864" i="2"/>
  <c r="F4863" i="2"/>
  <c r="E4863" i="2"/>
  <c r="F4862" i="2"/>
  <c r="E4862" i="2"/>
  <c r="F4861" i="2"/>
  <c r="E4861" i="2"/>
  <c r="F4860" i="2"/>
  <c r="E4860" i="2"/>
  <c r="F4859" i="2"/>
  <c r="E4859" i="2"/>
  <c r="F4858" i="2"/>
  <c r="E4858" i="2"/>
  <c r="F4857" i="2"/>
  <c r="E4857" i="2"/>
  <c r="F4856" i="2"/>
  <c r="E4856" i="2"/>
  <c r="F4855" i="2"/>
  <c r="E4855" i="2"/>
  <c r="F4854" i="2"/>
  <c r="E4854" i="2"/>
  <c r="F4853" i="2"/>
  <c r="E4853" i="2"/>
  <c r="F4852" i="2"/>
  <c r="E4852" i="2"/>
  <c r="F4851" i="2"/>
  <c r="E4851" i="2"/>
  <c r="F4850" i="2"/>
  <c r="E4850" i="2"/>
  <c r="F4849" i="2"/>
  <c r="E4849" i="2"/>
  <c r="F4848" i="2"/>
  <c r="E4848" i="2"/>
  <c r="F4847" i="2"/>
  <c r="E4847" i="2"/>
  <c r="F4846" i="2"/>
  <c r="E4846" i="2"/>
  <c r="F4845" i="2"/>
  <c r="E4845" i="2"/>
  <c r="F4844" i="2"/>
  <c r="E4844" i="2"/>
  <c r="F4843" i="2"/>
  <c r="E4843" i="2"/>
  <c r="F4842" i="2"/>
  <c r="E4842" i="2"/>
  <c r="F4841" i="2"/>
  <c r="E4841" i="2"/>
  <c r="F4840" i="2"/>
  <c r="E4840" i="2"/>
  <c r="F4839" i="2"/>
  <c r="E4839" i="2"/>
  <c r="F4838" i="2"/>
  <c r="E4838" i="2"/>
  <c r="F4837" i="2"/>
  <c r="E4837" i="2"/>
  <c r="F4836" i="2"/>
  <c r="E4836" i="2"/>
  <c r="F4835" i="2"/>
  <c r="E4835" i="2"/>
  <c r="F4834" i="2"/>
  <c r="E4834" i="2"/>
  <c r="F4833" i="2"/>
  <c r="E4833" i="2"/>
  <c r="F4832" i="2"/>
  <c r="E4832" i="2"/>
  <c r="F4831" i="2"/>
  <c r="E4831" i="2"/>
  <c r="F4830" i="2"/>
  <c r="E4830" i="2"/>
  <c r="F4829" i="2"/>
  <c r="E4829" i="2"/>
  <c r="F4828" i="2"/>
  <c r="E4828" i="2"/>
  <c r="F4827" i="2"/>
  <c r="E4827" i="2"/>
  <c r="F4826" i="2"/>
  <c r="E4826" i="2"/>
  <c r="F4825" i="2"/>
  <c r="E4825" i="2"/>
  <c r="F4824" i="2"/>
  <c r="E4824" i="2"/>
  <c r="F4823" i="2"/>
  <c r="E4823" i="2"/>
  <c r="F4822" i="2"/>
  <c r="E4822" i="2"/>
  <c r="F4821" i="2"/>
  <c r="E4821" i="2"/>
  <c r="F4820" i="2"/>
  <c r="E4820" i="2"/>
  <c r="F4819" i="2"/>
  <c r="E4819" i="2"/>
  <c r="F4818" i="2"/>
  <c r="E4818" i="2"/>
  <c r="F4817" i="2"/>
  <c r="E4817" i="2"/>
  <c r="F4816" i="2"/>
  <c r="E4816" i="2"/>
  <c r="F4815" i="2"/>
  <c r="E4815" i="2"/>
  <c r="F4814" i="2"/>
  <c r="E4814" i="2"/>
  <c r="F4813" i="2"/>
  <c r="E4813" i="2"/>
  <c r="F4812" i="2"/>
  <c r="E4812" i="2"/>
  <c r="F4811" i="2"/>
  <c r="E4811" i="2"/>
  <c r="F4810" i="2"/>
  <c r="E4810" i="2"/>
  <c r="F4809" i="2"/>
  <c r="E4809" i="2"/>
  <c r="F4808" i="2"/>
  <c r="E4808" i="2"/>
  <c r="F4807" i="2"/>
  <c r="E4807" i="2"/>
  <c r="F4806" i="2"/>
  <c r="E4806" i="2"/>
  <c r="F4805" i="2"/>
  <c r="E4805" i="2"/>
  <c r="F4804" i="2"/>
  <c r="E4804" i="2"/>
  <c r="F4803" i="2"/>
  <c r="E4803" i="2"/>
  <c r="F4802" i="2"/>
  <c r="E4802" i="2"/>
  <c r="F4801" i="2"/>
  <c r="E4801" i="2"/>
  <c r="F4800" i="2"/>
  <c r="E4800" i="2"/>
  <c r="F4799" i="2"/>
  <c r="E4799" i="2"/>
  <c r="F4798" i="2"/>
  <c r="E4798" i="2"/>
  <c r="F4797" i="2"/>
  <c r="E4797" i="2"/>
  <c r="F4796" i="2"/>
  <c r="E4796" i="2"/>
  <c r="F4795" i="2"/>
  <c r="E4795" i="2"/>
  <c r="F4794" i="2"/>
  <c r="E4794" i="2"/>
  <c r="F4793" i="2"/>
  <c r="E4793" i="2"/>
  <c r="F4792" i="2"/>
  <c r="E4792" i="2"/>
  <c r="F4791" i="2"/>
  <c r="E4791" i="2"/>
  <c r="F4790" i="2"/>
  <c r="E4790" i="2"/>
  <c r="F4789" i="2"/>
  <c r="E4789" i="2"/>
  <c r="F4788" i="2"/>
  <c r="E4788" i="2"/>
  <c r="F4787" i="2"/>
  <c r="E4787" i="2"/>
  <c r="F4786" i="2"/>
  <c r="E4786" i="2"/>
  <c r="F4785" i="2"/>
  <c r="E4785" i="2"/>
  <c r="F4784" i="2"/>
  <c r="E4784" i="2"/>
  <c r="F4783" i="2"/>
  <c r="E4783" i="2"/>
  <c r="F4782" i="2"/>
  <c r="E4782" i="2"/>
  <c r="F4781" i="2"/>
  <c r="E4781" i="2"/>
  <c r="F4780" i="2"/>
  <c r="E4780" i="2"/>
  <c r="F4779" i="2"/>
  <c r="E4779" i="2"/>
  <c r="F4778" i="2"/>
  <c r="E4778" i="2"/>
  <c r="F4777" i="2"/>
  <c r="E4777" i="2"/>
  <c r="F4776" i="2"/>
  <c r="E4776" i="2"/>
  <c r="F4775" i="2"/>
  <c r="E4775" i="2"/>
  <c r="F4774" i="2"/>
  <c r="E4774" i="2"/>
  <c r="F4773" i="2"/>
  <c r="E4773" i="2"/>
  <c r="F4772" i="2"/>
  <c r="E4772" i="2"/>
  <c r="F4771" i="2"/>
  <c r="E4771" i="2"/>
  <c r="F4770" i="2"/>
  <c r="E4770" i="2"/>
  <c r="F4769" i="2"/>
  <c r="E4769" i="2"/>
  <c r="F4768" i="2"/>
  <c r="E4768" i="2"/>
  <c r="F4767" i="2"/>
  <c r="E4767" i="2"/>
  <c r="F4766" i="2"/>
  <c r="E4766" i="2"/>
  <c r="F4765" i="2"/>
  <c r="E4765" i="2"/>
  <c r="F4764" i="2"/>
  <c r="E4764" i="2"/>
  <c r="F4763" i="2"/>
  <c r="E4763" i="2"/>
  <c r="F4762" i="2"/>
  <c r="E4762" i="2"/>
  <c r="F4761" i="2"/>
  <c r="E4761" i="2"/>
  <c r="F4760" i="2"/>
  <c r="E4760" i="2"/>
  <c r="F4759" i="2"/>
  <c r="E4759" i="2"/>
  <c r="F4758" i="2"/>
  <c r="E4758" i="2"/>
  <c r="F4757" i="2"/>
  <c r="E4757" i="2"/>
  <c r="F4756" i="2"/>
  <c r="E4756" i="2"/>
  <c r="F4755" i="2"/>
  <c r="E4755" i="2"/>
  <c r="F4754" i="2"/>
  <c r="E4754" i="2"/>
  <c r="F4753" i="2"/>
  <c r="E4753" i="2"/>
  <c r="F4752" i="2"/>
  <c r="E4752" i="2"/>
  <c r="F4751" i="2"/>
  <c r="E4751" i="2"/>
  <c r="F4750" i="2"/>
  <c r="E4750" i="2"/>
  <c r="F4749" i="2"/>
  <c r="E4749" i="2"/>
  <c r="F4748" i="2"/>
  <c r="E4748" i="2"/>
  <c r="F4747" i="2"/>
  <c r="E4747" i="2"/>
  <c r="F4746" i="2"/>
  <c r="E4746" i="2"/>
  <c r="F4745" i="2"/>
  <c r="E4745" i="2"/>
  <c r="F4744" i="2"/>
  <c r="E4744" i="2"/>
  <c r="F4743" i="2"/>
  <c r="E4743" i="2"/>
  <c r="F4742" i="2"/>
  <c r="E4742" i="2"/>
  <c r="F4741" i="2"/>
  <c r="E4741" i="2"/>
  <c r="F4740" i="2"/>
  <c r="E4740" i="2"/>
  <c r="F4739" i="2"/>
  <c r="E4739" i="2"/>
  <c r="F4738" i="2"/>
  <c r="E4738" i="2"/>
  <c r="F4737" i="2"/>
  <c r="E4737" i="2"/>
  <c r="F4736" i="2"/>
  <c r="E4736" i="2"/>
  <c r="F4735" i="2"/>
  <c r="E4735" i="2"/>
  <c r="F4734" i="2"/>
  <c r="E4734" i="2"/>
  <c r="F4733" i="2"/>
  <c r="E4733" i="2"/>
  <c r="F4732" i="2"/>
  <c r="E4732" i="2"/>
  <c r="F4731" i="2"/>
  <c r="E4731" i="2"/>
  <c r="F4730" i="2"/>
  <c r="E4730" i="2"/>
  <c r="F4729" i="2"/>
  <c r="E4729" i="2"/>
  <c r="F4728" i="2"/>
  <c r="E4728" i="2"/>
  <c r="F4727" i="2"/>
  <c r="E4727" i="2"/>
  <c r="F4726" i="2"/>
  <c r="E4726" i="2"/>
  <c r="F4725" i="2"/>
  <c r="E4725" i="2"/>
  <c r="F4724" i="2"/>
  <c r="E4724" i="2"/>
  <c r="F4723" i="2"/>
  <c r="E4723" i="2"/>
  <c r="F4722" i="2"/>
  <c r="E4722" i="2"/>
  <c r="F4721" i="2"/>
  <c r="E4721" i="2"/>
  <c r="F4720" i="2"/>
  <c r="E4720" i="2"/>
  <c r="F4719" i="2"/>
  <c r="E4719" i="2"/>
  <c r="F4718" i="2"/>
  <c r="E4718" i="2"/>
  <c r="F4717" i="2"/>
  <c r="E4717" i="2"/>
  <c r="F4716" i="2"/>
  <c r="E4716" i="2"/>
  <c r="F4715" i="2"/>
  <c r="E4715" i="2"/>
  <c r="F4714" i="2"/>
  <c r="E4714" i="2"/>
  <c r="F4713" i="2"/>
  <c r="E4713" i="2"/>
  <c r="F4712" i="2"/>
  <c r="E4712" i="2"/>
  <c r="F4711" i="2"/>
  <c r="E4711" i="2"/>
  <c r="F4710" i="2"/>
  <c r="E4710" i="2"/>
  <c r="F4709" i="2"/>
  <c r="E4709" i="2"/>
  <c r="F4708" i="2"/>
  <c r="E4708" i="2"/>
  <c r="F4707" i="2"/>
  <c r="E4707" i="2"/>
  <c r="F4706" i="2"/>
  <c r="E4706" i="2"/>
  <c r="F4705" i="2"/>
  <c r="E4705" i="2"/>
  <c r="F4704" i="2"/>
  <c r="E4704" i="2"/>
  <c r="F4703" i="2"/>
  <c r="E4703" i="2"/>
  <c r="F4702" i="2"/>
  <c r="E4702" i="2"/>
  <c r="F4701" i="2"/>
  <c r="E4701" i="2"/>
  <c r="F4700" i="2"/>
  <c r="E4700" i="2"/>
  <c r="F4699" i="2"/>
  <c r="E4699" i="2"/>
  <c r="F4698" i="2"/>
  <c r="E4698" i="2"/>
  <c r="F4697" i="2"/>
  <c r="E4697" i="2"/>
  <c r="F4696" i="2"/>
  <c r="E4696" i="2"/>
  <c r="F4695" i="2"/>
  <c r="E4695" i="2"/>
  <c r="F4694" i="2"/>
  <c r="E4694" i="2"/>
  <c r="F4693" i="2"/>
  <c r="E4693" i="2"/>
  <c r="F4692" i="2"/>
  <c r="E4692" i="2"/>
  <c r="F4691" i="2"/>
  <c r="E4691" i="2"/>
  <c r="F4690" i="2"/>
  <c r="E4690" i="2"/>
  <c r="F4689" i="2"/>
  <c r="E4689" i="2"/>
  <c r="F4688" i="2"/>
  <c r="E4688" i="2"/>
  <c r="F4687" i="2"/>
  <c r="E4687" i="2"/>
  <c r="F4686" i="2"/>
  <c r="E4686" i="2"/>
  <c r="F4685" i="2"/>
  <c r="E4685" i="2"/>
  <c r="F4684" i="2"/>
  <c r="E4684" i="2"/>
  <c r="F4683" i="2"/>
  <c r="E4683" i="2"/>
  <c r="F4682" i="2"/>
  <c r="E4682" i="2"/>
  <c r="F4681" i="2"/>
  <c r="E4681" i="2"/>
  <c r="F4680" i="2"/>
  <c r="E4680" i="2"/>
  <c r="F4679" i="2"/>
  <c r="E4679" i="2"/>
  <c r="F4678" i="2"/>
  <c r="E4678" i="2"/>
  <c r="F4677" i="2"/>
  <c r="E4677" i="2"/>
  <c r="F4676" i="2"/>
  <c r="E4676" i="2"/>
  <c r="F4675" i="2"/>
  <c r="E4675" i="2"/>
  <c r="F4674" i="2"/>
  <c r="E4674" i="2"/>
  <c r="F4673" i="2"/>
  <c r="E4673" i="2"/>
  <c r="F4672" i="2"/>
  <c r="E4672" i="2"/>
  <c r="F4671" i="2"/>
  <c r="E4671" i="2"/>
  <c r="F4670" i="2"/>
  <c r="E4670" i="2"/>
  <c r="F4669" i="2"/>
  <c r="E4669" i="2"/>
  <c r="F4668" i="2"/>
  <c r="E4668" i="2"/>
  <c r="F4667" i="2"/>
  <c r="E4667" i="2"/>
  <c r="F4666" i="2"/>
  <c r="E4666" i="2"/>
  <c r="F4665" i="2"/>
  <c r="E4665" i="2"/>
  <c r="F4664" i="2"/>
  <c r="E4664" i="2"/>
  <c r="F4663" i="2"/>
  <c r="E4663" i="2"/>
  <c r="F4662" i="2"/>
  <c r="E4662" i="2"/>
  <c r="F4661" i="2"/>
  <c r="E4661" i="2"/>
  <c r="F4660" i="2"/>
  <c r="E4660" i="2"/>
  <c r="F4659" i="2"/>
  <c r="E4659" i="2"/>
  <c r="F4658" i="2"/>
  <c r="E4658" i="2"/>
  <c r="F4657" i="2"/>
  <c r="E4657" i="2"/>
  <c r="F4656" i="2"/>
  <c r="E4656" i="2"/>
  <c r="F4655" i="2"/>
  <c r="E4655" i="2"/>
  <c r="F4654" i="2"/>
  <c r="E4654" i="2"/>
  <c r="F4653" i="2"/>
  <c r="E4653" i="2"/>
  <c r="F4652" i="2"/>
  <c r="E4652" i="2"/>
  <c r="F4651" i="2"/>
  <c r="E4651" i="2"/>
  <c r="F4650" i="2"/>
  <c r="E4650" i="2"/>
  <c r="F4649" i="2"/>
  <c r="E4649" i="2"/>
  <c r="F4648" i="2"/>
  <c r="E4648" i="2"/>
  <c r="F4647" i="2"/>
  <c r="E4647" i="2"/>
  <c r="F4646" i="2"/>
  <c r="E4646" i="2"/>
  <c r="F4645" i="2"/>
  <c r="E4645" i="2"/>
  <c r="F4644" i="2"/>
  <c r="E4644" i="2"/>
  <c r="F4643" i="2"/>
  <c r="E4643" i="2"/>
  <c r="F4642" i="2"/>
  <c r="E4642" i="2"/>
  <c r="F4641" i="2"/>
  <c r="E4641" i="2"/>
  <c r="F4640" i="2"/>
  <c r="E4640" i="2"/>
  <c r="F4639" i="2"/>
  <c r="E4639" i="2"/>
  <c r="F4638" i="2"/>
  <c r="E4638" i="2"/>
  <c r="F4637" i="2"/>
  <c r="E4637" i="2"/>
  <c r="F4636" i="2"/>
  <c r="E4636" i="2"/>
  <c r="F4635" i="2"/>
  <c r="E4635" i="2"/>
  <c r="F4634" i="2"/>
  <c r="E4634" i="2"/>
  <c r="F4633" i="2"/>
  <c r="E4633" i="2"/>
  <c r="F4632" i="2"/>
  <c r="E4632" i="2"/>
  <c r="F4631" i="2"/>
  <c r="E4631" i="2"/>
  <c r="F4630" i="2"/>
  <c r="E4630" i="2"/>
  <c r="F4629" i="2"/>
  <c r="E4629" i="2"/>
  <c r="F4628" i="2"/>
  <c r="E4628" i="2"/>
  <c r="F4627" i="2"/>
  <c r="E4627" i="2"/>
  <c r="F4626" i="2"/>
  <c r="E4626" i="2"/>
  <c r="F4625" i="2"/>
  <c r="E4625" i="2"/>
  <c r="F4624" i="2"/>
  <c r="E4624" i="2"/>
  <c r="F4623" i="2"/>
  <c r="E4623" i="2"/>
  <c r="F4622" i="2"/>
  <c r="E4622" i="2"/>
  <c r="F4621" i="2"/>
  <c r="E4621" i="2"/>
  <c r="F4620" i="2"/>
  <c r="E4620" i="2"/>
  <c r="F4619" i="2"/>
  <c r="E4619" i="2"/>
  <c r="F4618" i="2"/>
  <c r="E4618" i="2"/>
  <c r="F4617" i="2"/>
  <c r="E4617" i="2"/>
  <c r="F4616" i="2"/>
  <c r="E4616" i="2"/>
  <c r="F4615" i="2"/>
  <c r="E4615" i="2"/>
  <c r="F4614" i="2"/>
  <c r="E4614" i="2"/>
  <c r="F4613" i="2"/>
  <c r="E4613" i="2"/>
  <c r="F4612" i="2"/>
  <c r="E4612" i="2"/>
  <c r="F4611" i="2"/>
  <c r="E4611" i="2"/>
  <c r="F4610" i="2"/>
  <c r="E4610" i="2"/>
  <c r="F4609" i="2"/>
  <c r="E4609" i="2"/>
  <c r="F4608" i="2"/>
  <c r="E4608" i="2"/>
  <c r="F4607" i="2"/>
  <c r="E4607" i="2"/>
  <c r="F4606" i="2"/>
  <c r="E4606" i="2"/>
  <c r="F4605" i="2"/>
  <c r="E4605" i="2"/>
  <c r="F4604" i="2"/>
  <c r="E4604" i="2"/>
  <c r="F4603" i="2"/>
  <c r="E4603" i="2"/>
  <c r="F4602" i="2"/>
  <c r="E4602" i="2"/>
  <c r="F4601" i="2"/>
  <c r="E4601" i="2"/>
  <c r="F4600" i="2"/>
  <c r="E4600" i="2"/>
  <c r="F4599" i="2"/>
  <c r="E4599" i="2"/>
  <c r="F4598" i="2"/>
  <c r="E4598" i="2"/>
  <c r="F4597" i="2"/>
  <c r="E4597" i="2"/>
  <c r="F4596" i="2"/>
  <c r="E4596" i="2"/>
  <c r="F4595" i="2"/>
  <c r="E4595" i="2"/>
  <c r="F4594" i="2"/>
  <c r="E4594" i="2"/>
  <c r="F4593" i="2"/>
  <c r="E4593" i="2"/>
  <c r="F4592" i="2"/>
  <c r="E4592" i="2"/>
  <c r="F4591" i="2"/>
  <c r="E4591" i="2"/>
  <c r="F4590" i="2"/>
  <c r="E4590" i="2"/>
  <c r="F4589" i="2"/>
  <c r="E4589" i="2"/>
  <c r="F4588" i="2"/>
  <c r="E4588" i="2"/>
  <c r="F4587" i="2"/>
  <c r="E4587" i="2"/>
  <c r="F4586" i="2"/>
  <c r="E4586" i="2"/>
  <c r="F4585" i="2"/>
  <c r="E4585" i="2"/>
  <c r="F4584" i="2"/>
  <c r="E4584" i="2"/>
  <c r="F4583" i="2"/>
  <c r="E4583" i="2"/>
  <c r="F4582" i="2"/>
  <c r="E4582" i="2"/>
  <c r="F4581" i="2"/>
  <c r="E4581" i="2"/>
  <c r="F4580" i="2"/>
  <c r="E4580" i="2"/>
  <c r="F4579" i="2"/>
  <c r="E4579" i="2"/>
  <c r="F4578" i="2"/>
  <c r="E4578" i="2"/>
  <c r="F4577" i="2"/>
  <c r="E4577" i="2"/>
  <c r="F4576" i="2"/>
  <c r="E4576" i="2"/>
  <c r="F4575" i="2"/>
  <c r="E4575" i="2"/>
  <c r="F4574" i="2"/>
  <c r="E4574" i="2"/>
  <c r="F4573" i="2"/>
  <c r="E4573" i="2"/>
  <c r="F4572" i="2"/>
  <c r="E4572" i="2"/>
  <c r="F4571" i="2"/>
  <c r="E4571" i="2"/>
  <c r="F4570" i="2"/>
  <c r="E4570" i="2"/>
  <c r="F4569" i="2"/>
  <c r="E4569" i="2"/>
  <c r="F4568" i="2"/>
  <c r="E4568" i="2"/>
  <c r="F4567" i="2"/>
  <c r="E4567" i="2"/>
  <c r="F4566" i="2"/>
  <c r="E4566" i="2"/>
  <c r="F4565" i="2"/>
  <c r="E4565" i="2"/>
  <c r="F4564" i="2"/>
  <c r="E4564" i="2"/>
  <c r="F4563" i="2"/>
  <c r="E4563" i="2"/>
  <c r="F4562" i="2"/>
  <c r="E4562" i="2"/>
  <c r="F4561" i="2"/>
  <c r="E4561" i="2"/>
  <c r="F4560" i="2"/>
  <c r="E4560" i="2"/>
  <c r="F4559" i="2"/>
  <c r="E4559" i="2"/>
  <c r="F4558" i="2"/>
  <c r="E4558" i="2"/>
  <c r="F4557" i="2"/>
  <c r="E4557" i="2"/>
  <c r="F4556" i="2"/>
  <c r="E4556" i="2"/>
  <c r="F4555" i="2"/>
  <c r="E4555" i="2"/>
  <c r="F4554" i="2"/>
  <c r="E4554" i="2"/>
  <c r="F4553" i="2"/>
  <c r="E4553" i="2"/>
  <c r="F4552" i="2"/>
  <c r="E4552" i="2"/>
  <c r="F4551" i="2"/>
  <c r="E4551" i="2"/>
  <c r="F4550" i="2"/>
  <c r="E4550" i="2"/>
  <c r="F4549" i="2"/>
  <c r="E4549" i="2"/>
  <c r="F4548" i="2"/>
  <c r="E4548" i="2"/>
  <c r="F4547" i="2"/>
  <c r="E4547" i="2"/>
  <c r="F4546" i="2"/>
  <c r="E4546" i="2"/>
  <c r="F4545" i="2"/>
  <c r="E4545" i="2"/>
  <c r="F4544" i="2"/>
  <c r="E4544" i="2"/>
  <c r="F4543" i="2"/>
  <c r="E4543" i="2"/>
  <c r="F4542" i="2"/>
  <c r="E4542" i="2"/>
  <c r="F4541" i="2"/>
  <c r="E4541" i="2"/>
  <c r="F4540" i="2"/>
  <c r="E4540" i="2"/>
  <c r="F4539" i="2"/>
  <c r="E4539" i="2"/>
  <c r="F4538" i="2"/>
  <c r="E4538" i="2"/>
  <c r="F4537" i="2"/>
  <c r="E4537" i="2"/>
  <c r="F4536" i="2"/>
  <c r="E4536" i="2"/>
  <c r="F4535" i="2"/>
  <c r="E4535" i="2"/>
  <c r="F4534" i="2"/>
  <c r="E4534" i="2"/>
  <c r="F4533" i="2"/>
  <c r="E4533" i="2"/>
  <c r="F4532" i="2"/>
  <c r="E4532" i="2"/>
  <c r="F4531" i="2"/>
  <c r="E4531" i="2"/>
  <c r="F4530" i="2"/>
  <c r="E4530" i="2"/>
  <c r="F4529" i="2"/>
  <c r="E4529" i="2"/>
  <c r="F4528" i="2"/>
  <c r="E4528" i="2"/>
  <c r="F4527" i="2"/>
  <c r="E4527" i="2"/>
  <c r="F4526" i="2"/>
  <c r="E4526" i="2"/>
  <c r="F4525" i="2"/>
  <c r="E4525" i="2"/>
  <c r="F4524" i="2"/>
  <c r="E4524" i="2"/>
  <c r="F4523" i="2"/>
  <c r="E4523" i="2"/>
  <c r="F4522" i="2"/>
  <c r="E4522" i="2"/>
  <c r="F4521" i="2"/>
  <c r="E4521" i="2"/>
  <c r="F4520" i="2"/>
  <c r="E4520" i="2"/>
  <c r="F4519" i="2"/>
  <c r="E4519" i="2"/>
  <c r="F4518" i="2"/>
  <c r="E4518" i="2"/>
  <c r="F4517" i="2"/>
  <c r="E4517" i="2"/>
  <c r="F4516" i="2"/>
  <c r="E4516" i="2"/>
  <c r="F4515" i="2"/>
  <c r="E4515" i="2"/>
  <c r="F4514" i="2"/>
  <c r="E4514" i="2"/>
  <c r="F4513" i="2"/>
  <c r="E4513" i="2"/>
  <c r="F4512" i="2"/>
  <c r="E4512" i="2"/>
  <c r="F4511" i="2"/>
  <c r="E4511" i="2"/>
  <c r="F4510" i="2"/>
  <c r="E4510" i="2"/>
  <c r="F4509" i="2"/>
  <c r="E4509" i="2"/>
  <c r="F4508" i="2"/>
  <c r="E4508" i="2"/>
  <c r="F4507" i="2"/>
  <c r="E4507" i="2"/>
  <c r="F4506" i="2"/>
  <c r="E4506" i="2"/>
  <c r="F4505" i="2"/>
  <c r="E4505" i="2"/>
  <c r="F4504" i="2"/>
  <c r="E4504" i="2"/>
  <c r="F4503" i="2"/>
  <c r="E4503" i="2"/>
  <c r="F4502" i="2"/>
  <c r="E4502" i="2"/>
  <c r="F4501" i="2"/>
  <c r="E4501" i="2"/>
  <c r="F4500" i="2"/>
  <c r="E4500" i="2"/>
  <c r="F4499" i="2"/>
  <c r="E4499" i="2"/>
  <c r="F4498" i="2"/>
  <c r="E4498" i="2"/>
  <c r="F4497" i="2"/>
  <c r="E4497" i="2"/>
  <c r="F4496" i="2"/>
  <c r="E4496" i="2"/>
  <c r="F4495" i="2"/>
  <c r="E4495" i="2"/>
  <c r="F4494" i="2"/>
  <c r="E4494" i="2"/>
  <c r="F4493" i="2"/>
  <c r="E4493" i="2"/>
  <c r="F4492" i="2"/>
  <c r="E4492" i="2"/>
  <c r="F4491" i="2"/>
  <c r="E4491" i="2"/>
  <c r="F4490" i="2"/>
  <c r="E4490" i="2"/>
  <c r="F4489" i="2"/>
  <c r="E4489" i="2"/>
  <c r="F4488" i="2"/>
  <c r="E4488" i="2"/>
  <c r="F4487" i="2"/>
  <c r="E4487" i="2"/>
  <c r="F4486" i="2"/>
  <c r="E4486" i="2"/>
  <c r="F4485" i="2"/>
  <c r="E4485" i="2"/>
  <c r="F4484" i="2"/>
  <c r="E4484" i="2"/>
  <c r="F4483" i="2"/>
  <c r="E4483" i="2"/>
  <c r="F4482" i="2"/>
  <c r="E4482" i="2"/>
  <c r="F4481" i="2"/>
  <c r="E4481" i="2"/>
  <c r="F4480" i="2"/>
  <c r="E4480" i="2"/>
  <c r="F4479" i="2"/>
  <c r="E4479" i="2"/>
  <c r="F4478" i="2"/>
  <c r="E4478" i="2"/>
  <c r="F4477" i="2"/>
  <c r="E4477" i="2"/>
  <c r="F4476" i="2"/>
  <c r="E4476" i="2"/>
  <c r="F4475" i="2"/>
  <c r="E4475" i="2"/>
  <c r="F4474" i="2"/>
  <c r="E4474" i="2"/>
  <c r="F4473" i="2"/>
  <c r="E4473" i="2"/>
  <c r="F4472" i="2"/>
  <c r="E4472" i="2"/>
  <c r="F4471" i="2"/>
  <c r="E4471" i="2"/>
  <c r="F4470" i="2"/>
  <c r="E4470" i="2"/>
  <c r="F4469" i="2"/>
  <c r="E4469" i="2"/>
  <c r="F4468" i="2"/>
  <c r="E4468" i="2"/>
  <c r="F4467" i="2"/>
  <c r="E4467" i="2"/>
  <c r="F4466" i="2"/>
  <c r="E4466" i="2"/>
  <c r="F4465" i="2"/>
  <c r="E4465" i="2"/>
  <c r="F4464" i="2"/>
  <c r="E4464" i="2"/>
  <c r="F4463" i="2"/>
  <c r="E4463" i="2"/>
  <c r="F4462" i="2"/>
  <c r="E4462" i="2"/>
  <c r="F4461" i="2"/>
  <c r="E4461" i="2"/>
  <c r="F4460" i="2"/>
  <c r="E4460" i="2"/>
  <c r="F4459" i="2"/>
  <c r="E4459" i="2"/>
  <c r="F4458" i="2"/>
  <c r="E4458" i="2"/>
  <c r="F4457" i="2"/>
  <c r="E4457" i="2"/>
  <c r="F4456" i="2"/>
  <c r="E4456" i="2"/>
  <c r="F4455" i="2"/>
  <c r="E4455" i="2"/>
  <c r="F4454" i="2"/>
  <c r="E4454" i="2"/>
  <c r="F4453" i="2"/>
  <c r="E4453" i="2"/>
  <c r="F4452" i="2"/>
  <c r="E4452" i="2"/>
  <c r="F4451" i="2"/>
  <c r="E4451" i="2"/>
  <c r="F4450" i="2"/>
  <c r="E4450" i="2"/>
  <c r="F4449" i="2"/>
  <c r="E4449" i="2"/>
  <c r="F4448" i="2"/>
  <c r="E4448" i="2"/>
  <c r="F4447" i="2"/>
  <c r="E4447" i="2"/>
  <c r="F4446" i="2"/>
  <c r="E4446" i="2"/>
  <c r="F4445" i="2"/>
  <c r="E4445" i="2"/>
  <c r="F4444" i="2"/>
  <c r="E4444" i="2"/>
  <c r="F4443" i="2"/>
  <c r="E4443" i="2"/>
  <c r="F4442" i="2"/>
  <c r="E4442" i="2"/>
  <c r="F4441" i="2"/>
  <c r="E4441" i="2"/>
  <c r="F4440" i="2"/>
  <c r="E4440" i="2"/>
  <c r="F4439" i="2"/>
  <c r="E4439" i="2"/>
  <c r="F4438" i="2"/>
  <c r="E4438" i="2"/>
  <c r="F4437" i="2"/>
  <c r="E4437" i="2"/>
  <c r="F4436" i="2"/>
  <c r="E4436" i="2"/>
  <c r="F4435" i="2"/>
  <c r="E4435" i="2"/>
  <c r="F4434" i="2"/>
  <c r="E4434" i="2"/>
  <c r="F4433" i="2"/>
  <c r="E4433" i="2"/>
  <c r="F4432" i="2"/>
  <c r="E4432" i="2"/>
  <c r="F4431" i="2"/>
  <c r="E4431" i="2"/>
  <c r="F4430" i="2"/>
  <c r="E4430" i="2"/>
  <c r="F4429" i="2"/>
  <c r="E4429" i="2"/>
  <c r="F4428" i="2"/>
  <c r="E4428" i="2"/>
  <c r="F4427" i="2"/>
  <c r="E4427" i="2"/>
  <c r="F4426" i="2"/>
  <c r="E4426" i="2"/>
  <c r="F4425" i="2"/>
  <c r="E4425" i="2"/>
  <c r="F4424" i="2"/>
  <c r="E4424" i="2"/>
  <c r="F4423" i="2"/>
  <c r="E4423" i="2"/>
  <c r="F4422" i="2"/>
  <c r="E4422" i="2"/>
  <c r="F4421" i="2"/>
  <c r="E4421" i="2"/>
  <c r="F4420" i="2"/>
  <c r="E4420" i="2"/>
  <c r="F4419" i="2"/>
  <c r="E4419" i="2"/>
  <c r="F4418" i="2"/>
  <c r="E4418" i="2"/>
  <c r="F4417" i="2"/>
  <c r="E4417" i="2"/>
  <c r="F4416" i="2"/>
  <c r="E4416" i="2"/>
  <c r="F4415" i="2"/>
  <c r="E4415" i="2"/>
  <c r="F4414" i="2"/>
  <c r="E4414" i="2"/>
  <c r="F4413" i="2"/>
  <c r="E4413" i="2"/>
  <c r="F4412" i="2"/>
  <c r="E4412" i="2"/>
  <c r="F4411" i="2"/>
  <c r="E4411" i="2"/>
  <c r="F4410" i="2"/>
  <c r="E4410" i="2"/>
  <c r="F4409" i="2"/>
  <c r="E4409" i="2"/>
  <c r="F4408" i="2"/>
  <c r="E4408" i="2"/>
  <c r="F4407" i="2"/>
  <c r="E4407" i="2"/>
  <c r="F4406" i="2"/>
  <c r="E4406" i="2"/>
  <c r="F4405" i="2"/>
  <c r="E4405" i="2"/>
  <c r="F4404" i="2"/>
  <c r="E4404" i="2"/>
  <c r="F4403" i="2"/>
  <c r="E4403" i="2"/>
  <c r="F4402" i="2"/>
  <c r="E4402" i="2"/>
  <c r="F4401" i="2"/>
  <c r="E4401" i="2"/>
  <c r="F4400" i="2"/>
  <c r="E4400" i="2"/>
  <c r="F4399" i="2"/>
  <c r="E4399" i="2"/>
  <c r="F4398" i="2"/>
  <c r="E4398" i="2"/>
  <c r="F4397" i="2"/>
  <c r="E4397" i="2"/>
  <c r="F4396" i="2"/>
  <c r="E4396" i="2"/>
  <c r="F4395" i="2"/>
  <c r="E4395" i="2"/>
  <c r="F4394" i="2"/>
  <c r="E4394" i="2"/>
  <c r="F4393" i="2"/>
  <c r="E4393" i="2"/>
  <c r="F4392" i="2"/>
  <c r="E4392" i="2"/>
  <c r="F4391" i="2"/>
  <c r="E4391" i="2"/>
  <c r="F4390" i="2"/>
  <c r="E4390" i="2"/>
  <c r="F4389" i="2"/>
  <c r="E4389" i="2"/>
  <c r="F4388" i="2"/>
  <c r="E4388" i="2"/>
  <c r="F4387" i="2"/>
  <c r="E4387" i="2"/>
  <c r="F4386" i="2"/>
  <c r="E4386" i="2"/>
  <c r="F4385" i="2"/>
  <c r="E4385" i="2"/>
  <c r="F4384" i="2"/>
  <c r="E4384" i="2"/>
  <c r="F4383" i="2"/>
  <c r="E4383" i="2"/>
  <c r="F4382" i="2"/>
  <c r="E4382" i="2"/>
  <c r="F4381" i="2"/>
  <c r="E4381" i="2"/>
  <c r="F4380" i="2"/>
  <c r="E4380" i="2"/>
  <c r="F4379" i="2"/>
  <c r="E4379" i="2"/>
  <c r="F4378" i="2"/>
  <c r="E4378" i="2"/>
  <c r="F4377" i="2"/>
  <c r="E4377" i="2"/>
  <c r="F4376" i="2"/>
  <c r="E4376" i="2"/>
  <c r="F4375" i="2"/>
  <c r="E4375" i="2"/>
  <c r="F4374" i="2"/>
  <c r="E4374" i="2"/>
  <c r="F4373" i="2"/>
  <c r="E4373" i="2"/>
  <c r="F4372" i="2"/>
  <c r="E4372" i="2"/>
  <c r="F4371" i="2"/>
  <c r="E4371" i="2"/>
  <c r="F4370" i="2"/>
  <c r="E4370" i="2"/>
  <c r="F4369" i="2"/>
  <c r="E4369" i="2"/>
  <c r="F4368" i="2"/>
  <c r="E4368" i="2"/>
  <c r="F4367" i="2"/>
  <c r="E4367" i="2"/>
  <c r="F4366" i="2"/>
  <c r="E4366" i="2"/>
  <c r="F4365" i="2"/>
  <c r="E4365" i="2"/>
  <c r="F4364" i="2"/>
  <c r="E4364" i="2"/>
  <c r="F4363" i="2"/>
  <c r="E4363" i="2"/>
  <c r="F4362" i="2"/>
  <c r="E4362" i="2"/>
  <c r="F4361" i="2"/>
  <c r="E4361" i="2"/>
  <c r="F4360" i="2"/>
  <c r="E4360" i="2"/>
  <c r="F4359" i="2"/>
  <c r="E4359" i="2"/>
  <c r="F4358" i="2"/>
  <c r="E4358" i="2"/>
  <c r="F4357" i="2"/>
  <c r="E4357" i="2"/>
  <c r="F4356" i="2"/>
  <c r="E4356" i="2"/>
  <c r="F4355" i="2"/>
  <c r="E4355" i="2"/>
  <c r="F4354" i="2"/>
  <c r="E4354" i="2"/>
  <c r="F4353" i="2"/>
  <c r="E4353" i="2"/>
  <c r="F4352" i="2"/>
  <c r="E4352" i="2"/>
  <c r="F4351" i="2"/>
  <c r="E4351" i="2"/>
  <c r="F4350" i="2"/>
  <c r="E4350" i="2"/>
  <c r="F4349" i="2"/>
  <c r="E4349" i="2"/>
  <c r="F4348" i="2"/>
  <c r="E4348" i="2"/>
  <c r="F4347" i="2"/>
  <c r="E4347" i="2"/>
  <c r="F4346" i="2"/>
  <c r="E4346" i="2"/>
  <c r="F4345" i="2"/>
  <c r="E4345" i="2"/>
  <c r="F4344" i="2"/>
  <c r="E4344" i="2"/>
  <c r="F4343" i="2"/>
  <c r="E4343" i="2"/>
  <c r="F4342" i="2"/>
  <c r="E4342" i="2"/>
  <c r="F4341" i="2"/>
  <c r="E4341" i="2"/>
  <c r="F4340" i="2"/>
  <c r="E4340" i="2"/>
  <c r="F4339" i="2"/>
  <c r="E4339" i="2"/>
  <c r="F4338" i="2"/>
  <c r="E4338" i="2"/>
  <c r="F4337" i="2"/>
  <c r="E4337" i="2"/>
  <c r="F4336" i="2"/>
  <c r="E4336" i="2"/>
  <c r="F4335" i="2"/>
  <c r="E4335" i="2"/>
  <c r="F4334" i="2"/>
  <c r="E4334" i="2"/>
  <c r="F4333" i="2"/>
  <c r="E4333" i="2"/>
  <c r="F4332" i="2"/>
  <c r="E4332" i="2"/>
  <c r="F4331" i="2"/>
  <c r="E4331" i="2"/>
  <c r="F4330" i="2"/>
  <c r="E4330" i="2"/>
  <c r="F4329" i="2"/>
  <c r="E4329" i="2"/>
  <c r="F4328" i="2"/>
  <c r="E4328" i="2"/>
  <c r="F4327" i="2"/>
  <c r="E4327" i="2"/>
  <c r="F4326" i="2"/>
  <c r="E4326" i="2"/>
  <c r="F4325" i="2"/>
  <c r="E4325" i="2"/>
  <c r="F4324" i="2"/>
  <c r="E4324" i="2"/>
  <c r="F4323" i="2"/>
  <c r="E4323" i="2"/>
  <c r="F4322" i="2"/>
  <c r="E4322" i="2"/>
  <c r="F4321" i="2"/>
  <c r="E4321" i="2"/>
  <c r="F4320" i="2"/>
  <c r="E4320" i="2"/>
  <c r="F4319" i="2"/>
  <c r="E4319" i="2"/>
  <c r="F4318" i="2"/>
  <c r="E4318" i="2"/>
  <c r="F4317" i="2"/>
  <c r="E4317" i="2"/>
  <c r="F4316" i="2"/>
  <c r="E4316" i="2"/>
  <c r="F4315" i="2"/>
  <c r="E4315" i="2"/>
  <c r="F4314" i="2"/>
  <c r="E4314" i="2"/>
  <c r="F4313" i="2"/>
  <c r="E4313" i="2"/>
  <c r="F4312" i="2"/>
  <c r="E4312" i="2"/>
  <c r="F4311" i="2"/>
  <c r="E4311" i="2"/>
  <c r="F4310" i="2"/>
  <c r="E4310" i="2"/>
  <c r="F4309" i="2"/>
  <c r="E4309" i="2"/>
  <c r="F4308" i="2"/>
  <c r="E4308" i="2"/>
  <c r="F4307" i="2"/>
  <c r="E4307" i="2"/>
  <c r="F4306" i="2"/>
  <c r="E4306" i="2"/>
  <c r="F4305" i="2"/>
  <c r="E4305" i="2"/>
  <c r="F4304" i="2"/>
  <c r="E4304" i="2"/>
  <c r="F4303" i="2"/>
  <c r="E4303" i="2"/>
  <c r="F4302" i="2"/>
  <c r="E4302" i="2"/>
  <c r="F4301" i="2"/>
  <c r="E4301" i="2"/>
  <c r="F4300" i="2"/>
  <c r="E4300" i="2"/>
  <c r="F4299" i="2"/>
  <c r="E4299" i="2"/>
  <c r="F4298" i="2"/>
  <c r="E4298" i="2"/>
  <c r="F4297" i="2"/>
  <c r="E4297" i="2"/>
  <c r="F4296" i="2"/>
  <c r="E4296" i="2"/>
  <c r="F4295" i="2"/>
  <c r="E4295" i="2"/>
  <c r="F4294" i="2"/>
  <c r="E4294" i="2"/>
  <c r="F4293" i="2"/>
  <c r="E4293" i="2"/>
  <c r="F4292" i="2"/>
  <c r="E4292" i="2"/>
  <c r="F4291" i="2"/>
  <c r="E4291" i="2"/>
  <c r="F4290" i="2"/>
  <c r="E4290" i="2"/>
  <c r="F4289" i="2"/>
  <c r="E4289" i="2"/>
  <c r="F4288" i="2"/>
  <c r="E4288" i="2"/>
  <c r="F4287" i="2"/>
  <c r="E4287" i="2"/>
  <c r="F4286" i="2"/>
  <c r="E4286" i="2"/>
  <c r="F4285" i="2"/>
  <c r="E4285" i="2"/>
  <c r="F4284" i="2"/>
  <c r="E4284" i="2"/>
  <c r="F4283" i="2"/>
  <c r="E4283" i="2"/>
  <c r="F4282" i="2"/>
  <c r="E4282" i="2"/>
  <c r="F4281" i="2"/>
  <c r="E4281" i="2"/>
  <c r="F4280" i="2"/>
  <c r="E4280" i="2"/>
  <c r="F4279" i="2"/>
  <c r="E4279" i="2"/>
  <c r="F4278" i="2"/>
  <c r="E4278" i="2"/>
  <c r="F4277" i="2"/>
  <c r="E4277" i="2"/>
  <c r="F4276" i="2"/>
  <c r="E4276" i="2"/>
  <c r="F4275" i="2"/>
  <c r="E4275" i="2"/>
  <c r="F4274" i="2"/>
  <c r="E4274" i="2"/>
  <c r="F4273" i="2"/>
  <c r="E4273" i="2"/>
  <c r="F4272" i="2"/>
  <c r="E4272" i="2"/>
  <c r="F4271" i="2"/>
  <c r="E4271" i="2"/>
  <c r="F4270" i="2"/>
  <c r="E4270" i="2"/>
  <c r="F4269" i="2"/>
  <c r="E4269" i="2"/>
  <c r="F4268" i="2"/>
  <c r="E4268" i="2"/>
  <c r="F4267" i="2"/>
  <c r="E4267" i="2"/>
  <c r="F4266" i="2"/>
  <c r="E4266" i="2"/>
  <c r="F4265" i="2"/>
  <c r="E4265" i="2"/>
  <c r="F4264" i="2"/>
  <c r="E4264" i="2"/>
  <c r="F4263" i="2"/>
  <c r="E4263" i="2"/>
  <c r="F4262" i="2"/>
  <c r="E4262" i="2"/>
  <c r="F4261" i="2"/>
  <c r="E4261" i="2"/>
  <c r="F4260" i="2"/>
  <c r="E4260" i="2"/>
  <c r="F4259" i="2"/>
  <c r="E4259" i="2"/>
  <c r="F4258" i="2"/>
  <c r="E4258" i="2"/>
  <c r="F4257" i="2"/>
  <c r="E4257" i="2"/>
  <c r="F4256" i="2"/>
  <c r="E4256" i="2"/>
  <c r="F4255" i="2"/>
  <c r="E4255" i="2"/>
  <c r="F4254" i="2"/>
  <c r="E4254" i="2"/>
  <c r="F4253" i="2"/>
  <c r="E4253" i="2"/>
  <c r="F4252" i="2"/>
  <c r="E4252" i="2"/>
  <c r="F4251" i="2"/>
  <c r="E4251" i="2"/>
  <c r="F4250" i="2"/>
  <c r="E4250" i="2"/>
  <c r="F4249" i="2"/>
  <c r="E4249" i="2"/>
  <c r="F4248" i="2"/>
  <c r="E4248" i="2"/>
  <c r="F4247" i="2"/>
  <c r="E4247" i="2"/>
  <c r="F4246" i="2"/>
  <c r="E4246" i="2"/>
  <c r="F4245" i="2"/>
  <c r="E4245" i="2"/>
  <c r="F4244" i="2"/>
  <c r="E4244" i="2"/>
  <c r="F4243" i="2"/>
  <c r="E4243" i="2"/>
  <c r="F4242" i="2"/>
  <c r="E4242" i="2"/>
  <c r="F4241" i="2"/>
  <c r="E4241" i="2"/>
  <c r="F4240" i="2"/>
  <c r="E4240" i="2"/>
  <c r="F4239" i="2"/>
  <c r="E4239" i="2"/>
  <c r="F4238" i="2"/>
  <c r="E4238" i="2"/>
  <c r="F4237" i="2"/>
  <c r="E4237" i="2"/>
  <c r="F4236" i="2"/>
  <c r="E4236" i="2"/>
  <c r="F4235" i="2"/>
  <c r="E4235" i="2"/>
  <c r="F4234" i="2"/>
  <c r="E4234" i="2"/>
  <c r="F4233" i="2"/>
  <c r="E4233" i="2"/>
  <c r="F4232" i="2"/>
  <c r="E4232" i="2"/>
  <c r="F4231" i="2"/>
  <c r="E4231" i="2"/>
  <c r="F4230" i="2"/>
  <c r="E4230" i="2"/>
  <c r="F4229" i="2"/>
  <c r="E4229" i="2"/>
  <c r="F4228" i="2"/>
  <c r="E4228" i="2"/>
  <c r="F4227" i="2"/>
  <c r="E4227" i="2"/>
  <c r="F4226" i="2"/>
  <c r="E4226" i="2"/>
  <c r="F4225" i="2"/>
  <c r="E4225" i="2"/>
  <c r="F4224" i="2"/>
  <c r="E4224" i="2"/>
  <c r="F4223" i="2"/>
  <c r="E4223" i="2"/>
  <c r="F4222" i="2"/>
  <c r="E4222" i="2"/>
  <c r="F4221" i="2"/>
  <c r="E4221" i="2"/>
  <c r="F4220" i="2"/>
  <c r="E4220" i="2"/>
  <c r="F4219" i="2"/>
  <c r="E4219" i="2"/>
  <c r="F4218" i="2"/>
  <c r="E4218" i="2"/>
  <c r="F4217" i="2"/>
  <c r="E4217" i="2"/>
  <c r="F4216" i="2"/>
  <c r="E4216" i="2"/>
  <c r="F4215" i="2"/>
  <c r="E4215" i="2"/>
  <c r="F4214" i="2"/>
  <c r="E4214" i="2"/>
  <c r="F4213" i="2"/>
  <c r="E4213" i="2"/>
  <c r="F4212" i="2"/>
  <c r="E4212" i="2"/>
  <c r="F4211" i="2"/>
  <c r="E4211" i="2"/>
  <c r="F4210" i="2"/>
  <c r="E4210" i="2"/>
  <c r="F4209" i="2"/>
  <c r="E4209" i="2"/>
  <c r="F4208" i="2"/>
  <c r="E4208" i="2"/>
  <c r="F4207" i="2"/>
  <c r="E4207" i="2"/>
  <c r="F4206" i="2"/>
  <c r="E4206" i="2"/>
  <c r="F4205" i="2"/>
  <c r="E4205" i="2"/>
  <c r="F4204" i="2"/>
  <c r="E4204" i="2"/>
  <c r="F4203" i="2"/>
  <c r="E4203" i="2"/>
  <c r="F4202" i="2"/>
  <c r="E4202" i="2"/>
  <c r="F4201" i="2"/>
  <c r="E4201" i="2"/>
  <c r="F4200" i="2"/>
  <c r="E4200" i="2"/>
  <c r="F4199" i="2"/>
  <c r="E4199" i="2"/>
  <c r="F4198" i="2"/>
  <c r="E4198" i="2"/>
  <c r="F4197" i="2"/>
  <c r="E4197" i="2"/>
  <c r="F4196" i="2"/>
  <c r="E4196" i="2"/>
  <c r="F4195" i="2"/>
  <c r="E4195" i="2"/>
  <c r="F4194" i="2"/>
  <c r="E4194" i="2"/>
  <c r="F4193" i="2"/>
  <c r="E4193" i="2"/>
  <c r="F4192" i="2"/>
  <c r="E4192" i="2"/>
  <c r="F4191" i="2"/>
  <c r="E4191" i="2"/>
  <c r="F4190" i="2"/>
  <c r="E4190" i="2"/>
  <c r="F4189" i="2"/>
  <c r="E4189" i="2"/>
  <c r="F4188" i="2"/>
  <c r="E4188" i="2"/>
  <c r="F4187" i="2"/>
  <c r="E4187" i="2"/>
  <c r="F4186" i="2"/>
  <c r="E4186" i="2"/>
  <c r="F4185" i="2"/>
  <c r="E4185" i="2"/>
  <c r="F4184" i="2"/>
  <c r="E4184" i="2"/>
  <c r="F4183" i="2"/>
  <c r="E4183" i="2"/>
  <c r="F4182" i="2"/>
  <c r="E4182" i="2"/>
  <c r="F4181" i="2"/>
  <c r="E4181" i="2"/>
  <c r="F4180" i="2"/>
  <c r="E4180" i="2"/>
  <c r="F4179" i="2"/>
  <c r="E4179" i="2"/>
  <c r="F4178" i="2"/>
  <c r="E4178" i="2"/>
  <c r="F4177" i="2"/>
  <c r="E4177" i="2"/>
  <c r="F4176" i="2"/>
  <c r="E4176" i="2"/>
  <c r="F4175" i="2"/>
  <c r="E4175" i="2"/>
  <c r="F4174" i="2"/>
  <c r="E4174" i="2"/>
  <c r="F4173" i="2"/>
  <c r="E4173" i="2"/>
  <c r="F4172" i="2"/>
  <c r="E4172" i="2"/>
  <c r="F4171" i="2"/>
  <c r="E4171" i="2"/>
  <c r="F4170" i="2"/>
  <c r="E4170" i="2"/>
  <c r="F4169" i="2"/>
  <c r="E4169" i="2"/>
  <c r="F4168" i="2"/>
  <c r="E4168" i="2"/>
  <c r="F4167" i="2"/>
  <c r="E4167" i="2"/>
  <c r="F4166" i="2"/>
  <c r="E4166" i="2"/>
  <c r="F4165" i="2"/>
  <c r="E4165" i="2"/>
  <c r="F4164" i="2"/>
  <c r="E4164" i="2"/>
  <c r="F4163" i="2"/>
  <c r="E4163" i="2"/>
  <c r="F4162" i="2"/>
  <c r="E4162" i="2"/>
  <c r="F4161" i="2"/>
  <c r="E4161" i="2"/>
  <c r="F4160" i="2"/>
  <c r="E4160" i="2"/>
  <c r="F4159" i="2"/>
  <c r="E4159" i="2"/>
  <c r="F4158" i="2"/>
  <c r="E4158" i="2"/>
  <c r="F4157" i="2"/>
  <c r="E4157" i="2"/>
  <c r="F4156" i="2"/>
  <c r="E4156" i="2"/>
  <c r="F4155" i="2"/>
  <c r="E4155" i="2"/>
  <c r="F4154" i="2"/>
  <c r="E4154" i="2"/>
  <c r="F4153" i="2"/>
  <c r="E4153" i="2"/>
  <c r="F4152" i="2"/>
  <c r="E4152" i="2"/>
  <c r="F4151" i="2"/>
  <c r="E4151" i="2"/>
  <c r="F4150" i="2"/>
  <c r="E4150" i="2"/>
  <c r="F4149" i="2"/>
  <c r="E4149" i="2"/>
  <c r="F4148" i="2"/>
  <c r="E4148" i="2"/>
  <c r="F4147" i="2"/>
  <c r="E4147" i="2"/>
  <c r="F4146" i="2"/>
  <c r="E4146" i="2"/>
  <c r="F4145" i="2"/>
  <c r="E4145" i="2"/>
  <c r="F4144" i="2"/>
  <c r="E4144" i="2"/>
  <c r="F4143" i="2"/>
  <c r="E4143" i="2"/>
  <c r="F4142" i="2"/>
  <c r="E4142" i="2"/>
  <c r="F4141" i="2"/>
  <c r="E4141" i="2"/>
  <c r="F4140" i="2"/>
  <c r="E4140" i="2"/>
  <c r="F4139" i="2"/>
  <c r="E4139" i="2"/>
  <c r="F4138" i="2"/>
  <c r="E4138" i="2"/>
  <c r="F4137" i="2"/>
  <c r="E4137" i="2"/>
  <c r="F4136" i="2"/>
  <c r="E4136" i="2"/>
  <c r="F4135" i="2"/>
  <c r="E4135" i="2"/>
  <c r="F4134" i="2"/>
  <c r="E4134" i="2"/>
  <c r="F4133" i="2"/>
  <c r="E4133" i="2"/>
  <c r="F4132" i="2"/>
  <c r="E4132" i="2"/>
  <c r="F4131" i="2"/>
  <c r="E4131" i="2"/>
  <c r="F4130" i="2"/>
  <c r="E4130" i="2"/>
  <c r="F4129" i="2"/>
  <c r="E4129" i="2"/>
  <c r="F4128" i="2"/>
  <c r="E4128" i="2"/>
  <c r="F4127" i="2"/>
  <c r="E4127" i="2"/>
  <c r="F4126" i="2"/>
  <c r="E4126" i="2"/>
  <c r="F4125" i="2"/>
  <c r="E4125" i="2"/>
  <c r="F4124" i="2"/>
  <c r="E4124" i="2"/>
  <c r="F4123" i="2"/>
  <c r="E4123" i="2"/>
  <c r="F4122" i="2"/>
  <c r="E4122" i="2"/>
  <c r="F4121" i="2"/>
  <c r="E4121" i="2"/>
  <c r="F4120" i="2"/>
  <c r="E4120" i="2"/>
  <c r="F4119" i="2"/>
  <c r="E4119" i="2"/>
  <c r="F4118" i="2"/>
  <c r="E4118" i="2"/>
  <c r="F4117" i="2"/>
  <c r="E4117" i="2"/>
  <c r="F4116" i="2"/>
  <c r="E4116" i="2"/>
  <c r="F4115" i="2"/>
  <c r="E4115" i="2"/>
  <c r="F4114" i="2"/>
  <c r="E4114" i="2"/>
  <c r="F4113" i="2"/>
  <c r="E4113" i="2"/>
  <c r="F4112" i="2"/>
  <c r="E4112" i="2"/>
  <c r="F4111" i="2"/>
  <c r="E4111" i="2"/>
  <c r="F4110" i="2"/>
  <c r="E4110" i="2"/>
  <c r="F4109" i="2"/>
  <c r="E4109" i="2"/>
  <c r="F4108" i="2"/>
  <c r="E4108" i="2"/>
  <c r="F4107" i="2"/>
  <c r="E4107" i="2"/>
  <c r="F4106" i="2"/>
  <c r="E4106" i="2"/>
  <c r="F4105" i="2"/>
  <c r="E4105" i="2"/>
  <c r="F4104" i="2"/>
  <c r="E4104" i="2"/>
  <c r="F4103" i="2"/>
  <c r="E4103" i="2"/>
  <c r="F4102" i="2"/>
  <c r="E4102" i="2"/>
  <c r="F4101" i="2"/>
  <c r="E4101" i="2"/>
  <c r="F4100" i="2"/>
  <c r="E4100" i="2"/>
  <c r="F4099" i="2"/>
  <c r="E4099" i="2"/>
  <c r="F4098" i="2"/>
  <c r="E4098" i="2"/>
  <c r="F4097" i="2"/>
  <c r="E4097" i="2"/>
  <c r="F4096" i="2"/>
  <c r="E4096" i="2"/>
  <c r="F4095" i="2"/>
  <c r="E4095" i="2"/>
  <c r="F4094" i="2"/>
  <c r="E4094" i="2"/>
  <c r="F4093" i="2"/>
  <c r="E4093" i="2"/>
  <c r="F4092" i="2"/>
  <c r="E4092" i="2"/>
  <c r="F4091" i="2"/>
  <c r="E4091" i="2"/>
  <c r="F4090" i="2"/>
  <c r="E4090" i="2"/>
  <c r="F4089" i="2"/>
  <c r="E4089" i="2"/>
  <c r="F4088" i="2"/>
  <c r="E4088" i="2"/>
  <c r="F4087" i="2"/>
  <c r="E4087" i="2"/>
  <c r="F4086" i="2"/>
  <c r="E4086" i="2"/>
  <c r="F4085" i="2"/>
  <c r="E4085" i="2"/>
  <c r="F4084" i="2"/>
  <c r="E4084" i="2"/>
  <c r="F4083" i="2"/>
  <c r="E4083" i="2"/>
  <c r="F4082" i="2"/>
  <c r="E4082" i="2"/>
  <c r="F4081" i="2"/>
  <c r="E4081" i="2"/>
  <c r="F4080" i="2"/>
  <c r="E4080" i="2"/>
  <c r="F4079" i="2"/>
  <c r="E4079" i="2"/>
  <c r="F4078" i="2"/>
  <c r="E4078" i="2"/>
  <c r="F4077" i="2"/>
  <c r="E4077" i="2"/>
  <c r="F4076" i="2"/>
  <c r="E4076" i="2"/>
  <c r="F4075" i="2"/>
  <c r="E4075" i="2"/>
  <c r="F4074" i="2"/>
  <c r="E4074" i="2"/>
  <c r="F4073" i="2"/>
  <c r="E4073" i="2"/>
  <c r="F4072" i="2"/>
  <c r="E4072" i="2"/>
  <c r="F4071" i="2"/>
  <c r="E4071" i="2"/>
  <c r="F4070" i="2"/>
  <c r="E4070" i="2"/>
  <c r="F4069" i="2"/>
  <c r="E4069" i="2"/>
  <c r="F4068" i="2"/>
  <c r="E4068" i="2"/>
  <c r="F4067" i="2"/>
  <c r="E4067" i="2"/>
  <c r="F4066" i="2"/>
  <c r="E4066" i="2"/>
  <c r="F4065" i="2"/>
  <c r="E4065" i="2"/>
  <c r="F4064" i="2"/>
  <c r="E4064" i="2"/>
  <c r="F4063" i="2"/>
  <c r="E4063" i="2"/>
  <c r="F4062" i="2"/>
  <c r="E4062" i="2"/>
  <c r="F4061" i="2"/>
  <c r="E4061" i="2"/>
  <c r="F4060" i="2"/>
  <c r="E4060" i="2"/>
  <c r="F4059" i="2"/>
  <c r="E4059" i="2"/>
  <c r="F4058" i="2"/>
  <c r="E4058" i="2"/>
  <c r="F4057" i="2"/>
  <c r="E4057" i="2"/>
  <c r="F4056" i="2"/>
  <c r="E4056" i="2"/>
  <c r="F4055" i="2"/>
  <c r="E4055" i="2"/>
  <c r="F4054" i="2"/>
  <c r="E4054" i="2"/>
  <c r="F4053" i="2"/>
  <c r="E4053" i="2"/>
  <c r="F4052" i="2"/>
  <c r="E4052" i="2"/>
  <c r="F4051" i="2"/>
  <c r="E4051" i="2"/>
  <c r="F4050" i="2"/>
  <c r="E4050" i="2"/>
  <c r="F4049" i="2"/>
  <c r="E4049" i="2"/>
  <c r="F4048" i="2"/>
  <c r="E4048" i="2"/>
  <c r="F4047" i="2"/>
  <c r="E4047" i="2"/>
  <c r="F4046" i="2"/>
  <c r="E4046" i="2"/>
  <c r="F4045" i="2"/>
  <c r="E4045" i="2"/>
  <c r="F4044" i="2"/>
  <c r="E4044" i="2"/>
  <c r="F4043" i="2"/>
  <c r="E4043" i="2"/>
  <c r="F4042" i="2"/>
  <c r="E4042" i="2"/>
  <c r="F4041" i="2"/>
  <c r="E4041" i="2"/>
  <c r="F4040" i="2"/>
  <c r="E4040" i="2"/>
  <c r="F4039" i="2"/>
  <c r="E4039" i="2"/>
  <c r="F4038" i="2"/>
  <c r="E4038" i="2"/>
  <c r="F4037" i="2"/>
  <c r="E4037" i="2"/>
  <c r="F4036" i="2"/>
  <c r="E4036" i="2"/>
  <c r="F4035" i="2"/>
  <c r="E4035" i="2"/>
  <c r="F4034" i="2"/>
  <c r="E4034" i="2"/>
  <c r="F4033" i="2"/>
  <c r="E4033" i="2"/>
  <c r="F4032" i="2"/>
  <c r="E4032" i="2"/>
  <c r="F4031" i="2"/>
  <c r="E4031" i="2"/>
  <c r="F4030" i="2"/>
  <c r="E4030" i="2"/>
  <c r="F4029" i="2"/>
  <c r="E4029" i="2"/>
  <c r="F4028" i="2"/>
  <c r="E4028" i="2"/>
  <c r="F4027" i="2"/>
  <c r="E4027" i="2"/>
  <c r="F4026" i="2"/>
  <c r="E4026" i="2"/>
  <c r="F4025" i="2"/>
  <c r="E4025" i="2"/>
  <c r="F4024" i="2"/>
  <c r="E4024" i="2"/>
  <c r="F4023" i="2"/>
  <c r="E4023" i="2"/>
  <c r="F4022" i="2"/>
  <c r="E4022" i="2"/>
  <c r="F4021" i="2"/>
  <c r="E4021" i="2"/>
  <c r="F4020" i="2"/>
  <c r="E4020" i="2"/>
  <c r="F4019" i="2"/>
  <c r="E4019" i="2"/>
  <c r="F4018" i="2"/>
  <c r="E4018" i="2"/>
  <c r="F4017" i="2"/>
  <c r="E4017" i="2"/>
  <c r="F4016" i="2"/>
  <c r="E4016" i="2"/>
  <c r="F4015" i="2"/>
  <c r="E4015" i="2"/>
  <c r="F4014" i="2"/>
  <c r="E4014" i="2"/>
  <c r="F4013" i="2"/>
  <c r="E4013" i="2"/>
  <c r="F4012" i="2"/>
  <c r="E4012" i="2"/>
  <c r="F4011" i="2"/>
  <c r="E4011" i="2"/>
  <c r="F4010" i="2"/>
  <c r="E4010" i="2"/>
  <c r="F4009" i="2"/>
  <c r="E4009" i="2"/>
  <c r="F4008" i="2"/>
  <c r="E4008" i="2"/>
  <c r="F4007" i="2"/>
  <c r="E4007" i="2"/>
  <c r="F4006" i="2"/>
  <c r="E4006" i="2"/>
  <c r="F4005" i="2"/>
  <c r="E4005" i="2"/>
  <c r="F4004" i="2"/>
  <c r="E4004" i="2"/>
  <c r="F4003" i="2"/>
  <c r="E4003" i="2"/>
  <c r="F4002" i="2"/>
  <c r="E4002" i="2"/>
  <c r="F4001" i="2"/>
  <c r="E4001" i="2"/>
  <c r="F4000" i="2"/>
  <c r="E4000" i="2"/>
  <c r="F3999" i="2"/>
  <c r="E3999" i="2"/>
  <c r="F3998" i="2"/>
  <c r="E3998" i="2"/>
  <c r="F3997" i="2"/>
  <c r="E3997" i="2"/>
  <c r="F3996" i="2"/>
  <c r="E3996" i="2"/>
  <c r="F3995" i="2"/>
  <c r="E3995" i="2"/>
  <c r="F3994" i="2"/>
  <c r="E3994" i="2"/>
  <c r="F3993" i="2"/>
  <c r="E3993" i="2"/>
  <c r="F3992" i="2"/>
  <c r="E3992" i="2"/>
  <c r="F3991" i="2"/>
  <c r="E3991" i="2"/>
  <c r="F3990" i="2"/>
  <c r="E3990" i="2"/>
  <c r="F3989" i="2"/>
  <c r="E3989" i="2"/>
  <c r="F3988" i="2"/>
  <c r="E3988" i="2"/>
  <c r="F3987" i="2"/>
  <c r="E3987" i="2"/>
  <c r="F3986" i="2"/>
  <c r="E3986" i="2"/>
  <c r="F3985" i="2"/>
  <c r="E3985" i="2"/>
  <c r="F3984" i="2"/>
  <c r="E3984" i="2"/>
  <c r="F3983" i="2"/>
  <c r="E3983" i="2"/>
  <c r="F3982" i="2"/>
  <c r="E3982" i="2"/>
  <c r="F3981" i="2"/>
  <c r="E3981" i="2"/>
  <c r="F3980" i="2"/>
  <c r="E3980" i="2"/>
  <c r="F3979" i="2"/>
  <c r="E3979" i="2"/>
  <c r="F3978" i="2"/>
  <c r="E3978" i="2"/>
  <c r="F3977" i="2"/>
  <c r="E3977" i="2"/>
  <c r="F3976" i="2"/>
  <c r="E3976" i="2"/>
  <c r="F3975" i="2"/>
  <c r="E3975" i="2"/>
  <c r="F3974" i="2"/>
  <c r="E3974" i="2"/>
  <c r="F3973" i="2"/>
  <c r="E3973" i="2"/>
  <c r="F3972" i="2"/>
  <c r="E3972" i="2"/>
  <c r="F3971" i="2"/>
  <c r="E3971" i="2"/>
  <c r="F3970" i="2"/>
  <c r="E3970" i="2"/>
  <c r="F3969" i="2"/>
  <c r="E3969" i="2"/>
  <c r="F3968" i="2"/>
  <c r="E3968" i="2"/>
  <c r="F3967" i="2"/>
  <c r="E3967" i="2"/>
  <c r="F3966" i="2"/>
  <c r="E3966" i="2"/>
  <c r="F3965" i="2"/>
  <c r="E3965" i="2"/>
  <c r="F3964" i="2"/>
  <c r="E3964" i="2"/>
  <c r="F3963" i="2"/>
  <c r="E3963" i="2"/>
  <c r="F3962" i="2"/>
  <c r="E3962" i="2"/>
  <c r="F3961" i="2"/>
  <c r="E3961" i="2"/>
  <c r="F3960" i="2"/>
  <c r="E3960" i="2"/>
  <c r="F3959" i="2"/>
  <c r="E3959" i="2"/>
  <c r="F3958" i="2"/>
  <c r="E3958" i="2"/>
  <c r="F3957" i="2"/>
  <c r="E3957" i="2"/>
  <c r="F3956" i="2"/>
  <c r="E3956" i="2"/>
  <c r="F3955" i="2"/>
  <c r="E3955" i="2"/>
  <c r="F3954" i="2"/>
  <c r="E3954" i="2"/>
  <c r="F3953" i="2"/>
  <c r="E3953" i="2"/>
  <c r="F3952" i="2"/>
  <c r="E3952" i="2"/>
  <c r="F3951" i="2"/>
  <c r="E3951" i="2"/>
  <c r="F3950" i="2"/>
  <c r="E3950" i="2"/>
  <c r="F3949" i="2"/>
  <c r="E3949" i="2"/>
  <c r="F3948" i="2"/>
  <c r="E3948" i="2"/>
  <c r="F3947" i="2"/>
  <c r="E3947" i="2"/>
  <c r="F3946" i="2"/>
  <c r="E3946" i="2"/>
  <c r="F3945" i="2"/>
  <c r="E3945" i="2"/>
  <c r="F3944" i="2"/>
  <c r="E3944" i="2"/>
  <c r="F3943" i="2"/>
  <c r="E3943" i="2"/>
  <c r="F3942" i="2"/>
  <c r="E3942" i="2"/>
  <c r="F3941" i="2"/>
  <c r="E3941" i="2"/>
  <c r="F3940" i="2"/>
  <c r="E3940" i="2"/>
  <c r="F3939" i="2"/>
  <c r="E3939" i="2"/>
  <c r="F3938" i="2"/>
  <c r="E3938" i="2"/>
  <c r="F3937" i="2"/>
  <c r="E3937" i="2"/>
  <c r="F3936" i="2"/>
  <c r="E3936" i="2"/>
  <c r="F3935" i="2"/>
  <c r="E3935" i="2"/>
  <c r="F3934" i="2"/>
  <c r="E3934" i="2"/>
  <c r="F3933" i="2"/>
  <c r="E3933" i="2"/>
  <c r="F3932" i="2"/>
  <c r="E3932" i="2"/>
  <c r="F3931" i="2"/>
  <c r="E3931" i="2"/>
  <c r="F3930" i="2"/>
  <c r="E3930" i="2"/>
  <c r="F3929" i="2"/>
  <c r="E3929" i="2"/>
  <c r="F3928" i="2"/>
  <c r="E3928" i="2"/>
  <c r="F3927" i="2"/>
  <c r="E3927" i="2"/>
  <c r="F3926" i="2"/>
  <c r="E3926" i="2"/>
  <c r="F3925" i="2"/>
  <c r="E3925" i="2"/>
  <c r="F3924" i="2"/>
  <c r="E3924" i="2"/>
  <c r="F3923" i="2"/>
  <c r="E3923" i="2"/>
  <c r="F3922" i="2"/>
  <c r="E3922" i="2"/>
  <c r="F3921" i="2"/>
  <c r="E3921" i="2"/>
  <c r="F3920" i="2"/>
  <c r="E3920" i="2"/>
  <c r="F3919" i="2"/>
  <c r="E3919" i="2"/>
  <c r="F3918" i="2"/>
  <c r="E3918" i="2"/>
  <c r="F3917" i="2"/>
  <c r="E3917" i="2"/>
  <c r="F3916" i="2"/>
  <c r="E3916" i="2"/>
  <c r="F3915" i="2"/>
  <c r="E3915" i="2"/>
  <c r="F3914" i="2"/>
  <c r="E3914" i="2"/>
  <c r="F3913" i="2"/>
  <c r="E3913" i="2"/>
  <c r="F3912" i="2"/>
  <c r="E3912" i="2"/>
  <c r="F3911" i="2"/>
  <c r="E3911" i="2"/>
  <c r="F3910" i="2"/>
  <c r="E3910" i="2"/>
  <c r="F3909" i="2"/>
  <c r="E3909" i="2"/>
  <c r="F3908" i="2"/>
  <c r="E3908" i="2"/>
  <c r="F3907" i="2"/>
  <c r="E3907" i="2"/>
  <c r="F3906" i="2"/>
  <c r="E3906" i="2"/>
  <c r="F3905" i="2"/>
  <c r="E3905" i="2"/>
  <c r="F3904" i="2"/>
  <c r="E3904" i="2"/>
  <c r="F3903" i="2"/>
  <c r="E3903" i="2"/>
  <c r="F3902" i="2"/>
  <c r="E3902" i="2"/>
  <c r="F3901" i="2"/>
  <c r="E3901" i="2"/>
  <c r="F3900" i="2"/>
  <c r="E3900" i="2"/>
  <c r="F3899" i="2"/>
  <c r="E3899" i="2"/>
  <c r="F3898" i="2"/>
  <c r="E3898" i="2"/>
  <c r="F3897" i="2"/>
  <c r="E3897" i="2"/>
  <c r="F3896" i="2"/>
  <c r="E3896" i="2"/>
  <c r="F3895" i="2"/>
  <c r="E3895" i="2"/>
  <c r="F3894" i="2"/>
  <c r="E3894" i="2"/>
  <c r="F3893" i="2"/>
  <c r="E3893" i="2"/>
  <c r="F3892" i="2"/>
  <c r="E3892" i="2"/>
  <c r="F3891" i="2"/>
  <c r="E3891" i="2"/>
  <c r="F3890" i="2"/>
  <c r="E3890" i="2"/>
  <c r="F3889" i="2"/>
  <c r="E3889" i="2"/>
  <c r="F3888" i="2"/>
  <c r="E3888" i="2"/>
  <c r="F3887" i="2"/>
  <c r="E3887" i="2"/>
  <c r="F3886" i="2"/>
  <c r="E3886" i="2"/>
  <c r="F3885" i="2"/>
  <c r="E3885" i="2"/>
  <c r="F3884" i="2"/>
  <c r="E3884" i="2"/>
  <c r="F3883" i="2"/>
  <c r="E3883" i="2"/>
  <c r="F3882" i="2"/>
  <c r="E3882" i="2"/>
  <c r="F3881" i="2"/>
  <c r="E3881" i="2"/>
  <c r="F3880" i="2"/>
  <c r="E3880" i="2"/>
  <c r="F3879" i="2"/>
  <c r="E3879" i="2"/>
  <c r="F3878" i="2"/>
  <c r="E3878" i="2"/>
  <c r="F3877" i="2"/>
  <c r="E3877" i="2"/>
  <c r="F3876" i="2"/>
  <c r="E3876" i="2"/>
  <c r="F3875" i="2"/>
  <c r="E3875" i="2"/>
  <c r="F3874" i="2"/>
  <c r="E3874" i="2"/>
  <c r="F3873" i="2"/>
  <c r="E3873" i="2"/>
  <c r="F3872" i="2"/>
  <c r="E3872" i="2"/>
  <c r="F3871" i="2"/>
  <c r="E3871" i="2"/>
  <c r="F3870" i="2"/>
  <c r="E3870" i="2"/>
  <c r="F3869" i="2"/>
  <c r="E3869" i="2"/>
  <c r="F3868" i="2"/>
  <c r="E3868" i="2"/>
  <c r="F3867" i="2"/>
  <c r="E3867" i="2"/>
  <c r="F3866" i="2"/>
  <c r="E3866" i="2"/>
  <c r="F3865" i="2"/>
  <c r="E3865" i="2"/>
  <c r="F3864" i="2"/>
  <c r="E3864" i="2"/>
  <c r="F3863" i="2"/>
  <c r="E3863" i="2"/>
  <c r="F3862" i="2"/>
  <c r="E3862" i="2"/>
  <c r="F3861" i="2"/>
  <c r="E3861" i="2"/>
  <c r="F3860" i="2"/>
  <c r="E3860" i="2"/>
  <c r="F3859" i="2"/>
  <c r="E3859" i="2"/>
  <c r="F3858" i="2"/>
  <c r="E3858" i="2"/>
  <c r="F3857" i="2"/>
  <c r="E3857" i="2"/>
  <c r="F3856" i="2"/>
  <c r="E3856" i="2"/>
  <c r="F3855" i="2"/>
  <c r="E3855" i="2"/>
  <c r="F3854" i="2"/>
  <c r="E3854" i="2"/>
  <c r="F3853" i="2"/>
  <c r="E3853" i="2"/>
  <c r="F3852" i="2"/>
  <c r="E3852" i="2"/>
  <c r="F3851" i="2"/>
  <c r="E3851" i="2"/>
  <c r="F3850" i="2"/>
  <c r="E3850" i="2"/>
  <c r="F3849" i="2"/>
  <c r="E3849" i="2"/>
  <c r="F3848" i="2"/>
  <c r="E3848" i="2"/>
  <c r="F3847" i="2"/>
  <c r="E3847" i="2"/>
  <c r="F3846" i="2"/>
  <c r="E3846" i="2"/>
  <c r="F3845" i="2"/>
  <c r="E3845" i="2"/>
  <c r="F3844" i="2"/>
  <c r="E3844" i="2"/>
  <c r="F3843" i="2"/>
  <c r="E3843" i="2"/>
  <c r="F3842" i="2"/>
  <c r="E3842" i="2"/>
  <c r="F3841" i="2"/>
  <c r="E3841" i="2"/>
  <c r="F3840" i="2"/>
  <c r="E3840" i="2"/>
  <c r="F3839" i="2"/>
  <c r="E3839" i="2"/>
  <c r="F3838" i="2"/>
  <c r="E3838" i="2"/>
  <c r="F3837" i="2"/>
  <c r="E3837" i="2"/>
  <c r="F3836" i="2"/>
  <c r="E3836" i="2"/>
  <c r="F3835" i="2"/>
  <c r="E3835" i="2"/>
  <c r="F3834" i="2"/>
  <c r="E3834" i="2"/>
  <c r="F3833" i="2"/>
  <c r="E3833" i="2"/>
  <c r="F3832" i="2"/>
  <c r="E3832" i="2"/>
  <c r="F3831" i="2"/>
  <c r="E3831" i="2"/>
  <c r="F3830" i="2"/>
  <c r="E3830" i="2"/>
  <c r="F3829" i="2"/>
  <c r="E3829" i="2"/>
  <c r="F3828" i="2"/>
  <c r="E3828" i="2"/>
  <c r="F3827" i="2"/>
  <c r="E3827" i="2"/>
  <c r="F3826" i="2"/>
  <c r="E3826" i="2"/>
  <c r="F3825" i="2"/>
  <c r="E3825" i="2"/>
  <c r="F3824" i="2"/>
  <c r="E3824" i="2"/>
  <c r="F3823" i="2"/>
  <c r="E3823" i="2"/>
  <c r="F3822" i="2"/>
  <c r="E3822" i="2"/>
  <c r="F3821" i="2"/>
  <c r="E3821" i="2"/>
  <c r="F3820" i="2"/>
  <c r="E3820" i="2"/>
  <c r="F3819" i="2"/>
  <c r="E3819" i="2"/>
  <c r="F3818" i="2"/>
  <c r="E3818" i="2"/>
  <c r="F3817" i="2"/>
  <c r="E3817" i="2"/>
  <c r="F3816" i="2"/>
  <c r="E3816" i="2"/>
  <c r="F3815" i="2"/>
  <c r="E3815" i="2"/>
  <c r="F3814" i="2"/>
  <c r="E3814" i="2"/>
  <c r="F3813" i="2"/>
  <c r="E3813" i="2"/>
  <c r="F3812" i="2"/>
  <c r="E3812" i="2"/>
  <c r="F3811" i="2"/>
  <c r="E3811" i="2"/>
  <c r="F3810" i="2"/>
  <c r="E3810" i="2"/>
  <c r="F3809" i="2"/>
  <c r="E3809" i="2"/>
  <c r="F3808" i="2"/>
  <c r="E3808" i="2"/>
  <c r="F3807" i="2"/>
  <c r="E3807" i="2"/>
  <c r="F3806" i="2"/>
  <c r="E3806" i="2"/>
  <c r="F3805" i="2"/>
  <c r="E3805" i="2"/>
  <c r="F3804" i="2"/>
  <c r="E3804" i="2"/>
  <c r="F3803" i="2"/>
  <c r="E3803" i="2"/>
  <c r="F3802" i="2"/>
  <c r="E3802" i="2"/>
  <c r="F3801" i="2"/>
  <c r="E3801" i="2"/>
  <c r="F3800" i="2"/>
  <c r="E3800" i="2"/>
  <c r="F3799" i="2"/>
  <c r="E3799" i="2"/>
  <c r="F3798" i="2"/>
  <c r="E3798" i="2"/>
  <c r="F3797" i="2"/>
  <c r="E3797" i="2"/>
  <c r="F3796" i="2"/>
  <c r="E3796" i="2"/>
  <c r="F3795" i="2"/>
  <c r="E3795" i="2"/>
  <c r="F3794" i="2"/>
  <c r="E3794" i="2"/>
  <c r="F3793" i="2"/>
  <c r="E3793" i="2"/>
  <c r="F3792" i="2"/>
  <c r="E3792" i="2"/>
  <c r="F3791" i="2"/>
  <c r="E3791" i="2"/>
  <c r="F3790" i="2"/>
  <c r="E3790" i="2"/>
  <c r="F3789" i="2"/>
  <c r="E3789" i="2"/>
  <c r="F3788" i="2"/>
  <c r="E3788" i="2"/>
  <c r="F3787" i="2"/>
  <c r="E3787" i="2"/>
  <c r="F3786" i="2"/>
  <c r="E3786" i="2"/>
  <c r="F3785" i="2"/>
  <c r="E3785" i="2"/>
  <c r="F3784" i="2"/>
  <c r="E3784" i="2"/>
  <c r="F3783" i="2"/>
  <c r="E3783" i="2"/>
  <c r="F3782" i="2"/>
  <c r="E3782" i="2"/>
  <c r="F3781" i="2"/>
  <c r="E3781" i="2"/>
  <c r="F3780" i="2"/>
  <c r="E3780" i="2"/>
  <c r="F3779" i="2"/>
  <c r="E3779" i="2"/>
  <c r="F3778" i="2"/>
  <c r="E3778" i="2"/>
  <c r="F3777" i="2"/>
  <c r="E3777" i="2"/>
  <c r="F3776" i="2"/>
  <c r="E3776" i="2"/>
  <c r="F3775" i="2"/>
  <c r="E3775" i="2"/>
  <c r="F3774" i="2"/>
  <c r="E3774" i="2"/>
  <c r="F3773" i="2"/>
  <c r="E3773" i="2"/>
  <c r="F3772" i="2"/>
  <c r="E3772" i="2"/>
  <c r="F3771" i="2"/>
  <c r="E3771" i="2"/>
  <c r="F3770" i="2"/>
  <c r="E3770" i="2"/>
  <c r="F3769" i="2"/>
  <c r="E3769" i="2"/>
  <c r="F3768" i="2"/>
  <c r="E3768" i="2"/>
  <c r="F3767" i="2"/>
  <c r="E3767" i="2"/>
  <c r="F3766" i="2"/>
  <c r="E3766" i="2"/>
  <c r="F3765" i="2"/>
  <c r="E3765" i="2"/>
  <c r="F3764" i="2"/>
  <c r="E3764" i="2"/>
  <c r="F3763" i="2"/>
  <c r="E3763" i="2"/>
  <c r="F3762" i="2"/>
  <c r="E3762" i="2"/>
  <c r="F3761" i="2"/>
  <c r="E3761" i="2"/>
  <c r="F3760" i="2"/>
  <c r="E3760" i="2"/>
  <c r="F3759" i="2"/>
  <c r="E3759" i="2"/>
  <c r="F3758" i="2"/>
  <c r="E3758" i="2"/>
  <c r="F3757" i="2"/>
  <c r="E3757" i="2"/>
  <c r="F3756" i="2"/>
  <c r="E3756" i="2"/>
  <c r="F3755" i="2"/>
  <c r="E3755" i="2"/>
  <c r="F3754" i="2"/>
  <c r="E3754" i="2"/>
  <c r="F3753" i="2"/>
  <c r="E3753" i="2"/>
  <c r="F3752" i="2"/>
  <c r="E3752" i="2"/>
  <c r="F3751" i="2"/>
  <c r="E3751" i="2"/>
  <c r="F3750" i="2"/>
  <c r="E3750" i="2"/>
  <c r="F3749" i="2"/>
  <c r="E3749" i="2"/>
  <c r="F3748" i="2"/>
  <c r="E3748" i="2"/>
  <c r="F3747" i="2"/>
  <c r="E3747" i="2"/>
  <c r="F3746" i="2"/>
  <c r="E3746" i="2"/>
  <c r="F3745" i="2"/>
  <c r="E3745" i="2"/>
  <c r="F3744" i="2"/>
  <c r="E3744" i="2"/>
  <c r="F3743" i="2"/>
  <c r="E3743" i="2"/>
  <c r="F3742" i="2"/>
  <c r="E3742" i="2"/>
  <c r="F3741" i="2"/>
  <c r="E3741" i="2"/>
  <c r="F3740" i="2"/>
  <c r="E3740" i="2"/>
  <c r="F3739" i="2"/>
  <c r="E3739" i="2"/>
  <c r="F3738" i="2"/>
  <c r="E3738" i="2"/>
  <c r="F3737" i="2"/>
  <c r="E3737" i="2"/>
  <c r="F3736" i="2"/>
  <c r="E3736" i="2"/>
  <c r="F3735" i="2"/>
  <c r="E3735" i="2"/>
  <c r="F3734" i="2"/>
  <c r="E3734" i="2"/>
  <c r="F3733" i="2"/>
  <c r="E3733" i="2"/>
  <c r="F3732" i="2"/>
  <c r="E3732" i="2"/>
  <c r="F3731" i="2"/>
  <c r="E3731" i="2"/>
  <c r="F3730" i="2"/>
  <c r="E3730" i="2"/>
  <c r="F3729" i="2"/>
  <c r="E3729" i="2"/>
  <c r="F3728" i="2"/>
  <c r="E3728" i="2"/>
  <c r="F3727" i="2"/>
  <c r="E3727" i="2"/>
  <c r="F3726" i="2"/>
  <c r="E3726" i="2"/>
  <c r="F3725" i="2"/>
  <c r="E3725" i="2"/>
  <c r="F3724" i="2"/>
  <c r="E3724" i="2"/>
  <c r="F3723" i="2"/>
  <c r="E3723" i="2"/>
  <c r="F3722" i="2"/>
  <c r="E3722" i="2"/>
  <c r="F3721" i="2"/>
  <c r="E3721" i="2"/>
  <c r="F3720" i="2"/>
  <c r="E3720" i="2"/>
  <c r="F3719" i="2"/>
  <c r="E3719" i="2"/>
  <c r="F3718" i="2"/>
  <c r="E3718" i="2"/>
  <c r="F3717" i="2"/>
  <c r="E3717" i="2"/>
  <c r="F3716" i="2"/>
  <c r="E3716" i="2"/>
  <c r="F3715" i="2"/>
  <c r="E3715" i="2"/>
  <c r="F3714" i="2"/>
  <c r="E3714" i="2"/>
  <c r="F3713" i="2"/>
  <c r="E3713" i="2"/>
  <c r="F3712" i="2"/>
  <c r="E3712" i="2"/>
  <c r="F3711" i="2"/>
  <c r="E3711" i="2"/>
  <c r="F3710" i="2"/>
  <c r="E3710" i="2"/>
  <c r="F3709" i="2"/>
  <c r="E3709" i="2"/>
  <c r="F3708" i="2"/>
  <c r="E3708" i="2"/>
  <c r="F3707" i="2"/>
  <c r="E3707" i="2"/>
  <c r="F3706" i="2"/>
  <c r="E3706" i="2"/>
  <c r="F3705" i="2"/>
  <c r="E3705" i="2"/>
  <c r="F3704" i="2"/>
  <c r="E3704" i="2"/>
  <c r="F3703" i="2"/>
  <c r="E3703" i="2"/>
  <c r="F3702" i="2"/>
  <c r="E3702" i="2"/>
  <c r="F3701" i="2"/>
  <c r="E3701" i="2"/>
  <c r="F3700" i="2"/>
  <c r="E3700" i="2"/>
  <c r="F3699" i="2"/>
  <c r="E3699" i="2"/>
  <c r="F3698" i="2"/>
  <c r="E3698" i="2"/>
  <c r="F3697" i="2"/>
  <c r="E3697" i="2"/>
  <c r="F3696" i="2"/>
  <c r="E3696" i="2"/>
  <c r="F3695" i="2"/>
  <c r="E3695" i="2"/>
  <c r="F3694" i="2"/>
  <c r="E3694" i="2"/>
  <c r="F3693" i="2"/>
  <c r="E3693" i="2"/>
  <c r="F3692" i="2"/>
  <c r="E3692" i="2"/>
  <c r="F3691" i="2"/>
  <c r="E3691" i="2"/>
  <c r="F3690" i="2"/>
  <c r="E3690" i="2"/>
  <c r="F3689" i="2"/>
  <c r="E3689" i="2"/>
  <c r="F3688" i="2"/>
  <c r="E3688" i="2"/>
  <c r="F3687" i="2"/>
  <c r="E3687" i="2"/>
  <c r="F3686" i="2"/>
  <c r="E3686" i="2"/>
  <c r="F3685" i="2"/>
  <c r="E3685" i="2"/>
  <c r="F3684" i="2"/>
  <c r="E3684" i="2"/>
  <c r="F3683" i="2"/>
  <c r="E3683" i="2"/>
  <c r="F3682" i="2"/>
  <c r="E3682" i="2"/>
  <c r="F3681" i="2"/>
  <c r="E3681" i="2"/>
  <c r="F3680" i="2"/>
  <c r="E3680" i="2"/>
  <c r="F3679" i="2"/>
  <c r="E3679" i="2"/>
  <c r="F3678" i="2"/>
  <c r="E3678" i="2"/>
  <c r="F3677" i="2"/>
  <c r="E3677" i="2"/>
  <c r="F3676" i="2"/>
  <c r="E3676" i="2"/>
  <c r="F3675" i="2"/>
  <c r="E3675" i="2"/>
  <c r="F3674" i="2"/>
  <c r="E3674" i="2"/>
  <c r="F3673" i="2"/>
  <c r="E3673" i="2"/>
  <c r="F3672" i="2"/>
  <c r="E3672" i="2"/>
  <c r="F3671" i="2"/>
  <c r="E3671" i="2"/>
  <c r="F3670" i="2"/>
  <c r="E3670" i="2"/>
  <c r="F3669" i="2"/>
  <c r="E3669" i="2"/>
  <c r="F3668" i="2"/>
  <c r="E3668" i="2"/>
  <c r="F3667" i="2"/>
  <c r="E3667" i="2"/>
  <c r="F3666" i="2"/>
  <c r="E3666" i="2"/>
  <c r="F3665" i="2"/>
  <c r="E3665" i="2"/>
  <c r="F3664" i="2"/>
  <c r="E3664" i="2"/>
  <c r="F3663" i="2"/>
  <c r="E3663" i="2"/>
  <c r="F3662" i="2"/>
  <c r="E3662" i="2"/>
  <c r="F3661" i="2"/>
  <c r="E3661" i="2"/>
  <c r="F3660" i="2"/>
  <c r="E3660" i="2"/>
  <c r="F3659" i="2"/>
  <c r="E3659" i="2"/>
  <c r="F3658" i="2"/>
  <c r="E3658" i="2"/>
  <c r="F3657" i="2"/>
  <c r="E3657" i="2"/>
  <c r="F3656" i="2"/>
  <c r="E3656" i="2"/>
  <c r="F3655" i="2"/>
  <c r="E3655" i="2"/>
  <c r="F3654" i="2"/>
  <c r="E3654" i="2"/>
  <c r="F3653" i="2"/>
  <c r="E3653" i="2"/>
  <c r="F3652" i="2"/>
  <c r="E3652" i="2"/>
  <c r="F3651" i="2"/>
  <c r="E3651" i="2"/>
  <c r="F3650" i="2"/>
  <c r="E3650" i="2"/>
  <c r="F3649" i="2"/>
  <c r="E3649" i="2"/>
  <c r="F3648" i="2"/>
  <c r="E3648" i="2"/>
  <c r="F3647" i="2"/>
  <c r="E3647" i="2"/>
  <c r="F3646" i="2"/>
  <c r="E3646" i="2"/>
  <c r="F3645" i="2"/>
  <c r="E3645" i="2"/>
  <c r="F3644" i="2"/>
  <c r="E3644" i="2"/>
  <c r="F3643" i="2"/>
  <c r="E3643" i="2"/>
  <c r="F3642" i="2"/>
  <c r="E3642" i="2"/>
  <c r="F3641" i="2"/>
  <c r="E3641" i="2"/>
  <c r="F3640" i="2"/>
  <c r="E3640" i="2"/>
  <c r="F3639" i="2"/>
  <c r="E3639" i="2"/>
  <c r="F3638" i="2"/>
  <c r="E3638" i="2"/>
  <c r="F3637" i="2"/>
  <c r="E3637" i="2"/>
  <c r="F3636" i="2"/>
  <c r="E3636" i="2"/>
  <c r="F3635" i="2"/>
  <c r="E3635" i="2"/>
  <c r="F3634" i="2"/>
  <c r="E3634" i="2"/>
  <c r="F3633" i="2"/>
  <c r="E3633" i="2"/>
  <c r="F3632" i="2"/>
  <c r="E3632" i="2"/>
  <c r="F3631" i="2"/>
  <c r="E3631" i="2"/>
  <c r="F3630" i="2"/>
  <c r="E3630" i="2"/>
  <c r="F3629" i="2"/>
  <c r="E3629" i="2"/>
  <c r="F3628" i="2"/>
  <c r="E3628" i="2"/>
  <c r="F3627" i="2"/>
  <c r="E3627" i="2"/>
  <c r="F3626" i="2"/>
  <c r="E3626" i="2"/>
  <c r="F3625" i="2"/>
  <c r="E3625" i="2"/>
  <c r="F3624" i="2"/>
  <c r="E3624" i="2"/>
  <c r="F3623" i="2"/>
  <c r="E3623" i="2"/>
  <c r="F3622" i="2"/>
  <c r="E3622" i="2"/>
  <c r="F3621" i="2"/>
  <c r="E3621" i="2"/>
  <c r="F3620" i="2"/>
  <c r="E3620" i="2"/>
  <c r="F3619" i="2"/>
  <c r="E3619" i="2"/>
  <c r="F3618" i="2"/>
  <c r="E3618" i="2"/>
  <c r="F3617" i="2"/>
  <c r="E3617" i="2"/>
  <c r="F3616" i="2"/>
  <c r="E3616" i="2"/>
  <c r="F3615" i="2"/>
  <c r="E3615" i="2"/>
  <c r="F3614" i="2"/>
  <c r="E3614" i="2"/>
  <c r="F3613" i="2"/>
  <c r="E3613" i="2"/>
  <c r="F3612" i="2"/>
  <c r="E3612" i="2"/>
  <c r="F3611" i="2"/>
  <c r="E3611" i="2"/>
  <c r="F3610" i="2"/>
  <c r="E3610" i="2"/>
  <c r="F3609" i="2"/>
  <c r="E3609" i="2"/>
  <c r="F3608" i="2"/>
  <c r="E3608" i="2"/>
  <c r="F3607" i="2"/>
  <c r="E3607" i="2"/>
  <c r="F3606" i="2"/>
  <c r="E3606" i="2"/>
  <c r="F3605" i="2"/>
  <c r="E3605" i="2"/>
  <c r="F3604" i="2"/>
  <c r="E3604" i="2"/>
  <c r="F3603" i="2"/>
  <c r="E3603" i="2"/>
  <c r="F3602" i="2"/>
  <c r="E3602" i="2"/>
  <c r="F3601" i="2"/>
  <c r="E3601" i="2"/>
  <c r="F3600" i="2"/>
  <c r="E3600" i="2"/>
  <c r="F3599" i="2"/>
  <c r="E3599" i="2"/>
  <c r="F3598" i="2"/>
  <c r="E3598" i="2"/>
  <c r="F3597" i="2"/>
  <c r="E3597" i="2"/>
  <c r="F3596" i="2"/>
  <c r="E3596" i="2"/>
  <c r="F3595" i="2"/>
  <c r="E3595" i="2"/>
  <c r="F3594" i="2"/>
  <c r="E3594" i="2"/>
  <c r="F3593" i="2"/>
  <c r="E3593" i="2"/>
  <c r="F3592" i="2"/>
  <c r="E3592" i="2"/>
  <c r="F3591" i="2"/>
  <c r="E3591" i="2"/>
  <c r="F3590" i="2"/>
  <c r="E3590" i="2"/>
  <c r="F3589" i="2"/>
  <c r="E3589" i="2"/>
  <c r="F3588" i="2"/>
  <c r="E3588" i="2"/>
  <c r="F3587" i="2"/>
  <c r="E3587" i="2"/>
  <c r="F3586" i="2"/>
  <c r="E3586" i="2"/>
  <c r="F3585" i="2"/>
  <c r="E3585" i="2"/>
  <c r="F3584" i="2"/>
  <c r="E3584" i="2"/>
  <c r="F3583" i="2"/>
  <c r="E3583" i="2"/>
  <c r="F3582" i="2"/>
  <c r="E3582" i="2"/>
  <c r="F3581" i="2"/>
  <c r="E3581" i="2"/>
  <c r="F3580" i="2"/>
  <c r="E3580" i="2"/>
  <c r="F3579" i="2"/>
  <c r="E3579" i="2"/>
  <c r="F3578" i="2"/>
  <c r="E3578" i="2"/>
  <c r="F3577" i="2"/>
  <c r="E3577" i="2"/>
  <c r="F3576" i="2"/>
  <c r="E3576" i="2"/>
  <c r="F3575" i="2"/>
  <c r="E3575" i="2"/>
  <c r="F3574" i="2"/>
  <c r="E3574" i="2"/>
  <c r="F3573" i="2"/>
  <c r="E3573" i="2"/>
  <c r="F3572" i="2"/>
  <c r="E3572" i="2"/>
  <c r="F3571" i="2"/>
  <c r="E3571" i="2"/>
  <c r="F3570" i="2"/>
  <c r="E3570" i="2"/>
  <c r="F3569" i="2"/>
  <c r="E3569" i="2"/>
  <c r="F3568" i="2"/>
  <c r="E3568" i="2"/>
  <c r="F3567" i="2"/>
  <c r="E3567" i="2"/>
  <c r="F3566" i="2"/>
  <c r="E3566" i="2"/>
  <c r="F3565" i="2"/>
  <c r="E3565" i="2"/>
  <c r="F3564" i="2"/>
  <c r="E3564" i="2"/>
  <c r="F3563" i="2"/>
  <c r="E3563" i="2"/>
  <c r="F3562" i="2"/>
  <c r="E3562" i="2"/>
  <c r="F3561" i="2"/>
  <c r="E3561" i="2"/>
  <c r="F3560" i="2"/>
  <c r="E3560" i="2"/>
  <c r="F3559" i="2"/>
  <c r="E3559" i="2"/>
  <c r="F3558" i="2"/>
  <c r="E3558" i="2"/>
  <c r="F3557" i="2"/>
  <c r="E3557" i="2"/>
  <c r="F3556" i="2"/>
  <c r="E3556" i="2"/>
  <c r="F3555" i="2"/>
  <c r="E3555" i="2"/>
  <c r="F3554" i="2"/>
  <c r="E3554" i="2"/>
  <c r="F3553" i="2"/>
  <c r="E3553" i="2"/>
  <c r="F3552" i="2"/>
  <c r="E3552" i="2"/>
  <c r="F3551" i="2"/>
  <c r="E3551" i="2"/>
  <c r="F3550" i="2"/>
  <c r="E3550" i="2"/>
  <c r="F3549" i="2"/>
  <c r="E3549" i="2"/>
  <c r="F3548" i="2"/>
  <c r="E3548" i="2"/>
  <c r="F3547" i="2"/>
  <c r="E3547" i="2"/>
  <c r="F3546" i="2"/>
  <c r="E3546" i="2"/>
  <c r="F3545" i="2"/>
  <c r="E3545" i="2"/>
  <c r="F3544" i="2"/>
  <c r="E3544" i="2"/>
  <c r="F3543" i="2"/>
  <c r="E3543" i="2"/>
  <c r="F3542" i="2"/>
  <c r="E3542" i="2"/>
  <c r="F3541" i="2"/>
  <c r="E3541" i="2"/>
  <c r="F3540" i="2"/>
  <c r="E3540" i="2"/>
  <c r="F3539" i="2"/>
  <c r="E3539" i="2"/>
  <c r="F3538" i="2"/>
  <c r="E3538" i="2"/>
  <c r="F3537" i="2"/>
  <c r="E3537" i="2"/>
  <c r="F3536" i="2"/>
  <c r="E3536" i="2"/>
  <c r="F3535" i="2"/>
  <c r="E3535" i="2"/>
  <c r="F3534" i="2"/>
  <c r="E3534" i="2"/>
  <c r="F3533" i="2"/>
  <c r="E3533" i="2"/>
  <c r="F3532" i="2"/>
  <c r="E3532" i="2"/>
  <c r="F3531" i="2"/>
  <c r="E3531" i="2"/>
  <c r="F3530" i="2"/>
  <c r="E3530" i="2"/>
  <c r="F3529" i="2"/>
  <c r="E3529" i="2"/>
  <c r="F3528" i="2"/>
  <c r="E3528" i="2"/>
  <c r="F3527" i="2"/>
  <c r="E3527" i="2"/>
  <c r="F3526" i="2"/>
  <c r="E3526" i="2"/>
  <c r="F3525" i="2"/>
  <c r="E3525" i="2"/>
  <c r="F3524" i="2"/>
  <c r="E3524" i="2"/>
  <c r="F3523" i="2"/>
  <c r="E3523" i="2"/>
  <c r="F3522" i="2"/>
  <c r="E3522" i="2"/>
  <c r="F3521" i="2"/>
  <c r="E3521" i="2"/>
  <c r="F3520" i="2"/>
  <c r="E3520" i="2"/>
  <c r="F3519" i="2"/>
  <c r="E3519" i="2"/>
  <c r="F3518" i="2"/>
  <c r="E3518" i="2"/>
  <c r="F3517" i="2"/>
  <c r="E3517" i="2"/>
  <c r="F3516" i="2"/>
  <c r="E3516" i="2"/>
  <c r="F3515" i="2"/>
  <c r="E3515" i="2"/>
  <c r="F3514" i="2"/>
  <c r="E3514" i="2"/>
  <c r="F3513" i="2"/>
  <c r="E3513" i="2"/>
  <c r="F3512" i="2"/>
  <c r="E3512" i="2"/>
  <c r="F3511" i="2"/>
  <c r="E3511" i="2"/>
  <c r="F3510" i="2"/>
  <c r="E3510" i="2"/>
  <c r="F3509" i="2"/>
  <c r="E3509" i="2"/>
  <c r="F3508" i="2"/>
  <c r="E3508" i="2"/>
  <c r="F3507" i="2"/>
  <c r="E3507" i="2"/>
  <c r="F3506" i="2"/>
  <c r="E3506" i="2"/>
  <c r="F3505" i="2"/>
  <c r="E3505" i="2"/>
  <c r="F3504" i="2"/>
  <c r="E3504" i="2"/>
  <c r="F3503" i="2"/>
  <c r="E3503" i="2"/>
  <c r="F3502" i="2"/>
  <c r="E3502" i="2"/>
  <c r="F3501" i="2"/>
  <c r="E3501" i="2"/>
  <c r="F3500" i="2"/>
  <c r="E3500" i="2"/>
  <c r="F3499" i="2"/>
  <c r="E3499" i="2"/>
  <c r="F3498" i="2"/>
  <c r="E3498" i="2"/>
  <c r="F3497" i="2"/>
  <c r="E3497" i="2"/>
  <c r="F3496" i="2"/>
  <c r="E3496" i="2"/>
  <c r="F3495" i="2"/>
  <c r="E3495" i="2"/>
  <c r="F3494" i="2"/>
  <c r="E3494" i="2"/>
  <c r="F3493" i="2"/>
  <c r="E3493" i="2"/>
  <c r="F3492" i="2"/>
  <c r="E3492" i="2"/>
  <c r="F3491" i="2"/>
  <c r="E3491" i="2"/>
  <c r="F3490" i="2"/>
  <c r="E3490" i="2"/>
  <c r="F3489" i="2"/>
  <c r="E3489" i="2"/>
  <c r="F3488" i="2"/>
  <c r="E3488" i="2"/>
  <c r="F3487" i="2"/>
  <c r="E3487" i="2"/>
  <c r="F3486" i="2"/>
  <c r="E3486" i="2"/>
  <c r="F3485" i="2"/>
  <c r="E3485" i="2"/>
  <c r="F3484" i="2"/>
  <c r="E3484" i="2"/>
  <c r="F3483" i="2"/>
  <c r="E3483" i="2"/>
  <c r="F3482" i="2"/>
  <c r="E3482" i="2"/>
  <c r="F3481" i="2"/>
  <c r="E3481" i="2"/>
  <c r="F3480" i="2"/>
  <c r="E3480" i="2"/>
  <c r="F3479" i="2"/>
  <c r="E3479" i="2"/>
  <c r="F3478" i="2"/>
  <c r="E3478" i="2"/>
  <c r="F3477" i="2"/>
  <c r="E3477" i="2"/>
  <c r="F3476" i="2"/>
  <c r="E3476" i="2"/>
  <c r="F3475" i="2"/>
  <c r="E3475" i="2"/>
  <c r="F3474" i="2"/>
  <c r="E3474" i="2"/>
  <c r="F3473" i="2"/>
  <c r="E3473" i="2"/>
  <c r="F3472" i="2"/>
  <c r="E3472" i="2"/>
  <c r="F3471" i="2"/>
  <c r="E3471" i="2"/>
  <c r="F3470" i="2"/>
  <c r="E3470" i="2"/>
  <c r="F3469" i="2"/>
  <c r="E3469" i="2"/>
  <c r="F3468" i="2"/>
  <c r="E3468" i="2"/>
  <c r="F3467" i="2"/>
  <c r="E3467" i="2"/>
  <c r="F3466" i="2"/>
  <c r="E3466" i="2"/>
  <c r="F3465" i="2"/>
  <c r="E3465" i="2"/>
  <c r="F3464" i="2"/>
  <c r="E3464" i="2"/>
  <c r="F3463" i="2"/>
  <c r="E3463" i="2"/>
  <c r="F3462" i="2"/>
  <c r="E3462" i="2"/>
  <c r="F3461" i="2"/>
  <c r="E3461" i="2"/>
  <c r="F3460" i="2"/>
  <c r="E3460" i="2"/>
  <c r="F3459" i="2"/>
  <c r="E3459" i="2"/>
  <c r="F3458" i="2"/>
  <c r="E3458" i="2"/>
  <c r="F3457" i="2"/>
  <c r="E3457" i="2"/>
  <c r="F3456" i="2"/>
  <c r="E3456" i="2"/>
  <c r="F3455" i="2"/>
  <c r="E3455" i="2"/>
  <c r="F3454" i="2"/>
  <c r="E3454" i="2"/>
  <c r="F3453" i="2"/>
  <c r="E3453" i="2"/>
  <c r="F3452" i="2"/>
  <c r="E3452" i="2"/>
  <c r="F3451" i="2"/>
  <c r="E3451" i="2"/>
  <c r="F3450" i="2"/>
  <c r="E3450" i="2"/>
  <c r="F3449" i="2"/>
  <c r="E3449" i="2"/>
  <c r="F3448" i="2"/>
  <c r="E3448" i="2"/>
  <c r="F3447" i="2"/>
  <c r="E3447" i="2"/>
  <c r="F3446" i="2"/>
  <c r="E3446" i="2"/>
  <c r="F3445" i="2"/>
  <c r="E3445" i="2"/>
  <c r="F3444" i="2"/>
  <c r="E3444" i="2"/>
  <c r="F3443" i="2"/>
  <c r="E3443" i="2"/>
  <c r="F3442" i="2"/>
  <c r="E3442" i="2"/>
  <c r="F3441" i="2"/>
  <c r="E3441" i="2"/>
  <c r="F3440" i="2"/>
  <c r="E3440" i="2"/>
  <c r="F3439" i="2"/>
  <c r="E3439" i="2"/>
  <c r="F3438" i="2"/>
  <c r="E3438" i="2"/>
  <c r="F3437" i="2"/>
  <c r="E3437" i="2"/>
  <c r="F3436" i="2"/>
  <c r="E3436" i="2"/>
  <c r="F3435" i="2"/>
  <c r="E3435" i="2"/>
  <c r="F3434" i="2"/>
  <c r="E3434" i="2"/>
  <c r="F3433" i="2"/>
  <c r="E3433" i="2"/>
  <c r="F3432" i="2"/>
  <c r="E3432" i="2"/>
  <c r="F3431" i="2"/>
  <c r="E3431" i="2"/>
  <c r="F3430" i="2"/>
  <c r="E3430" i="2"/>
  <c r="F3429" i="2"/>
  <c r="E3429" i="2"/>
  <c r="F3428" i="2"/>
  <c r="E3428" i="2"/>
  <c r="F3427" i="2"/>
  <c r="E3427" i="2"/>
  <c r="F3426" i="2"/>
  <c r="E3426" i="2"/>
  <c r="F3425" i="2"/>
  <c r="E3425" i="2"/>
  <c r="F3424" i="2"/>
  <c r="E3424" i="2"/>
  <c r="F3423" i="2"/>
  <c r="E3423" i="2"/>
  <c r="F3422" i="2"/>
  <c r="E3422" i="2"/>
  <c r="F3421" i="2"/>
  <c r="E3421" i="2"/>
  <c r="F3420" i="2"/>
  <c r="E3420" i="2"/>
  <c r="F3419" i="2"/>
  <c r="E3419" i="2"/>
  <c r="F3418" i="2"/>
  <c r="E3418" i="2"/>
  <c r="F3417" i="2"/>
  <c r="E3417" i="2"/>
  <c r="F3416" i="2"/>
  <c r="E3416" i="2"/>
  <c r="F3415" i="2"/>
  <c r="E3415" i="2"/>
  <c r="F3414" i="2"/>
  <c r="E3414" i="2"/>
  <c r="F3413" i="2"/>
  <c r="E3413" i="2"/>
  <c r="F3412" i="2"/>
  <c r="E3412" i="2"/>
  <c r="F3411" i="2"/>
  <c r="E3411" i="2"/>
  <c r="F3410" i="2"/>
  <c r="E3410" i="2"/>
  <c r="F3409" i="2"/>
  <c r="E3409" i="2"/>
  <c r="F3408" i="2"/>
  <c r="E3408" i="2"/>
  <c r="F3407" i="2"/>
  <c r="E3407" i="2"/>
  <c r="F3406" i="2"/>
  <c r="E3406" i="2"/>
  <c r="F3405" i="2"/>
  <c r="E3405" i="2"/>
  <c r="F3404" i="2"/>
  <c r="E3404" i="2"/>
  <c r="F3403" i="2"/>
  <c r="E3403" i="2"/>
  <c r="F3402" i="2"/>
  <c r="E3402" i="2"/>
  <c r="F3401" i="2"/>
  <c r="E3401" i="2"/>
  <c r="F3400" i="2"/>
  <c r="E3400" i="2"/>
  <c r="F3399" i="2"/>
  <c r="E3399" i="2"/>
  <c r="F3398" i="2"/>
  <c r="E3398" i="2"/>
  <c r="F3397" i="2"/>
  <c r="E3397" i="2"/>
  <c r="F3396" i="2"/>
  <c r="E3396" i="2"/>
  <c r="F3395" i="2"/>
  <c r="E3395" i="2"/>
  <c r="F3394" i="2"/>
  <c r="E3394" i="2"/>
  <c r="F3393" i="2"/>
  <c r="E3393" i="2"/>
  <c r="F3392" i="2"/>
  <c r="E3392" i="2"/>
  <c r="F3391" i="2"/>
  <c r="E3391" i="2"/>
  <c r="F3390" i="2"/>
  <c r="E3390" i="2"/>
  <c r="F3389" i="2"/>
  <c r="E3389" i="2"/>
  <c r="F3388" i="2"/>
  <c r="E3388" i="2"/>
  <c r="F3387" i="2"/>
  <c r="E3387" i="2"/>
  <c r="F3386" i="2"/>
  <c r="E3386" i="2"/>
  <c r="F3385" i="2"/>
  <c r="E3385" i="2"/>
  <c r="F3384" i="2"/>
  <c r="E3384" i="2"/>
  <c r="F3383" i="2"/>
  <c r="E3383" i="2"/>
  <c r="F3382" i="2"/>
  <c r="E3382" i="2"/>
  <c r="F3381" i="2"/>
  <c r="E3381" i="2"/>
  <c r="F3380" i="2"/>
  <c r="E3380" i="2"/>
  <c r="F3379" i="2"/>
  <c r="E3379" i="2"/>
  <c r="F3378" i="2"/>
  <c r="E3378" i="2"/>
  <c r="F3377" i="2"/>
  <c r="E3377" i="2"/>
  <c r="F3376" i="2"/>
  <c r="E3376" i="2"/>
  <c r="F3375" i="2"/>
  <c r="E3375" i="2"/>
  <c r="F3374" i="2"/>
  <c r="E3374" i="2"/>
  <c r="F3373" i="2"/>
  <c r="E3373" i="2"/>
  <c r="F3372" i="2"/>
  <c r="E3372" i="2"/>
  <c r="F3371" i="2"/>
  <c r="E3371" i="2"/>
  <c r="F3370" i="2"/>
  <c r="E3370" i="2"/>
  <c r="F3369" i="2"/>
  <c r="E3369" i="2"/>
  <c r="F3368" i="2"/>
  <c r="E3368" i="2"/>
  <c r="F3367" i="2"/>
  <c r="E3367" i="2"/>
  <c r="F3366" i="2"/>
  <c r="E3366" i="2"/>
  <c r="F3365" i="2"/>
  <c r="E3365" i="2"/>
  <c r="F3364" i="2"/>
  <c r="E3364" i="2"/>
  <c r="F3363" i="2"/>
  <c r="E3363" i="2"/>
  <c r="F3362" i="2"/>
  <c r="E3362" i="2"/>
  <c r="F3361" i="2"/>
  <c r="E3361" i="2"/>
  <c r="F3360" i="2"/>
  <c r="E3360" i="2"/>
  <c r="F3359" i="2"/>
  <c r="E3359" i="2"/>
  <c r="F3358" i="2"/>
  <c r="E3358" i="2"/>
  <c r="F3357" i="2"/>
  <c r="E3357" i="2"/>
  <c r="F3356" i="2"/>
  <c r="E3356" i="2"/>
  <c r="F3355" i="2"/>
  <c r="E3355" i="2"/>
  <c r="F3354" i="2"/>
  <c r="E3354" i="2"/>
  <c r="F3353" i="2"/>
  <c r="E3353" i="2"/>
  <c r="F3352" i="2"/>
  <c r="E3352" i="2"/>
  <c r="F3351" i="2"/>
  <c r="E3351" i="2"/>
  <c r="F3350" i="2"/>
  <c r="E3350" i="2"/>
  <c r="F3349" i="2"/>
  <c r="E3349" i="2"/>
  <c r="F3348" i="2"/>
  <c r="E3348" i="2"/>
  <c r="F3347" i="2"/>
  <c r="E3347" i="2"/>
  <c r="F3346" i="2"/>
  <c r="E3346" i="2"/>
  <c r="F3345" i="2"/>
  <c r="E3345" i="2"/>
  <c r="F3344" i="2"/>
  <c r="E3344" i="2"/>
  <c r="F3343" i="2"/>
  <c r="E3343" i="2"/>
  <c r="F3342" i="2"/>
  <c r="E3342" i="2"/>
  <c r="F3341" i="2"/>
  <c r="E3341" i="2"/>
  <c r="F3340" i="2"/>
  <c r="E3340" i="2"/>
  <c r="F3339" i="2"/>
  <c r="E3339" i="2"/>
  <c r="F3338" i="2"/>
  <c r="E3338" i="2"/>
  <c r="F3337" i="2"/>
  <c r="E3337" i="2"/>
  <c r="F3336" i="2"/>
  <c r="E3336" i="2"/>
  <c r="F3335" i="2"/>
  <c r="E3335" i="2"/>
  <c r="F3334" i="2"/>
  <c r="E3334" i="2"/>
  <c r="F3333" i="2"/>
  <c r="E3333" i="2"/>
  <c r="F3332" i="2"/>
  <c r="E3332" i="2"/>
  <c r="F3331" i="2"/>
  <c r="E3331" i="2"/>
  <c r="F3330" i="2"/>
  <c r="E3330" i="2"/>
  <c r="F3329" i="2"/>
  <c r="E3329" i="2"/>
  <c r="F3328" i="2"/>
  <c r="E3328" i="2"/>
  <c r="F3327" i="2"/>
  <c r="E3327" i="2"/>
  <c r="F3326" i="2"/>
  <c r="E3326" i="2"/>
  <c r="F3325" i="2"/>
  <c r="E3325" i="2"/>
  <c r="F3324" i="2"/>
  <c r="E3324" i="2"/>
  <c r="F3323" i="2"/>
  <c r="E3323" i="2"/>
  <c r="F3322" i="2"/>
  <c r="E3322" i="2"/>
  <c r="F3321" i="2"/>
  <c r="E3321" i="2"/>
  <c r="F3320" i="2"/>
  <c r="E3320" i="2"/>
  <c r="F3319" i="2"/>
  <c r="E3319" i="2"/>
  <c r="F3318" i="2"/>
  <c r="E3318" i="2"/>
  <c r="F3317" i="2"/>
  <c r="E3317" i="2"/>
  <c r="F3316" i="2"/>
  <c r="E3316" i="2"/>
  <c r="F3315" i="2"/>
  <c r="E3315" i="2"/>
  <c r="F3314" i="2"/>
  <c r="E3314" i="2"/>
  <c r="F3313" i="2"/>
  <c r="E3313" i="2"/>
  <c r="F3312" i="2"/>
  <c r="E3312" i="2"/>
  <c r="F3311" i="2"/>
  <c r="E3311" i="2"/>
  <c r="F3310" i="2"/>
  <c r="E3310" i="2"/>
  <c r="F3309" i="2"/>
  <c r="E3309" i="2"/>
  <c r="F3308" i="2"/>
  <c r="E3308" i="2"/>
  <c r="F3307" i="2"/>
  <c r="E3307" i="2"/>
  <c r="F3306" i="2"/>
  <c r="E3306" i="2"/>
  <c r="F3305" i="2"/>
  <c r="E3305" i="2"/>
  <c r="F3304" i="2"/>
  <c r="E3304" i="2"/>
  <c r="F3303" i="2"/>
  <c r="E3303" i="2"/>
  <c r="F3302" i="2"/>
  <c r="E3302" i="2"/>
  <c r="F3301" i="2"/>
  <c r="E3301" i="2"/>
  <c r="F3300" i="2"/>
  <c r="E3300" i="2"/>
  <c r="F3299" i="2"/>
  <c r="E3299" i="2"/>
  <c r="F3298" i="2"/>
  <c r="E3298" i="2"/>
  <c r="F3297" i="2"/>
  <c r="E3297" i="2"/>
  <c r="F3296" i="2"/>
  <c r="E3296" i="2"/>
  <c r="F3295" i="2"/>
  <c r="E3295" i="2"/>
  <c r="F3294" i="2"/>
  <c r="E3294" i="2"/>
  <c r="F3293" i="2"/>
  <c r="E3293" i="2"/>
  <c r="F3292" i="2"/>
  <c r="E3292" i="2"/>
  <c r="F3291" i="2"/>
  <c r="E3291" i="2"/>
  <c r="F3290" i="2"/>
  <c r="E3290" i="2"/>
  <c r="F3289" i="2"/>
  <c r="E3289" i="2"/>
  <c r="F3288" i="2"/>
  <c r="E3288" i="2"/>
  <c r="F3287" i="2"/>
  <c r="E3287" i="2"/>
  <c r="F3286" i="2"/>
  <c r="E3286" i="2"/>
  <c r="F3285" i="2"/>
  <c r="E3285" i="2"/>
  <c r="F3284" i="2"/>
  <c r="E3284" i="2"/>
  <c r="F3283" i="2"/>
  <c r="E3283" i="2"/>
  <c r="F3282" i="2"/>
  <c r="E3282" i="2"/>
  <c r="F3281" i="2"/>
  <c r="E3281" i="2"/>
  <c r="F3280" i="2"/>
  <c r="E3280" i="2"/>
  <c r="F3279" i="2"/>
  <c r="E3279" i="2"/>
  <c r="F3278" i="2"/>
  <c r="E3278" i="2"/>
  <c r="F3277" i="2"/>
  <c r="E3277" i="2"/>
  <c r="F3276" i="2"/>
  <c r="E3276" i="2"/>
  <c r="F3275" i="2"/>
  <c r="E3275" i="2"/>
  <c r="F3274" i="2"/>
  <c r="E3274" i="2"/>
  <c r="F3273" i="2"/>
  <c r="E3273" i="2"/>
  <c r="F3272" i="2"/>
  <c r="E3272" i="2"/>
  <c r="F3271" i="2"/>
  <c r="E3271" i="2"/>
  <c r="F3270" i="2"/>
  <c r="E3270" i="2"/>
  <c r="F3269" i="2"/>
  <c r="E3269" i="2"/>
  <c r="F3268" i="2"/>
  <c r="E3268" i="2"/>
  <c r="F3267" i="2"/>
  <c r="E3267" i="2"/>
  <c r="F3266" i="2"/>
  <c r="E3266" i="2"/>
  <c r="F3265" i="2"/>
  <c r="E3265" i="2"/>
  <c r="F3264" i="2"/>
  <c r="E3264" i="2"/>
  <c r="F3263" i="2"/>
  <c r="E3263" i="2"/>
  <c r="F3262" i="2"/>
  <c r="E3262" i="2"/>
  <c r="F3261" i="2"/>
  <c r="E3261" i="2"/>
  <c r="F3260" i="2"/>
  <c r="E3260" i="2"/>
  <c r="F3259" i="2"/>
  <c r="E3259" i="2"/>
  <c r="F3258" i="2"/>
  <c r="E3258" i="2"/>
  <c r="F3257" i="2"/>
  <c r="E3257" i="2"/>
  <c r="F3256" i="2"/>
  <c r="E3256" i="2"/>
  <c r="F3255" i="2"/>
  <c r="E3255" i="2"/>
  <c r="F3254" i="2"/>
  <c r="E3254" i="2"/>
  <c r="F3253" i="2"/>
  <c r="E3253" i="2"/>
  <c r="F3252" i="2"/>
  <c r="E3252" i="2"/>
  <c r="F3251" i="2"/>
  <c r="E3251" i="2"/>
  <c r="F3250" i="2"/>
  <c r="E3250" i="2"/>
  <c r="F3249" i="2"/>
  <c r="E3249" i="2"/>
  <c r="F3248" i="2"/>
  <c r="E3248" i="2"/>
  <c r="F3247" i="2"/>
  <c r="E3247" i="2"/>
  <c r="F3246" i="2"/>
  <c r="E3246" i="2"/>
  <c r="F3245" i="2"/>
  <c r="E3245" i="2"/>
  <c r="F3244" i="2"/>
  <c r="E3244" i="2"/>
  <c r="F3243" i="2"/>
  <c r="E3243" i="2"/>
  <c r="F3242" i="2"/>
  <c r="E3242" i="2"/>
  <c r="F3241" i="2"/>
  <c r="E3241" i="2"/>
  <c r="F3240" i="2"/>
  <c r="E3240" i="2"/>
  <c r="F3239" i="2"/>
  <c r="E3239" i="2"/>
  <c r="F3238" i="2"/>
  <c r="E3238" i="2"/>
  <c r="F3237" i="2"/>
  <c r="E3237" i="2"/>
  <c r="F3236" i="2"/>
  <c r="E3236" i="2"/>
  <c r="F3235" i="2"/>
  <c r="E3235" i="2"/>
  <c r="F3234" i="2"/>
  <c r="E3234" i="2"/>
  <c r="F3233" i="2"/>
  <c r="E3233" i="2"/>
  <c r="F3232" i="2"/>
  <c r="E3232" i="2"/>
  <c r="F3231" i="2"/>
  <c r="E3231" i="2"/>
  <c r="F3230" i="2"/>
  <c r="E3230" i="2"/>
  <c r="F3229" i="2"/>
  <c r="E3229" i="2"/>
  <c r="F3228" i="2"/>
  <c r="E3228" i="2"/>
  <c r="F3227" i="2"/>
  <c r="E3227" i="2"/>
  <c r="F3226" i="2"/>
  <c r="E3226" i="2"/>
  <c r="F3225" i="2"/>
  <c r="E3225" i="2"/>
  <c r="F3224" i="2"/>
  <c r="E3224" i="2"/>
  <c r="F3223" i="2"/>
  <c r="E3223" i="2"/>
  <c r="F3222" i="2"/>
  <c r="E3222" i="2"/>
  <c r="F3221" i="2"/>
  <c r="E3221" i="2"/>
  <c r="F3220" i="2"/>
  <c r="E3220" i="2"/>
  <c r="F3219" i="2"/>
  <c r="E3219" i="2"/>
  <c r="F3218" i="2"/>
  <c r="E3218" i="2"/>
  <c r="F3217" i="2"/>
  <c r="E3217" i="2"/>
  <c r="F3216" i="2"/>
  <c r="E3216" i="2"/>
  <c r="F3215" i="2"/>
  <c r="E3215" i="2"/>
  <c r="F3214" i="2"/>
  <c r="E3214" i="2"/>
  <c r="F3213" i="2"/>
  <c r="E3213" i="2"/>
  <c r="F3212" i="2"/>
  <c r="E3212" i="2"/>
  <c r="F3211" i="2"/>
  <c r="E3211" i="2"/>
  <c r="F3210" i="2"/>
  <c r="E3210" i="2"/>
  <c r="F3209" i="2"/>
  <c r="E3209" i="2"/>
  <c r="F3208" i="2"/>
  <c r="E3208" i="2"/>
  <c r="F3207" i="2"/>
  <c r="E3207" i="2"/>
  <c r="F3206" i="2"/>
  <c r="E3206" i="2"/>
  <c r="F3205" i="2"/>
  <c r="E3205" i="2"/>
  <c r="F3204" i="2"/>
  <c r="E3204" i="2"/>
  <c r="F3203" i="2"/>
  <c r="E3203" i="2"/>
  <c r="F3202" i="2"/>
  <c r="E3202" i="2"/>
  <c r="F3201" i="2"/>
  <c r="E3201" i="2"/>
  <c r="F3200" i="2"/>
  <c r="E3200" i="2"/>
  <c r="F3199" i="2"/>
  <c r="E3199" i="2"/>
  <c r="F3198" i="2"/>
  <c r="E3198" i="2"/>
  <c r="F3197" i="2"/>
  <c r="E3197" i="2"/>
  <c r="F3196" i="2"/>
  <c r="E3196" i="2"/>
  <c r="F3195" i="2"/>
  <c r="E3195" i="2"/>
  <c r="F3194" i="2"/>
  <c r="E3194" i="2"/>
  <c r="F3193" i="2"/>
  <c r="E3193" i="2"/>
  <c r="F3192" i="2"/>
  <c r="E3192" i="2"/>
  <c r="F3191" i="2"/>
  <c r="E3191" i="2"/>
  <c r="F3190" i="2"/>
  <c r="E3190" i="2"/>
  <c r="F3189" i="2"/>
  <c r="E3189" i="2"/>
  <c r="F3188" i="2"/>
  <c r="E3188" i="2"/>
  <c r="F3187" i="2"/>
  <c r="E3187" i="2"/>
  <c r="F3186" i="2"/>
  <c r="E3186" i="2"/>
  <c r="F3185" i="2"/>
  <c r="E3185" i="2"/>
  <c r="F3184" i="2"/>
  <c r="E3184" i="2"/>
  <c r="F3183" i="2"/>
  <c r="E3183" i="2"/>
  <c r="F3182" i="2"/>
  <c r="E3182" i="2"/>
  <c r="F3181" i="2"/>
  <c r="E3181" i="2"/>
  <c r="F3180" i="2"/>
  <c r="E3180" i="2"/>
  <c r="F3179" i="2"/>
  <c r="E3179" i="2"/>
  <c r="F3178" i="2"/>
  <c r="E3178" i="2"/>
  <c r="F3177" i="2"/>
  <c r="E3177" i="2"/>
  <c r="F3176" i="2"/>
  <c r="E3176" i="2"/>
  <c r="F3175" i="2"/>
  <c r="E3175" i="2"/>
  <c r="F3174" i="2"/>
  <c r="E3174" i="2"/>
  <c r="F3173" i="2"/>
  <c r="E3173" i="2"/>
  <c r="F3172" i="2"/>
  <c r="E3172" i="2"/>
  <c r="F3171" i="2"/>
  <c r="E3171" i="2"/>
  <c r="F3170" i="2"/>
  <c r="E3170" i="2"/>
  <c r="F3169" i="2"/>
  <c r="E3169" i="2"/>
  <c r="F3168" i="2"/>
  <c r="E3168" i="2"/>
  <c r="F3167" i="2"/>
  <c r="E3167" i="2"/>
  <c r="F3166" i="2"/>
  <c r="E3166" i="2"/>
  <c r="F3165" i="2"/>
  <c r="E3165" i="2"/>
  <c r="F3164" i="2"/>
  <c r="E3164" i="2"/>
  <c r="F3163" i="2"/>
  <c r="E3163" i="2"/>
  <c r="F3162" i="2"/>
  <c r="E3162" i="2"/>
  <c r="F3161" i="2"/>
  <c r="E3161" i="2"/>
  <c r="F3160" i="2"/>
  <c r="E3160" i="2"/>
  <c r="F3159" i="2"/>
  <c r="E3159" i="2"/>
  <c r="F3158" i="2"/>
  <c r="E3158" i="2"/>
  <c r="F3157" i="2"/>
  <c r="E3157" i="2"/>
  <c r="F3156" i="2"/>
  <c r="E3156" i="2"/>
  <c r="F3155" i="2"/>
  <c r="E3155" i="2"/>
  <c r="F3154" i="2"/>
  <c r="E3154" i="2"/>
  <c r="F3153" i="2"/>
  <c r="E3153" i="2"/>
  <c r="F3152" i="2"/>
  <c r="E3152" i="2"/>
  <c r="F3151" i="2"/>
  <c r="E3151" i="2"/>
  <c r="F3150" i="2"/>
  <c r="E3150" i="2"/>
  <c r="F3149" i="2"/>
  <c r="E3149" i="2"/>
  <c r="F3148" i="2"/>
  <c r="E3148" i="2"/>
  <c r="F3147" i="2"/>
  <c r="E3147" i="2"/>
  <c r="F3146" i="2"/>
  <c r="E3146" i="2"/>
  <c r="F3145" i="2"/>
  <c r="E3145" i="2"/>
  <c r="F3144" i="2"/>
  <c r="E3144" i="2"/>
  <c r="F3143" i="2"/>
  <c r="E3143" i="2"/>
  <c r="F3142" i="2"/>
  <c r="E3142" i="2"/>
  <c r="F3141" i="2"/>
  <c r="E3141" i="2"/>
  <c r="F3140" i="2"/>
  <c r="E3140" i="2"/>
  <c r="F3139" i="2"/>
  <c r="E3139" i="2"/>
  <c r="F3138" i="2"/>
  <c r="E3138" i="2"/>
  <c r="F3137" i="2"/>
  <c r="E3137" i="2"/>
  <c r="F3136" i="2"/>
  <c r="E3136" i="2"/>
  <c r="F3135" i="2"/>
  <c r="E3135" i="2"/>
  <c r="F3134" i="2"/>
  <c r="E3134" i="2"/>
  <c r="F3133" i="2"/>
  <c r="E3133" i="2"/>
  <c r="F3132" i="2"/>
  <c r="E3132" i="2"/>
  <c r="F3131" i="2"/>
  <c r="E3131" i="2"/>
  <c r="F3130" i="2"/>
  <c r="E3130" i="2"/>
  <c r="F3129" i="2"/>
  <c r="E3129" i="2"/>
  <c r="F3128" i="2"/>
  <c r="E3128" i="2"/>
  <c r="F3127" i="2"/>
  <c r="E3127" i="2"/>
  <c r="F3126" i="2"/>
  <c r="E3126" i="2"/>
  <c r="F3125" i="2"/>
  <c r="E3125" i="2"/>
  <c r="F3124" i="2"/>
  <c r="E3124" i="2"/>
  <c r="F3123" i="2"/>
  <c r="E3123" i="2"/>
  <c r="F3122" i="2"/>
  <c r="E3122" i="2"/>
  <c r="F3121" i="2"/>
  <c r="E3121" i="2"/>
  <c r="F3120" i="2"/>
  <c r="E3120" i="2"/>
  <c r="F3119" i="2"/>
  <c r="E3119" i="2"/>
  <c r="F3118" i="2"/>
  <c r="E3118" i="2"/>
  <c r="F3117" i="2"/>
  <c r="E3117" i="2"/>
  <c r="F3116" i="2"/>
  <c r="E3116" i="2"/>
  <c r="F3115" i="2"/>
  <c r="E3115" i="2"/>
  <c r="F3114" i="2"/>
  <c r="E3114" i="2"/>
  <c r="F3113" i="2"/>
  <c r="E3113" i="2"/>
  <c r="F3112" i="2"/>
  <c r="E3112" i="2"/>
  <c r="F3111" i="2"/>
  <c r="E3111" i="2"/>
  <c r="F3110" i="2"/>
  <c r="E3110" i="2"/>
  <c r="F3109" i="2"/>
  <c r="E3109" i="2"/>
  <c r="F3108" i="2"/>
  <c r="E3108" i="2"/>
  <c r="F3107" i="2"/>
  <c r="E3107" i="2"/>
  <c r="F3106" i="2"/>
  <c r="E3106" i="2"/>
  <c r="F3105" i="2"/>
  <c r="E3105" i="2"/>
  <c r="F3104" i="2"/>
  <c r="E3104" i="2"/>
  <c r="F3103" i="2"/>
  <c r="E3103" i="2"/>
  <c r="F3102" i="2"/>
  <c r="E3102" i="2"/>
  <c r="F3101" i="2"/>
  <c r="E3101" i="2"/>
  <c r="F3100" i="2"/>
  <c r="E3100" i="2"/>
  <c r="F3099" i="2"/>
  <c r="E3099" i="2"/>
  <c r="F3098" i="2"/>
  <c r="E3098" i="2"/>
  <c r="F3097" i="2"/>
  <c r="E3097" i="2"/>
  <c r="F3096" i="2"/>
  <c r="E3096" i="2"/>
  <c r="F3095" i="2"/>
  <c r="E3095" i="2"/>
  <c r="F3094" i="2"/>
  <c r="E3094" i="2"/>
  <c r="F3093" i="2"/>
  <c r="E3093" i="2"/>
  <c r="F3092" i="2"/>
  <c r="E3092" i="2"/>
  <c r="F3091" i="2"/>
  <c r="E3091" i="2"/>
  <c r="F3090" i="2"/>
  <c r="E3090" i="2"/>
  <c r="F3089" i="2"/>
  <c r="E3089" i="2"/>
  <c r="F3088" i="2"/>
  <c r="E3088" i="2"/>
  <c r="F3087" i="2"/>
  <c r="E3087" i="2"/>
  <c r="F3086" i="2"/>
  <c r="E3086" i="2"/>
  <c r="F3085" i="2"/>
  <c r="E3085" i="2"/>
  <c r="F3084" i="2"/>
  <c r="E3084" i="2"/>
  <c r="F3083" i="2"/>
  <c r="E3083" i="2"/>
  <c r="F3082" i="2"/>
  <c r="E3082" i="2"/>
  <c r="F3081" i="2"/>
  <c r="E3081" i="2"/>
  <c r="F3080" i="2"/>
  <c r="E3080" i="2"/>
  <c r="F3079" i="2"/>
  <c r="E3079" i="2"/>
  <c r="F3078" i="2"/>
  <c r="E3078" i="2"/>
  <c r="F3077" i="2"/>
  <c r="E3077" i="2"/>
  <c r="F3076" i="2"/>
  <c r="E3076" i="2"/>
  <c r="F3075" i="2"/>
  <c r="E3075" i="2"/>
  <c r="F3074" i="2"/>
  <c r="E3074" i="2"/>
  <c r="F3073" i="2"/>
  <c r="E3073" i="2"/>
  <c r="F3072" i="2"/>
  <c r="E3072" i="2"/>
  <c r="F3071" i="2"/>
  <c r="E3071" i="2"/>
  <c r="F3070" i="2"/>
  <c r="E3070" i="2"/>
  <c r="F3069" i="2"/>
  <c r="E3069" i="2"/>
  <c r="F3068" i="2"/>
  <c r="E3068" i="2"/>
  <c r="F3067" i="2"/>
  <c r="E3067" i="2"/>
  <c r="F3066" i="2"/>
  <c r="E3066" i="2"/>
  <c r="F3065" i="2"/>
  <c r="E3065" i="2"/>
  <c r="F3064" i="2"/>
  <c r="E3064" i="2"/>
  <c r="F3063" i="2"/>
  <c r="E3063" i="2"/>
  <c r="F3062" i="2"/>
  <c r="E3062" i="2"/>
  <c r="F3061" i="2"/>
  <c r="E3061" i="2"/>
  <c r="F3060" i="2"/>
  <c r="E3060" i="2"/>
  <c r="F3059" i="2"/>
  <c r="E3059" i="2"/>
  <c r="F3058" i="2"/>
  <c r="E3058" i="2"/>
  <c r="F3057" i="2"/>
  <c r="E3057" i="2"/>
  <c r="F3056" i="2"/>
  <c r="E3056" i="2"/>
  <c r="F3055" i="2"/>
  <c r="E3055" i="2"/>
  <c r="F3054" i="2"/>
  <c r="E3054" i="2"/>
  <c r="F3053" i="2"/>
  <c r="E3053" i="2"/>
  <c r="F3052" i="2"/>
  <c r="E3052" i="2"/>
  <c r="F3051" i="2"/>
  <c r="E3051" i="2"/>
  <c r="F3050" i="2"/>
  <c r="E3050" i="2"/>
  <c r="F3049" i="2"/>
  <c r="E3049" i="2"/>
  <c r="F3048" i="2"/>
  <c r="E3048" i="2"/>
  <c r="F3047" i="2"/>
  <c r="E3047" i="2"/>
  <c r="F3046" i="2"/>
  <c r="E3046" i="2"/>
  <c r="F3045" i="2"/>
  <c r="E3045" i="2"/>
  <c r="F3044" i="2"/>
  <c r="E3044" i="2"/>
  <c r="F3043" i="2"/>
  <c r="E3043" i="2"/>
  <c r="F3042" i="2"/>
  <c r="E3042" i="2"/>
  <c r="F3041" i="2"/>
  <c r="E3041" i="2"/>
  <c r="F3040" i="2"/>
  <c r="E3040" i="2"/>
  <c r="F3039" i="2"/>
  <c r="E3039" i="2"/>
  <c r="F3038" i="2"/>
  <c r="E3038" i="2"/>
  <c r="F3037" i="2"/>
  <c r="E3037" i="2"/>
  <c r="F3036" i="2"/>
  <c r="E3036" i="2"/>
  <c r="F3035" i="2"/>
  <c r="E3035" i="2"/>
  <c r="F3034" i="2"/>
  <c r="E3034" i="2"/>
  <c r="F3033" i="2"/>
  <c r="E3033" i="2"/>
  <c r="F3032" i="2"/>
  <c r="E3032" i="2"/>
  <c r="F3031" i="2"/>
  <c r="E3031" i="2"/>
  <c r="F3030" i="2"/>
  <c r="E3030" i="2"/>
  <c r="F3029" i="2"/>
  <c r="E3029" i="2"/>
  <c r="F3028" i="2"/>
  <c r="E3028" i="2"/>
  <c r="F3027" i="2"/>
  <c r="E3027" i="2"/>
  <c r="F3026" i="2"/>
  <c r="E3026" i="2"/>
  <c r="F3025" i="2"/>
  <c r="E3025" i="2"/>
  <c r="F3024" i="2"/>
  <c r="E3024" i="2"/>
  <c r="F3023" i="2"/>
  <c r="E3023" i="2"/>
  <c r="F3022" i="2"/>
  <c r="E3022" i="2"/>
  <c r="F3021" i="2"/>
  <c r="E3021" i="2"/>
  <c r="F3020" i="2"/>
  <c r="E3020" i="2"/>
  <c r="F3019" i="2"/>
  <c r="E3019" i="2"/>
  <c r="F3018" i="2"/>
  <c r="E3018" i="2"/>
  <c r="F3017" i="2"/>
  <c r="E3017" i="2"/>
  <c r="F3016" i="2"/>
  <c r="E3016" i="2"/>
  <c r="F3015" i="2"/>
  <c r="E3015" i="2"/>
  <c r="F3014" i="2"/>
  <c r="E3014" i="2"/>
  <c r="F3013" i="2"/>
  <c r="E3013" i="2"/>
  <c r="F3012" i="2"/>
  <c r="E3012" i="2"/>
  <c r="F3011" i="2"/>
  <c r="E3011" i="2"/>
  <c r="F3010" i="2"/>
  <c r="E3010" i="2"/>
  <c r="F3009" i="2"/>
  <c r="E3009" i="2"/>
  <c r="F3008" i="2"/>
  <c r="E3008" i="2"/>
  <c r="F3007" i="2"/>
  <c r="E3007" i="2"/>
  <c r="F3006" i="2"/>
  <c r="E3006" i="2"/>
  <c r="F3005" i="2"/>
  <c r="E3005" i="2"/>
  <c r="F3004" i="2"/>
  <c r="E3004" i="2"/>
  <c r="F3003" i="2"/>
  <c r="E3003" i="2"/>
  <c r="F3002" i="2"/>
  <c r="E3002" i="2"/>
  <c r="F3001" i="2"/>
  <c r="E3001" i="2"/>
  <c r="F3000" i="2"/>
  <c r="E3000" i="2"/>
  <c r="F2999" i="2"/>
  <c r="E2999" i="2"/>
  <c r="F2998" i="2"/>
  <c r="E2998" i="2"/>
  <c r="F2997" i="2"/>
  <c r="E2997" i="2"/>
  <c r="F2996" i="2"/>
  <c r="E2996" i="2"/>
  <c r="F2995" i="2"/>
  <c r="E2995" i="2"/>
  <c r="F2994" i="2"/>
  <c r="E2994" i="2"/>
  <c r="F2993" i="2"/>
  <c r="E2993" i="2"/>
  <c r="F2992" i="2"/>
  <c r="E2992" i="2"/>
  <c r="F2991" i="2"/>
  <c r="E2991" i="2"/>
  <c r="F2990" i="2"/>
  <c r="E2990" i="2"/>
  <c r="F2989" i="2"/>
  <c r="E2989" i="2"/>
  <c r="F2988" i="2"/>
  <c r="E2988" i="2"/>
  <c r="F2987" i="2"/>
  <c r="E2987" i="2"/>
  <c r="F2986" i="2"/>
  <c r="E2986" i="2"/>
  <c r="F2985" i="2"/>
  <c r="E2985" i="2"/>
  <c r="F2984" i="2"/>
  <c r="E2984" i="2"/>
  <c r="F2983" i="2"/>
  <c r="E2983" i="2"/>
  <c r="F2982" i="2"/>
  <c r="E2982" i="2"/>
  <c r="F2981" i="2"/>
  <c r="E2981" i="2"/>
  <c r="F2980" i="2"/>
  <c r="E2980" i="2"/>
  <c r="F2979" i="2"/>
  <c r="E2979" i="2"/>
  <c r="F2978" i="2"/>
  <c r="E2978" i="2"/>
  <c r="F2977" i="2"/>
  <c r="E2977" i="2"/>
  <c r="F2976" i="2"/>
  <c r="E2976" i="2"/>
  <c r="F2975" i="2"/>
  <c r="E2975" i="2"/>
  <c r="F2974" i="2"/>
  <c r="E2974" i="2"/>
  <c r="F2973" i="2"/>
  <c r="E2973" i="2"/>
  <c r="F2972" i="2"/>
  <c r="E2972" i="2"/>
  <c r="F2971" i="2"/>
  <c r="E2971" i="2"/>
  <c r="F2970" i="2"/>
  <c r="E2970" i="2"/>
  <c r="F2969" i="2"/>
  <c r="E2969" i="2"/>
  <c r="F2968" i="2"/>
  <c r="E2968" i="2"/>
  <c r="F2967" i="2"/>
  <c r="E2967" i="2"/>
  <c r="F2966" i="2"/>
  <c r="E2966" i="2"/>
  <c r="F2965" i="2"/>
  <c r="E2965" i="2"/>
  <c r="F2964" i="2"/>
  <c r="E2964" i="2"/>
  <c r="F2963" i="2"/>
  <c r="E2963" i="2"/>
  <c r="F2962" i="2"/>
  <c r="E2962" i="2"/>
  <c r="F2961" i="2"/>
  <c r="E2961" i="2"/>
  <c r="F2960" i="2"/>
  <c r="E2960" i="2"/>
  <c r="F2959" i="2"/>
  <c r="E2959" i="2"/>
  <c r="F2958" i="2"/>
  <c r="E2958" i="2"/>
  <c r="F2957" i="2"/>
  <c r="E2957" i="2"/>
  <c r="F2956" i="2"/>
  <c r="E2956" i="2"/>
  <c r="F2955" i="2"/>
  <c r="E2955" i="2"/>
  <c r="F2954" i="2"/>
  <c r="E2954" i="2"/>
  <c r="F2953" i="2"/>
  <c r="E2953" i="2"/>
  <c r="F2952" i="2"/>
  <c r="E2952" i="2"/>
  <c r="F2951" i="2"/>
  <c r="E2951" i="2"/>
  <c r="F2950" i="2"/>
  <c r="E2950" i="2"/>
  <c r="F2949" i="2"/>
  <c r="E2949" i="2"/>
  <c r="F2948" i="2"/>
  <c r="E2948" i="2"/>
  <c r="F2947" i="2"/>
  <c r="E2947" i="2"/>
  <c r="F2946" i="2"/>
  <c r="E2946" i="2"/>
  <c r="F2945" i="2"/>
  <c r="E2945" i="2"/>
  <c r="F2944" i="2"/>
  <c r="E2944" i="2"/>
  <c r="F2943" i="2"/>
  <c r="E2943" i="2"/>
  <c r="F2942" i="2"/>
  <c r="E2942" i="2"/>
  <c r="F2941" i="2"/>
  <c r="E2941" i="2"/>
  <c r="F2940" i="2"/>
  <c r="E2940" i="2"/>
  <c r="F2939" i="2"/>
  <c r="E2939" i="2"/>
  <c r="F2938" i="2"/>
  <c r="E2938" i="2"/>
  <c r="F2937" i="2"/>
  <c r="E2937" i="2"/>
  <c r="F2936" i="2"/>
  <c r="E2936" i="2"/>
  <c r="F2935" i="2"/>
  <c r="E2935" i="2"/>
  <c r="F2934" i="2"/>
  <c r="E2934" i="2"/>
  <c r="F2933" i="2"/>
  <c r="E2933" i="2"/>
  <c r="F2932" i="2"/>
  <c r="E2932" i="2"/>
  <c r="F2931" i="2"/>
  <c r="E2931" i="2"/>
  <c r="F2930" i="2"/>
  <c r="E2930" i="2"/>
  <c r="F2929" i="2"/>
  <c r="E2929" i="2"/>
  <c r="F2928" i="2"/>
  <c r="E2928" i="2"/>
  <c r="F2927" i="2"/>
  <c r="E2927" i="2"/>
  <c r="F2926" i="2"/>
  <c r="E2926" i="2"/>
  <c r="F2925" i="2"/>
  <c r="E2925" i="2"/>
  <c r="F2924" i="2"/>
  <c r="E2924" i="2"/>
  <c r="F2923" i="2"/>
  <c r="E2923" i="2"/>
  <c r="F2922" i="2"/>
  <c r="E2922" i="2"/>
  <c r="F2921" i="2"/>
  <c r="E2921" i="2"/>
  <c r="F2920" i="2"/>
  <c r="E2920" i="2"/>
  <c r="F2919" i="2"/>
  <c r="E2919" i="2"/>
  <c r="F2918" i="2"/>
  <c r="E2918" i="2"/>
  <c r="F2917" i="2"/>
  <c r="E2917" i="2"/>
  <c r="F2916" i="2"/>
  <c r="E2916" i="2"/>
  <c r="F2915" i="2"/>
  <c r="E2915" i="2"/>
  <c r="F2914" i="2"/>
  <c r="E2914" i="2"/>
  <c r="F2913" i="2"/>
  <c r="E2913" i="2"/>
  <c r="F2912" i="2"/>
  <c r="E2912" i="2"/>
  <c r="F2911" i="2"/>
  <c r="E2911" i="2"/>
  <c r="F2910" i="2"/>
  <c r="E2910" i="2"/>
  <c r="F2909" i="2"/>
  <c r="E2909" i="2"/>
  <c r="F2908" i="2"/>
  <c r="E2908" i="2"/>
  <c r="F2907" i="2"/>
  <c r="E2907" i="2"/>
  <c r="F2906" i="2"/>
  <c r="E2906" i="2"/>
  <c r="F2905" i="2"/>
  <c r="E2905" i="2"/>
  <c r="F2904" i="2"/>
  <c r="E2904" i="2"/>
  <c r="F2903" i="2"/>
  <c r="E2903" i="2"/>
  <c r="F2902" i="2"/>
  <c r="E2902" i="2"/>
  <c r="F2901" i="2"/>
  <c r="E2901" i="2"/>
  <c r="F2900" i="2"/>
  <c r="E2900" i="2"/>
  <c r="F2899" i="2"/>
  <c r="E2899" i="2"/>
  <c r="F2898" i="2"/>
  <c r="E2898" i="2"/>
  <c r="F2897" i="2"/>
  <c r="E2897" i="2"/>
  <c r="F2896" i="2"/>
  <c r="E2896" i="2"/>
  <c r="F2895" i="2"/>
  <c r="E2895" i="2"/>
  <c r="F2894" i="2"/>
  <c r="E2894" i="2"/>
  <c r="F2893" i="2"/>
  <c r="E2893" i="2"/>
  <c r="F2892" i="2"/>
  <c r="E2892" i="2"/>
  <c r="F2891" i="2"/>
  <c r="E2891" i="2"/>
  <c r="F2890" i="2"/>
  <c r="E2890" i="2"/>
  <c r="F2889" i="2"/>
  <c r="E2889" i="2"/>
  <c r="F2888" i="2"/>
  <c r="E2888" i="2"/>
  <c r="F2887" i="2"/>
  <c r="E2887" i="2"/>
  <c r="F2886" i="2"/>
  <c r="E2886" i="2"/>
  <c r="F2885" i="2"/>
  <c r="E2885" i="2"/>
  <c r="F2884" i="2"/>
  <c r="E2884" i="2"/>
  <c r="F2883" i="2"/>
  <c r="E2883" i="2"/>
  <c r="F2882" i="2"/>
  <c r="E2882" i="2"/>
  <c r="F2881" i="2"/>
  <c r="E2881" i="2"/>
  <c r="F2880" i="2"/>
  <c r="E2880" i="2"/>
  <c r="F2879" i="2"/>
  <c r="E2879" i="2"/>
  <c r="F2878" i="2"/>
  <c r="E2878" i="2"/>
  <c r="F2877" i="2"/>
  <c r="E2877" i="2"/>
  <c r="F2876" i="2"/>
  <c r="E2876" i="2"/>
  <c r="F2875" i="2"/>
  <c r="E2875" i="2"/>
  <c r="F2874" i="2"/>
  <c r="E2874" i="2"/>
  <c r="F2873" i="2"/>
  <c r="E2873" i="2"/>
  <c r="F2872" i="2"/>
  <c r="E2872" i="2"/>
  <c r="F2871" i="2"/>
  <c r="E2871" i="2"/>
  <c r="F2870" i="2"/>
  <c r="E2870" i="2"/>
  <c r="F2869" i="2"/>
  <c r="E2869" i="2"/>
  <c r="F2868" i="2"/>
  <c r="E2868" i="2"/>
  <c r="F2867" i="2"/>
  <c r="E2867" i="2"/>
  <c r="F2866" i="2"/>
  <c r="E2866" i="2"/>
  <c r="F2865" i="2"/>
  <c r="E2865" i="2"/>
  <c r="F2864" i="2"/>
  <c r="E2864" i="2"/>
  <c r="F2863" i="2"/>
  <c r="E2863" i="2"/>
  <c r="F2862" i="2"/>
  <c r="E2862" i="2"/>
  <c r="F2861" i="2"/>
  <c r="E2861" i="2"/>
  <c r="F2860" i="2"/>
  <c r="E2860" i="2"/>
  <c r="F2859" i="2"/>
  <c r="E2859" i="2"/>
  <c r="F2858" i="2"/>
  <c r="E2858" i="2"/>
  <c r="F2857" i="2"/>
  <c r="E2857" i="2"/>
  <c r="F2856" i="2"/>
  <c r="E2856" i="2"/>
  <c r="F2855" i="2"/>
  <c r="E2855" i="2"/>
  <c r="F2854" i="2"/>
  <c r="E2854" i="2"/>
  <c r="F2853" i="2"/>
  <c r="E2853" i="2"/>
  <c r="F2852" i="2"/>
  <c r="E2852" i="2"/>
  <c r="F2851" i="2"/>
  <c r="E2851" i="2"/>
  <c r="F2850" i="2"/>
  <c r="E2850" i="2"/>
  <c r="F2849" i="2"/>
  <c r="E2849" i="2"/>
  <c r="F2848" i="2"/>
  <c r="E2848" i="2"/>
  <c r="F2847" i="2"/>
  <c r="E2847" i="2"/>
  <c r="F2846" i="2"/>
  <c r="E2846" i="2"/>
  <c r="F2845" i="2"/>
  <c r="E2845" i="2"/>
  <c r="F2844" i="2"/>
  <c r="E2844" i="2"/>
  <c r="F2843" i="2"/>
  <c r="E2843" i="2"/>
  <c r="F2842" i="2"/>
  <c r="E2842" i="2"/>
  <c r="F2841" i="2"/>
  <c r="E2841" i="2"/>
  <c r="F2840" i="2"/>
  <c r="E2840" i="2"/>
  <c r="F2839" i="2"/>
  <c r="E2839" i="2"/>
  <c r="F2838" i="2"/>
  <c r="E2838" i="2"/>
  <c r="F2837" i="2"/>
  <c r="E2837" i="2"/>
  <c r="F2836" i="2"/>
  <c r="E2836" i="2"/>
  <c r="F2835" i="2"/>
  <c r="E2835" i="2"/>
  <c r="F2834" i="2"/>
  <c r="E2834" i="2"/>
  <c r="F2833" i="2"/>
  <c r="E2833" i="2"/>
  <c r="F2832" i="2"/>
  <c r="E2832" i="2"/>
  <c r="F2831" i="2"/>
  <c r="E2831" i="2"/>
  <c r="F2830" i="2"/>
  <c r="E2830" i="2"/>
  <c r="F2829" i="2"/>
  <c r="E2829" i="2"/>
  <c r="F2828" i="2"/>
  <c r="E2828" i="2"/>
  <c r="F2827" i="2"/>
  <c r="E2827" i="2"/>
  <c r="F2826" i="2"/>
  <c r="E2826" i="2"/>
  <c r="F2825" i="2"/>
  <c r="E2825" i="2"/>
  <c r="F2824" i="2"/>
  <c r="E2824" i="2"/>
  <c r="F2823" i="2"/>
  <c r="E2823" i="2"/>
  <c r="F2822" i="2"/>
  <c r="E2822" i="2"/>
  <c r="F2821" i="2"/>
  <c r="E2821" i="2"/>
  <c r="F2820" i="2"/>
  <c r="E2820" i="2"/>
  <c r="F2819" i="2"/>
  <c r="E2819" i="2"/>
  <c r="F2818" i="2"/>
  <c r="E2818" i="2"/>
  <c r="F2817" i="2"/>
  <c r="E2817" i="2"/>
  <c r="F2816" i="2"/>
  <c r="E2816" i="2"/>
  <c r="F2815" i="2"/>
  <c r="E2815" i="2"/>
  <c r="F2814" i="2"/>
  <c r="E2814" i="2"/>
  <c r="F2813" i="2"/>
  <c r="E2813" i="2"/>
  <c r="F2812" i="2"/>
  <c r="E2812" i="2"/>
  <c r="F2811" i="2"/>
  <c r="E2811" i="2"/>
  <c r="F2810" i="2"/>
  <c r="E2810" i="2"/>
  <c r="F2809" i="2"/>
  <c r="E2809" i="2"/>
  <c r="F2808" i="2"/>
  <c r="E2808" i="2"/>
  <c r="F2807" i="2"/>
  <c r="E2807" i="2"/>
  <c r="F2806" i="2"/>
  <c r="E2806" i="2"/>
  <c r="F2805" i="2"/>
  <c r="E2805" i="2"/>
  <c r="F2804" i="2"/>
  <c r="E2804" i="2"/>
  <c r="F2803" i="2"/>
  <c r="E2803" i="2"/>
  <c r="F2802" i="2"/>
  <c r="E2802" i="2"/>
  <c r="F2801" i="2"/>
  <c r="E2801" i="2"/>
  <c r="F2800" i="2"/>
  <c r="E2800" i="2"/>
  <c r="F2799" i="2"/>
  <c r="E2799" i="2"/>
  <c r="F2798" i="2"/>
  <c r="E2798" i="2"/>
  <c r="F2797" i="2"/>
  <c r="E2797" i="2"/>
  <c r="F2796" i="2"/>
  <c r="E2796" i="2"/>
  <c r="F2795" i="2"/>
  <c r="E2795" i="2"/>
  <c r="F2794" i="2"/>
  <c r="E2794" i="2"/>
  <c r="F2793" i="2"/>
  <c r="E2793" i="2"/>
  <c r="F2792" i="2"/>
  <c r="E2792" i="2"/>
  <c r="F2791" i="2"/>
  <c r="E2791" i="2"/>
  <c r="F2790" i="2"/>
  <c r="E2790" i="2"/>
  <c r="F2789" i="2"/>
  <c r="E2789" i="2"/>
  <c r="F2788" i="2"/>
  <c r="E2788" i="2"/>
  <c r="F2787" i="2"/>
  <c r="E2787" i="2"/>
  <c r="F2786" i="2"/>
  <c r="E2786" i="2"/>
  <c r="F2785" i="2"/>
  <c r="E2785" i="2"/>
  <c r="F2784" i="2"/>
  <c r="E2784" i="2"/>
  <c r="F2783" i="2"/>
  <c r="E2783" i="2"/>
  <c r="F2782" i="2"/>
  <c r="E2782" i="2"/>
  <c r="F2781" i="2"/>
  <c r="E2781" i="2"/>
  <c r="F2780" i="2"/>
  <c r="E2780" i="2"/>
  <c r="F2779" i="2"/>
  <c r="E2779" i="2"/>
  <c r="F2778" i="2"/>
  <c r="E2778" i="2"/>
  <c r="F2777" i="2"/>
  <c r="E2777" i="2"/>
  <c r="F2776" i="2"/>
  <c r="E2776" i="2"/>
  <c r="F2775" i="2"/>
  <c r="E2775" i="2"/>
  <c r="F2774" i="2"/>
  <c r="E2774" i="2"/>
  <c r="F2773" i="2"/>
  <c r="E2773" i="2"/>
  <c r="F2772" i="2"/>
  <c r="E2772" i="2"/>
  <c r="F2771" i="2"/>
  <c r="E2771" i="2"/>
  <c r="F2770" i="2"/>
  <c r="E2770" i="2"/>
  <c r="F2769" i="2"/>
  <c r="E2769" i="2"/>
  <c r="F2768" i="2"/>
  <c r="E2768" i="2"/>
  <c r="F2767" i="2"/>
  <c r="E2767" i="2"/>
  <c r="F2766" i="2"/>
  <c r="E2766" i="2"/>
  <c r="F2765" i="2"/>
  <c r="E2765" i="2"/>
  <c r="F2764" i="2"/>
  <c r="E2764" i="2"/>
  <c r="F2763" i="2"/>
  <c r="E2763" i="2"/>
  <c r="F2762" i="2"/>
  <c r="E2762" i="2"/>
  <c r="F2761" i="2"/>
  <c r="E2761" i="2"/>
  <c r="F2760" i="2"/>
  <c r="E2760" i="2"/>
  <c r="F2759" i="2"/>
  <c r="E2759" i="2"/>
  <c r="F2758" i="2"/>
  <c r="E2758" i="2"/>
  <c r="F2757" i="2"/>
  <c r="E2757" i="2"/>
  <c r="F2756" i="2"/>
  <c r="E2756" i="2"/>
  <c r="F2755" i="2"/>
  <c r="E2755" i="2"/>
  <c r="F2754" i="2"/>
  <c r="E2754" i="2"/>
  <c r="F2753" i="2"/>
  <c r="E2753" i="2"/>
  <c r="F2752" i="2"/>
  <c r="E2752" i="2"/>
  <c r="F2751" i="2"/>
  <c r="E2751" i="2"/>
  <c r="F2750" i="2"/>
  <c r="E2750" i="2"/>
  <c r="F2749" i="2"/>
  <c r="E2749" i="2"/>
  <c r="F2748" i="2"/>
  <c r="E2748" i="2"/>
  <c r="F2747" i="2"/>
  <c r="E2747" i="2"/>
  <c r="F2746" i="2"/>
  <c r="E2746" i="2"/>
  <c r="F2745" i="2"/>
  <c r="E2745" i="2"/>
  <c r="F2744" i="2"/>
  <c r="E2744" i="2"/>
  <c r="F2743" i="2"/>
  <c r="E2743" i="2"/>
  <c r="F2742" i="2"/>
  <c r="E2742" i="2"/>
  <c r="F2741" i="2"/>
  <c r="E2741" i="2"/>
  <c r="F2740" i="2"/>
  <c r="E2740" i="2"/>
  <c r="F2739" i="2"/>
  <c r="E2739" i="2"/>
  <c r="F2738" i="2"/>
  <c r="E2738" i="2"/>
  <c r="F2737" i="2"/>
  <c r="E2737" i="2"/>
  <c r="F2736" i="2"/>
  <c r="E2736" i="2"/>
  <c r="F2735" i="2"/>
  <c r="E2735" i="2"/>
  <c r="F2734" i="2"/>
  <c r="E2734" i="2"/>
  <c r="F2733" i="2"/>
  <c r="E2733" i="2"/>
  <c r="F2732" i="2"/>
  <c r="E2732" i="2"/>
  <c r="F2731" i="2"/>
  <c r="E2731" i="2"/>
  <c r="F2730" i="2"/>
  <c r="E2730" i="2"/>
  <c r="F2729" i="2"/>
  <c r="E2729" i="2"/>
  <c r="F2728" i="2"/>
  <c r="E2728" i="2"/>
  <c r="F2727" i="2"/>
  <c r="E2727" i="2"/>
  <c r="F2726" i="2"/>
  <c r="E2726" i="2"/>
  <c r="F2725" i="2"/>
  <c r="E2725" i="2"/>
  <c r="F2724" i="2"/>
  <c r="E2724" i="2"/>
  <c r="F2723" i="2"/>
  <c r="E2723" i="2"/>
  <c r="F2722" i="2"/>
  <c r="E2722" i="2"/>
  <c r="F2721" i="2"/>
  <c r="E2721" i="2"/>
  <c r="F2720" i="2"/>
  <c r="E2720" i="2"/>
  <c r="F2719" i="2"/>
  <c r="E2719" i="2"/>
  <c r="F2718" i="2"/>
  <c r="E2718" i="2"/>
  <c r="F2717" i="2"/>
  <c r="E2717" i="2"/>
  <c r="F2716" i="2"/>
  <c r="E2716" i="2"/>
  <c r="F2715" i="2"/>
  <c r="E2715" i="2"/>
  <c r="F2714" i="2"/>
  <c r="E2714" i="2"/>
  <c r="F2713" i="2"/>
  <c r="E2713" i="2"/>
  <c r="F2712" i="2"/>
  <c r="E2712" i="2"/>
  <c r="F2711" i="2"/>
  <c r="E2711" i="2"/>
  <c r="F2710" i="2"/>
  <c r="E2710" i="2"/>
  <c r="F2709" i="2"/>
  <c r="E2709" i="2"/>
  <c r="F2708" i="2"/>
  <c r="E2708" i="2"/>
  <c r="F2707" i="2"/>
  <c r="E2707" i="2"/>
  <c r="F2706" i="2"/>
  <c r="E2706" i="2"/>
  <c r="F2705" i="2"/>
  <c r="E2705" i="2"/>
  <c r="F2704" i="2"/>
  <c r="E2704" i="2"/>
  <c r="F2703" i="2"/>
  <c r="E2703" i="2"/>
  <c r="F2702" i="2"/>
  <c r="E2702" i="2"/>
  <c r="F2701" i="2"/>
  <c r="E2701" i="2"/>
  <c r="F2700" i="2"/>
  <c r="E2700" i="2"/>
  <c r="F2699" i="2"/>
  <c r="E2699" i="2"/>
  <c r="F2698" i="2"/>
  <c r="E2698" i="2"/>
  <c r="F2697" i="2"/>
  <c r="E2697" i="2"/>
  <c r="F2696" i="2"/>
  <c r="E2696" i="2"/>
  <c r="F2695" i="2"/>
  <c r="E2695" i="2"/>
  <c r="F2694" i="2"/>
  <c r="E2694" i="2"/>
  <c r="F2693" i="2"/>
  <c r="E2693" i="2"/>
  <c r="F2692" i="2"/>
  <c r="E2692" i="2"/>
  <c r="F2691" i="2"/>
  <c r="E2691" i="2"/>
  <c r="F2690" i="2"/>
  <c r="E2690" i="2"/>
  <c r="F2689" i="2"/>
  <c r="E2689" i="2"/>
  <c r="F2688" i="2"/>
  <c r="E2688" i="2"/>
  <c r="F2687" i="2"/>
  <c r="E2687" i="2"/>
  <c r="F2686" i="2"/>
  <c r="E2686" i="2"/>
  <c r="F2685" i="2"/>
  <c r="E2685" i="2"/>
  <c r="F2684" i="2"/>
  <c r="E2684" i="2"/>
  <c r="F2683" i="2"/>
  <c r="E2683" i="2"/>
  <c r="F2682" i="2"/>
  <c r="E2682" i="2"/>
  <c r="F2681" i="2"/>
  <c r="E2681" i="2"/>
  <c r="F2680" i="2"/>
  <c r="E2680" i="2"/>
  <c r="F2679" i="2"/>
  <c r="E2679" i="2"/>
  <c r="F2678" i="2"/>
  <c r="E2678" i="2"/>
  <c r="F2677" i="2"/>
  <c r="E2677" i="2"/>
  <c r="F2676" i="2"/>
  <c r="E2676" i="2"/>
  <c r="F2675" i="2"/>
  <c r="E2675" i="2"/>
  <c r="F2674" i="2"/>
  <c r="E2674" i="2"/>
  <c r="F2673" i="2"/>
  <c r="E2673" i="2"/>
  <c r="F2672" i="2"/>
  <c r="E2672" i="2"/>
  <c r="F2671" i="2"/>
  <c r="E2671" i="2"/>
  <c r="F2670" i="2"/>
  <c r="E2670" i="2"/>
  <c r="F2669" i="2"/>
  <c r="E2669" i="2"/>
  <c r="F2668" i="2"/>
  <c r="E2668" i="2"/>
  <c r="F2667" i="2"/>
  <c r="E2667" i="2"/>
  <c r="F2666" i="2"/>
  <c r="E2666" i="2"/>
  <c r="F2665" i="2"/>
  <c r="E2665" i="2"/>
  <c r="F2664" i="2"/>
  <c r="E2664" i="2"/>
  <c r="F2663" i="2"/>
  <c r="E2663" i="2"/>
  <c r="F2662" i="2"/>
  <c r="E2662" i="2"/>
  <c r="F2661" i="2"/>
  <c r="E2661" i="2"/>
  <c r="F2660" i="2"/>
  <c r="E2660" i="2"/>
  <c r="F2659" i="2"/>
  <c r="E2659" i="2"/>
  <c r="F2658" i="2"/>
  <c r="E2658" i="2"/>
  <c r="F2657" i="2"/>
  <c r="E2657" i="2"/>
  <c r="F2656" i="2"/>
  <c r="E2656" i="2"/>
  <c r="F2655" i="2"/>
  <c r="E2655" i="2"/>
  <c r="F2654" i="2"/>
  <c r="E2654" i="2"/>
  <c r="F2653" i="2"/>
  <c r="E2653" i="2"/>
  <c r="F2652" i="2"/>
  <c r="E2652" i="2"/>
  <c r="F2651" i="2"/>
  <c r="E2651" i="2"/>
  <c r="F2650" i="2"/>
  <c r="E2650" i="2"/>
  <c r="F2649" i="2"/>
  <c r="E2649" i="2"/>
  <c r="F2648" i="2"/>
  <c r="E2648" i="2"/>
  <c r="F2647" i="2"/>
  <c r="E2647" i="2"/>
  <c r="F2646" i="2"/>
  <c r="E2646" i="2"/>
  <c r="F2645" i="2"/>
  <c r="E2645" i="2"/>
  <c r="F2644" i="2"/>
  <c r="E2644" i="2"/>
  <c r="F2643" i="2"/>
  <c r="E2643" i="2"/>
  <c r="F2642" i="2"/>
  <c r="E2642" i="2"/>
  <c r="F2641" i="2"/>
  <c r="E2641" i="2"/>
  <c r="F2640" i="2"/>
  <c r="E2640" i="2"/>
  <c r="F2639" i="2"/>
  <c r="E2639" i="2"/>
  <c r="F2638" i="2"/>
  <c r="E2638" i="2"/>
  <c r="F2637" i="2"/>
  <c r="E2637" i="2"/>
  <c r="F2636" i="2"/>
  <c r="E2636" i="2"/>
  <c r="F2635" i="2"/>
  <c r="E2635" i="2"/>
  <c r="F2634" i="2"/>
  <c r="E2634" i="2"/>
  <c r="F2633" i="2"/>
  <c r="E2633" i="2"/>
  <c r="F2632" i="2"/>
  <c r="E2632" i="2"/>
  <c r="F2631" i="2"/>
  <c r="E2631" i="2"/>
  <c r="F2630" i="2"/>
  <c r="E2630" i="2"/>
  <c r="F2629" i="2"/>
  <c r="E2629" i="2"/>
  <c r="F2628" i="2"/>
  <c r="E2628" i="2"/>
  <c r="F2627" i="2"/>
  <c r="E2627" i="2"/>
  <c r="F2626" i="2"/>
  <c r="E2626" i="2"/>
  <c r="F2625" i="2"/>
  <c r="E2625" i="2"/>
  <c r="F2624" i="2"/>
  <c r="E2624" i="2"/>
  <c r="F2623" i="2"/>
  <c r="E2623" i="2"/>
  <c r="F2622" i="2"/>
  <c r="E2622" i="2"/>
  <c r="F2621" i="2"/>
  <c r="E2621" i="2"/>
  <c r="F2620" i="2"/>
  <c r="E2620" i="2"/>
  <c r="F2619" i="2"/>
  <c r="E2619" i="2"/>
  <c r="F2618" i="2"/>
  <c r="E2618" i="2"/>
  <c r="F2617" i="2"/>
  <c r="E2617" i="2"/>
  <c r="F2616" i="2"/>
  <c r="E2616" i="2"/>
  <c r="F2615" i="2"/>
  <c r="E2615" i="2"/>
  <c r="F2614" i="2"/>
  <c r="E2614" i="2"/>
  <c r="F2613" i="2"/>
  <c r="E2613" i="2"/>
  <c r="F2612" i="2"/>
  <c r="E2612" i="2"/>
  <c r="F2611" i="2"/>
  <c r="E2611" i="2"/>
  <c r="F2610" i="2"/>
  <c r="E2610" i="2"/>
  <c r="F2609" i="2"/>
  <c r="E2609" i="2"/>
  <c r="F2608" i="2"/>
  <c r="E2608" i="2"/>
  <c r="F2607" i="2"/>
  <c r="E2607" i="2"/>
  <c r="F2606" i="2"/>
  <c r="E2606" i="2"/>
  <c r="F2605" i="2"/>
  <c r="E2605" i="2"/>
  <c r="F2604" i="2"/>
  <c r="E2604" i="2"/>
  <c r="F2603" i="2"/>
  <c r="E2603" i="2"/>
  <c r="F2602" i="2"/>
  <c r="E2602" i="2"/>
  <c r="F2601" i="2"/>
  <c r="E2601" i="2"/>
  <c r="F2600" i="2"/>
  <c r="E2600" i="2"/>
  <c r="F2599" i="2"/>
  <c r="E2599" i="2"/>
  <c r="F2598" i="2"/>
  <c r="E2598" i="2"/>
  <c r="F2597" i="2"/>
  <c r="E2597" i="2"/>
  <c r="F2596" i="2"/>
  <c r="E2596" i="2"/>
  <c r="F2595" i="2"/>
  <c r="E2595" i="2"/>
  <c r="F2594" i="2"/>
  <c r="E2594" i="2"/>
  <c r="F2593" i="2"/>
  <c r="E2593" i="2"/>
  <c r="F2592" i="2"/>
  <c r="E2592" i="2"/>
  <c r="F2591" i="2"/>
  <c r="E2591" i="2"/>
  <c r="F2590" i="2"/>
  <c r="E2590" i="2"/>
  <c r="F2589" i="2"/>
  <c r="E2589" i="2"/>
  <c r="F2588" i="2"/>
  <c r="E2588" i="2"/>
  <c r="F2587" i="2"/>
  <c r="E2587" i="2"/>
  <c r="F2586" i="2"/>
  <c r="E2586" i="2"/>
  <c r="F2585" i="2"/>
  <c r="E2585" i="2"/>
  <c r="F2584" i="2"/>
  <c r="E2584" i="2"/>
  <c r="F2583" i="2"/>
  <c r="E2583" i="2"/>
  <c r="F2582" i="2"/>
  <c r="E2582" i="2"/>
  <c r="F2581" i="2"/>
  <c r="E2581" i="2"/>
  <c r="F2580" i="2"/>
  <c r="E2580" i="2"/>
  <c r="F2579" i="2"/>
  <c r="E2579" i="2"/>
  <c r="F2578" i="2"/>
  <c r="E2578" i="2"/>
  <c r="F2577" i="2"/>
  <c r="E2577" i="2"/>
  <c r="F2576" i="2"/>
  <c r="E2576" i="2"/>
  <c r="F2575" i="2"/>
  <c r="E2575" i="2"/>
  <c r="F2574" i="2"/>
  <c r="E2574" i="2"/>
  <c r="F2573" i="2"/>
  <c r="E2573" i="2"/>
  <c r="F2572" i="2"/>
  <c r="E2572" i="2"/>
  <c r="F2571" i="2"/>
  <c r="E2571" i="2"/>
  <c r="F2570" i="2"/>
  <c r="E2570" i="2"/>
  <c r="F2569" i="2"/>
  <c r="E2569" i="2"/>
  <c r="F2568" i="2"/>
  <c r="E2568" i="2"/>
  <c r="F2567" i="2"/>
  <c r="E2567" i="2"/>
  <c r="F2566" i="2"/>
  <c r="E2566" i="2"/>
  <c r="F2565" i="2"/>
  <c r="E2565" i="2"/>
  <c r="F2564" i="2"/>
  <c r="E2564" i="2"/>
  <c r="F2563" i="2"/>
  <c r="E2563" i="2"/>
  <c r="F2562" i="2"/>
  <c r="E2562" i="2"/>
  <c r="F2561" i="2"/>
  <c r="E2561" i="2"/>
  <c r="F2560" i="2"/>
  <c r="E2560" i="2"/>
  <c r="F2559" i="2"/>
  <c r="E2559" i="2"/>
  <c r="F2558" i="2"/>
  <c r="E2558" i="2"/>
  <c r="F2557" i="2"/>
  <c r="E2557" i="2"/>
  <c r="F2556" i="2"/>
  <c r="E2556" i="2"/>
  <c r="F2555" i="2"/>
  <c r="E2555" i="2"/>
  <c r="F2554" i="2"/>
  <c r="E2554" i="2"/>
  <c r="F2553" i="2"/>
  <c r="E2553" i="2"/>
  <c r="F2552" i="2"/>
  <c r="E2552" i="2"/>
  <c r="F2551" i="2"/>
  <c r="E2551" i="2"/>
  <c r="F2550" i="2"/>
  <c r="E2550" i="2"/>
  <c r="F2549" i="2"/>
  <c r="E2549" i="2"/>
  <c r="F2548" i="2"/>
  <c r="E2548" i="2"/>
  <c r="F2547" i="2"/>
  <c r="E2547" i="2"/>
  <c r="F2546" i="2"/>
  <c r="E2546" i="2"/>
  <c r="F2545" i="2"/>
  <c r="E2545" i="2"/>
  <c r="F2544" i="2"/>
  <c r="E2544" i="2"/>
  <c r="F2543" i="2"/>
  <c r="E2543" i="2"/>
  <c r="F2542" i="2"/>
  <c r="E2542" i="2"/>
  <c r="F2541" i="2"/>
  <c r="E2541" i="2"/>
  <c r="F2540" i="2"/>
  <c r="E2540" i="2"/>
  <c r="F2539" i="2"/>
  <c r="E2539" i="2"/>
  <c r="F2538" i="2"/>
  <c r="E2538" i="2"/>
  <c r="F2537" i="2"/>
  <c r="E2537" i="2"/>
  <c r="F2536" i="2"/>
  <c r="E2536" i="2"/>
  <c r="F2535" i="2"/>
  <c r="E2535" i="2"/>
  <c r="F2534" i="2"/>
  <c r="E2534" i="2"/>
  <c r="F2533" i="2"/>
  <c r="E2533" i="2"/>
  <c r="F2532" i="2"/>
  <c r="E2532" i="2"/>
  <c r="F2531" i="2"/>
  <c r="E2531" i="2"/>
  <c r="F2530" i="2"/>
  <c r="E2530" i="2"/>
  <c r="F2529" i="2"/>
  <c r="E2529" i="2"/>
  <c r="F2528" i="2"/>
  <c r="E2528" i="2"/>
  <c r="F2527" i="2"/>
  <c r="E2527" i="2"/>
  <c r="F2526" i="2"/>
  <c r="E2526" i="2"/>
  <c r="F2525" i="2"/>
  <c r="E2525" i="2"/>
  <c r="F2524" i="2"/>
  <c r="E2524" i="2"/>
  <c r="F2523" i="2"/>
  <c r="E2523" i="2"/>
  <c r="F2522" i="2"/>
  <c r="E2522" i="2"/>
  <c r="F2521" i="2"/>
  <c r="E2521" i="2"/>
  <c r="F2520" i="2"/>
  <c r="E2520" i="2"/>
  <c r="F2519" i="2"/>
  <c r="E2519" i="2"/>
  <c r="F2518" i="2"/>
  <c r="E2518" i="2"/>
  <c r="F2517" i="2"/>
  <c r="E2517" i="2"/>
  <c r="F2516" i="2"/>
  <c r="E2516" i="2"/>
  <c r="F2515" i="2"/>
  <c r="E2515" i="2"/>
  <c r="F2514" i="2"/>
  <c r="E2514" i="2"/>
  <c r="F2513" i="2"/>
  <c r="E2513" i="2"/>
  <c r="F2512" i="2"/>
  <c r="E2512" i="2"/>
  <c r="F2511" i="2"/>
  <c r="E2511" i="2"/>
  <c r="F2510" i="2"/>
  <c r="E2510" i="2"/>
  <c r="F2509" i="2"/>
  <c r="E2509" i="2"/>
  <c r="F2508" i="2"/>
  <c r="E2508" i="2"/>
  <c r="F2507" i="2"/>
  <c r="E2507" i="2"/>
  <c r="F2506" i="2"/>
  <c r="E2506" i="2"/>
  <c r="F2505" i="2"/>
  <c r="E2505" i="2"/>
  <c r="F2504" i="2"/>
  <c r="E2504" i="2"/>
  <c r="F2503" i="2"/>
  <c r="E2503" i="2"/>
  <c r="F2502" i="2"/>
  <c r="E2502" i="2"/>
  <c r="F2501" i="2"/>
  <c r="E2501" i="2"/>
  <c r="F2500" i="2"/>
  <c r="E2500" i="2"/>
  <c r="F2499" i="2"/>
  <c r="E2499" i="2"/>
  <c r="F2498" i="2"/>
  <c r="E2498" i="2"/>
  <c r="F2497" i="2"/>
  <c r="E2497" i="2"/>
  <c r="F2496" i="2"/>
  <c r="E2496" i="2"/>
  <c r="F2495" i="2"/>
  <c r="E2495" i="2"/>
  <c r="F2494" i="2"/>
  <c r="E2494" i="2"/>
  <c r="F2493" i="2"/>
  <c r="E2493" i="2"/>
  <c r="F2492" i="2"/>
  <c r="E2492" i="2"/>
  <c r="F2491" i="2"/>
  <c r="E2491" i="2"/>
  <c r="F2490" i="2"/>
  <c r="E2490" i="2"/>
  <c r="F2489" i="2"/>
  <c r="E2489" i="2"/>
  <c r="F2488" i="2"/>
  <c r="E2488" i="2"/>
  <c r="F2487" i="2"/>
  <c r="E2487" i="2"/>
  <c r="F2486" i="2"/>
  <c r="E2486" i="2"/>
  <c r="F2485" i="2"/>
  <c r="E2485" i="2"/>
  <c r="F2484" i="2"/>
  <c r="E2484" i="2"/>
  <c r="F2483" i="2"/>
  <c r="E2483" i="2"/>
  <c r="F2482" i="2"/>
  <c r="E2482" i="2"/>
  <c r="F2481" i="2"/>
  <c r="E2481" i="2"/>
  <c r="F2480" i="2"/>
  <c r="E2480" i="2"/>
  <c r="F2479" i="2"/>
  <c r="E2479" i="2"/>
  <c r="F2478" i="2"/>
  <c r="E2478" i="2"/>
  <c r="F2477" i="2"/>
  <c r="E2477" i="2"/>
  <c r="F2476" i="2"/>
  <c r="E2476" i="2"/>
  <c r="F2475" i="2"/>
  <c r="E2475" i="2"/>
  <c r="F2474" i="2"/>
  <c r="E2474" i="2"/>
  <c r="F2473" i="2"/>
  <c r="E2473" i="2"/>
  <c r="F2472" i="2"/>
  <c r="E2472" i="2"/>
  <c r="F2471" i="2"/>
  <c r="E2471" i="2"/>
  <c r="F2470" i="2"/>
  <c r="E2470" i="2"/>
  <c r="F2469" i="2"/>
  <c r="E2469" i="2"/>
  <c r="F2468" i="2"/>
  <c r="E2468" i="2"/>
  <c r="F2467" i="2"/>
  <c r="E2467" i="2"/>
  <c r="F2466" i="2"/>
  <c r="E2466" i="2"/>
  <c r="F2465" i="2"/>
  <c r="E2465" i="2"/>
  <c r="F2464" i="2"/>
  <c r="E2464" i="2"/>
  <c r="F2463" i="2"/>
  <c r="E2463" i="2"/>
  <c r="F2462" i="2"/>
  <c r="E2462" i="2"/>
  <c r="F2461" i="2"/>
  <c r="E2461" i="2"/>
  <c r="F2460" i="2"/>
  <c r="E2460" i="2"/>
  <c r="F2459" i="2"/>
  <c r="E2459" i="2"/>
  <c r="F2458" i="2"/>
  <c r="E2458" i="2"/>
  <c r="F2457" i="2"/>
  <c r="E2457" i="2"/>
  <c r="F2456" i="2"/>
  <c r="E2456" i="2"/>
  <c r="F2455" i="2"/>
  <c r="E2455" i="2"/>
  <c r="F2454" i="2"/>
  <c r="E2454" i="2"/>
  <c r="F2453" i="2"/>
  <c r="E2453" i="2"/>
  <c r="F2452" i="2"/>
  <c r="E2452" i="2"/>
  <c r="F2451" i="2"/>
  <c r="E2451" i="2"/>
  <c r="F2450" i="2"/>
  <c r="E2450" i="2"/>
  <c r="F2449" i="2"/>
  <c r="E2449" i="2"/>
  <c r="F2448" i="2"/>
  <c r="E2448" i="2"/>
  <c r="F2447" i="2"/>
  <c r="E2447" i="2"/>
  <c r="F2446" i="2"/>
  <c r="E2446" i="2"/>
  <c r="F2445" i="2"/>
  <c r="E2445" i="2"/>
  <c r="F2444" i="2"/>
  <c r="E2444" i="2"/>
  <c r="F2443" i="2"/>
  <c r="E2443" i="2"/>
  <c r="F2442" i="2"/>
  <c r="E2442" i="2"/>
  <c r="F2441" i="2"/>
  <c r="E2441" i="2"/>
  <c r="F2440" i="2"/>
  <c r="E2440" i="2"/>
  <c r="F2439" i="2"/>
  <c r="E2439" i="2"/>
  <c r="F2438" i="2"/>
  <c r="E2438" i="2"/>
  <c r="F2437" i="2"/>
  <c r="E2437" i="2"/>
  <c r="F2436" i="2"/>
  <c r="E2436" i="2"/>
  <c r="F2435" i="2"/>
  <c r="E2435" i="2"/>
  <c r="F2434" i="2"/>
  <c r="E2434" i="2"/>
  <c r="F2433" i="2"/>
  <c r="E2433" i="2"/>
  <c r="F2432" i="2"/>
  <c r="E2432" i="2"/>
  <c r="F2431" i="2"/>
  <c r="E2431" i="2"/>
  <c r="F2430" i="2"/>
  <c r="E2430" i="2"/>
  <c r="F2429" i="2"/>
  <c r="E2429" i="2"/>
  <c r="F2428" i="2"/>
  <c r="E2428" i="2"/>
  <c r="F2427" i="2"/>
  <c r="E2427" i="2"/>
  <c r="F2426" i="2"/>
  <c r="E2426" i="2"/>
  <c r="F2425" i="2"/>
  <c r="E2425" i="2"/>
  <c r="F2424" i="2"/>
  <c r="E2424" i="2"/>
  <c r="F2423" i="2"/>
  <c r="E2423" i="2"/>
  <c r="F2422" i="2"/>
  <c r="E2422" i="2"/>
  <c r="F2421" i="2"/>
  <c r="E2421" i="2"/>
  <c r="F2420" i="2"/>
  <c r="E2420" i="2"/>
  <c r="F2419" i="2"/>
  <c r="E2419" i="2"/>
  <c r="F2418" i="2"/>
  <c r="E2418" i="2"/>
  <c r="F2417" i="2"/>
  <c r="E2417" i="2"/>
  <c r="F2416" i="2"/>
  <c r="E2416" i="2"/>
  <c r="F2415" i="2"/>
  <c r="E2415" i="2"/>
  <c r="F2414" i="2"/>
  <c r="E2414" i="2"/>
  <c r="F2413" i="2"/>
  <c r="E2413" i="2"/>
  <c r="F2412" i="2"/>
  <c r="E2412" i="2"/>
  <c r="F2411" i="2"/>
  <c r="E2411" i="2"/>
  <c r="F2410" i="2"/>
  <c r="E2410" i="2"/>
  <c r="F2409" i="2"/>
  <c r="E2409" i="2"/>
  <c r="F2408" i="2"/>
  <c r="E2408" i="2"/>
  <c r="F2407" i="2"/>
  <c r="E2407" i="2"/>
  <c r="F2406" i="2"/>
  <c r="E2406" i="2"/>
  <c r="F2405" i="2"/>
  <c r="E2405" i="2"/>
  <c r="F2404" i="2"/>
  <c r="E2404" i="2"/>
  <c r="F2403" i="2"/>
  <c r="E2403" i="2"/>
  <c r="F2402" i="2"/>
  <c r="E2402" i="2"/>
  <c r="F2401" i="2"/>
  <c r="E2401" i="2"/>
  <c r="F2400" i="2"/>
  <c r="E2400" i="2"/>
  <c r="F2399" i="2"/>
  <c r="E2399" i="2"/>
  <c r="F2398" i="2"/>
  <c r="E2398" i="2"/>
  <c r="F2397" i="2"/>
  <c r="E2397" i="2"/>
  <c r="F2396" i="2"/>
  <c r="E2396" i="2"/>
  <c r="F2395" i="2"/>
  <c r="E2395" i="2"/>
  <c r="F2394" i="2"/>
  <c r="E2394" i="2"/>
  <c r="F2393" i="2"/>
  <c r="E2393" i="2"/>
  <c r="F2392" i="2"/>
  <c r="E2392" i="2"/>
  <c r="F2391" i="2"/>
  <c r="E2391" i="2"/>
  <c r="F2390" i="2"/>
  <c r="E2390" i="2"/>
  <c r="F2389" i="2"/>
  <c r="E2389" i="2"/>
  <c r="F2388" i="2"/>
  <c r="E2388" i="2"/>
  <c r="F2387" i="2"/>
  <c r="E2387" i="2"/>
  <c r="F2386" i="2"/>
  <c r="E2386" i="2"/>
  <c r="F2385" i="2"/>
  <c r="E2385" i="2"/>
  <c r="F2384" i="2"/>
  <c r="E2384" i="2"/>
  <c r="F2383" i="2"/>
  <c r="E2383" i="2"/>
  <c r="F2382" i="2"/>
  <c r="E2382" i="2"/>
  <c r="F2381" i="2"/>
  <c r="E2381" i="2"/>
  <c r="F2380" i="2"/>
  <c r="E2380" i="2"/>
  <c r="F2379" i="2"/>
  <c r="E2379" i="2"/>
  <c r="F2378" i="2"/>
  <c r="E2378" i="2"/>
  <c r="F2377" i="2"/>
  <c r="E2377" i="2"/>
  <c r="F2376" i="2"/>
  <c r="E2376" i="2"/>
  <c r="F2375" i="2"/>
  <c r="E2375" i="2"/>
  <c r="F2374" i="2"/>
  <c r="E2374" i="2"/>
  <c r="F2373" i="2"/>
  <c r="E2373" i="2"/>
  <c r="F2372" i="2"/>
  <c r="E2372" i="2"/>
  <c r="F2371" i="2"/>
  <c r="E2371" i="2"/>
  <c r="F2370" i="2"/>
  <c r="E2370" i="2"/>
  <c r="F2369" i="2"/>
  <c r="E2369" i="2"/>
  <c r="F2368" i="2"/>
  <c r="E2368" i="2"/>
  <c r="F2367" i="2"/>
  <c r="E2367" i="2"/>
  <c r="F2366" i="2"/>
  <c r="E2366" i="2"/>
  <c r="F2365" i="2"/>
  <c r="E2365" i="2"/>
  <c r="F2364" i="2"/>
  <c r="E2364" i="2"/>
  <c r="F2363" i="2"/>
  <c r="E2363" i="2"/>
  <c r="F2362" i="2"/>
  <c r="E2362" i="2"/>
  <c r="F2361" i="2"/>
  <c r="E2361" i="2"/>
  <c r="F2360" i="2"/>
  <c r="E2360" i="2"/>
  <c r="F2359" i="2"/>
  <c r="E2359" i="2"/>
  <c r="F2358" i="2"/>
  <c r="E2358" i="2"/>
  <c r="F2357" i="2"/>
  <c r="E2357" i="2"/>
  <c r="F2356" i="2"/>
  <c r="E2356" i="2"/>
  <c r="F2355" i="2"/>
  <c r="E2355" i="2"/>
  <c r="F2354" i="2"/>
  <c r="E2354" i="2"/>
  <c r="F2353" i="2"/>
  <c r="E2353" i="2"/>
  <c r="F2352" i="2"/>
  <c r="E2352" i="2"/>
  <c r="F2351" i="2"/>
  <c r="E2351" i="2"/>
  <c r="F2350" i="2"/>
  <c r="E2350" i="2"/>
  <c r="F2349" i="2"/>
  <c r="E2349" i="2"/>
  <c r="F2348" i="2"/>
  <c r="E2348" i="2"/>
  <c r="F2347" i="2"/>
  <c r="E2347" i="2"/>
  <c r="F2346" i="2"/>
  <c r="E2346" i="2"/>
  <c r="F2345" i="2"/>
  <c r="E2345" i="2"/>
  <c r="F2344" i="2"/>
  <c r="E2344" i="2"/>
  <c r="F2343" i="2"/>
  <c r="E2343" i="2"/>
  <c r="F2342" i="2"/>
  <c r="E2342" i="2"/>
  <c r="F2341" i="2"/>
  <c r="E2341" i="2"/>
  <c r="F2340" i="2"/>
  <c r="E2340" i="2"/>
  <c r="F2339" i="2"/>
  <c r="E2339" i="2"/>
  <c r="F2338" i="2"/>
  <c r="E2338" i="2"/>
  <c r="F2337" i="2"/>
  <c r="E2337" i="2"/>
  <c r="F2336" i="2"/>
  <c r="E2336" i="2"/>
  <c r="F2335" i="2"/>
  <c r="E2335" i="2"/>
  <c r="F2334" i="2"/>
  <c r="E2334" i="2"/>
  <c r="F2333" i="2"/>
  <c r="E2333" i="2"/>
  <c r="F2332" i="2"/>
  <c r="E2332" i="2"/>
  <c r="F2331" i="2"/>
  <c r="E2331" i="2"/>
  <c r="F2330" i="2"/>
  <c r="E2330" i="2"/>
  <c r="F2329" i="2"/>
  <c r="E2329" i="2"/>
  <c r="F2328" i="2"/>
  <c r="E2328" i="2"/>
  <c r="F2327" i="2"/>
  <c r="E2327" i="2"/>
  <c r="F2326" i="2"/>
  <c r="E2326" i="2"/>
  <c r="F2325" i="2"/>
  <c r="E2325" i="2"/>
  <c r="F2324" i="2"/>
  <c r="E2324" i="2"/>
  <c r="F2323" i="2"/>
  <c r="E2323" i="2"/>
  <c r="F2322" i="2"/>
  <c r="E2322" i="2"/>
  <c r="F2321" i="2"/>
  <c r="E2321" i="2"/>
  <c r="F2320" i="2"/>
  <c r="E2320" i="2"/>
  <c r="F2319" i="2"/>
  <c r="E2319" i="2"/>
  <c r="F2318" i="2"/>
  <c r="E2318" i="2"/>
  <c r="F2317" i="2"/>
  <c r="E2317" i="2"/>
  <c r="F2316" i="2"/>
  <c r="E2316" i="2"/>
  <c r="F2315" i="2"/>
  <c r="E2315" i="2"/>
  <c r="F2314" i="2"/>
  <c r="E2314" i="2"/>
  <c r="F2313" i="2"/>
  <c r="E2313" i="2"/>
  <c r="F2312" i="2"/>
  <c r="E2312" i="2"/>
  <c r="F2311" i="2"/>
  <c r="E2311" i="2"/>
  <c r="F2310" i="2"/>
  <c r="E2310" i="2"/>
  <c r="F2309" i="2"/>
  <c r="E2309" i="2"/>
  <c r="F2308" i="2"/>
  <c r="E2308" i="2"/>
  <c r="F2307" i="2"/>
  <c r="E2307" i="2"/>
  <c r="F2306" i="2"/>
  <c r="E2306" i="2"/>
  <c r="F2305" i="2"/>
  <c r="E2305" i="2"/>
  <c r="F2304" i="2"/>
  <c r="E2304" i="2"/>
  <c r="F2303" i="2"/>
  <c r="E2303" i="2"/>
  <c r="F2302" i="2"/>
  <c r="E2302" i="2"/>
  <c r="F2301" i="2"/>
  <c r="E2301" i="2"/>
  <c r="F2300" i="2"/>
  <c r="E2300" i="2"/>
  <c r="F2299" i="2"/>
  <c r="E2299" i="2"/>
  <c r="F2298" i="2"/>
  <c r="E2298" i="2"/>
  <c r="F2297" i="2"/>
  <c r="E2297" i="2"/>
  <c r="F2296" i="2"/>
  <c r="E2296" i="2"/>
  <c r="F2295" i="2"/>
  <c r="E2295" i="2"/>
  <c r="F2294" i="2"/>
  <c r="E2294" i="2"/>
  <c r="F2293" i="2"/>
  <c r="E2293" i="2"/>
  <c r="F2292" i="2"/>
  <c r="E2292" i="2"/>
  <c r="F2291" i="2"/>
  <c r="E2291" i="2"/>
  <c r="F2290" i="2"/>
  <c r="E2290" i="2"/>
  <c r="F2289" i="2"/>
  <c r="E2289" i="2"/>
  <c r="F2288" i="2"/>
  <c r="E2288" i="2"/>
  <c r="F2287" i="2"/>
  <c r="E2287" i="2"/>
  <c r="F2286" i="2"/>
  <c r="E2286" i="2"/>
  <c r="F2285" i="2"/>
  <c r="E2285" i="2"/>
  <c r="F2284" i="2"/>
  <c r="E2284" i="2"/>
  <c r="F2283" i="2"/>
  <c r="E2283" i="2"/>
  <c r="F2282" i="2"/>
  <c r="E2282" i="2"/>
  <c r="F2281" i="2"/>
  <c r="E2281" i="2"/>
  <c r="F2280" i="2"/>
  <c r="E2280" i="2"/>
  <c r="F2279" i="2"/>
  <c r="E2279" i="2"/>
  <c r="F2278" i="2"/>
  <c r="E2278" i="2"/>
  <c r="F2277" i="2"/>
  <c r="E2277" i="2"/>
  <c r="F2276" i="2"/>
  <c r="E2276" i="2"/>
  <c r="F2275" i="2"/>
  <c r="E2275" i="2"/>
  <c r="F2274" i="2"/>
  <c r="E2274" i="2"/>
  <c r="F2273" i="2"/>
  <c r="E2273" i="2"/>
  <c r="F2272" i="2"/>
  <c r="E2272" i="2"/>
  <c r="F2271" i="2"/>
  <c r="E2271" i="2"/>
  <c r="F2270" i="2"/>
  <c r="E2270" i="2"/>
  <c r="F2269" i="2"/>
  <c r="E2269" i="2"/>
  <c r="F2268" i="2"/>
  <c r="E2268" i="2"/>
  <c r="F2267" i="2"/>
  <c r="E2267" i="2"/>
  <c r="F2266" i="2"/>
  <c r="E2266" i="2"/>
  <c r="F2265" i="2"/>
  <c r="E2265" i="2"/>
  <c r="F2264" i="2"/>
  <c r="E2264" i="2"/>
  <c r="F2263" i="2"/>
  <c r="E2263" i="2"/>
  <c r="F2262" i="2"/>
  <c r="E2262" i="2"/>
  <c r="F2261" i="2"/>
  <c r="E2261" i="2"/>
  <c r="F2260" i="2"/>
  <c r="E2260" i="2"/>
  <c r="F2259" i="2"/>
  <c r="E2259" i="2"/>
  <c r="F2258" i="2"/>
  <c r="E2258" i="2"/>
  <c r="F2257" i="2"/>
  <c r="E2257" i="2"/>
  <c r="F2256" i="2"/>
  <c r="E2256" i="2"/>
  <c r="F2255" i="2"/>
  <c r="E2255" i="2"/>
  <c r="F2254" i="2"/>
  <c r="E2254" i="2"/>
  <c r="F2253" i="2"/>
  <c r="E2253" i="2"/>
  <c r="F2252" i="2"/>
  <c r="E2252" i="2"/>
  <c r="F2251" i="2"/>
  <c r="E2251" i="2"/>
  <c r="F2250" i="2"/>
  <c r="E2250" i="2"/>
  <c r="F2249" i="2"/>
  <c r="E2249" i="2"/>
  <c r="F2248" i="2"/>
  <c r="E2248" i="2"/>
  <c r="F2247" i="2"/>
  <c r="E2247" i="2"/>
  <c r="F2246" i="2"/>
  <c r="E2246" i="2"/>
  <c r="F2245" i="2"/>
  <c r="E2245" i="2"/>
  <c r="F2244" i="2"/>
  <c r="E2244" i="2"/>
  <c r="F2243" i="2"/>
  <c r="E2243" i="2"/>
  <c r="F2242" i="2"/>
  <c r="E2242" i="2"/>
  <c r="F2241" i="2"/>
  <c r="E2241" i="2"/>
  <c r="F2240" i="2"/>
  <c r="E2240" i="2"/>
  <c r="F2239" i="2"/>
  <c r="E2239" i="2"/>
  <c r="F2238" i="2"/>
  <c r="E2238" i="2"/>
  <c r="F2237" i="2"/>
  <c r="E2237" i="2"/>
  <c r="F2236" i="2"/>
  <c r="E2236" i="2"/>
  <c r="F2235" i="2"/>
  <c r="E2235" i="2"/>
  <c r="F2234" i="2"/>
  <c r="E2234" i="2"/>
  <c r="F2233" i="2"/>
  <c r="E2233" i="2"/>
  <c r="F2232" i="2"/>
  <c r="E2232" i="2"/>
  <c r="F2231" i="2"/>
  <c r="E2231" i="2"/>
  <c r="F2230" i="2"/>
  <c r="E2230" i="2"/>
  <c r="F2229" i="2"/>
  <c r="E2229" i="2"/>
  <c r="F2228" i="2"/>
  <c r="E2228" i="2"/>
  <c r="F2227" i="2"/>
  <c r="E2227" i="2"/>
  <c r="F2226" i="2"/>
  <c r="E2226" i="2"/>
  <c r="F2225" i="2"/>
  <c r="E2225" i="2"/>
  <c r="F2224" i="2"/>
  <c r="E2224" i="2"/>
  <c r="F2223" i="2"/>
  <c r="E2223" i="2"/>
  <c r="F2222" i="2"/>
  <c r="E2222" i="2"/>
  <c r="F2221" i="2"/>
  <c r="E2221" i="2"/>
  <c r="F2220" i="2"/>
  <c r="E2220" i="2"/>
  <c r="F2219" i="2"/>
  <c r="E2219" i="2"/>
  <c r="F2218" i="2"/>
  <c r="E2218" i="2"/>
  <c r="F2217" i="2"/>
  <c r="E2217" i="2"/>
  <c r="F2216" i="2"/>
  <c r="E2216" i="2"/>
  <c r="F2215" i="2"/>
  <c r="E2215" i="2"/>
  <c r="F2214" i="2"/>
  <c r="E2214" i="2"/>
  <c r="F2213" i="2"/>
  <c r="E2213" i="2"/>
  <c r="F2212" i="2"/>
  <c r="E2212" i="2"/>
  <c r="F2211" i="2"/>
  <c r="E2211" i="2"/>
  <c r="F2210" i="2"/>
  <c r="E2210" i="2"/>
  <c r="F2209" i="2"/>
  <c r="E2209" i="2"/>
  <c r="F2208" i="2"/>
  <c r="E2208" i="2"/>
  <c r="F2207" i="2"/>
  <c r="E2207" i="2"/>
  <c r="F2206" i="2"/>
  <c r="E2206" i="2"/>
  <c r="F2205" i="2"/>
  <c r="E2205" i="2"/>
  <c r="F2204" i="2"/>
  <c r="E2204" i="2"/>
  <c r="F2203" i="2"/>
  <c r="E2203" i="2"/>
  <c r="F2202" i="2"/>
  <c r="E2202" i="2"/>
  <c r="F2201" i="2"/>
  <c r="E2201" i="2"/>
  <c r="F2200" i="2"/>
  <c r="E2200" i="2"/>
  <c r="F2199" i="2"/>
  <c r="E2199" i="2"/>
  <c r="F2198" i="2"/>
  <c r="E2198" i="2"/>
  <c r="F2197" i="2"/>
  <c r="E2197" i="2"/>
  <c r="F2196" i="2"/>
  <c r="E2196" i="2"/>
  <c r="F2195" i="2"/>
  <c r="E2195" i="2"/>
  <c r="F2194" i="2"/>
  <c r="E2194" i="2"/>
  <c r="F2193" i="2"/>
  <c r="E2193" i="2"/>
  <c r="F2192" i="2"/>
  <c r="E2192" i="2"/>
  <c r="F2191" i="2"/>
  <c r="E2191" i="2"/>
  <c r="F2190" i="2"/>
  <c r="E2190" i="2"/>
  <c r="F2189" i="2"/>
  <c r="E2189" i="2"/>
  <c r="F2188" i="2"/>
  <c r="E2188" i="2"/>
  <c r="F2187" i="2"/>
  <c r="E2187" i="2"/>
  <c r="F2186" i="2"/>
  <c r="E2186" i="2"/>
  <c r="F2185" i="2"/>
  <c r="E2185" i="2"/>
  <c r="F2184" i="2"/>
  <c r="E2184" i="2"/>
  <c r="F2183" i="2"/>
  <c r="E2183" i="2"/>
  <c r="F2182" i="2"/>
  <c r="E2182" i="2"/>
  <c r="F2181" i="2"/>
  <c r="E2181" i="2"/>
  <c r="F2180" i="2"/>
  <c r="E2180" i="2"/>
  <c r="F2179" i="2"/>
  <c r="E2179" i="2"/>
  <c r="F2178" i="2"/>
  <c r="E2178" i="2"/>
  <c r="F2177" i="2"/>
  <c r="E2177" i="2"/>
  <c r="F2176" i="2"/>
  <c r="E2176" i="2"/>
  <c r="F2175" i="2"/>
  <c r="E2175" i="2"/>
  <c r="F2174" i="2"/>
  <c r="E2174" i="2"/>
  <c r="F2173" i="2"/>
  <c r="E2173" i="2"/>
  <c r="F2172" i="2"/>
  <c r="E2172" i="2"/>
  <c r="F2171" i="2"/>
  <c r="E2171" i="2"/>
  <c r="F2170" i="2"/>
  <c r="E2170" i="2"/>
  <c r="F2169" i="2"/>
  <c r="E2169" i="2"/>
  <c r="F2168" i="2"/>
  <c r="E2168" i="2"/>
  <c r="F2167" i="2"/>
  <c r="E2167" i="2"/>
  <c r="F2166" i="2"/>
  <c r="E2166" i="2"/>
  <c r="F2165" i="2"/>
  <c r="E2165" i="2"/>
  <c r="F2164" i="2"/>
  <c r="E2164" i="2"/>
  <c r="F2163" i="2"/>
  <c r="E2163" i="2"/>
  <c r="F2162" i="2"/>
  <c r="E2162" i="2"/>
  <c r="F2161" i="2"/>
  <c r="E2161" i="2"/>
  <c r="F2160" i="2"/>
  <c r="E2160" i="2"/>
  <c r="F2159" i="2"/>
  <c r="E2159" i="2"/>
  <c r="F2158" i="2"/>
  <c r="E2158" i="2"/>
  <c r="F2157" i="2"/>
  <c r="E2157" i="2"/>
  <c r="F2156" i="2"/>
  <c r="E2156" i="2"/>
  <c r="F2155" i="2"/>
  <c r="E2155" i="2"/>
  <c r="F2154" i="2"/>
  <c r="E2154" i="2"/>
  <c r="F2153" i="2"/>
  <c r="E2153" i="2"/>
  <c r="F2152" i="2"/>
  <c r="E2152" i="2"/>
  <c r="F2151" i="2"/>
  <c r="E2151" i="2"/>
  <c r="F2150" i="2"/>
  <c r="E2150" i="2"/>
  <c r="F2149" i="2"/>
  <c r="E2149" i="2"/>
  <c r="F2148" i="2"/>
  <c r="E2148" i="2"/>
  <c r="F2147" i="2"/>
  <c r="E2147" i="2"/>
  <c r="F2146" i="2"/>
  <c r="E2146" i="2"/>
  <c r="F2145" i="2"/>
  <c r="E2145" i="2"/>
  <c r="F2144" i="2"/>
  <c r="E2144" i="2"/>
  <c r="F2143" i="2"/>
  <c r="E2143" i="2"/>
  <c r="F2142" i="2"/>
  <c r="E2142" i="2"/>
  <c r="F2141" i="2"/>
  <c r="E2141" i="2"/>
  <c r="F2140" i="2"/>
  <c r="E2140" i="2"/>
  <c r="F2139" i="2"/>
  <c r="E2139" i="2"/>
  <c r="F2138" i="2"/>
  <c r="E2138" i="2"/>
  <c r="F2137" i="2"/>
  <c r="E2137" i="2"/>
  <c r="F2136" i="2"/>
  <c r="E2136" i="2"/>
  <c r="F2135" i="2"/>
  <c r="E2135" i="2"/>
  <c r="F2134" i="2"/>
  <c r="E2134" i="2"/>
  <c r="F2133" i="2"/>
  <c r="E2133" i="2"/>
  <c r="F2132" i="2"/>
  <c r="E2132" i="2"/>
  <c r="F2131" i="2"/>
  <c r="E2131" i="2"/>
  <c r="F2130" i="2"/>
  <c r="E2130" i="2"/>
  <c r="F2129" i="2"/>
  <c r="E2129" i="2"/>
  <c r="F2128" i="2"/>
  <c r="E2128" i="2"/>
  <c r="F2127" i="2"/>
  <c r="E2127" i="2"/>
  <c r="F2126" i="2"/>
  <c r="E2126" i="2"/>
  <c r="F2125" i="2"/>
  <c r="E2125" i="2"/>
  <c r="F2124" i="2"/>
  <c r="E2124" i="2"/>
  <c r="F2123" i="2"/>
  <c r="E2123" i="2"/>
  <c r="F2122" i="2"/>
  <c r="E2122" i="2"/>
  <c r="F2121" i="2"/>
  <c r="E2121" i="2"/>
  <c r="F2120" i="2"/>
  <c r="E2120" i="2"/>
  <c r="F2119" i="2"/>
  <c r="E2119" i="2"/>
  <c r="F2118" i="2"/>
  <c r="E2118" i="2"/>
  <c r="F2117" i="2"/>
  <c r="E2117" i="2"/>
  <c r="F2116" i="2"/>
  <c r="E2116" i="2"/>
  <c r="F2115" i="2"/>
  <c r="E2115" i="2"/>
  <c r="F2114" i="2"/>
  <c r="E2114" i="2"/>
  <c r="F2113" i="2"/>
  <c r="E2113" i="2"/>
  <c r="F2112" i="2"/>
  <c r="E2112" i="2"/>
  <c r="F2111" i="2"/>
  <c r="E2111" i="2"/>
  <c r="F2110" i="2"/>
  <c r="E2110" i="2"/>
  <c r="F2109" i="2"/>
  <c r="E2109" i="2"/>
  <c r="F2108" i="2"/>
  <c r="E2108" i="2"/>
  <c r="F2107" i="2"/>
  <c r="E2107" i="2"/>
  <c r="F2106" i="2"/>
  <c r="E2106" i="2"/>
  <c r="F2105" i="2"/>
  <c r="E2105" i="2"/>
  <c r="F2104" i="2"/>
  <c r="E2104" i="2"/>
  <c r="F2103" i="2"/>
  <c r="E2103" i="2"/>
  <c r="F2102" i="2"/>
  <c r="E2102" i="2"/>
  <c r="F2101" i="2"/>
  <c r="E2101" i="2"/>
  <c r="F2100" i="2"/>
  <c r="E2100" i="2"/>
  <c r="F2099" i="2"/>
  <c r="E2099" i="2"/>
  <c r="F2098" i="2"/>
  <c r="E2098" i="2"/>
  <c r="F2097" i="2"/>
  <c r="E2097" i="2"/>
  <c r="F2096" i="2"/>
  <c r="E2096" i="2"/>
  <c r="F2095" i="2"/>
  <c r="E2095" i="2"/>
  <c r="F2094" i="2"/>
  <c r="E2094" i="2"/>
  <c r="F2093" i="2"/>
  <c r="E2093" i="2"/>
  <c r="F2092" i="2"/>
  <c r="E2092" i="2"/>
  <c r="F2091" i="2"/>
  <c r="E2091" i="2"/>
  <c r="F2090" i="2"/>
  <c r="E2090" i="2"/>
  <c r="F2089" i="2"/>
  <c r="E2089" i="2"/>
  <c r="F2088" i="2"/>
  <c r="E2088" i="2"/>
  <c r="F2087" i="2"/>
  <c r="E2087" i="2"/>
  <c r="F2086" i="2"/>
  <c r="E2086" i="2"/>
  <c r="F2085" i="2"/>
  <c r="E2085" i="2"/>
  <c r="F2084" i="2"/>
  <c r="E2084" i="2"/>
  <c r="F2083" i="2"/>
  <c r="E2083" i="2"/>
  <c r="F2082" i="2"/>
  <c r="E2082" i="2"/>
  <c r="F2081" i="2"/>
  <c r="E2081" i="2"/>
  <c r="F2080" i="2"/>
  <c r="E2080" i="2"/>
  <c r="F2079" i="2"/>
  <c r="E2079" i="2"/>
  <c r="F2078" i="2"/>
  <c r="E2078" i="2"/>
  <c r="F2077" i="2"/>
  <c r="E2077" i="2"/>
  <c r="F2076" i="2"/>
  <c r="E2076" i="2"/>
  <c r="F2075" i="2"/>
  <c r="E2075" i="2"/>
  <c r="F2074" i="2"/>
  <c r="E2074" i="2"/>
  <c r="F2073" i="2"/>
  <c r="E2073" i="2"/>
  <c r="F2072" i="2"/>
  <c r="E2072" i="2"/>
  <c r="F2071" i="2"/>
  <c r="E2071" i="2"/>
  <c r="F2070" i="2"/>
  <c r="E2070" i="2"/>
  <c r="F2069" i="2"/>
  <c r="E2069" i="2"/>
  <c r="F2068" i="2"/>
  <c r="E2068" i="2"/>
  <c r="F2067" i="2"/>
  <c r="E2067" i="2"/>
  <c r="F2066" i="2"/>
  <c r="E2066" i="2"/>
  <c r="F2065" i="2"/>
  <c r="E2065" i="2"/>
  <c r="F2064" i="2"/>
  <c r="E2064" i="2"/>
  <c r="F2063" i="2"/>
  <c r="E2063" i="2"/>
  <c r="F2062" i="2"/>
  <c r="E2062" i="2"/>
  <c r="F2061" i="2"/>
  <c r="E2061" i="2"/>
  <c r="F2060" i="2"/>
  <c r="E2060" i="2"/>
  <c r="F2059" i="2"/>
  <c r="E2059" i="2"/>
  <c r="F2058" i="2"/>
  <c r="E2058" i="2"/>
  <c r="F2057" i="2"/>
  <c r="E2057" i="2"/>
  <c r="F2056" i="2"/>
  <c r="E2056" i="2"/>
  <c r="F2055" i="2"/>
  <c r="E2055" i="2"/>
  <c r="F2054" i="2"/>
  <c r="E2054" i="2"/>
  <c r="F2053" i="2"/>
  <c r="E2053" i="2"/>
  <c r="F2052" i="2"/>
  <c r="E2052" i="2"/>
  <c r="F2051" i="2"/>
  <c r="E2051" i="2"/>
  <c r="F2050" i="2"/>
  <c r="E2050" i="2"/>
  <c r="F2049" i="2"/>
  <c r="E2049" i="2"/>
  <c r="F2048" i="2"/>
  <c r="E2048" i="2"/>
  <c r="F2047" i="2"/>
  <c r="E2047" i="2"/>
  <c r="F2046" i="2"/>
  <c r="E2046" i="2"/>
  <c r="F2045" i="2"/>
  <c r="E2045" i="2"/>
  <c r="F2044" i="2"/>
  <c r="E2044" i="2"/>
  <c r="F2043" i="2"/>
  <c r="E2043" i="2"/>
  <c r="F2042" i="2"/>
  <c r="E2042" i="2"/>
  <c r="F2041" i="2"/>
  <c r="E2041" i="2"/>
  <c r="F2040" i="2"/>
  <c r="E2040" i="2"/>
  <c r="F2039" i="2"/>
  <c r="E2039" i="2"/>
  <c r="F2038" i="2"/>
  <c r="E2038" i="2"/>
  <c r="F2037" i="2"/>
  <c r="E2037" i="2"/>
  <c r="F2036" i="2"/>
  <c r="E2036" i="2"/>
  <c r="F2035" i="2"/>
  <c r="E2035" i="2"/>
  <c r="F2034" i="2"/>
  <c r="E2034" i="2"/>
  <c r="F2033" i="2"/>
  <c r="E2033" i="2"/>
  <c r="F2032" i="2"/>
  <c r="E2032" i="2"/>
  <c r="F2031" i="2"/>
  <c r="E2031" i="2"/>
  <c r="F2030" i="2"/>
  <c r="E2030" i="2"/>
  <c r="F2029" i="2"/>
  <c r="E2029" i="2"/>
  <c r="F2028" i="2"/>
  <c r="E2028" i="2"/>
  <c r="F2027" i="2"/>
  <c r="E2027" i="2"/>
  <c r="F2026" i="2"/>
  <c r="E2026" i="2"/>
  <c r="F2025" i="2"/>
  <c r="E2025" i="2"/>
  <c r="F2024" i="2"/>
  <c r="E2024" i="2"/>
  <c r="F2023" i="2"/>
  <c r="E2023" i="2"/>
  <c r="F2022" i="2"/>
  <c r="E2022" i="2"/>
  <c r="F2021" i="2"/>
  <c r="E2021" i="2"/>
  <c r="F2020" i="2"/>
  <c r="E2020" i="2"/>
  <c r="F2019" i="2"/>
  <c r="E2019" i="2"/>
  <c r="F2018" i="2"/>
  <c r="E2018" i="2"/>
  <c r="F2017" i="2"/>
  <c r="E2017" i="2"/>
  <c r="F2016" i="2"/>
  <c r="E2016" i="2"/>
  <c r="F2015" i="2"/>
  <c r="E2015" i="2"/>
  <c r="F2014" i="2"/>
  <c r="E2014" i="2"/>
  <c r="F2013" i="2"/>
  <c r="E2013" i="2"/>
  <c r="F2012" i="2"/>
  <c r="E2012" i="2"/>
  <c r="F2011" i="2"/>
  <c r="E2011" i="2"/>
  <c r="F2010" i="2"/>
  <c r="E2010" i="2"/>
  <c r="F2009" i="2"/>
  <c r="E2009" i="2"/>
  <c r="F2008" i="2"/>
  <c r="E2008" i="2"/>
  <c r="F2007" i="2"/>
  <c r="E2007" i="2"/>
  <c r="F2006" i="2"/>
  <c r="E2006" i="2"/>
  <c r="F2005" i="2"/>
  <c r="E2005" i="2"/>
  <c r="F2004" i="2"/>
  <c r="E2004" i="2"/>
  <c r="F2003" i="2"/>
  <c r="E2003" i="2"/>
  <c r="F2002" i="2"/>
  <c r="E2002" i="2"/>
  <c r="F2001" i="2"/>
  <c r="E2001" i="2"/>
  <c r="F2000" i="2"/>
  <c r="E2000" i="2"/>
  <c r="F1999" i="2"/>
  <c r="E1999" i="2"/>
  <c r="F1998" i="2"/>
  <c r="E1998" i="2"/>
  <c r="F1997" i="2"/>
  <c r="E1997" i="2"/>
  <c r="F1996" i="2"/>
  <c r="E1996" i="2"/>
  <c r="F1995" i="2"/>
  <c r="E1995" i="2"/>
  <c r="F1994" i="2"/>
  <c r="E1994" i="2"/>
  <c r="F1993" i="2"/>
  <c r="E1993" i="2"/>
  <c r="F1992" i="2"/>
  <c r="E1992" i="2"/>
  <c r="F1991" i="2"/>
  <c r="E1991" i="2"/>
  <c r="F1990" i="2"/>
  <c r="E1990" i="2"/>
  <c r="F1989" i="2"/>
  <c r="E1989" i="2"/>
  <c r="F1988" i="2"/>
  <c r="E1988" i="2"/>
  <c r="F1987" i="2"/>
  <c r="E1987" i="2"/>
  <c r="F1986" i="2"/>
  <c r="E1986" i="2"/>
  <c r="F1985" i="2"/>
  <c r="E1985" i="2"/>
  <c r="F1984" i="2"/>
  <c r="E1984" i="2"/>
  <c r="F1983" i="2"/>
  <c r="E1983" i="2"/>
  <c r="F1982" i="2"/>
  <c r="E1982" i="2"/>
  <c r="F1981" i="2"/>
  <c r="E1981" i="2"/>
  <c r="F1980" i="2"/>
  <c r="E1980" i="2"/>
  <c r="F1979" i="2"/>
  <c r="E1979" i="2"/>
  <c r="F1978" i="2"/>
  <c r="E1978" i="2"/>
  <c r="F1977" i="2"/>
  <c r="E1977" i="2"/>
  <c r="F1976" i="2"/>
  <c r="E1976" i="2"/>
  <c r="F1975" i="2"/>
  <c r="E1975" i="2"/>
  <c r="F1974" i="2"/>
  <c r="E1974" i="2"/>
  <c r="F1973" i="2"/>
  <c r="E1973" i="2"/>
  <c r="F1972" i="2"/>
  <c r="E1972" i="2"/>
  <c r="F1971" i="2"/>
  <c r="E1971" i="2"/>
  <c r="F1970" i="2"/>
  <c r="E1970" i="2"/>
  <c r="F1969" i="2"/>
  <c r="E1969" i="2"/>
  <c r="F1968" i="2"/>
  <c r="E1968" i="2"/>
  <c r="F1967" i="2"/>
  <c r="E1967" i="2"/>
  <c r="F1966" i="2"/>
  <c r="E1966" i="2"/>
  <c r="F1965" i="2"/>
  <c r="E1965" i="2"/>
  <c r="F1964" i="2"/>
  <c r="E1964" i="2"/>
  <c r="F1963" i="2"/>
  <c r="E1963" i="2"/>
  <c r="F1962" i="2"/>
  <c r="E1962" i="2"/>
  <c r="F1961" i="2"/>
  <c r="E1961" i="2"/>
  <c r="F1960" i="2"/>
  <c r="E1960" i="2"/>
  <c r="F1959" i="2"/>
  <c r="E1959" i="2"/>
  <c r="F1958" i="2"/>
  <c r="E1958" i="2"/>
  <c r="F1957" i="2"/>
  <c r="E1957" i="2"/>
  <c r="F1956" i="2"/>
  <c r="E1956" i="2"/>
  <c r="F1955" i="2"/>
  <c r="E1955" i="2"/>
  <c r="F1954" i="2"/>
  <c r="E1954" i="2"/>
  <c r="F1953" i="2"/>
  <c r="E1953" i="2"/>
  <c r="F1952" i="2"/>
  <c r="E1952" i="2"/>
  <c r="F1951" i="2"/>
  <c r="E1951" i="2"/>
  <c r="F1950" i="2"/>
  <c r="E1950" i="2"/>
  <c r="F1949" i="2"/>
  <c r="E1949" i="2"/>
  <c r="F1948" i="2"/>
  <c r="E1948" i="2"/>
  <c r="F1947" i="2"/>
  <c r="E1947" i="2"/>
  <c r="F1946" i="2"/>
  <c r="E1946" i="2"/>
  <c r="F1945" i="2"/>
  <c r="E1945" i="2"/>
  <c r="F1944" i="2"/>
  <c r="E1944" i="2"/>
  <c r="F1943" i="2"/>
  <c r="E1943" i="2"/>
  <c r="F1942" i="2"/>
  <c r="E1942" i="2"/>
  <c r="F1941" i="2"/>
  <c r="E1941" i="2"/>
  <c r="F1940" i="2"/>
  <c r="E1940" i="2"/>
  <c r="F1939" i="2"/>
  <c r="E1939" i="2"/>
  <c r="F1938" i="2"/>
  <c r="E1938" i="2"/>
  <c r="F1937" i="2"/>
  <c r="E1937" i="2"/>
  <c r="F1936" i="2"/>
  <c r="E1936" i="2"/>
  <c r="F1935" i="2"/>
  <c r="E1935" i="2"/>
  <c r="F1934" i="2"/>
  <c r="E1934" i="2"/>
  <c r="F1933" i="2"/>
  <c r="E1933" i="2"/>
  <c r="F1932" i="2"/>
  <c r="E1932" i="2"/>
  <c r="F1931" i="2"/>
  <c r="E1931" i="2"/>
  <c r="F1930" i="2"/>
  <c r="E1930" i="2"/>
  <c r="F1929" i="2"/>
  <c r="E1929" i="2"/>
  <c r="F1928" i="2"/>
  <c r="E1928" i="2"/>
  <c r="F1927" i="2"/>
  <c r="E1927" i="2"/>
  <c r="F1926" i="2"/>
  <c r="E1926" i="2"/>
  <c r="F1925" i="2"/>
  <c r="E1925" i="2"/>
  <c r="F1924" i="2"/>
  <c r="E1924" i="2"/>
  <c r="F1923" i="2"/>
  <c r="E1923" i="2"/>
  <c r="F1922" i="2"/>
  <c r="E1922" i="2"/>
  <c r="F1921" i="2"/>
  <c r="E1921" i="2"/>
  <c r="F1920" i="2"/>
  <c r="E1920" i="2"/>
  <c r="F1919" i="2"/>
  <c r="E1919" i="2"/>
  <c r="F1918" i="2"/>
  <c r="E1918" i="2"/>
  <c r="F1917" i="2"/>
  <c r="E1917" i="2"/>
  <c r="F1916" i="2"/>
  <c r="E1916" i="2"/>
  <c r="F1915" i="2"/>
  <c r="E1915" i="2"/>
  <c r="F1914" i="2"/>
  <c r="E1914" i="2"/>
  <c r="F1913" i="2"/>
  <c r="E1913" i="2"/>
  <c r="F1912" i="2"/>
  <c r="E1912" i="2"/>
  <c r="F1911" i="2"/>
  <c r="E1911" i="2"/>
  <c r="F1910" i="2"/>
  <c r="E1910" i="2"/>
  <c r="F1909" i="2"/>
  <c r="E1909" i="2"/>
  <c r="F1908" i="2"/>
  <c r="E1908" i="2"/>
  <c r="F1907" i="2"/>
  <c r="E1907" i="2"/>
  <c r="F1906" i="2"/>
  <c r="E1906" i="2"/>
  <c r="F1905" i="2"/>
  <c r="E1905" i="2"/>
  <c r="F1904" i="2"/>
  <c r="E1904" i="2"/>
  <c r="F1903" i="2"/>
  <c r="E1903" i="2"/>
  <c r="F1902" i="2"/>
  <c r="E1902" i="2"/>
  <c r="F1901" i="2"/>
  <c r="E1901" i="2"/>
  <c r="F1900" i="2"/>
  <c r="E1900" i="2"/>
  <c r="F1899" i="2"/>
  <c r="E1899" i="2"/>
  <c r="F1898" i="2"/>
  <c r="E1898" i="2"/>
  <c r="F1897" i="2"/>
  <c r="E1897" i="2"/>
  <c r="F1896" i="2"/>
  <c r="E1896" i="2"/>
  <c r="F1895" i="2"/>
  <c r="E1895" i="2"/>
  <c r="F1894" i="2"/>
  <c r="E1894" i="2"/>
  <c r="F1893" i="2"/>
  <c r="E1893" i="2"/>
  <c r="F1892" i="2"/>
  <c r="E1892" i="2"/>
  <c r="F1891" i="2"/>
  <c r="E1891" i="2"/>
  <c r="F1890" i="2"/>
  <c r="E1890" i="2"/>
  <c r="F1889" i="2"/>
  <c r="E1889" i="2"/>
  <c r="F1888" i="2"/>
  <c r="E1888" i="2"/>
  <c r="F1887" i="2"/>
  <c r="E1887" i="2"/>
  <c r="F1886" i="2"/>
  <c r="E1886" i="2"/>
  <c r="F1885" i="2"/>
  <c r="E1885" i="2"/>
  <c r="F1884" i="2"/>
  <c r="E1884" i="2"/>
  <c r="F1883" i="2"/>
  <c r="E1883" i="2"/>
  <c r="F1882" i="2"/>
  <c r="E1882" i="2"/>
  <c r="F1881" i="2"/>
  <c r="E1881" i="2"/>
  <c r="F1880" i="2"/>
  <c r="E1880" i="2"/>
  <c r="F1879" i="2"/>
  <c r="E1879" i="2"/>
  <c r="F1878" i="2"/>
  <c r="E1878" i="2"/>
  <c r="F1877" i="2"/>
  <c r="E1877" i="2"/>
  <c r="F1876" i="2"/>
  <c r="E1876" i="2"/>
  <c r="F1875" i="2"/>
  <c r="E1875" i="2"/>
  <c r="F1874" i="2"/>
  <c r="E1874" i="2"/>
  <c r="F1873" i="2"/>
  <c r="E1873" i="2"/>
  <c r="F1872" i="2"/>
  <c r="E1872" i="2"/>
  <c r="F1871" i="2"/>
  <c r="E1871" i="2"/>
  <c r="F1870" i="2"/>
  <c r="E1870" i="2"/>
  <c r="F1869" i="2"/>
  <c r="E1869" i="2"/>
  <c r="F1868" i="2"/>
  <c r="E1868" i="2"/>
  <c r="F1867" i="2"/>
  <c r="E1867" i="2"/>
  <c r="F1866" i="2"/>
  <c r="E1866" i="2"/>
  <c r="F1865" i="2"/>
  <c r="E1865" i="2"/>
  <c r="F1864" i="2"/>
  <c r="E1864" i="2"/>
  <c r="F1863" i="2"/>
  <c r="E1863" i="2"/>
  <c r="F1862" i="2"/>
  <c r="E1862" i="2"/>
  <c r="F1861" i="2"/>
  <c r="E1861" i="2"/>
  <c r="F1860" i="2"/>
  <c r="E1860" i="2"/>
  <c r="F1859" i="2"/>
  <c r="E1859" i="2"/>
  <c r="F1858" i="2"/>
  <c r="E1858" i="2"/>
  <c r="F1857" i="2"/>
  <c r="E1857" i="2"/>
  <c r="F1856" i="2"/>
  <c r="E1856" i="2"/>
  <c r="F1855" i="2"/>
  <c r="E1855" i="2"/>
  <c r="F1854" i="2"/>
  <c r="E1854" i="2"/>
  <c r="F1853" i="2"/>
  <c r="E1853" i="2"/>
  <c r="F1852" i="2"/>
  <c r="E1852" i="2"/>
  <c r="F1851" i="2"/>
  <c r="E1851" i="2"/>
  <c r="F1850" i="2"/>
  <c r="E1850" i="2"/>
  <c r="F1849" i="2"/>
  <c r="E1849" i="2"/>
  <c r="F1848" i="2"/>
  <c r="E1848" i="2"/>
  <c r="F1847" i="2"/>
  <c r="E1847" i="2"/>
  <c r="F1846" i="2"/>
  <c r="E1846" i="2"/>
  <c r="F1845" i="2"/>
  <c r="E1845" i="2"/>
  <c r="F1844" i="2"/>
  <c r="E1844" i="2"/>
  <c r="F1843" i="2"/>
  <c r="E1843" i="2"/>
  <c r="F1842" i="2"/>
  <c r="E1842" i="2"/>
  <c r="F1841" i="2"/>
  <c r="E1841" i="2"/>
  <c r="F1840" i="2"/>
  <c r="E1840" i="2"/>
  <c r="F1839" i="2"/>
  <c r="E1839" i="2"/>
  <c r="F1838" i="2"/>
  <c r="E1838" i="2"/>
  <c r="F1837" i="2"/>
  <c r="E1837" i="2"/>
  <c r="F1836" i="2"/>
  <c r="E1836" i="2"/>
  <c r="F1835" i="2"/>
  <c r="E1835" i="2"/>
  <c r="F1834" i="2"/>
  <c r="E1834" i="2"/>
  <c r="F1833" i="2"/>
  <c r="E1833" i="2"/>
  <c r="F1832" i="2"/>
  <c r="E1832" i="2"/>
  <c r="F1831" i="2"/>
  <c r="E1831" i="2"/>
  <c r="F1830" i="2"/>
  <c r="E1830" i="2"/>
  <c r="F1829" i="2"/>
  <c r="E1829" i="2"/>
  <c r="F1828" i="2"/>
  <c r="E1828" i="2"/>
  <c r="F1827" i="2"/>
  <c r="E1827" i="2"/>
  <c r="F1826" i="2"/>
  <c r="E1826" i="2"/>
  <c r="F1825" i="2"/>
  <c r="E1825" i="2"/>
  <c r="F1824" i="2"/>
  <c r="E1824" i="2"/>
  <c r="F1823" i="2"/>
  <c r="E1823" i="2"/>
  <c r="F1822" i="2"/>
  <c r="E1822" i="2"/>
  <c r="F1821" i="2"/>
  <c r="E1821" i="2"/>
  <c r="F1820" i="2"/>
  <c r="E1820" i="2"/>
  <c r="F1819" i="2"/>
  <c r="E1819" i="2"/>
  <c r="F1818" i="2"/>
  <c r="E1818" i="2"/>
  <c r="F1817" i="2"/>
  <c r="E1817" i="2"/>
  <c r="F1816" i="2"/>
  <c r="E1816" i="2"/>
  <c r="F1815" i="2"/>
  <c r="E1815" i="2"/>
  <c r="F1814" i="2"/>
  <c r="E1814" i="2"/>
  <c r="F1813" i="2"/>
  <c r="E1813" i="2"/>
  <c r="F1812" i="2"/>
  <c r="E1812" i="2"/>
  <c r="F1811" i="2"/>
  <c r="E1811" i="2"/>
  <c r="F1810" i="2"/>
  <c r="E1810" i="2"/>
  <c r="F1809" i="2"/>
  <c r="E1809" i="2"/>
  <c r="F1808" i="2"/>
  <c r="E1808" i="2"/>
  <c r="F1807" i="2"/>
  <c r="E1807" i="2"/>
  <c r="F1806" i="2"/>
  <c r="E1806" i="2"/>
  <c r="F1805" i="2"/>
  <c r="E1805" i="2"/>
  <c r="F1804" i="2"/>
  <c r="E1804" i="2"/>
  <c r="F1803" i="2"/>
  <c r="E1803" i="2"/>
  <c r="F1802" i="2"/>
  <c r="E1802" i="2"/>
  <c r="F1801" i="2"/>
  <c r="E1801" i="2"/>
  <c r="F1800" i="2"/>
  <c r="E1800" i="2"/>
  <c r="F1799" i="2"/>
  <c r="E1799" i="2"/>
  <c r="F1798" i="2"/>
  <c r="E1798" i="2"/>
  <c r="F1797" i="2"/>
  <c r="E1797" i="2"/>
  <c r="F1796" i="2"/>
  <c r="E1796" i="2"/>
  <c r="F1795" i="2"/>
  <c r="E1795" i="2"/>
  <c r="F1794" i="2"/>
  <c r="E1794" i="2"/>
  <c r="F1793" i="2"/>
  <c r="E1793" i="2"/>
  <c r="F1792" i="2"/>
  <c r="E1792" i="2"/>
  <c r="F1791" i="2"/>
  <c r="E1791" i="2"/>
  <c r="F1790" i="2"/>
  <c r="E1790" i="2"/>
  <c r="F1789" i="2"/>
  <c r="E1789" i="2"/>
  <c r="F1788" i="2"/>
  <c r="E1788" i="2"/>
  <c r="F1787" i="2"/>
  <c r="E1787" i="2"/>
  <c r="F1786" i="2"/>
  <c r="E1786" i="2"/>
  <c r="F1785" i="2"/>
  <c r="E1785" i="2"/>
  <c r="F1784" i="2"/>
  <c r="E1784" i="2"/>
  <c r="F1783" i="2"/>
  <c r="E1783" i="2"/>
  <c r="F1782" i="2"/>
  <c r="E1782" i="2"/>
  <c r="F1781" i="2"/>
  <c r="E1781" i="2"/>
  <c r="F1780" i="2"/>
  <c r="E1780" i="2"/>
  <c r="F1779" i="2"/>
  <c r="E1779" i="2"/>
  <c r="F1778" i="2"/>
  <c r="E1778" i="2"/>
  <c r="F1777" i="2"/>
  <c r="E1777" i="2"/>
  <c r="F1776" i="2"/>
  <c r="E1776" i="2"/>
  <c r="F1775" i="2"/>
  <c r="E1775" i="2"/>
  <c r="F1774" i="2"/>
  <c r="E1774" i="2"/>
  <c r="F1773" i="2"/>
  <c r="E1773" i="2"/>
  <c r="F1772" i="2"/>
  <c r="E1772" i="2"/>
  <c r="F1771" i="2"/>
  <c r="E1771" i="2"/>
  <c r="F1770" i="2"/>
  <c r="E1770" i="2"/>
  <c r="F1769" i="2"/>
  <c r="E1769" i="2"/>
  <c r="F1768" i="2"/>
  <c r="E1768" i="2"/>
  <c r="F1767" i="2"/>
  <c r="E1767" i="2"/>
  <c r="F1766" i="2"/>
  <c r="E1766" i="2"/>
  <c r="F1765" i="2"/>
  <c r="E1765" i="2"/>
  <c r="F1764" i="2"/>
  <c r="E1764" i="2"/>
  <c r="F1763" i="2"/>
  <c r="E1763" i="2"/>
  <c r="F1762" i="2"/>
  <c r="E1762" i="2"/>
  <c r="F1761" i="2"/>
  <c r="E1761" i="2"/>
  <c r="F1760" i="2"/>
  <c r="E1760" i="2"/>
  <c r="F1759" i="2"/>
  <c r="E1759" i="2"/>
  <c r="F1758" i="2"/>
  <c r="E1758" i="2"/>
  <c r="F1757" i="2"/>
  <c r="E1757" i="2"/>
  <c r="F1756" i="2"/>
  <c r="E1756" i="2"/>
  <c r="F1755" i="2"/>
  <c r="E1755" i="2"/>
  <c r="F1754" i="2"/>
  <c r="E1754" i="2"/>
  <c r="F1753" i="2"/>
  <c r="E1753" i="2"/>
  <c r="F1752" i="2"/>
  <c r="E1752" i="2"/>
  <c r="F1751" i="2"/>
  <c r="E1751" i="2"/>
  <c r="F1750" i="2"/>
  <c r="E1750" i="2"/>
  <c r="F1749" i="2"/>
  <c r="E1749" i="2"/>
  <c r="F1748" i="2"/>
  <c r="E1748" i="2"/>
  <c r="F1747" i="2"/>
  <c r="E1747" i="2"/>
  <c r="F1746" i="2"/>
  <c r="E1746" i="2"/>
  <c r="F1745" i="2"/>
  <c r="E1745" i="2"/>
  <c r="F1744" i="2"/>
  <c r="E1744" i="2"/>
  <c r="F1743" i="2"/>
  <c r="E1743" i="2"/>
  <c r="F1742" i="2"/>
  <c r="E1742" i="2"/>
  <c r="F1741" i="2"/>
  <c r="E1741" i="2"/>
  <c r="F1740" i="2"/>
  <c r="E1740" i="2"/>
  <c r="F1739" i="2"/>
  <c r="E1739" i="2"/>
  <c r="F1738" i="2"/>
  <c r="E1738" i="2"/>
  <c r="F1737" i="2"/>
  <c r="E1737" i="2"/>
  <c r="F1736" i="2"/>
  <c r="E1736" i="2"/>
  <c r="F1735" i="2"/>
  <c r="E1735" i="2"/>
  <c r="F1734" i="2"/>
  <c r="E1734" i="2"/>
  <c r="F1733" i="2"/>
  <c r="E1733" i="2"/>
  <c r="F1732" i="2"/>
  <c r="E1732" i="2"/>
  <c r="F1731" i="2"/>
  <c r="E1731" i="2"/>
  <c r="F1730" i="2"/>
  <c r="E1730" i="2"/>
  <c r="F1729" i="2"/>
  <c r="E1729" i="2"/>
  <c r="F1728" i="2"/>
  <c r="E1728" i="2"/>
  <c r="F1727" i="2"/>
  <c r="E1727" i="2"/>
  <c r="F1726" i="2"/>
  <c r="E1726" i="2"/>
  <c r="F1725" i="2"/>
  <c r="E1725" i="2"/>
  <c r="F1724" i="2"/>
  <c r="E1724" i="2"/>
  <c r="F1723" i="2"/>
  <c r="E1723" i="2"/>
  <c r="F1722" i="2"/>
  <c r="E1722" i="2"/>
  <c r="F1721" i="2"/>
  <c r="E1721" i="2"/>
  <c r="F1720" i="2"/>
  <c r="E1720" i="2"/>
  <c r="F1719" i="2"/>
  <c r="E1719" i="2"/>
  <c r="F1718" i="2"/>
  <c r="E1718" i="2"/>
  <c r="F1717" i="2"/>
  <c r="E1717" i="2"/>
  <c r="F1716" i="2"/>
  <c r="E1716" i="2"/>
  <c r="F1715" i="2"/>
  <c r="E1715" i="2"/>
  <c r="F1714" i="2"/>
  <c r="E1714" i="2"/>
  <c r="F1713" i="2"/>
  <c r="E1713" i="2"/>
  <c r="F1712" i="2"/>
  <c r="E1712" i="2"/>
  <c r="F1711" i="2"/>
  <c r="E1711" i="2"/>
  <c r="F1710" i="2"/>
  <c r="E1710" i="2"/>
  <c r="F1709" i="2"/>
  <c r="E1709" i="2"/>
  <c r="F1708" i="2"/>
  <c r="E1708" i="2"/>
  <c r="F1707" i="2"/>
  <c r="E1707" i="2"/>
  <c r="F1706" i="2"/>
  <c r="E1706" i="2"/>
  <c r="F1705" i="2"/>
  <c r="E1705" i="2"/>
  <c r="F1704" i="2"/>
  <c r="E1704" i="2"/>
  <c r="F1703" i="2"/>
  <c r="E1703" i="2"/>
  <c r="F1702" i="2"/>
  <c r="E1702" i="2"/>
  <c r="F1701" i="2"/>
  <c r="E1701" i="2"/>
  <c r="F1700" i="2"/>
  <c r="E1700" i="2"/>
  <c r="F1699" i="2"/>
  <c r="E1699" i="2"/>
  <c r="F1698" i="2"/>
  <c r="E1698" i="2"/>
  <c r="F1697" i="2"/>
  <c r="E1697" i="2"/>
  <c r="F1696" i="2"/>
  <c r="E1696" i="2"/>
  <c r="F1695" i="2"/>
  <c r="E1695" i="2"/>
  <c r="F1694" i="2"/>
  <c r="E1694" i="2"/>
  <c r="F1693" i="2"/>
  <c r="E1693" i="2"/>
  <c r="F1692" i="2"/>
  <c r="E1692" i="2"/>
  <c r="F1691" i="2"/>
  <c r="E1691" i="2"/>
  <c r="F1690" i="2"/>
  <c r="E1690" i="2"/>
  <c r="F1689" i="2"/>
  <c r="E1689" i="2"/>
  <c r="F1688" i="2"/>
  <c r="E1688" i="2"/>
  <c r="F1687" i="2"/>
  <c r="E1687" i="2"/>
  <c r="F1686" i="2"/>
  <c r="E1686" i="2"/>
  <c r="F1685" i="2"/>
  <c r="E1685" i="2"/>
  <c r="F1684" i="2"/>
  <c r="E1684" i="2"/>
  <c r="F1683" i="2"/>
  <c r="E1683" i="2"/>
  <c r="F1682" i="2"/>
  <c r="E1682" i="2"/>
  <c r="F1681" i="2"/>
  <c r="E1681" i="2"/>
  <c r="F1680" i="2"/>
  <c r="E1680" i="2"/>
  <c r="F1679" i="2"/>
  <c r="E1679" i="2"/>
  <c r="F1678" i="2"/>
  <c r="E1678" i="2"/>
  <c r="F1677" i="2"/>
  <c r="E1677" i="2"/>
  <c r="F1676" i="2"/>
  <c r="E1676" i="2"/>
  <c r="F1675" i="2"/>
  <c r="E1675" i="2"/>
  <c r="F1674" i="2"/>
  <c r="E1674" i="2"/>
  <c r="F1673" i="2"/>
  <c r="E1673" i="2"/>
  <c r="F1672" i="2"/>
  <c r="E1672" i="2"/>
  <c r="F1671" i="2"/>
  <c r="E1671" i="2"/>
  <c r="F1670" i="2"/>
  <c r="E1670" i="2"/>
  <c r="F1669" i="2"/>
  <c r="E1669" i="2"/>
  <c r="F1668" i="2"/>
  <c r="E1668" i="2"/>
  <c r="F1667" i="2"/>
  <c r="E1667" i="2"/>
  <c r="F1666" i="2"/>
  <c r="E1666" i="2"/>
  <c r="F1665" i="2"/>
  <c r="E1665" i="2"/>
  <c r="F1664" i="2"/>
  <c r="E1664" i="2"/>
  <c r="F1663" i="2"/>
  <c r="E1663" i="2"/>
  <c r="F1662" i="2"/>
  <c r="E1662" i="2"/>
  <c r="F1661" i="2"/>
  <c r="E1661" i="2"/>
  <c r="F1660" i="2"/>
  <c r="E1660" i="2"/>
  <c r="F1659" i="2"/>
  <c r="E1659" i="2"/>
  <c r="F1658" i="2"/>
  <c r="E1658" i="2"/>
  <c r="F1657" i="2"/>
  <c r="E1657" i="2"/>
  <c r="F1656" i="2"/>
  <c r="E1656" i="2"/>
  <c r="F1655" i="2"/>
  <c r="E1655" i="2"/>
  <c r="F1654" i="2"/>
  <c r="E1654" i="2"/>
  <c r="F1653" i="2"/>
  <c r="E1653" i="2"/>
  <c r="F1652" i="2"/>
  <c r="E1652" i="2"/>
  <c r="F1651" i="2"/>
  <c r="E1651" i="2"/>
  <c r="F1650" i="2"/>
  <c r="E1650" i="2"/>
  <c r="F1649" i="2"/>
  <c r="E1649" i="2"/>
  <c r="F1648" i="2"/>
  <c r="E1648" i="2"/>
  <c r="F1647" i="2"/>
  <c r="E1647" i="2"/>
  <c r="F1646" i="2"/>
  <c r="E1646" i="2"/>
  <c r="F1645" i="2"/>
  <c r="E1645" i="2"/>
  <c r="F1644" i="2"/>
  <c r="E1644" i="2"/>
  <c r="F1643" i="2"/>
  <c r="E1643" i="2"/>
  <c r="F1642" i="2"/>
  <c r="E1642" i="2"/>
  <c r="F1641" i="2"/>
  <c r="E1641" i="2"/>
  <c r="F1640" i="2"/>
  <c r="E1640" i="2"/>
  <c r="F1639" i="2"/>
  <c r="E1639" i="2"/>
  <c r="F1638" i="2"/>
  <c r="E1638" i="2"/>
  <c r="F1637" i="2"/>
  <c r="E1637" i="2"/>
  <c r="F1636" i="2"/>
  <c r="E1636" i="2"/>
  <c r="F1635" i="2"/>
  <c r="E1635" i="2"/>
  <c r="F1634" i="2"/>
  <c r="E1634" i="2"/>
  <c r="F1633" i="2"/>
  <c r="E1633" i="2"/>
  <c r="F1632" i="2"/>
  <c r="E1632" i="2"/>
  <c r="F1631" i="2"/>
  <c r="E1631" i="2"/>
  <c r="F1630" i="2"/>
  <c r="E1630" i="2"/>
  <c r="F1629" i="2"/>
  <c r="E1629" i="2"/>
  <c r="F1628" i="2"/>
  <c r="E1628" i="2"/>
  <c r="F1627" i="2"/>
  <c r="E1627" i="2"/>
  <c r="F1626" i="2"/>
  <c r="E1626" i="2"/>
  <c r="F1625" i="2"/>
  <c r="E1625" i="2"/>
  <c r="F1624" i="2"/>
  <c r="E1624" i="2"/>
  <c r="F1623" i="2"/>
  <c r="E1623" i="2"/>
  <c r="F1622" i="2"/>
  <c r="E1622" i="2"/>
  <c r="F1621" i="2"/>
  <c r="E1621" i="2"/>
  <c r="F1620" i="2"/>
  <c r="E1620" i="2"/>
  <c r="F1619" i="2"/>
  <c r="E1619" i="2"/>
  <c r="F1618" i="2"/>
  <c r="E1618" i="2"/>
  <c r="F1617" i="2"/>
  <c r="E1617" i="2"/>
  <c r="F1616" i="2"/>
  <c r="E1616" i="2"/>
  <c r="F1615" i="2"/>
  <c r="E1615" i="2"/>
  <c r="F1614" i="2"/>
  <c r="E1614" i="2"/>
  <c r="F1613" i="2"/>
  <c r="E1613" i="2"/>
  <c r="F1612" i="2"/>
  <c r="E1612" i="2"/>
  <c r="F1611" i="2"/>
  <c r="E1611" i="2"/>
  <c r="F1610" i="2"/>
  <c r="E1610" i="2"/>
  <c r="F1609" i="2"/>
  <c r="E1609" i="2"/>
  <c r="F1608" i="2"/>
  <c r="E1608" i="2"/>
  <c r="F1607" i="2"/>
  <c r="E1607" i="2"/>
  <c r="F1606" i="2"/>
  <c r="E1606" i="2"/>
  <c r="F1605" i="2"/>
  <c r="E1605" i="2"/>
  <c r="F1604" i="2"/>
  <c r="E1604" i="2"/>
  <c r="F1603" i="2"/>
  <c r="E1603" i="2"/>
  <c r="F1602" i="2"/>
  <c r="E1602" i="2"/>
  <c r="F1601" i="2"/>
  <c r="E1601" i="2"/>
  <c r="F1600" i="2"/>
  <c r="E1600" i="2"/>
  <c r="F1599" i="2"/>
  <c r="E1599" i="2"/>
  <c r="F1598" i="2"/>
  <c r="E1598" i="2"/>
  <c r="F1597" i="2"/>
  <c r="E1597" i="2"/>
  <c r="F1596" i="2"/>
  <c r="E1596" i="2"/>
  <c r="F1595" i="2"/>
  <c r="E1595" i="2"/>
  <c r="F1594" i="2"/>
  <c r="E1594" i="2"/>
  <c r="F1593" i="2"/>
  <c r="E1593" i="2"/>
  <c r="F1592" i="2"/>
  <c r="E1592" i="2"/>
  <c r="F1591" i="2"/>
  <c r="E1591" i="2"/>
  <c r="F1590" i="2"/>
  <c r="E1590" i="2"/>
  <c r="F1589" i="2"/>
  <c r="E1589" i="2"/>
  <c r="F1588" i="2"/>
  <c r="E1588" i="2"/>
  <c r="F1587" i="2"/>
  <c r="E1587" i="2"/>
  <c r="F1586" i="2"/>
  <c r="E1586" i="2"/>
  <c r="F1585" i="2"/>
  <c r="E1585" i="2"/>
  <c r="F1584" i="2"/>
  <c r="E1584" i="2"/>
  <c r="F1583" i="2"/>
  <c r="E1583" i="2"/>
  <c r="F1582" i="2"/>
  <c r="E1582" i="2"/>
  <c r="F1581" i="2"/>
  <c r="E1581" i="2"/>
  <c r="F1580" i="2"/>
  <c r="E1580" i="2"/>
  <c r="F1579" i="2"/>
  <c r="E1579" i="2"/>
  <c r="F1578" i="2"/>
  <c r="E1578" i="2"/>
  <c r="F1577" i="2"/>
  <c r="E1577" i="2"/>
  <c r="F1576" i="2"/>
  <c r="E1576" i="2"/>
  <c r="F1575" i="2"/>
  <c r="E1575" i="2"/>
  <c r="F1574" i="2"/>
  <c r="E1574" i="2"/>
  <c r="F1573" i="2"/>
  <c r="E1573" i="2"/>
  <c r="F1572" i="2"/>
  <c r="E1572" i="2"/>
  <c r="F1571" i="2"/>
  <c r="E1571" i="2"/>
  <c r="F1570" i="2"/>
  <c r="E1570" i="2"/>
  <c r="F1569" i="2"/>
  <c r="E1569" i="2"/>
  <c r="F1568" i="2"/>
  <c r="E1568" i="2"/>
  <c r="F1567" i="2"/>
  <c r="E1567" i="2"/>
  <c r="F1566" i="2"/>
  <c r="E1566" i="2"/>
  <c r="F1565" i="2"/>
  <c r="E1565" i="2"/>
  <c r="F1564" i="2"/>
  <c r="E1564" i="2"/>
  <c r="F1563" i="2"/>
  <c r="E1563" i="2"/>
  <c r="F1562" i="2"/>
  <c r="E1562" i="2"/>
  <c r="F1561" i="2"/>
  <c r="E1561" i="2"/>
  <c r="F1560" i="2"/>
  <c r="E1560" i="2"/>
  <c r="F1559" i="2"/>
  <c r="E1559" i="2"/>
  <c r="F1558" i="2"/>
  <c r="E1558" i="2"/>
  <c r="F1557" i="2"/>
  <c r="E1557" i="2"/>
  <c r="F1556" i="2"/>
  <c r="E1556" i="2"/>
  <c r="F1555" i="2"/>
  <c r="E1555" i="2"/>
  <c r="F1554" i="2"/>
  <c r="E1554" i="2"/>
  <c r="F1553" i="2"/>
  <c r="E1553" i="2"/>
  <c r="F1552" i="2"/>
  <c r="E1552" i="2"/>
  <c r="F1551" i="2"/>
  <c r="E1551" i="2"/>
  <c r="F1550" i="2"/>
  <c r="E1550" i="2"/>
  <c r="F1549" i="2"/>
  <c r="E1549" i="2"/>
  <c r="F1548" i="2"/>
  <c r="E1548" i="2"/>
  <c r="F1547" i="2"/>
  <c r="E1547" i="2"/>
  <c r="F1546" i="2"/>
  <c r="E1546" i="2"/>
  <c r="F1545" i="2"/>
  <c r="E1545" i="2"/>
  <c r="F1544" i="2"/>
  <c r="E1544" i="2"/>
  <c r="F1543" i="2"/>
  <c r="E1543" i="2"/>
  <c r="F1542" i="2"/>
  <c r="E1542" i="2"/>
  <c r="F1541" i="2"/>
  <c r="E1541" i="2"/>
  <c r="F1540" i="2"/>
  <c r="E1540" i="2"/>
  <c r="F1539" i="2"/>
  <c r="E1539" i="2"/>
  <c r="F1538" i="2"/>
  <c r="E1538" i="2"/>
  <c r="F1537" i="2"/>
  <c r="E1537" i="2"/>
  <c r="F1536" i="2"/>
  <c r="E1536" i="2"/>
  <c r="F1535" i="2"/>
  <c r="E1535" i="2"/>
  <c r="F1534" i="2"/>
  <c r="E1534" i="2"/>
  <c r="F1533" i="2"/>
  <c r="E1533" i="2"/>
  <c r="F1532" i="2"/>
  <c r="E1532" i="2"/>
  <c r="F1531" i="2"/>
  <c r="E1531" i="2"/>
  <c r="F1530" i="2"/>
  <c r="E1530" i="2"/>
  <c r="F1529" i="2"/>
  <c r="E1529" i="2"/>
  <c r="F1528" i="2"/>
  <c r="E1528" i="2"/>
  <c r="F1527" i="2"/>
  <c r="E1527" i="2"/>
  <c r="F1526" i="2"/>
  <c r="E1526" i="2"/>
  <c r="F1525" i="2"/>
  <c r="E1525" i="2"/>
  <c r="F1524" i="2"/>
  <c r="E1524" i="2"/>
  <c r="F1523" i="2"/>
  <c r="E1523" i="2"/>
  <c r="F1522" i="2"/>
  <c r="E1522" i="2"/>
  <c r="F1521" i="2"/>
  <c r="E1521" i="2"/>
  <c r="F1520" i="2"/>
  <c r="E1520" i="2"/>
  <c r="F1519" i="2"/>
  <c r="E1519" i="2"/>
  <c r="F1518" i="2"/>
  <c r="E1518" i="2"/>
  <c r="F1517" i="2"/>
  <c r="E1517" i="2"/>
  <c r="F1516" i="2"/>
  <c r="E1516" i="2"/>
  <c r="F1515" i="2"/>
  <c r="E1515" i="2"/>
  <c r="F1514" i="2"/>
  <c r="E1514" i="2"/>
  <c r="F1513" i="2"/>
  <c r="E1513" i="2"/>
  <c r="F1512" i="2"/>
  <c r="E1512" i="2"/>
  <c r="F1511" i="2"/>
  <c r="E1511" i="2"/>
  <c r="F1510" i="2"/>
  <c r="E1510" i="2"/>
  <c r="F1509" i="2"/>
  <c r="E1509" i="2"/>
  <c r="F1508" i="2"/>
  <c r="E1508" i="2"/>
  <c r="F1507" i="2"/>
  <c r="E1507" i="2"/>
  <c r="F1506" i="2"/>
  <c r="E1506" i="2"/>
  <c r="F1505" i="2"/>
  <c r="E1505" i="2"/>
  <c r="F1504" i="2"/>
  <c r="E1504" i="2"/>
  <c r="F1503" i="2"/>
  <c r="E1503" i="2"/>
  <c r="F1502" i="2"/>
  <c r="E1502" i="2"/>
  <c r="F1501" i="2"/>
  <c r="E1501" i="2"/>
  <c r="F1500" i="2"/>
  <c r="E1500" i="2"/>
  <c r="F1499" i="2"/>
  <c r="E1499" i="2"/>
  <c r="F1498" i="2"/>
  <c r="E1498" i="2"/>
  <c r="F1497" i="2"/>
  <c r="E1497" i="2"/>
  <c r="F1496" i="2"/>
  <c r="E1496" i="2"/>
  <c r="F1495" i="2"/>
  <c r="E1495" i="2"/>
  <c r="F1494" i="2"/>
  <c r="E1494" i="2"/>
  <c r="F1493" i="2"/>
  <c r="E1493" i="2"/>
  <c r="F1492" i="2"/>
  <c r="E1492" i="2"/>
  <c r="F1491" i="2"/>
  <c r="E1491" i="2"/>
  <c r="F1490" i="2"/>
  <c r="E1490" i="2"/>
  <c r="F1489" i="2"/>
  <c r="E1489" i="2"/>
  <c r="F1488" i="2"/>
  <c r="E1488" i="2"/>
  <c r="F1487" i="2"/>
  <c r="E1487" i="2"/>
  <c r="F1486" i="2"/>
  <c r="E1486" i="2"/>
  <c r="F1485" i="2"/>
  <c r="E1485" i="2"/>
  <c r="F1484" i="2"/>
  <c r="E1484" i="2"/>
  <c r="F1483" i="2"/>
  <c r="E1483" i="2"/>
  <c r="F1482" i="2"/>
  <c r="E1482" i="2"/>
  <c r="F1481" i="2"/>
  <c r="E1481" i="2"/>
  <c r="F1480" i="2"/>
  <c r="E1480" i="2"/>
  <c r="F1479" i="2"/>
  <c r="E1479" i="2"/>
  <c r="F1478" i="2"/>
  <c r="E1478" i="2"/>
  <c r="F1477" i="2"/>
  <c r="E1477" i="2"/>
  <c r="F1476" i="2"/>
  <c r="E1476" i="2"/>
  <c r="F1475" i="2"/>
  <c r="E1475" i="2"/>
  <c r="F1474" i="2"/>
  <c r="E1474" i="2"/>
  <c r="F1473" i="2"/>
  <c r="E1473" i="2"/>
  <c r="F1472" i="2"/>
  <c r="E1472" i="2"/>
  <c r="F1471" i="2"/>
  <c r="E1471" i="2"/>
  <c r="F1470" i="2"/>
  <c r="E1470" i="2"/>
  <c r="F1469" i="2"/>
  <c r="E1469" i="2"/>
  <c r="F1468" i="2"/>
  <c r="E1468" i="2"/>
  <c r="F1467" i="2"/>
  <c r="E1467" i="2"/>
  <c r="F1466" i="2"/>
  <c r="E1466" i="2"/>
  <c r="F1465" i="2"/>
  <c r="E1465" i="2"/>
  <c r="F1464" i="2"/>
  <c r="E1464" i="2"/>
  <c r="F1463" i="2"/>
  <c r="E1463" i="2"/>
  <c r="F1462" i="2"/>
  <c r="E1462" i="2"/>
  <c r="F1461" i="2"/>
  <c r="E1461" i="2"/>
  <c r="F1460" i="2"/>
  <c r="E1460" i="2"/>
  <c r="F1459" i="2"/>
  <c r="E1459" i="2"/>
  <c r="F1458" i="2"/>
  <c r="E1458" i="2"/>
  <c r="F1457" i="2"/>
  <c r="E1457" i="2"/>
  <c r="F1456" i="2"/>
  <c r="E1456" i="2"/>
  <c r="F1455" i="2"/>
  <c r="E1455" i="2"/>
  <c r="F1454" i="2"/>
  <c r="E1454" i="2"/>
  <c r="F1453" i="2"/>
  <c r="E1453" i="2"/>
  <c r="F1452" i="2"/>
  <c r="E1452" i="2"/>
  <c r="F1451" i="2"/>
  <c r="E1451" i="2"/>
  <c r="F1450" i="2"/>
  <c r="E1450" i="2"/>
  <c r="F1449" i="2"/>
  <c r="E1449" i="2"/>
  <c r="F1448" i="2"/>
  <c r="E1448" i="2"/>
  <c r="F1447" i="2"/>
  <c r="E1447" i="2"/>
  <c r="F1446" i="2"/>
  <c r="E1446" i="2"/>
  <c r="F1445" i="2"/>
  <c r="E1445" i="2"/>
  <c r="F1444" i="2"/>
  <c r="E1444" i="2"/>
  <c r="F1443" i="2"/>
  <c r="E1443" i="2"/>
  <c r="F1442" i="2"/>
  <c r="E1442" i="2"/>
  <c r="F1441" i="2"/>
  <c r="E1441" i="2"/>
  <c r="F1440" i="2"/>
  <c r="E1440" i="2"/>
  <c r="F1439" i="2"/>
  <c r="E1439" i="2"/>
  <c r="F1438" i="2"/>
  <c r="E1438" i="2"/>
  <c r="F1437" i="2"/>
  <c r="E1437" i="2"/>
  <c r="F1436" i="2"/>
  <c r="E1436" i="2"/>
  <c r="F1435" i="2"/>
  <c r="E1435" i="2"/>
  <c r="F1434" i="2"/>
  <c r="E1434" i="2"/>
  <c r="F1433" i="2"/>
  <c r="E1433" i="2"/>
  <c r="F1432" i="2"/>
  <c r="E1432" i="2"/>
  <c r="F1431" i="2"/>
  <c r="E1431" i="2"/>
  <c r="F1430" i="2"/>
  <c r="E1430" i="2"/>
  <c r="F1429" i="2"/>
  <c r="E1429" i="2"/>
  <c r="F1428" i="2"/>
  <c r="E1428" i="2"/>
  <c r="F1427" i="2"/>
  <c r="E1427" i="2"/>
  <c r="F1426" i="2"/>
  <c r="E1426" i="2"/>
  <c r="F1425" i="2"/>
  <c r="E1425" i="2"/>
  <c r="F1424" i="2"/>
  <c r="E1424" i="2"/>
  <c r="F1423" i="2"/>
  <c r="E1423" i="2"/>
  <c r="F1422" i="2"/>
  <c r="E1422" i="2"/>
  <c r="F1421" i="2"/>
  <c r="E1421" i="2"/>
  <c r="F1420" i="2"/>
  <c r="E1420" i="2"/>
  <c r="F1419" i="2"/>
  <c r="E1419" i="2"/>
  <c r="F1418" i="2"/>
  <c r="E1418" i="2"/>
  <c r="F1417" i="2"/>
  <c r="E1417" i="2"/>
  <c r="F1416" i="2"/>
  <c r="E1416" i="2"/>
  <c r="F1415" i="2"/>
  <c r="E1415" i="2"/>
  <c r="F1414" i="2"/>
  <c r="E1414" i="2"/>
  <c r="F1413" i="2"/>
  <c r="E1413" i="2"/>
  <c r="F1412" i="2"/>
  <c r="E1412" i="2"/>
  <c r="F1411" i="2"/>
  <c r="E1411" i="2"/>
  <c r="F1410" i="2"/>
  <c r="E1410" i="2"/>
  <c r="F1409" i="2"/>
  <c r="E1409" i="2"/>
  <c r="F1408" i="2"/>
  <c r="E1408" i="2"/>
  <c r="F1407" i="2"/>
  <c r="E1407" i="2"/>
  <c r="F1406" i="2"/>
  <c r="E1406" i="2"/>
  <c r="F1405" i="2"/>
  <c r="E1405" i="2"/>
  <c r="F1404" i="2"/>
  <c r="E1404" i="2"/>
  <c r="F1403" i="2"/>
  <c r="E1403" i="2"/>
  <c r="F1402" i="2"/>
  <c r="E1402" i="2"/>
  <c r="F1401" i="2"/>
  <c r="E1401" i="2"/>
  <c r="F1400" i="2"/>
  <c r="E1400" i="2"/>
  <c r="F1399" i="2"/>
  <c r="E1399" i="2"/>
  <c r="F1398" i="2"/>
  <c r="E1398" i="2"/>
  <c r="F1397" i="2"/>
  <c r="E1397" i="2"/>
  <c r="F1396" i="2"/>
  <c r="E1396" i="2"/>
  <c r="F1395" i="2"/>
  <c r="E1395" i="2"/>
  <c r="F1394" i="2"/>
  <c r="E1394" i="2"/>
  <c r="F1393" i="2"/>
  <c r="E1393" i="2"/>
  <c r="F1392" i="2"/>
  <c r="E1392" i="2"/>
  <c r="F1391" i="2"/>
  <c r="E1391" i="2"/>
  <c r="F1390" i="2"/>
  <c r="E1390" i="2"/>
  <c r="F1389" i="2"/>
  <c r="E1389" i="2"/>
  <c r="F1388" i="2"/>
  <c r="E1388" i="2"/>
  <c r="F1387" i="2"/>
  <c r="E1387" i="2"/>
  <c r="F1386" i="2"/>
  <c r="E1386" i="2"/>
  <c r="F1385" i="2"/>
  <c r="E1385" i="2"/>
  <c r="F1384" i="2"/>
  <c r="E1384" i="2"/>
  <c r="F1383" i="2"/>
  <c r="E1383" i="2"/>
  <c r="F1382" i="2"/>
  <c r="E1382" i="2"/>
  <c r="F1381" i="2"/>
  <c r="E1381" i="2"/>
  <c r="F1380" i="2"/>
  <c r="E1380" i="2"/>
  <c r="F1379" i="2"/>
  <c r="E1379" i="2"/>
  <c r="F1378" i="2"/>
  <c r="E1378" i="2"/>
  <c r="F1377" i="2"/>
  <c r="E1377" i="2"/>
  <c r="F1376" i="2"/>
  <c r="E1376" i="2"/>
  <c r="F1375" i="2"/>
  <c r="E1375" i="2"/>
  <c r="F1374" i="2"/>
  <c r="E1374" i="2"/>
  <c r="F1373" i="2"/>
  <c r="E1373" i="2"/>
  <c r="F1372" i="2"/>
  <c r="E1372" i="2"/>
  <c r="F1371" i="2"/>
  <c r="E1371" i="2"/>
  <c r="F1370" i="2"/>
  <c r="E1370" i="2"/>
  <c r="F1369" i="2"/>
  <c r="E1369" i="2"/>
  <c r="F1368" i="2"/>
  <c r="E1368" i="2"/>
  <c r="F1367" i="2"/>
  <c r="E1367" i="2"/>
  <c r="F1366" i="2"/>
  <c r="E1366" i="2"/>
  <c r="F1365" i="2"/>
  <c r="E1365" i="2"/>
  <c r="F1364" i="2"/>
  <c r="E1364" i="2"/>
  <c r="F1363" i="2"/>
  <c r="E1363" i="2"/>
  <c r="F1362" i="2"/>
  <c r="E1362" i="2"/>
  <c r="F1361" i="2"/>
  <c r="E1361" i="2"/>
  <c r="F1360" i="2"/>
  <c r="E1360" i="2"/>
  <c r="F1359" i="2"/>
  <c r="E1359" i="2"/>
  <c r="F1358" i="2"/>
  <c r="E1358" i="2"/>
  <c r="F1357" i="2"/>
  <c r="E1357" i="2"/>
  <c r="F1356" i="2"/>
  <c r="E1356" i="2"/>
  <c r="F1355" i="2"/>
  <c r="E1355" i="2"/>
  <c r="F1354" i="2"/>
  <c r="E1354" i="2"/>
  <c r="F1353" i="2"/>
  <c r="E1353" i="2"/>
  <c r="F1352" i="2"/>
  <c r="E1352" i="2"/>
  <c r="F1351" i="2"/>
  <c r="E1351" i="2"/>
  <c r="F1350" i="2"/>
  <c r="E1350" i="2"/>
  <c r="F1349" i="2"/>
  <c r="E1349" i="2"/>
  <c r="F1348" i="2"/>
  <c r="E1348" i="2"/>
  <c r="F1347" i="2"/>
  <c r="E1347" i="2"/>
  <c r="F1346" i="2"/>
  <c r="E1346" i="2"/>
  <c r="F1345" i="2"/>
  <c r="E1345" i="2"/>
  <c r="F1344" i="2"/>
  <c r="E1344" i="2"/>
  <c r="F1343" i="2"/>
  <c r="E1343" i="2"/>
  <c r="F1342" i="2"/>
  <c r="E1342" i="2"/>
  <c r="F1341" i="2"/>
  <c r="E1341" i="2"/>
  <c r="F1340" i="2"/>
  <c r="E1340" i="2"/>
  <c r="F1339" i="2"/>
  <c r="E1339" i="2"/>
  <c r="F1338" i="2"/>
  <c r="E1338" i="2"/>
  <c r="F1337" i="2"/>
  <c r="E1337" i="2"/>
  <c r="F1336" i="2"/>
  <c r="E1336" i="2"/>
  <c r="F1335" i="2"/>
  <c r="E1335" i="2"/>
  <c r="F1334" i="2"/>
  <c r="E1334" i="2"/>
  <c r="F1333" i="2"/>
  <c r="E1333" i="2"/>
  <c r="F1332" i="2"/>
  <c r="E1332" i="2"/>
  <c r="F1331" i="2"/>
  <c r="E1331" i="2"/>
  <c r="F1330" i="2"/>
  <c r="E1330" i="2"/>
  <c r="F1329" i="2"/>
  <c r="E1329" i="2"/>
  <c r="F1328" i="2"/>
  <c r="E1328" i="2"/>
  <c r="F1327" i="2"/>
  <c r="E1327" i="2"/>
  <c r="F1326" i="2"/>
  <c r="E1326" i="2"/>
  <c r="F1325" i="2"/>
  <c r="E1325" i="2"/>
  <c r="F1324" i="2"/>
  <c r="E1324" i="2"/>
  <c r="F1323" i="2"/>
  <c r="E1323" i="2"/>
  <c r="F1322" i="2"/>
  <c r="E1322" i="2"/>
  <c r="F1321" i="2"/>
  <c r="E1321" i="2"/>
  <c r="F1320" i="2"/>
  <c r="E1320" i="2"/>
  <c r="F1319" i="2"/>
  <c r="E1319" i="2"/>
  <c r="F1318" i="2"/>
  <c r="E1318" i="2"/>
  <c r="F1317" i="2"/>
  <c r="E1317" i="2"/>
  <c r="F1316" i="2"/>
  <c r="E1316" i="2"/>
  <c r="F1315" i="2"/>
  <c r="E1315" i="2"/>
  <c r="F1314" i="2"/>
  <c r="E1314" i="2"/>
  <c r="F1313" i="2"/>
  <c r="E1313" i="2"/>
  <c r="F1312" i="2"/>
  <c r="E1312" i="2"/>
  <c r="F1311" i="2"/>
  <c r="E1311" i="2"/>
  <c r="F1310" i="2"/>
  <c r="E1310" i="2"/>
  <c r="F1309" i="2"/>
  <c r="E1309" i="2"/>
  <c r="F1308" i="2"/>
  <c r="E1308" i="2"/>
  <c r="F1307" i="2"/>
  <c r="E1307" i="2"/>
  <c r="F1306" i="2"/>
  <c r="E1306" i="2"/>
  <c r="F1305" i="2"/>
  <c r="E1305" i="2"/>
  <c r="F1304" i="2"/>
  <c r="E1304" i="2"/>
  <c r="F1303" i="2"/>
  <c r="E1303" i="2"/>
  <c r="F1302" i="2"/>
  <c r="E1302" i="2"/>
  <c r="F1301" i="2"/>
  <c r="E1301" i="2"/>
  <c r="F1300" i="2"/>
  <c r="E1300" i="2"/>
  <c r="F1299" i="2"/>
  <c r="E1299" i="2"/>
  <c r="F1298" i="2"/>
  <c r="E1298" i="2"/>
  <c r="F1297" i="2"/>
  <c r="E1297" i="2"/>
  <c r="F1296" i="2"/>
  <c r="E1296" i="2"/>
  <c r="F1295" i="2"/>
  <c r="E1295" i="2"/>
  <c r="F1294" i="2"/>
  <c r="E1294" i="2"/>
  <c r="F1293" i="2"/>
  <c r="E1293" i="2"/>
  <c r="F1292" i="2"/>
  <c r="E1292" i="2"/>
  <c r="F1291" i="2"/>
  <c r="E1291" i="2"/>
  <c r="F1290" i="2"/>
  <c r="E1290" i="2"/>
  <c r="F1289" i="2"/>
  <c r="E1289" i="2"/>
  <c r="F1288" i="2"/>
  <c r="E1288" i="2"/>
  <c r="F1287" i="2"/>
  <c r="E1287" i="2"/>
  <c r="F1286" i="2"/>
  <c r="E1286" i="2"/>
  <c r="F1285" i="2"/>
  <c r="E1285" i="2"/>
  <c r="F1284" i="2"/>
  <c r="E1284" i="2"/>
  <c r="F1283" i="2"/>
  <c r="E1283" i="2"/>
  <c r="F1282" i="2"/>
  <c r="E1282" i="2"/>
  <c r="F1281" i="2"/>
  <c r="E1281" i="2"/>
  <c r="F1280" i="2"/>
  <c r="E1280" i="2"/>
  <c r="F1279" i="2"/>
  <c r="E1279" i="2"/>
  <c r="F1278" i="2"/>
  <c r="E1278" i="2"/>
  <c r="F1277" i="2"/>
  <c r="E1277" i="2"/>
  <c r="F1276" i="2"/>
  <c r="E1276" i="2"/>
  <c r="F1275" i="2"/>
  <c r="E1275" i="2"/>
  <c r="F1274" i="2"/>
  <c r="E1274" i="2"/>
  <c r="F1273" i="2"/>
  <c r="E1273" i="2"/>
  <c r="F1272" i="2"/>
  <c r="E1272" i="2"/>
  <c r="F1271" i="2"/>
  <c r="E1271" i="2"/>
  <c r="F1270" i="2"/>
  <c r="E1270" i="2"/>
  <c r="F1269" i="2"/>
  <c r="E1269" i="2"/>
  <c r="F1268" i="2"/>
  <c r="E1268" i="2"/>
  <c r="F1267" i="2"/>
  <c r="E1267" i="2"/>
  <c r="F1266" i="2"/>
  <c r="E1266" i="2"/>
  <c r="F1265" i="2"/>
  <c r="E1265" i="2"/>
  <c r="F1264" i="2"/>
  <c r="E1264" i="2"/>
  <c r="F1263" i="2"/>
  <c r="E1263" i="2"/>
  <c r="F1262" i="2"/>
  <c r="E1262" i="2"/>
  <c r="F1261" i="2"/>
  <c r="E1261" i="2"/>
  <c r="F1260" i="2"/>
  <c r="E1260" i="2"/>
  <c r="F1259" i="2"/>
  <c r="E1259" i="2"/>
  <c r="F1258" i="2"/>
  <c r="E1258" i="2"/>
  <c r="F1257" i="2"/>
  <c r="E1257" i="2"/>
  <c r="F1256" i="2"/>
  <c r="E1256" i="2"/>
  <c r="F1255" i="2"/>
  <c r="E1255" i="2"/>
  <c r="F1254" i="2"/>
  <c r="E1254" i="2"/>
  <c r="F1253" i="2"/>
  <c r="E1253" i="2"/>
  <c r="F1252" i="2"/>
  <c r="E1252" i="2"/>
  <c r="F1251" i="2"/>
  <c r="E1251" i="2"/>
  <c r="F1250" i="2"/>
  <c r="E1250" i="2"/>
  <c r="F1249" i="2"/>
  <c r="E1249" i="2"/>
  <c r="F1248" i="2"/>
  <c r="E1248" i="2"/>
  <c r="F1247" i="2"/>
  <c r="E1247" i="2"/>
  <c r="F1246" i="2"/>
  <c r="E1246" i="2"/>
  <c r="F1245" i="2"/>
  <c r="E1245" i="2"/>
  <c r="F1244" i="2"/>
  <c r="E1244" i="2"/>
  <c r="F1243" i="2"/>
  <c r="E1243" i="2"/>
  <c r="F1242" i="2"/>
  <c r="E1242" i="2"/>
  <c r="F1241" i="2"/>
  <c r="E1241" i="2"/>
  <c r="F1240" i="2"/>
  <c r="E1240" i="2"/>
  <c r="F1239" i="2"/>
  <c r="E1239" i="2"/>
  <c r="F1238" i="2"/>
  <c r="E1238" i="2"/>
  <c r="F1237" i="2"/>
  <c r="E1237" i="2"/>
  <c r="F1236" i="2"/>
  <c r="E1236" i="2"/>
  <c r="F1235" i="2"/>
  <c r="E1235" i="2"/>
  <c r="F1234" i="2"/>
  <c r="E1234" i="2"/>
  <c r="F1233" i="2"/>
  <c r="E1233" i="2"/>
  <c r="F1232" i="2"/>
  <c r="E1232" i="2"/>
  <c r="F1231" i="2"/>
  <c r="E1231" i="2"/>
  <c r="F1230" i="2"/>
  <c r="E1230" i="2"/>
  <c r="F1229" i="2"/>
  <c r="E1229" i="2"/>
  <c r="F1228" i="2"/>
  <c r="E1228" i="2"/>
  <c r="F1227" i="2"/>
  <c r="E1227" i="2"/>
  <c r="F1226" i="2"/>
  <c r="E1226" i="2"/>
  <c r="F1225" i="2"/>
  <c r="E1225" i="2"/>
  <c r="F1224" i="2"/>
  <c r="E1224" i="2"/>
  <c r="F1223" i="2"/>
  <c r="E1223" i="2"/>
  <c r="F1222" i="2"/>
  <c r="E1222" i="2"/>
  <c r="F1221" i="2"/>
  <c r="E1221" i="2"/>
  <c r="F1220" i="2"/>
  <c r="E1220" i="2"/>
  <c r="F1219" i="2"/>
  <c r="E1219" i="2"/>
  <c r="F1218" i="2"/>
  <c r="E1218" i="2"/>
  <c r="F1217" i="2"/>
  <c r="E1217" i="2"/>
  <c r="F1216" i="2"/>
  <c r="E1216" i="2"/>
  <c r="F1215" i="2"/>
  <c r="E1215" i="2"/>
  <c r="F1214" i="2"/>
  <c r="E1214" i="2"/>
  <c r="F1213" i="2"/>
  <c r="E1213" i="2"/>
  <c r="F1212" i="2"/>
  <c r="E1212" i="2"/>
  <c r="F1211" i="2"/>
  <c r="E1211" i="2"/>
  <c r="F1210" i="2"/>
  <c r="E1210" i="2"/>
  <c r="F1209" i="2"/>
  <c r="E1209" i="2"/>
  <c r="F1208" i="2"/>
  <c r="E1208" i="2"/>
  <c r="F1207" i="2"/>
  <c r="E1207" i="2"/>
  <c r="F1206" i="2"/>
  <c r="E1206" i="2"/>
  <c r="F1205" i="2"/>
  <c r="E1205" i="2"/>
  <c r="F1204" i="2"/>
  <c r="E1204" i="2"/>
  <c r="F1203" i="2"/>
  <c r="E1203" i="2"/>
  <c r="F1202" i="2"/>
  <c r="E1202" i="2"/>
  <c r="F1201" i="2"/>
  <c r="E1201" i="2"/>
  <c r="F1200" i="2"/>
  <c r="E1200" i="2"/>
  <c r="F1199" i="2"/>
  <c r="E1199" i="2"/>
  <c r="F1198" i="2"/>
  <c r="E1198" i="2"/>
  <c r="F1197" i="2"/>
  <c r="E1197" i="2"/>
  <c r="F1196" i="2"/>
  <c r="E1196" i="2"/>
  <c r="F1195" i="2"/>
  <c r="E1195" i="2"/>
  <c r="F1194" i="2"/>
  <c r="E1194" i="2"/>
  <c r="F1193" i="2"/>
  <c r="E1193" i="2"/>
  <c r="F1192" i="2"/>
  <c r="E1192" i="2"/>
  <c r="F1191" i="2"/>
  <c r="E1191" i="2"/>
  <c r="F1190" i="2"/>
  <c r="E1190" i="2"/>
  <c r="F1189" i="2"/>
  <c r="E1189" i="2"/>
  <c r="F1188" i="2"/>
  <c r="E1188" i="2"/>
  <c r="F1187" i="2"/>
  <c r="E1187" i="2"/>
  <c r="F1186" i="2"/>
  <c r="E1186" i="2"/>
  <c r="F1185" i="2"/>
  <c r="E1185" i="2"/>
  <c r="F1184" i="2"/>
  <c r="E1184" i="2"/>
  <c r="F1183" i="2"/>
  <c r="E1183" i="2"/>
  <c r="F1182" i="2"/>
  <c r="E1182" i="2"/>
  <c r="F1181" i="2"/>
  <c r="E1181" i="2"/>
  <c r="F1180" i="2"/>
  <c r="E1180" i="2"/>
  <c r="F1179" i="2"/>
  <c r="E1179" i="2"/>
  <c r="F1178" i="2"/>
  <c r="E1178" i="2"/>
  <c r="F1177" i="2"/>
  <c r="E1177" i="2"/>
  <c r="F1176" i="2"/>
  <c r="E1176" i="2"/>
  <c r="F1175" i="2"/>
  <c r="E1175" i="2"/>
  <c r="F1174" i="2"/>
  <c r="E1174" i="2"/>
  <c r="F1173" i="2"/>
  <c r="E1173" i="2"/>
  <c r="F1172" i="2"/>
  <c r="E1172" i="2"/>
  <c r="F1171" i="2"/>
  <c r="E1171" i="2"/>
  <c r="F1170" i="2"/>
  <c r="E1170" i="2"/>
  <c r="F1169" i="2"/>
  <c r="E1169" i="2"/>
  <c r="F1168" i="2"/>
  <c r="E1168" i="2"/>
  <c r="F1167" i="2"/>
  <c r="E1167" i="2"/>
  <c r="F1166" i="2"/>
  <c r="E1166" i="2"/>
  <c r="F1165" i="2"/>
  <c r="E1165" i="2"/>
  <c r="F1164" i="2"/>
  <c r="E1164" i="2"/>
  <c r="F1163" i="2"/>
  <c r="E1163" i="2"/>
  <c r="F1162" i="2"/>
  <c r="E1162" i="2"/>
  <c r="F1161" i="2"/>
  <c r="E1161" i="2"/>
  <c r="F1160" i="2"/>
  <c r="E1160" i="2"/>
  <c r="F1159" i="2"/>
  <c r="E1159" i="2"/>
  <c r="F1158" i="2"/>
  <c r="E1158" i="2"/>
  <c r="F1157" i="2"/>
  <c r="E1157" i="2"/>
  <c r="F1156" i="2"/>
  <c r="E1156" i="2"/>
  <c r="F1155" i="2"/>
  <c r="E1155" i="2"/>
  <c r="F1154" i="2"/>
  <c r="E1154" i="2"/>
  <c r="F1153" i="2"/>
  <c r="E1153" i="2"/>
  <c r="F1152" i="2"/>
  <c r="E1152" i="2"/>
  <c r="F1151" i="2"/>
  <c r="E1151" i="2"/>
  <c r="F1150" i="2"/>
  <c r="E1150" i="2"/>
  <c r="F1149" i="2"/>
  <c r="E1149" i="2"/>
  <c r="F1148" i="2"/>
  <c r="E1148" i="2"/>
  <c r="F1147" i="2"/>
  <c r="E1147" i="2"/>
  <c r="F1146" i="2"/>
  <c r="E1146" i="2"/>
  <c r="F1145" i="2"/>
  <c r="E1145" i="2"/>
  <c r="F1144" i="2"/>
  <c r="E1144" i="2"/>
  <c r="F1143" i="2"/>
  <c r="E1143" i="2"/>
  <c r="F1142" i="2"/>
  <c r="E1142" i="2"/>
  <c r="F1141" i="2"/>
  <c r="E1141" i="2"/>
  <c r="F1140" i="2"/>
  <c r="E1140" i="2"/>
  <c r="F1139" i="2"/>
  <c r="E1139" i="2"/>
  <c r="F1138" i="2"/>
  <c r="E1138" i="2"/>
  <c r="F1137" i="2"/>
  <c r="E1137" i="2"/>
  <c r="F1136" i="2"/>
  <c r="E1136" i="2"/>
  <c r="F1135" i="2"/>
  <c r="E1135" i="2"/>
  <c r="F1134" i="2"/>
  <c r="E1134" i="2"/>
  <c r="F1133" i="2"/>
  <c r="E1133" i="2"/>
  <c r="F1132" i="2"/>
  <c r="E1132" i="2"/>
  <c r="F1131" i="2"/>
  <c r="E1131" i="2"/>
  <c r="F1130" i="2"/>
  <c r="E1130" i="2"/>
  <c r="F1129" i="2"/>
  <c r="E1129" i="2"/>
  <c r="F1128" i="2"/>
  <c r="E1128" i="2"/>
  <c r="F1127" i="2"/>
  <c r="E1127" i="2"/>
  <c r="F1126" i="2"/>
  <c r="E1126" i="2"/>
  <c r="F1125" i="2"/>
  <c r="E1125" i="2"/>
  <c r="F1124" i="2"/>
  <c r="E1124" i="2"/>
  <c r="F1123" i="2"/>
  <c r="E1123" i="2"/>
  <c r="F1122" i="2"/>
  <c r="E1122" i="2"/>
  <c r="F1121" i="2"/>
  <c r="E1121" i="2"/>
  <c r="F1120" i="2"/>
  <c r="E1120" i="2"/>
  <c r="F1119" i="2"/>
  <c r="E1119" i="2"/>
  <c r="F1118" i="2"/>
  <c r="E1118" i="2"/>
  <c r="F1117" i="2"/>
  <c r="E1117" i="2"/>
  <c r="F1116" i="2"/>
  <c r="E1116" i="2"/>
  <c r="F1115" i="2"/>
  <c r="E1115" i="2"/>
  <c r="F1114" i="2"/>
  <c r="E1114" i="2"/>
  <c r="F1113" i="2"/>
  <c r="E1113" i="2"/>
  <c r="F1112" i="2"/>
  <c r="E1112" i="2"/>
  <c r="F1111" i="2"/>
  <c r="E1111" i="2"/>
  <c r="F1110" i="2"/>
  <c r="E1110" i="2"/>
  <c r="F1109" i="2"/>
  <c r="E1109" i="2"/>
  <c r="F1108" i="2"/>
  <c r="E1108" i="2"/>
  <c r="F1107" i="2"/>
  <c r="E1107" i="2"/>
  <c r="F1106" i="2"/>
  <c r="E1106" i="2"/>
  <c r="F1105" i="2"/>
  <c r="E1105" i="2"/>
  <c r="F1104" i="2"/>
  <c r="E1104" i="2"/>
  <c r="F1103" i="2"/>
  <c r="E1103" i="2"/>
  <c r="F1102" i="2"/>
  <c r="E1102" i="2"/>
  <c r="F1101" i="2"/>
  <c r="E1101" i="2"/>
  <c r="F1100" i="2"/>
  <c r="E1100" i="2"/>
  <c r="F1099" i="2"/>
  <c r="E1099" i="2"/>
  <c r="F1098" i="2"/>
  <c r="E1098" i="2"/>
  <c r="F1097" i="2"/>
  <c r="E1097" i="2"/>
  <c r="F1096" i="2"/>
  <c r="E1096" i="2"/>
  <c r="F1095" i="2"/>
  <c r="E1095" i="2"/>
  <c r="F1094" i="2"/>
  <c r="E1094" i="2"/>
  <c r="F1093" i="2"/>
  <c r="E1093" i="2"/>
  <c r="F1092" i="2"/>
  <c r="E1092" i="2"/>
  <c r="F1091" i="2"/>
  <c r="E1091" i="2"/>
  <c r="F1090" i="2"/>
  <c r="E1090" i="2"/>
  <c r="F1089" i="2"/>
  <c r="E1089" i="2"/>
  <c r="F1088" i="2"/>
  <c r="E1088" i="2"/>
  <c r="F1087" i="2"/>
  <c r="E1087" i="2"/>
  <c r="F1086" i="2"/>
  <c r="E1086" i="2"/>
  <c r="F1085" i="2"/>
  <c r="E1085" i="2"/>
  <c r="F1084" i="2"/>
  <c r="E1084" i="2"/>
  <c r="F1083" i="2"/>
  <c r="E1083" i="2"/>
  <c r="F1082" i="2"/>
  <c r="E1082" i="2"/>
  <c r="F1081" i="2"/>
  <c r="E1081" i="2"/>
  <c r="F1080" i="2"/>
  <c r="E1080" i="2"/>
  <c r="F1079" i="2"/>
  <c r="E1079" i="2"/>
  <c r="F1078" i="2"/>
  <c r="E1078" i="2"/>
  <c r="F1077" i="2"/>
  <c r="E1077" i="2"/>
  <c r="F1076" i="2"/>
  <c r="E1076" i="2"/>
  <c r="F1075" i="2"/>
  <c r="E1075" i="2"/>
  <c r="F1074" i="2"/>
  <c r="E1074" i="2"/>
  <c r="F1073" i="2"/>
  <c r="E1073" i="2"/>
  <c r="F1072" i="2"/>
  <c r="E1072" i="2"/>
  <c r="F1071" i="2"/>
  <c r="E1071" i="2"/>
  <c r="F1070" i="2"/>
  <c r="E1070" i="2"/>
  <c r="F1069" i="2"/>
  <c r="E1069" i="2"/>
  <c r="F1068" i="2"/>
  <c r="E1068" i="2"/>
  <c r="F1067" i="2"/>
  <c r="E1067" i="2"/>
  <c r="F1066" i="2"/>
  <c r="E1066" i="2"/>
  <c r="F1065" i="2"/>
  <c r="E1065" i="2"/>
  <c r="F1064" i="2"/>
  <c r="E1064" i="2"/>
  <c r="F1063" i="2"/>
  <c r="E1063" i="2"/>
  <c r="F1062" i="2"/>
  <c r="E1062" i="2"/>
  <c r="F1061" i="2"/>
  <c r="E1061" i="2"/>
  <c r="F1060" i="2"/>
  <c r="E1060" i="2"/>
  <c r="F1059" i="2"/>
  <c r="E1059" i="2"/>
  <c r="F1058" i="2"/>
  <c r="E1058" i="2"/>
  <c r="F1057" i="2"/>
  <c r="E1057" i="2"/>
  <c r="F1056" i="2"/>
  <c r="E1056" i="2"/>
  <c r="F1055" i="2"/>
  <c r="E1055" i="2"/>
  <c r="F1054" i="2"/>
  <c r="E1054" i="2"/>
  <c r="F1053" i="2"/>
  <c r="E1053" i="2"/>
  <c r="F1052" i="2"/>
  <c r="E1052" i="2"/>
  <c r="F1051" i="2"/>
  <c r="E1051" i="2"/>
  <c r="F1050" i="2"/>
  <c r="E1050" i="2"/>
  <c r="F1049" i="2"/>
  <c r="E1049" i="2"/>
  <c r="F1048" i="2"/>
  <c r="E1048" i="2"/>
  <c r="F1047" i="2"/>
  <c r="E1047" i="2"/>
  <c r="F1046" i="2"/>
  <c r="E1046" i="2"/>
  <c r="F1045" i="2"/>
  <c r="E1045" i="2"/>
  <c r="F1044" i="2"/>
  <c r="E1044" i="2"/>
  <c r="F1043" i="2"/>
  <c r="E1043" i="2"/>
  <c r="F1042" i="2"/>
  <c r="E1042" i="2"/>
  <c r="F1041" i="2"/>
  <c r="E1041" i="2"/>
  <c r="F1040" i="2"/>
  <c r="E1040" i="2"/>
  <c r="F1039" i="2"/>
  <c r="E1039" i="2"/>
  <c r="F1038" i="2"/>
  <c r="E1038" i="2"/>
  <c r="F1037" i="2"/>
  <c r="E1037" i="2"/>
  <c r="F1036" i="2"/>
  <c r="E1036" i="2"/>
  <c r="F1035" i="2"/>
  <c r="E1035" i="2"/>
  <c r="F1034" i="2"/>
  <c r="E1034" i="2"/>
  <c r="F1033" i="2"/>
  <c r="E1033" i="2"/>
  <c r="F1032" i="2"/>
  <c r="E1032" i="2"/>
  <c r="F1031" i="2"/>
  <c r="E1031" i="2"/>
  <c r="F1030" i="2"/>
  <c r="E1030" i="2"/>
  <c r="F1029" i="2"/>
  <c r="E1029" i="2"/>
  <c r="F1028" i="2"/>
  <c r="E1028" i="2"/>
  <c r="F1027" i="2"/>
  <c r="E1027" i="2"/>
  <c r="F1026" i="2"/>
  <c r="E1026" i="2"/>
  <c r="F1025" i="2"/>
  <c r="E1025" i="2"/>
  <c r="F1024" i="2"/>
  <c r="E1024" i="2"/>
  <c r="F1023" i="2"/>
  <c r="E1023" i="2"/>
  <c r="F1022" i="2"/>
  <c r="E1022" i="2"/>
  <c r="F1021" i="2"/>
  <c r="E1021" i="2"/>
  <c r="F1020" i="2"/>
  <c r="E1020" i="2"/>
  <c r="F1019" i="2"/>
  <c r="E1019" i="2"/>
  <c r="F1018" i="2"/>
  <c r="E1018" i="2"/>
  <c r="F1017" i="2"/>
  <c r="E1017" i="2"/>
  <c r="F1016" i="2"/>
  <c r="E1016" i="2"/>
  <c r="F1015" i="2"/>
  <c r="E1015" i="2"/>
  <c r="F1014" i="2"/>
  <c r="E1014" i="2"/>
  <c r="F1013" i="2"/>
  <c r="E1013" i="2"/>
  <c r="F1012" i="2"/>
  <c r="E1012" i="2"/>
  <c r="F1011" i="2"/>
  <c r="E1011" i="2"/>
  <c r="F1010" i="2"/>
  <c r="E1010" i="2"/>
  <c r="F1009" i="2"/>
  <c r="E1009" i="2"/>
  <c r="F1008" i="2"/>
  <c r="E1008" i="2"/>
  <c r="F1007" i="2"/>
  <c r="E1007" i="2"/>
  <c r="F1006" i="2"/>
  <c r="E1006" i="2"/>
  <c r="F1005" i="2"/>
  <c r="E1005" i="2"/>
  <c r="F1004" i="2"/>
  <c r="E1004" i="2"/>
  <c r="F1003" i="2"/>
  <c r="E1003" i="2"/>
  <c r="F1002" i="2"/>
  <c r="E1002" i="2"/>
  <c r="F1001" i="2"/>
  <c r="E1001" i="2"/>
  <c r="F1000" i="2"/>
  <c r="E1000" i="2"/>
  <c r="F999" i="2"/>
  <c r="E999" i="2"/>
  <c r="F998" i="2"/>
  <c r="E998" i="2"/>
  <c r="F997" i="2"/>
  <c r="E997" i="2"/>
  <c r="F996" i="2"/>
  <c r="E996" i="2"/>
  <c r="F995" i="2"/>
  <c r="E995" i="2"/>
  <c r="F994" i="2"/>
  <c r="E994" i="2"/>
  <c r="F993" i="2"/>
  <c r="E993" i="2"/>
  <c r="F992" i="2"/>
  <c r="E992" i="2"/>
  <c r="F991" i="2"/>
  <c r="E991" i="2"/>
  <c r="F990" i="2"/>
  <c r="E990" i="2"/>
  <c r="F989" i="2"/>
  <c r="E989" i="2"/>
  <c r="F988" i="2"/>
  <c r="E988" i="2"/>
  <c r="F987" i="2"/>
  <c r="E987" i="2"/>
  <c r="F986" i="2"/>
  <c r="E986" i="2"/>
  <c r="F985" i="2"/>
  <c r="E985" i="2"/>
  <c r="F984" i="2"/>
  <c r="E984" i="2"/>
  <c r="F983" i="2"/>
  <c r="E983" i="2"/>
  <c r="F982" i="2"/>
  <c r="E982" i="2"/>
  <c r="F981" i="2"/>
  <c r="E981" i="2"/>
  <c r="F980" i="2"/>
  <c r="E980" i="2"/>
  <c r="F979" i="2"/>
  <c r="E979" i="2"/>
  <c r="F978" i="2"/>
  <c r="E978" i="2"/>
  <c r="F977" i="2"/>
  <c r="E977" i="2"/>
  <c r="F976" i="2"/>
  <c r="E976" i="2"/>
  <c r="F975" i="2"/>
  <c r="E975" i="2"/>
  <c r="F974" i="2"/>
  <c r="E974" i="2"/>
  <c r="F973" i="2"/>
  <c r="E973" i="2"/>
  <c r="F972" i="2"/>
  <c r="E972" i="2"/>
  <c r="F971" i="2"/>
  <c r="E971" i="2"/>
  <c r="F970" i="2"/>
  <c r="E970" i="2"/>
  <c r="F969" i="2"/>
  <c r="E969" i="2"/>
  <c r="F968" i="2"/>
  <c r="E968" i="2"/>
  <c r="F967" i="2"/>
  <c r="E967" i="2"/>
  <c r="F966" i="2"/>
  <c r="E966" i="2"/>
  <c r="F965" i="2"/>
  <c r="E965" i="2"/>
  <c r="F964" i="2"/>
  <c r="E964" i="2"/>
  <c r="F963" i="2"/>
  <c r="E963" i="2"/>
  <c r="F962" i="2"/>
  <c r="E962" i="2"/>
  <c r="F961" i="2"/>
  <c r="E961" i="2"/>
  <c r="F960" i="2"/>
  <c r="E960" i="2"/>
  <c r="F959" i="2"/>
  <c r="E959" i="2"/>
  <c r="F958" i="2"/>
  <c r="E958" i="2"/>
  <c r="F957" i="2"/>
  <c r="E957" i="2"/>
  <c r="F956" i="2"/>
  <c r="E956" i="2"/>
  <c r="F955" i="2"/>
  <c r="E955" i="2"/>
  <c r="F954" i="2"/>
  <c r="E954" i="2"/>
  <c r="F953" i="2"/>
  <c r="E953" i="2"/>
  <c r="F952" i="2"/>
  <c r="E952" i="2"/>
  <c r="F951" i="2"/>
  <c r="E951" i="2"/>
  <c r="F950" i="2"/>
  <c r="E950" i="2"/>
  <c r="F949" i="2"/>
  <c r="E949" i="2"/>
  <c r="F948" i="2"/>
  <c r="E948" i="2"/>
  <c r="F947" i="2"/>
  <c r="E947" i="2"/>
  <c r="F946" i="2"/>
  <c r="E946" i="2"/>
  <c r="F945" i="2"/>
  <c r="E945" i="2"/>
  <c r="F944" i="2"/>
  <c r="E944" i="2"/>
  <c r="F943" i="2"/>
  <c r="E943" i="2"/>
  <c r="F942" i="2"/>
  <c r="E942" i="2"/>
  <c r="F941" i="2"/>
  <c r="E941" i="2"/>
  <c r="F940" i="2"/>
  <c r="E940" i="2"/>
  <c r="F939" i="2"/>
  <c r="E939" i="2"/>
  <c r="F938" i="2"/>
  <c r="E938" i="2"/>
  <c r="F937" i="2"/>
  <c r="E937" i="2"/>
  <c r="F936" i="2"/>
  <c r="E936" i="2"/>
  <c r="F935" i="2"/>
  <c r="E935" i="2"/>
  <c r="F934" i="2"/>
  <c r="E934" i="2"/>
  <c r="F933" i="2"/>
  <c r="E933" i="2"/>
  <c r="F932" i="2"/>
  <c r="E932" i="2"/>
  <c r="F931" i="2"/>
  <c r="E931" i="2"/>
  <c r="F930" i="2"/>
  <c r="E930" i="2"/>
  <c r="F929" i="2"/>
  <c r="E929" i="2"/>
  <c r="F928" i="2"/>
  <c r="E928" i="2"/>
  <c r="F927" i="2"/>
  <c r="E927" i="2"/>
  <c r="F926" i="2"/>
  <c r="E926" i="2"/>
  <c r="F925" i="2"/>
  <c r="E925" i="2"/>
  <c r="F924" i="2"/>
  <c r="E924" i="2"/>
  <c r="F923" i="2"/>
  <c r="E923" i="2"/>
  <c r="F922" i="2"/>
  <c r="E922" i="2"/>
  <c r="F921" i="2"/>
  <c r="E921" i="2"/>
  <c r="F920" i="2"/>
  <c r="E920" i="2"/>
  <c r="F919" i="2"/>
  <c r="E919" i="2"/>
  <c r="F918" i="2"/>
  <c r="E918" i="2"/>
  <c r="F917" i="2"/>
  <c r="E917" i="2"/>
  <c r="F916" i="2"/>
  <c r="E916" i="2"/>
  <c r="F915" i="2"/>
  <c r="E915" i="2"/>
  <c r="F914" i="2"/>
  <c r="E914" i="2"/>
  <c r="F913" i="2"/>
  <c r="E913" i="2"/>
  <c r="F912" i="2"/>
  <c r="E912" i="2"/>
  <c r="F911" i="2"/>
  <c r="E911" i="2"/>
  <c r="F910" i="2"/>
  <c r="E910" i="2"/>
  <c r="F909" i="2"/>
  <c r="E909" i="2"/>
  <c r="F908" i="2"/>
  <c r="E908" i="2"/>
  <c r="F907" i="2"/>
  <c r="E907" i="2"/>
  <c r="F906" i="2"/>
  <c r="E906" i="2"/>
  <c r="F905" i="2"/>
  <c r="E905" i="2"/>
  <c r="F904" i="2"/>
  <c r="E904" i="2"/>
  <c r="F903" i="2"/>
  <c r="E903" i="2"/>
  <c r="F902" i="2"/>
  <c r="E902" i="2"/>
  <c r="F901" i="2"/>
  <c r="E901" i="2"/>
  <c r="F900" i="2"/>
  <c r="E900" i="2"/>
  <c r="F899" i="2"/>
  <c r="E899" i="2"/>
  <c r="F898" i="2"/>
  <c r="E898" i="2"/>
  <c r="F897" i="2"/>
  <c r="E897" i="2"/>
  <c r="F896" i="2"/>
  <c r="E896" i="2"/>
  <c r="F895" i="2"/>
  <c r="E895" i="2"/>
  <c r="F894" i="2"/>
  <c r="E894" i="2"/>
  <c r="F893" i="2"/>
  <c r="E893" i="2"/>
  <c r="F892" i="2"/>
  <c r="E892" i="2"/>
  <c r="F891" i="2"/>
  <c r="E891" i="2"/>
  <c r="F890" i="2"/>
  <c r="E890" i="2"/>
  <c r="F889" i="2"/>
  <c r="E889" i="2"/>
  <c r="F888" i="2"/>
  <c r="E888" i="2"/>
  <c r="F887" i="2"/>
  <c r="E887" i="2"/>
  <c r="F886" i="2"/>
  <c r="E886" i="2"/>
  <c r="F885" i="2"/>
  <c r="E885" i="2"/>
  <c r="F884" i="2"/>
  <c r="E884" i="2"/>
  <c r="F883" i="2"/>
  <c r="E883" i="2"/>
  <c r="F882" i="2"/>
  <c r="E882" i="2"/>
  <c r="F881" i="2"/>
  <c r="E881" i="2"/>
  <c r="F880" i="2"/>
  <c r="E880" i="2"/>
  <c r="F879" i="2"/>
  <c r="E879" i="2"/>
  <c r="F878" i="2"/>
  <c r="E878" i="2"/>
  <c r="F877" i="2"/>
  <c r="E877" i="2"/>
  <c r="F876" i="2"/>
  <c r="E876" i="2"/>
  <c r="F875" i="2"/>
  <c r="E875" i="2"/>
  <c r="F874" i="2"/>
  <c r="E874" i="2"/>
  <c r="F873" i="2"/>
  <c r="E873" i="2"/>
  <c r="F872" i="2"/>
  <c r="E872" i="2"/>
  <c r="F871" i="2"/>
  <c r="E871" i="2"/>
  <c r="F870" i="2"/>
  <c r="E870" i="2"/>
  <c r="F869" i="2"/>
  <c r="E869" i="2"/>
  <c r="F868" i="2"/>
  <c r="E868" i="2"/>
  <c r="F867" i="2"/>
  <c r="E867" i="2"/>
  <c r="F866" i="2"/>
  <c r="E866" i="2"/>
  <c r="F865" i="2"/>
  <c r="E865" i="2"/>
  <c r="F864" i="2"/>
  <c r="E864" i="2"/>
  <c r="F863" i="2"/>
  <c r="E863" i="2"/>
  <c r="F862" i="2"/>
  <c r="E862" i="2"/>
  <c r="F861" i="2"/>
  <c r="E861" i="2"/>
  <c r="F860" i="2"/>
  <c r="E860" i="2"/>
  <c r="F859" i="2"/>
  <c r="E859" i="2"/>
  <c r="F858" i="2"/>
  <c r="E858" i="2"/>
  <c r="F857" i="2"/>
  <c r="E857" i="2"/>
  <c r="F856" i="2"/>
  <c r="E856" i="2"/>
  <c r="F855" i="2"/>
  <c r="E855" i="2"/>
  <c r="F854" i="2"/>
  <c r="E854" i="2"/>
  <c r="F853" i="2"/>
  <c r="E853" i="2"/>
  <c r="F852" i="2"/>
  <c r="E852" i="2"/>
  <c r="F851" i="2"/>
  <c r="E851" i="2"/>
  <c r="F850" i="2"/>
  <c r="E850" i="2"/>
  <c r="F849" i="2"/>
  <c r="E849" i="2"/>
  <c r="F848" i="2"/>
  <c r="E848" i="2"/>
  <c r="F847" i="2"/>
  <c r="E847" i="2"/>
  <c r="F846" i="2"/>
  <c r="E846" i="2"/>
  <c r="F845" i="2"/>
  <c r="E845" i="2"/>
  <c r="F844" i="2"/>
  <c r="E844" i="2"/>
  <c r="F843" i="2"/>
  <c r="E843" i="2"/>
  <c r="F842" i="2"/>
  <c r="E842" i="2"/>
  <c r="F841" i="2"/>
  <c r="E841" i="2"/>
  <c r="F840" i="2"/>
  <c r="E840" i="2"/>
  <c r="F839" i="2"/>
  <c r="E839" i="2"/>
  <c r="F838" i="2"/>
  <c r="E838" i="2"/>
  <c r="F837" i="2"/>
  <c r="E837" i="2"/>
  <c r="F836" i="2"/>
  <c r="E836" i="2"/>
  <c r="F835" i="2"/>
  <c r="E835" i="2"/>
  <c r="F834" i="2"/>
  <c r="E834" i="2"/>
  <c r="F833" i="2"/>
  <c r="E833" i="2"/>
  <c r="F832" i="2"/>
  <c r="E832" i="2"/>
  <c r="F831" i="2"/>
  <c r="E831" i="2"/>
  <c r="F830" i="2"/>
  <c r="E830" i="2"/>
  <c r="F829" i="2"/>
  <c r="E829" i="2"/>
  <c r="F828" i="2"/>
  <c r="E828" i="2"/>
  <c r="F827" i="2"/>
  <c r="E827" i="2"/>
  <c r="F826" i="2"/>
  <c r="E826" i="2"/>
  <c r="F825" i="2"/>
  <c r="E825" i="2"/>
  <c r="F824" i="2"/>
  <c r="E824" i="2"/>
  <c r="F823" i="2"/>
  <c r="E823" i="2"/>
  <c r="F822" i="2"/>
  <c r="E822" i="2"/>
  <c r="F821" i="2"/>
  <c r="E821" i="2"/>
  <c r="F820" i="2"/>
  <c r="E820" i="2"/>
  <c r="F819" i="2"/>
  <c r="E819" i="2"/>
  <c r="F818" i="2"/>
  <c r="E818" i="2"/>
  <c r="F817" i="2"/>
  <c r="E817" i="2"/>
  <c r="F816" i="2"/>
  <c r="E816" i="2"/>
  <c r="F815" i="2"/>
  <c r="E815" i="2"/>
  <c r="F814" i="2"/>
  <c r="E814" i="2"/>
  <c r="F813" i="2"/>
  <c r="E813" i="2"/>
  <c r="F812" i="2"/>
  <c r="E812" i="2"/>
  <c r="F811" i="2"/>
  <c r="E811" i="2"/>
  <c r="F810" i="2"/>
  <c r="E810" i="2"/>
  <c r="F809" i="2"/>
  <c r="E809" i="2"/>
  <c r="F808" i="2"/>
  <c r="E808" i="2"/>
  <c r="F807" i="2"/>
  <c r="E807" i="2"/>
  <c r="F806" i="2"/>
  <c r="E806" i="2"/>
  <c r="F805" i="2"/>
  <c r="E805" i="2"/>
  <c r="F804" i="2"/>
  <c r="E804" i="2"/>
  <c r="F803" i="2"/>
  <c r="E803" i="2"/>
  <c r="F802" i="2"/>
  <c r="E802" i="2"/>
  <c r="F801" i="2"/>
  <c r="E801" i="2"/>
  <c r="F800" i="2"/>
  <c r="E800" i="2"/>
  <c r="F799" i="2"/>
  <c r="E799" i="2"/>
  <c r="F798" i="2"/>
  <c r="E798" i="2"/>
  <c r="F797" i="2"/>
  <c r="E797" i="2"/>
  <c r="F796" i="2"/>
  <c r="E796" i="2"/>
  <c r="F795" i="2"/>
  <c r="E795" i="2"/>
  <c r="F794" i="2"/>
  <c r="E794" i="2"/>
  <c r="F793" i="2"/>
  <c r="E793" i="2"/>
  <c r="F792" i="2"/>
  <c r="E792" i="2"/>
  <c r="F791" i="2"/>
  <c r="E791" i="2"/>
  <c r="F790" i="2"/>
  <c r="E790" i="2"/>
  <c r="F789" i="2"/>
  <c r="E789" i="2"/>
  <c r="F788" i="2"/>
  <c r="E788" i="2"/>
  <c r="F787" i="2"/>
  <c r="E787" i="2"/>
  <c r="F786" i="2"/>
  <c r="E786" i="2"/>
  <c r="F785" i="2"/>
  <c r="E785" i="2"/>
  <c r="F784" i="2"/>
  <c r="E784" i="2"/>
  <c r="F783" i="2"/>
  <c r="E783" i="2"/>
  <c r="F782" i="2"/>
  <c r="E782" i="2"/>
  <c r="F781" i="2"/>
  <c r="E781" i="2"/>
  <c r="F780" i="2"/>
  <c r="E780" i="2"/>
  <c r="F779" i="2"/>
  <c r="E779" i="2"/>
  <c r="F778" i="2"/>
  <c r="E778" i="2"/>
  <c r="F777" i="2"/>
  <c r="E777" i="2"/>
  <c r="F776" i="2"/>
  <c r="E776" i="2"/>
  <c r="F775" i="2"/>
  <c r="E775" i="2"/>
  <c r="F774" i="2"/>
  <c r="E774" i="2"/>
  <c r="F773" i="2"/>
  <c r="E773" i="2"/>
  <c r="F772" i="2"/>
  <c r="E772" i="2"/>
  <c r="F771" i="2"/>
  <c r="E771" i="2"/>
  <c r="F770" i="2"/>
  <c r="E770" i="2"/>
  <c r="F769" i="2"/>
  <c r="E769" i="2"/>
  <c r="F768" i="2"/>
  <c r="E768" i="2"/>
  <c r="F767" i="2"/>
  <c r="E767" i="2"/>
  <c r="F766" i="2"/>
  <c r="E766" i="2"/>
  <c r="F765" i="2"/>
  <c r="E765" i="2"/>
  <c r="F764" i="2"/>
  <c r="E764" i="2"/>
  <c r="F763" i="2"/>
  <c r="E763" i="2"/>
  <c r="F762" i="2"/>
  <c r="E762" i="2"/>
  <c r="F761" i="2"/>
  <c r="E761" i="2"/>
  <c r="F760" i="2"/>
  <c r="E760" i="2"/>
  <c r="F759" i="2"/>
  <c r="E759" i="2"/>
  <c r="F758" i="2"/>
  <c r="E758" i="2"/>
  <c r="F757" i="2"/>
  <c r="E757" i="2"/>
  <c r="F756" i="2"/>
  <c r="E756" i="2"/>
  <c r="F755" i="2"/>
  <c r="E755" i="2"/>
  <c r="F754" i="2"/>
  <c r="E754" i="2"/>
  <c r="F753" i="2"/>
  <c r="E753" i="2"/>
  <c r="F752" i="2"/>
  <c r="E752" i="2"/>
  <c r="F751" i="2"/>
  <c r="E751" i="2"/>
  <c r="F750" i="2"/>
  <c r="E750" i="2"/>
  <c r="F749" i="2"/>
  <c r="E749" i="2"/>
  <c r="F748" i="2"/>
  <c r="E748" i="2"/>
  <c r="F747" i="2"/>
  <c r="E747" i="2"/>
  <c r="F746" i="2"/>
  <c r="E746" i="2"/>
  <c r="F745" i="2"/>
  <c r="E745" i="2"/>
  <c r="F744" i="2"/>
  <c r="E744" i="2"/>
  <c r="F743" i="2"/>
  <c r="E743" i="2"/>
  <c r="F742" i="2"/>
  <c r="E742" i="2"/>
  <c r="F741" i="2"/>
  <c r="E741" i="2"/>
  <c r="F740" i="2"/>
  <c r="E740" i="2"/>
  <c r="F739" i="2"/>
  <c r="E739" i="2"/>
  <c r="F738" i="2"/>
  <c r="E738" i="2"/>
  <c r="F737" i="2"/>
  <c r="E737" i="2"/>
  <c r="F736" i="2"/>
  <c r="E736" i="2"/>
  <c r="F735" i="2"/>
  <c r="E735" i="2"/>
  <c r="F734" i="2"/>
  <c r="E734" i="2"/>
  <c r="F733" i="2"/>
  <c r="E733" i="2"/>
  <c r="F732" i="2"/>
  <c r="E732" i="2"/>
  <c r="F731" i="2"/>
  <c r="E731" i="2"/>
  <c r="F730" i="2"/>
  <c r="E730" i="2"/>
  <c r="F729" i="2"/>
  <c r="E729" i="2"/>
  <c r="F728" i="2"/>
  <c r="E728" i="2"/>
  <c r="F727" i="2"/>
  <c r="E727" i="2"/>
  <c r="F726" i="2"/>
  <c r="E726" i="2"/>
  <c r="F725" i="2"/>
  <c r="E725" i="2"/>
  <c r="F724" i="2"/>
  <c r="E724" i="2"/>
  <c r="F723" i="2"/>
  <c r="E723" i="2"/>
  <c r="F722" i="2"/>
  <c r="E722" i="2"/>
  <c r="F721" i="2"/>
  <c r="E721" i="2"/>
  <c r="F720" i="2"/>
  <c r="E720" i="2"/>
  <c r="F719" i="2"/>
  <c r="E719" i="2"/>
  <c r="F718" i="2"/>
  <c r="E718" i="2"/>
  <c r="F717" i="2"/>
  <c r="E717" i="2"/>
  <c r="F716" i="2"/>
  <c r="E716" i="2"/>
  <c r="F715" i="2"/>
  <c r="E715" i="2"/>
  <c r="F714" i="2"/>
  <c r="E714" i="2"/>
  <c r="F713" i="2"/>
  <c r="E713" i="2"/>
  <c r="F712" i="2"/>
  <c r="E712" i="2"/>
  <c r="F711" i="2"/>
  <c r="E711" i="2"/>
  <c r="F710" i="2"/>
  <c r="E710" i="2"/>
  <c r="F709" i="2"/>
  <c r="E709" i="2"/>
  <c r="F708" i="2"/>
  <c r="E708" i="2"/>
  <c r="F707" i="2"/>
  <c r="E707" i="2"/>
  <c r="F706" i="2"/>
  <c r="E706" i="2"/>
  <c r="F705" i="2"/>
  <c r="E705" i="2"/>
  <c r="F704" i="2"/>
  <c r="E704" i="2"/>
  <c r="F703" i="2"/>
  <c r="E703" i="2"/>
  <c r="F702" i="2"/>
  <c r="E702" i="2"/>
  <c r="F701" i="2"/>
  <c r="E701" i="2"/>
  <c r="F700" i="2"/>
  <c r="E700" i="2"/>
  <c r="F699" i="2"/>
  <c r="E699" i="2"/>
  <c r="F698" i="2"/>
  <c r="E698" i="2"/>
  <c r="F697" i="2"/>
  <c r="E697" i="2"/>
  <c r="F696" i="2"/>
  <c r="E696" i="2"/>
  <c r="F695" i="2"/>
  <c r="E695" i="2"/>
  <c r="F694" i="2"/>
  <c r="E694" i="2"/>
  <c r="F693" i="2"/>
  <c r="E693" i="2"/>
  <c r="F692" i="2"/>
  <c r="E692" i="2"/>
  <c r="F691" i="2"/>
  <c r="E691" i="2"/>
  <c r="F690" i="2"/>
  <c r="E690" i="2"/>
  <c r="F689" i="2"/>
  <c r="E689" i="2"/>
  <c r="F688" i="2"/>
  <c r="E688" i="2"/>
  <c r="F687" i="2"/>
  <c r="E687" i="2"/>
  <c r="F686" i="2"/>
  <c r="E686" i="2"/>
  <c r="F685" i="2"/>
  <c r="E685" i="2"/>
  <c r="F684" i="2"/>
  <c r="E684" i="2"/>
  <c r="F683" i="2"/>
  <c r="E683" i="2"/>
  <c r="F682" i="2"/>
  <c r="E682" i="2"/>
  <c r="F681" i="2"/>
  <c r="E681" i="2"/>
  <c r="F680" i="2"/>
  <c r="E680" i="2"/>
  <c r="F679" i="2"/>
  <c r="E679" i="2"/>
  <c r="F678" i="2"/>
  <c r="E678" i="2"/>
  <c r="F677" i="2"/>
  <c r="E677" i="2"/>
  <c r="F676" i="2"/>
  <c r="E676" i="2"/>
  <c r="F675" i="2"/>
  <c r="E675" i="2"/>
  <c r="F674" i="2"/>
  <c r="E674" i="2"/>
  <c r="F673" i="2"/>
  <c r="E673" i="2"/>
  <c r="F672" i="2"/>
  <c r="E672" i="2"/>
  <c r="F671" i="2"/>
  <c r="E671" i="2"/>
  <c r="F670" i="2"/>
  <c r="E670" i="2"/>
  <c r="F669" i="2"/>
  <c r="E669" i="2"/>
  <c r="F668" i="2"/>
  <c r="E668" i="2"/>
  <c r="F667" i="2"/>
  <c r="E667" i="2"/>
  <c r="F666" i="2"/>
  <c r="E666" i="2"/>
  <c r="F665" i="2"/>
  <c r="E665" i="2"/>
  <c r="F664" i="2"/>
  <c r="E664" i="2"/>
  <c r="F663" i="2"/>
  <c r="E663" i="2"/>
  <c r="F662" i="2"/>
  <c r="E662" i="2"/>
  <c r="F661" i="2"/>
  <c r="E661" i="2"/>
  <c r="F660" i="2"/>
  <c r="E660" i="2"/>
  <c r="F659" i="2"/>
  <c r="E659" i="2"/>
  <c r="F658" i="2"/>
  <c r="E658" i="2"/>
  <c r="F657" i="2"/>
  <c r="E657" i="2"/>
  <c r="F656" i="2"/>
  <c r="E656" i="2"/>
  <c r="F655" i="2"/>
  <c r="E655" i="2"/>
  <c r="F654" i="2"/>
  <c r="E654" i="2"/>
  <c r="F653" i="2"/>
  <c r="E653" i="2"/>
  <c r="F652" i="2"/>
  <c r="E652" i="2"/>
  <c r="F651" i="2"/>
  <c r="E651" i="2"/>
  <c r="F650" i="2"/>
  <c r="E650" i="2"/>
  <c r="F649" i="2"/>
  <c r="E649" i="2"/>
  <c r="F648" i="2"/>
  <c r="E648" i="2"/>
  <c r="F647" i="2"/>
  <c r="E647" i="2"/>
  <c r="F646" i="2"/>
  <c r="E646" i="2"/>
  <c r="F645" i="2"/>
  <c r="E645" i="2"/>
  <c r="F644" i="2"/>
  <c r="E644" i="2"/>
  <c r="F643" i="2"/>
  <c r="E643" i="2"/>
  <c r="F642" i="2"/>
  <c r="E642" i="2"/>
  <c r="F641" i="2"/>
  <c r="E641" i="2"/>
  <c r="F640" i="2"/>
  <c r="E640" i="2"/>
  <c r="F639" i="2"/>
  <c r="E639" i="2"/>
  <c r="F638" i="2"/>
  <c r="E638" i="2"/>
  <c r="F637" i="2"/>
  <c r="E637" i="2"/>
  <c r="F636" i="2"/>
  <c r="E636" i="2"/>
  <c r="F635" i="2"/>
  <c r="E635" i="2"/>
  <c r="F634" i="2"/>
  <c r="E634" i="2"/>
  <c r="F633" i="2"/>
  <c r="E633" i="2"/>
  <c r="F632" i="2"/>
  <c r="E632" i="2"/>
  <c r="F631" i="2"/>
  <c r="E631" i="2"/>
  <c r="F630" i="2"/>
  <c r="E630" i="2"/>
  <c r="F629" i="2"/>
  <c r="E629" i="2"/>
  <c r="F628" i="2"/>
  <c r="E628" i="2"/>
  <c r="F627" i="2"/>
  <c r="E627" i="2"/>
  <c r="F626" i="2"/>
  <c r="E626" i="2"/>
  <c r="F625" i="2"/>
  <c r="E625" i="2"/>
  <c r="F624" i="2"/>
  <c r="E624" i="2"/>
  <c r="F623" i="2"/>
  <c r="E623" i="2"/>
  <c r="F622" i="2"/>
  <c r="E622" i="2"/>
  <c r="F621" i="2"/>
  <c r="E621" i="2"/>
  <c r="F620" i="2"/>
  <c r="E620" i="2"/>
  <c r="F619" i="2"/>
  <c r="E619" i="2"/>
  <c r="F618" i="2"/>
  <c r="E618" i="2"/>
  <c r="F617" i="2"/>
  <c r="E617" i="2"/>
  <c r="F616" i="2"/>
  <c r="E616" i="2"/>
  <c r="F615" i="2"/>
  <c r="E615" i="2"/>
  <c r="F614" i="2"/>
  <c r="E614" i="2"/>
  <c r="F613" i="2"/>
  <c r="E613" i="2"/>
  <c r="F612" i="2"/>
  <c r="E612" i="2"/>
  <c r="F611" i="2"/>
  <c r="E611" i="2"/>
  <c r="F610" i="2"/>
  <c r="E610" i="2"/>
  <c r="F609" i="2"/>
  <c r="E609" i="2"/>
  <c r="F608" i="2"/>
  <c r="E608" i="2"/>
  <c r="F607" i="2"/>
  <c r="E607" i="2"/>
  <c r="F606" i="2"/>
  <c r="E606" i="2"/>
  <c r="F605" i="2"/>
  <c r="E605" i="2"/>
  <c r="F604" i="2"/>
  <c r="E604" i="2"/>
  <c r="F603" i="2"/>
  <c r="E603" i="2"/>
  <c r="F602" i="2"/>
  <c r="E602" i="2"/>
  <c r="F601" i="2"/>
  <c r="E601" i="2"/>
  <c r="F600" i="2"/>
  <c r="E600" i="2"/>
  <c r="F599" i="2"/>
  <c r="E599" i="2"/>
  <c r="F598" i="2"/>
  <c r="E598" i="2"/>
  <c r="F597" i="2"/>
  <c r="E597" i="2"/>
  <c r="F596" i="2"/>
  <c r="E596" i="2"/>
  <c r="F595" i="2"/>
  <c r="E595" i="2"/>
  <c r="F594" i="2"/>
  <c r="E594" i="2"/>
  <c r="F593" i="2"/>
  <c r="E593" i="2"/>
  <c r="F592" i="2"/>
  <c r="E592" i="2"/>
  <c r="F591" i="2"/>
  <c r="E591" i="2"/>
  <c r="F590" i="2"/>
  <c r="E590" i="2"/>
  <c r="F589" i="2"/>
  <c r="E589" i="2"/>
  <c r="F588" i="2"/>
  <c r="E588" i="2"/>
  <c r="F587" i="2"/>
  <c r="E587" i="2"/>
  <c r="F586" i="2"/>
  <c r="E586" i="2"/>
  <c r="F585" i="2"/>
  <c r="E585" i="2"/>
  <c r="F584" i="2"/>
  <c r="E584" i="2"/>
  <c r="F583" i="2"/>
  <c r="E583" i="2"/>
  <c r="F582" i="2"/>
  <c r="E582" i="2"/>
  <c r="F581" i="2"/>
  <c r="E581" i="2"/>
  <c r="F580" i="2"/>
  <c r="E580" i="2"/>
  <c r="F579" i="2"/>
  <c r="E579" i="2"/>
  <c r="F578" i="2"/>
  <c r="E578" i="2"/>
  <c r="F577" i="2"/>
  <c r="E577" i="2"/>
  <c r="F576" i="2"/>
  <c r="E576" i="2"/>
  <c r="F575" i="2"/>
  <c r="E575" i="2"/>
  <c r="F574" i="2"/>
  <c r="E574" i="2"/>
  <c r="F573" i="2"/>
  <c r="E573" i="2"/>
  <c r="F572" i="2"/>
  <c r="E572" i="2"/>
  <c r="F571" i="2"/>
  <c r="E571" i="2"/>
  <c r="F570" i="2"/>
  <c r="E570" i="2"/>
  <c r="F569" i="2"/>
  <c r="E569" i="2"/>
  <c r="F568" i="2"/>
  <c r="E568" i="2"/>
  <c r="F567" i="2"/>
  <c r="E567" i="2"/>
  <c r="F566" i="2"/>
  <c r="E566" i="2"/>
  <c r="F565" i="2"/>
  <c r="E565" i="2"/>
  <c r="F564" i="2"/>
  <c r="E564" i="2"/>
  <c r="F563" i="2"/>
  <c r="E563" i="2"/>
  <c r="F562" i="2"/>
  <c r="E562" i="2"/>
  <c r="F561" i="2"/>
  <c r="E561" i="2"/>
  <c r="F560" i="2"/>
  <c r="E560" i="2"/>
  <c r="F559" i="2"/>
  <c r="E559" i="2"/>
  <c r="F558" i="2"/>
  <c r="E558" i="2"/>
  <c r="F557" i="2"/>
  <c r="E557" i="2"/>
  <c r="F556" i="2"/>
  <c r="E556" i="2"/>
  <c r="F555" i="2"/>
  <c r="E555" i="2"/>
  <c r="F554" i="2"/>
  <c r="E554" i="2"/>
  <c r="F553" i="2"/>
  <c r="E553" i="2"/>
  <c r="F552" i="2"/>
  <c r="E552" i="2"/>
  <c r="F551" i="2"/>
  <c r="E551" i="2"/>
  <c r="F550" i="2"/>
  <c r="E550" i="2"/>
  <c r="F549" i="2"/>
  <c r="E549" i="2"/>
  <c r="F548" i="2"/>
  <c r="E548" i="2"/>
  <c r="F547" i="2"/>
  <c r="E547" i="2"/>
  <c r="F546" i="2"/>
  <c r="E546" i="2"/>
  <c r="F545" i="2"/>
  <c r="E545" i="2"/>
  <c r="F544" i="2"/>
  <c r="E544" i="2"/>
  <c r="F543" i="2"/>
  <c r="E543" i="2"/>
  <c r="F542" i="2"/>
  <c r="E542" i="2"/>
  <c r="F541" i="2"/>
  <c r="E541" i="2"/>
  <c r="F540" i="2"/>
  <c r="E540" i="2"/>
  <c r="F539" i="2"/>
  <c r="E539" i="2"/>
  <c r="F538" i="2"/>
  <c r="E538" i="2"/>
  <c r="F537" i="2"/>
  <c r="E537" i="2"/>
  <c r="F536" i="2"/>
  <c r="E536" i="2"/>
  <c r="F535" i="2"/>
  <c r="E535" i="2"/>
  <c r="F534" i="2"/>
  <c r="E534" i="2"/>
  <c r="F533" i="2"/>
  <c r="E533" i="2"/>
  <c r="F532" i="2"/>
  <c r="E532" i="2"/>
  <c r="F531" i="2"/>
  <c r="E531" i="2"/>
  <c r="F530" i="2"/>
  <c r="E530" i="2"/>
  <c r="F529" i="2"/>
  <c r="E529" i="2"/>
  <c r="F528" i="2"/>
  <c r="E528" i="2"/>
  <c r="F527" i="2"/>
  <c r="E527" i="2"/>
  <c r="F526" i="2"/>
  <c r="E526" i="2"/>
  <c r="F525" i="2"/>
  <c r="E525" i="2"/>
  <c r="F524" i="2"/>
  <c r="E524" i="2"/>
  <c r="F523" i="2"/>
  <c r="E523" i="2"/>
  <c r="F522" i="2"/>
  <c r="E522" i="2"/>
  <c r="F521" i="2"/>
  <c r="E521" i="2"/>
  <c r="F520" i="2"/>
  <c r="E520" i="2"/>
  <c r="F519" i="2"/>
  <c r="E519" i="2"/>
  <c r="F518" i="2"/>
  <c r="E518" i="2"/>
  <c r="F517" i="2"/>
  <c r="E517" i="2"/>
  <c r="F516" i="2"/>
  <c r="E516" i="2"/>
  <c r="F515" i="2"/>
  <c r="E515" i="2"/>
  <c r="F514" i="2"/>
  <c r="E514" i="2"/>
  <c r="F513" i="2"/>
  <c r="E513" i="2"/>
  <c r="F512" i="2"/>
  <c r="E512" i="2"/>
  <c r="F511" i="2"/>
  <c r="E511" i="2"/>
  <c r="F510" i="2"/>
  <c r="E510" i="2"/>
  <c r="F509" i="2"/>
  <c r="E509" i="2"/>
  <c r="F508" i="2"/>
  <c r="E508" i="2"/>
  <c r="F507" i="2"/>
  <c r="E507" i="2"/>
  <c r="F506" i="2"/>
  <c r="E506" i="2"/>
  <c r="F505" i="2"/>
  <c r="E505" i="2"/>
  <c r="F504" i="2"/>
  <c r="E504" i="2"/>
  <c r="F503" i="2"/>
  <c r="E503" i="2"/>
  <c r="F502" i="2"/>
  <c r="E502" i="2"/>
  <c r="F501" i="2"/>
  <c r="E501" i="2"/>
  <c r="F500" i="2"/>
  <c r="E500" i="2"/>
  <c r="F499" i="2"/>
  <c r="E499" i="2"/>
  <c r="F498" i="2"/>
  <c r="E498" i="2"/>
  <c r="F497" i="2"/>
  <c r="E497" i="2"/>
  <c r="F496" i="2"/>
  <c r="E496" i="2"/>
  <c r="F495" i="2"/>
  <c r="E495" i="2"/>
  <c r="F494" i="2"/>
  <c r="E494" i="2"/>
  <c r="F493" i="2"/>
  <c r="E493" i="2"/>
  <c r="F492" i="2"/>
  <c r="E492" i="2"/>
  <c r="F491" i="2"/>
  <c r="E491" i="2"/>
  <c r="F490" i="2"/>
  <c r="E490" i="2"/>
  <c r="F489" i="2"/>
  <c r="E489" i="2"/>
  <c r="F488" i="2"/>
  <c r="E488" i="2"/>
  <c r="F487" i="2"/>
  <c r="E487" i="2"/>
  <c r="F486" i="2"/>
  <c r="E486" i="2"/>
  <c r="F485" i="2"/>
  <c r="E485" i="2"/>
  <c r="F484" i="2"/>
  <c r="E484" i="2"/>
  <c r="F483" i="2"/>
  <c r="E483" i="2"/>
  <c r="F482" i="2"/>
  <c r="E482" i="2"/>
  <c r="F481" i="2"/>
  <c r="E481" i="2"/>
  <c r="F480" i="2"/>
  <c r="E480" i="2"/>
  <c r="F479" i="2"/>
  <c r="E479" i="2"/>
  <c r="F478" i="2"/>
  <c r="E478" i="2"/>
  <c r="F477" i="2"/>
  <c r="E477" i="2"/>
  <c r="F476" i="2"/>
  <c r="E476" i="2"/>
  <c r="F475" i="2"/>
  <c r="E475" i="2"/>
  <c r="F474" i="2"/>
  <c r="E474" i="2"/>
  <c r="F473" i="2"/>
  <c r="E473" i="2"/>
  <c r="F472" i="2"/>
  <c r="E472" i="2"/>
  <c r="F471" i="2"/>
  <c r="E471" i="2"/>
  <c r="F470" i="2"/>
  <c r="E470" i="2"/>
  <c r="F469" i="2"/>
  <c r="E469" i="2"/>
  <c r="F468" i="2"/>
  <c r="E468" i="2"/>
  <c r="F467" i="2"/>
  <c r="E467" i="2"/>
  <c r="F466" i="2"/>
  <c r="E466" i="2"/>
  <c r="F465" i="2"/>
  <c r="E465" i="2"/>
  <c r="F464" i="2"/>
  <c r="E464" i="2"/>
  <c r="F463" i="2"/>
  <c r="E463" i="2"/>
  <c r="F462" i="2"/>
  <c r="E462" i="2"/>
  <c r="F461" i="2"/>
  <c r="E461" i="2"/>
  <c r="F460" i="2"/>
  <c r="E460" i="2"/>
  <c r="F459" i="2"/>
  <c r="E459" i="2"/>
  <c r="F458" i="2"/>
  <c r="E458" i="2"/>
  <c r="F457" i="2"/>
  <c r="E457" i="2"/>
  <c r="F456" i="2"/>
  <c r="E456" i="2"/>
  <c r="F455" i="2"/>
  <c r="E455" i="2"/>
  <c r="F454" i="2"/>
  <c r="E454" i="2"/>
  <c r="F453" i="2"/>
  <c r="E453" i="2"/>
  <c r="F452" i="2"/>
  <c r="E452" i="2"/>
  <c r="F451" i="2"/>
  <c r="E451" i="2"/>
  <c r="F450" i="2"/>
  <c r="E450" i="2"/>
  <c r="F449" i="2"/>
  <c r="E449" i="2"/>
  <c r="F448" i="2"/>
  <c r="E448" i="2"/>
  <c r="F447" i="2"/>
  <c r="E447" i="2"/>
  <c r="F446" i="2"/>
  <c r="E446" i="2"/>
  <c r="F445" i="2"/>
  <c r="E445" i="2"/>
  <c r="F444" i="2"/>
  <c r="E444" i="2"/>
  <c r="F443" i="2"/>
  <c r="E443" i="2"/>
  <c r="F442" i="2"/>
  <c r="E442" i="2"/>
  <c r="F441" i="2"/>
  <c r="E441" i="2"/>
  <c r="F440" i="2"/>
  <c r="E440" i="2"/>
  <c r="F439" i="2"/>
  <c r="E439" i="2"/>
  <c r="F438" i="2"/>
  <c r="E438" i="2"/>
  <c r="F437" i="2"/>
  <c r="E437" i="2"/>
  <c r="F436" i="2"/>
  <c r="E436" i="2"/>
  <c r="F435" i="2"/>
  <c r="E435" i="2"/>
  <c r="F434" i="2"/>
  <c r="E434" i="2"/>
  <c r="F433" i="2"/>
  <c r="E433" i="2"/>
  <c r="F432" i="2"/>
  <c r="E432" i="2"/>
  <c r="F431" i="2"/>
  <c r="E431" i="2"/>
  <c r="F430" i="2"/>
  <c r="E430" i="2"/>
  <c r="F429" i="2"/>
  <c r="E429" i="2"/>
  <c r="F428" i="2"/>
  <c r="E428" i="2"/>
  <c r="F427" i="2"/>
  <c r="E427" i="2"/>
  <c r="F426" i="2"/>
  <c r="E426" i="2"/>
  <c r="F425" i="2"/>
  <c r="E425" i="2"/>
  <c r="F424" i="2"/>
  <c r="E424" i="2"/>
  <c r="F423" i="2"/>
  <c r="E423" i="2"/>
  <c r="F422" i="2"/>
  <c r="E422" i="2"/>
  <c r="F421" i="2"/>
  <c r="E421" i="2"/>
  <c r="F420" i="2"/>
  <c r="E420" i="2"/>
  <c r="F419" i="2"/>
  <c r="E419" i="2"/>
  <c r="F418" i="2"/>
  <c r="E418" i="2"/>
  <c r="F417" i="2"/>
  <c r="E417" i="2"/>
  <c r="F416" i="2"/>
  <c r="E416" i="2"/>
  <c r="F415" i="2"/>
  <c r="E415" i="2"/>
  <c r="F414" i="2"/>
  <c r="E414" i="2"/>
  <c r="F413" i="2"/>
  <c r="E413" i="2"/>
  <c r="F412" i="2"/>
  <c r="E412" i="2"/>
  <c r="F411" i="2"/>
  <c r="E411" i="2"/>
  <c r="F410" i="2"/>
  <c r="E410" i="2"/>
  <c r="F409" i="2"/>
  <c r="E409" i="2"/>
  <c r="F408" i="2"/>
  <c r="E408" i="2"/>
  <c r="F407" i="2"/>
  <c r="E407" i="2"/>
  <c r="F406" i="2"/>
  <c r="E406" i="2"/>
  <c r="F405" i="2"/>
  <c r="E405" i="2"/>
  <c r="F404" i="2"/>
  <c r="E404" i="2"/>
  <c r="F403" i="2"/>
  <c r="E403" i="2"/>
  <c r="F402" i="2"/>
  <c r="E402" i="2"/>
  <c r="F401" i="2"/>
  <c r="E401" i="2"/>
  <c r="F400" i="2"/>
  <c r="E400" i="2"/>
  <c r="F399" i="2"/>
  <c r="E399" i="2"/>
  <c r="F398" i="2"/>
  <c r="E398" i="2"/>
  <c r="F397" i="2"/>
  <c r="E397" i="2"/>
  <c r="F396" i="2"/>
  <c r="E396" i="2"/>
  <c r="F395" i="2"/>
  <c r="E395" i="2"/>
  <c r="F394" i="2"/>
  <c r="E394" i="2"/>
  <c r="F393" i="2"/>
  <c r="E393" i="2"/>
  <c r="F392" i="2"/>
  <c r="E392" i="2"/>
  <c r="F391" i="2"/>
  <c r="E391" i="2"/>
  <c r="F390" i="2"/>
  <c r="E390" i="2"/>
  <c r="F389" i="2"/>
  <c r="E389" i="2"/>
  <c r="F388" i="2"/>
  <c r="E388" i="2"/>
  <c r="F387" i="2"/>
  <c r="E387" i="2"/>
  <c r="F386" i="2"/>
  <c r="E386" i="2"/>
  <c r="F385" i="2"/>
  <c r="E385" i="2"/>
  <c r="F384" i="2"/>
  <c r="E384" i="2"/>
  <c r="F383" i="2"/>
  <c r="E383" i="2"/>
  <c r="F382" i="2"/>
  <c r="E382" i="2"/>
  <c r="F381" i="2"/>
  <c r="E381" i="2"/>
  <c r="F380" i="2"/>
  <c r="E380" i="2"/>
  <c r="F379" i="2"/>
  <c r="E379" i="2"/>
  <c r="F378" i="2"/>
  <c r="E378" i="2"/>
  <c r="F377" i="2"/>
  <c r="E377" i="2"/>
  <c r="F376" i="2"/>
  <c r="E376" i="2"/>
  <c r="F375" i="2"/>
  <c r="E375" i="2"/>
  <c r="F374" i="2"/>
  <c r="E374" i="2"/>
  <c r="F373" i="2"/>
  <c r="E373" i="2"/>
  <c r="F372" i="2"/>
  <c r="E372" i="2"/>
  <c r="F371" i="2"/>
  <c r="E371" i="2"/>
  <c r="F370" i="2"/>
  <c r="E370" i="2"/>
  <c r="F369" i="2"/>
  <c r="E369" i="2"/>
  <c r="F368" i="2"/>
  <c r="E368" i="2"/>
  <c r="F367" i="2"/>
  <c r="E367" i="2"/>
  <c r="F366" i="2"/>
  <c r="E366" i="2"/>
  <c r="F365" i="2"/>
  <c r="E365" i="2"/>
  <c r="F364" i="2"/>
  <c r="E364" i="2"/>
  <c r="F363" i="2"/>
  <c r="E363" i="2"/>
  <c r="F362" i="2"/>
  <c r="E362" i="2"/>
  <c r="F361" i="2"/>
  <c r="E361" i="2"/>
  <c r="F360" i="2"/>
  <c r="E360" i="2"/>
  <c r="F359" i="2"/>
  <c r="E359" i="2"/>
  <c r="F358" i="2"/>
  <c r="E358" i="2"/>
  <c r="F357" i="2"/>
  <c r="E357" i="2"/>
  <c r="F356" i="2"/>
  <c r="E356" i="2"/>
  <c r="F355" i="2"/>
  <c r="E355" i="2"/>
  <c r="F354" i="2"/>
  <c r="E354" i="2"/>
  <c r="F353" i="2"/>
  <c r="E353" i="2"/>
  <c r="F352" i="2"/>
  <c r="E352" i="2"/>
  <c r="F351" i="2"/>
  <c r="E351" i="2"/>
  <c r="F350" i="2"/>
  <c r="E350" i="2"/>
  <c r="F349" i="2"/>
  <c r="E349" i="2"/>
  <c r="F348" i="2"/>
  <c r="E348" i="2"/>
  <c r="F347" i="2"/>
  <c r="E347" i="2"/>
  <c r="F346" i="2"/>
  <c r="E346" i="2"/>
  <c r="F345" i="2"/>
  <c r="E345" i="2"/>
  <c r="F344" i="2"/>
  <c r="E344" i="2"/>
  <c r="F343" i="2"/>
  <c r="E343" i="2"/>
  <c r="F342" i="2"/>
  <c r="E342" i="2"/>
  <c r="F341" i="2"/>
  <c r="E341" i="2"/>
  <c r="F340" i="2"/>
  <c r="E340" i="2"/>
  <c r="F339" i="2"/>
  <c r="E339" i="2"/>
  <c r="F338" i="2"/>
  <c r="E338" i="2"/>
  <c r="F337" i="2"/>
  <c r="E337" i="2"/>
  <c r="F336" i="2"/>
  <c r="E336" i="2"/>
  <c r="F335" i="2"/>
  <c r="E335" i="2"/>
  <c r="F334" i="2"/>
  <c r="E334" i="2"/>
  <c r="F333" i="2"/>
  <c r="E333" i="2"/>
  <c r="F332" i="2"/>
  <c r="E332" i="2"/>
  <c r="F331" i="2"/>
  <c r="E331" i="2"/>
  <c r="F330" i="2"/>
  <c r="E330" i="2"/>
  <c r="F329" i="2"/>
  <c r="E329" i="2"/>
  <c r="F328" i="2"/>
  <c r="E328" i="2"/>
  <c r="F327" i="2"/>
  <c r="E327" i="2"/>
  <c r="F326" i="2"/>
  <c r="E326" i="2"/>
  <c r="F325" i="2"/>
  <c r="E325" i="2"/>
  <c r="F324" i="2"/>
  <c r="E324" i="2"/>
  <c r="F323" i="2"/>
  <c r="E323" i="2"/>
  <c r="F322" i="2"/>
  <c r="E322" i="2"/>
  <c r="F321" i="2"/>
  <c r="E321" i="2"/>
  <c r="F320" i="2"/>
  <c r="E320" i="2"/>
  <c r="F319" i="2"/>
  <c r="E319" i="2"/>
  <c r="F318" i="2"/>
  <c r="E318" i="2"/>
  <c r="F317" i="2"/>
  <c r="E317" i="2"/>
  <c r="F316" i="2"/>
  <c r="E316" i="2"/>
  <c r="F315" i="2"/>
  <c r="E315" i="2"/>
  <c r="F314" i="2"/>
  <c r="E314" i="2"/>
  <c r="F313" i="2"/>
  <c r="E313" i="2"/>
  <c r="F312" i="2"/>
  <c r="E312" i="2"/>
  <c r="F311" i="2"/>
  <c r="E311" i="2"/>
  <c r="F310" i="2"/>
  <c r="E310" i="2"/>
  <c r="F309" i="2"/>
  <c r="E309" i="2"/>
  <c r="F308" i="2"/>
  <c r="E308" i="2"/>
  <c r="F307" i="2"/>
  <c r="E307" i="2"/>
  <c r="F306" i="2"/>
  <c r="E306" i="2"/>
  <c r="F305" i="2"/>
  <c r="E305" i="2"/>
  <c r="F304" i="2"/>
  <c r="E304" i="2"/>
  <c r="F303" i="2"/>
  <c r="E303" i="2"/>
  <c r="F302" i="2"/>
  <c r="E302" i="2"/>
  <c r="F301" i="2"/>
  <c r="E301" i="2"/>
  <c r="F300" i="2"/>
  <c r="E300" i="2"/>
  <c r="F299" i="2"/>
  <c r="E299" i="2"/>
  <c r="F298" i="2"/>
  <c r="E298" i="2"/>
  <c r="F297" i="2"/>
  <c r="E297" i="2"/>
  <c r="F296" i="2"/>
  <c r="E296" i="2"/>
  <c r="F295" i="2"/>
  <c r="E295" i="2"/>
  <c r="F294" i="2"/>
  <c r="E294" i="2"/>
  <c r="F293" i="2"/>
  <c r="E293" i="2"/>
  <c r="F292" i="2"/>
  <c r="E292" i="2"/>
  <c r="F291" i="2"/>
  <c r="E291" i="2"/>
  <c r="F290" i="2"/>
  <c r="E290" i="2"/>
  <c r="F289" i="2"/>
  <c r="E289" i="2"/>
  <c r="F288" i="2"/>
  <c r="E288" i="2"/>
  <c r="F287" i="2"/>
  <c r="E287" i="2"/>
  <c r="F286" i="2"/>
  <c r="E286" i="2"/>
  <c r="F285" i="2"/>
  <c r="E285" i="2"/>
  <c r="F284" i="2"/>
  <c r="E284" i="2"/>
  <c r="F283" i="2"/>
  <c r="E283" i="2"/>
  <c r="F282" i="2"/>
  <c r="E282" i="2"/>
  <c r="F281" i="2"/>
  <c r="E281" i="2"/>
  <c r="F280" i="2"/>
  <c r="E280" i="2"/>
  <c r="F279" i="2"/>
  <c r="E279" i="2"/>
  <c r="F278" i="2"/>
  <c r="E278" i="2"/>
  <c r="F277" i="2"/>
  <c r="E277" i="2"/>
  <c r="F276" i="2"/>
  <c r="E276" i="2"/>
  <c r="F275" i="2"/>
  <c r="E275" i="2"/>
  <c r="F274" i="2"/>
  <c r="E274" i="2"/>
  <c r="F273" i="2"/>
  <c r="E273" i="2"/>
  <c r="F272" i="2"/>
  <c r="E272" i="2"/>
  <c r="F271" i="2"/>
  <c r="E271" i="2"/>
  <c r="F270" i="2"/>
  <c r="E270" i="2"/>
  <c r="F269" i="2"/>
  <c r="E269" i="2"/>
  <c r="F268" i="2"/>
  <c r="E268" i="2"/>
  <c r="F267" i="2"/>
  <c r="E267" i="2"/>
  <c r="F266" i="2"/>
  <c r="E266" i="2"/>
  <c r="F265" i="2"/>
  <c r="E265" i="2"/>
  <c r="F264" i="2"/>
  <c r="E264" i="2"/>
  <c r="F263" i="2"/>
  <c r="E263" i="2"/>
  <c r="F262" i="2"/>
  <c r="E262" i="2"/>
  <c r="F261" i="2"/>
  <c r="E261" i="2"/>
  <c r="F260" i="2"/>
  <c r="E260" i="2"/>
  <c r="F259" i="2"/>
  <c r="E259" i="2"/>
  <c r="F258" i="2"/>
  <c r="E258" i="2"/>
  <c r="F257" i="2"/>
  <c r="E257" i="2"/>
  <c r="F256" i="2"/>
  <c r="E256" i="2"/>
  <c r="F255" i="2"/>
  <c r="E255" i="2"/>
  <c r="F254" i="2"/>
  <c r="E254" i="2"/>
  <c r="F253" i="2"/>
  <c r="E253" i="2"/>
  <c r="F252" i="2"/>
  <c r="E252" i="2"/>
  <c r="F251" i="2"/>
  <c r="E251" i="2"/>
  <c r="F250" i="2"/>
  <c r="E250" i="2"/>
  <c r="F249" i="2"/>
  <c r="E249" i="2"/>
  <c r="F248" i="2"/>
  <c r="E248" i="2"/>
  <c r="F247" i="2"/>
  <c r="E247" i="2"/>
  <c r="F246" i="2"/>
  <c r="E246" i="2"/>
  <c r="F245" i="2"/>
  <c r="E245" i="2"/>
  <c r="F244" i="2"/>
  <c r="E244" i="2"/>
  <c r="F243" i="2"/>
  <c r="E243" i="2"/>
  <c r="F242" i="2"/>
  <c r="E242" i="2"/>
  <c r="F241" i="2"/>
  <c r="E241" i="2"/>
  <c r="F240" i="2"/>
  <c r="E240" i="2"/>
  <c r="F239" i="2"/>
  <c r="E239" i="2"/>
  <c r="F238" i="2"/>
  <c r="E238" i="2"/>
  <c r="F237" i="2"/>
  <c r="E237" i="2"/>
  <c r="F236" i="2"/>
  <c r="E236" i="2"/>
  <c r="F235" i="2"/>
  <c r="E235" i="2"/>
  <c r="F234" i="2"/>
  <c r="E234" i="2"/>
  <c r="F233" i="2"/>
  <c r="E233" i="2"/>
  <c r="F232" i="2"/>
  <c r="E232" i="2"/>
  <c r="F231" i="2"/>
  <c r="E231" i="2"/>
  <c r="F230" i="2"/>
  <c r="E230" i="2"/>
  <c r="F229" i="2"/>
  <c r="E229" i="2"/>
  <c r="F228" i="2"/>
  <c r="E228" i="2"/>
  <c r="F227" i="2"/>
  <c r="E227" i="2"/>
  <c r="F226" i="2"/>
  <c r="E226" i="2"/>
  <c r="F225" i="2"/>
  <c r="E225" i="2"/>
  <c r="F224" i="2"/>
  <c r="E224" i="2"/>
  <c r="F223" i="2"/>
  <c r="E223" i="2"/>
  <c r="F222" i="2"/>
  <c r="E222" i="2"/>
  <c r="F221" i="2"/>
  <c r="E221" i="2"/>
  <c r="F220" i="2"/>
  <c r="E220" i="2"/>
  <c r="F219" i="2"/>
  <c r="E219" i="2"/>
  <c r="F218" i="2"/>
  <c r="E218" i="2"/>
  <c r="F217" i="2"/>
  <c r="E217" i="2"/>
  <c r="F216" i="2"/>
  <c r="E216" i="2"/>
  <c r="F215" i="2"/>
  <c r="E215" i="2"/>
  <c r="F214" i="2"/>
  <c r="E214" i="2"/>
  <c r="F213" i="2"/>
  <c r="E213" i="2"/>
  <c r="F212" i="2"/>
  <c r="E212" i="2"/>
  <c r="F211" i="2"/>
  <c r="E211" i="2"/>
  <c r="F210" i="2"/>
  <c r="E210" i="2"/>
  <c r="F209" i="2"/>
  <c r="E209" i="2"/>
  <c r="F208" i="2"/>
  <c r="E208" i="2"/>
  <c r="F207" i="2"/>
  <c r="E207" i="2"/>
  <c r="F206" i="2"/>
  <c r="E206" i="2"/>
  <c r="F205" i="2"/>
  <c r="E205" i="2"/>
  <c r="F204" i="2"/>
  <c r="E204" i="2"/>
  <c r="F203" i="2"/>
  <c r="E203" i="2"/>
  <c r="F202" i="2"/>
  <c r="E202" i="2"/>
  <c r="F201" i="2"/>
  <c r="E201" i="2"/>
  <c r="F200" i="2"/>
  <c r="E200" i="2"/>
  <c r="F199" i="2"/>
  <c r="E199" i="2"/>
  <c r="F198" i="2"/>
  <c r="E198" i="2"/>
  <c r="F197" i="2"/>
  <c r="E197" i="2"/>
  <c r="F196" i="2"/>
  <c r="E196" i="2"/>
  <c r="F195" i="2"/>
  <c r="E195" i="2"/>
  <c r="F194" i="2"/>
  <c r="E194" i="2"/>
  <c r="F193" i="2"/>
  <c r="E193" i="2"/>
  <c r="F192" i="2"/>
  <c r="E192" i="2"/>
  <c r="F191" i="2"/>
  <c r="E191" i="2"/>
  <c r="F190" i="2"/>
  <c r="E190" i="2"/>
  <c r="F189" i="2"/>
  <c r="E189" i="2"/>
  <c r="F188" i="2"/>
  <c r="E188" i="2"/>
  <c r="F187" i="2"/>
  <c r="E187" i="2"/>
  <c r="F186" i="2"/>
  <c r="E186" i="2"/>
  <c r="F185" i="2"/>
  <c r="E185" i="2"/>
  <c r="F184" i="2"/>
  <c r="E184" i="2"/>
  <c r="F183" i="2"/>
  <c r="E183" i="2"/>
  <c r="F182" i="2"/>
  <c r="E182" i="2"/>
  <c r="F181" i="2"/>
  <c r="E181" i="2"/>
  <c r="F180" i="2"/>
  <c r="E180" i="2"/>
  <c r="F179" i="2"/>
  <c r="E179" i="2"/>
  <c r="F178" i="2"/>
  <c r="E178" i="2"/>
  <c r="F177" i="2"/>
  <c r="E177" i="2"/>
  <c r="F176" i="2"/>
  <c r="E176" i="2"/>
  <c r="F175" i="2"/>
  <c r="E175" i="2"/>
  <c r="F174" i="2"/>
  <c r="E174" i="2"/>
  <c r="F173" i="2"/>
  <c r="E173" i="2"/>
  <c r="F172" i="2"/>
  <c r="E172" i="2"/>
  <c r="F171" i="2"/>
  <c r="E171" i="2"/>
  <c r="F170" i="2"/>
  <c r="E170" i="2"/>
  <c r="F169" i="2"/>
  <c r="E169" i="2"/>
  <c r="F168" i="2"/>
  <c r="E168" i="2"/>
  <c r="F167" i="2"/>
  <c r="E167" i="2"/>
  <c r="F166" i="2"/>
  <c r="E166" i="2"/>
  <c r="F165" i="2"/>
  <c r="E165" i="2"/>
  <c r="F164" i="2"/>
  <c r="E164" i="2"/>
  <c r="F163" i="2"/>
  <c r="E163" i="2"/>
  <c r="F162" i="2"/>
  <c r="E162" i="2"/>
  <c r="F161" i="2"/>
  <c r="E161" i="2"/>
  <c r="F160" i="2"/>
  <c r="E160" i="2"/>
  <c r="F159" i="2"/>
  <c r="E159" i="2"/>
  <c r="F158" i="2"/>
  <c r="E158" i="2"/>
  <c r="F157" i="2"/>
  <c r="E157" i="2"/>
  <c r="F156" i="2"/>
  <c r="E156" i="2"/>
  <c r="F155" i="2"/>
  <c r="E155" i="2"/>
  <c r="F154" i="2"/>
  <c r="E154" i="2"/>
  <c r="F153" i="2"/>
  <c r="E153" i="2"/>
  <c r="F152" i="2"/>
  <c r="E152" i="2"/>
  <c r="F151" i="2"/>
  <c r="E151" i="2"/>
  <c r="F150" i="2"/>
  <c r="E150" i="2"/>
  <c r="F149" i="2"/>
  <c r="E149" i="2"/>
  <c r="F148" i="2"/>
  <c r="E148" i="2"/>
  <c r="F147" i="2"/>
  <c r="E147" i="2"/>
  <c r="F146" i="2"/>
  <c r="E146" i="2"/>
  <c r="F145" i="2"/>
  <c r="E145" i="2"/>
  <c r="F144" i="2"/>
  <c r="E144" i="2"/>
  <c r="F143" i="2"/>
  <c r="E143" i="2"/>
  <c r="F142" i="2"/>
  <c r="E142" i="2"/>
  <c r="F141" i="2"/>
  <c r="E141" i="2"/>
  <c r="F140" i="2"/>
  <c r="E140" i="2"/>
  <c r="F139" i="2"/>
  <c r="E139" i="2"/>
  <c r="F138" i="2"/>
  <c r="E138" i="2"/>
  <c r="F137" i="2"/>
  <c r="E137" i="2"/>
  <c r="F136" i="2"/>
  <c r="E136" i="2"/>
  <c r="F135" i="2"/>
  <c r="E135" i="2"/>
  <c r="F134" i="2"/>
  <c r="E134" i="2"/>
  <c r="F133" i="2"/>
  <c r="E133" i="2"/>
  <c r="F132" i="2"/>
  <c r="E132" i="2"/>
  <c r="F131" i="2"/>
  <c r="E131" i="2"/>
  <c r="F130" i="2"/>
  <c r="E130" i="2"/>
  <c r="F129" i="2"/>
  <c r="E129" i="2"/>
  <c r="F128" i="2"/>
  <c r="E128" i="2"/>
  <c r="F127" i="2"/>
  <c r="E127" i="2"/>
  <c r="F126" i="2"/>
  <c r="E126" i="2"/>
  <c r="F125" i="2"/>
  <c r="E125" i="2"/>
  <c r="F124" i="2"/>
  <c r="E124" i="2"/>
  <c r="F123" i="2"/>
  <c r="E123" i="2"/>
  <c r="F122" i="2"/>
  <c r="E122" i="2"/>
  <c r="F121" i="2"/>
  <c r="E121" i="2"/>
  <c r="F120" i="2"/>
  <c r="E120" i="2"/>
  <c r="F119" i="2"/>
  <c r="E119" i="2"/>
  <c r="F118" i="2"/>
  <c r="E118" i="2"/>
  <c r="F117" i="2"/>
  <c r="E117" i="2"/>
  <c r="F116" i="2"/>
  <c r="E116" i="2"/>
  <c r="F115" i="2"/>
  <c r="E115" i="2"/>
  <c r="F114" i="2"/>
  <c r="E114" i="2"/>
  <c r="F113" i="2"/>
  <c r="E113" i="2"/>
  <c r="F112" i="2"/>
  <c r="E112" i="2"/>
  <c r="F111" i="2"/>
  <c r="E111" i="2"/>
  <c r="F110" i="2"/>
  <c r="E110" i="2"/>
  <c r="F109" i="2"/>
  <c r="E109" i="2"/>
  <c r="F108" i="2"/>
  <c r="E108" i="2"/>
  <c r="F107" i="2"/>
  <c r="E107" i="2"/>
  <c r="F106" i="2"/>
  <c r="E106" i="2"/>
  <c r="F105" i="2"/>
  <c r="E105" i="2"/>
  <c r="F104" i="2"/>
  <c r="E104" i="2"/>
  <c r="F103" i="2"/>
  <c r="E103" i="2"/>
  <c r="F102" i="2"/>
  <c r="E102" i="2"/>
  <c r="F101" i="2"/>
  <c r="E101" i="2"/>
  <c r="F100" i="2"/>
  <c r="E100" i="2"/>
  <c r="F99" i="2"/>
  <c r="E99" i="2"/>
  <c r="F98" i="2"/>
  <c r="E98" i="2"/>
  <c r="F97" i="2"/>
  <c r="E97" i="2"/>
  <c r="F96" i="2"/>
  <c r="E96" i="2"/>
  <c r="F95" i="2"/>
  <c r="E95" i="2"/>
  <c r="F94" i="2"/>
  <c r="E94" i="2"/>
  <c r="F93" i="2"/>
  <c r="E93" i="2"/>
  <c r="F92" i="2"/>
  <c r="E92" i="2"/>
  <c r="F91" i="2"/>
  <c r="E91" i="2"/>
  <c r="F90" i="2"/>
  <c r="E90" i="2"/>
  <c r="F89" i="2"/>
  <c r="E89" i="2"/>
  <c r="F88" i="2"/>
  <c r="E88" i="2"/>
  <c r="F87" i="2"/>
  <c r="E87" i="2"/>
  <c r="F86" i="2"/>
  <c r="E86" i="2"/>
  <c r="F85" i="2"/>
  <c r="E85" i="2"/>
  <c r="F84" i="2"/>
  <c r="E84" i="2"/>
  <c r="F83" i="2"/>
  <c r="E83" i="2"/>
  <c r="F82" i="2"/>
  <c r="E82" i="2"/>
  <c r="F81" i="2"/>
  <c r="E81" i="2"/>
  <c r="F80" i="2"/>
  <c r="E80" i="2"/>
  <c r="F79" i="2"/>
  <c r="E79" i="2"/>
  <c r="F78" i="2"/>
  <c r="E78" i="2"/>
  <c r="F77" i="2"/>
  <c r="E77" i="2"/>
  <c r="F76" i="2"/>
  <c r="E76" i="2"/>
  <c r="F75" i="2"/>
  <c r="E75" i="2"/>
  <c r="F74" i="2"/>
  <c r="E74" i="2"/>
  <c r="F73" i="2"/>
  <c r="E73" i="2"/>
  <c r="F72" i="2"/>
  <c r="E72" i="2"/>
  <c r="F71" i="2"/>
  <c r="E71" i="2"/>
  <c r="F70" i="2"/>
  <c r="E70" i="2"/>
  <c r="F69" i="2"/>
  <c r="E69" i="2"/>
  <c r="F68" i="2"/>
  <c r="E68" i="2"/>
  <c r="F67" i="2"/>
  <c r="E67" i="2"/>
  <c r="F66" i="2"/>
  <c r="E66" i="2"/>
  <c r="F65" i="2"/>
  <c r="E65" i="2"/>
  <c r="F64" i="2"/>
  <c r="E64" i="2"/>
  <c r="F63" i="2"/>
  <c r="E63" i="2"/>
  <c r="F62" i="2"/>
  <c r="E62" i="2"/>
  <c r="F61" i="2"/>
  <c r="E61" i="2"/>
  <c r="F60" i="2"/>
  <c r="E60" i="2"/>
  <c r="F59" i="2"/>
  <c r="E59" i="2"/>
  <c r="F58" i="2"/>
  <c r="E58" i="2"/>
  <c r="F57" i="2"/>
  <c r="E57" i="2"/>
  <c r="F56" i="2"/>
  <c r="E56" i="2"/>
  <c r="F55" i="2"/>
  <c r="E55" i="2"/>
  <c r="F54" i="2"/>
  <c r="E54" i="2"/>
  <c r="F53" i="2"/>
  <c r="E53" i="2"/>
  <c r="F52" i="2"/>
  <c r="E52" i="2"/>
  <c r="F51" i="2"/>
  <c r="E51" i="2"/>
  <c r="F50" i="2"/>
  <c r="E50" i="2"/>
  <c r="F49" i="2"/>
  <c r="E49" i="2"/>
  <c r="F48" i="2"/>
  <c r="E48" i="2"/>
  <c r="F47" i="2"/>
  <c r="E47" i="2"/>
  <c r="F46" i="2"/>
  <c r="E46" i="2"/>
  <c r="F45" i="2"/>
  <c r="E45" i="2"/>
  <c r="F44" i="2"/>
  <c r="E44" i="2"/>
  <c r="F43" i="2"/>
  <c r="E43" i="2"/>
  <c r="F42" i="2"/>
  <c r="E42" i="2"/>
  <c r="F41" i="2"/>
  <c r="E41" i="2"/>
  <c r="F40" i="2"/>
  <c r="E40" i="2"/>
  <c r="F39" i="2"/>
  <c r="E39" i="2"/>
  <c r="F38" i="2"/>
  <c r="E38" i="2"/>
  <c r="F37" i="2"/>
  <c r="E37" i="2"/>
  <c r="F36" i="2"/>
  <c r="E36" i="2"/>
  <c r="F35" i="2"/>
  <c r="E35" i="2"/>
  <c r="F34" i="2"/>
  <c r="E34" i="2"/>
  <c r="F33" i="2"/>
  <c r="E33" i="2"/>
  <c r="F32" i="2"/>
  <c r="E32" i="2"/>
  <c r="F31" i="2"/>
  <c r="E31" i="2"/>
  <c r="F30" i="2"/>
  <c r="E30" i="2"/>
  <c r="F29" i="2"/>
  <c r="E29" i="2"/>
  <c r="F28" i="2"/>
  <c r="E28" i="2"/>
  <c r="F27" i="2"/>
  <c r="E27" i="2"/>
  <c r="F26" i="2"/>
  <c r="E26" i="2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16" i="2"/>
  <c r="E16" i="2"/>
  <c r="F15" i="2"/>
  <c r="E15" i="2"/>
  <c r="F14" i="2"/>
  <c r="E14" i="2"/>
  <c r="F13" i="2"/>
  <c r="E13" i="2"/>
  <c r="F12" i="2"/>
  <c r="E12" i="2"/>
  <c r="F11" i="2"/>
  <c r="E11" i="2"/>
  <c r="F10" i="2"/>
  <c r="E10" i="2"/>
  <c r="F9" i="2"/>
  <c r="E9" i="2"/>
  <c r="F8" i="2"/>
  <c r="E8" i="2"/>
  <c r="F7" i="2"/>
  <c r="E7" i="2"/>
  <c r="O40" i="2" l="1"/>
  <c r="O36" i="2"/>
  <c r="O35" i="2"/>
  <c r="O39" i="2"/>
  <c r="O38" i="2"/>
  <c r="O37" i="2"/>
  <c r="Q30" i="2"/>
  <c r="P38" i="2"/>
  <c r="P37" i="2"/>
  <c r="P39" i="2"/>
  <c r="P40" i="2"/>
  <c r="P35" i="2"/>
  <c r="P36" i="2"/>
  <c r="D8765" i="2"/>
  <c r="D8764" i="2"/>
  <c r="D8763" i="2"/>
  <c r="D8762" i="2"/>
  <c r="D8761" i="2"/>
  <c r="D8760" i="2"/>
  <c r="D8759" i="2"/>
  <c r="D8758" i="2"/>
  <c r="D8757" i="2"/>
  <c r="D8756" i="2"/>
  <c r="D8755" i="2"/>
  <c r="D8754" i="2"/>
  <c r="D8753" i="2"/>
  <c r="D8752" i="2"/>
  <c r="D8751" i="2"/>
  <c r="D8750" i="2"/>
  <c r="D8749" i="2"/>
  <c r="D8748" i="2"/>
  <c r="D8747" i="2"/>
  <c r="D8746" i="2"/>
  <c r="D8745" i="2"/>
  <c r="D8744" i="2"/>
  <c r="D8743" i="2"/>
  <c r="D8742" i="2"/>
  <c r="D8741" i="2"/>
  <c r="D8740" i="2"/>
  <c r="D8739" i="2"/>
  <c r="D8738" i="2"/>
  <c r="D8737" i="2"/>
  <c r="D8736" i="2"/>
  <c r="D8735" i="2"/>
  <c r="D8734" i="2"/>
  <c r="D8733" i="2"/>
  <c r="D8732" i="2"/>
  <c r="D8731" i="2"/>
  <c r="D8730" i="2"/>
  <c r="D8729" i="2"/>
  <c r="D8728" i="2"/>
  <c r="D8727" i="2"/>
  <c r="D8726" i="2"/>
  <c r="D8725" i="2"/>
  <c r="D8724" i="2"/>
  <c r="D8723" i="2"/>
  <c r="D8722" i="2"/>
  <c r="D8721" i="2"/>
  <c r="D8720" i="2"/>
  <c r="D8719" i="2"/>
  <c r="D8718" i="2"/>
  <c r="D8717" i="2"/>
  <c r="D8716" i="2"/>
  <c r="D8715" i="2"/>
  <c r="D8714" i="2"/>
  <c r="D8713" i="2"/>
  <c r="D8712" i="2"/>
  <c r="D8711" i="2"/>
  <c r="D8710" i="2"/>
  <c r="D8709" i="2"/>
  <c r="D8708" i="2"/>
  <c r="D8707" i="2"/>
  <c r="D8706" i="2"/>
  <c r="D8705" i="2"/>
  <c r="D8704" i="2"/>
  <c r="D8703" i="2"/>
  <c r="D8702" i="2"/>
  <c r="D8701" i="2"/>
  <c r="D8700" i="2"/>
  <c r="D8699" i="2"/>
  <c r="D8698" i="2"/>
  <c r="D8697" i="2"/>
  <c r="D8696" i="2"/>
  <c r="D8695" i="2"/>
  <c r="D8694" i="2"/>
  <c r="D8693" i="2"/>
  <c r="D8692" i="2"/>
  <c r="D8691" i="2"/>
  <c r="D8690" i="2"/>
  <c r="D8689" i="2"/>
  <c r="D8688" i="2"/>
  <c r="D8687" i="2"/>
  <c r="D8686" i="2"/>
  <c r="D8685" i="2"/>
  <c r="D8684" i="2"/>
  <c r="D8683" i="2"/>
  <c r="D8682" i="2"/>
  <c r="D8681" i="2"/>
  <c r="D8680" i="2"/>
  <c r="D8679" i="2"/>
  <c r="D8678" i="2"/>
  <c r="D8677" i="2"/>
  <c r="D8676" i="2"/>
  <c r="D8675" i="2"/>
  <c r="D8674" i="2"/>
  <c r="D8673" i="2"/>
  <c r="D8672" i="2"/>
  <c r="D8671" i="2"/>
  <c r="D8670" i="2"/>
  <c r="D8669" i="2"/>
  <c r="D8668" i="2"/>
  <c r="D8667" i="2"/>
  <c r="D8666" i="2"/>
  <c r="D8665" i="2"/>
  <c r="D8664" i="2"/>
  <c r="D8663" i="2"/>
  <c r="D8662" i="2"/>
  <c r="D8661" i="2"/>
  <c r="D8660" i="2"/>
  <c r="D8659" i="2"/>
  <c r="D8658" i="2"/>
  <c r="D8657" i="2"/>
  <c r="D8656" i="2"/>
  <c r="D8655" i="2"/>
  <c r="D8654" i="2"/>
  <c r="D8653" i="2"/>
  <c r="D8652" i="2"/>
  <c r="D8651" i="2"/>
  <c r="D8650" i="2"/>
  <c r="D8649" i="2"/>
  <c r="D8648" i="2"/>
  <c r="D8647" i="2"/>
  <c r="D8646" i="2"/>
  <c r="D8645" i="2"/>
  <c r="D8644" i="2"/>
  <c r="D8643" i="2"/>
  <c r="D8642" i="2"/>
  <c r="D8641" i="2"/>
  <c r="D8640" i="2"/>
  <c r="D8639" i="2"/>
  <c r="D8638" i="2"/>
  <c r="D8637" i="2"/>
  <c r="D8636" i="2"/>
  <c r="D8635" i="2"/>
  <c r="D8634" i="2"/>
  <c r="D8633" i="2"/>
  <c r="D8632" i="2"/>
  <c r="D8631" i="2"/>
  <c r="D8630" i="2"/>
  <c r="D8629" i="2"/>
  <c r="D8628" i="2"/>
  <c r="D8627" i="2"/>
  <c r="D8626" i="2"/>
  <c r="D8625" i="2"/>
  <c r="D8624" i="2"/>
  <c r="D8623" i="2"/>
  <c r="D8622" i="2"/>
  <c r="D8621" i="2"/>
  <c r="D8620" i="2"/>
  <c r="D8619" i="2"/>
  <c r="D8618" i="2"/>
  <c r="D8617" i="2"/>
  <c r="D8616" i="2"/>
  <c r="D8615" i="2"/>
  <c r="D8614" i="2"/>
  <c r="D8613" i="2"/>
  <c r="D8612" i="2"/>
  <c r="D8611" i="2"/>
  <c r="D8610" i="2"/>
  <c r="D8609" i="2"/>
  <c r="D8608" i="2"/>
  <c r="D8607" i="2"/>
  <c r="D8606" i="2"/>
  <c r="D8605" i="2"/>
  <c r="D8604" i="2"/>
  <c r="D8603" i="2"/>
  <c r="D8602" i="2"/>
  <c r="D8601" i="2"/>
  <c r="D8600" i="2"/>
  <c r="D8599" i="2"/>
  <c r="D8598" i="2"/>
  <c r="D8597" i="2"/>
  <c r="D8596" i="2"/>
  <c r="D8595" i="2"/>
  <c r="D8594" i="2"/>
  <c r="D8593" i="2"/>
  <c r="D8592" i="2"/>
  <c r="D8591" i="2"/>
  <c r="D8590" i="2"/>
  <c r="D8589" i="2"/>
  <c r="D8588" i="2"/>
  <c r="D8587" i="2"/>
  <c r="D8586" i="2"/>
  <c r="D8585" i="2"/>
  <c r="D8584" i="2"/>
  <c r="D8583" i="2"/>
  <c r="D8582" i="2"/>
  <c r="D8581" i="2"/>
  <c r="D8580" i="2"/>
  <c r="D8579" i="2"/>
  <c r="D8578" i="2"/>
  <c r="D8577" i="2"/>
  <c r="D8576" i="2"/>
  <c r="D8575" i="2"/>
  <c r="D8574" i="2"/>
  <c r="D8573" i="2"/>
  <c r="D8572" i="2"/>
  <c r="D8571" i="2"/>
  <c r="D8570" i="2"/>
  <c r="D8569" i="2"/>
  <c r="D8568" i="2"/>
  <c r="D8567" i="2"/>
  <c r="D8566" i="2"/>
  <c r="D8565" i="2"/>
  <c r="D8564" i="2"/>
  <c r="D8563" i="2"/>
  <c r="D8562" i="2"/>
  <c r="D8561" i="2"/>
  <c r="D8560" i="2"/>
  <c r="D8559" i="2"/>
  <c r="D8558" i="2"/>
  <c r="D8557" i="2"/>
  <c r="D8556" i="2"/>
  <c r="D8555" i="2"/>
  <c r="D8554" i="2"/>
  <c r="D8553" i="2"/>
  <c r="D8552" i="2"/>
  <c r="D8551" i="2"/>
  <c r="D8550" i="2"/>
  <c r="D8549" i="2"/>
  <c r="D8548" i="2"/>
  <c r="D8547" i="2"/>
  <c r="D8546" i="2"/>
  <c r="D8545" i="2"/>
  <c r="D8544" i="2"/>
  <c r="D8543" i="2"/>
  <c r="D8542" i="2"/>
  <c r="D8541" i="2"/>
  <c r="D8540" i="2"/>
  <c r="D8539" i="2"/>
  <c r="D8538" i="2"/>
  <c r="D8537" i="2"/>
  <c r="D8536" i="2"/>
  <c r="D8535" i="2"/>
  <c r="D8534" i="2"/>
  <c r="D8533" i="2"/>
  <c r="D8532" i="2"/>
  <c r="D8531" i="2"/>
  <c r="D8530" i="2"/>
  <c r="D8529" i="2"/>
  <c r="D8528" i="2"/>
  <c r="D8527" i="2"/>
  <c r="D8526" i="2"/>
  <c r="D8525" i="2"/>
  <c r="D8524" i="2"/>
  <c r="D8523" i="2"/>
  <c r="D8522" i="2"/>
  <c r="D8521" i="2"/>
  <c r="D8520" i="2"/>
  <c r="D8519" i="2"/>
  <c r="D8518" i="2"/>
  <c r="D8517" i="2"/>
  <c r="D8516" i="2"/>
  <c r="D8515" i="2"/>
  <c r="D8514" i="2"/>
  <c r="D8513" i="2"/>
  <c r="D8512" i="2"/>
  <c r="D8511" i="2"/>
  <c r="D8510" i="2"/>
  <c r="D8509" i="2"/>
  <c r="D8508" i="2"/>
  <c r="D8507" i="2"/>
  <c r="D8506" i="2"/>
  <c r="D8505" i="2"/>
  <c r="D8504" i="2"/>
  <c r="D8503" i="2"/>
  <c r="D8502" i="2"/>
  <c r="D8501" i="2"/>
  <c r="D8500" i="2"/>
  <c r="D8499" i="2"/>
  <c r="D8498" i="2"/>
  <c r="D8497" i="2"/>
  <c r="D8496" i="2"/>
  <c r="D8495" i="2"/>
  <c r="D8494" i="2"/>
  <c r="D8493" i="2"/>
  <c r="D8492" i="2"/>
  <c r="D8491" i="2"/>
  <c r="D8490" i="2"/>
  <c r="D8489" i="2"/>
  <c r="D8488" i="2"/>
  <c r="D8487" i="2"/>
  <c r="D8486" i="2"/>
  <c r="D8485" i="2"/>
  <c r="D8484" i="2"/>
  <c r="D8483" i="2"/>
  <c r="D8482" i="2"/>
  <c r="D8481" i="2"/>
  <c r="D8480" i="2"/>
  <c r="D8479" i="2"/>
  <c r="D8478" i="2"/>
  <c r="D8477" i="2"/>
  <c r="D8476" i="2"/>
  <c r="D8475" i="2"/>
  <c r="D8474" i="2"/>
  <c r="D8473" i="2"/>
  <c r="D8472" i="2"/>
  <c r="D8471" i="2"/>
  <c r="D8470" i="2"/>
  <c r="D8469" i="2"/>
  <c r="D8468" i="2"/>
  <c r="D8467" i="2"/>
  <c r="D8466" i="2"/>
  <c r="D8465" i="2"/>
  <c r="D8464" i="2"/>
  <c r="D8463" i="2"/>
  <c r="D8462" i="2"/>
  <c r="D8461" i="2"/>
  <c r="D8460" i="2"/>
  <c r="D8459" i="2"/>
  <c r="D8458" i="2"/>
  <c r="D8457" i="2"/>
  <c r="D8456" i="2"/>
  <c r="D8455" i="2"/>
  <c r="D8454" i="2"/>
  <c r="D8453" i="2"/>
  <c r="D8452" i="2"/>
  <c r="D8451" i="2"/>
  <c r="D8450" i="2"/>
  <c r="D8449" i="2"/>
  <c r="D8448" i="2"/>
  <c r="D8447" i="2"/>
  <c r="D8446" i="2"/>
  <c r="D8445" i="2"/>
  <c r="D8444" i="2"/>
  <c r="D8443" i="2"/>
  <c r="D8442" i="2"/>
  <c r="D8441" i="2"/>
  <c r="D8440" i="2"/>
  <c r="D8439" i="2"/>
  <c r="D8438" i="2"/>
  <c r="D8437" i="2"/>
  <c r="D8436" i="2"/>
  <c r="D8435" i="2"/>
  <c r="D8434" i="2"/>
  <c r="D8433" i="2"/>
  <c r="D8432" i="2"/>
  <c r="D8431" i="2"/>
  <c r="D8430" i="2"/>
  <c r="D8429" i="2"/>
  <c r="D8428" i="2"/>
  <c r="D8427" i="2"/>
  <c r="D8426" i="2"/>
  <c r="D8425" i="2"/>
  <c r="D8424" i="2"/>
  <c r="D8423" i="2"/>
  <c r="D8422" i="2"/>
  <c r="D8421" i="2"/>
  <c r="D8420" i="2"/>
  <c r="D8419" i="2"/>
  <c r="D8418" i="2"/>
  <c r="D8417" i="2"/>
  <c r="D8416" i="2"/>
  <c r="D8415" i="2"/>
  <c r="D8414" i="2"/>
  <c r="D8413" i="2"/>
  <c r="D8412" i="2"/>
  <c r="D8411" i="2"/>
  <c r="D8410" i="2"/>
  <c r="D8409" i="2"/>
  <c r="D8408" i="2"/>
  <c r="D8407" i="2"/>
  <c r="D8406" i="2"/>
  <c r="D8405" i="2"/>
  <c r="D8404" i="2"/>
  <c r="D8403" i="2"/>
  <c r="D8402" i="2"/>
  <c r="D8401" i="2"/>
  <c r="D8400" i="2"/>
  <c r="D8399" i="2"/>
  <c r="D8398" i="2"/>
  <c r="D8397" i="2"/>
  <c r="D8396" i="2"/>
  <c r="D8395" i="2"/>
  <c r="D8394" i="2"/>
  <c r="D8393" i="2"/>
  <c r="D8392" i="2"/>
  <c r="D8391" i="2"/>
  <c r="D8390" i="2"/>
  <c r="D8389" i="2"/>
  <c r="D8388" i="2"/>
  <c r="D8387" i="2"/>
  <c r="D8386" i="2"/>
  <c r="D8385" i="2"/>
  <c r="D8384" i="2"/>
  <c r="D8383" i="2"/>
  <c r="D8382" i="2"/>
  <c r="D8381" i="2"/>
  <c r="D8380" i="2"/>
  <c r="D8379" i="2"/>
  <c r="D8378" i="2"/>
  <c r="D8377" i="2"/>
  <c r="D8376" i="2"/>
  <c r="D8375" i="2"/>
  <c r="D8374" i="2"/>
  <c r="D8373" i="2"/>
  <c r="D8372" i="2"/>
  <c r="D8371" i="2"/>
  <c r="D8370" i="2"/>
  <c r="D8369" i="2"/>
  <c r="D8368" i="2"/>
  <c r="D8367" i="2"/>
  <c r="D8366" i="2"/>
  <c r="D8365" i="2"/>
  <c r="D8364" i="2"/>
  <c r="D8363" i="2"/>
  <c r="D8362" i="2"/>
  <c r="D8361" i="2"/>
  <c r="D8360" i="2"/>
  <c r="D8359" i="2"/>
  <c r="D8358" i="2"/>
  <c r="D8357" i="2"/>
  <c r="D8356" i="2"/>
  <c r="D8355" i="2"/>
  <c r="D8354" i="2"/>
  <c r="D8353" i="2"/>
  <c r="D8352" i="2"/>
  <c r="D8351" i="2"/>
  <c r="D8350" i="2"/>
  <c r="D8349" i="2"/>
  <c r="D8348" i="2"/>
  <c r="D8347" i="2"/>
  <c r="D8346" i="2"/>
  <c r="D8345" i="2"/>
  <c r="D8344" i="2"/>
  <c r="D8343" i="2"/>
  <c r="D8342" i="2"/>
  <c r="D8341" i="2"/>
  <c r="D8340" i="2"/>
  <c r="D8339" i="2"/>
  <c r="D8338" i="2"/>
  <c r="D8337" i="2"/>
  <c r="D8336" i="2"/>
  <c r="D8335" i="2"/>
  <c r="D8334" i="2"/>
  <c r="D8333" i="2"/>
  <c r="D8332" i="2"/>
  <c r="D8331" i="2"/>
  <c r="D8330" i="2"/>
  <c r="D8329" i="2"/>
  <c r="D8328" i="2"/>
  <c r="D8327" i="2"/>
  <c r="D8326" i="2"/>
  <c r="D8325" i="2"/>
  <c r="D8324" i="2"/>
  <c r="D8323" i="2"/>
  <c r="D8322" i="2"/>
  <c r="D8321" i="2"/>
  <c r="D8320" i="2"/>
  <c r="D8319" i="2"/>
  <c r="D8318" i="2"/>
  <c r="D8317" i="2"/>
  <c r="D8316" i="2"/>
  <c r="D8315" i="2"/>
  <c r="D8314" i="2"/>
  <c r="D8313" i="2"/>
  <c r="D8312" i="2"/>
  <c r="D8311" i="2"/>
  <c r="D8310" i="2"/>
  <c r="D8309" i="2"/>
  <c r="D8308" i="2"/>
  <c r="D8307" i="2"/>
  <c r="D8306" i="2"/>
  <c r="D8305" i="2"/>
  <c r="D8304" i="2"/>
  <c r="D8303" i="2"/>
  <c r="D8302" i="2"/>
  <c r="D8301" i="2"/>
  <c r="D8300" i="2"/>
  <c r="D8299" i="2"/>
  <c r="D8298" i="2"/>
  <c r="D8297" i="2"/>
  <c r="D8296" i="2"/>
  <c r="D8295" i="2"/>
  <c r="D8294" i="2"/>
  <c r="D8293" i="2"/>
  <c r="D8292" i="2"/>
  <c r="D8291" i="2"/>
  <c r="D8290" i="2"/>
  <c r="D8289" i="2"/>
  <c r="D8288" i="2"/>
  <c r="D8287" i="2"/>
  <c r="D8286" i="2"/>
  <c r="D8285" i="2"/>
  <c r="D8284" i="2"/>
  <c r="D8283" i="2"/>
  <c r="D8282" i="2"/>
  <c r="D8281" i="2"/>
  <c r="D8280" i="2"/>
  <c r="D8279" i="2"/>
  <c r="D8278" i="2"/>
  <c r="D8277" i="2"/>
  <c r="D8276" i="2"/>
  <c r="D8275" i="2"/>
  <c r="D8274" i="2"/>
  <c r="D8273" i="2"/>
  <c r="D8272" i="2"/>
  <c r="D8271" i="2"/>
  <c r="D8270" i="2"/>
  <c r="D8269" i="2"/>
  <c r="D8268" i="2"/>
  <c r="D8267" i="2"/>
  <c r="D8266" i="2"/>
  <c r="D8265" i="2"/>
  <c r="D8264" i="2"/>
  <c r="D8263" i="2"/>
  <c r="D8262" i="2"/>
  <c r="D8261" i="2"/>
  <c r="D8260" i="2"/>
  <c r="D8259" i="2"/>
  <c r="D8258" i="2"/>
  <c r="D8257" i="2"/>
  <c r="D8256" i="2"/>
  <c r="D8255" i="2"/>
  <c r="D8254" i="2"/>
  <c r="D8253" i="2"/>
  <c r="D8252" i="2"/>
  <c r="D8251" i="2"/>
  <c r="D8250" i="2"/>
  <c r="D8249" i="2"/>
  <c r="D8248" i="2"/>
  <c r="D8247" i="2"/>
  <c r="D8246" i="2"/>
  <c r="D8245" i="2"/>
  <c r="D8244" i="2"/>
  <c r="D8243" i="2"/>
  <c r="D8242" i="2"/>
  <c r="D8241" i="2"/>
  <c r="D8240" i="2"/>
  <c r="D8239" i="2"/>
  <c r="D8238" i="2"/>
  <c r="D8237" i="2"/>
  <c r="D8236" i="2"/>
  <c r="D8235" i="2"/>
  <c r="D8234" i="2"/>
  <c r="D8233" i="2"/>
  <c r="D8232" i="2"/>
  <c r="D8231" i="2"/>
  <c r="D8230" i="2"/>
  <c r="D8229" i="2"/>
  <c r="D8228" i="2"/>
  <c r="D8227" i="2"/>
  <c r="D8226" i="2"/>
  <c r="D8225" i="2"/>
  <c r="D8224" i="2"/>
  <c r="D8223" i="2"/>
  <c r="D8222" i="2"/>
  <c r="D8221" i="2"/>
  <c r="D8220" i="2"/>
  <c r="D8219" i="2"/>
  <c r="D8218" i="2"/>
  <c r="D8217" i="2"/>
  <c r="D8216" i="2"/>
  <c r="D8215" i="2"/>
  <c r="D8214" i="2"/>
  <c r="D8213" i="2"/>
  <c r="D8212" i="2"/>
  <c r="D8211" i="2"/>
  <c r="D8210" i="2"/>
  <c r="D8209" i="2"/>
  <c r="D8208" i="2"/>
  <c r="D8207" i="2"/>
  <c r="D8206" i="2"/>
  <c r="D8205" i="2"/>
  <c r="D8204" i="2"/>
  <c r="D8203" i="2"/>
  <c r="D8202" i="2"/>
  <c r="D8201" i="2"/>
  <c r="D8200" i="2"/>
  <c r="D8199" i="2"/>
  <c r="D8198" i="2"/>
  <c r="D8197" i="2"/>
  <c r="D8196" i="2"/>
  <c r="D8195" i="2"/>
  <c r="D8194" i="2"/>
  <c r="D8193" i="2"/>
  <c r="D8192" i="2"/>
  <c r="D8191" i="2"/>
  <c r="D8190" i="2"/>
  <c r="D8189" i="2"/>
  <c r="D8188" i="2"/>
  <c r="D8187" i="2"/>
  <c r="D8186" i="2"/>
  <c r="D8185" i="2"/>
  <c r="D8184" i="2"/>
  <c r="D8183" i="2"/>
  <c r="D8182" i="2"/>
  <c r="D8181" i="2"/>
  <c r="D8180" i="2"/>
  <c r="D8179" i="2"/>
  <c r="D8178" i="2"/>
  <c r="D8177" i="2"/>
  <c r="D8176" i="2"/>
  <c r="D8175" i="2"/>
  <c r="D8174" i="2"/>
  <c r="D8173" i="2"/>
  <c r="D8172" i="2"/>
  <c r="D8171" i="2"/>
  <c r="D8170" i="2"/>
  <c r="D8169" i="2"/>
  <c r="D8168" i="2"/>
  <c r="D8167" i="2"/>
  <c r="D8166" i="2"/>
  <c r="D8165" i="2"/>
  <c r="D8164" i="2"/>
  <c r="D8163" i="2"/>
  <c r="D8162" i="2"/>
  <c r="D8161" i="2"/>
  <c r="D8160" i="2"/>
  <c r="D8159" i="2"/>
  <c r="D8158" i="2"/>
  <c r="D8157" i="2"/>
  <c r="D8156" i="2"/>
  <c r="D8155" i="2"/>
  <c r="D8154" i="2"/>
  <c r="D8153" i="2"/>
  <c r="D8152" i="2"/>
  <c r="D8151" i="2"/>
  <c r="D8150" i="2"/>
  <c r="D8149" i="2"/>
  <c r="D8148" i="2"/>
  <c r="D8147" i="2"/>
  <c r="D8146" i="2"/>
  <c r="D8145" i="2"/>
  <c r="D8144" i="2"/>
  <c r="D8143" i="2"/>
  <c r="D8142" i="2"/>
  <c r="D8141" i="2"/>
  <c r="D8140" i="2"/>
  <c r="D8139" i="2"/>
  <c r="D8138" i="2"/>
  <c r="D8137" i="2"/>
  <c r="D8136" i="2"/>
  <c r="D8135" i="2"/>
  <c r="D8134" i="2"/>
  <c r="D8133" i="2"/>
  <c r="D8132" i="2"/>
  <c r="D8131" i="2"/>
  <c r="D8130" i="2"/>
  <c r="D8129" i="2"/>
  <c r="D8128" i="2"/>
  <c r="D8127" i="2"/>
  <c r="D8126" i="2"/>
  <c r="D8125" i="2"/>
  <c r="D8124" i="2"/>
  <c r="D8123" i="2"/>
  <c r="D8122" i="2"/>
  <c r="D8121" i="2"/>
  <c r="D8120" i="2"/>
  <c r="D8119" i="2"/>
  <c r="D8118" i="2"/>
  <c r="D8117" i="2"/>
  <c r="D8116" i="2"/>
  <c r="D8115" i="2"/>
  <c r="D8114" i="2"/>
  <c r="D8113" i="2"/>
  <c r="D8112" i="2"/>
  <c r="D8111" i="2"/>
  <c r="D8110" i="2"/>
  <c r="D8109" i="2"/>
  <c r="D8108" i="2"/>
  <c r="D8107" i="2"/>
  <c r="D8106" i="2"/>
  <c r="D8105" i="2"/>
  <c r="D8104" i="2"/>
  <c r="D8103" i="2"/>
  <c r="D8102" i="2"/>
  <c r="D8101" i="2"/>
  <c r="D8100" i="2"/>
  <c r="D8099" i="2"/>
  <c r="D8098" i="2"/>
  <c r="D8097" i="2"/>
  <c r="D8096" i="2"/>
  <c r="D8095" i="2"/>
  <c r="D8094" i="2"/>
  <c r="D8093" i="2"/>
  <c r="D8092" i="2"/>
  <c r="D8091" i="2"/>
  <c r="D8090" i="2"/>
  <c r="D8089" i="2"/>
  <c r="D8088" i="2"/>
  <c r="D8087" i="2"/>
  <c r="D8086" i="2"/>
  <c r="D8085" i="2"/>
  <c r="D8084" i="2"/>
  <c r="D8083" i="2"/>
  <c r="D8082" i="2"/>
  <c r="D8081" i="2"/>
  <c r="D8080" i="2"/>
  <c r="D8079" i="2"/>
  <c r="D8078" i="2"/>
  <c r="D8077" i="2"/>
  <c r="D8076" i="2"/>
  <c r="D8075" i="2"/>
  <c r="D8074" i="2"/>
  <c r="D8073" i="2"/>
  <c r="D8072" i="2"/>
  <c r="D8071" i="2"/>
  <c r="D8070" i="2"/>
  <c r="D8069" i="2"/>
  <c r="D8068" i="2"/>
  <c r="D8067" i="2"/>
  <c r="D8066" i="2"/>
  <c r="D8065" i="2"/>
  <c r="D8064" i="2"/>
  <c r="D8063" i="2"/>
  <c r="D8062" i="2"/>
  <c r="D8061" i="2"/>
  <c r="D8060" i="2"/>
  <c r="D8059" i="2"/>
  <c r="D8058" i="2"/>
  <c r="D8057" i="2"/>
  <c r="D8056" i="2"/>
  <c r="D8055" i="2"/>
  <c r="D8054" i="2"/>
  <c r="D8053" i="2"/>
  <c r="D8052" i="2"/>
  <c r="D8051" i="2"/>
  <c r="D8050" i="2"/>
  <c r="D8049" i="2"/>
  <c r="D8048" i="2"/>
  <c r="D8047" i="2"/>
  <c r="D8046" i="2"/>
  <c r="D8045" i="2"/>
  <c r="D8044" i="2"/>
  <c r="D8043" i="2"/>
  <c r="D8042" i="2"/>
  <c r="D8041" i="2"/>
  <c r="D8040" i="2"/>
  <c r="D8039" i="2"/>
  <c r="D8038" i="2"/>
  <c r="D8037" i="2"/>
  <c r="D8036" i="2"/>
  <c r="D8035" i="2"/>
  <c r="D8034" i="2"/>
  <c r="D8033" i="2"/>
  <c r="D8032" i="2"/>
  <c r="D8031" i="2"/>
  <c r="D8030" i="2"/>
  <c r="D8029" i="2"/>
  <c r="D8028" i="2"/>
  <c r="D8027" i="2"/>
  <c r="D8026" i="2"/>
  <c r="D8025" i="2"/>
  <c r="D8024" i="2"/>
  <c r="D8023" i="2"/>
  <c r="D8022" i="2"/>
  <c r="D8021" i="2"/>
  <c r="D8020" i="2"/>
  <c r="D8019" i="2"/>
  <c r="D8018" i="2"/>
  <c r="D8017" i="2"/>
  <c r="D8016" i="2"/>
  <c r="D8015" i="2"/>
  <c r="D8014" i="2"/>
  <c r="D8013" i="2"/>
  <c r="D8012" i="2"/>
  <c r="D8011" i="2"/>
  <c r="D8010" i="2"/>
  <c r="D8009" i="2"/>
  <c r="D8008" i="2"/>
  <c r="D8007" i="2"/>
  <c r="D8006" i="2"/>
  <c r="D8005" i="2"/>
  <c r="D8004" i="2"/>
  <c r="D8003" i="2"/>
  <c r="D8002" i="2"/>
  <c r="D8001" i="2"/>
  <c r="D8000" i="2"/>
  <c r="D7999" i="2"/>
  <c r="D7998" i="2"/>
  <c r="D7997" i="2"/>
  <c r="D7996" i="2"/>
  <c r="D7995" i="2"/>
  <c r="D7994" i="2"/>
  <c r="D7993" i="2"/>
  <c r="D7992" i="2"/>
  <c r="D7991" i="2"/>
  <c r="D7990" i="2"/>
  <c r="D7989" i="2"/>
  <c r="D7988" i="2"/>
  <c r="D7987" i="2"/>
  <c r="D7986" i="2"/>
  <c r="D7985" i="2"/>
  <c r="D7984" i="2"/>
  <c r="D7983" i="2"/>
  <c r="D7982" i="2"/>
  <c r="D7981" i="2"/>
  <c r="D7980" i="2"/>
  <c r="D7979" i="2"/>
  <c r="D7978" i="2"/>
  <c r="D7977" i="2"/>
  <c r="D7976" i="2"/>
  <c r="D7975" i="2"/>
  <c r="D7974" i="2"/>
  <c r="D7973" i="2"/>
  <c r="D7972" i="2"/>
  <c r="D7971" i="2"/>
  <c r="D7970" i="2"/>
  <c r="D7969" i="2"/>
  <c r="D7968" i="2"/>
  <c r="D7967" i="2"/>
  <c r="D7966" i="2"/>
  <c r="D7965" i="2"/>
  <c r="D7964" i="2"/>
  <c r="D7963" i="2"/>
  <c r="D7962" i="2"/>
  <c r="D7961" i="2"/>
  <c r="D7960" i="2"/>
  <c r="D7959" i="2"/>
  <c r="D7958" i="2"/>
  <c r="D7957" i="2"/>
  <c r="D7956" i="2"/>
  <c r="D7955" i="2"/>
  <c r="D7954" i="2"/>
  <c r="D7953" i="2"/>
  <c r="D7952" i="2"/>
  <c r="D7951" i="2"/>
  <c r="D7950" i="2"/>
  <c r="D7949" i="2"/>
  <c r="D7948" i="2"/>
  <c r="D7947" i="2"/>
  <c r="D7946" i="2"/>
  <c r="D7945" i="2"/>
  <c r="D7944" i="2"/>
  <c r="D7943" i="2"/>
  <c r="D7942" i="2"/>
  <c r="D7941" i="2"/>
  <c r="D7940" i="2"/>
  <c r="D7939" i="2"/>
  <c r="D7938" i="2"/>
  <c r="D7937" i="2"/>
  <c r="D7936" i="2"/>
  <c r="D7935" i="2"/>
  <c r="D7934" i="2"/>
  <c r="D7933" i="2"/>
  <c r="D7932" i="2"/>
  <c r="D7931" i="2"/>
  <c r="D7930" i="2"/>
  <c r="D7929" i="2"/>
  <c r="D7928" i="2"/>
  <c r="D7927" i="2"/>
  <c r="D7926" i="2"/>
  <c r="D7925" i="2"/>
  <c r="D7924" i="2"/>
  <c r="D7923" i="2"/>
  <c r="D7922" i="2"/>
  <c r="D7921" i="2"/>
  <c r="D7920" i="2"/>
  <c r="D7919" i="2"/>
  <c r="D7918" i="2"/>
  <c r="D7917" i="2"/>
  <c r="D7916" i="2"/>
  <c r="D7915" i="2"/>
  <c r="D7914" i="2"/>
  <c r="D7913" i="2"/>
  <c r="D7912" i="2"/>
  <c r="D7911" i="2"/>
  <c r="D7910" i="2"/>
  <c r="D7909" i="2"/>
  <c r="D7908" i="2"/>
  <c r="D7907" i="2"/>
  <c r="D7906" i="2"/>
  <c r="D7905" i="2"/>
  <c r="D7904" i="2"/>
  <c r="D7903" i="2"/>
  <c r="D7902" i="2"/>
  <c r="D7901" i="2"/>
  <c r="D7900" i="2"/>
  <c r="D7899" i="2"/>
  <c r="D7898" i="2"/>
  <c r="D7897" i="2"/>
  <c r="D7896" i="2"/>
  <c r="D7895" i="2"/>
  <c r="D7894" i="2"/>
  <c r="D7893" i="2"/>
  <c r="D7892" i="2"/>
  <c r="D7891" i="2"/>
  <c r="D7890" i="2"/>
  <c r="D7889" i="2"/>
  <c r="D7888" i="2"/>
  <c r="D7887" i="2"/>
  <c r="D7886" i="2"/>
  <c r="D7885" i="2"/>
  <c r="D7884" i="2"/>
  <c r="D7883" i="2"/>
  <c r="D7882" i="2"/>
  <c r="D7881" i="2"/>
  <c r="D7880" i="2"/>
  <c r="D7879" i="2"/>
  <c r="D7878" i="2"/>
  <c r="D7877" i="2"/>
  <c r="D7876" i="2"/>
  <c r="D7875" i="2"/>
  <c r="D7874" i="2"/>
  <c r="D7873" i="2"/>
  <c r="D7872" i="2"/>
  <c r="D7871" i="2"/>
  <c r="D7870" i="2"/>
  <c r="D7869" i="2"/>
  <c r="D7868" i="2"/>
  <c r="D7867" i="2"/>
  <c r="D7866" i="2"/>
  <c r="D7865" i="2"/>
  <c r="D7864" i="2"/>
  <c r="D7863" i="2"/>
  <c r="D7862" i="2"/>
  <c r="D7861" i="2"/>
  <c r="D7860" i="2"/>
  <c r="D7859" i="2"/>
  <c r="D7858" i="2"/>
  <c r="D7857" i="2"/>
  <c r="D7856" i="2"/>
  <c r="D7855" i="2"/>
  <c r="D7854" i="2"/>
  <c r="D7853" i="2"/>
  <c r="D7852" i="2"/>
  <c r="D7851" i="2"/>
  <c r="D7850" i="2"/>
  <c r="D7849" i="2"/>
  <c r="D7848" i="2"/>
  <c r="D7847" i="2"/>
  <c r="D7846" i="2"/>
  <c r="D7845" i="2"/>
  <c r="D7844" i="2"/>
  <c r="D7843" i="2"/>
  <c r="D7842" i="2"/>
  <c r="D7841" i="2"/>
  <c r="D7840" i="2"/>
  <c r="D7839" i="2"/>
  <c r="D7838" i="2"/>
  <c r="D7837" i="2"/>
  <c r="D7836" i="2"/>
  <c r="D7835" i="2"/>
  <c r="D7834" i="2"/>
  <c r="D7833" i="2"/>
  <c r="D7832" i="2"/>
  <c r="D7831" i="2"/>
  <c r="D7830" i="2"/>
  <c r="D7829" i="2"/>
  <c r="D7828" i="2"/>
  <c r="D7827" i="2"/>
  <c r="D7826" i="2"/>
  <c r="D7825" i="2"/>
  <c r="D7824" i="2"/>
  <c r="D7823" i="2"/>
  <c r="D7822" i="2"/>
  <c r="D7821" i="2"/>
  <c r="D7820" i="2"/>
  <c r="D7819" i="2"/>
  <c r="D7818" i="2"/>
  <c r="D7817" i="2"/>
  <c r="D7816" i="2"/>
  <c r="D7815" i="2"/>
  <c r="D7814" i="2"/>
  <c r="D7813" i="2"/>
  <c r="D7812" i="2"/>
  <c r="D7811" i="2"/>
  <c r="D7810" i="2"/>
  <c r="D7809" i="2"/>
  <c r="D7808" i="2"/>
  <c r="D7807" i="2"/>
  <c r="D7806" i="2"/>
  <c r="D7805" i="2"/>
  <c r="D7804" i="2"/>
  <c r="D7803" i="2"/>
  <c r="D7802" i="2"/>
  <c r="D7801" i="2"/>
  <c r="D7800" i="2"/>
  <c r="D7799" i="2"/>
  <c r="D7798" i="2"/>
  <c r="D7797" i="2"/>
  <c r="D7796" i="2"/>
  <c r="D7795" i="2"/>
  <c r="D7794" i="2"/>
  <c r="D7793" i="2"/>
  <c r="D7792" i="2"/>
  <c r="D7791" i="2"/>
  <c r="D7790" i="2"/>
  <c r="D7789" i="2"/>
  <c r="D7788" i="2"/>
  <c r="D7787" i="2"/>
  <c r="D7786" i="2"/>
  <c r="D7785" i="2"/>
  <c r="D7784" i="2"/>
  <c r="D7783" i="2"/>
  <c r="D7782" i="2"/>
  <c r="D7781" i="2"/>
  <c r="D7780" i="2"/>
  <c r="D7779" i="2"/>
  <c r="D7778" i="2"/>
  <c r="D7777" i="2"/>
  <c r="D7776" i="2"/>
  <c r="D7775" i="2"/>
  <c r="D7774" i="2"/>
  <c r="D7773" i="2"/>
  <c r="D7772" i="2"/>
  <c r="D7771" i="2"/>
  <c r="D7770" i="2"/>
  <c r="D7769" i="2"/>
  <c r="D7768" i="2"/>
  <c r="D7767" i="2"/>
  <c r="D7766" i="2"/>
  <c r="D7765" i="2"/>
  <c r="D7764" i="2"/>
  <c r="D7763" i="2"/>
  <c r="D7762" i="2"/>
  <c r="D7761" i="2"/>
  <c r="D7760" i="2"/>
  <c r="D7759" i="2"/>
  <c r="D7758" i="2"/>
  <c r="D7757" i="2"/>
  <c r="D7756" i="2"/>
  <c r="D7755" i="2"/>
  <c r="D7754" i="2"/>
  <c r="D7753" i="2"/>
  <c r="D7752" i="2"/>
  <c r="D7751" i="2"/>
  <c r="D7750" i="2"/>
  <c r="D7749" i="2"/>
  <c r="D7748" i="2"/>
  <c r="D7747" i="2"/>
  <c r="D7746" i="2"/>
  <c r="D7745" i="2"/>
  <c r="D7744" i="2"/>
  <c r="D7743" i="2"/>
  <c r="D7742" i="2"/>
  <c r="D7741" i="2"/>
  <c r="D7740" i="2"/>
  <c r="D7739" i="2"/>
  <c r="D7738" i="2"/>
  <c r="D7737" i="2"/>
  <c r="D7736" i="2"/>
  <c r="D7735" i="2"/>
  <c r="D7734" i="2"/>
  <c r="D7733" i="2"/>
  <c r="D7732" i="2"/>
  <c r="D7731" i="2"/>
  <c r="D7730" i="2"/>
  <c r="D7729" i="2"/>
  <c r="D7728" i="2"/>
  <c r="D7727" i="2"/>
  <c r="D7726" i="2"/>
  <c r="D7725" i="2"/>
  <c r="D7724" i="2"/>
  <c r="D7723" i="2"/>
  <c r="D7722" i="2"/>
  <c r="D7721" i="2"/>
  <c r="D7720" i="2"/>
  <c r="D7719" i="2"/>
  <c r="D7718" i="2"/>
  <c r="D7717" i="2"/>
  <c r="D7716" i="2"/>
  <c r="D7715" i="2"/>
  <c r="D7714" i="2"/>
  <c r="D7713" i="2"/>
  <c r="D7712" i="2"/>
  <c r="D7711" i="2"/>
  <c r="D7710" i="2"/>
  <c r="D7709" i="2"/>
  <c r="D7708" i="2"/>
  <c r="D7707" i="2"/>
  <c r="D7706" i="2"/>
  <c r="D7705" i="2"/>
  <c r="D7704" i="2"/>
  <c r="D7703" i="2"/>
  <c r="D7702" i="2"/>
  <c r="D7701" i="2"/>
  <c r="D7700" i="2"/>
  <c r="D7699" i="2"/>
  <c r="D7698" i="2"/>
  <c r="D7697" i="2"/>
  <c r="D7696" i="2"/>
  <c r="D7695" i="2"/>
  <c r="D7694" i="2"/>
  <c r="D7693" i="2"/>
  <c r="D7692" i="2"/>
  <c r="D7691" i="2"/>
  <c r="D7690" i="2"/>
  <c r="D7689" i="2"/>
  <c r="D7688" i="2"/>
  <c r="D7687" i="2"/>
  <c r="D7686" i="2"/>
  <c r="D7685" i="2"/>
  <c r="D7684" i="2"/>
  <c r="D7683" i="2"/>
  <c r="D7682" i="2"/>
  <c r="D7681" i="2"/>
  <c r="D7680" i="2"/>
  <c r="D7679" i="2"/>
  <c r="D7678" i="2"/>
  <c r="D7677" i="2"/>
  <c r="D7676" i="2"/>
  <c r="D7675" i="2"/>
  <c r="D7674" i="2"/>
  <c r="D7673" i="2"/>
  <c r="D7672" i="2"/>
  <c r="D7671" i="2"/>
  <c r="D7670" i="2"/>
  <c r="D7669" i="2"/>
  <c r="D7668" i="2"/>
  <c r="D7667" i="2"/>
  <c r="D7666" i="2"/>
  <c r="D7665" i="2"/>
  <c r="D7664" i="2"/>
  <c r="D7663" i="2"/>
  <c r="D7662" i="2"/>
  <c r="D7661" i="2"/>
  <c r="D7660" i="2"/>
  <c r="D7659" i="2"/>
  <c r="D7658" i="2"/>
  <c r="D7657" i="2"/>
  <c r="D7656" i="2"/>
  <c r="D7655" i="2"/>
  <c r="D7654" i="2"/>
  <c r="D7653" i="2"/>
  <c r="D7652" i="2"/>
  <c r="D7651" i="2"/>
  <c r="D7650" i="2"/>
  <c r="D7649" i="2"/>
  <c r="D7648" i="2"/>
  <c r="D7647" i="2"/>
  <c r="D7646" i="2"/>
  <c r="D7645" i="2"/>
  <c r="D7644" i="2"/>
  <c r="D7643" i="2"/>
  <c r="D7642" i="2"/>
  <c r="D7641" i="2"/>
  <c r="D7640" i="2"/>
  <c r="D7639" i="2"/>
  <c r="D7638" i="2"/>
  <c r="D7637" i="2"/>
  <c r="D7636" i="2"/>
  <c r="D7635" i="2"/>
  <c r="D7634" i="2"/>
  <c r="D7633" i="2"/>
  <c r="D7632" i="2"/>
  <c r="D7631" i="2"/>
  <c r="D7630" i="2"/>
  <c r="D7629" i="2"/>
  <c r="D7628" i="2"/>
  <c r="D7627" i="2"/>
  <c r="D7626" i="2"/>
  <c r="D7625" i="2"/>
  <c r="D7624" i="2"/>
  <c r="D7623" i="2"/>
  <c r="D7622" i="2"/>
  <c r="D7621" i="2"/>
  <c r="D7620" i="2"/>
  <c r="D7619" i="2"/>
  <c r="D7618" i="2"/>
  <c r="D7617" i="2"/>
  <c r="D7616" i="2"/>
  <c r="D7615" i="2"/>
  <c r="D7614" i="2"/>
  <c r="D7613" i="2"/>
  <c r="D7612" i="2"/>
  <c r="D7611" i="2"/>
  <c r="D7610" i="2"/>
  <c r="D7609" i="2"/>
  <c r="D7608" i="2"/>
  <c r="D7607" i="2"/>
  <c r="D7606" i="2"/>
  <c r="D7605" i="2"/>
  <c r="D7604" i="2"/>
  <c r="D7603" i="2"/>
  <c r="D7602" i="2"/>
  <c r="D7601" i="2"/>
  <c r="D7600" i="2"/>
  <c r="D7599" i="2"/>
  <c r="D7598" i="2"/>
  <c r="D7597" i="2"/>
  <c r="D7596" i="2"/>
  <c r="D7595" i="2"/>
  <c r="D7594" i="2"/>
  <c r="D7593" i="2"/>
  <c r="D7592" i="2"/>
  <c r="D7591" i="2"/>
  <c r="D7590" i="2"/>
  <c r="D7589" i="2"/>
  <c r="D7588" i="2"/>
  <c r="D7587" i="2"/>
  <c r="D7586" i="2"/>
  <c r="D7585" i="2"/>
  <c r="D7584" i="2"/>
  <c r="D7583" i="2"/>
  <c r="D7582" i="2"/>
  <c r="D7581" i="2"/>
  <c r="D7580" i="2"/>
  <c r="D7579" i="2"/>
  <c r="D7578" i="2"/>
  <c r="D7577" i="2"/>
  <c r="D7576" i="2"/>
  <c r="D7575" i="2"/>
  <c r="D7574" i="2"/>
  <c r="D7573" i="2"/>
  <c r="D7572" i="2"/>
  <c r="D7571" i="2"/>
  <c r="D7570" i="2"/>
  <c r="D7569" i="2"/>
  <c r="D7568" i="2"/>
  <c r="D7567" i="2"/>
  <c r="D7566" i="2"/>
  <c r="D7565" i="2"/>
  <c r="D7564" i="2"/>
  <c r="D7563" i="2"/>
  <c r="D7562" i="2"/>
  <c r="D7561" i="2"/>
  <c r="D7560" i="2"/>
  <c r="D7559" i="2"/>
  <c r="D7558" i="2"/>
  <c r="D7557" i="2"/>
  <c r="D7556" i="2"/>
  <c r="D7555" i="2"/>
  <c r="D7554" i="2"/>
  <c r="D7553" i="2"/>
  <c r="D7552" i="2"/>
  <c r="D7551" i="2"/>
  <c r="D7550" i="2"/>
  <c r="D7549" i="2"/>
  <c r="D7548" i="2"/>
  <c r="D7547" i="2"/>
  <c r="D7546" i="2"/>
  <c r="D7545" i="2"/>
  <c r="D7544" i="2"/>
  <c r="D7543" i="2"/>
  <c r="D7542" i="2"/>
  <c r="D7541" i="2"/>
  <c r="D7540" i="2"/>
  <c r="D7539" i="2"/>
  <c r="D7538" i="2"/>
  <c r="D7537" i="2"/>
  <c r="D7536" i="2"/>
  <c r="D7535" i="2"/>
  <c r="D7534" i="2"/>
  <c r="D7533" i="2"/>
  <c r="D7532" i="2"/>
  <c r="D7531" i="2"/>
  <c r="D7530" i="2"/>
  <c r="D7529" i="2"/>
  <c r="D7528" i="2"/>
  <c r="D7527" i="2"/>
  <c r="D7526" i="2"/>
  <c r="D7525" i="2"/>
  <c r="D7524" i="2"/>
  <c r="D7523" i="2"/>
  <c r="D7522" i="2"/>
  <c r="D7521" i="2"/>
  <c r="D7520" i="2"/>
  <c r="D7519" i="2"/>
  <c r="D7518" i="2"/>
  <c r="D7517" i="2"/>
  <c r="D7516" i="2"/>
  <c r="D7515" i="2"/>
  <c r="D7514" i="2"/>
  <c r="D7513" i="2"/>
  <c r="D7512" i="2"/>
  <c r="D7511" i="2"/>
  <c r="D7510" i="2"/>
  <c r="D7509" i="2"/>
  <c r="D7508" i="2"/>
  <c r="D7507" i="2"/>
  <c r="D7506" i="2"/>
  <c r="D7505" i="2"/>
  <c r="D7504" i="2"/>
  <c r="D7503" i="2"/>
  <c r="D7502" i="2"/>
  <c r="D7501" i="2"/>
  <c r="D7500" i="2"/>
  <c r="D7499" i="2"/>
  <c r="D7498" i="2"/>
  <c r="D7497" i="2"/>
  <c r="D7496" i="2"/>
  <c r="D7495" i="2"/>
  <c r="D7494" i="2"/>
  <c r="D7493" i="2"/>
  <c r="D7492" i="2"/>
  <c r="D7491" i="2"/>
  <c r="D7490" i="2"/>
  <c r="D7489" i="2"/>
  <c r="D7488" i="2"/>
  <c r="D7487" i="2"/>
  <c r="D7486" i="2"/>
  <c r="D7485" i="2"/>
  <c r="D7484" i="2"/>
  <c r="D7483" i="2"/>
  <c r="D7482" i="2"/>
  <c r="D7481" i="2"/>
  <c r="D7480" i="2"/>
  <c r="D7479" i="2"/>
  <c r="D7478" i="2"/>
  <c r="D7477" i="2"/>
  <c r="D7476" i="2"/>
  <c r="D7475" i="2"/>
  <c r="D7474" i="2"/>
  <c r="D7473" i="2"/>
  <c r="D7472" i="2"/>
  <c r="D7471" i="2"/>
  <c r="D7470" i="2"/>
  <c r="D7469" i="2"/>
  <c r="D7468" i="2"/>
  <c r="D7467" i="2"/>
  <c r="D7466" i="2"/>
  <c r="D7465" i="2"/>
  <c r="D7464" i="2"/>
  <c r="D7463" i="2"/>
  <c r="D7462" i="2"/>
  <c r="D7461" i="2"/>
  <c r="D7460" i="2"/>
  <c r="D7459" i="2"/>
  <c r="D7458" i="2"/>
  <c r="D7457" i="2"/>
  <c r="D7456" i="2"/>
  <c r="D7455" i="2"/>
  <c r="D7454" i="2"/>
  <c r="D7453" i="2"/>
  <c r="D7452" i="2"/>
  <c r="D7451" i="2"/>
  <c r="D7450" i="2"/>
  <c r="D7449" i="2"/>
  <c r="D7448" i="2"/>
  <c r="D7447" i="2"/>
  <c r="D7446" i="2"/>
  <c r="D7445" i="2"/>
  <c r="D7444" i="2"/>
  <c r="D7443" i="2"/>
  <c r="D7442" i="2"/>
  <c r="D7441" i="2"/>
  <c r="D7440" i="2"/>
  <c r="D7439" i="2"/>
  <c r="D7438" i="2"/>
  <c r="D7437" i="2"/>
  <c r="D7436" i="2"/>
  <c r="D7435" i="2"/>
  <c r="D7434" i="2"/>
  <c r="D7433" i="2"/>
  <c r="D7432" i="2"/>
  <c r="D7431" i="2"/>
  <c r="D7430" i="2"/>
  <c r="D7429" i="2"/>
  <c r="D7428" i="2"/>
  <c r="D7427" i="2"/>
  <c r="D7426" i="2"/>
  <c r="D7425" i="2"/>
  <c r="D7424" i="2"/>
  <c r="D7423" i="2"/>
  <c r="D7422" i="2"/>
  <c r="D7421" i="2"/>
  <c r="D7420" i="2"/>
  <c r="D7419" i="2"/>
  <c r="D7418" i="2"/>
  <c r="D7417" i="2"/>
  <c r="D7416" i="2"/>
  <c r="D7415" i="2"/>
  <c r="D7414" i="2"/>
  <c r="D7413" i="2"/>
  <c r="D7412" i="2"/>
  <c r="D7411" i="2"/>
  <c r="D7410" i="2"/>
  <c r="D7409" i="2"/>
  <c r="D7408" i="2"/>
  <c r="D7407" i="2"/>
  <c r="D7406" i="2"/>
  <c r="D7405" i="2"/>
  <c r="D7404" i="2"/>
  <c r="D7403" i="2"/>
  <c r="D7402" i="2"/>
  <c r="D7401" i="2"/>
  <c r="D7400" i="2"/>
  <c r="D7399" i="2"/>
  <c r="D7398" i="2"/>
  <c r="D7397" i="2"/>
  <c r="D7396" i="2"/>
  <c r="D7395" i="2"/>
  <c r="D7394" i="2"/>
  <c r="D7393" i="2"/>
  <c r="D7392" i="2"/>
  <c r="D7391" i="2"/>
  <c r="D7390" i="2"/>
  <c r="D7389" i="2"/>
  <c r="D7388" i="2"/>
  <c r="D7387" i="2"/>
  <c r="D7386" i="2"/>
  <c r="D7385" i="2"/>
  <c r="D7384" i="2"/>
  <c r="D7383" i="2"/>
  <c r="D7382" i="2"/>
  <c r="D7381" i="2"/>
  <c r="D7380" i="2"/>
  <c r="D7379" i="2"/>
  <c r="D7378" i="2"/>
  <c r="D7377" i="2"/>
  <c r="D7376" i="2"/>
  <c r="D7375" i="2"/>
  <c r="D7374" i="2"/>
  <c r="D7373" i="2"/>
  <c r="D7372" i="2"/>
  <c r="D7371" i="2"/>
  <c r="D7370" i="2"/>
  <c r="D7369" i="2"/>
  <c r="D7368" i="2"/>
  <c r="D7367" i="2"/>
  <c r="D7366" i="2"/>
  <c r="D7365" i="2"/>
  <c r="D7364" i="2"/>
  <c r="D7363" i="2"/>
  <c r="D7362" i="2"/>
  <c r="D7361" i="2"/>
  <c r="D7360" i="2"/>
  <c r="D7359" i="2"/>
  <c r="D7358" i="2"/>
  <c r="D7357" i="2"/>
  <c r="D7356" i="2"/>
  <c r="D7355" i="2"/>
  <c r="D7354" i="2"/>
  <c r="D7353" i="2"/>
  <c r="D7352" i="2"/>
  <c r="D7351" i="2"/>
  <c r="D7350" i="2"/>
  <c r="D7349" i="2"/>
  <c r="D7348" i="2"/>
  <c r="D7347" i="2"/>
  <c r="D7346" i="2"/>
  <c r="D7345" i="2"/>
  <c r="D7344" i="2"/>
  <c r="D7343" i="2"/>
  <c r="D7342" i="2"/>
  <c r="D7341" i="2"/>
  <c r="D7340" i="2"/>
  <c r="D7339" i="2"/>
  <c r="D7338" i="2"/>
  <c r="D7337" i="2"/>
  <c r="D7336" i="2"/>
  <c r="D7335" i="2"/>
  <c r="D7334" i="2"/>
  <c r="D7333" i="2"/>
  <c r="D7332" i="2"/>
  <c r="D7331" i="2"/>
  <c r="D7330" i="2"/>
  <c r="D7329" i="2"/>
  <c r="D7328" i="2"/>
  <c r="D7327" i="2"/>
  <c r="D7326" i="2"/>
  <c r="D7325" i="2"/>
  <c r="D7324" i="2"/>
  <c r="D7323" i="2"/>
  <c r="D7322" i="2"/>
  <c r="D7321" i="2"/>
  <c r="D7320" i="2"/>
  <c r="D7319" i="2"/>
  <c r="D7318" i="2"/>
  <c r="D7317" i="2"/>
  <c r="D7316" i="2"/>
  <c r="D7315" i="2"/>
  <c r="D7314" i="2"/>
  <c r="D7313" i="2"/>
  <c r="D7312" i="2"/>
  <c r="D7311" i="2"/>
  <c r="D7310" i="2"/>
  <c r="D7309" i="2"/>
  <c r="D7308" i="2"/>
  <c r="D7307" i="2"/>
  <c r="D7306" i="2"/>
  <c r="D7305" i="2"/>
  <c r="D7304" i="2"/>
  <c r="D7303" i="2"/>
  <c r="D7302" i="2"/>
  <c r="D7301" i="2"/>
  <c r="D7300" i="2"/>
  <c r="D7299" i="2"/>
  <c r="D7298" i="2"/>
  <c r="D7297" i="2"/>
  <c r="D7296" i="2"/>
  <c r="D7295" i="2"/>
  <c r="D7294" i="2"/>
  <c r="D7293" i="2"/>
  <c r="D7292" i="2"/>
  <c r="D7291" i="2"/>
  <c r="D7290" i="2"/>
  <c r="D7289" i="2"/>
  <c r="D7288" i="2"/>
  <c r="D7287" i="2"/>
  <c r="D7286" i="2"/>
  <c r="D7285" i="2"/>
  <c r="D7284" i="2"/>
  <c r="D7283" i="2"/>
  <c r="D7282" i="2"/>
  <c r="D7281" i="2"/>
  <c r="D7280" i="2"/>
  <c r="D7279" i="2"/>
  <c r="D7278" i="2"/>
  <c r="D7277" i="2"/>
  <c r="D7276" i="2"/>
  <c r="D7275" i="2"/>
  <c r="D7274" i="2"/>
  <c r="D7273" i="2"/>
  <c r="D7272" i="2"/>
  <c r="D7271" i="2"/>
  <c r="D7270" i="2"/>
  <c r="D7269" i="2"/>
  <c r="D7268" i="2"/>
  <c r="D7267" i="2"/>
  <c r="D7266" i="2"/>
  <c r="D7265" i="2"/>
  <c r="D7264" i="2"/>
  <c r="D7263" i="2"/>
  <c r="D7262" i="2"/>
  <c r="D7261" i="2"/>
  <c r="D7260" i="2"/>
  <c r="D7259" i="2"/>
  <c r="D7258" i="2"/>
  <c r="D7257" i="2"/>
  <c r="D7256" i="2"/>
  <c r="D7255" i="2"/>
  <c r="D7254" i="2"/>
  <c r="D7253" i="2"/>
  <c r="D7252" i="2"/>
  <c r="D7251" i="2"/>
  <c r="D7250" i="2"/>
  <c r="D7249" i="2"/>
  <c r="D7248" i="2"/>
  <c r="D7247" i="2"/>
  <c r="D7246" i="2"/>
  <c r="D7245" i="2"/>
  <c r="D7244" i="2"/>
  <c r="D7243" i="2"/>
  <c r="D7242" i="2"/>
  <c r="D7241" i="2"/>
  <c r="D7240" i="2"/>
  <c r="D7239" i="2"/>
  <c r="D7238" i="2"/>
  <c r="D7237" i="2"/>
  <c r="D7236" i="2"/>
  <c r="D7235" i="2"/>
  <c r="D7234" i="2"/>
  <c r="D7233" i="2"/>
  <c r="D7232" i="2"/>
  <c r="D7231" i="2"/>
  <c r="D7230" i="2"/>
  <c r="D7229" i="2"/>
  <c r="D7228" i="2"/>
  <c r="D7227" i="2"/>
  <c r="D7226" i="2"/>
  <c r="D7225" i="2"/>
  <c r="D7224" i="2"/>
  <c r="D7223" i="2"/>
  <c r="D7222" i="2"/>
  <c r="D7221" i="2"/>
  <c r="D7220" i="2"/>
  <c r="D7219" i="2"/>
  <c r="D7218" i="2"/>
  <c r="D7217" i="2"/>
  <c r="D7216" i="2"/>
  <c r="D7215" i="2"/>
  <c r="D7214" i="2"/>
  <c r="D7213" i="2"/>
  <c r="D7212" i="2"/>
  <c r="D7211" i="2"/>
  <c r="D7210" i="2"/>
  <c r="D7209" i="2"/>
  <c r="D7208" i="2"/>
  <c r="D7207" i="2"/>
  <c r="D7206" i="2"/>
  <c r="D7205" i="2"/>
  <c r="D7204" i="2"/>
  <c r="D7203" i="2"/>
  <c r="D7202" i="2"/>
  <c r="D7201" i="2"/>
  <c r="D7200" i="2"/>
  <c r="D7199" i="2"/>
  <c r="D7198" i="2"/>
  <c r="D7197" i="2"/>
  <c r="D7196" i="2"/>
  <c r="D7195" i="2"/>
  <c r="D7194" i="2"/>
  <c r="D7193" i="2"/>
  <c r="D7192" i="2"/>
  <c r="D7191" i="2"/>
  <c r="D7190" i="2"/>
  <c r="D7189" i="2"/>
  <c r="D7188" i="2"/>
  <c r="D7187" i="2"/>
  <c r="D7186" i="2"/>
  <c r="D7185" i="2"/>
  <c r="D7184" i="2"/>
  <c r="D7183" i="2"/>
  <c r="D7182" i="2"/>
  <c r="D7181" i="2"/>
  <c r="D7180" i="2"/>
  <c r="D7179" i="2"/>
  <c r="D7178" i="2"/>
  <c r="D7177" i="2"/>
  <c r="D7176" i="2"/>
  <c r="D7175" i="2"/>
  <c r="D7174" i="2"/>
  <c r="D7173" i="2"/>
  <c r="D7172" i="2"/>
  <c r="D7171" i="2"/>
  <c r="D7170" i="2"/>
  <c r="D7169" i="2"/>
  <c r="D7168" i="2"/>
  <c r="D7167" i="2"/>
  <c r="D7166" i="2"/>
  <c r="D7165" i="2"/>
  <c r="D7164" i="2"/>
  <c r="D7163" i="2"/>
  <c r="D7162" i="2"/>
  <c r="D7161" i="2"/>
  <c r="D7160" i="2"/>
  <c r="D7159" i="2"/>
  <c r="D7158" i="2"/>
  <c r="D7157" i="2"/>
  <c r="D7156" i="2"/>
  <c r="D7155" i="2"/>
  <c r="D7154" i="2"/>
  <c r="D7153" i="2"/>
  <c r="D7152" i="2"/>
  <c r="D7151" i="2"/>
  <c r="D7150" i="2"/>
  <c r="D7149" i="2"/>
  <c r="D7148" i="2"/>
  <c r="D7147" i="2"/>
  <c r="D7146" i="2"/>
  <c r="D7145" i="2"/>
  <c r="D7144" i="2"/>
  <c r="D7143" i="2"/>
  <c r="D7142" i="2"/>
  <c r="D7141" i="2"/>
  <c r="D7140" i="2"/>
  <c r="D7139" i="2"/>
  <c r="D7138" i="2"/>
  <c r="D7137" i="2"/>
  <c r="D7136" i="2"/>
  <c r="D7135" i="2"/>
  <c r="D7134" i="2"/>
  <c r="D7133" i="2"/>
  <c r="D7132" i="2"/>
  <c r="D7131" i="2"/>
  <c r="D7130" i="2"/>
  <c r="D7129" i="2"/>
  <c r="D7128" i="2"/>
  <c r="D7127" i="2"/>
  <c r="D7126" i="2"/>
  <c r="D7125" i="2"/>
  <c r="D7124" i="2"/>
  <c r="D7123" i="2"/>
  <c r="D7122" i="2"/>
  <c r="D7121" i="2"/>
  <c r="D7120" i="2"/>
  <c r="D7119" i="2"/>
  <c r="D7118" i="2"/>
  <c r="D7117" i="2"/>
  <c r="D7116" i="2"/>
  <c r="D7115" i="2"/>
  <c r="D7114" i="2"/>
  <c r="D7113" i="2"/>
  <c r="D7112" i="2"/>
  <c r="D7111" i="2"/>
  <c r="D7110" i="2"/>
  <c r="D7109" i="2"/>
  <c r="D7108" i="2"/>
  <c r="D7107" i="2"/>
  <c r="D7106" i="2"/>
  <c r="D7105" i="2"/>
  <c r="D7104" i="2"/>
  <c r="D7103" i="2"/>
  <c r="D7102" i="2"/>
  <c r="D7101" i="2"/>
  <c r="D7100" i="2"/>
  <c r="D7099" i="2"/>
  <c r="D7098" i="2"/>
  <c r="D7097" i="2"/>
  <c r="D7096" i="2"/>
  <c r="D7095" i="2"/>
  <c r="D7094" i="2"/>
  <c r="D7093" i="2"/>
  <c r="D7092" i="2"/>
  <c r="D7091" i="2"/>
  <c r="D7090" i="2"/>
  <c r="D7089" i="2"/>
  <c r="D7088" i="2"/>
  <c r="D7087" i="2"/>
  <c r="D7086" i="2"/>
  <c r="D7085" i="2"/>
  <c r="D7084" i="2"/>
  <c r="D7083" i="2"/>
  <c r="D7082" i="2"/>
  <c r="D7081" i="2"/>
  <c r="D7080" i="2"/>
  <c r="D7079" i="2"/>
  <c r="D7078" i="2"/>
  <c r="D7077" i="2"/>
  <c r="D7076" i="2"/>
  <c r="D7075" i="2"/>
  <c r="D7074" i="2"/>
  <c r="D7073" i="2"/>
  <c r="D7072" i="2"/>
  <c r="D7071" i="2"/>
  <c r="D7070" i="2"/>
  <c r="D7069" i="2"/>
  <c r="D7068" i="2"/>
  <c r="D7067" i="2"/>
  <c r="D7066" i="2"/>
  <c r="D7065" i="2"/>
  <c r="D7064" i="2"/>
  <c r="D7063" i="2"/>
  <c r="D7062" i="2"/>
  <c r="D7061" i="2"/>
  <c r="D7060" i="2"/>
  <c r="D7059" i="2"/>
  <c r="D7058" i="2"/>
  <c r="D7057" i="2"/>
  <c r="D7056" i="2"/>
  <c r="D7055" i="2"/>
  <c r="D7054" i="2"/>
  <c r="D7053" i="2"/>
  <c r="D7052" i="2"/>
  <c r="D7051" i="2"/>
  <c r="D7050" i="2"/>
  <c r="D7049" i="2"/>
  <c r="D7048" i="2"/>
  <c r="D7047" i="2"/>
  <c r="D7046" i="2"/>
  <c r="D7045" i="2"/>
  <c r="D7044" i="2"/>
  <c r="D7043" i="2"/>
  <c r="D7042" i="2"/>
  <c r="D7041" i="2"/>
  <c r="D7040" i="2"/>
  <c r="D7039" i="2"/>
  <c r="D7038" i="2"/>
  <c r="D7037" i="2"/>
  <c r="D7036" i="2"/>
  <c r="D7035" i="2"/>
  <c r="D7034" i="2"/>
  <c r="D7033" i="2"/>
  <c r="D7032" i="2"/>
  <c r="D7031" i="2"/>
  <c r="D7030" i="2"/>
  <c r="D7029" i="2"/>
  <c r="D7028" i="2"/>
  <c r="D7027" i="2"/>
  <c r="D7026" i="2"/>
  <c r="D7025" i="2"/>
  <c r="D7024" i="2"/>
  <c r="D7023" i="2"/>
  <c r="D7022" i="2"/>
  <c r="D7021" i="2"/>
  <c r="D7020" i="2"/>
  <c r="D7019" i="2"/>
  <c r="D7018" i="2"/>
  <c r="D7017" i="2"/>
  <c r="D7016" i="2"/>
  <c r="D7015" i="2"/>
  <c r="D7014" i="2"/>
  <c r="D7013" i="2"/>
  <c r="D7012" i="2"/>
  <c r="D7011" i="2"/>
  <c r="D7010" i="2"/>
  <c r="D7009" i="2"/>
  <c r="D7008" i="2"/>
  <c r="D7007" i="2"/>
  <c r="D7006" i="2"/>
  <c r="D7005" i="2"/>
  <c r="D7004" i="2"/>
  <c r="D7003" i="2"/>
  <c r="D7002" i="2"/>
  <c r="D7001" i="2"/>
  <c r="D7000" i="2"/>
  <c r="D6999" i="2"/>
  <c r="D6998" i="2"/>
  <c r="D6997" i="2"/>
  <c r="D6996" i="2"/>
  <c r="D6995" i="2"/>
  <c r="D6994" i="2"/>
  <c r="D6993" i="2"/>
  <c r="D6992" i="2"/>
  <c r="D6991" i="2"/>
  <c r="D6990" i="2"/>
  <c r="D6989" i="2"/>
  <c r="D6988" i="2"/>
  <c r="D6987" i="2"/>
  <c r="D6986" i="2"/>
  <c r="D6985" i="2"/>
  <c r="D6984" i="2"/>
  <c r="D6983" i="2"/>
  <c r="D6982" i="2"/>
  <c r="D6981" i="2"/>
  <c r="D6980" i="2"/>
  <c r="D6979" i="2"/>
  <c r="D6978" i="2"/>
  <c r="D6977" i="2"/>
  <c r="D6976" i="2"/>
  <c r="D6975" i="2"/>
  <c r="D6974" i="2"/>
  <c r="D6973" i="2"/>
  <c r="D6972" i="2"/>
  <c r="D6971" i="2"/>
  <c r="D6970" i="2"/>
  <c r="D6969" i="2"/>
  <c r="D6968" i="2"/>
  <c r="D6967" i="2"/>
  <c r="D6966" i="2"/>
  <c r="D6965" i="2"/>
  <c r="D6964" i="2"/>
  <c r="D6963" i="2"/>
  <c r="D6962" i="2"/>
  <c r="D6961" i="2"/>
  <c r="D6960" i="2"/>
  <c r="D6959" i="2"/>
  <c r="D6958" i="2"/>
  <c r="D6957" i="2"/>
  <c r="D6956" i="2"/>
  <c r="D6955" i="2"/>
  <c r="D6954" i="2"/>
  <c r="D6953" i="2"/>
  <c r="D6952" i="2"/>
  <c r="D6951" i="2"/>
  <c r="D6950" i="2"/>
  <c r="D6949" i="2"/>
  <c r="D6948" i="2"/>
  <c r="D6947" i="2"/>
  <c r="D6946" i="2"/>
  <c r="D6945" i="2"/>
  <c r="D6944" i="2"/>
  <c r="D6943" i="2"/>
  <c r="D6942" i="2"/>
  <c r="D6941" i="2"/>
  <c r="D6940" i="2"/>
  <c r="D6939" i="2"/>
  <c r="D6938" i="2"/>
  <c r="D6937" i="2"/>
  <c r="D6936" i="2"/>
  <c r="D6935" i="2"/>
  <c r="D6934" i="2"/>
  <c r="D6933" i="2"/>
  <c r="D6932" i="2"/>
  <c r="D6931" i="2"/>
  <c r="D6930" i="2"/>
  <c r="D6929" i="2"/>
  <c r="D6928" i="2"/>
  <c r="D6927" i="2"/>
  <c r="D6926" i="2"/>
  <c r="D6925" i="2"/>
  <c r="D6924" i="2"/>
  <c r="D6923" i="2"/>
  <c r="D6922" i="2"/>
  <c r="D6921" i="2"/>
  <c r="D6920" i="2"/>
  <c r="D6919" i="2"/>
  <c r="D6918" i="2"/>
  <c r="D6917" i="2"/>
  <c r="D6916" i="2"/>
  <c r="D6915" i="2"/>
  <c r="D6914" i="2"/>
  <c r="D6913" i="2"/>
  <c r="D6912" i="2"/>
  <c r="D6911" i="2"/>
  <c r="D6910" i="2"/>
  <c r="D6909" i="2"/>
  <c r="D6908" i="2"/>
  <c r="D6907" i="2"/>
  <c r="D6906" i="2"/>
  <c r="D6905" i="2"/>
  <c r="D6904" i="2"/>
  <c r="D6903" i="2"/>
  <c r="D6902" i="2"/>
  <c r="D6901" i="2"/>
  <c r="D6900" i="2"/>
  <c r="D6899" i="2"/>
  <c r="D6898" i="2"/>
  <c r="D6897" i="2"/>
  <c r="D6896" i="2"/>
  <c r="D6895" i="2"/>
  <c r="D6894" i="2"/>
  <c r="D6893" i="2"/>
  <c r="D6892" i="2"/>
  <c r="D6891" i="2"/>
  <c r="D6890" i="2"/>
  <c r="D6889" i="2"/>
  <c r="D6888" i="2"/>
  <c r="D6887" i="2"/>
  <c r="D6886" i="2"/>
  <c r="D6885" i="2"/>
  <c r="D6884" i="2"/>
  <c r="D6883" i="2"/>
  <c r="D6882" i="2"/>
  <c r="D6881" i="2"/>
  <c r="D6880" i="2"/>
  <c r="D6879" i="2"/>
  <c r="D6878" i="2"/>
  <c r="D6877" i="2"/>
  <c r="D6876" i="2"/>
  <c r="D6875" i="2"/>
  <c r="D6874" i="2"/>
  <c r="D6873" i="2"/>
  <c r="D6872" i="2"/>
  <c r="D6871" i="2"/>
  <c r="D6870" i="2"/>
  <c r="D6869" i="2"/>
  <c r="D6868" i="2"/>
  <c r="D6867" i="2"/>
  <c r="D6866" i="2"/>
  <c r="D6865" i="2"/>
  <c r="D6864" i="2"/>
  <c r="D6863" i="2"/>
  <c r="D6862" i="2"/>
  <c r="D6861" i="2"/>
  <c r="D6860" i="2"/>
  <c r="D6859" i="2"/>
  <c r="D6858" i="2"/>
  <c r="D6857" i="2"/>
  <c r="D6856" i="2"/>
  <c r="D6855" i="2"/>
  <c r="D6854" i="2"/>
  <c r="D6853" i="2"/>
  <c r="D6852" i="2"/>
  <c r="D6851" i="2"/>
  <c r="D6850" i="2"/>
  <c r="D6849" i="2"/>
  <c r="D6848" i="2"/>
  <c r="D6847" i="2"/>
  <c r="D6846" i="2"/>
  <c r="D6845" i="2"/>
  <c r="D6844" i="2"/>
  <c r="D6843" i="2"/>
  <c r="D6842" i="2"/>
  <c r="D6841" i="2"/>
  <c r="D6840" i="2"/>
  <c r="D6839" i="2"/>
  <c r="D6838" i="2"/>
  <c r="D6837" i="2"/>
  <c r="D6836" i="2"/>
  <c r="D6835" i="2"/>
  <c r="D6834" i="2"/>
  <c r="D6833" i="2"/>
  <c r="D6832" i="2"/>
  <c r="D6831" i="2"/>
  <c r="D6830" i="2"/>
  <c r="D6829" i="2"/>
  <c r="D6828" i="2"/>
  <c r="D6827" i="2"/>
  <c r="D6826" i="2"/>
  <c r="D6825" i="2"/>
  <c r="D6824" i="2"/>
  <c r="D6823" i="2"/>
  <c r="D6822" i="2"/>
  <c r="D6821" i="2"/>
  <c r="D6820" i="2"/>
  <c r="D6819" i="2"/>
  <c r="D6818" i="2"/>
  <c r="D6817" i="2"/>
  <c r="D6816" i="2"/>
  <c r="D6815" i="2"/>
  <c r="D6814" i="2"/>
  <c r="D6813" i="2"/>
  <c r="D6812" i="2"/>
  <c r="D6811" i="2"/>
  <c r="D6810" i="2"/>
  <c r="D6809" i="2"/>
  <c r="D6808" i="2"/>
  <c r="D6807" i="2"/>
  <c r="D6806" i="2"/>
  <c r="D6805" i="2"/>
  <c r="D6804" i="2"/>
  <c r="D6803" i="2"/>
  <c r="D6802" i="2"/>
  <c r="D6801" i="2"/>
  <c r="D6800" i="2"/>
  <c r="D6799" i="2"/>
  <c r="D6798" i="2"/>
  <c r="D6797" i="2"/>
  <c r="D6796" i="2"/>
  <c r="D6795" i="2"/>
  <c r="D6794" i="2"/>
  <c r="D6793" i="2"/>
  <c r="D6792" i="2"/>
  <c r="D6791" i="2"/>
  <c r="D6790" i="2"/>
  <c r="D6789" i="2"/>
  <c r="D6788" i="2"/>
  <c r="D6787" i="2"/>
  <c r="D6786" i="2"/>
  <c r="D6785" i="2"/>
  <c r="D6784" i="2"/>
  <c r="D6783" i="2"/>
  <c r="D6782" i="2"/>
  <c r="D6781" i="2"/>
  <c r="D6780" i="2"/>
  <c r="D6779" i="2"/>
  <c r="D6778" i="2"/>
  <c r="D6777" i="2"/>
  <c r="D6776" i="2"/>
  <c r="D6775" i="2"/>
  <c r="D6774" i="2"/>
  <c r="D6773" i="2"/>
  <c r="D6772" i="2"/>
  <c r="D6771" i="2"/>
  <c r="D6770" i="2"/>
  <c r="D6769" i="2"/>
  <c r="D6768" i="2"/>
  <c r="D6767" i="2"/>
  <c r="D6766" i="2"/>
  <c r="D6765" i="2"/>
  <c r="D6764" i="2"/>
  <c r="D6763" i="2"/>
  <c r="D6762" i="2"/>
  <c r="D6761" i="2"/>
  <c r="D6760" i="2"/>
  <c r="D6759" i="2"/>
  <c r="D6758" i="2"/>
  <c r="D6757" i="2"/>
  <c r="D6756" i="2"/>
  <c r="D6755" i="2"/>
  <c r="D6754" i="2"/>
  <c r="D6753" i="2"/>
  <c r="D6752" i="2"/>
  <c r="D6751" i="2"/>
  <c r="D6750" i="2"/>
  <c r="D6749" i="2"/>
  <c r="D6748" i="2"/>
  <c r="D6747" i="2"/>
  <c r="D6746" i="2"/>
  <c r="D6745" i="2"/>
  <c r="D6744" i="2"/>
  <c r="D6743" i="2"/>
  <c r="D6742" i="2"/>
  <c r="D6741" i="2"/>
  <c r="D6740" i="2"/>
  <c r="D6739" i="2"/>
  <c r="D6738" i="2"/>
  <c r="D6737" i="2"/>
  <c r="D6736" i="2"/>
  <c r="D6735" i="2"/>
  <c r="D6734" i="2"/>
  <c r="D6733" i="2"/>
  <c r="D6732" i="2"/>
  <c r="D6731" i="2"/>
  <c r="D6730" i="2"/>
  <c r="D6729" i="2"/>
  <c r="D6728" i="2"/>
  <c r="D6727" i="2"/>
  <c r="D6726" i="2"/>
  <c r="D6725" i="2"/>
  <c r="D6724" i="2"/>
  <c r="D6723" i="2"/>
  <c r="D6722" i="2"/>
  <c r="D6721" i="2"/>
  <c r="D6720" i="2"/>
  <c r="D6719" i="2"/>
  <c r="D6718" i="2"/>
  <c r="D6717" i="2"/>
  <c r="D6716" i="2"/>
  <c r="D6715" i="2"/>
  <c r="D6714" i="2"/>
  <c r="D6713" i="2"/>
  <c r="D6712" i="2"/>
  <c r="D6711" i="2"/>
  <c r="D6710" i="2"/>
  <c r="D6709" i="2"/>
  <c r="D6708" i="2"/>
  <c r="D6707" i="2"/>
  <c r="D6706" i="2"/>
  <c r="D6705" i="2"/>
  <c r="D6704" i="2"/>
  <c r="D6703" i="2"/>
  <c r="D6702" i="2"/>
  <c r="D6701" i="2"/>
  <c r="D6700" i="2"/>
  <c r="D6699" i="2"/>
  <c r="D6698" i="2"/>
  <c r="D6697" i="2"/>
  <c r="D6696" i="2"/>
  <c r="D6695" i="2"/>
  <c r="D6694" i="2"/>
  <c r="D6693" i="2"/>
  <c r="D6692" i="2"/>
  <c r="D6691" i="2"/>
  <c r="D6690" i="2"/>
  <c r="D6689" i="2"/>
  <c r="D6688" i="2"/>
  <c r="D6687" i="2"/>
  <c r="D6686" i="2"/>
  <c r="D6685" i="2"/>
  <c r="D6684" i="2"/>
  <c r="D6683" i="2"/>
  <c r="D6682" i="2"/>
  <c r="D6681" i="2"/>
  <c r="D6680" i="2"/>
  <c r="D6679" i="2"/>
  <c r="D6678" i="2"/>
  <c r="D6677" i="2"/>
  <c r="D6676" i="2"/>
  <c r="D6675" i="2"/>
  <c r="D6674" i="2"/>
  <c r="D6673" i="2"/>
  <c r="D6672" i="2"/>
  <c r="D6671" i="2"/>
  <c r="D6670" i="2"/>
  <c r="D6669" i="2"/>
  <c r="D6668" i="2"/>
  <c r="D6667" i="2"/>
  <c r="D6666" i="2"/>
  <c r="D6665" i="2"/>
  <c r="D6664" i="2"/>
  <c r="D6663" i="2"/>
  <c r="D6662" i="2"/>
  <c r="D6661" i="2"/>
  <c r="D6660" i="2"/>
  <c r="D6659" i="2"/>
  <c r="D6658" i="2"/>
  <c r="D6657" i="2"/>
  <c r="D6656" i="2"/>
  <c r="D6655" i="2"/>
  <c r="D6654" i="2"/>
  <c r="D6653" i="2"/>
  <c r="D6652" i="2"/>
  <c r="D6651" i="2"/>
  <c r="D6650" i="2"/>
  <c r="D6649" i="2"/>
  <c r="D6648" i="2"/>
  <c r="D6647" i="2"/>
  <c r="D6646" i="2"/>
  <c r="D6645" i="2"/>
  <c r="D6644" i="2"/>
  <c r="D6643" i="2"/>
  <c r="D6642" i="2"/>
  <c r="D6641" i="2"/>
  <c r="D6640" i="2"/>
  <c r="D6639" i="2"/>
  <c r="D6638" i="2"/>
  <c r="D6637" i="2"/>
  <c r="D6636" i="2"/>
  <c r="D6635" i="2"/>
  <c r="D6634" i="2"/>
  <c r="D6633" i="2"/>
  <c r="D6632" i="2"/>
  <c r="D6631" i="2"/>
  <c r="D6630" i="2"/>
  <c r="D6629" i="2"/>
  <c r="D6628" i="2"/>
  <c r="D6627" i="2"/>
  <c r="D6626" i="2"/>
  <c r="D6625" i="2"/>
  <c r="D6624" i="2"/>
  <c r="D6623" i="2"/>
  <c r="D6622" i="2"/>
  <c r="D6621" i="2"/>
  <c r="D6620" i="2"/>
  <c r="D6619" i="2"/>
  <c r="D6618" i="2"/>
  <c r="D6617" i="2"/>
  <c r="D6616" i="2"/>
  <c r="D6615" i="2"/>
  <c r="D6614" i="2"/>
  <c r="D6613" i="2"/>
  <c r="D6612" i="2"/>
  <c r="D6611" i="2"/>
  <c r="D6610" i="2"/>
  <c r="D6609" i="2"/>
  <c r="D6608" i="2"/>
  <c r="D6607" i="2"/>
  <c r="D6606" i="2"/>
  <c r="D6605" i="2"/>
  <c r="D6604" i="2"/>
  <c r="D6603" i="2"/>
  <c r="D6602" i="2"/>
  <c r="D6601" i="2"/>
  <c r="D6600" i="2"/>
  <c r="D6599" i="2"/>
  <c r="D6598" i="2"/>
  <c r="D6597" i="2"/>
  <c r="D6596" i="2"/>
  <c r="D6595" i="2"/>
  <c r="D6594" i="2"/>
  <c r="D6593" i="2"/>
  <c r="D6592" i="2"/>
  <c r="D6591" i="2"/>
  <c r="D6590" i="2"/>
  <c r="D6589" i="2"/>
  <c r="D6588" i="2"/>
  <c r="D6587" i="2"/>
  <c r="D6586" i="2"/>
  <c r="D6585" i="2"/>
  <c r="D6584" i="2"/>
  <c r="D6583" i="2"/>
  <c r="D6582" i="2"/>
  <c r="D6581" i="2"/>
  <c r="D6580" i="2"/>
  <c r="D6579" i="2"/>
  <c r="D6578" i="2"/>
  <c r="D6577" i="2"/>
  <c r="D6576" i="2"/>
  <c r="D6575" i="2"/>
  <c r="D6574" i="2"/>
  <c r="D6573" i="2"/>
  <c r="D6572" i="2"/>
  <c r="D6571" i="2"/>
  <c r="D6570" i="2"/>
  <c r="D6569" i="2"/>
  <c r="D6568" i="2"/>
  <c r="D6567" i="2"/>
  <c r="D6566" i="2"/>
  <c r="D6565" i="2"/>
  <c r="D6564" i="2"/>
  <c r="D6563" i="2"/>
  <c r="D6562" i="2"/>
  <c r="D6561" i="2"/>
  <c r="D6560" i="2"/>
  <c r="D6559" i="2"/>
  <c r="D6558" i="2"/>
  <c r="D6557" i="2"/>
  <c r="D6556" i="2"/>
  <c r="D6555" i="2"/>
  <c r="D6554" i="2"/>
  <c r="D6553" i="2"/>
  <c r="D6552" i="2"/>
  <c r="D6551" i="2"/>
  <c r="D6550" i="2"/>
  <c r="D6549" i="2"/>
  <c r="D6548" i="2"/>
  <c r="D6547" i="2"/>
  <c r="D6546" i="2"/>
  <c r="D6545" i="2"/>
  <c r="D6544" i="2"/>
  <c r="D6543" i="2"/>
  <c r="D6542" i="2"/>
  <c r="D6541" i="2"/>
  <c r="D6540" i="2"/>
  <c r="D6539" i="2"/>
  <c r="D6538" i="2"/>
  <c r="D6537" i="2"/>
  <c r="D6536" i="2"/>
  <c r="D6535" i="2"/>
  <c r="D6534" i="2"/>
  <c r="D6533" i="2"/>
  <c r="D6532" i="2"/>
  <c r="D6531" i="2"/>
  <c r="D6530" i="2"/>
  <c r="D6529" i="2"/>
  <c r="D6528" i="2"/>
  <c r="D6527" i="2"/>
  <c r="D6526" i="2"/>
  <c r="D6525" i="2"/>
  <c r="D6524" i="2"/>
  <c r="D6523" i="2"/>
  <c r="D6522" i="2"/>
  <c r="D6521" i="2"/>
  <c r="D6520" i="2"/>
  <c r="D6519" i="2"/>
  <c r="D6518" i="2"/>
  <c r="D6517" i="2"/>
  <c r="D6516" i="2"/>
  <c r="D6515" i="2"/>
  <c r="D6514" i="2"/>
  <c r="D6513" i="2"/>
  <c r="D6512" i="2"/>
  <c r="D6511" i="2"/>
  <c r="D6510" i="2"/>
  <c r="D6509" i="2"/>
  <c r="D6508" i="2"/>
  <c r="D6507" i="2"/>
  <c r="D6506" i="2"/>
  <c r="D6505" i="2"/>
  <c r="D6504" i="2"/>
  <c r="D6503" i="2"/>
  <c r="D6502" i="2"/>
  <c r="D6501" i="2"/>
  <c r="D6500" i="2"/>
  <c r="D6499" i="2"/>
  <c r="D6498" i="2"/>
  <c r="D6497" i="2"/>
  <c r="D6496" i="2"/>
  <c r="D6495" i="2"/>
  <c r="D6494" i="2"/>
  <c r="D6493" i="2"/>
  <c r="D6492" i="2"/>
  <c r="D6491" i="2"/>
  <c r="D6490" i="2"/>
  <c r="D6489" i="2"/>
  <c r="D6488" i="2"/>
  <c r="D6487" i="2"/>
  <c r="D6486" i="2"/>
  <c r="D6485" i="2"/>
  <c r="D6484" i="2"/>
  <c r="D6483" i="2"/>
  <c r="D6482" i="2"/>
  <c r="D6481" i="2"/>
  <c r="D6480" i="2"/>
  <c r="D6479" i="2"/>
  <c r="D6478" i="2"/>
  <c r="D6477" i="2"/>
  <c r="D6476" i="2"/>
  <c r="D6475" i="2"/>
  <c r="D6474" i="2"/>
  <c r="D6473" i="2"/>
  <c r="D6472" i="2"/>
  <c r="D6471" i="2"/>
  <c r="D6470" i="2"/>
  <c r="D6469" i="2"/>
  <c r="D6468" i="2"/>
  <c r="D6467" i="2"/>
  <c r="D6466" i="2"/>
  <c r="D6465" i="2"/>
  <c r="D6464" i="2"/>
  <c r="D6463" i="2"/>
  <c r="D6462" i="2"/>
  <c r="D6461" i="2"/>
  <c r="D6460" i="2"/>
  <c r="D6459" i="2"/>
  <c r="D6458" i="2"/>
  <c r="D6457" i="2"/>
  <c r="D6456" i="2"/>
  <c r="D6455" i="2"/>
  <c r="D6454" i="2"/>
  <c r="D6453" i="2"/>
  <c r="D6452" i="2"/>
  <c r="D6451" i="2"/>
  <c r="D6450" i="2"/>
  <c r="D6449" i="2"/>
  <c r="D6448" i="2"/>
  <c r="D6447" i="2"/>
  <c r="D6446" i="2"/>
  <c r="D6445" i="2"/>
  <c r="D6444" i="2"/>
  <c r="D6443" i="2"/>
  <c r="D6442" i="2"/>
  <c r="D6441" i="2"/>
  <c r="D6440" i="2"/>
  <c r="D6439" i="2"/>
  <c r="D6438" i="2"/>
  <c r="D6437" i="2"/>
  <c r="D6436" i="2"/>
  <c r="D6435" i="2"/>
  <c r="D6434" i="2"/>
  <c r="D6433" i="2"/>
  <c r="D6432" i="2"/>
  <c r="D6431" i="2"/>
  <c r="D6430" i="2"/>
  <c r="D6429" i="2"/>
  <c r="D6428" i="2"/>
  <c r="D6427" i="2"/>
  <c r="D6426" i="2"/>
  <c r="D6425" i="2"/>
  <c r="D6424" i="2"/>
  <c r="D6423" i="2"/>
  <c r="D6422" i="2"/>
  <c r="D6421" i="2"/>
  <c r="D6420" i="2"/>
  <c r="D6419" i="2"/>
  <c r="D6418" i="2"/>
  <c r="D6417" i="2"/>
  <c r="D6416" i="2"/>
  <c r="D6415" i="2"/>
  <c r="D6414" i="2"/>
  <c r="D6413" i="2"/>
  <c r="D6412" i="2"/>
  <c r="D6411" i="2"/>
  <c r="D6410" i="2"/>
  <c r="D6409" i="2"/>
  <c r="D6408" i="2"/>
  <c r="D6407" i="2"/>
  <c r="D6406" i="2"/>
  <c r="D6405" i="2"/>
  <c r="D6404" i="2"/>
  <c r="D6403" i="2"/>
  <c r="D6402" i="2"/>
  <c r="D6401" i="2"/>
  <c r="D6400" i="2"/>
  <c r="D6399" i="2"/>
  <c r="D6398" i="2"/>
  <c r="D6397" i="2"/>
  <c r="D6396" i="2"/>
  <c r="D6395" i="2"/>
  <c r="D6394" i="2"/>
  <c r="D6393" i="2"/>
  <c r="D6392" i="2"/>
  <c r="D6391" i="2"/>
  <c r="D6390" i="2"/>
  <c r="D6389" i="2"/>
  <c r="D6388" i="2"/>
  <c r="D6387" i="2"/>
  <c r="D6386" i="2"/>
  <c r="D6385" i="2"/>
  <c r="D6384" i="2"/>
  <c r="D6383" i="2"/>
  <c r="D6382" i="2"/>
  <c r="D6381" i="2"/>
  <c r="D6380" i="2"/>
  <c r="D6379" i="2"/>
  <c r="D6378" i="2"/>
  <c r="D6377" i="2"/>
  <c r="D6376" i="2"/>
  <c r="D6375" i="2"/>
  <c r="D6374" i="2"/>
  <c r="D6373" i="2"/>
  <c r="D6372" i="2"/>
  <c r="D6371" i="2"/>
  <c r="D6370" i="2"/>
  <c r="D6369" i="2"/>
  <c r="D6368" i="2"/>
  <c r="D6367" i="2"/>
  <c r="D6366" i="2"/>
  <c r="D6365" i="2"/>
  <c r="D6364" i="2"/>
  <c r="D6363" i="2"/>
  <c r="D6362" i="2"/>
  <c r="D6361" i="2"/>
  <c r="D6360" i="2"/>
  <c r="D6359" i="2"/>
  <c r="D6358" i="2"/>
  <c r="D6357" i="2"/>
  <c r="D6356" i="2"/>
  <c r="D6355" i="2"/>
  <c r="D6354" i="2"/>
  <c r="D6353" i="2"/>
  <c r="D6352" i="2"/>
  <c r="D6351" i="2"/>
  <c r="D6350" i="2"/>
  <c r="D6349" i="2"/>
  <c r="D6348" i="2"/>
  <c r="D6347" i="2"/>
  <c r="D6346" i="2"/>
  <c r="D6345" i="2"/>
  <c r="D6344" i="2"/>
  <c r="D6343" i="2"/>
  <c r="D6342" i="2"/>
  <c r="D6341" i="2"/>
  <c r="D6340" i="2"/>
  <c r="D6339" i="2"/>
  <c r="D6338" i="2"/>
  <c r="D6337" i="2"/>
  <c r="D6336" i="2"/>
  <c r="D6335" i="2"/>
  <c r="D6334" i="2"/>
  <c r="D6333" i="2"/>
  <c r="D6332" i="2"/>
  <c r="D6331" i="2"/>
  <c r="D6330" i="2"/>
  <c r="D6329" i="2"/>
  <c r="D6328" i="2"/>
  <c r="D6327" i="2"/>
  <c r="D6326" i="2"/>
  <c r="D6325" i="2"/>
  <c r="D6324" i="2"/>
  <c r="D6323" i="2"/>
  <c r="D6322" i="2"/>
  <c r="D6321" i="2"/>
  <c r="D6320" i="2"/>
  <c r="D6319" i="2"/>
  <c r="D6318" i="2"/>
  <c r="D6317" i="2"/>
  <c r="D6316" i="2"/>
  <c r="D6315" i="2"/>
  <c r="D6314" i="2"/>
  <c r="D6313" i="2"/>
  <c r="D6312" i="2"/>
  <c r="D6311" i="2"/>
  <c r="D6310" i="2"/>
  <c r="D6309" i="2"/>
  <c r="D6308" i="2"/>
  <c r="D6307" i="2"/>
  <c r="D6306" i="2"/>
  <c r="D6305" i="2"/>
  <c r="D6304" i="2"/>
  <c r="D6303" i="2"/>
  <c r="D6302" i="2"/>
  <c r="D6301" i="2"/>
  <c r="D6300" i="2"/>
  <c r="D6299" i="2"/>
  <c r="D6298" i="2"/>
  <c r="D6297" i="2"/>
  <c r="D6296" i="2"/>
  <c r="D6295" i="2"/>
  <c r="D6294" i="2"/>
  <c r="D6293" i="2"/>
  <c r="D6292" i="2"/>
  <c r="D6291" i="2"/>
  <c r="D6290" i="2"/>
  <c r="D6289" i="2"/>
  <c r="D6288" i="2"/>
  <c r="D6287" i="2"/>
  <c r="D6286" i="2"/>
  <c r="D6285" i="2"/>
  <c r="D6284" i="2"/>
  <c r="D6283" i="2"/>
  <c r="D6282" i="2"/>
  <c r="D6281" i="2"/>
  <c r="D6280" i="2"/>
  <c r="D6279" i="2"/>
  <c r="D6278" i="2"/>
  <c r="D6277" i="2"/>
  <c r="D6276" i="2"/>
  <c r="D6275" i="2"/>
  <c r="D6274" i="2"/>
  <c r="D6273" i="2"/>
  <c r="D6272" i="2"/>
  <c r="D6271" i="2"/>
  <c r="D6270" i="2"/>
  <c r="D6269" i="2"/>
  <c r="D6268" i="2"/>
  <c r="D6267" i="2"/>
  <c r="D6266" i="2"/>
  <c r="D6265" i="2"/>
  <c r="D6264" i="2"/>
  <c r="D6263" i="2"/>
  <c r="D6262" i="2"/>
  <c r="D6261" i="2"/>
  <c r="D6260" i="2"/>
  <c r="D6259" i="2"/>
  <c r="D6258" i="2"/>
  <c r="D6257" i="2"/>
  <c r="D6256" i="2"/>
  <c r="D6255" i="2"/>
  <c r="D6254" i="2"/>
  <c r="D6253" i="2"/>
  <c r="D6252" i="2"/>
  <c r="D6251" i="2"/>
  <c r="D6250" i="2"/>
  <c r="D6249" i="2"/>
  <c r="D6248" i="2"/>
  <c r="D6247" i="2"/>
  <c r="D6246" i="2"/>
  <c r="D6245" i="2"/>
  <c r="D6244" i="2"/>
  <c r="D6243" i="2"/>
  <c r="D6242" i="2"/>
  <c r="D6241" i="2"/>
  <c r="D6240" i="2"/>
  <c r="D6239" i="2"/>
  <c r="D6238" i="2"/>
  <c r="D6237" i="2"/>
  <c r="D6236" i="2"/>
  <c r="D6235" i="2"/>
  <c r="D6234" i="2"/>
  <c r="D6233" i="2"/>
  <c r="D6232" i="2"/>
  <c r="D6231" i="2"/>
  <c r="D6230" i="2"/>
  <c r="D6229" i="2"/>
  <c r="D6228" i="2"/>
  <c r="D6227" i="2"/>
  <c r="D6226" i="2"/>
  <c r="D6225" i="2"/>
  <c r="D6224" i="2"/>
  <c r="D6223" i="2"/>
  <c r="D6222" i="2"/>
  <c r="D6221" i="2"/>
  <c r="D6220" i="2"/>
  <c r="D6219" i="2"/>
  <c r="D6218" i="2"/>
  <c r="D6217" i="2"/>
  <c r="D6216" i="2"/>
  <c r="D6215" i="2"/>
  <c r="D6214" i="2"/>
  <c r="D6213" i="2"/>
  <c r="D6212" i="2"/>
  <c r="D6211" i="2"/>
  <c r="D6210" i="2"/>
  <c r="D6209" i="2"/>
  <c r="D6208" i="2"/>
  <c r="D6207" i="2"/>
  <c r="D6206" i="2"/>
  <c r="D6205" i="2"/>
  <c r="D6204" i="2"/>
  <c r="D6203" i="2"/>
  <c r="D6202" i="2"/>
  <c r="D6201" i="2"/>
  <c r="D6200" i="2"/>
  <c r="D6199" i="2"/>
  <c r="D6198" i="2"/>
  <c r="D6197" i="2"/>
  <c r="D6196" i="2"/>
  <c r="D6195" i="2"/>
  <c r="D6194" i="2"/>
  <c r="D6193" i="2"/>
  <c r="D6192" i="2"/>
  <c r="D6191" i="2"/>
  <c r="D6190" i="2"/>
  <c r="D6189" i="2"/>
  <c r="D6188" i="2"/>
  <c r="D6187" i="2"/>
  <c r="D6186" i="2"/>
  <c r="D6185" i="2"/>
  <c r="D6184" i="2"/>
  <c r="D6183" i="2"/>
  <c r="D6182" i="2"/>
  <c r="D6181" i="2"/>
  <c r="D6180" i="2"/>
  <c r="D6179" i="2"/>
  <c r="D6178" i="2"/>
  <c r="D6177" i="2"/>
  <c r="D6176" i="2"/>
  <c r="D6175" i="2"/>
  <c r="D6174" i="2"/>
  <c r="D6173" i="2"/>
  <c r="D6172" i="2"/>
  <c r="D6171" i="2"/>
  <c r="D6170" i="2"/>
  <c r="D6169" i="2"/>
  <c r="D6168" i="2"/>
  <c r="D6167" i="2"/>
  <c r="D6166" i="2"/>
  <c r="D6165" i="2"/>
  <c r="D6164" i="2"/>
  <c r="D6163" i="2"/>
  <c r="D6162" i="2"/>
  <c r="D6161" i="2"/>
  <c r="D6160" i="2"/>
  <c r="D6159" i="2"/>
  <c r="D6158" i="2"/>
  <c r="D6157" i="2"/>
  <c r="D6156" i="2"/>
  <c r="D6155" i="2"/>
  <c r="D6154" i="2"/>
  <c r="D6153" i="2"/>
  <c r="D6152" i="2"/>
  <c r="D6151" i="2"/>
  <c r="D6150" i="2"/>
  <c r="D6149" i="2"/>
  <c r="D6148" i="2"/>
  <c r="D6147" i="2"/>
  <c r="D6146" i="2"/>
  <c r="D6145" i="2"/>
  <c r="D6144" i="2"/>
  <c r="D6143" i="2"/>
  <c r="D6142" i="2"/>
  <c r="D6141" i="2"/>
  <c r="D6140" i="2"/>
  <c r="D6139" i="2"/>
  <c r="D6138" i="2"/>
  <c r="D6137" i="2"/>
  <c r="D6136" i="2"/>
  <c r="D6135" i="2"/>
  <c r="D6134" i="2"/>
  <c r="D6133" i="2"/>
  <c r="D6132" i="2"/>
  <c r="D6131" i="2"/>
  <c r="D6130" i="2"/>
  <c r="D6129" i="2"/>
  <c r="D6128" i="2"/>
  <c r="D6127" i="2"/>
  <c r="D6126" i="2"/>
  <c r="D6125" i="2"/>
  <c r="D6124" i="2"/>
  <c r="D6123" i="2"/>
  <c r="D6122" i="2"/>
  <c r="D6121" i="2"/>
  <c r="D6120" i="2"/>
  <c r="D6119" i="2"/>
  <c r="D6118" i="2"/>
  <c r="D6117" i="2"/>
  <c r="D6116" i="2"/>
  <c r="D6115" i="2"/>
  <c r="D6114" i="2"/>
  <c r="D6113" i="2"/>
  <c r="D6112" i="2"/>
  <c r="D6111" i="2"/>
  <c r="D6110" i="2"/>
  <c r="D6109" i="2"/>
  <c r="D6108" i="2"/>
  <c r="D6107" i="2"/>
  <c r="D6106" i="2"/>
  <c r="D6105" i="2"/>
  <c r="D6104" i="2"/>
  <c r="D6103" i="2"/>
  <c r="D6102" i="2"/>
  <c r="D6101" i="2"/>
  <c r="D6100" i="2"/>
  <c r="D6099" i="2"/>
  <c r="D6098" i="2"/>
  <c r="D6097" i="2"/>
  <c r="D6096" i="2"/>
  <c r="D6095" i="2"/>
  <c r="D6094" i="2"/>
  <c r="D6093" i="2"/>
  <c r="D6092" i="2"/>
  <c r="D6091" i="2"/>
  <c r="D6090" i="2"/>
  <c r="D6089" i="2"/>
  <c r="D6088" i="2"/>
  <c r="D6087" i="2"/>
  <c r="D6086" i="2"/>
  <c r="D6085" i="2"/>
  <c r="D6084" i="2"/>
  <c r="D6083" i="2"/>
  <c r="D6082" i="2"/>
  <c r="D6081" i="2"/>
  <c r="D6080" i="2"/>
  <c r="D6079" i="2"/>
  <c r="D6078" i="2"/>
  <c r="D6077" i="2"/>
  <c r="D6076" i="2"/>
  <c r="D6075" i="2"/>
  <c r="D6074" i="2"/>
  <c r="D6073" i="2"/>
  <c r="D6072" i="2"/>
  <c r="D6071" i="2"/>
  <c r="D6070" i="2"/>
  <c r="D6069" i="2"/>
  <c r="D6068" i="2"/>
  <c r="D6067" i="2"/>
  <c r="D6066" i="2"/>
  <c r="D6065" i="2"/>
  <c r="D6064" i="2"/>
  <c r="D6063" i="2"/>
  <c r="D6062" i="2"/>
  <c r="D6061" i="2"/>
  <c r="D6060" i="2"/>
  <c r="D6059" i="2"/>
  <c r="D6058" i="2"/>
  <c r="D6057" i="2"/>
  <c r="D6056" i="2"/>
  <c r="D6055" i="2"/>
  <c r="D6054" i="2"/>
  <c r="D6053" i="2"/>
  <c r="D6052" i="2"/>
  <c r="D6051" i="2"/>
  <c r="D6050" i="2"/>
  <c r="D6049" i="2"/>
  <c r="D6048" i="2"/>
  <c r="D6047" i="2"/>
  <c r="D6046" i="2"/>
  <c r="D6045" i="2"/>
  <c r="D6044" i="2"/>
  <c r="D6043" i="2"/>
  <c r="D6042" i="2"/>
  <c r="D6041" i="2"/>
  <c r="D6040" i="2"/>
  <c r="D6039" i="2"/>
  <c r="D6038" i="2"/>
  <c r="D6037" i="2"/>
  <c r="D6036" i="2"/>
  <c r="D6035" i="2"/>
  <c r="D6034" i="2"/>
  <c r="D6033" i="2"/>
  <c r="D6032" i="2"/>
  <c r="D6031" i="2"/>
  <c r="D6030" i="2"/>
  <c r="D6029" i="2"/>
  <c r="D6028" i="2"/>
  <c r="D6027" i="2"/>
  <c r="D6026" i="2"/>
  <c r="D6025" i="2"/>
  <c r="D6024" i="2"/>
  <c r="D6023" i="2"/>
  <c r="D6022" i="2"/>
  <c r="D6021" i="2"/>
  <c r="D6020" i="2"/>
  <c r="D6019" i="2"/>
  <c r="D6018" i="2"/>
  <c r="D6017" i="2"/>
  <c r="D6016" i="2"/>
  <c r="D6015" i="2"/>
  <c r="D6014" i="2"/>
  <c r="D6013" i="2"/>
  <c r="D6012" i="2"/>
  <c r="D6011" i="2"/>
  <c r="D6010" i="2"/>
  <c r="D6009" i="2"/>
  <c r="D6008" i="2"/>
  <c r="D6007" i="2"/>
  <c r="D6006" i="2"/>
  <c r="D6005" i="2"/>
  <c r="D6004" i="2"/>
  <c r="D6003" i="2"/>
  <c r="D6002" i="2"/>
  <c r="D6001" i="2"/>
  <c r="D6000" i="2"/>
  <c r="D5999" i="2"/>
  <c r="D5998" i="2"/>
  <c r="D5997" i="2"/>
  <c r="D5996" i="2"/>
  <c r="D5995" i="2"/>
  <c r="D5994" i="2"/>
  <c r="D5993" i="2"/>
  <c r="D5992" i="2"/>
  <c r="D5991" i="2"/>
  <c r="D5990" i="2"/>
  <c r="D5989" i="2"/>
  <c r="D5988" i="2"/>
  <c r="D5987" i="2"/>
  <c r="D5986" i="2"/>
  <c r="D5985" i="2"/>
  <c r="D5984" i="2"/>
  <c r="D5983" i="2"/>
  <c r="D5982" i="2"/>
  <c r="D5981" i="2"/>
  <c r="D5980" i="2"/>
  <c r="D5979" i="2"/>
  <c r="D5978" i="2"/>
  <c r="D5977" i="2"/>
  <c r="D5976" i="2"/>
  <c r="D5975" i="2"/>
  <c r="D5974" i="2"/>
  <c r="D5973" i="2"/>
  <c r="D5972" i="2"/>
  <c r="D5971" i="2"/>
  <c r="D5970" i="2"/>
  <c r="D5969" i="2"/>
  <c r="D5968" i="2"/>
  <c r="D5967" i="2"/>
  <c r="D5966" i="2"/>
  <c r="D5965" i="2"/>
  <c r="D5964" i="2"/>
  <c r="D5963" i="2"/>
  <c r="D5962" i="2"/>
  <c r="D5961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4" i="2"/>
  <c r="D5943" i="2"/>
  <c r="D5942" i="2"/>
  <c r="D5941" i="2"/>
  <c r="D5940" i="2"/>
  <c r="D5939" i="2"/>
  <c r="D5938" i="2"/>
  <c r="D5937" i="2"/>
  <c r="D5936" i="2"/>
  <c r="D5935" i="2"/>
  <c r="D5934" i="2"/>
  <c r="D5933" i="2"/>
  <c r="D5932" i="2"/>
  <c r="D5931" i="2"/>
  <c r="D5930" i="2"/>
  <c r="D5929" i="2"/>
  <c r="D5928" i="2"/>
  <c r="D5927" i="2"/>
  <c r="D5926" i="2"/>
  <c r="D5925" i="2"/>
  <c r="D5924" i="2"/>
  <c r="D5923" i="2"/>
  <c r="D5922" i="2"/>
  <c r="D5921" i="2"/>
  <c r="D5920" i="2"/>
  <c r="D5919" i="2"/>
  <c r="D5918" i="2"/>
  <c r="D5917" i="2"/>
  <c r="D5916" i="2"/>
  <c r="D5915" i="2"/>
  <c r="D5914" i="2"/>
  <c r="D5913" i="2"/>
  <c r="D5912" i="2"/>
  <c r="D5911" i="2"/>
  <c r="D5910" i="2"/>
  <c r="D5909" i="2"/>
  <c r="D5908" i="2"/>
  <c r="D5907" i="2"/>
  <c r="D5906" i="2"/>
  <c r="D5905" i="2"/>
  <c r="D5904" i="2"/>
  <c r="D5903" i="2"/>
  <c r="D5902" i="2"/>
  <c r="D5901" i="2"/>
  <c r="D5900" i="2"/>
  <c r="D5899" i="2"/>
  <c r="D5898" i="2"/>
  <c r="D5897" i="2"/>
  <c r="D5896" i="2"/>
  <c r="D5895" i="2"/>
  <c r="D5894" i="2"/>
  <c r="D5893" i="2"/>
  <c r="D5892" i="2"/>
  <c r="D5891" i="2"/>
  <c r="D5890" i="2"/>
  <c r="D5889" i="2"/>
  <c r="D5888" i="2"/>
  <c r="D5887" i="2"/>
  <c r="D5886" i="2"/>
  <c r="D5885" i="2"/>
  <c r="D5884" i="2"/>
  <c r="D5883" i="2"/>
  <c r="D5882" i="2"/>
  <c r="D5881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60" i="2"/>
  <c r="D5859" i="2"/>
  <c r="D5858" i="2"/>
  <c r="D5857" i="2"/>
  <c r="D5856" i="2"/>
  <c r="D5855" i="2"/>
  <c r="D5854" i="2"/>
  <c r="D5853" i="2"/>
  <c r="D5852" i="2"/>
  <c r="D5851" i="2"/>
  <c r="D5850" i="2"/>
  <c r="D5849" i="2"/>
  <c r="D5848" i="2"/>
  <c r="D5847" i="2"/>
  <c r="D5846" i="2"/>
  <c r="D5845" i="2"/>
  <c r="D5844" i="2"/>
  <c r="D5843" i="2"/>
  <c r="D5842" i="2"/>
  <c r="D5841" i="2"/>
  <c r="D5840" i="2"/>
  <c r="D5839" i="2"/>
  <c r="D5838" i="2"/>
  <c r="D5837" i="2"/>
  <c r="D5836" i="2"/>
  <c r="D5835" i="2"/>
  <c r="D5834" i="2"/>
  <c r="D5833" i="2"/>
  <c r="D5832" i="2"/>
  <c r="D5831" i="2"/>
  <c r="D5830" i="2"/>
  <c r="D5829" i="2"/>
  <c r="D5828" i="2"/>
  <c r="D5827" i="2"/>
  <c r="D5826" i="2"/>
  <c r="D5825" i="2"/>
  <c r="D5824" i="2"/>
  <c r="D5823" i="2"/>
  <c r="D5822" i="2"/>
  <c r="D5821" i="2"/>
  <c r="D5820" i="2"/>
  <c r="D5819" i="2"/>
  <c r="D5818" i="2"/>
  <c r="D5817" i="2"/>
  <c r="D5816" i="2"/>
  <c r="D5815" i="2"/>
  <c r="D5814" i="2"/>
  <c r="D5813" i="2"/>
  <c r="D5812" i="2"/>
  <c r="D5811" i="2"/>
  <c r="D5810" i="2"/>
  <c r="D5809" i="2"/>
  <c r="D5808" i="2"/>
  <c r="D5807" i="2"/>
  <c r="D5806" i="2"/>
  <c r="D5805" i="2"/>
  <c r="D5804" i="2"/>
  <c r="D5803" i="2"/>
  <c r="D5802" i="2"/>
  <c r="D5801" i="2"/>
  <c r="D5800" i="2"/>
  <c r="D5799" i="2"/>
  <c r="D5798" i="2"/>
  <c r="D5797" i="2"/>
  <c r="D5796" i="2"/>
  <c r="D5795" i="2"/>
  <c r="D5794" i="2"/>
  <c r="D5793" i="2"/>
  <c r="D5792" i="2"/>
  <c r="D5791" i="2"/>
  <c r="D5790" i="2"/>
  <c r="D5789" i="2"/>
  <c r="D5788" i="2"/>
  <c r="D5787" i="2"/>
  <c r="D5786" i="2"/>
  <c r="D5785" i="2"/>
  <c r="D5784" i="2"/>
  <c r="D5783" i="2"/>
  <c r="D5782" i="2"/>
  <c r="D5781" i="2"/>
  <c r="D5780" i="2"/>
  <c r="D5779" i="2"/>
  <c r="D5778" i="2"/>
  <c r="D5777" i="2"/>
  <c r="D5776" i="2"/>
  <c r="D5775" i="2"/>
  <c r="D5774" i="2"/>
  <c r="D5773" i="2"/>
  <c r="D5772" i="2"/>
  <c r="D5771" i="2"/>
  <c r="D5770" i="2"/>
  <c r="D5769" i="2"/>
  <c r="D5768" i="2"/>
  <c r="D5767" i="2"/>
  <c r="D5766" i="2"/>
  <c r="D5765" i="2"/>
  <c r="D5764" i="2"/>
  <c r="D5763" i="2"/>
  <c r="D5762" i="2"/>
  <c r="D5761" i="2"/>
  <c r="D5760" i="2"/>
  <c r="D5759" i="2"/>
  <c r="D5758" i="2"/>
  <c r="D5757" i="2"/>
  <c r="D5756" i="2"/>
  <c r="D5755" i="2"/>
  <c r="D5754" i="2"/>
  <c r="D5753" i="2"/>
  <c r="D5752" i="2"/>
  <c r="D5751" i="2"/>
  <c r="D5750" i="2"/>
  <c r="D5749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1" i="2"/>
  <c r="D5730" i="2"/>
  <c r="D5729" i="2"/>
  <c r="D5728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2" i="2"/>
  <c r="D5711" i="2"/>
  <c r="D5710" i="2"/>
  <c r="D5709" i="2"/>
  <c r="D5708" i="2"/>
  <c r="D5707" i="2"/>
  <c r="D5706" i="2"/>
  <c r="D5705" i="2"/>
  <c r="D5704" i="2"/>
  <c r="D5703" i="2"/>
  <c r="D5702" i="2"/>
  <c r="D5701" i="2"/>
  <c r="D5700" i="2"/>
  <c r="D5699" i="2"/>
  <c r="D5698" i="2"/>
  <c r="D5697" i="2"/>
  <c r="D5696" i="2"/>
  <c r="D5695" i="2"/>
  <c r="D5694" i="2"/>
  <c r="D5693" i="2"/>
  <c r="D5692" i="2"/>
  <c r="D5691" i="2"/>
  <c r="D5690" i="2"/>
  <c r="D5689" i="2"/>
  <c r="D5688" i="2"/>
  <c r="D5687" i="2"/>
  <c r="D5686" i="2"/>
  <c r="D5685" i="2"/>
  <c r="D5684" i="2"/>
  <c r="D5683" i="2"/>
  <c r="D5682" i="2"/>
  <c r="D5681" i="2"/>
  <c r="D5680" i="2"/>
  <c r="D5679" i="2"/>
  <c r="D5678" i="2"/>
  <c r="D5677" i="2"/>
  <c r="D5676" i="2"/>
  <c r="D5675" i="2"/>
  <c r="D5674" i="2"/>
  <c r="D5673" i="2"/>
  <c r="D5672" i="2"/>
  <c r="D5671" i="2"/>
  <c r="D5670" i="2"/>
  <c r="D5669" i="2"/>
  <c r="D5668" i="2"/>
  <c r="D5667" i="2"/>
  <c r="D5666" i="2"/>
  <c r="D5665" i="2"/>
  <c r="D5664" i="2"/>
  <c r="D5663" i="2"/>
  <c r="D5662" i="2"/>
  <c r="D5661" i="2"/>
  <c r="D5660" i="2"/>
  <c r="D5659" i="2"/>
  <c r="D5658" i="2"/>
  <c r="D5657" i="2"/>
  <c r="D5656" i="2"/>
  <c r="D5655" i="2"/>
  <c r="D5654" i="2"/>
  <c r="D5653" i="2"/>
  <c r="D5652" i="2"/>
  <c r="D5651" i="2"/>
  <c r="D5650" i="2"/>
  <c r="D5649" i="2"/>
  <c r="D5648" i="2"/>
  <c r="D5647" i="2"/>
  <c r="D5646" i="2"/>
  <c r="D5645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7" i="2"/>
  <c r="D5586" i="2"/>
  <c r="D5585" i="2"/>
  <c r="D5584" i="2"/>
  <c r="D5583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3" i="2"/>
  <c r="D5562" i="2"/>
  <c r="D5561" i="2"/>
  <c r="D5560" i="2"/>
  <c r="D5559" i="2"/>
  <c r="D5558" i="2"/>
  <c r="D5557" i="2"/>
  <c r="D5556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3" i="2"/>
  <c r="D5532" i="2"/>
  <c r="D5531" i="2"/>
  <c r="D5530" i="2"/>
  <c r="D5529" i="2"/>
  <c r="D5528" i="2"/>
  <c r="D5527" i="2"/>
  <c r="D5526" i="2"/>
  <c r="D5525" i="2"/>
  <c r="D5524" i="2"/>
  <c r="D5523" i="2"/>
  <c r="D5522" i="2"/>
  <c r="D5521" i="2"/>
  <c r="D5520" i="2"/>
  <c r="D5519" i="2"/>
  <c r="D5518" i="2"/>
  <c r="D5517" i="2"/>
  <c r="D5516" i="2"/>
  <c r="D5515" i="2"/>
  <c r="D5514" i="2"/>
  <c r="D5513" i="2"/>
  <c r="D5512" i="2"/>
  <c r="D5511" i="2"/>
  <c r="D5510" i="2"/>
  <c r="D5509" i="2"/>
  <c r="D5508" i="2"/>
  <c r="D5507" i="2"/>
  <c r="D5506" i="2"/>
  <c r="D5505" i="2"/>
  <c r="D5504" i="2"/>
  <c r="D5503" i="2"/>
  <c r="D5502" i="2"/>
  <c r="D5501" i="2"/>
  <c r="D5500" i="2"/>
  <c r="D5499" i="2"/>
  <c r="D5498" i="2"/>
  <c r="D5497" i="2"/>
  <c r="D5496" i="2"/>
  <c r="D5495" i="2"/>
  <c r="D5494" i="2"/>
  <c r="D5493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7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9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6" i="2"/>
  <c r="D5395" i="2"/>
  <c r="D5394" i="2"/>
  <c r="D5393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9" i="2"/>
  <c r="D5378" i="2"/>
  <c r="D5377" i="2"/>
  <c r="D5376" i="2"/>
  <c r="D5375" i="2"/>
  <c r="D5374" i="2"/>
  <c r="D5373" i="2"/>
  <c r="D5372" i="2"/>
  <c r="D5371" i="2"/>
  <c r="D5370" i="2"/>
  <c r="D5369" i="2"/>
  <c r="D5368" i="2"/>
  <c r="D5367" i="2"/>
  <c r="D5366" i="2"/>
  <c r="D5365" i="2"/>
  <c r="D5364" i="2"/>
  <c r="D5363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5" i="2"/>
  <c r="D5334" i="2"/>
  <c r="D5333" i="2"/>
  <c r="D5332" i="2"/>
  <c r="D5331" i="2"/>
  <c r="D5330" i="2"/>
  <c r="D5329" i="2"/>
  <c r="D5328" i="2"/>
  <c r="D5327" i="2"/>
  <c r="D5326" i="2"/>
  <c r="D5325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6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71" i="2"/>
  <c r="D5270" i="2"/>
  <c r="D5269" i="2"/>
  <c r="D5268" i="2"/>
  <c r="D5267" i="2"/>
  <c r="D5266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7" i="2"/>
  <c r="D5226" i="2"/>
  <c r="D5225" i="2"/>
  <c r="D5224" i="2"/>
  <c r="D5223" i="2"/>
  <c r="D5222" i="2"/>
  <c r="D5221" i="2"/>
  <c r="D5220" i="2"/>
  <c r="D5219" i="2"/>
  <c r="D5218" i="2"/>
  <c r="D5217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7" i="2"/>
  <c r="D5186" i="2"/>
  <c r="D5185" i="2"/>
  <c r="D5184" i="2"/>
  <c r="D5183" i="2"/>
  <c r="D5182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4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5" i="2"/>
  <c r="D5084" i="2"/>
  <c r="D5083" i="2"/>
  <c r="D5082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9" i="2"/>
  <c r="D5068" i="2"/>
  <c r="D5067" i="2"/>
  <c r="D5066" i="2"/>
  <c r="D5065" i="2"/>
  <c r="D5064" i="2"/>
  <c r="D5063" i="2"/>
  <c r="D5062" i="2"/>
  <c r="D5061" i="2"/>
  <c r="D5060" i="2"/>
  <c r="D5059" i="2"/>
  <c r="D5058" i="2"/>
  <c r="D5057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7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2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3" i="2"/>
  <c r="D5002" i="2"/>
  <c r="D5001" i="2"/>
  <c r="D5000" i="2"/>
  <c r="D4999" i="2"/>
  <c r="D4998" i="2"/>
  <c r="D4997" i="2"/>
  <c r="D4996" i="2"/>
  <c r="D4995" i="2"/>
  <c r="D4994" i="2"/>
  <c r="D4993" i="2"/>
  <c r="D4992" i="2"/>
  <c r="D4991" i="2"/>
  <c r="D4990" i="2"/>
  <c r="D4989" i="2"/>
  <c r="D4988" i="2"/>
  <c r="D4987" i="2"/>
  <c r="D4986" i="2"/>
  <c r="D4985" i="2"/>
  <c r="D4984" i="2"/>
  <c r="D4983" i="2"/>
  <c r="D4982" i="2"/>
  <c r="D4981" i="2"/>
  <c r="D4980" i="2"/>
  <c r="D4979" i="2"/>
  <c r="D4978" i="2"/>
  <c r="D4977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7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4875" i="2"/>
  <c r="D4874" i="2"/>
  <c r="D4873" i="2"/>
  <c r="D4872" i="2"/>
  <c r="D4871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4" i="2"/>
  <c r="D4703" i="2"/>
  <c r="D4702" i="2"/>
  <c r="D4701" i="2"/>
  <c r="D4700" i="2"/>
  <c r="D4699" i="2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90" i="2"/>
  <c r="D4389" i="2"/>
  <c r="D4388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4330" i="2"/>
  <c r="D4329" i="2"/>
  <c r="D4328" i="2"/>
  <c r="D4327" i="2"/>
  <c r="D432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3992" i="2"/>
  <c r="D3991" i="2"/>
  <c r="D3990" i="2"/>
  <c r="D3989" i="2"/>
  <c r="D3988" i="2"/>
  <c r="D3987" i="2"/>
  <c r="D3986" i="2"/>
  <c r="D3985" i="2"/>
  <c r="D3984" i="2"/>
  <c r="D3983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8" i="2"/>
  <c r="D3947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6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Q39" i="2" l="1"/>
  <c r="B27" i="6" s="1"/>
  <c r="Q38" i="2"/>
  <c r="B28" i="6" s="1"/>
  <c r="Q37" i="2"/>
  <c r="B30" i="6" s="1"/>
  <c r="Q36" i="2"/>
  <c r="Q40" i="2"/>
  <c r="B29" i="6" s="1"/>
  <c r="Q35" i="2"/>
  <c r="B31" i="6" s="1"/>
  <c r="F28" i="6"/>
  <c r="B14" i="6"/>
  <c r="B22" i="6" s="1"/>
  <c r="B18" i="6" l="1"/>
  <c r="B9" i="6" s="1"/>
  <c r="B10" i="6" s="1"/>
  <c r="B24" i="6" s="1"/>
  <c r="C29" i="6" l="1"/>
  <c r="J8746" i="2" l="1"/>
  <c r="J8745" i="2"/>
  <c r="J8744" i="2"/>
  <c r="J8743" i="2"/>
  <c r="J8722" i="2"/>
  <c r="J8721" i="2"/>
  <c r="J8720" i="2"/>
  <c r="J8719" i="2"/>
  <c r="J8698" i="2"/>
  <c r="J8697" i="2"/>
  <c r="J8696" i="2"/>
  <c r="J8695" i="2"/>
  <c r="J8674" i="2"/>
  <c r="J8673" i="2"/>
  <c r="J8672" i="2"/>
  <c r="J8671" i="2"/>
  <c r="J8650" i="2"/>
  <c r="J8649" i="2"/>
  <c r="J8648" i="2"/>
  <c r="J8647" i="2"/>
  <c r="J8626" i="2"/>
  <c r="J8625" i="2"/>
  <c r="J8624" i="2"/>
  <c r="J8623" i="2"/>
  <c r="J8602" i="2"/>
  <c r="J8601" i="2"/>
  <c r="J8600" i="2"/>
  <c r="J8599" i="2"/>
  <c r="J8578" i="2"/>
  <c r="J8577" i="2"/>
  <c r="J8576" i="2"/>
  <c r="J8575" i="2"/>
  <c r="J8554" i="2"/>
  <c r="J8553" i="2"/>
  <c r="J8552" i="2"/>
  <c r="J8551" i="2"/>
  <c r="J8530" i="2"/>
  <c r="J8529" i="2"/>
  <c r="J8528" i="2"/>
  <c r="J8527" i="2"/>
  <c r="J8506" i="2"/>
  <c r="J8505" i="2"/>
  <c r="J8504" i="2"/>
  <c r="J8503" i="2"/>
  <c r="J8482" i="2"/>
  <c r="J8481" i="2"/>
  <c r="J8480" i="2"/>
  <c r="J8479" i="2"/>
  <c r="J8458" i="2"/>
  <c r="J8457" i="2"/>
  <c r="J8456" i="2"/>
  <c r="J8455" i="2"/>
  <c r="J8434" i="2"/>
  <c r="J8433" i="2"/>
  <c r="J8432" i="2"/>
  <c r="J8431" i="2"/>
  <c r="J8410" i="2"/>
  <c r="J8409" i="2"/>
  <c r="J8408" i="2"/>
  <c r="J8407" i="2"/>
  <c r="J8386" i="2"/>
  <c r="J8385" i="2"/>
  <c r="J8384" i="2"/>
  <c r="J8383" i="2"/>
  <c r="J8362" i="2"/>
  <c r="J8361" i="2"/>
  <c r="J8360" i="2"/>
  <c r="J8359" i="2"/>
  <c r="J8338" i="2"/>
  <c r="J8337" i="2"/>
  <c r="J8336" i="2"/>
  <c r="J8335" i="2"/>
  <c r="J8314" i="2"/>
  <c r="J8313" i="2"/>
  <c r="J8312" i="2"/>
  <c r="J8311" i="2"/>
  <c r="J8290" i="2"/>
  <c r="J8289" i="2"/>
  <c r="J8288" i="2"/>
  <c r="J8287" i="2"/>
  <c r="J8266" i="2"/>
  <c r="J8265" i="2"/>
  <c r="J8264" i="2"/>
  <c r="J8263" i="2"/>
  <c r="J8242" i="2"/>
  <c r="J8241" i="2"/>
  <c r="J8240" i="2"/>
  <c r="J8239" i="2"/>
  <c r="J8218" i="2"/>
  <c r="J8217" i="2"/>
  <c r="J8216" i="2"/>
  <c r="J8215" i="2"/>
  <c r="J8194" i="2"/>
  <c r="J8193" i="2"/>
  <c r="J8192" i="2"/>
  <c r="J8191" i="2"/>
  <c r="J8170" i="2"/>
  <c r="J8169" i="2"/>
  <c r="J8168" i="2"/>
  <c r="J8167" i="2"/>
  <c r="J8146" i="2"/>
  <c r="J8145" i="2"/>
  <c r="J8144" i="2"/>
  <c r="J8143" i="2"/>
  <c r="J8122" i="2"/>
  <c r="J8121" i="2"/>
  <c r="J8120" i="2"/>
  <c r="J8119" i="2"/>
  <c r="J8098" i="2"/>
  <c r="J8097" i="2"/>
  <c r="J8096" i="2"/>
  <c r="J8095" i="2"/>
  <c r="J8074" i="2"/>
  <c r="J8073" i="2"/>
  <c r="J8072" i="2"/>
  <c r="J8071" i="2"/>
  <c r="J8050" i="2"/>
  <c r="J8049" i="2"/>
  <c r="J8048" i="2"/>
  <c r="J8047" i="2"/>
  <c r="J8026" i="2"/>
  <c r="J8025" i="2"/>
  <c r="J8024" i="2"/>
  <c r="J8023" i="2"/>
  <c r="J8002" i="2"/>
  <c r="J8001" i="2"/>
  <c r="J8000" i="2"/>
  <c r="J7999" i="2"/>
  <c r="J7978" i="2"/>
  <c r="J7977" i="2"/>
  <c r="J7976" i="2"/>
  <c r="J7975" i="2"/>
  <c r="J7954" i="2"/>
  <c r="J7953" i="2"/>
  <c r="J7952" i="2"/>
  <c r="J7951" i="2"/>
  <c r="J7930" i="2"/>
  <c r="J7929" i="2"/>
  <c r="J7928" i="2"/>
  <c r="J7927" i="2"/>
  <c r="J7906" i="2"/>
  <c r="J7905" i="2"/>
  <c r="J7904" i="2"/>
  <c r="J7903" i="2"/>
  <c r="J7882" i="2"/>
  <c r="J7881" i="2"/>
  <c r="J7880" i="2"/>
  <c r="J7879" i="2"/>
  <c r="J7858" i="2"/>
  <c r="J7857" i="2"/>
  <c r="J7856" i="2"/>
  <c r="J7855" i="2"/>
  <c r="J7834" i="2"/>
  <c r="J7833" i="2"/>
  <c r="J7832" i="2"/>
  <c r="J7831" i="2"/>
  <c r="J7810" i="2"/>
  <c r="J7809" i="2"/>
  <c r="J7808" i="2"/>
  <c r="J7807" i="2"/>
  <c r="J7786" i="2"/>
  <c r="J7785" i="2"/>
  <c r="J7784" i="2"/>
  <c r="J7783" i="2"/>
  <c r="J7762" i="2"/>
  <c r="J7761" i="2"/>
  <c r="J7760" i="2"/>
  <c r="J7759" i="2"/>
  <c r="J7738" i="2"/>
  <c r="J7737" i="2"/>
  <c r="J7736" i="2"/>
  <c r="J7735" i="2"/>
  <c r="J7714" i="2"/>
  <c r="J7713" i="2"/>
  <c r="J7712" i="2"/>
  <c r="J7711" i="2"/>
  <c r="J7690" i="2"/>
  <c r="J7689" i="2"/>
  <c r="J7688" i="2"/>
  <c r="J7687" i="2"/>
  <c r="J7666" i="2"/>
  <c r="J7665" i="2"/>
  <c r="J7664" i="2"/>
  <c r="J7663" i="2"/>
  <c r="J7642" i="2"/>
  <c r="J7641" i="2"/>
  <c r="J7640" i="2"/>
  <c r="J7639" i="2"/>
  <c r="J7618" i="2"/>
  <c r="J7617" i="2"/>
  <c r="J7616" i="2"/>
  <c r="J7615" i="2"/>
  <c r="J7594" i="2"/>
  <c r="J7593" i="2"/>
  <c r="J7592" i="2"/>
  <c r="J7591" i="2"/>
  <c r="J7570" i="2"/>
  <c r="J7569" i="2"/>
  <c r="J7568" i="2"/>
  <c r="J7567" i="2"/>
  <c r="J7546" i="2"/>
  <c r="J7545" i="2"/>
  <c r="J7544" i="2"/>
  <c r="J7543" i="2"/>
  <c r="J7522" i="2"/>
  <c r="J7521" i="2"/>
  <c r="J7520" i="2"/>
  <c r="J7519" i="2"/>
  <c r="J7498" i="2"/>
  <c r="J7497" i="2"/>
  <c r="J7496" i="2"/>
  <c r="J7495" i="2"/>
  <c r="J7474" i="2"/>
  <c r="J7473" i="2"/>
  <c r="J7472" i="2"/>
  <c r="J7471" i="2"/>
  <c r="J7450" i="2"/>
  <c r="J7449" i="2"/>
  <c r="J7448" i="2"/>
  <c r="J7447" i="2"/>
  <c r="J7426" i="2"/>
  <c r="J7425" i="2"/>
  <c r="J7424" i="2"/>
  <c r="J7423" i="2"/>
  <c r="J7402" i="2"/>
  <c r="J7401" i="2"/>
  <c r="J7400" i="2"/>
  <c r="J7399" i="2"/>
  <c r="J7378" i="2"/>
  <c r="J7377" i="2"/>
  <c r="J7376" i="2"/>
  <c r="J7375" i="2"/>
  <c r="J7354" i="2"/>
  <c r="J7353" i="2"/>
  <c r="J7352" i="2"/>
  <c r="J7351" i="2"/>
  <c r="J7330" i="2"/>
  <c r="J7329" i="2"/>
  <c r="J7328" i="2"/>
  <c r="J7327" i="2"/>
  <c r="J7306" i="2"/>
  <c r="J7305" i="2"/>
  <c r="J7304" i="2"/>
  <c r="J7303" i="2"/>
  <c r="J7282" i="2"/>
  <c r="J7281" i="2"/>
  <c r="J7280" i="2"/>
  <c r="J7279" i="2"/>
  <c r="J7258" i="2"/>
  <c r="J7257" i="2"/>
  <c r="J7256" i="2"/>
  <c r="J7255" i="2"/>
  <c r="J7234" i="2"/>
  <c r="J7233" i="2"/>
  <c r="J7232" i="2"/>
  <c r="J7231" i="2"/>
  <c r="J7210" i="2"/>
  <c r="J7209" i="2"/>
  <c r="J7208" i="2"/>
  <c r="J7207" i="2"/>
  <c r="J7186" i="2"/>
  <c r="J7185" i="2"/>
  <c r="J7184" i="2"/>
  <c r="J7183" i="2"/>
  <c r="J7162" i="2"/>
  <c r="J7161" i="2"/>
  <c r="J7160" i="2"/>
  <c r="J7159" i="2"/>
  <c r="J7138" i="2"/>
  <c r="J7137" i="2"/>
  <c r="J7136" i="2"/>
  <c r="J7135" i="2"/>
  <c r="J7114" i="2"/>
  <c r="J7113" i="2"/>
  <c r="J7112" i="2"/>
  <c r="J7111" i="2"/>
  <c r="J7090" i="2"/>
  <c r="J7089" i="2"/>
  <c r="J7088" i="2"/>
  <c r="J7087" i="2"/>
  <c r="J7066" i="2"/>
  <c r="J7065" i="2"/>
  <c r="J7064" i="2"/>
  <c r="J7063" i="2"/>
  <c r="J7042" i="2"/>
  <c r="J7041" i="2"/>
  <c r="J7040" i="2"/>
  <c r="J7039" i="2"/>
  <c r="J7018" i="2"/>
  <c r="J7017" i="2"/>
  <c r="J7016" i="2"/>
  <c r="J7015" i="2"/>
  <c r="J6994" i="2"/>
  <c r="J6993" i="2"/>
  <c r="J6992" i="2"/>
  <c r="J6991" i="2"/>
  <c r="J6970" i="2"/>
  <c r="J6969" i="2"/>
  <c r="J6968" i="2"/>
  <c r="J6967" i="2"/>
  <c r="J6946" i="2"/>
  <c r="J6945" i="2"/>
  <c r="J6944" i="2"/>
  <c r="J6943" i="2"/>
  <c r="J6922" i="2"/>
  <c r="J6921" i="2"/>
  <c r="J6920" i="2"/>
  <c r="J6919" i="2"/>
  <c r="J6898" i="2"/>
  <c r="J6897" i="2"/>
  <c r="J6896" i="2"/>
  <c r="J6895" i="2"/>
  <c r="J6874" i="2"/>
  <c r="J6873" i="2"/>
  <c r="J6872" i="2"/>
  <c r="J6871" i="2"/>
  <c r="J6850" i="2"/>
  <c r="J6849" i="2"/>
  <c r="J6848" i="2"/>
  <c r="J6847" i="2"/>
  <c r="J6826" i="2"/>
  <c r="J6825" i="2"/>
  <c r="J6824" i="2"/>
  <c r="J6823" i="2"/>
  <c r="J6802" i="2"/>
  <c r="J6801" i="2"/>
  <c r="J6800" i="2"/>
  <c r="J6799" i="2"/>
  <c r="J6778" i="2"/>
  <c r="J6777" i="2"/>
  <c r="J6776" i="2"/>
  <c r="J6775" i="2"/>
  <c r="J6754" i="2"/>
  <c r="J6753" i="2"/>
  <c r="J6752" i="2"/>
  <c r="J6751" i="2"/>
  <c r="J6730" i="2"/>
  <c r="J6729" i="2"/>
  <c r="J6728" i="2"/>
  <c r="J6727" i="2"/>
  <c r="J6706" i="2"/>
  <c r="J6705" i="2"/>
  <c r="J6704" i="2"/>
  <c r="J6703" i="2"/>
  <c r="J6682" i="2"/>
  <c r="J6681" i="2"/>
  <c r="J6680" i="2"/>
  <c r="J6679" i="2"/>
  <c r="J6658" i="2"/>
  <c r="J6657" i="2"/>
  <c r="J6656" i="2"/>
  <c r="J6655" i="2"/>
  <c r="J6634" i="2"/>
  <c r="J6633" i="2"/>
  <c r="J6632" i="2"/>
  <c r="J6631" i="2"/>
  <c r="J6610" i="2"/>
  <c r="J6609" i="2"/>
  <c r="J6608" i="2"/>
  <c r="J6607" i="2"/>
  <c r="J6586" i="2"/>
  <c r="J6585" i="2"/>
  <c r="J6584" i="2"/>
  <c r="J6583" i="2"/>
  <c r="J6562" i="2"/>
  <c r="J6561" i="2"/>
  <c r="J6560" i="2"/>
  <c r="J6559" i="2"/>
  <c r="J6538" i="2"/>
  <c r="J6537" i="2"/>
  <c r="J6536" i="2"/>
  <c r="J6535" i="2"/>
  <c r="J6514" i="2"/>
  <c r="J6513" i="2"/>
  <c r="J6512" i="2"/>
  <c r="J6511" i="2"/>
  <c r="J6490" i="2"/>
  <c r="J6489" i="2"/>
  <c r="J6488" i="2"/>
  <c r="J6487" i="2"/>
  <c r="J6466" i="2"/>
  <c r="J6465" i="2"/>
  <c r="J6464" i="2"/>
  <c r="J6463" i="2"/>
  <c r="J6442" i="2"/>
  <c r="J6441" i="2"/>
  <c r="J6440" i="2"/>
  <c r="J6439" i="2"/>
  <c r="J6418" i="2"/>
  <c r="J6417" i="2"/>
  <c r="J6416" i="2"/>
  <c r="J6415" i="2"/>
  <c r="J6394" i="2"/>
  <c r="J6393" i="2"/>
  <c r="J6392" i="2"/>
  <c r="J6391" i="2"/>
  <c r="J6370" i="2"/>
  <c r="J6369" i="2"/>
  <c r="J6368" i="2"/>
  <c r="J6367" i="2"/>
  <c r="J6346" i="2"/>
  <c r="J6345" i="2"/>
  <c r="J6344" i="2"/>
  <c r="J6343" i="2"/>
  <c r="J6322" i="2"/>
  <c r="J6321" i="2"/>
  <c r="J6320" i="2"/>
  <c r="J6319" i="2"/>
  <c r="J6298" i="2"/>
  <c r="J6297" i="2"/>
  <c r="J6296" i="2"/>
  <c r="J6295" i="2"/>
  <c r="J6274" i="2"/>
  <c r="J6273" i="2"/>
  <c r="J6272" i="2"/>
  <c r="J6271" i="2"/>
  <c r="J6250" i="2"/>
  <c r="J6249" i="2"/>
  <c r="J6248" i="2"/>
  <c r="J6247" i="2"/>
  <c r="J6226" i="2"/>
  <c r="J6225" i="2"/>
  <c r="J6224" i="2"/>
  <c r="J6223" i="2"/>
  <c r="J6202" i="2"/>
  <c r="J6201" i="2"/>
  <c r="J6200" i="2"/>
  <c r="J6199" i="2"/>
  <c r="J6178" i="2"/>
  <c r="J6177" i="2"/>
  <c r="J6176" i="2"/>
  <c r="J6175" i="2"/>
  <c r="J6154" i="2"/>
  <c r="J6153" i="2"/>
  <c r="J6152" i="2"/>
  <c r="J6151" i="2"/>
  <c r="J6130" i="2"/>
  <c r="J6129" i="2"/>
  <c r="J6128" i="2"/>
  <c r="J6127" i="2"/>
  <c r="J6106" i="2"/>
  <c r="J6105" i="2"/>
  <c r="J6104" i="2"/>
  <c r="J6103" i="2"/>
  <c r="J6082" i="2"/>
  <c r="J6081" i="2"/>
  <c r="J6080" i="2"/>
  <c r="J6079" i="2"/>
  <c r="J6058" i="2"/>
  <c r="J6057" i="2"/>
  <c r="J6056" i="2"/>
  <c r="J6055" i="2"/>
  <c r="J6034" i="2"/>
  <c r="J6033" i="2"/>
  <c r="J6032" i="2"/>
  <c r="J6031" i="2"/>
  <c r="J6010" i="2"/>
  <c r="J6009" i="2"/>
  <c r="J6008" i="2"/>
  <c r="J6007" i="2"/>
  <c r="J5986" i="2"/>
  <c r="J5985" i="2"/>
  <c r="J5984" i="2"/>
  <c r="J5983" i="2"/>
  <c r="J5962" i="2"/>
  <c r="J5961" i="2"/>
  <c r="J5960" i="2"/>
  <c r="J5959" i="2"/>
  <c r="J5938" i="2"/>
  <c r="J5937" i="2"/>
  <c r="J5936" i="2"/>
  <c r="J5935" i="2"/>
  <c r="J5914" i="2"/>
  <c r="J5913" i="2"/>
  <c r="J5912" i="2"/>
  <c r="J5911" i="2"/>
  <c r="J5890" i="2"/>
  <c r="J5889" i="2"/>
  <c r="J5888" i="2"/>
  <c r="J5887" i="2"/>
  <c r="J5866" i="2"/>
  <c r="J5865" i="2"/>
  <c r="J5864" i="2"/>
  <c r="J5863" i="2"/>
  <c r="J5842" i="2"/>
  <c r="J5841" i="2"/>
  <c r="J5840" i="2"/>
  <c r="J5839" i="2"/>
  <c r="J5818" i="2"/>
  <c r="J5817" i="2"/>
  <c r="J5816" i="2"/>
  <c r="J5815" i="2"/>
  <c r="J5794" i="2"/>
  <c r="J5793" i="2"/>
  <c r="J5792" i="2"/>
  <c r="J5791" i="2"/>
  <c r="J5770" i="2"/>
  <c r="J5769" i="2"/>
  <c r="J5768" i="2"/>
  <c r="J5767" i="2"/>
  <c r="J5746" i="2"/>
  <c r="J5745" i="2"/>
  <c r="J5744" i="2"/>
  <c r="J5743" i="2"/>
  <c r="J5722" i="2"/>
  <c r="J5721" i="2"/>
  <c r="J5720" i="2"/>
  <c r="J5719" i="2"/>
  <c r="J5698" i="2"/>
  <c r="J5697" i="2"/>
  <c r="J5696" i="2"/>
  <c r="J5695" i="2"/>
  <c r="J5674" i="2"/>
  <c r="J5673" i="2"/>
  <c r="J5672" i="2"/>
  <c r="J5671" i="2"/>
  <c r="J5650" i="2"/>
  <c r="J5649" i="2"/>
  <c r="J5648" i="2"/>
  <c r="J5647" i="2"/>
  <c r="J5626" i="2"/>
  <c r="J5625" i="2"/>
  <c r="J5624" i="2"/>
  <c r="J5623" i="2"/>
  <c r="J5602" i="2"/>
  <c r="J5601" i="2"/>
  <c r="J5600" i="2"/>
  <c r="J5599" i="2"/>
  <c r="J5578" i="2"/>
  <c r="J5577" i="2"/>
  <c r="J5576" i="2"/>
  <c r="J5575" i="2"/>
  <c r="J5554" i="2"/>
  <c r="J5553" i="2"/>
  <c r="J5552" i="2"/>
  <c r="J5551" i="2"/>
  <c r="J5530" i="2"/>
  <c r="J5529" i="2"/>
  <c r="J5528" i="2"/>
  <c r="J5527" i="2"/>
  <c r="J5506" i="2"/>
  <c r="J5505" i="2"/>
  <c r="J5504" i="2"/>
  <c r="J5503" i="2"/>
  <c r="J5482" i="2"/>
  <c r="J5481" i="2"/>
  <c r="J5480" i="2"/>
  <c r="J5479" i="2"/>
  <c r="J5458" i="2"/>
  <c r="J5457" i="2"/>
  <c r="J5456" i="2"/>
  <c r="J5455" i="2"/>
  <c r="J5434" i="2"/>
  <c r="J5433" i="2"/>
  <c r="J5432" i="2"/>
  <c r="J5431" i="2"/>
  <c r="J5410" i="2"/>
  <c r="J5409" i="2"/>
  <c r="J5408" i="2"/>
  <c r="J5407" i="2"/>
  <c r="J5386" i="2"/>
  <c r="J5385" i="2"/>
  <c r="J5384" i="2"/>
  <c r="J5383" i="2"/>
  <c r="J5362" i="2"/>
  <c r="J5361" i="2"/>
  <c r="J5360" i="2"/>
  <c r="J5359" i="2"/>
  <c r="J5338" i="2"/>
  <c r="J5337" i="2"/>
  <c r="J5336" i="2"/>
  <c r="J5335" i="2"/>
  <c r="J5314" i="2"/>
  <c r="J5313" i="2"/>
  <c r="J5312" i="2"/>
  <c r="J5311" i="2"/>
  <c r="J5290" i="2"/>
  <c r="J5289" i="2"/>
  <c r="J5288" i="2"/>
  <c r="J5287" i="2"/>
  <c r="J5266" i="2"/>
  <c r="J5265" i="2"/>
  <c r="J5264" i="2"/>
  <c r="J5263" i="2"/>
  <c r="J5242" i="2"/>
  <c r="J5241" i="2"/>
  <c r="J5240" i="2"/>
  <c r="J5239" i="2"/>
  <c r="J5218" i="2"/>
  <c r="J5217" i="2"/>
  <c r="J5216" i="2"/>
  <c r="J5215" i="2"/>
  <c r="J5194" i="2"/>
  <c r="J5193" i="2"/>
  <c r="J5192" i="2"/>
  <c r="J5191" i="2"/>
  <c r="J5170" i="2"/>
  <c r="J5169" i="2"/>
  <c r="J5168" i="2"/>
  <c r="J5167" i="2"/>
  <c r="J5146" i="2"/>
  <c r="J5145" i="2"/>
  <c r="J5144" i="2"/>
  <c r="J5143" i="2"/>
  <c r="J5122" i="2"/>
  <c r="J5121" i="2"/>
  <c r="J5120" i="2"/>
  <c r="J5119" i="2"/>
  <c r="J5098" i="2"/>
  <c r="J5097" i="2"/>
  <c r="J5096" i="2"/>
  <c r="J5095" i="2"/>
  <c r="J5074" i="2"/>
  <c r="J5073" i="2"/>
  <c r="J5072" i="2"/>
  <c r="J5071" i="2"/>
  <c r="J5050" i="2"/>
  <c r="J5049" i="2"/>
  <c r="J5048" i="2"/>
  <c r="J5047" i="2"/>
  <c r="J5026" i="2"/>
  <c r="J5025" i="2"/>
  <c r="J5024" i="2"/>
  <c r="J5023" i="2"/>
  <c r="J5002" i="2"/>
  <c r="J5001" i="2"/>
  <c r="J5000" i="2"/>
  <c r="J4999" i="2"/>
  <c r="J4978" i="2"/>
  <c r="J4977" i="2"/>
  <c r="J4976" i="2"/>
  <c r="J4975" i="2"/>
  <c r="J4954" i="2"/>
  <c r="J4953" i="2"/>
  <c r="J4952" i="2"/>
  <c r="J4951" i="2"/>
  <c r="J4930" i="2"/>
  <c r="J4929" i="2"/>
  <c r="J4928" i="2"/>
  <c r="J4927" i="2"/>
  <c r="J4906" i="2"/>
  <c r="J4905" i="2"/>
  <c r="J4904" i="2"/>
  <c r="J4903" i="2"/>
  <c r="J4882" i="2"/>
  <c r="J4881" i="2"/>
  <c r="J4880" i="2"/>
  <c r="J4879" i="2"/>
  <c r="J4858" i="2"/>
  <c r="J4857" i="2"/>
  <c r="J4856" i="2"/>
  <c r="J4855" i="2"/>
  <c r="J4834" i="2"/>
  <c r="J4833" i="2"/>
  <c r="J4832" i="2"/>
  <c r="J4831" i="2"/>
  <c r="J4810" i="2"/>
  <c r="J4809" i="2"/>
  <c r="J4808" i="2"/>
  <c r="J4807" i="2"/>
  <c r="J4786" i="2"/>
  <c r="J4785" i="2"/>
  <c r="J4784" i="2"/>
  <c r="J4783" i="2"/>
  <c r="J4762" i="2"/>
  <c r="J4761" i="2"/>
  <c r="J4760" i="2"/>
  <c r="J4759" i="2"/>
  <c r="J4738" i="2"/>
  <c r="J4737" i="2"/>
  <c r="J4736" i="2"/>
  <c r="J4735" i="2"/>
  <c r="J4714" i="2"/>
  <c r="J4713" i="2"/>
  <c r="J4712" i="2"/>
  <c r="J4711" i="2"/>
  <c r="J4690" i="2"/>
  <c r="J4689" i="2"/>
  <c r="J4688" i="2"/>
  <c r="J4687" i="2"/>
  <c r="J4666" i="2"/>
  <c r="J4665" i="2"/>
  <c r="J4664" i="2"/>
  <c r="J4663" i="2"/>
  <c r="J4642" i="2"/>
  <c r="J4641" i="2"/>
  <c r="J4640" i="2"/>
  <c r="J4639" i="2"/>
  <c r="J4618" i="2"/>
  <c r="J4617" i="2"/>
  <c r="J4616" i="2"/>
  <c r="J4615" i="2"/>
  <c r="J4594" i="2"/>
  <c r="J4593" i="2"/>
  <c r="J4592" i="2"/>
  <c r="J4591" i="2"/>
  <c r="J4570" i="2"/>
  <c r="J4569" i="2"/>
  <c r="J4568" i="2"/>
  <c r="J4567" i="2"/>
  <c r="J4546" i="2"/>
  <c r="J4545" i="2"/>
  <c r="J4544" i="2"/>
  <c r="J4543" i="2"/>
  <c r="J4522" i="2"/>
  <c r="J4521" i="2"/>
  <c r="J4520" i="2"/>
  <c r="J4519" i="2"/>
  <c r="J4498" i="2"/>
  <c r="J4497" i="2"/>
  <c r="J4496" i="2"/>
  <c r="J4495" i="2"/>
  <c r="J4474" i="2"/>
  <c r="J4473" i="2"/>
  <c r="J4472" i="2"/>
  <c r="J4471" i="2"/>
  <c r="J4450" i="2"/>
  <c r="J4449" i="2"/>
  <c r="J4448" i="2"/>
  <c r="J4447" i="2"/>
  <c r="J4426" i="2"/>
  <c r="J4425" i="2"/>
  <c r="J4424" i="2"/>
  <c r="J4423" i="2"/>
  <c r="J4402" i="2"/>
  <c r="J4401" i="2"/>
  <c r="J4400" i="2"/>
  <c r="J4399" i="2"/>
  <c r="J4378" i="2"/>
  <c r="J4377" i="2"/>
  <c r="J4376" i="2"/>
  <c r="J4375" i="2"/>
  <c r="J4354" i="2"/>
  <c r="J4353" i="2"/>
  <c r="J4352" i="2"/>
  <c r="J4351" i="2"/>
  <c r="J4330" i="2"/>
  <c r="J4329" i="2"/>
  <c r="J4328" i="2"/>
  <c r="J4327" i="2"/>
  <c r="J4306" i="2"/>
  <c r="J4305" i="2"/>
  <c r="J4304" i="2"/>
  <c r="J4303" i="2"/>
  <c r="J4282" i="2"/>
  <c r="J4281" i="2"/>
  <c r="J4280" i="2"/>
  <c r="J4279" i="2"/>
  <c r="J4258" i="2"/>
  <c r="J4257" i="2"/>
  <c r="J4256" i="2"/>
  <c r="J4255" i="2"/>
  <c r="J4234" i="2"/>
  <c r="J4233" i="2"/>
  <c r="J4232" i="2"/>
  <c r="J4231" i="2"/>
  <c r="J4210" i="2"/>
  <c r="J4209" i="2"/>
  <c r="J4208" i="2"/>
  <c r="J4207" i="2"/>
  <c r="J4186" i="2"/>
  <c r="J4185" i="2"/>
  <c r="J4184" i="2"/>
  <c r="J4183" i="2"/>
  <c r="J4162" i="2"/>
  <c r="J4161" i="2"/>
  <c r="J4160" i="2"/>
  <c r="J4159" i="2"/>
  <c r="J4138" i="2"/>
  <c r="J4137" i="2"/>
  <c r="J4136" i="2"/>
  <c r="J4135" i="2"/>
  <c r="J4114" i="2"/>
  <c r="J4113" i="2"/>
  <c r="J4112" i="2"/>
  <c r="J4111" i="2"/>
  <c r="J4090" i="2"/>
  <c r="J4089" i="2"/>
  <c r="J4088" i="2"/>
  <c r="J4087" i="2"/>
  <c r="J4066" i="2"/>
  <c r="J4065" i="2"/>
  <c r="J4064" i="2"/>
  <c r="J4063" i="2"/>
  <c r="J4042" i="2"/>
  <c r="J4041" i="2"/>
  <c r="J4040" i="2"/>
  <c r="J4039" i="2"/>
  <c r="J4018" i="2"/>
  <c r="J4017" i="2"/>
  <c r="J4016" i="2"/>
  <c r="J4015" i="2"/>
  <c r="J3994" i="2"/>
  <c r="J3993" i="2"/>
  <c r="J3992" i="2"/>
  <c r="J3991" i="2"/>
  <c r="J3970" i="2"/>
  <c r="J3969" i="2"/>
  <c r="J3968" i="2"/>
  <c r="J3967" i="2"/>
  <c r="J3946" i="2"/>
  <c r="J3945" i="2"/>
  <c r="J3944" i="2"/>
  <c r="J3943" i="2"/>
  <c r="J3922" i="2"/>
  <c r="J3921" i="2"/>
  <c r="J3920" i="2"/>
  <c r="J3919" i="2"/>
  <c r="J3898" i="2"/>
  <c r="J3897" i="2"/>
  <c r="J3896" i="2"/>
  <c r="J3895" i="2"/>
  <c r="J3874" i="2"/>
  <c r="J3873" i="2"/>
  <c r="J3872" i="2"/>
  <c r="J3871" i="2"/>
  <c r="J3850" i="2"/>
  <c r="J3849" i="2"/>
  <c r="J3848" i="2"/>
  <c r="J3847" i="2"/>
  <c r="J3826" i="2"/>
  <c r="J3825" i="2"/>
  <c r="J3824" i="2"/>
  <c r="J3823" i="2"/>
  <c r="J3802" i="2"/>
  <c r="J3801" i="2"/>
  <c r="J3800" i="2"/>
  <c r="J3799" i="2"/>
  <c r="J3778" i="2"/>
  <c r="J3777" i="2"/>
  <c r="J3776" i="2"/>
  <c r="J3775" i="2"/>
  <c r="J3754" i="2"/>
  <c r="J3753" i="2"/>
  <c r="J3752" i="2"/>
  <c r="J3751" i="2"/>
  <c r="J3730" i="2"/>
  <c r="J3729" i="2"/>
  <c r="J3728" i="2"/>
  <c r="J3727" i="2"/>
  <c r="J3706" i="2"/>
  <c r="J3705" i="2"/>
  <c r="J3704" i="2"/>
  <c r="J3703" i="2"/>
  <c r="J3682" i="2"/>
  <c r="J3681" i="2"/>
  <c r="J3680" i="2"/>
  <c r="J3679" i="2"/>
  <c r="J3658" i="2"/>
  <c r="J3657" i="2"/>
  <c r="J3656" i="2"/>
  <c r="J3655" i="2"/>
  <c r="J3634" i="2"/>
  <c r="J3633" i="2"/>
  <c r="J3632" i="2"/>
  <c r="J3631" i="2"/>
  <c r="J3610" i="2"/>
  <c r="J3609" i="2"/>
  <c r="J3608" i="2"/>
  <c r="J3607" i="2"/>
  <c r="J3586" i="2"/>
  <c r="J3585" i="2"/>
  <c r="J3584" i="2"/>
  <c r="J3583" i="2"/>
  <c r="J3562" i="2"/>
  <c r="J3561" i="2"/>
  <c r="J3560" i="2"/>
  <c r="J3559" i="2"/>
  <c r="J3538" i="2"/>
  <c r="J3537" i="2"/>
  <c r="J3536" i="2"/>
  <c r="J3535" i="2"/>
  <c r="J3514" i="2"/>
  <c r="J3513" i="2"/>
  <c r="J3512" i="2"/>
  <c r="J3511" i="2"/>
  <c r="J3490" i="2"/>
  <c r="J3489" i="2"/>
  <c r="J3488" i="2"/>
  <c r="J3487" i="2"/>
  <c r="J3466" i="2"/>
  <c r="J3465" i="2"/>
  <c r="J3464" i="2"/>
  <c r="J3463" i="2"/>
  <c r="J3442" i="2"/>
  <c r="J3441" i="2"/>
  <c r="J3440" i="2"/>
  <c r="J3439" i="2"/>
  <c r="J3418" i="2"/>
  <c r="J3417" i="2"/>
  <c r="J3416" i="2"/>
  <c r="J3415" i="2"/>
  <c r="J3394" i="2"/>
  <c r="J3393" i="2"/>
  <c r="J3392" i="2"/>
  <c r="J3391" i="2"/>
  <c r="J3370" i="2"/>
  <c r="J3369" i="2"/>
  <c r="J3368" i="2"/>
  <c r="J3367" i="2"/>
  <c r="J3346" i="2"/>
  <c r="J3345" i="2"/>
  <c r="J3344" i="2"/>
  <c r="J3343" i="2"/>
  <c r="J3322" i="2"/>
  <c r="J3321" i="2"/>
  <c r="J3320" i="2"/>
  <c r="J3319" i="2"/>
  <c r="J3298" i="2"/>
  <c r="J3297" i="2"/>
  <c r="J3296" i="2"/>
  <c r="J3295" i="2"/>
  <c r="J3274" i="2"/>
  <c r="J3273" i="2"/>
  <c r="J3272" i="2"/>
  <c r="J3271" i="2"/>
  <c r="J3250" i="2"/>
  <c r="J3249" i="2"/>
  <c r="J3248" i="2"/>
  <c r="J3247" i="2"/>
  <c r="J3226" i="2"/>
  <c r="J3225" i="2"/>
  <c r="J3224" i="2"/>
  <c r="J3223" i="2"/>
  <c r="J3202" i="2"/>
  <c r="J3201" i="2"/>
  <c r="J3200" i="2"/>
  <c r="J3199" i="2"/>
  <c r="J3178" i="2"/>
  <c r="J3177" i="2"/>
  <c r="J3176" i="2"/>
  <c r="J3175" i="2"/>
  <c r="J3154" i="2"/>
  <c r="J3153" i="2"/>
  <c r="J3152" i="2"/>
  <c r="J3151" i="2"/>
  <c r="J3130" i="2"/>
  <c r="J3129" i="2"/>
  <c r="J3128" i="2"/>
  <c r="J3127" i="2"/>
  <c r="J3106" i="2"/>
  <c r="J3105" i="2"/>
  <c r="J3104" i="2"/>
  <c r="J3103" i="2"/>
  <c r="J3082" i="2"/>
  <c r="J3081" i="2"/>
  <c r="J3080" i="2"/>
  <c r="J3079" i="2"/>
  <c r="J3058" i="2"/>
  <c r="J3057" i="2"/>
  <c r="J3056" i="2"/>
  <c r="J3055" i="2"/>
  <c r="J3034" i="2"/>
  <c r="J3033" i="2"/>
  <c r="J3032" i="2"/>
  <c r="J3031" i="2"/>
  <c r="J3010" i="2"/>
  <c r="J3009" i="2"/>
  <c r="J3008" i="2"/>
  <c r="J3007" i="2"/>
  <c r="J2986" i="2"/>
  <c r="J2985" i="2"/>
  <c r="J2984" i="2"/>
  <c r="J2983" i="2"/>
  <c r="J2962" i="2"/>
  <c r="J2961" i="2"/>
  <c r="J2960" i="2"/>
  <c r="J2959" i="2"/>
  <c r="J2938" i="2"/>
  <c r="J2937" i="2"/>
  <c r="J2936" i="2"/>
  <c r="J2935" i="2"/>
  <c r="J2914" i="2"/>
  <c r="J2913" i="2"/>
  <c r="J2912" i="2"/>
  <c r="J2911" i="2"/>
  <c r="J2890" i="2"/>
  <c r="J2889" i="2"/>
  <c r="J2888" i="2"/>
  <c r="J2887" i="2"/>
  <c r="J2866" i="2"/>
  <c r="J2865" i="2"/>
  <c r="J2864" i="2"/>
  <c r="J2863" i="2"/>
  <c r="J2842" i="2"/>
  <c r="J2841" i="2"/>
  <c r="J2840" i="2"/>
  <c r="J2839" i="2"/>
  <c r="J2818" i="2"/>
  <c r="J2817" i="2"/>
  <c r="J2816" i="2"/>
  <c r="J2815" i="2"/>
  <c r="J2794" i="2"/>
  <c r="J2793" i="2"/>
  <c r="J2792" i="2"/>
  <c r="J2791" i="2"/>
  <c r="J2770" i="2"/>
  <c r="J2769" i="2"/>
  <c r="J2768" i="2"/>
  <c r="J2767" i="2"/>
  <c r="J2746" i="2"/>
  <c r="J2745" i="2"/>
  <c r="J2744" i="2"/>
  <c r="J2743" i="2"/>
  <c r="J2722" i="2"/>
  <c r="J2721" i="2"/>
  <c r="J2720" i="2"/>
  <c r="J2719" i="2"/>
  <c r="J2698" i="2"/>
  <c r="J2697" i="2"/>
  <c r="J2696" i="2"/>
  <c r="J2695" i="2"/>
  <c r="J2674" i="2"/>
  <c r="J2673" i="2"/>
  <c r="J2672" i="2"/>
  <c r="J2671" i="2"/>
  <c r="J2650" i="2"/>
  <c r="J2649" i="2"/>
  <c r="J2648" i="2"/>
  <c r="J2647" i="2"/>
  <c r="J2626" i="2"/>
  <c r="J2625" i="2"/>
  <c r="J2624" i="2"/>
  <c r="J2623" i="2"/>
  <c r="J2602" i="2"/>
  <c r="J2601" i="2"/>
  <c r="J2600" i="2"/>
  <c r="J2599" i="2"/>
  <c r="J2578" i="2"/>
  <c r="J2577" i="2"/>
  <c r="J2576" i="2"/>
  <c r="J2575" i="2"/>
  <c r="J2554" i="2"/>
  <c r="J2553" i="2"/>
  <c r="J2552" i="2"/>
  <c r="J2551" i="2"/>
  <c r="J2530" i="2"/>
  <c r="J2529" i="2"/>
  <c r="J2528" i="2"/>
  <c r="J2527" i="2"/>
  <c r="J2506" i="2"/>
  <c r="J2505" i="2"/>
  <c r="J2504" i="2"/>
  <c r="J2503" i="2"/>
  <c r="J2482" i="2"/>
  <c r="J2481" i="2"/>
  <c r="J2480" i="2"/>
  <c r="J2479" i="2"/>
  <c r="J2458" i="2"/>
  <c r="J2457" i="2"/>
  <c r="J2456" i="2"/>
  <c r="J2455" i="2"/>
  <c r="J2434" i="2"/>
  <c r="J2433" i="2"/>
  <c r="J2432" i="2"/>
  <c r="J2431" i="2"/>
  <c r="J2410" i="2"/>
  <c r="J2409" i="2"/>
  <c r="J2408" i="2"/>
  <c r="J2407" i="2"/>
  <c r="J2386" i="2"/>
  <c r="J2385" i="2"/>
  <c r="J2384" i="2"/>
  <c r="J2383" i="2"/>
  <c r="J2362" i="2"/>
  <c r="J2361" i="2"/>
  <c r="J2360" i="2"/>
  <c r="J2359" i="2"/>
  <c r="J2338" i="2"/>
  <c r="J2337" i="2"/>
  <c r="J2336" i="2"/>
  <c r="J2335" i="2"/>
  <c r="J2314" i="2"/>
  <c r="J2313" i="2"/>
  <c r="J2312" i="2"/>
  <c r="J2311" i="2"/>
  <c r="J2290" i="2"/>
  <c r="J2289" i="2"/>
  <c r="J2288" i="2"/>
  <c r="J2287" i="2"/>
  <c r="J2266" i="2"/>
  <c r="J2265" i="2"/>
  <c r="J2264" i="2"/>
  <c r="J2263" i="2"/>
  <c r="J2242" i="2"/>
  <c r="J2241" i="2"/>
  <c r="J2240" i="2"/>
  <c r="J2239" i="2"/>
  <c r="J2218" i="2"/>
  <c r="J2217" i="2"/>
  <c r="J2216" i="2"/>
  <c r="J2215" i="2"/>
  <c r="J2194" i="2"/>
  <c r="J2193" i="2"/>
  <c r="J2192" i="2"/>
  <c r="J2191" i="2"/>
  <c r="J2170" i="2"/>
  <c r="J2169" i="2"/>
  <c r="J2168" i="2"/>
  <c r="J2167" i="2"/>
  <c r="J2146" i="2"/>
  <c r="J2145" i="2"/>
  <c r="J2144" i="2"/>
  <c r="J2143" i="2"/>
  <c r="J2122" i="2"/>
  <c r="J2121" i="2"/>
  <c r="J2120" i="2"/>
  <c r="J2119" i="2"/>
  <c r="J2098" i="2"/>
  <c r="J2097" i="2"/>
  <c r="J2096" i="2"/>
  <c r="J2095" i="2"/>
  <c r="J2074" i="2"/>
  <c r="J2073" i="2"/>
  <c r="J2072" i="2"/>
  <c r="J2071" i="2"/>
  <c r="J2050" i="2"/>
  <c r="J2049" i="2"/>
  <c r="J2048" i="2"/>
  <c r="J2047" i="2"/>
  <c r="J2026" i="2"/>
  <c r="J2025" i="2"/>
  <c r="J2024" i="2"/>
  <c r="J2023" i="2"/>
  <c r="J2002" i="2"/>
  <c r="J2001" i="2"/>
  <c r="J2000" i="2"/>
  <c r="J1999" i="2"/>
  <c r="J1978" i="2"/>
  <c r="J1977" i="2"/>
  <c r="J1976" i="2"/>
  <c r="J1975" i="2"/>
  <c r="J1954" i="2"/>
  <c r="J1953" i="2"/>
  <c r="J1952" i="2"/>
  <c r="J1951" i="2"/>
  <c r="J1930" i="2"/>
  <c r="J1929" i="2"/>
  <c r="J1928" i="2"/>
  <c r="J1927" i="2"/>
  <c r="J1906" i="2"/>
  <c r="J1905" i="2"/>
  <c r="J1904" i="2"/>
  <c r="J1903" i="2"/>
  <c r="J1882" i="2"/>
  <c r="J1881" i="2"/>
  <c r="J1880" i="2"/>
  <c r="J1879" i="2"/>
  <c r="J1858" i="2"/>
  <c r="J1857" i="2"/>
  <c r="J1856" i="2"/>
  <c r="J1855" i="2"/>
  <c r="J1834" i="2"/>
  <c r="J1833" i="2"/>
  <c r="J1832" i="2"/>
  <c r="J1831" i="2"/>
  <c r="J1810" i="2"/>
  <c r="J1809" i="2"/>
  <c r="J1808" i="2"/>
  <c r="J1807" i="2"/>
  <c r="J1786" i="2"/>
  <c r="J1785" i="2"/>
  <c r="J1784" i="2"/>
  <c r="J1783" i="2"/>
  <c r="J1762" i="2"/>
  <c r="J1761" i="2"/>
  <c r="J1760" i="2"/>
  <c r="J1759" i="2"/>
  <c r="J1738" i="2"/>
  <c r="J1737" i="2"/>
  <c r="J1736" i="2"/>
  <c r="J1735" i="2"/>
  <c r="J1714" i="2"/>
  <c r="J1713" i="2"/>
  <c r="J1712" i="2"/>
  <c r="J1711" i="2"/>
  <c r="J1690" i="2"/>
  <c r="J1689" i="2"/>
  <c r="J1688" i="2"/>
  <c r="J1687" i="2"/>
  <c r="J1666" i="2"/>
  <c r="J1665" i="2"/>
  <c r="J1664" i="2"/>
  <c r="J1663" i="2"/>
  <c r="J1642" i="2"/>
  <c r="J1641" i="2"/>
  <c r="J1640" i="2"/>
  <c r="J1639" i="2"/>
  <c r="J1618" i="2"/>
  <c r="J1617" i="2"/>
  <c r="J1616" i="2"/>
  <c r="J1615" i="2"/>
  <c r="J1594" i="2"/>
  <c r="J1593" i="2"/>
  <c r="J1592" i="2"/>
  <c r="J1591" i="2"/>
  <c r="J1570" i="2"/>
  <c r="J1569" i="2"/>
  <c r="J1568" i="2"/>
  <c r="J1567" i="2"/>
  <c r="J1546" i="2"/>
  <c r="J1545" i="2"/>
  <c r="J1544" i="2"/>
  <c r="J1543" i="2"/>
  <c r="J1522" i="2"/>
  <c r="J1521" i="2"/>
  <c r="J1520" i="2"/>
  <c r="J1519" i="2"/>
  <c r="J1498" i="2"/>
  <c r="J1497" i="2"/>
  <c r="J1496" i="2"/>
  <c r="J1495" i="2"/>
  <c r="J1474" i="2"/>
  <c r="J1473" i="2"/>
  <c r="J1472" i="2"/>
  <c r="J1471" i="2"/>
  <c r="J1450" i="2"/>
  <c r="J1449" i="2"/>
  <c r="J1448" i="2"/>
  <c r="J1447" i="2"/>
  <c r="J1426" i="2"/>
  <c r="J1425" i="2"/>
  <c r="J1424" i="2"/>
  <c r="J1423" i="2"/>
  <c r="J1402" i="2"/>
  <c r="J1401" i="2"/>
  <c r="J1400" i="2"/>
  <c r="J1399" i="2"/>
  <c r="J1378" i="2"/>
  <c r="J1377" i="2"/>
  <c r="J1376" i="2"/>
  <c r="J1375" i="2"/>
  <c r="J1354" i="2"/>
  <c r="J1353" i="2"/>
  <c r="J1352" i="2"/>
  <c r="J1351" i="2"/>
  <c r="J1330" i="2"/>
  <c r="J1329" i="2"/>
  <c r="J1328" i="2"/>
  <c r="J1327" i="2"/>
  <c r="J1306" i="2"/>
  <c r="J1305" i="2"/>
  <c r="J1304" i="2"/>
  <c r="J1303" i="2"/>
  <c r="J1282" i="2"/>
  <c r="J1281" i="2"/>
  <c r="J1280" i="2"/>
  <c r="J1279" i="2"/>
  <c r="J1258" i="2"/>
  <c r="J1257" i="2"/>
  <c r="J1256" i="2"/>
  <c r="J1255" i="2"/>
  <c r="J1234" i="2"/>
  <c r="J1233" i="2"/>
  <c r="J1232" i="2"/>
  <c r="J1231" i="2"/>
  <c r="J1210" i="2"/>
  <c r="J1209" i="2"/>
  <c r="J1208" i="2"/>
  <c r="J1207" i="2"/>
  <c r="J1186" i="2"/>
  <c r="J1185" i="2"/>
  <c r="J1184" i="2"/>
  <c r="J1183" i="2"/>
  <c r="J1162" i="2"/>
  <c r="J1161" i="2"/>
  <c r="J1160" i="2"/>
  <c r="J1159" i="2"/>
  <c r="J1138" i="2"/>
  <c r="J1137" i="2"/>
  <c r="J1136" i="2"/>
  <c r="J1135" i="2"/>
  <c r="J1114" i="2"/>
  <c r="J1113" i="2"/>
  <c r="J1112" i="2"/>
  <c r="J1111" i="2"/>
  <c r="J1090" i="2"/>
  <c r="J1089" i="2"/>
  <c r="J1088" i="2"/>
  <c r="J1087" i="2"/>
  <c r="J1066" i="2"/>
  <c r="J1065" i="2"/>
  <c r="J1064" i="2"/>
  <c r="J1063" i="2"/>
  <c r="J1042" i="2"/>
  <c r="J1041" i="2"/>
  <c r="J1040" i="2"/>
  <c r="J1039" i="2"/>
  <c r="J1018" i="2"/>
  <c r="J1017" i="2"/>
  <c r="J1016" i="2"/>
  <c r="J1015" i="2"/>
  <c r="J994" i="2"/>
  <c r="J993" i="2"/>
  <c r="J992" i="2"/>
  <c r="J991" i="2"/>
  <c r="J970" i="2"/>
  <c r="J969" i="2"/>
  <c r="J968" i="2"/>
  <c r="J967" i="2"/>
  <c r="J946" i="2"/>
  <c r="J945" i="2"/>
  <c r="J944" i="2"/>
  <c r="J943" i="2"/>
  <c r="J922" i="2"/>
  <c r="J921" i="2"/>
  <c r="J920" i="2"/>
  <c r="J919" i="2"/>
  <c r="J898" i="2"/>
  <c r="J897" i="2"/>
  <c r="J896" i="2"/>
  <c r="J895" i="2"/>
  <c r="J874" i="2"/>
  <c r="J873" i="2"/>
  <c r="J872" i="2"/>
  <c r="J871" i="2"/>
  <c r="J850" i="2"/>
  <c r="J849" i="2"/>
  <c r="J848" i="2"/>
  <c r="J847" i="2"/>
  <c r="J826" i="2"/>
  <c r="J825" i="2"/>
  <c r="J824" i="2"/>
  <c r="J823" i="2"/>
  <c r="J802" i="2"/>
  <c r="J801" i="2"/>
  <c r="J800" i="2"/>
  <c r="J799" i="2"/>
  <c r="J778" i="2"/>
  <c r="J777" i="2"/>
  <c r="J776" i="2"/>
  <c r="J775" i="2"/>
  <c r="J754" i="2"/>
  <c r="J753" i="2"/>
  <c r="J752" i="2"/>
  <c r="J751" i="2"/>
  <c r="J730" i="2"/>
  <c r="J729" i="2"/>
  <c r="J728" i="2"/>
  <c r="J727" i="2"/>
  <c r="J706" i="2"/>
  <c r="J705" i="2"/>
  <c r="J704" i="2"/>
  <c r="J703" i="2"/>
  <c r="J682" i="2"/>
  <c r="J681" i="2"/>
  <c r="J680" i="2"/>
  <c r="J679" i="2"/>
  <c r="J658" i="2"/>
  <c r="J657" i="2"/>
  <c r="J656" i="2"/>
  <c r="J655" i="2"/>
  <c r="J634" i="2"/>
  <c r="J633" i="2"/>
  <c r="J632" i="2"/>
  <c r="J631" i="2"/>
  <c r="J610" i="2"/>
  <c r="J609" i="2"/>
  <c r="J608" i="2"/>
  <c r="J607" i="2"/>
  <c r="J586" i="2"/>
  <c r="J585" i="2"/>
  <c r="J584" i="2"/>
  <c r="J583" i="2"/>
  <c r="J562" i="2"/>
  <c r="J561" i="2"/>
  <c r="J560" i="2"/>
  <c r="J559" i="2"/>
  <c r="J538" i="2"/>
  <c r="J537" i="2"/>
  <c r="J536" i="2"/>
  <c r="J535" i="2"/>
  <c r="J514" i="2"/>
  <c r="J513" i="2"/>
  <c r="J512" i="2"/>
  <c r="J511" i="2"/>
  <c r="J490" i="2"/>
  <c r="J489" i="2"/>
  <c r="J488" i="2"/>
  <c r="J487" i="2"/>
  <c r="J466" i="2"/>
  <c r="J465" i="2"/>
  <c r="J464" i="2"/>
  <c r="J463" i="2"/>
  <c r="J442" i="2"/>
  <c r="J441" i="2"/>
  <c r="J440" i="2"/>
  <c r="J439" i="2"/>
  <c r="J418" i="2"/>
  <c r="J417" i="2"/>
  <c r="J416" i="2"/>
  <c r="J415" i="2"/>
  <c r="J394" i="2"/>
  <c r="J393" i="2"/>
  <c r="J392" i="2"/>
  <c r="J391" i="2"/>
  <c r="J370" i="2"/>
  <c r="J369" i="2"/>
  <c r="J368" i="2"/>
  <c r="J367" i="2"/>
  <c r="J346" i="2"/>
  <c r="J345" i="2"/>
  <c r="J344" i="2"/>
  <c r="J343" i="2"/>
  <c r="J322" i="2"/>
  <c r="J321" i="2"/>
  <c r="J320" i="2"/>
  <c r="J319" i="2"/>
  <c r="J298" i="2"/>
  <c r="J297" i="2"/>
  <c r="J296" i="2"/>
  <c r="J295" i="2"/>
  <c r="J274" i="2"/>
  <c r="J273" i="2"/>
  <c r="J272" i="2"/>
  <c r="J271" i="2"/>
  <c r="J250" i="2"/>
  <c r="J249" i="2"/>
  <c r="J248" i="2"/>
  <c r="J247" i="2"/>
  <c r="J226" i="2"/>
  <c r="J225" i="2"/>
  <c r="J224" i="2"/>
  <c r="J223" i="2"/>
  <c r="J202" i="2"/>
  <c r="J201" i="2"/>
  <c r="J200" i="2"/>
  <c r="J199" i="2"/>
  <c r="J178" i="2"/>
  <c r="J177" i="2"/>
  <c r="J176" i="2"/>
  <c r="J175" i="2"/>
  <c r="J154" i="2"/>
  <c r="J153" i="2"/>
  <c r="J152" i="2"/>
  <c r="J151" i="2"/>
  <c r="J130" i="2"/>
  <c r="J129" i="2"/>
  <c r="J128" i="2"/>
  <c r="J127" i="2"/>
  <c r="J106" i="2"/>
  <c r="J105" i="2"/>
  <c r="J104" i="2"/>
  <c r="J103" i="2"/>
  <c r="J82" i="2"/>
  <c r="J81" i="2"/>
  <c r="J80" i="2"/>
  <c r="J79" i="2"/>
  <c r="J58" i="2"/>
  <c r="J57" i="2"/>
  <c r="J56" i="2"/>
  <c r="J55" i="2"/>
  <c r="J34" i="2"/>
  <c r="J33" i="2"/>
  <c r="J32" i="2"/>
  <c r="J31" i="2"/>
  <c r="J10" i="2"/>
  <c r="J9" i="2"/>
  <c r="J8" i="2"/>
  <c r="J7" i="2"/>
  <c r="E6" i="2"/>
  <c r="F6" i="2"/>
  <c r="G8765" i="2"/>
  <c r="G8764" i="2"/>
  <c r="G8763" i="2"/>
  <c r="G8762" i="2"/>
  <c r="G8761" i="2"/>
  <c r="G8760" i="2"/>
  <c r="G8759" i="2"/>
  <c r="G8758" i="2"/>
  <c r="G8757" i="2"/>
  <c r="G8756" i="2"/>
  <c r="G8755" i="2"/>
  <c r="G8754" i="2"/>
  <c r="G8753" i="2"/>
  <c r="G8752" i="2"/>
  <c r="G8751" i="2"/>
  <c r="G8750" i="2"/>
  <c r="G8749" i="2"/>
  <c r="G8748" i="2"/>
  <c r="G8747" i="2"/>
  <c r="J8747" i="2" s="1"/>
  <c r="G8746" i="2"/>
  <c r="G8745" i="2"/>
  <c r="G8744" i="2"/>
  <c r="G8743" i="2"/>
  <c r="G8742" i="2"/>
  <c r="H8742" i="2" s="1"/>
  <c r="J8742" i="2" s="1"/>
  <c r="G8741" i="2"/>
  <c r="G8740" i="2"/>
  <c r="G8739" i="2"/>
  <c r="G8738" i="2"/>
  <c r="G8737" i="2"/>
  <c r="G8736" i="2"/>
  <c r="G8735" i="2"/>
  <c r="G8734" i="2"/>
  <c r="G8733" i="2"/>
  <c r="G8732" i="2"/>
  <c r="G8731" i="2"/>
  <c r="G8730" i="2"/>
  <c r="G8729" i="2"/>
  <c r="G8728" i="2"/>
  <c r="G8727" i="2"/>
  <c r="G8726" i="2"/>
  <c r="G8725" i="2"/>
  <c r="G8724" i="2"/>
  <c r="G8723" i="2"/>
  <c r="J8723" i="2" s="1"/>
  <c r="G8722" i="2"/>
  <c r="G8721" i="2"/>
  <c r="G8720" i="2"/>
  <c r="G8719" i="2"/>
  <c r="G8718" i="2"/>
  <c r="H8718" i="2" s="1"/>
  <c r="J8718" i="2" s="1"/>
  <c r="G8717" i="2"/>
  <c r="G8716" i="2"/>
  <c r="G8715" i="2"/>
  <c r="G8714" i="2"/>
  <c r="G8713" i="2"/>
  <c r="G8712" i="2"/>
  <c r="G8711" i="2"/>
  <c r="G8710" i="2"/>
  <c r="G8709" i="2"/>
  <c r="G8708" i="2"/>
  <c r="G8707" i="2"/>
  <c r="G8706" i="2"/>
  <c r="G8705" i="2"/>
  <c r="G8704" i="2"/>
  <c r="G8703" i="2"/>
  <c r="G8702" i="2"/>
  <c r="G8701" i="2"/>
  <c r="G8700" i="2"/>
  <c r="G8699" i="2"/>
  <c r="J8699" i="2" s="1"/>
  <c r="G8698" i="2"/>
  <c r="G8697" i="2"/>
  <c r="G8696" i="2"/>
  <c r="G8695" i="2"/>
  <c r="G8694" i="2"/>
  <c r="H8694" i="2" s="1"/>
  <c r="J8694" i="2" s="1"/>
  <c r="G8693" i="2"/>
  <c r="G8692" i="2"/>
  <c r="G8691" i="2"/>
  <c r="G8690" i="2"/>
  <c r="G8689" i="2"/>
  <c r="G8688" i="2"/>
  <c r="G8687" i="2"/>
  <c r="G8686" i="2"/>
  <c r="G8685" i="2"/>
  <c r="G8684" i="2"/>
  <c r="G8683" i="2"/>
  <c r="G8682" i="2"/>
  <c r="G8681" i="2"/>
  <c r="G8680" i="2"/>
  <c r="G8679" i="2"/>
  <c r="G8678" i="2"/>
  <c r="G8677" i="2"/>
  <c r="G8676" i="2"/>
  <c r="G8675" i="2"/>
  <c r="J8675" i="2" s="1"/>
  <c r="G8674" i="2"/>
  <c r="G8673" i="2"/>
  <c r="G8672" i="2"/>
  <c r="G8671" i="2"/>
  <c r="G8670" i="2"/>
  <c r="H8670" i="2" s="1"/>
  <c r="J8670" i="2" s="1"/>
  <c r="G8669" i="2"/>
  <c r="G8668" i="2"/>
  <c r="G8667" i="2"/>
  <c r="G8666" i="2"/>
  <c r="G8665" i="2"/>
  <c r="G8664" i="2"/>
  <c r="G8663" i="2"/>
  <c r="G8662" i="2"/>
  <c r="G8661" i="2"/>
  <c r="G8660" i="2"/>
  <c r="G8659" i="2"/>
  <c r="G8658" i="2"/>
  <c r="G8657" i="2"/>
  <c r="G8656" i="2"/>
  <c r="G8655" i="2"/>
  <c r="G8654" i="2"/>
  <c r="G8653" i="2"/>
  <c r="G8652" i="2"/>
  <c r="G8651" i="2"/>
  <c r="J8651" i="2" s="1"/>
  <c r="G8650" i="2"/>
  <c r="G8649" i="2"/>
  <c r="G8648" i="2"/>
  <c r="G8647" i="2"/>
  <c r="G8646" i="2"/>
  <c r="H8646" i="2" s="1"/>
  <c r="J8646" i="2" s="1"/>
  <c r="G8645" i="2"/>
  <c r="G8644" i="2"/>
  <c r="G8643" i="2"/>
  <c r="G8642" i="2"/>
  <c r="G8641" i="2"/>
  <c r="G8640" i="2"/>
  <c r="G8639" i="2"/>
  <c r="G8638" i="2"/>
  <c r="G8637" i="2"/>
  <c r="G8636" i="2"/>
  <c r="G8635" i="2"/>
  <c r="G8634" i="2"/>
  <c r="G8633" i="2"/>
  <c r="G8632" i="2"/>
  <c r="G8631" i="2"/>
  <c r="G8630" i="2"/>
  <c r="G8629" i="2"/>
  <c r="G8628" i="2"/>
  <c r="G8627" i="2"/>
  <c r="J8627" i="2" s="1"/>
  <c r="G8626" i="2"/>
  <c r="G8625" i="2"/>
  <c r="G8624" i="2"/>
  <c r="G8623" i="2"/>
  <c r="G8622" i="2"/>
  <c r="H8622" i="2" s="1"/>
  <c r="J8622" i="2" s="1"/>
  <c r="G8621" i="2"/>
  <c r="G8620" i="2"/>
  <c r="G8619" i="2"/>
  <c r="G8618" i="2"/>
  <c r="G8617" i="2"/>
  <c r="G8616" i="2"/>
  <c r="G8615" i="2"/>
  <c r="G8614" i="2"/>
  <c r="G8613" i="2"/>
  <c r="G8612" i="2"/>
  <c r="G8611" i="2"/>
  <c r="G8610" i="2"/>
  <c r="G8609" i="2"/>
  <c r="G8608" i="2"/>
  <c r="G8607" i="2"/>
  <c r="G8606" i="2"/>
  <c r="G8605" i="2"/>
  <c r="G8604" i="2"/>
  <c r="G8603" i="2"/>
  <c r="J8603" i="2" s="1"/>
  <c r="G8602" i="2"/>
  <c r="G8601" i="2"/>
  <c r="G8600" i="2"/>
  <c r="G8599" i="2"/>
  <c r="G8598" i="2"/>
  <c r="H8598" i="2" s="1"/>
  <c r="J8598" i="2" s="1"/>
  <c r="G8597" i="2"/>
  <c r="G8596" i="2"/>
  <c r="G8595" i="2"/>
  <c r="G8594" i="2"/>
  <c r="G8593" i="2"/>
  <c r="G8592" i="2"/>
  <c r="G8591" i="2"/>
  <c r="G8590" i="2"/>
  <c r="G8589" i="2"/>
  <c r="G8588" i="2"/>
  <c r="G8587" i="2"/>
  <c r="G8586" i="2"/>
  <c r="G8585" i="2"/>
  <c r="G8584" i="2"/>
  <c r="G8583" i="2"/>
  <c r="G8582" i="2"/>
  <c r="G8581" i="2"/>
  <c r="G8580" i="2"/>
  <c r="G8579" i="2"/>
  <c r="J8579" i="2" s="1"/>
  <c r="G8578" i="2"/>
  <c r="G8577" i="2"/>
  <c r="G8576" i="2"/>
  <c r="G8575" i="2"/>
  <c r="G8574" i="2"/>
  <c r="H8574" i="2" s="1"/>
  <c r="J8574" i="2" s="1"/>
  <c r="G8573" i="2"/>
  <c r="G8572" i="2"/>
  <c r="G8571" i="2"/>
  <c r="G8570" i="2"/>
  <c r="G8569" i="2"/>
  <c r="G8568" i="2"/>
  <c r="G8567" i="2"/>
  <c r="G8566" i="2"/>
  <c r="G8565" i="2"/>
  <c r="G8564" i="2"/>
  <c r="G8563" i="2"/>
  <c r="G8562" i="2"/>
  <c r="G8561" i="2"/>
  <c r="G8560" i="2"/>
  <c r="G8559" i="2"/>
  <c r="G8558" i="2"/>
  <c r="G8557" i="2"/>
  <c r="G8556" i="2"/>
  <c r="G8555" i="2"/>
  <c r="J8555" i="2" s="1"/>
  <c r="G8554" i="2"/>
  <c r="G8553" i="2"/>
  <c r="G8552" i="2"/>
  <c r="G8551" i="2"/>
  <c r="G8550" i="2"/>
  <c r="H8550" i="2" s="1"/>
  <c r="J8550" i="2" s="1"/>
  <c r="G8549" i="2"/>
  <c r="G8548" i="2"/>
  <c r="G8547" i="2"/>
  <c r="G8546" i="2"/>
  <c r="G8545" i="2"/>
  <c r="G8544" i="2"/>
  <c r="G8543" i="2"/>
  <c r="G8542" i="2"/>
  <c r="G8541" i="2"/>
  <c r="G8540" i="2"/>
  <c r="G8539" i="2"/>
  <c r="G8538" i="2"/>
  <c r="G8537" i="2"/>
  <c r="G8536" i="2"/>
  <c r="G8535" i="2"/>
  <c r="G8534" i="2"/>
  <c r="G8533" i="2"/>
  <c r="G8532" i="2"/>
  <c r="G8531" i="2"/>
  <c r="J8531" i="2" s="1"/>
  <c r="G8530" i="2"/>
  <c r="G8529" i="2"/>
  <c r="G8528" i="2"/>
  <c r="G8527" i="2"/>
  <c r="G8526" i="2"/>
  <c r="H8526" i="2" s="1"/>
  <c r="J8526" i="2" s="1"/>
  <c r="G8525" i="2"/>
  <c r="G8524" i="2"/>
  <c r="G8523" i="2"/>
  <c r="G8522" i="2"/>
  <c r="G8521" i="2"/>
  <c r="G8520" i="2"/>
  <c r="G8519" i="2"/>
  <c r="G8518" i="2"/>
  <c r="G8517" i="2"/>
  <c r="G8516" i="2"/>
  <c r="G8515" i="2"/>
  <c r="G8514" i="2"/>
  <c r="G8513" i="2"/>
  <c r="G8512" i="2"/>
  <c r="G8511" i="2"/>
  <c r="G8510" i="2"/>
  <c r="G8509" i="2"/>
  <c r="G8508" i="2"/>
  <c r="G8507" i="2"/>
  <c r="J8507" i="2" s="1"/>
  <c r="G8506" i="2"/>
  <c r="G8505" i="2"/>
  <c r="G8504" i="2"/>
  <c r="G8503" i="2"/>
  <c r="G8502" i="2"/>
  <c r="H8502" i="2" s="1"/>
  <c r="J8502" i="2" s="1"/>
  <c r="G8501" i="2"/>
  <c r="G8500" i="2"/>
  <c r="G8499" i="2"/>
  <c r="G8498" i="2"/>
  <c r="G8497" i="2"/>
  <c r="G8496" i="2"/>
  <c r="G8495" i="2"/>
  <c r="G8494" i="2"/>
  <c r="G8493" i="2"/>
  <c r="G8492" i="2"/>
  <c r="G8491" i="2"/>
  <c r="G8490" i="2"/>
  <c r="G8489" i="2"/>
  <c r="G8488" i="2"/>
  <c r="G8487" i="2"/>
  <c r="G8486" i="2"/>
  <c r="G8485" i="2"/>
  <c r="G8484" i="2"/>
  <c r="G8483" i="2"/>
  <c r="J8483" i="2" s="1"/>
  <c r="G8482" i="2"/>
  <c r="G8481" i="2"/>
  <c r="G8480" i="2"/>
  <c r="G8479" i="2"/>
  <c r="G8478" i="2"/>
  <c r="H8478" i="2" s="1"/>
  <c r="J8478" i="2" s="1"/>
  <c r="G8477" i="2"/>
  <c r="G8476" i="2"/>
  <c r="G8475" i="2"/>
  <c r="G8474" i="2"/>
  <c r="G8473" i="2"/>
  <c r="G8472" i="2"/>
  <c r="G8471" i="2"/>
  <c r="G8470" i="2"/>
  <c r="G8469" i="2"/>
  <c r="G8468" i="2"/>
  <c r="G8467" i="2"/>
  <c r="G8466" i="2"/>
  <c r="G8465" i="2"/>
  <c r="G8464" i="2"/>
  <c r="G8463" i="2"/>
  <c r="G8462" i="2"/>
  <c r="G8461" i="2"/>
  <c r="G8460" i="2"/>
  <c r="G8459" i="2"/>
  <c r="J8459" i="2" s="1"/>
  <c r="G8458" i="2"/>
  <c r="G8457" i="2"/>
  <c r="G8456" i="2"/>
  <c r="G8455" i="2"/>
  <c r="G8454" i="2"/>
  <c r="H8454" i="2" s="1"/>
  <c r="J8454" i="2" s="1"/>
  <c r="G8453" i="2"/>
  <c r="G8452" i="2"/>
  <c r="G8451" i="2"/>
  <c r="G8450" i="2"/>
  <c r="G8449" i="2"/>
  <c r="G8448" i="2"/>
  <c r="G8447" i="2"/>
  <c r="G8446" i="2"/>
  <c r="G8445" i="2"/>
  <c r="G8444" i="2"/>
  <c r="G8443" i="2"/>
  <c r="G8442" i="2"/>
  <c r="G8441" i="2"/>
  <c r="G8440" i="2"/>
  <c r="G8439" i="2"/>
  <c r="G8438" i="2"/>
  <c r="G8437" i="2"/>
  <c r="G8436" i="2"/>
  <c r="G8435" i="2"/>
  <c r="J8435" i="2" s="1"/>
  <c r="G8434" i="2"/>
  <c r="G8433" i="2"/>
  <c r="G8432" i="2"/>
  <c r="G8431" i="2"/>
  <c r="G8430" i="2"/>
  <c r="H8430" i="2" s="1"/>
  <c r="J8430" i="2" s="1"/>
  <c r="G8429" i="2"/>
  <c r="G8428" i="2"/>
  <c r="G8427" i="2"/>
  <c r="G8426" i="2"/>
  <c r="G8425" i="2"/>
  <c r="G8424" i="2"/>
  <c r="G8423" i="2"/>
  <c r="G8422" i="2"/>
  <c r="G8421" i="2"/>
  <c r="G8420" i="2"/>
  <c r="G8419" i="2"/>
  <c r="G8418" i="2"/>
  <c r="G8417" i="2"/>
  <c r="G8416" i="2"/>
  <c r="G8415" i="2"/>
  <c r="G8414" i="2"/>
  <c r="G8413" i="2"/>
  <c r="G8412" i="2"/>
  <c r="G8411" i="2"/>
  <c r="J8411" i="2" s="1"/>
  <c r="G8410" i="2"/>
  <c r="G8409" i="2"/>
  <c r="G8408" i="2"/>
  <c r="G8407" i="2"/>
  <c r="G8406" i="2"/>
  <c r="H8406" i="2" s="1"/>
  <c r="J8406" i="2" s="1"/>
  <c r="G8405" i="2"/>
  <c r="G8404" i="2"/>
  <c r="G8403" i="2"/>
  <c r="G8402" i="2"/>
  <c r="G8401" i="2"/>
  <c r="G8400" i="2"/>
  <c r="G8399" i="2"/>
  <c r="G8398" i="2"/>
  <c r="G8397" i="2"/>
  <c r="G8396" i="2"/>
  <c r="G8395" i="2"/>
  <c r="G8394" i="2"/>
  <c r="G8393" i="2"/>
  <c r="G8392" i="2"/>
  <c r="G8391" i="2"/>
  <c r="G8390" i="2"/>
  <c r="G8389" i="2"/>
  <c r="G8388" i="2"/>
  <c r="G8387" i="2"/>
  <c r="J8387" i="2" s="1"/>
  <c r="G8386" i="2"/>
  <c r="G8385" i="2"/>
  <c r="G8384" i="2"/>
  <c r="G8383" i="2"/>
  <c r="G8382" i="2"/>
  <c r="H8382" i="2" s="1"/>
  <c r="J8382" i="2" s="1"/>
  <c r="G8381" i="2"/>
  <c r="G8380" i="2"/>
  <c r="G8379" i="2"/>
  <c r="G8378" i="2"/>
  <c r="G8377" i="2"/>
  <c r="G8376" i="2"/>
  <c r="G8375" i="2"/>
  <c r="G8374" i="2"/>
  <c r="G8373" i="2"/>
  <c r="G8372" i="2"/>
  <c r="G8371" i="2"/>
  <c r="G8370" i="2"/>
  <c r="G8369" i="2"/>
  <c r="G8368" i="2"/>
  <c r="G8367" i="2"/>
  <c r="G8366" i="2"/>
  <c r="G8365" i="2"/>
  <c r="G8364" i="2"/>
  <c r="G8363" i="2"/>
  <c r="J8363" i="2" s="1"/>
  <c r="G8362" i="2"/>
  <c r="G8361" i="2"/>
  <c r="G8360" i="2"/>
  <c r="G8359" i="2"/>
  <c r="G8358" i="2"/>
  <c r="H8358" i="2" s="1"/>
  <c r="J8358" i="2" s="1"/>
  <c r="G8357" i="2"/>
  <c r="G8356" i="2"/>
  <c r="G8355" i="2"/>
  <c r="G8354" i="2"/>
  <c r="G8353" i="2"/>
  <c r="G8352" i="2"/>
  <c r="G8351" i="2"/>
  <c r="G8350" i="2"/>
  <c r="G8349" i="2"/>
  <c r="G8348" i="2"/>
  <c r="G8347" i="2"/>
  <c r="G8346" i="2"/>
  <c r="G8345" i="2"/>
  <c r="G8344" i="2"/>
  <c r="G8343" i="2"/>
  <c r="G8342" i="2"/>
  <c r="G8341" i="2"/>
  <c r="G8340" i="2"/>
  <c r="G8339" i="2"/>
  <c r="J8339" i="2" s="1"/>
  <c r="G8338" i="2"/>
  <c r="G8337" i="2"/>
  <c r="G8336" i="2"/>
  <c r="G8335" i="2"/>
  <c r="G8334" i="2"/>
  <c r="H8334" i="2" s="1"/>
  <c r="J8334" i="2" s="1"/>
  <c r="G8333" i="2"/>
  <c r="G8332" i="2"/>
  <c r="G8331" i="2"/>
  <c r="G8330" i="2"/>
  <c r="G8329" i="2"/>
  <c r="G8328" i="2"/>
  <c r="G8327" i="2"/>
  <c r="G8326" i="2"/>
  <c r="G8325" i="2"/>
  <c r="G8324" i="2"/>
  <c r="G8323" i="2"/>
  <c r="G8322" i="2"/>
  <c r="G8321" i="2"/>
  <c r="G8320" i="2"/>
  <c r="G8319" i="2"/>
  <c r="G8318" i="2"/>
  <c r="G8317" i="2"/>
  <c r="G8316" i="2"/>
  <c r="G8315" i="2"/>
  <c r="J8315" i="2" s="1"/>
  <c r="G8314" i="2"/>
  <c r="G8313" i="2"/>
  <c r="G8312" i="2"/>
  <c r="G8311" i="2"/>
  <c r="G8310" i="2"/>
  <c r="H8310" i="2" s="1"/>
  <c r="J8310" i="2" s="1"/>
  <c r="G8309" i="2"/>
  <c r="G8308" i="2"/>
  <c r="G8307" i="2"/>
  <c r="G8306" i="2"/>
  <c r="G8305" i="2"/>
  <c r="G8304" i="2"/>
  <c r="G8303" i="2"/>
  <c r="G8302" i="2"/>
  <c r="G8301" i="2"/>
  <c r="G8300" i="2"/>
  <c r="G8299" i="2"/>
  <c r="G8298" i="2"/>
  <c r="G8297" i="2"/>
  <c r="G8296" i="2"/>
  <c r="G8295" i="2"/>
  <c r="G8294" i="2"/>
  <c r="G8293" i="2"/>
  <c r="G8292" i="2"/>
  <c r="G8291" i="2"/>
  <c r="J8291" i="2" s="1"/>
  <c r="G8290" i="2"/>
  <c r="G8289" i="2"/>
  <c r="G8288" i="2"/>
  <c r="G8287" i="2"/>
  <c r="G8286" i="2"/>
  <c r="H8286" i="2" s="1"/>
  <c r="J8286" i="2" s="1"/>
  <c r="G8285" i="2"/>
  <c r="G8284" i="2"/>
  <c r="G8283" i="2"/>
  <c r="G8282" i="2"/>
  <c r="G8281" i="2"/>
  <c r="G8280" i="2"/>
  <c r="G8279" i="2"/>
  <c r="G8278" i="2"/>
  <c r="G8277" i="2"/>
  <c r="G8276" i="2"/>
  <c r="G8275" i="2"/>
  <c r="G8274" i="2"/>
  <c r="G8273" i="2"/>
  <c r="G8272" i="2"/>
  <c r="G8271" i="2"/>
  <c r="G8270" i="2"/>
  <c r="G8269" i="2"/>
  <c r="G8268" i="2"/>
  <c r="G8267" i="2"/>
  <c r="J8267" i="2" s="1"/>
  <c r="G8266" i="2"/>
  <c r="G8265" i="2"/>
  <c r="G8264" i="2"/>
  <c r="G8263" i="2"/>
  <c r="G8262" i="2"/>
  <c r="H8262" i="2" s="1"/>
  <c r="J8262" i="2" s="1"/>
  <c r="G8261" i="2"/>
  <c r="G8260" i="2"/>
  <c r="G8259" i="2"/>
  <c r="G8258" i="2"/>
  <c r="G8257" i="2"/>
  <c r="G8256" i="2"/>
  <c r="G8255" i="2"/>
  <c r="G8254" i="2"/>
  <c r="G8253" i="2"/>
  <c r="G8252" i="2"/>
  <c r="G8251" i="2"/>
  <c r="G8250" i="2"/>
  <c r="G8249" i="2"/>
  <c r="G8248" i="2"/>
  <c r="G8247" i="2"/>
  <c r="G8246" i="2"/>
  <c r="G8245" i="2"/>
  <c r="G8244" i="2"/>
  <c r="G8243" i="2"/>
  <c r="J8243" i="2" s="1"/>
  <c r="G8242" i="2"/>
  <c r="G8241" i="2"/>
  <c r="G8240" i="2"/>
  <c r="G8239" i="2"/>
  <c r="G8238" i="2"/>
  <c r="H8238" i="2" s="1"/>
  <c r="J8238" i="2" s="1"/>
  <c r="G8237" i="2"/>
  <c r="G8236" i="2"/>
  <c r="G8235" i="2"/>
  <c r="G8234" i="2"/>
  <c r="G8233" i="2"/>
  <c r="G8232" i="2"/>
  <c r="G8231" i="2"/>
  <c r="G8230" i="2"/>
  <c r="G8229" i="2"/>
  <c r="G8228" i="2"/>
  <c r="G8227" i="2"/>
  <c r="G8226" i="2"/>
  <c r="G8225" i="2"/>
  <c r="G8224" i="2"/>
  <c r="G8223" i="2"/>
  <c r="G8222" i="2"/>
  <c r="G8221" i="2"/>
  <c r="G8220" i="2"/>
  <c r="G8219" i="2"/>
  <c r="J8219" i="2" s="1"/>
  <c r="G8218" i="2"/>
  <c r="G8217" i="2"/>
  <c r="G8216" i="2"/>
  <c r="G8215" i="2"/>
  <c r="G8214" i="2"/>
  <c r="H8214" i="2" s="1"/>
  <c r="J8214" i="2" s="1"/>
  <c r="G8213" i="2"/>
  <c r="G8212" i="2"/>
  <c r="G8211" i="2"/>
  <c r="G8210" i="2"/>
  <c r="G8209" i="2"/>
  <c r="G8208" i="2"/>
  <c r="G8207" i="2"/>
  <c r="G8206" i="2"/>
  <c r="G8205" i="2"/>
  <c r="G8204" i="2"/>
  <c r="G8203" i="2"/>
  <c r="G8202" i="2"/>
  <c r="G8201" i="2"/>
  <c r="G8200" i="2"/>
  <c r="G8199" i="2"/>
  <c r="G8198" i="2"/>
  <c r="G8197" i="2"/>
  <c r="G8196" i="2"/>
  <c r="G8195" i="2"/>
  <c r="J8195" i="2" s="1"/>
  <c r="G8194" i="2"/>
  <c r="G8193" i="2"/>
  <c r="G8192" i="2"/>
  <c r="G8191" i="2"/>
  <c r="G8190" i="2"/>
  <c r="H8190" i="2" s="1"/>
  <c r="J8190" i="2" s="1"/>
  <c r="G8189" i="2"/>
  <c r="G8188" i="2"/>
  <c r="G8187" i="2"/>
  <c r="G8186" i="2"/>
  <c r="G8185" i="2"/>
  <c r="G8184" i="2"/>
  <c r="G8183" i="2"/>
  <c r="G8182" i="2"/>
  <c r="G8181" i="2"/>
  <c r="G8180" i="2"/>
  <c r="G8179" i="2"/>
  <c r="G8178" i="2"/>
  <c r="G8177" i="2"/>
  <c r="G8176" i="2"/>
  <c r="G8175" i="2"/>
  <c r="G8174" i="2"/>
  <c r="G8173" i="2"/>
  <c r="G8172" i="2"/>
  <c r="G8171" i="2"/>
  <c r="J8171" i="2" s="1"/>
  <c r="G8170" i="2"/>
  <c r="G8169" i="2"/>
  <c r="G8168" i="2"/>
  <c r="G8167" i="2"/>
  <c r="G8166" i="2"/>
  <c r="H8166" i="2" s="1"/>
  <c r="J8166" i="2" s="1"/>
  <c r="G8165" i="2"/>
  <c r="G8164" i="2"/>
  <c r="G8163" i="2"/>
  <c r="G8162" i="2"/>
  <c r="G8161" i="2"/>
  <c r="G8160" i="2"/>
  <c r="G8159" i="2"/>
  <c r="G8158" i="2"/>
  <c r="G8157" i="2"/>
  <c r="G8156" i="2"/>
  <c r="G8155" i="2"/>
  <c r="G8154" i="2"/>
  <c r="G8153" i="2"/>
  <c r="G8152" i="2"/>
  <c r="G8151" i="2"/>
  <c r="G8150" i="2"/>
  <c r="G8149" i="2"/>
  <c r="G8148" i="2"/>
  <c r="G8147" i="2"/>
  <c r="J8147" i="2" s="1"/>
  <c r="G8146" i="2"/>
  <c r="G8145" i="2"/>
  <c r="G8144" i="2"/>
  <c r="G8143" i="2"/>
  <c r="G8142" i="2"/>
  <c r="H8142" i="2" s="1"/>
  <c r="J8142" i="2" s="1"/>
  <c r="G8141" i="2"/>
  <c r="G8140" i="2"/>
  <c r="G8139" i="2"/>
  <c r="G8138" i="2"/>
  <c r="G8137" i="2"/>
  <c r="G8136" i="2"/>
  <c r="G8135" i="2"/>
  <c r="G8134" i="2"/>
  <c r="G8133" i="2"/>
  <c r="G8132" i="2"/>
  <c r="G8131" i="2"/>
  <c r="G8130" i="2"/>
  <c r="G8129" i="2"/>
  <c r="G8128" i="2"/>
  <c r="G8127" i="2"/>
  <c r="G8126" i="2"/>
  <c r="G8125" i="2"/>
  <c r="G8124" i="2"/>
  <c r="G8123" i="2"/>
  <c r="J8123" i="2" s="1"/>
  <c r="G8122" i="2"/>
  <c r="G8121" i="2"/>
  <c r="G8120" i="2"/>
  <c r="G8119" i="2"/>
  <c r="G8118" i="2"/>
  <c r="H8118" i="2" s="1"/>
  <c r="J8118" i="2" s="1"/>
  <c r="G8117" i="2"/>
  <c r="G8116" i="2"/>
  <c r="G8115" i="2"/>
  <c r="G8114" i="2"/>
  <c r="G8113" i="2"/>
  <c r="G8112" i="2"/>
  <c r="G8111" i="2"/>
  <c r="G8110" i="2"/>
  <c r="G8109" i="2"/>
  <c r="G8108" i="2"/>
  <c r="G8107" i="2"/>
  <c r="G8106" i="2"/>
  <c r="G8105" i="2"/>
  <c r="G8104" i="2"/>
  <c r="G8103" i="2"/>
  <c r="G8102" i="2"/>
  <c r="G8101" i="2"/>
  <c r="G8100" i="2"/>
  <c r="G8099" i="2"/>
  <c r="J8099" i="2" s="1"/>
  <c r="G8098" i="2"/>
  <c r="G8097" i="2"/>
  <c r="G8096" i="2"/>
  <c r="G8095" i="2"/>
  <c r="G8094" i="2"/>
  <c r="H8094" i="2" s="1"/>
  <c r="J8094" i="2" s="1"/>
  <c r="G8093" i="2"/>
  <c r="G8092" i="2"/>
  <c r="G8091" i="2"/>
  <c r="G8090" i="2"/>
  <c r="G8089" i="2"/>
  <c r="G8088" i="2"/>
  <c r="G8087" i="2"/>
  <c r="G8086" i="2"/>
  <c r="G8085" i="2"/>
  <c r="G8084" i="2"/>
  <c r="G8083" i="2"/>
  <c r="G8082" i="2"/>
  <c r="G8081" i="2"/>
  <c r="G8080" i="2"/>
  <c r="G8079" i="2"/>
  <c r="G8078" i="2"/>
  <c r="G8077" i="2"/>
  <c r="G8076" i="2"/>
  <c r="G8075" i="2"/>
  <c r="J8075" i="2" s="1"/>
  <c r="G8074" i="2"/>
  <c r="G8073" i="2"/>
  <c r="G8072" i="2"/>
  <c r="G8071" i="2"/>
  <c r="G8070" i="2"/>
  <c r="H8070" i="2" s="1"/>
  <c r="J8070" i="2" s="1"/>
  <c r="G8069" i="2"/>
  <c r="G8068" i="2"/>
  <c r="G8067" i="2"/>
  <c r="G8066" i="2"/>
  <c r="G8065" i="2"/>
  <c r="G8064" i="2"/>
  <c r="G8063" i="2"/>
  <c r="G8062" i="2"/>
  <c r="G8061" i="2"/>
  <c r="G8060" i="2"/>
  <c r="G8059" i="2"/>
  <c r="G8058" i="2"/>
  <c r="G8057" i="2"/>
  <c r="G8056" i="2"/>
  <c r="G8055" i="2"/>
  <c r="G8054" i="2"/>
  <c r="G8053" i="2"/>
  <c r="G8052" i="2"/>
  <c r="G8051" i="2"/>
  <c r="J8051" i="2" s="1"/>
  <c r="G8050" i="2"/>
  <c r="G8049" i="2"/>
  <c r="G8048" i="2"/>
  <c r="G8047" i="2"/>
  <c r="G8046" i="2"/>
  <c r="H8046" i="2" s="1"/>
  <c r="J8046" i="2" s="1"/>
  <c r="G8045" i="2"/>
  <c r="G8044" i="2"/>
  <c r="G8043" i="2"/>
  <c r="G8042" i="2"/>
  <c r="G8041" i="2"/>
  <c r="G8040" i="2"/>
  <c r="G8039" i="2"/>
  <c r="G8038" i="2"/>
  <c r="G8037" i="2"/>
  <c r="G8036" i="2"/>
  <c r="G8035" i="2"/>
  <c r="G8034" i="2"/>
  <c r="G8033" i="2"/>
  <c r="G8032" i="2"/>
  <c r="G8031" i="2"/>
  <c r="G8030" i="2"/>
  <c r="G8029" i="2"/>
  <c r="G8028" i="2"/>
  <c r="G8027" i="2"/>
  <c r="J8027" i="2" s="1"/>
  <c r="G8026" i="2"/>
  <c r="G8025" i="2"/>
  <c r="G8024" i="2"/>
  <c r="G8023" i="2"/>
  <c r="G8022" i="2"/>
  <c r="H8022" i="2" s="1"/>
  <c r="J8022" i="2" s="1"/>
  <c r="G8021" i="2"/>
  <c r="G8020" i="2"/>
  <c r="G8019" i="2"/>
  <c r="G8018" i="2"/>
  <c r="G8017" i="2"/>
  <c r="G8016" i="2"/>
  <c r="G8015" i="2"/>
  <c r="G8014" i="2"/>
  <c r="G8013" i="2"/>
  <c r="G8012" i="2"/>
  <c r="G8011" i="2"/>
  <c r="G8010" i="2"/>
  <c r="G8009" i="2"/>
  <c r="G8008" i="2"/>
  <c r="G8007" i="2"/>
  <c r="G8006" i="2"/>
  <c r="G8005" i="2"/>
  <c r="G8004" i="2"/>
  <c r="G8003" i="2"/>
  <c r="J8003" i="2" s="1"/>
  <c r="G8002" i="2"/>
  <c r="G8001" i="2"/>
  <c r="G8000" i="2"/>
  <c r="G7999" i="2"/>
  <c r="G7998" i="2"/>
  <c r="H7998" i="2" s="1"/>
  <c r="J7998" i="2" s="1"/>
  <c r="G7997" i="2"/>
  <c r="G7996" i="2"/>
  <c r="G7995" i="2"/>
  <c r="G7994" i="2"/>
  <c r="G7993" i="2"/>
  <c r="G7992" i="2"/>
  <c r="G7991" i="2"/>
  <c r="G7990" i="2"/>
  <c r="G7989" i="2"/>
  <c r="G7988" i="2"/>
  <c r="G7987" i="2"/>
  <c r="G7986" i="2"/>
  <c r="G7985" i="2"/>
  <c r="G7984" i="2"/>
  <c r="G7983" i="2"/>
  <c r="G7982" i="2"/>
  <c r="G7981" i="2"/>
  <c r="G7980" i="2"/>
  <c r="G7979" i="2"/>
  <c r="J7979" i="2" s="1"/>
  <c r="G7978" i="2"/>
  <c r="G7977" i="2"/>
  <c r="G7976" i="2"/>
  <c r="G7975" i="2"/>
  <c r="G7974" i="2"/>
  <c r="H7974" i="2" s="1"/>
  <c r="J7974" i="2" s="1"/>
  <c r="G7973" i="2"/>
  <c r="G7972" i="2"/>
  <c r="G7971" i="2"/>
  <c r="G7970" i="2"/>
  <c r="G7969" i="2"/>
  <c r="G7968" i="2"/>
  <c r="G7967" i="2"/>
  <c r="G7966" i="2"/>
  <c r="G7965" i="2"/>
  <c r="G7964" i="2"/>
  <c r="G7963" i="2"/>
  <c r="G7962" i="2"/>
  <c r="G7961" i="2"/>
  <c r="G7960" i="2"/>
  <c r="G7959" i="2"/>
  <c r="G7958" i="2"/>
  <c r="G7957" i="2"/>
  <c r="G7956" i="2"/>
  <c r="G7955" i="2"/>
  <c r="J7955" i="2" s="1"/>
  <c r="G7954" i="2"/>
  <c r="G7953" i="2"/>
  <c r="G7952" i="2"/>
  <c r="G7951" i="2"/>
  <c r="G7950" i="2"/>
  <c r="H7950" i="2" s="1"/>
  <c r="J7950" i="2" s="1"/>
  <c r="G7949" i="2"/>
  <c r="G7948" i="2"/>
  <c r="G7947" i="2"/>
  <c r="G7946" i="2"/>
  <c r="G7945" i="2"/>
  <c r="G7944" i="2"/>
  <c r="G7943" i="2"/>
  <c r="G7942" i="2"/>
  <c r="G7941" i="2"/>
  <c r="G7940" i="2"/>
  <c r="G7939" i="2"/>
  <c r="G7938" i="2"/>
  <c r="G7937" i="2"/>
  <c r="G7936" i="2"/>
  <c r="G7935" i="2"/>
  <c r="G7934" i="2"/>
  <c r="G7933" i="2"/>
  <c r="G7932" i="2"/>
  <c r="G7931" i="2"/>
  <c r="J7931" i="2" s="1"/>
  <c r="G7930" i="2"/>
  <c r="G7929" i="2"/>
  <c r="G7928" i="2"/>
  <c r="G7927" i="2"/>
  <c r="G7926" i="2"/>
  <c r="H7926" i="2" s="1"/>
  <c r="J7926" i="2" s="1"/>
  <c r="G7925" i="2"/>
  <c r="G7924" i="2"/>
  <c r="G7923" i="2"/>
  <c r="G7922" i="2"/>
  <c r="G7921" i="2"/>
  <c r="G7920" i="2"/>
  <c r="G7919" i="2"/>
  <c r="G7918" i="2"/>
  <c r="G7917" i="2"/>
  <c r="G7916" i="2"/>
  <c r="G7915" i="2"/>
  <c r="G7914" i="2"/>
  <c r="G7913" i="2"/>
  <c r="G7912" i="2"/>
  <c r="G7911" i="2"/>
  <c r="G7910" i="2"/>
  <c r="G7909" i="2"/>
  <c r="G7908" i="2"/>
  <c r="G7907" i="2"/>
  <c r="J7907" i="2" s="1"/>
  <c r="G7906" i="2"/>
  <c r="G7905" i="2"/>
  <c r="G7904" i="2"/>
  <c r="G7903" i="2"/>
  <c r="G7902" i="2"/>
  <c r="H7902" i="2" s="1"/>
  <c r="J7902" i="2" s="1"/>
  <c r="G7901" i="2"/>
  <c r="G7900" i="2"/>
  <c r="G7899" i="2"/>
  <c r="G7898" i="2"/>
  <c r="G7897" i="2"/>
  <c r="G7896" i="2"/>
  <c r="G7895" i="2"/>
  <c r="G7894" i="2"/>
  <c r="G7893" i="2"/>
  <c r="G7892" i="2"/>
  <c r="G7891" i="2"/>
  <c r="G7890" i="2"/>
  <c r="G7889" i="2"/>
  <c r="G7888" i="2"/>
  <c r="G7887" i="2"/>
  <c r="G7886" i="2"/>
  <c r="G7885" i="2"/>
  <c r="G7884" i="2"/>
  <c r="G7883" i="2"/>
  <c r="J7883" i="2" s="1"/>
  <c r="G7882" i="2"/>
  <c r="G7881" i="2"/>
  <c r="G7880" i="2"/>
  <c r="G7879" i="2"/>
  <c r="G7878" i="2"/>
  <c r="H7878" i="2" s="1"/>
  <c r="J7878" i="2" s="1"/>
  <c r="G7877" i="2"/>
  <c r="G7876" i="2"/>
  <c r="G7875" i="2"/>
  <c r="G7874" i="2"/>
  <c r="G7873" i="2"/>
  <c r="G7872" i="2"/>
  <c r="G7871" i="2"/>
  <c r="G7870" i="2"/>
  <c r="G7869" i="2"/>
  <c r="G7868" i="2"/>
  <c r="G7867" i="2"/>
  <c r="G7866" i="2"/>
  <c r="G7865" i="2"/>
  <c r="G7864" i="2"/>
  <c r="G7863" i="2"/>
  <c r="G7862" i="2"/>
  <c r="G7861" i="2"/>
  <c r="G7860" i="2"/>
  <c r="G7859" i="2"/>
  <c r="J7859" i="2" s="1"/>
  <c r="G7858" i="2"/>
  <c r="G7857" i="2"/>
  <c r="G7856" i="2"/>
  <c r="G7855" i="2"/>
  <c r="G7854" i="2"/>
  <c r="H7854" i="2" s="1"/>
  <c r="J7854" i="2" s="1"/>
  <c r="G7853" i="2"/>
  <c r="G7852" i="2"/>
  <c r="G7851" i="2"/>
  <c r="G7850" i="2"/>
  <c r="G7849" i="2"/>
  <c r="G7848" i="2"/>
  <c r="G7847" i="2"/>
  <c r="G7846" i="2"/>
  <c r="G7845" i="2"/>
  <c r="G7844" i="2"/>
  <c r="G7843" i="2"/>
  <c r="G7842" i="2"/>
  <c r="G7841" i="2"/>
  <c r="G7840" i="2"/>
  <c r="G7839" i="2"/>
  <c r="G7838" i="2"/>
  <c r="G7837" i="2"/>
  <c r="G7836" i="2"/>
  <c r="G7835" i="2"/>
  <c r="J7835" i="2" s="1"/>
  <c r="G7834" i="2"/>
  <c r="G7833" i="2"/>
  <c r="G7832" i="2"/>
  <c r="G7831" i="2"/>
  <c r="G7830" i="2"/>
  <c r="H7830" i="2" s="1"/>
  <c r="J7830" i="2" s="1"/>
  <c r="G7829" i="2"/>
  <c r="G7828" i="2"/>
  <c r="G7827" i="2"/>
  <c r="G7826" i="2"/>
  <c r="G7825" i="2"/>
  <c r="G7824" i="2"/>
  <c r="G7823" i="2"/>
  <c r="G7822" i="2"/>
  <c r="G7821" i="2"/>
  <c r="G7820" i="2"/>
  <c r="G7819" i="2"/>
  <c r="G7818" i="2"/>
  <c r="G7817" i="2"/>
  <c r="G7816" i="2"/>
  <c r="G7815" i="2"/>
  <c r="G7814" i="2"/>
  <c r="G7813" i="2"/>
  <c r="G7812" i="2"/>
  <c r="G7811" i="2"/>
  <c r="J7811" i="2" s="1"/>
  <c r="G7810" i="2"/>
  <c r="G7809" i="2"/>
  <c r="G7808" i="2"/>
  <c r="G7807" i="2"/>
  <c r="G7806" i="2"/>
  <c r="H7806" i="2" s="1"/>
  <c r="J7806" i="2" s="1"/>
  <c r="G7805" i="2"/>
  <c r="G7804" i="2"/>
  <c r="G7803" i="2"/>
  <c r="G7802" i="2"/>
  <c r="G7801" i="2"/>
  <c r="G7800" i="2"/>
  <c r="G7799" i="2"/>
  <c r="G7798" i="2"/>
  <c r="G7797" i="2"/>
  <c r="G7796" i="2"/>
  <c r="G7795" i="2"/>
  <c r="G7794" i="2"/>
  <c r="G7793" i="2"/>
  <c r="G7792" i="2"/>
  <c r="G7791" i="2"/>
  <c r="G7790" i="2"/>
  <c r="G7789" i="2"/>
  <c r="G7788" i="2"/>
  <c r="G7787" i="2"/>
  <c r="J7787" i="2" s="1"/>
  <c r="G7786" i="2"/>
  <c r="G7785" i="2"/>
  <c r="G7784" i="2"/>
  <c r="G7783" i="2"/>
  <c r="G7782" i="2"/>
  <c r="H7782" i="2" s="1"/>
  <c r="J7782" i="2" s="1"/>
  <c r="G7781" i="2"/>
  <c r="G7780" i="2"/>
  <c r="G7779" i="2"/>
  <c r="G7778" i="2"/>
  <c r="G7777" i="2"/>
  <c r="G7776" i="2"/>
  <c r="G7775" i="2"/>
  <c r="G7774" i="2"/>
  <c r="G7773" i="2"/>
  <c r="G7772" i="2"/>
  <c r="G7771" i="2"/>
  <c r="G7770" i="2"/>
  <c r="G7769" i="2"/>
  <c r="G7768" i="2"/>
  <c r="G7767" i="2"/>
  <c r="G7766" i="2"/>
  <c r="G7765" i="2"/>
  <c r="G7764" i="2"/>
  <c r="G7763" i="2"/>
  <c r="J7763" i="2" s="1"/>
  <c r="G7762" i="2"/>
  <c r="G7761" i="2"/>
  <c r="G7760" i="2"/>
  <c r="G7759" i="2"/>
  <c r="G7758" i="2"/>
  <c r="H7758" i="2" s="1"/>
  <c r="J7758" i="2" s="1"/>
  <c r="G7757" i="2"/>
  <c r="G7756" i="2"/>
  <c r="G7755" i="2"/>
  <c r="G7754" i="2"/>
  <c r="G7753" i="2"/>
  <c r="G7752" i="2"/>
  <c r="G7751" i="2"/>
  <c r="G7750" i="2"/>
  <c r="G7749" i="2"/>
  <c r="G7748" i="2"/>
  <c r="G7747" i="2"/>
  <c r="G7746" i="2"/>
  <c r="G7745" i="2"/>
  <c r="G7744" i="2"/>
  <c r="G7743" i="2"/>
  <c r="G7742" i="2"/>
  <c r="G7741" i="2"/>
  <c r="G7740" i="2"/>
  <c r="G7739" i="2"/>
  <c r="J7739" i="2" s="1"/>
  <c r="G7738" i="2"/>
  <c r="G7737" i="2"/>
  <c r="G7736" i="2"/>
  <c r="G7735" i="2"/>
  <c r="G7734" i="2"/>
  <c r="H7734" i="2" s="1"/>
  <c r="J7734" i="2" s="1"/>
  <c r="G7733" i="2"/>
  <c r="G7732" i="2"/>
  <c r="G7731" i="2"/>
  <c r="G7730" i="2"/>
  <c r="G7729" i="2"/>
  <c r="G7728" i="2"/>
  <c r="G7727" i="2"/>
  <c r="G7726" i="2"/>
  <c r="G7725" i="2"/>
  <c r="G7724" i="2"/>
  <c r="G7723" i="2"/>
  <c r="G7722" i="2"/>
  <c r="G7721" i="2"/>
  <c r="G7720" i="2"/>
  <c r="G7719" i="2"/>
  <c r="G7718" i="2"/>
  <c r="G7717" i="2"/>
  <c r="G7716" i="2"/>
  <c r="G7715" i="2"/>
  <c r="J7715" i="2" s="1"/>
  <c r="G7714" i="2"/>
  <c r="G7713" i="2"/>
  <c r="G7712" i="2"/>
  <c r="G7711" i="2"/>
  <c r="G7710" i="2"/>
  <c r="H7710" i="2" s="1"/>
  <c r="J7710" i="2" s="1"/>
  <c r="G7709" i="2"/>
  <c r="G7708" i="2"/>
  <c r="G7707" i="2"/>
  <c r="G7706" i="2"/>
  <c r="G7705" i="2"/>
  <c r="G7704" i="2"/>
  <c r="G7703" i="2"/>
  <c r="G7702" i="2"/>
  <c r="G7701" i="2"/>
  <c r="G7700" i="2"/>
  <c r="G7699" i="2"/>
  <c r="G7698" i="2"/>
  <c r="G7697" i="2"/>
  <c r="G7696" i="2"/>
  <c r="G7695" i="2"/>
  <c r="G7694" i="2"/>
  <c r="G7693" i="2"/>
  <c r="G7692" i="2"/>
  <c r="G7691" i="2"/>
  <c r="J7691" i="2" s="1"/>
  <c r="G7690" i="2"/>
  <c r="G7689" i="2"/>
  <c r="G7688" i="2"/>
  <c r="G7687" i="2"/>
  <c r="G7686" i="2"/>
  <c r="H7686" i="2" s="1"/>
  <c r="J7686" i="2" s="1"/>
  <c r="G7685" i="2"/>
  <c r="G7684" i="2"/>
  <c r="G7683" i="2"/>
  <c r="G7682" i="2"/>
  <c r="G7681" i="2"/>
  <c r="G7680" i="2"/>
  <c r="G7679" i="2"/>
  <c r="G7678" i="2"/>
  <c r="G7677" i="2"/>
  <c r="G7676" i="2"/>
  <c r="G7675" i="2"/>
  <c r="G7674" i="2"/>
  <c r="G7673" i="2"/>
  <c r="G7672" i="2"/>
  <c r="G7671" i="2"/>
  <c r="G7670" i="2"/>
  <c r="G7669" i="2"/>
  <c r="G7668" i="2"/>
  <c r="G7667" i="2"/>
  <c r="J7667" i="2" s="1"/>
  <c r="G7666" i="2"/>
  <c r="G7665" i="2"/>
  <c r="G7664" i="2"/>
  <c r="G7663" i="2"/>
  <c r="G7662" i="2"/>
  <c r="H7662" i="2" s="1"/>
  <c r="J7662" i="2" s="1"/>
  <c r="G7661" i="2"/>
  <c r="G7660" i="2"/>
  <c r="G7659" i="2"/>
  <c r="G7658" i="2"/>
  <c r="G7657" i="2"/>
  <c r="G7656" i="2"/>
  <c r="G7655" i="2"/>
  <c r="G7654" i="2"/>
  <c r="G7653" i="2"/>
  <c r="G7652" i="2"/>
  <c r="G7651" i="2"/>
  <c r="G7650" i="2"/>
  <c r="G7649" i="2"/>
  <c r="G7648" i="2"/>
  <c r="G7647" i="2"/>
  <c r="G7646" i="2"/>
  <c r="G7645" i="2"/>
  <c r="G7644" i="2"/>
  <c r="G7643" i="2"/>
  <c r="J7643" i="2" s="1"/>
  <c r="G7642" i="2"/>
  <c r="G7641" i="2"/>
  <c r="G7640" i="2"/>
  <c r="G7639" i="2"/>
  <c r="G7638" i="2"/>
  <c r="H7638" i="2" s="1"/>
  <c r="J7638" i="2" s="1"/>
  <c r="G7637" i="2"/>
  <c r="G7636" i="2"/>
  <c r="G7635" i="2"/>
  <c r="G7634" i="2"/>
  <c r="G7633" i="2"/>
  <c r="G7632" i="2"/>
  <c r="G7631" i="2"/>
  <c r="G7630" i="2"/>
  <c r="G7629" i="2"/>
  <c r="G7628" i="2"/>
  <c r="G7627" i="2"/>
  <c r="G7626" i="2"/>
  <c r="G7625" i="2"/>
  <c r="G7624" i="2"/>
  <c r="G7623" i="2"/>
  <c r="G7622" i="2"/>
  <c r="G7621" i="2"/>
  <c r="G7620" i="2"/>
  <c r="G7619" i="2"/>
  <c r="J7619" i="2" s="1"/>
  <c r="G7618" i="2"/>
  <c r="G7617" i="2"/>
  <c r="G7616" i="2"/>
  <c r="G7615" i="2"/>
  <c r="G7614" i="2"/>
  <c r="H7614" i="2" s="1"/>
  <c r="J7614" i="2" s="1"/>
  <c r="G7613" i="2"/>
  <c r="G7612" i="2"/>
  <c r="G7611" i="2"/>
  <c r="G7610" i="2"/>
  <c r="G7609" i="2"/>
  <c r="G7608" i="2"/>
  <c r="G7607" i="2"/>
  <c r="G7606" i="2"/>
  <c r="G7605" i="2"/>
  <c r="G7604" i="2"/>
  <c r="G7603" i="2"/>
  <c r="G7602" i="2"/>
  <c r="G7601" i="2"/>
  <c r="G7600" i="2"/>
  <c r="G7599" i="2"/>
  <c r="G7598" i="2"/>
  <c r="G7597" i="2"/>
  <c r="G7596" i="2"/>
  <c r="G7595" i="2"/>
  <c r="J7595" i="2" s="1"/>
  <c r="G7594" i="2"/>
  <c r="G7593" i="2"/>
  <c r="G7592" i="2"/>
  <c r="G7591" i="2"/>
  <c r="G7590" i="2"/>
  <c r="H7590" i="2" s="1"/>
  <c r="J7590" i="2" s="1"/>
  <c r="G7589" i="2"/>
  <c r="G7588" i="2"/>
  <c r="G7587" i="2"/>
  <c r="G7586" i="2"/>
  <c r="G7585" i="2"/>
  <c r="G7584" i="2"/>
  <c r="G7583" i="2"/>
  <c r="G7582" i="2"/>
  <c r="G7581" i="2"/>
  <c r="G7580" i="2"/>
  <c r="G7579" i="2"/>
  <c r="G7578" i="2"/>
  <c r="G7577" i="2"/>
  <c r="G7576" i="2"/>
  <c r="G7575" i="2"/>
  <c r="G7574" i="2"/>
  <c r="G7573" i="2"/>
  <c r="G7572" i="2"/>
  <c r="G7571" i="2"/>
  <c r="J7571" i="2" s="1"/>
  <c r="G7570" i="2"/>
  <c r="G7569" i="2"/>
  <c r="G7568" i="2"/>
  <c r="G7567" i="2"/>
  <c r="G7566" i="2"/>
  <c r="H7566" i="2" s="1"/>
  <c r="J7566" i="2" s="1"/>
  <c r="G7565" i="2"/>
  <c r="G7564" i="2"/>
  <c r="G7563" i="2"/>
  <c r="G7562" i="2"/>
  <c r="G7561" i="2"/>
  <c r="G7560" i="2"/>
  <c r="G7559" i="2"/>
  <c r="G7558" i="2"/>
  <c r="G7557" i="2"/>
  <c r="G7556" i="2"/>
  <c r="G7555" i="2"/>
  <c r="G7554" i="2"/>
  <c r="G7553" i="2"/>
  <c r="G7552" i="2"/>
  <c r="G7551" i="2"/>
  <c r="G7550" i="2"/>
  <c r="G7549" i="2"/>
  <c r="G7548" i="2"/>
  <c r="G7547" i="2"/>
  <c r="J7547" i="2" s="1"/>
  <c r="G7546" i="2"/>
  <c r="G7545" i="2"/>
  <c r="G7544" i="2"/>
  <c r="G7543" i="2"/>
  <c r="G7542" i="2"/>
  <c r="H7542" i="2" s="1"/>
  <c r="J7542" i="2" s="1"/>
  <c r="G7541" i="2"/>
  <c r="G7540" i="2"/>
  <c r="G7539" i="2"/>
  <c r="G7538" i="2"/>
  <c r="G7537" i="2"/>
  <c r="G7536" i="2"/>
  <c r="G7535" i="2"/>
  <c r="G7534" i="2"/>
  <c r="G7533" i="2"/>
  <c r="G7532" i="2"/>
  <c r="G7531" i="2"/>
  <c r="G7530" i="2"/>
  <c r="G7529" i="2"/>
  <c r="G7528" i="2"/>
  <c r="G7527" i="2"/>
  <c r="G7526" i="2"/>
  <c r="G7525" i="2"/>
  <c r="G7524" i="2"/>
  <c r="G7523" i="2"/>
  <c r="J7523" i="2" s="1"/>
  <c r="G7522" i="2"/>
  <c r="G7521" i="2"/>
  <c r="G7520" i="2"/>
  <c r="G7519" i="2"/>
  <c r="G7518" i="2"/>
  <c r="H7518" i="2" s="1"/>
  <c r="J7518" i="2" s="1"/>
  <c r="G7517" i="2"/>
  <c r="G7516" i="2"/>
  <c r="G7515" i="2"/>
  <c r="G7514" i="2"/>
  <c r="G7513" i="2"/>
  <c r="G7512" i="2"/>
  <c r="G7511" i="2"/>
  <c r="G7510" i="2"/>
  <c r="G7509" i="2"/>
  <c r="G7508" i="2"/>
  <c r="G7507" i="2"/>
  <c r="G7506" i="2"/>
  <c r="G7505" i="2"/>
  <c r="G7504" i="2"/>
  <c r="G7503" i="2"/>
  <c r="G7502" i="2"/>
  <c r="G7501" i="2"/>
  <c r="G7500" i="2"/>
  <c r="G7499" i="2"/>
  <c r="J7499" i="2" s="1"/>
  <c r="G7498" i="2"/>
  <c r="G7497" i="2"/>
  <c r="G7496" i="2"/>
  <c r="G7495" i="2"/>
  <c r="G7494" i="2"/>
  <c r="H7494" i="2" s="1"/>
  <c r="J7494" i="2" s="1"/>
  <c r="G7493" i="2"/>
  <c r="G7492" i="2"/>
  <c r="G7491" i="2"/>
  <c r="G7490" i="2"/>
  <c r="G7489" i="2"/>
  <c r="G7488" i="2"/>
  <c r="G7487" i="2"/>
  <c r="G7486" i="2"/>
  <c r="G7485" i="2"/>
  <c r="G7484" i="2"/>
  <c r="G7483" i="2"/>
  <c r="G7482" i="2"/>
  <c r="G7481" i="2"/>
  <c r="G7480" i="2"/>
  <c r="G7479" i="2"/>
  <c r="G7478" i="2"/>
  <c r="G7477" i="2"/>
  <c r="G7476" i="2"/>
  <c r="G7475" i="2"/>
  <c r="J7475" i="2" s="1"/>
  <c r="G7474" i="2"/>
  <c r="G7473" i="2"/>
  <c r="G7472" i="2"/>
  <c r="G7471" i="2"/>
  <c r="G7470" i="2"/>
  <c r="H7470" i="2" s="1"/>
  <c r="J7470" i="2" s="1"/>
  <c r="G7469" i="2"/>
  <c r="G7468" i="2"/>
  <c r="G7467" i="2"/>
  <c r="G7466" i="2"/>
  <c r="G7465" i="2"/>
  <c r="G7464" i="2"/>
  <c r="G7463" i="2"/>
  <c r="G7462" i="2"/>
  <c r="G7461" i="2"/>
  <c r="G7460" i="2"/>
  <c r="G7459" i="2"/>
  <c r="G7458" i="2"/>
  <c r="G7457" i="2"/>
  <c r="G7456" i="2"/>
  <c r="G7455" i="2"/>
  <c r="G7454" i="2"/>
  <c r="G7453" i="2"/>
  <c r="G7452" i="2"/>
  <c r="G7451" i="2"/>
  <c r="J7451" i="2" s="1"/>
  <c r="G7450" i="2"/>
  <c r="G7449" i="2"/>
  <c r="G7448" i="2"/>
  <c r="G7447" i="2"/>
  <c r="G7446" i="2"/>
  <c r="H7446" i="2" s="1"/>
  <c r="J7446" i="2" s="1"/>
  <c r="G7445" i="2"/>
  <c r="G7444" i="2"/>
  <c r="G7443" i="2"/>
  <c r="G7442" i="2"/>
  <c r="G7441" i="2"/>
  <c r="G7440" i="2"/>
  <c r="G7439" i="2"/>
  <c r="G7438" i="2"/>
  <c r="G7437" i="2"/>
  <c r="G7436" i="2"/>
  <c r="G7435" i="2"/>
  <c r="G7434" i="2"/>
  <c r="G7433" i="2"/>
  <c r="G7432" i="2"/>
  <c r="G7431" i="2"/>
  <c r="G7430" i="2"/>
  <c r="G7429" i="2"/>
  <c r="G7428" i="2"/>
  <c r="G7427" i="2"/>
  <c r="J7427" i="2" s="1"/>
  <c r="G7426" i="2"/>
  <c r="G7425" i="2"/>
  <c r="G7424" i="2"/>
  <c r="G7423" i="2"/>
  <c r="G7422" i="2"/>
  <c r="H7422" i="2" s="1"/>
  <c r="J7422" i="2" s="1"/>
  <c r="G7421" i="2"/>
  <c r="G7420" i="2"/>
  <c r="G7419" i="2"/>
  <c r="G7418" i="2"/>
  <c r="G7417" i="2"/>
  <c r="G7416" i="2"/>
  <c r="G7415" i="2"/>
  <c r="G7414" i="2"/>
  <c r="G7413" i="2"/>
  <c r="G7412" i="2"/>
  <c r="G7411" i="2"/>
  <c r="G7410" i="2"/>
  <c r="G7409" i="2"/>
  <c r="G7408" i="2"/>
  <c r="G7407" i="2"/>
  <c r="G7406" i="2"/>
  <c r="G7405" i="2"/>
  <c r="G7404" i="2"/>
  <c r="G7403" i="2"/>
  <c r="J7403" i="2" s="1"/>
  <c r="G7402" i="2"/>
  <c r="G7401" i="2"/>
  <c r="G7400" i="2"/>
  <c r="G7399" i="2"/>
  <c r="G7398" i="2"/>
  <c r="H7398" i="2" s="1"/>
  <c r="J7398" i="2" s="1"/>
  <c r="G7397" i="2"/>
  <c r="G7396" i="2"/>
  <c r="G7395" i="2"/>
  <c r="G7394" i="2"/>
  <c r="G7393" i="2"/>
  <c r="G7392" i="2"/>
  <c r="G7391" i="2"/>
  <c r="G7390" i="2"/>
  <c r="G7389" i="2"/>
  <c r="G7388" i="2"/>
  <c r="G7387" i="2"/>
  <c r="G7386" i="2"/>
  <c r="G7385" i="2"/>
  <c r="G7384" i="2"/>
  <c r="G7383" i="2"/>
  <c r="G7382" i="2"/>
  <c r="G7381" i="2"/>
  <c r="G7380" i="2"/>
  <c r="G7379" i="2"/>
  <c r="J7379" i="2" s="1"/>
  <c r="G7378" i="2"/>
  <c r="G7377" i="2"/>
  <c r="G7376" i="2"/>
  <c r="G7375" i="2"/>
  <c r="G7374" i="2"/>
  <c r="H7374" i="2" s="1"/>
  <c r="J7374" i="2" s="1"/>
  <c r="G7373" i="2"/>
  <c r="G7372" i="2"/>
  <c r="G7371" i="2"/>
  <c r="G7370" i="2"/>
  <c r="G7369" i="2"/>
  <c r="G7368" i="2"/>
  <c r="G7367" i="2"/>
  <c r="G7366" i="2"/>
  <c r="G7365" i="2"/>
  <c r="G7364" i="2"/>
  <c r="G7363" i="2"/>
  <c r="G7362" i="2"/>
  <c r="G7361" i="2"/>
  <c r="G7360" i="2"/>
  <c r="G7359" i="2"/>
  <c r="G7358" i="2"/>
  <c r="G7357" i="2"/>
  <c r="G7356" i="2"/>
  <c r="G7355" i="2"/>
  <c r="J7355" i="2" s="1"/>
  <c r="G7354" i="2"/>
  <c r="G7353" i="2"/>
  <c r="G7352" i="2"/>
  <c r="G7351" i="2"/>
  <c r="G7350" i="2"/>
  <c r="H7350" i="2" s="1"/>
  <c r="J7350" i="2" s="1"/>
  <c r="G7349" i="2"/>
  <c r="G7348" i="2"/>
  <c r="G7347" i="2"/>
  <c r="G7346" i="2"/>
  <c r="G7345" i="2"/>
  <c r="G7344" i="2"/>
  <c r="G7343" i="2"/>
  <c r="G7342" i="2"/>
  <c r="G7341" i="2"/>
  <c r="G7340" i="2"/>
  <c r="G7339" i="2"/>
  <c r="G7338" i="2"/>
  <c r="G7337" i="2"/>
  <c r="G7336" i="2"/>
  <c r="G7335" i="2"/>
  <c r="G7334" i="2"/>
  <c r="G7333" i="2"/>
  <c r="G7332" i="2"/>
  <c r="G7331" i="2"/>
  <c r="J7331" i="2" s="1"/>
  <c r="G7330" i="2"/>
  <c r="G7329" i="2"/>
  <c r="G7328" i="2"/>
  <c r="G7327" i="2"/>
  <c r="G7326" i="2"/>
  <c r="H7326" i="2" s="1"/>
  <c r="J7326" i="2" s="1"/>
  <c r="G7325" i="2"/>
  <c r="G7324" i="2"/>
  <c r="G7323" i="2"/>
  <c r="G7322" i="2"/>
  <c r="G7321" i="2"/>
  <c r="G7320" i="2"/>
  <c r="G7319" i="2"/>
  <c r="G7318" i="2"/>
  <c r="G7317" i="2"/>
  <c r="G7316" i="2"/>
  <c r="G7315" i="2"/>
  <c r="G7314" i="2"/>
  <c r="G7313" i="2"/>
  <c r="G7312" i="2"/>
  <c r="G7311" i="2"/>
  <c r="G7310" i="2"/>
  <c r="G7309" i="2"/>
  <c r="G7308" i="2"/>
  <c r="G7307" i="2"/>
  <c r="J7307" i="2" s="1"/>
  <c r="G7306" i="2"/>
  <c r="G7305" i="2"/>
  <c r="G7304" i="2"/>
  <c r="G7303" i="2"/>
  <c r="G7302" i="2"/>
  <c r="H7302" i="2" s="1"/>
  <c r="J7302" i="2" s="1"/>
  <c r="G7301" i="2"/>
  <c r="G7300" i="2"/>
  <c r="G7299" i="2"/>
  <c r="G7298" i="2"/>
  <c r="G7297" i="2"/>
  <c r="G7296" i="2"/>
  <c r="G7295" i="2"/>
  <c r="G7294" i="2"/>
  <c r="G7293" i="2"/>
  <c r="G7292" i="2"/>
  <c r="G7291" i="2"/>
  <c r="G7290" i="2"/>
  <c r="G7289" i="2"/>
  <c r="G7288" i="2"/>
  <c r="G7287" i="2"/>
  <c r="G7286" i="2"/>
  <c r="G7285" i="2"/>
  <c r="G7284" i="2"/>
  <c r="G7283" i="2"/>
  <c r="J7283" i="2" s="1"/>
  <c r="G7282" i="2"/>
  <c r="G7281" i="2"/>
  <c r="G7280" i="2"/>
  <c r="G7279" i="2"/>
  <c r="G7278" i="2"/>
  <c r="H7278" i="2" s="1"/>
  <c r="J7278" i="2" s="1"/>
  <c r="G7277" i="2"/>
  <c r="G7276" i="2"/>
  <c r="G7275" i="2"/>
  <c r="G7274" i="2"/>
  <c r="G7273" i="2"/>
  <c r="G7272" i="2"/>
  <c r="G7271" i="2"/>
  <c r="G7270" i="2"/>
  <c r="G7269" i="2"/>
  <c r="G7268" i="2"/>
  <c r="G7267" i="2"/>
  <c r="G7266" i="2"/>
  <c r="G7265" i="2"/>
  <c r="G7264" i="2"/>
  <c r="G7263" i="2"/>
  <c r="G7262" i="2"/>
  <c r="G7261" i="2"/>
  <c r="G7260" i="2"/>
  <c r="G7259" i="2"/>
  <c r="J7259" i="2" s="1"/>
  <c r="G7258" i="2"/>
  <c r="G7257" i="2"/>
  <c r="G7256" i="2"/>
  <c r="G7255" i="2"/>
  <c r="G7254" i="2"/>
  <c r="H7254" i="2" s="1"/>
  <c r="J7254" i="2" s="1"/>
  <c r="G7253" i="2"/>
  <c r="G7252" i="2"/>
  <c r="G7251" i="2"/>
  <c r="G7250" i="2"/>
  <c r="G7249" i="2"/>
  <c r="G7248" i="2"/>
  <c r="G7247" i="2"/>
  <c r="G7246" i="2"/>
  <c r="G7245" i="2"/>
  <c r="G7244" i="2"/>
  <c r="G7243" i="2"/>
  <c r="G7242" i="2"/>
  <c r="G7241" i="2"/>
  <c r="G7240" i="2"/>
  <c r="G7239" i="2"/>
  <c r="G7238" i="2"/>
  <c r="G7237" i="2"/>
  <c r="G7236" i="2"/>
  <c r="G7235" i="2"/>
  <c r="J7235" i="2" s="1"/>
  <c r="G7234" i="2"/>
  <c r="G7233" i="2"/>
  <c r="G7232" i="2"/>
  <c r="G7231" i="2"/>
  <c r="G7230" i="2"/>
  <c r="H7230" i="2" s="1"/>
  <c r="J7230" i="2" s="1"/>
  <c r="G7229" i="2"/>
  <c r="G7228" i="2"/>
  <c r="G7227" i="2"/>
  <c r="G7226" i="2"/>
  <c r="G7225" i="2"/>
  <c r="G7224" i="2"/>
  <c r="G7223" i="2"/>
  <c r="G7222" i="2"/>
  <c r="G7221" i="2"/>
  <c r="G7220" i="2"/>
  <c r="G7219" i="2"/>
  <c r="G7218" i="2"/>
  <c r="G7217" i="2"/>
  <c r="G7216" i="2"/>
  <c r="G7215" i="2"/>
  <c r="G7214" i="2"/>
  <c r="G7213" i="2"/>
  <c r="G7212" i="2"/>
  <c r="G7211" i="2"/>
  <c r="J7211" i="2" s="1"/>
  <c r="G7210" i="2"/>
  <c r="G7209" i="2"/>
  <c r="G7208" i="2"/>
  <c r="G7207" i="2"/>
  <c r="G7206" i="2"/>
  <c r="H7206" i="2" s="1"/>
  <c r="J7206" i="2" s="1"/>
  <c r="G7205" i="2"/>
  <c r="G7204" i="2"/>
  <c r="G7203" i="2"/>
  <c r="G7202" i="2"/>
  <c r="G7201" i="2"/>
  <c r="G7200" i="2"/>
  <c r="G7199" i="2"/>
  <c r="G7198" i="2"/>
  <c r="G7197" i="2"/>
  <c r="G7196" i="2"/>
  <c r="G7195" i="2"/>
  <c r="G7194" i="2"/>
  <c r="G7193" i="2"/>
  <c r="G7192" i="2"/>
  <c r="G7191" i="2"/>
  <c r="G7190" i="2"/>
  <c r="G7189" i="2"/>
  <c r="G7188" i="2"/>
  <c r="G7187" i="2"/>
  <c r="J7187" i="2" s="1"/>
  <c r="G7186" i="2"/>
  <c r="G7185" i="2"/>
  <c r="G7184" i="2"/>
  <c r="G7183" i="2"/>
  <c r="G7182" i="2"/>
  <c r="H7182" i="2" s="1"/>
  <c r="J7182" i="2" s="1"/>
  <c r="G7181" i="2"/>
  <c r="G7180" i="2"/>
  <c r="G7179" i="2"/>
  <c r="G7178" i="2"/>
  <c r="G7177" i="2"/>
  <c r="G7176" i="2"/>
  <c r="G7175" i="2"/>
  <c r="G7174" i="2"/>
  <c r="G7173" i="2"/>
  <c r="G7172" i="2"/>
  <c r="G7171" i="2"/>
  <c r="G7170" i="2"/>
  <c r="G7169" i="2"/>
  <c r="G7168" i="2"/>
  <c r="G7167" i="2"/>
  <c r="G7166" i="2"/>
  <c r="G7165" i="2"/>
  <c r="G7164" i="2"/>
  <c r="G7163" i="2"/>
  <c r="J7163" i="2" s="1"/>
  <c r="G7162" i="2"/>
  <c r="G7161" i="2"/>
  <c r="G7160" i="2"/>
  <c r="G7159" i="2"/>
  <c r="G7158" i="2"/>
  <c r="H7158" i="2" s="1"/>
  <c r="J7158" i="2" s="1"/>
  <c r="G7157" i="2"/>
  <c r="G7156" i="2"/>
  <c r="G7155" i="2"/>
  <c r="G7154" i="2"/>
  <c r="G7153" i="2"/>
  <c r="G7152" i="2"/>
  <c r="G7151" i="2"/>
  <c r="G7150" i="2"/>
  <c r="G7149" i="2"/>
  <c r="G7148" i="2"/>
  <c r="G7147" i="2"/>
  <c r="G7146" i="2"/>
  <c r="G7145" i="2"/>
  <c r="G7144" i="2"/>
  <c r="G7143" i="2"/>
  <c r="G7142" i="2"/>
  <c r="G7141" i="2"/>
  <c r="G7140" i="2"/>
  <c r="G7139" i="2"/>
  <c r="J7139" i="2" s="1"/>
  <c r="G7138" i="2"/>
  <c r="G7137" i="2"/>
  <c r="G7136" i="2"/>
  <c r="G7135" i="2"/>
  <c r="G7134" i="2"/>
  <c r="H7134" i="2" s="1"/>
  <c r="J7134" i="2" s="1"/>
  <c r="G7133" i="2"/>
  <c r="G7132" i="2"/>
  <c r="G7131" i="2"/>
  <c r="G7130" i="2"/>
  <c r="G7129" i="2"/>
  <c r="G7128" i="2"/>
  <c r="G7127" i="2"/>
  <c r="G7126" i="2"/>
  <c r="G7125" i="2"/>
  <c r="G7124" i="2"/>
  <c r="G7123" i="2"/>
  <c r="G7122" i="2"/>
  <c r="G7121" i="2"/>
  <c r="G7120" i="2"/>
  <c r="G7119" i="2"/>
  <c r="G7118" i="2"/>
  <c r="G7117" i="2"/>
  <c r="G7116" i="2"/>
  <c r="G7115" i="2"/>
  <c r="J7115" i="2" s="1"/>
  <c r="G7114" i="2"/>
  <c r="G7113" i="2"/>
  <c r="G7112" i="2"/>
  <c r="G7111" i="2"/>
  <c r="G7110" i="2"/>
  <c r="H7110" i="2" s="1"/>
  <c r="J7110" i="2" s="1"/>
  <c r="G7109" i="2"/>
  <c r="G7108" i="2"/>
  <c r="G7107" i="2"/>
  <c r="G7106" i="2"/>
  <c r="G7105" i="2"/>
  <c r="G7104" i="2"/>
  <c r="G7103" i="2"/>
  <c r="G7102" i="2"/>
  <c r="G7101" i="2"/>
  <c r="G7100" i="2"/>
  <c r="G7099" i="2"/>
  <c r="G7098" i="2"/>
  <c r="G7097" i="2"/>
  <c r="G7096" i="2"/>
  <c r="G7095" i="2"/>
  <c r="G7094" i="2"/>
  <c r="G7093" i="2"/>
  <c r="G7092" i="2"/>
  <c r="G7091" i="2"/>
  <c r="J7091" i="2" s="1"/>
  <c r="G7090" i="2"/>
  <c r="G7089" i="2"/>
  <c r="G7088" i="2"/>
  <c r="G7087" i="2"/>
  <c r="G7086" i="2"/>
  <c r="H7086" i="2" s="1"/>
  <c r="J7086" i="2" s="1"/>
  <c r="G7085" i="2"/>
  <c r="G7084" i="2"/>
  <c r="G7083" i="2"/>
  <c r="G7082" i="2"/>
  <c r="G7081" i="2"/>
  <c r="G7080" i="2"/>
  <c r="G7079" i="2"/>
  <c r="G7078" i="2"/>
  <c r="G7077" i="2"/>
  <c r="G7076" i="2"/>
  <c r="G7075" i="2"/>
  <c r="G7074" i="2"/>
  <c r="G7073" i="2"/>
  <c r="G7072" i="2"/>
  <c r="G7071" i="2"/>
  <c r="G7070" i="2"/>
  <c r="G7069" i="2"/>
  <c r="G7068" i="2"/>
  <c r="G7067" i="2"/>
  <c r="J7067" i="2" s="1"/>
  <c r="G7066" i="2"/>
  <c r="G7065" i="2"/>
  <c r="G7064" i="2"/>
  <c r="G7063" i="2"/>
  <c r="G7062" i="2"/>
  <c r="H7062" i="2" s="1"/>
  <c r="J7062" i="2" s="1"/>
  <c r="G7061" i="2"/>
  <c r="G7060" i="2"/>
  <c r="G7059" i="2"/>
  <c r="G7058" i="2"/>
  <c r="G7057" i="2"/>
  <c r="G7056" i="2"/>
  <c r="G7055" i="2"/>
  <c r="G7054" i="2"/>
  <c r="G7053" i="2"/>
  <c r="G7052" i="2"/>
  <c r="G7051" i="2"/>
  <c r="G7050" i="2"/>
  <c r="G7049" i="2"/>
  <c r="G7048" i="2"/>
  <c r="G7047" i="2"/>
  <c r="G7046" i="2"/>
  <c r="G7045" i="2"/>
  <c r="G7044" i="2"/>
  <c r="G7043" i="2"/>
  <c r="J7043" i="2" s="1"/>
  <c r="G7042" i="2"/>
  <c r="G7041" i="2"/>
  <c r="G7040" i="2"/>
  <c r="G7039" i="2"/>
  <c r="G7038" i="2"/>
  <c r="H7038" i="2" s="1"/>
  <c r="J7038" i="2" s="1"/>
  <c r="G7037" i="2"/>
  <c r="G7036" i="2"/>
  <c r="G7035" i="2"/>
  <c r="G7034" i="2"/>
  <c r="G7033" i="2"/>
  <c r="G7032" i="2"/>
  <c r="G7031" i="2"/>
  <c r="G7030" i="2"/>
  <c r="G7029" i="2"/>
  <c r="G7028" i="2"/>
  <c r="G7027" i="2"/>
  <c r="G7026" i="2"/>
  <c r="G7025" i="2"/>
  <c r="G7024" i="2"/>
  <c r="G7023" i="2"/>
  <c r="G7022" i="2"/>
  <c r="G7021" i="2"/>
  <c r="G7020" i="2"/>
  <c r="G7019" i="2"/>
  <c r="J7019" i="2" s="1"/>
  <c r="G7018" i="2"/>
  <c r="G7017" i="2"/>
  <c r="G7016" i="2"/>
  <c r="G7015" i="2"/>
  <c r="G7014" i="2"/>
  <c r="H7014" i="2" s="1"/>
  <c r="J7014" i="2" s="1"/>
  <c r="G7013" i="2"/>
  <c r="G7012" i="2"/>
  <c r="G7011" i="2"/>
  <c r="G7010" i="2"/>
  <c r="G7009" i="2"/>
  <c r="G7008" i="2"/>
  <c r="G7007" i="2"/>
  <c r="G7006" i="2"/>
  <c r="G7005" i="2"/>
  <c r="G7004" i="2"/>
  <c r="G7003" i="2"/>
  <c r="G7002" i="2"/>
  <c r="G7001" i="2"/>
  <c r="G7000" i="2"/>
  <c r="G6999" i="2"/>
  <c r="G6998" i="2"/>
  <c r="G6997" i="2"/>
  <c r="G6996" i="2"/>
  <c r="G6995" i="2"/>
  <c r="J6995" i="2" s="1"/>
  <c r="G6994" i="2"/>
  <c r="G6993" i="2"/>
  <c r="G6992" i="2"/>
  <c r="G6991" i="2"/>
  <c r="G6990" i="2"/>
  <c r="H6990" i="2" s="1"/>
  <c r="J6990" i="2" s="1"/>
  <c r="G6989" i="2"/>
  <c r="G6988" i="2"/>
  <c r="G6987" i="2"/>
  <c r="G6986" i="2"/>
  <c r="G6985" i="2"/>
  <c r="G6984" i="2"/>
  <c r="G6983" i="2"/>
  <c r="G6982" i="2"/>
  <c r="G6981" i="2"/>
  <c r="G6980" i="2"/>
  <c r="G6979" i="2"/>
  <c r="G6978" i="2"/>
  <c r="G6977" i="2"/>
  <c r="G6976" i="2"/>
  <c r="G6975" i="2"/>
  <c r="G6974" i="2"/>
  <c r="G6973" i="2"/>
  <c r="G6972" i="2"/>
  <c r="G6971" i="2"/>
  <c r="J6971" i="2" s="1"/>
  <c r="G6970" i="2"/>
  <c r="G6969" i="2"/>
  <c r="G6968" i="2"/>
  <c r="G6967" i="2"/>
  <c r="G6966" i="2"/>
  <c r="H6966" i="2" s="1"/>
  <c r="J6966" i="2" s="1"/>
  <c r="G6965" i="2"/>
  <c r="G6964" i="2"/>
  <c r="G6963" i="2"/>
  <c r="G6962" i="2"/>
  <c r="G6961" i="2"/>
  <c r="G6960" i="2"/>
  <c r="G6959" i="2"/>
  <c r="G6958" i="2"/>
  <c r="G6957" i="2"/>
  <c r="G6956" i="2"/>
  <c r="G6955" i="2"/>
  <c r="G6954" i="2"/>
  <c r="G6953" i="2"/>
  <c r="G6952" i="2"/>
  <c r="G6951" i="2"/>
  <c r="G6950" i="2"/>
  <c r="G6949" i="2"/>
  <c r="G6948" i="2"/>
  <c r="G6947" i="2"/>
  <c r="J6947" i="2" s="1"/>
  <c r="G6946" i="2"/>
  <c r="G6945" i="2"/>
  <c r="G6944" i="2"/>
  <c r="G6943" i="2"/>
  <c r="G6942" i="2"/>
  <c r="H6942" i="2" s="1"/>
  <c r="J6942" i="2" s="1"/>
  <c r="G6941" i="2"/>
  <c r="G6940" i="2"/>
  <c r="G6939" i="2"/>
  <c r="G6938" i="2"/>
  <c r="G6937" i="2"/>
  <c r="G6936" i="2"/>
  <c r="G6935" i="2"/>
  <c r="G6934" i="2"/>
  <c r="G6933" i="2"/>
  <c r="G6932" i="2"/>
  <c r="G6931" i="2"/>
  <c r="G6930" i="2"/>
  <c r="G6929" i="2"/>
  <c r="G6928" i="2"/>
  <c r="G6927" i="2"/>
  <c r="G6926" i="2"/>
  <c r="G6925" i="2"/>
  <c r="G6924" i="2"/>
  <c r="G6923" i="2"/>
  <c r="J6923" i="2" s="1"/>
  <c r="G6922" i="2"/>
  <c r="G6921" i="2"/>
  <c r="G6920" i="2"/>
  <c r="G6919" i="2"/>
  <c r="G6918" i="2"/>
  <c r="H6918" i="2" s="1"/>
  <c r="J6918" i="2" s="1"/>
  <c r="G6917" i="2"/>
  <c r="G6916" i="2"/>
  <c r="G6915" i="2"/>
  <c r="G6914" i="2"/>
  <c r="G6913" i="2"/>
  <c r="G6912" i="2"/>
  <c r="G6911" i="2"/>
  <c r="G6910" i="2"/>
  <c r="G6909" i="2"/>
  <c r="G6908" i="2"/>
  <c r="G6907" i="2"/>
  <c r="G6906" i="2"/>
  <c r="G6905" i="2"/>
  <c r="G6904" i="2"/>
  <c r="G6903" i="2"/>
  <c r="G6902" i="2"/>
  <c r="G6901" i="2"/>
  <c r="G6900" i="2"/>
  <c r="G6899" i="2"/>
  <c r="J6899" i="2" s="1"/>
  <c r="G6898" i="2"/>
  <c r="G6897" i="2"/>
  <c r="G6896" i="2"/>
  <c r="G6895" i="2"/>
  <c r="G6894" i="2"/>
  <c r="H6894" i="2" s="1"/>
  <c r="J6894" i="2" s="1"/>
  <c r="G6893" i="2"/>
  <c r="G6892" i="2"/>
  <c r="G6891" i="2"/>
  <c r="G6890" i="2"/>
  <c r="G6889" i="2"/>
  <c r="G6888" i="2"/>
  <c r="G6887" i="2"/>
  <c r="G6886" i="2"/>
  <c r="G6885" i="2"/>
  <c r="G6884" i="2"/>
  <c r="G6883" i="2"/>
  <c r="G6882" i="2"/>
  <c r="G6881" i="2"/>
  <c r="G6880" i="2"/>
  <c r="G6879" i="2"/>
  <c r="G6878" i="2"/>
  <c r="G6877" i="2"/>
  <c r="G6876" i="2"/>
  <c r="G6875" i="2"/>
  <c r="J6875" i="2" s="1"/>
  <c r="G6874" i="2"/>
  <c r="G6873" i="2"/>
  <c r="G6872" i="2"/>
  <c r="G6871" i="2"/>
  <c r="G6870" i="2"/>
  <c r="H6870" i="2" s="1"/>
  <c r="J6870" i="2" s="1"/>
  <c r="G6869" i="2"/>
  <c r="G6868" i="2"/>
  <c r="G6867" i="2"/>
  <c r="G6866" i="2"/>
  <c r="G6865" i="2"/>
  <c r="G6864" i="2"/>
  <c r="G6863" i="2"/>
  <c r="G6862" i="2"/>
  <c r="G6861" i="2"/>
  <c r="G6860" i="2"/>
  <c r="G6859" i="2"/>
  <c r="G6858" i="2"/>
  <c r="G6857" i="2"/>
  <c r="G6856" i="2"/>
  <c r="G6855" i="2"/>
  <c r="G6854" i="2"/>
  <c r="G6853" i="2"/>
  <c r="G6852" i="2"/>
  <c r="G6851" i="2"/>
  <c r="J6851" i="2" s="1"/>
  <c r="G6850" i="2"/>
  <c r="G6849" i="2"/>
  <c r="G6848" i="2"/>
  <c r="G6847" i="2"/>
  <c r="G6846" i="2"/>
  <c r="H6846" i="2" s="1"/>
  <c r="J6846" i="2" s="1"/>
  <c r="G6845" i="2"/>
  <c r="G6844" i="2"/>
  <c r="G6843" i="2"/>
  <c r="G6842" i="2"/>
  <c r="G6841" i="2"/>
  <c r="G6840" i="2"/>
  <c r="G6839" i="2"/>
  <c r="G6838" i="2"/>
  <c r="G6837" i="2"/>
  <c r="G6836" i="2"/>
  <c r="G6835" i="2"/>
  <c r="G6834" i="2"/>
  <c r="G6833" i="2"/>
  <c r="G6832" i="2"/>
  <c r="G6831" i="2"/>
  <c r="G6830" i="2"/>
  <c r="G6829" i="2"/>
  <c r="G6828" i="2"/>
  <c r="G6827" i="2"/>
  <c r="J6827" i="2" s="1"/>
  <c r="G6826" i="2"/>
  <c r="G6825" i="2"/>
  <c r="G6824" i="2"/>
  <c r="G6823" i="2"/>
  <c r="G6822" i="2"/>
  <c r="H6822" i="2" s="1"/>
  <c r="J6822" i="2" s="1"/>
  <c r="G6821" i="2"/>
  <c r="G6820" i="2"/>
  <c r="G6819" i="2"/>
  <c r="G6818" i="2"/>
  <c r="G6817" i="2"/>
  <c r="G6816" i="2"/>
  <c r="G6815" i="2"/>
  <c r="G6814" i="2"/>
  <c r="G6813" i="2"/>
  <c r="G6812" i="2"/>
  <c r="G6811" i="2"/>
  <c r="G6810" i="2"/>
  <c r="G6809" i="2"/>
  <c r="G6808" i="2"/>
  <c r="G6807" i="2"/>
  <c r="G6806" i="2"/>
  <c r="G6805" i="2"/>
  <c r="G6804" i="2"/>
  <c r="G6803" i="2"/>
  <c r="J6803" i="2" s="1"/>
  <c r="G6802" i="2"/>
  <c r="G6801" i="2"/>
  <c r="G6800" i="2"/>
  <c r="G6799" i="2"/>
  <c r="G6798" i="2"/>
  <c r="H6798" i="2" s="1"/>
  <c r="J6798" i="2" s="1"/>
  <c r="G6797" i="2"/>
  <c r="G6796" i="2"/>
  <c r="G6795" i="2"/>
  <c r="G6794" i="2"/>
  <c r="G6793" i="2"/>
  <c r="G6792" i="2"/>
  <c r="G6791" i="2"/>
  <c r="G6790" i="2"/>
  <c r="G6789" i="2"/>
  <c r="G6788" i="2"/>
  <c r="G6787" i="2"/>
  <c r="G6786" i="2"/>
  <c r="G6785" i="2"/>
  <c r="G6784" i="2"/>
  <c r="G6783" i="2"/>
  <c r="G6782" i="2"/>
  <c r="G6781" i="2"/>
  <c r="G6780" i="2"/>
  <c r="G6779" i="2"/>
  <c r="J6779" i="2" s="1"/>
  <c r="G6778" i="2"/>
  <c r="G6777" i="2"/>
  <c r="G6776" i="2"/>
  <c r="G6775" i="2"/>
  <c r="G6774" i="2"/>
  <c r="H6774" i="2" s="1"/>
  <c r="J6774" i="2" s="1"/>
  <c r="G6773" i="2"/>
  <c r="G6772" i="2"/>
  <c r="G6771" i="2"/>
  <c r="G6770" i="2"/>
  <c r="G6769" i="2"/>
  <c r="G6768" i="2"/>
  <c r="G6767" i="2"/>
  <c r="G6766" i="2"/>
  <c r="G6765" i="2"/>
  <c r="G6764" i="2"/>
  <c r="G6763" i="2"/>
  <c r="G6762" i="2"/>
  <c r="G6761" i="2"/>
  <c r="G6760" i="2"/>
  <c r="G6759" i="2"/>
  <c r="G6758" i="2"/>
  <c r="G6757" i="2"/>
  <c r="G6756" i="2"/>
  <c r="G6755" i="2"/>
  <c r="J6755" i="2" s="1"/>
  <c r="G6754" i="2"/>
  <c r="G6753" i="2"/>
  <c r="G6752" i="2"/>
  <c r="G6751" i="2"/>
  <c r="G6750" i="2"/>
  <c r="H6750" i="2" s="1"/>
  <c r="J6750" i="2" s="1"/>
  <c r="G6749" i="2"/>
  <c r="G6748" i="2"/>
  <c r="G6747" i="2"/>
  <c r="G6746" i="2"/>
  <c r="G6745" i="2"/>
  <c r="G6744" i="2"/>
  <c r="G6743" i="2"/>
  <c r="G6742" i="2"/>
  <c r="G6741" i="2"/>
  <c r="G6740" i="2"/>
  <c r="G6739" i="2"/>
  <c r="G6738" i="2"/>
  <c r="G6737" i="2"/>
  <c r="G6736" i="2"/>
  <c r="G6735" i="2"/>
  <c r="G6734" i="2"/>
  <c r="G6733" i="2"/>
  <c r="G6732" i="2"/>
  <c r="G6731" i="2"/>
  <c r="J6731" i="2" s="1"/>
  <c r="G6730" i="2"/>
  <c r="G6729" i="2"/>
  <c r="G6728" i="2"/>
  <c r="G6727" i="2"/>
  <c r="G6726" i="2"/>
  <c r="H6726" i="2" s="1"/>
  <c r="J6726" i="2" s="1"/>
  <c r="G6725" i="2"/>
  <c r="G6724" i="2"/>
  <c r="G6723" i="2"/>
  <c r="G6722" i="2"/>
  <c r="G6721" i="2"/>
  <c r="G6720" i="2"/>
  <c r="G6719" i="2"/>
  <c r="G6718" i="2"/>
  <c r="G6717" i="2"/>
  <c r="G6716" i="2"/>
  <c r="G6715" i="2"/>
  <c r="G6714" i="2"/>
  <c r="G6713" i="2"/>
  <c r="G6712" i="2"/>
  <c r="G6711" i="2"/>
  <c r="G6710" i="2"/>
  <c r="G6709" i="2"/>
  <c r="G6708" i="2"/>
  <c r="G6707" i="2"/>
  <c r="J6707" i="2" s="1"/>
  <c r="G6706" i="2"/>
  <c r="G6705" i="2"/>
  <c r="G6704" i="2"/>
  <c r="G6703" i="2"/>
  <c r="G6702" i="2"/>
  <c r="H6702" i="2" s="1"/>
  <c r="J6702" i="2" s="1"/>
  <c r="G6701" i="2"/>
  <c r="G6700" i="2"/>
  <c r="G6699" i="2"/>
  <c r="G6698" i="2"/>
  <c r="G6697" i="2"/>
  <c r="G6696" i="2"/>
  <c r="G6695" i="2"/>
  <c r="G6694" i="2"/>
  <c r="G6693" i="2"/>
  <c r="G6692" i="2"/>
  <c r="G6691" i="2"/>
  <c r="G6690" i="2"/>
  <c r="G6689" i="2"/>
  <c r="G6688" i="2"/>
  <c r="G6687" i="2"/>
  <c r="G6686" i="2"/>
  <c r="G6685" i="2"/>
  <c r="G6684" i="2"/>
  <c r="G6683" i="2"/>
  <c r="J6683" i="2" s="1"/>
  <c r="G6682" i="2"/>
  <c r="G6681" i="2"/>
  <c r="G6680" i="2"/>
  <c r="G6679" i="2"/>
  <c r="G6678" i="2"/>
  <c r="H6678" i="2" s="1"/>
  <c r="J6678" i="2" s="1"/>
  <c r="G6677" i="2"/>
  <c r="G6676" i="2"/>
  <c r="G6675" i="2"/>
  <c r="G6674" i="2"/>
  <c r="G6673" i="2"/>
  <c r="G6672" i="2"/>
  <c r="G6671" i="2"/>
  <c r="G6670" i="2"/>
  <c r="G6669" i="2"/>
  <c r="G6668" i="2"/>
  <c r="G6667" i="2"/>
  <c r="G6666" i="2"/>
  <c r="G6665" i="2"/>
  <c r="G6664" i="2"/>
  <c r="G6663" i="2"/>
  <c r="G6662" i="2"/>
  <c r="G6661" i="2"/>
  <c r="G6660" i="2"/>
  <c r="G6659" i="2"/>
  <c r="J6659" i="2" s="1"/>
  <c r="G6658" i="2"/>
  <c r="G6657" i="2"/>
  <c r="G6656" i="2"/>
  <c r="G6655" i="2"/>
  <c r="G6654" i="2"/>
  <c r="H6654" i="2" s="1"/>
  <c r="J6654" i="2" s="1"/>
  <c r="G6653" i="2"/>
  <c r="G6652" i="2"/>
  <c r="G6651" i="2"/>
  <c r="G6650" i="2"/>
  <c r="G6649" i="2"/>
  <c r="G6648" i="2"/>
  <c r="G6647" i="2"/>
  <c r="G6646" i="2"/>
  <c r="G6645" i="2"/>
  <c r="G6644" i="2"/>
  <c r="G6643" i="2"/>
  <c r="G6642" i="2"/>
  <c r="G6641" i="2"/>
  <c r="G6640" i="2"/>
  <c r="G6639" i="2"/>
  <c r="G6638" i="2"/>
  <c r="G6637" i="2"/>
  <c r="G6636" i="2"/>
  <c r="G6635" i="2"/>
  <c r="J6635" i="2" s="1"/>
  <c r="G6634" i="2"/>
  <c r="G6633" i="2"/>
  <c r="G6632" i="2"/>
  <c r="G6631" i="2"/>
  <c r="G6630" i="2"/>
  <c r="H6630" i="2" s="1"/>
  <c r="J6630" i="2" s="1"/>
  <c r="G6629" i="2"/>
  <c r="G6628" i="2"/>
  <c r="G6627" i="2"/>
  <c r="G6626" i="2"/>
  <c r="G6625" i="2"/>
  <c r="G6624" i="2"/>
  <c r="G6623" i="2"/>
  <c r="G6622" i="2"/>
  <c r="G6621" i="2"/>
  <c r="G6620" i="2"/>
  <c r="G6619" i="2"/>
  <c r="G6618" i="2"/>
  <c r="G6617" i="2"/>
  <c r="G6616" i="2"/>
  <c r="G6615" i="2"/>
  <c r="G6614" i="2"/>
  <c r="G6613" i="2"/>
  <c r="G6612" i="2"/>
  <c r="G6611" i="2"/>
  <c r="J6611" i="2" s="1"/>
  <c r="G6610" i="2"/>
  <c r="G6609" i="2"/>
  <c r="G6608" i="2"/>
  <c r="G6607" i="2"/>
  <c r="G6606" i="2"/>
  <c r="H6606" i="2" s="1"/>
  <c r="J6606" i="2" s="1"/>
  <c r="G6605" i="2"/>
  <c r="G6604" i="2"/>
  <c r="G6603" i="2"/>
  <c r="G6602" i="2"/>
  <c r="G6601" i="2"/>
  <c r="G6600" i="2"/>
  <c r="G6599" i="2"/>
  <c r="G6598" i="2"/>
  <c r="G6597" i="2"/>
  <c r="G6596" i="2"/>
  <c r="G6595" i="2"/>
  <c r="G6594" i="2"/>
  <c r="G6593" i="2"/>
  <c r="G6592" i="2"/>
  <c r="G6591" i="2"/>
  <c r="G6590" i="2"/>
  <c r="G6589" i="2"/>
  <c r="G6588" i="2"/>
  <c r="G6587" i="2"/>
  <c r="J6587" i="2" s="1"/>
  <c r="G6586" i="2"/>
  <c r="G6585" i="2"/>
  <c r="G6584" i="2"/>
  <c r="G6583" i="2"/>
  <c r="G6582" i="2"/>
  <c r="H6582" i="2" s="1"/>
  <c r="J6582" i="2" s="1"/>
  <c r="G6581" i="2"/>
  <c r="G6580" i="2"/>
  <c r="G6579" i="2"/>
  <c r="G6578" i="2"/>
  <c r="G6577" i="2"/>
  <c r="G6576" i="2"/>
  <c r="G6575" i="2"/>
  <c r="G6574" i="2"/>
  <c r="G6573" i="2"/>
  <c r="G6572" i="2"/>
  <c r="G6571" i="2"/>
  <c r="G6570" i="2"/>
  <c r="G6569" i="2"/>
  <c r="G6568" i="2"/>
  <c r="G6567" i="2"/>
  <c r="G6566" i="2"/>
  <c r="G6565" i="2"/>
  <c r="G6564" i="2"/>
  <c r="G6563" i="2"/>
  <c r="J6563" i="2" s="1"/>
  <c r="G6562" i="2"/>
  <c r="G6561" i="2"/>
  <c r="G6560" i="2"/>
  <c r="G6559" i="2"/>
  <c r="G6558" i="2"/>
  <c r="H6558" i="2" s="1"/>
  <c r="J6558" i="2" s="1"/>
  <c r="G6557" i="2"/>
  <c r="H6557" i="2" s="1"/>
  <c r="G6556" i="2"/>
  <c r="H6556" i="2" s="1"/>
  <c r="G6555" i="2"/>
  <c r="H6555" i="2" s="1"/>
  <c r="G6554" i="2"/>
  <c r="H6554" i="2" s="1"/>
  <c r="G6553" i="2"/>
  <c r="H6553" i="2" s="1"/>
  <c r="G6552" i="2"/>
  <c r="H6552" i="2" s="1"/>
  <c r="G6551" i="2"/>
  <c r="H6551" i="2" s="1"/>
  <c r="G6550" i="2"/>
  <c r="H6550" i="2" s="1"/>
  <c r="G6549" i="2"/>
  <c r="H6549" i="2" s="1"/>
  <c r="G6548" i="2"/>
  <c r="H6548" i="2" s="1"/>
  <c r="G6547" i="2"/>
  <c r="H6547" i="2" s="1"/>
  <c r="G6546" i="2"/>
  <c r="H6546" i="2" s="1"/>
  <c r="G6545" i="2"/>
  <c r="H6545" i="2" s="1"/>
  <c r="G6544" i="2"/>
  <c r="H6544" i="2" s="1"/>
  <c r="G6543" i="2"/>
  <c r="H6543" i="2" s="1"/>
  <c r="G6542" i="2"/>
  <c r="H6542" i="2" s="1"/>
  <c r="G6541" i="2"/>
  <c r="H6541" i="2" s="1"/>
  <c r="G6540" i="2"/>
  <c r="H6540" i="2" s="1"/>
  <c r="G6539" i="2"/>
  <c r="G6538" i="2"/>
  <c r="G6537" i="2"/>
  <c r="G6536" i="2"/>
  <c r="G6535" i="2"/>
  <c r="G6534" i="2"/>
  <c r="H6534" i="2" s="1"/>
  <c r="J6534" i="2" s="1"/>
  <c r="G6533" i="2"/>
  <c r="H6533" i="2" s="1"/>
  <c r="G6532" i="2"/>
  <c r="H6532" i="2" s="1"/>
  <c r="G6531" i="2"/>
  <c r="H6531" i="2" s="1"/>
  <c r="G6530" i="2"/>
  <c r="H6530" i="2" s="1"/>
  <c r="G6529" i="2"/>
  <c r="H6529" i="2" s="1"/>
  <c r="G6528" i="2"/>
  <c r="H6528" i="2" s="1"/>
  <c r="G6527" i="2"/>
  <c r="H6527" i="2" s="1"/>
  <c r="G6526" i="2"/>
  <c r="H6526" i="2" s="1"/>
  <c r="G6525" i="2"/>
  <c r="H6525" i="2" s="1"/>
  <c r="G6524" i="2"/>
  <c r="H6524" i="2" s="1"/>
  <c r="G6523" i="2"/>
  <c r="H6523" i="2" s="1"/>
  <c r="G6522" i="2"/>
  <c r="H6522" i="2" s="1"/>
  <c r="G6521" i="2"/>
  <c r="H6521" i="2" s="1"/>
  <c r="G6520" i="2"/>
  <c r="H6520" i="2" s="1"/>
  <c r="G6519" i="2"/>
  <c r="H6519" i="2" s="1"/>
  <c r="G6518" i="2"/>
  <c r="H6518" i="2" s="1"/>
  <c r="G6517" i="2"/>
  <c r="H6517" i="2" s="1"/>
  <c r="G6516" i="2"/>
  <c r="H6516" i="2" s="1"/>
  <c r="G6515" i="2"/>
  <c r="G6514" i="2"/>
  <c r="G6513" i="2"/>
  <c r="G6512" i="2"/>
  <c r="G6511" i="2"/>
  <c r="G6510" i="2"/>
  <c r="H6510" i="2" s="1"/>
  <c r="J6510" i="2" s="1"/>
  <c r="G6509" i="2"/>
  <c r="H6509" i="2" s="1"/>
  <c r="G6508" i="2"/>
  <c r="H6508" i="2" s="1"/>
  <c r="G6507" i="2"/>
  <c r="H6507" i="2" s="1"/>
  <c r="G6506" i="2"/>
  <c r="H6506" i="2" s="1"/>
  <c r="G6505" i="2"/>
  <c r="H6505" i="2" s="1"/>
  <c r="G6504" i="2"/>
  <c r="H6504" i="2" s="1"/>
  <c r="G6503" i="2"/>
  <c r="H6503" i="2" s="1"/>
  <c r="G6502" i="2"/>
  <c r="H6502" i="2" s="1"/>
  <c r="G6501" i="2"/>
  <c r="H6501" i="2" s="1"/>
  <c r="G6500" i="2"/>
  <c r="H6500" i="2" s="1"/>
  <c r="G6499" i="2"/>
  <c r="H6499" i="2" s="1"/>
  <c r="G6498" i="2"/>
  <c r="H6498" i="2" s="1"/>
  <c r="G6497" i="2"/>
  <c r="H6497" i="2" s="1"/>
  <c r="G6496" i="2"/>
  <c r="H6496" i="2" s="1"/>
  <c r="G6495" i="2"/>
  <c r="H6495" i="2" s="1"/>
  <c r="G6494" i="2"/>
  <c r="H6494" i="2" s="1"/>
  <c r="G6493" i="2"/>
  <c r="H6493" i="2" s="1"/>
  <c r="G6492" i="2"/>
  <c r="H6492" i="2" s="1"/>
  <c r="G6491" i="2"/>
  <c r="G6490" i="2"/>
  <c r="G6489" i="2"/>
  <c r="G6488" i="2"/>
  <c r="G6487" i="2"/>
  <c r="G6486" i="2"/>
  <c r="H6486" i="2" s="1"/>
  <c r="J6486" i="2" s="1"/>
  <c r="G6485" i="2"/>
  <c r="H6485" i="2" s="1"/>
  <c r="G6484" i="2"/>
  <c r="H6484" i="2" s="1"/>
  <c r="G6483" i="2"/>
  <c r="H6483" i="2" s="1"/>
  <c r="G6482" i="2"/>
  <c r="H6482" i="2" s="1"/>
  <c r="G6481" i="2"/>
  <c r="H6481" i="2" s="1"/>
  <c r="G6480" i="2"/>
  <c r="H6480" i="2" s="1"/>
  <c r="G6479" i="2"/>
  <c r="H6479" i="2" s="1"/>
  <c r="G6478" i="2"/>
  <c r="H6478" i="2" s="1"/>
  <c r="G6477" i="2"/>
  <c r="H6477" i="2" s="1"/>
  <c r="G6476" i="2"/>
  <c r="H6476" i="2" s="1"/>
  <c r="G6475" i="2"/>
  <c r="H6475" i="2" s="1"/>
  <c r="G6474" i="2"/>
  <c r="H6474" i="2" s="1"/>
  <c r="G6473" i="2"/>
  <c r="H6473" i="2" s="1"/>
  <c r="G6472" i="2"/>
  <c r="H6472" i="2" s="1"/>
  <c r="G6471" i="2"/>
  <c r="H6471" i="2" s="1"/>
  <c r="G6470" i="2"/>
  <c r="H6470" i="2" s="1"/>
  <c r="G6469" i="2"/>
  <c r="H6469" i="2" s="1"/>
  <c r="G6468" i="2"/>
  <c r="H6468" i="2" s="1"/>
  <c r="G6467" i="2"/>
  <c r="G6466" i="2"/>
  <c r="G6465" i="2"/>
  <c r="G6464" i="2"/>
  <c r="G6463" i="2"/>
  <c r="G6462" i="2"/>
  <c r="H6462" i="2" s="1"/>
  <c r="J6462" i="2" s="1"/>
  <c r="G6461" i="2"/>
  <c r="H6461" i="2" s="1"/>
  <c r="G6460" i="2"/>
  <c r="H6460" i="2" s="1"/>
  <c r="G6459" i="2"/>
  <c r="H6459" i="2" s="1"/>
  <c r="G6458" i="2"/>
  <c r="H6458" i="2" s="1"/>
  <c r="G6457" i="2"/>
  <c r="H6457" i="2" s="1"/>
  <c r="G6456" i="2"/>
  <c r="H6456" i="2" s="1"/>
  <c r="G6455" i="2"/>
  <c r="H6455" i="2" s="1"/>
  <c r="G6454" i="2"/>
  <c r="H6454" i="2" s="1"/>
  <c r="G6453" i="2"/>
  <c r="H6453" i="2" s="1"/>
  <c r="G6452" i="2"/>
  <c r="H6452" i="2" s="1"/>
  <c r="G6451" i="2"/>
  <c r="H6451" i="2" s="1"/>
  <c r="G6450" i="2"/>
  <c r="H6450" i="2" s="1"/>
  <c r="G6449" i="2"/>
  <c r="H6449" i="2" s="1"/>
  <c r="G6448" i="2"/>
  <c r="H6448" i="2" s="1"/>
  <c r="G6447" i="2"/>
  <c r="H6447" i="2" s="1"/>
  <c r="G6446" i="2"/>
  <c r="H6446" i="2" s="1"/>
  <c r="G6445" i="2"/>
  <c r="H6445" i="2" s="1"/>
  <c r="G6444" i="2"/>
  <c r="H6444" i="2" s="1"/>
  <c r="G6443" i="2"/>
  <c r="G6442" i="2"/>
  <c r="G6441" i="2"/>
  <c r="G6440" i="2"/>
  <c r="G6439" i="2"/>
  <c r="G6438" i="2"/>
  <c r="H6438" i="2" s="1"/>
  <c r="J6438" i="2" s="1"/>
  <c r="G6437" i="2"/>
  <c r="H6437" i="2" s="1"/>
  <c r="G6436" i="2"/>
  <c r="H6436" i="2" s="1"/>
  <c r="G6435" i="2"/>
  <c r="H6435" i="2" s="1"/>
  <c r="G6434" i="2"/>
  <c r="H6434" i="2" s="1"/>
  <c r="G6433" i="2"/>
  <c r="H6433" i="2" s="1"/>
  <c r="G6432" i="2"/>
  <c r="H6432" i="2" s="1"/>
  <c r="G6431" i="2"/>
  <c r="H6431" i="2" s="1"/>
  <c r="G6430" i="2"/>
  <c r="H6430" i="2" s="1"/>
  <c r="G6429" i="2"/>
  <c r="H6429" i="2" s="1"/>
  <c r="G6428" i="2"/>
  <c r="H6428" i="2" s="1"/>
  <c r="G6427" i="2"/>
  <c r="H6427" i="2" s="1"/>
  <c r="G6426" i="2"/>
  <c r="H6426" i="2" s="1"/>
  <c r="G6425" i="2"/>
  <c r="H6425" i="2" s="1"/>
  <c r="G6424" i="2"/>
  <c r="H6424" i="2" s="1"/>
  <c r="G6423" i="2"/>
  <c r="H6423" i="2" s="1"/>
  <c r="G6422" i="2"/>
  <c r="H6422" i="2" s="1"/>
  <c r="G6421" i="2"/>
  <c r="H6421" i="2" s="1"/>
  <c r="G6420" i="2"/>
  <c r="H6420" i="2" s="1"/>
  <c r="G6419" i="2"/>
  <c r="G6418" i="2"/>
  <c r="G6417" i="2"/>
  <c r="G6416" i="2"/>
  <c r="G6415" i="2"/>
  <c r="G6414" i="2"/>
  <c r="H6414" i="2" s="1"/>
  <c r="J6414" i="2" s="1"/>
  <c r="G6413" i="2"/>
  <c r="H6413" i="2" s="1"/>
  <c r="G6412" i="2"/>
  <c r="H6412" i="2" s="1"/>
  <c r="G6411" i="2"/>
  <c r="H6411" i="2" s="1"/>
  <c r="G6410" i="2"/>
  <c r="H6410" i="2" s="1"/>
  <c r="G6409" i="2"/>
  <c r="H6409" i="2" s="1"/>
  <c r="G6408" i="2"/>
  <c r="H6408" i="2" s="1"/>
  <c r="G6407" i="2"/>
  <c r="H6407" i="2" s="1"/>
  <c r="G6406" i="2"/>
  <c r="H6406" i="2" s="1"/>
  <c r="G6405" i="2"/>
  <c r="H6405" i="2" s="1"/>
  <c r="G6404" i="2"/>
  <c r="H6404" i="2" s="1"/>
  <c r="G6403" i="2"/>
  <c r="H6403" i="2" s="1"/>
  <c r="G6402" i="2"/>
  <c r="H6402" i="2" s="1"/>
  <c r="G6401" i="2"/>
  <c r="H6401" i="2" s="1"/>
  <c r="G6400" i="2"/>
  <c r="H6400" i="2" s="1"/>
  <c r="G6399" i="2"/>
  <c r="H6399" i="2" s="1"/>
  <c r="G6398" i="2"/>
  <c r="H6398" i="2" s="1"/>
  <c r="G6397" i="2"/>
  <c r="H6397" i="2" s="1"/>
  <c r="G6396" i="2"/>
  <c r="H6396" i="2" s="1"/>
  <c r="G6395" i="2"/>
  <c r="G6394" i="2"/>
  <c r="G6393" i="2"/>
  <c r="G6392" i="2"/>
  <c r="G6391" i="2"/>
  <c r="G6390" i="2"/>
  <c r="H6390" i="2" s="1"/>
  <c r="J6390" i="2" s="1"/>
  <c r="G6389" i="2"/>
  <c r="H6389" i="2" s="1"/>
  <c r="G6388" i="2"/>
  <c r="H6388" i="2" s="1"/>
  <c r="G6387" i="2"/>
  <c r="H6387" i="2" s="1"/>
  <c r="G6386" i="2"/>
  <c r="H6386" i="2" s="1"/>
  <c r="G6385" i="2"/>
  <c r="H6385" i="2" s="1"/>
  <c r="G6384" i="2"/>
  <c r="H6384" i="2" s="1"/>
  <c r="G6383" i="2"/>
  <c r="H6383" i="2" s="1"/>
  <c r="G6382" i="2"/>
  <c r="H6382" i="2" s="1"/>
  <c r="G6381" i="2"/>
  <c r="H6381" i="2" s="1"/>
  <c r="G6380" i="2"/>
  <c r="H6380" i="2" s="1"/>
  <c r="G6379" i="2"/>
  <c r="H6379" i="2" s="1"/>
  <c r="G6378" i="2"/>
  <c r="H6378" i="2" s="1"/>
  <c r="G6377" i="2"/>
  <c r="H6377" i="2" s="1"/>
  <c r="G6376" i="2"/>
  <c r="H6376" i="2" s="1"/>
  <c r="G6375" i="2"/>
  <c r="H6375" i="2" s="1"/>
  <c r="G6374" i="2"/>
  <c r="H6374" i="2" s="1"/>
  <c r="G6373" i="2"/>
  <c r="H6373" i="2" s="1"/>
  <c r="G6372" i="2"/>
  <c r="H6372" i="2" s="1"/>
  <c r="G6371" i="2"/>
  <c r="G6370" i="2"/>
  <c r="G6369" i="2"/>
  <c r="G6368" i="2"/>
  <c r="G6367" i="2"/>
  <c r="G6366" i="2"/>
  <c r="H6366" i="2" s="1"/>
  <c r="J6366" i="2" s="1"/>
  <c r="G6365" i="2"/>
  <c r="H6365" i="2" s="1"/>
  <c r="G6364" i="2"/>
  <c r="H6364" i="2" s="1"/>
  <c r="G6363" i="2"/>
  <c r="H6363" i="2" s="1"/>
  <c r="G6362" i="2"/>
  <c r="H6362" i="2" s="1"/>
  <c r="G6361" i="2"/>
  <c r="H6361" i="2" s="1"/>
  <c r="G6360" i="2"/>
  <c r="H6360" i="2" s="1"/>
  <c r="G6359" i="2"/>
  <c r="H6359" i="2" s="1"/>
  <c r="G6358" i="2"/>
  <c r="H6358" i="2" s="1"/>
  <c r="G6357" i="2"/>
  <c r="H6357" i="2" s="1"/>
  <c r="G6356" i="2"/>
  <c r="H6356" i="2" s="1"/>
  <c r="G6355" i="2"/>
  <c r="H6355" i="2" s="1"/>
  <c r="G6354" i="2"/>
  <c r="H6354" i="2" s="1"/>
  <c r="G6353" i="2"/>
  <c r="H6353" i="2" s="1"/>
  <c r="G6352" i="2"/>
  <c r="H6352" i="2" s="1"/>
  <c r="G6351" i="2"/>
  <c r="H6351" i="2" s="1"/>
  <c r="G6350" i="2"/>
  <c r="H6350" i="2" s="1"/>
  <c r="G6349" i="2"/>
  <c r="H6349" i="2" s="1"/>
  <c r="G6348" i="2"/>
  <c r="H6348" i="2" s="1"/>
  <c r="G6347" i="2"/>
  <c r="G6346" i="2"/>
  <c r="G6345" i="2"/>
  <c r="G6344" i="2"/>
  <c r="G6343" i="2"/>
  <c r="G6342" i="2"/>
  <c r="H6342" i="2" s="1"/>
  <c r="J6342" i="2" s="1"/>
  <c r="G6341" i="2"/>
  <c r="H6341" i="2" s="1"/>
  <c r="G6340" i="2"/>
  <c r="H6340" i="2" s="1"/>
  <c r="G6339" i="2"/>
  <c r="H6339" i="2" s="1"/>
  <c r="G6338" i="2"/>
  <c r="H6338" i="2" s="1"/>
  <c r="G6337" i="2"/>
  <c r="H6337" i="2" s="1"/>
  <c r="G6336" i="2"/>
  <c r="H6336" i="2" s="1"/>
  <c r="G6335" i="2"/>
  <c r="H6335" i="2" s="1"/>
  <c r="G6334" i="2"/>
  <c r="H6334" i="2" s="1"/>
  <c r="G6333" i="2"/>
  <c r="H6333" i="2" s="1"/>
  <c r="G6332" i="2"/>
  <c r="H6332" i="2" s="1"/>
  <c r="G6331" i="2"/>
  <c r="H6331" i="2" s="1"/>
  <c r="G6330" i="2"/>
  <c r="H6330" i="2" s="1"/>
  <c r="G6329" i="2"/>
  <c r="H6329" i="2" s="1"/>
  <c r="G6328" i="2"/>
  <c r="H6328" i="2" s="1"/>
  <c r="G6327" i="2"/>
  <c r="H6327" i="2" s="1"/>
  <c r="G6326" i="2"/>
  <c r="H6326" i="2" s="1"/>
  <c r="G6325" i="2"/>
  <c r="H6325" i="2" s="1"/>
  <c r="G6324" i="2"/>
  <c r="H6324" i="2" s="1"/>
  <c r="G6323" i="2"/>
  <c r="G6322" i="2"/>
  <c r="G6321" i="2"/>
  <c r="G6320" i="2"/>
  <c r="G6319" i="2"/>
  <c r="G6318" i="2"/>
  <c r="H6318" i="2" s="1"/>
  <c r="J6318" i="2" s="1"/>
  <c r="G6317" i="2"/>
  <c r="H6317" i="2" s="1"/>
  <c r="G6316" i="2"/>
  <c r="H6316" i="2" s="1"/>
  <c r="G6315" i="2"/>
  <c r="H6315" i="2" s="1"/>
  <c r="G6314" i="2"/>
  <c r="H6314" i="2" s="1"/>
  <c r="G6313" i="2"/>
  <c r="H6313" i="2" s="1"/>
  <c r="G6312" i="2"/>
  <c r="H6312" i="2" s="1"/>
  <c r="G6311" i="2"/>
  <c r="H6311" i="2" s="1"/>
  <c r="G6310" i="2"/>
  <c r="H6310" i="2" s="1"/>
  <c r="G6309" i="2"/>
  <c r="H6309" i="2" s="1"/>
  <c r="G6308" i="2"/>
  <c r="H6308" i="2" s="1"/>
  <c r="G6307" i="2"/>
  <c r="H6307" i="2" s="1"/>
  <c r="G6306" i="2"/>
  <c r="H6306" i="2" s="1"/>
  <c r="G6305" i="2"/>
  <c r="H6305" i="2" s="1"/>
  <c r="G6304" i="2"/>
  <c r="H6304" i="2" s="1"/>
  <c r="G6303" i="2"/>
  <c r="H6303" i="2" s="1"/>
  <c r="G6302" i="2"/>
  <c r="H6302" i="2" s="1"/>
  <c r="G6301" i="2"/>
  <c r="H6301" i="2" s="1"/>
  <c r="G6300" i="2"/>
  <c r="H6300" i="2" s="1"/>
  <c r="G6299" i="2"/>
  <c r="G6298" i="2"/>
  <c r="G6297" i="2"/>
  <c r="G6296" i="2"/>
  <c r="G6295" i="2"/>
  <c r="G6294" i="2"/>
  <c r="H6294" i="2" s="1"/>
  <c r="J6294" i="2" s="1"/>
  <c r="G6293" i="2"/>
  <c r="H6293" i="2" s="1"/>
  <c r="G6292" i="2"/>
  <c r="H6292" i="2" s="1"/>
  <c r="G6291" i="2"/>
  <c r="H6291" i="2" s="1"/>
  <c r="G6290" i="2"/>
  <c r="H6290" i="2" s="1"/>
  <c r="G6289" i="2"/>
  <c r="H6289" i="2" s="1"/>
  <c r="G6288" i="2"/>
  <c r="H6288" i="2" s="1"/>
  <c r="G6287" i="2"/>
  <c r="H6287" i="2" s="1"/>
  <c r="G6286" i="2"/>
  <c r="H6286" i="2" s="1"/>
  <c r="G6285" i="2"/>
  <c r="H6285" i="2" s="1"/>
  <c r="G6284" i="2"/>
  <c r="H6284" i="2" s="1"/>
  <c r="G6283" i="2"/>
  <c r="H6283" i="2" s="1"/>
  <c r="G6282" i="2"/>
  <c r="H6282" i="2" s="1"/>
  <c r="G6281" i="2"/>
  <c r="H6281" i="2" s="1"/>
  <c r="G6280" i="2"/>
  <c r="H6280" i="2" s="1"/>
  <c r="G6279" i="2"/>
  <c r="H6279" i="2" s="1"/>
  <c r="G6278" i="2"/>
  <c r="H6278" i="2" s="1"/>
  <c r="G6277" i="2"/>
  <c r="H6277" i="2" s="1"/>
  <c r="G6276" i="2"/>
  <c r="H6276" i="2" s="1"/>
  <c r="G6275" i="2"/>
  <c r="G6274" i="2"/>
  <c r="G6273" i="2"/>
  <c r="G6272" i="2"/>
  <c r="G6271" i="2"/>
  <c r="G6270" i="2"/>
  <c r="H6270" i="2" s="1"/>
  <c r="J6270" i="2" s="1"/>
  <c r="G6269" i="2"/>
  <c r="H6269" i="2" s="1"/>
  <c r="G6268" i="2"/>
  <c r="H6268" i="2" s="1"/>
  <c r="G6267" i="2"/>
  <c r="H6267" i="2" s="1"/>
  <c r="G6266" i="2"/>
  <c r="H6266" i="2" s="1"/>
  <c r="G6265" i="2"/>
  <c r="H6265" i="2" s="1"/>
  <c r="G6264" i="2"/>
  <c r="H6264" i="2" s="1"/>
  <c r="G6263" i="2"/>
  <c r="H6263" i="2" s="1"/>
  <c r="G6262" i="2"/>
  <c r="H6262" i="2" s="1"/>
  <c r="G6261" i="2"/>
  <c r="H6261" i="2" s="1"/>
  <c r="G6260" i="2"/>
  <c r="H6260" i="2" s="1"/>
  <c r="G6259" i="2"/>
  <c r="H6259" i="2" s="1"/>
  <c r="G6258" i="2"/>
  <c r="H6258" i="2" s="1"/>
  <c r="G6257" i="2"/>
  <c r="H6257" i="2" s="1"/>
  <c r="G6256" i="2"/>
  <c r="H6256" i="2" s="1"/>
  <c r="G6255" i="2"/>
  <c r="H6255" i="2" s="1"/>
  <c r="G6254" i="2"/>
  <c r="H6254" i="2" s="1"/>
  <c r="G6253" i="2"/>
  <c r="H6253" i="2" s="1"/>
  <c r="G6252" i="2"/>
  <c r="H6252" i="2" s="1"/>
  <c r="G6251" i="2"/>
  <c r="G6250" i="2"/>
  <c r="G6249" i="2"/>
  <c r="G6248" i="2"/>
  <c r="G6247" i="2"/>
  <c r="G6246" i="2"/>
  <c r="H6246" i="2" s="1"/>
  <c r="J6246" i="2" s="1"/>
  <c r="G6245" i="2"/>
  <c r="H6245" i="2" s="1"/>
  <c r="G6244" i="2"/>
  <c r="H6244" i="2" s="1"/>
  <c r="G6243" i="2"/>
  <c r="H6243" i="2" s="1"/>
  <c r="G6242" i="2"/>
  <c r="H6242" i="2" s="1"/>
  <c r="G6241" i="2"/>
  <c r="H6241" i="2" s="1"/>
  <c r="G6240" i="2"/>
  <c r="H6240" i="2" s="1"/>
  <c r="G6239" i="2"/>
  <c r="H6239" i="2" s="1"/>
  <c r="G6238" i="2"/>
  <c r="H6238" i="2" s="1"/>
  <c r="G6237" i="2"/>
  <c r="H6237" i="2" s="1"/>
  <c r="G6236" i="2"/>
  <c r="H6236" i="2" s="1"/>
  <c r="G6235" i="2"/>
  <c r="H6235" i="2" s="1"/>
  <c r="G6234" i="2"/>
  <c r="H6234" i="2" s="1"/>
  <c r="G6233" i="2"/>
  <c r="H6233" i="2" s="1"/>
  <c r="G6232" i="2"/>
  <c r="H6232" i="2" s="1"/>
  <c r="G6231" i="2"/>
  <c r="H6231" i="2" s="1"/>
  <c r="G6230" i="2"/>
  <c r="H6230" i="2" s="1"/>
  <c r="G6229" i="2"/>
  <c r="H6229" i="2" s="1"/>
  <c r="G6228" i="2"/>
  <c r="H6228" i="2" s="1"/>
  <c r="G6227" i="2"/>
  <c r="G6226" i="2"/>
  <c r="G6225" i="2"/>
  <c r="G6224" i="2"/>
  <c r="G6223" i="2"/>
  <c r="G6222" i="2"/>
  <c r="H6222" i="2" s="1"/>
  <c r="J6222" i="2" s="1"/>
  <c r="G6221" i="2"/>
  <c r="H6221" i="2" s="1"/>
  <c r="G6220" i="2"/>
  <c r="H6220" i="2" s="1"/>
  <c r="G6219" i="2"/>
  <c r="H6219" i="2" s="1"/>
  <c r="G6218" i="2"/>
  <c r="H6218" i="2" s="1"/>
  <c r="G6217" i="2"/>
  <c r="H6217" i="2" s="1"/>
  <c r="G6216" i="2"/>
  <c r="H6216" i="2" s="1"/>
  <c r="G6215" i="2"/>
  <c r="H6215" i="2" s="1"/>
  <c r="G6214" i="2"/>
  <c r="H6214" i="2" s="1"/>
  <c r="G6213" i="2"/>
  <c r="H6213" i="2" s="1"/>
  <c r="G6212" i="2"/>
  <c r="H6212" i="2" s="1"/>
  <c r="G6211" i="2"/>
  <c r="H6211" i="2" s="1"/>
  <c r="G6210" i="2"/>
  <c r="H6210" i="2" s="1"/>
  <c r="G6209" i="2"/>
  <c r="H6209" i="2" s="1"/>
  <c r="G6208" i="2"/>
  <c r="H6208" i="2" s="1"/>
  <c r="G6207" i="2"/>
  <c r="H6207" i="2" s="1"/>
  <c r="G6206" i="2"/>
  <c r="H6206" i="2" s="1"/>
  <c r="G6205" i="2"/>
  <c r="H6205" i="2" s="1"/>
  <c r="G6204" i="2"/>
  <c r="H6204" i="2" s="1"/>
  <c r="G6203" i="2"/>
  <c r="G6202" i="2"/>
  <c r="G6201" i="2"/>
  <c r="G6200" i="2"/>
  <c r="G6199" i="2"/>
  <c r="G6198" i="2"/>
  <c r="H6198" i="2" s="1"/>
  <c r="J6198" i="2" s="1"/>
  <c r="G6197" i="2"/>
  <c r="H6197" i="2" s="1"/>
  <c r="G6196" i="2"/>
  <c r="H6196" i="2" s="1"/>
  <c r="G6195" i="2"/>
  <c r="H6195" i="2" s="1"/>
  <c r="G6194" i="2"/>
  <c r="H6194" i="2" s="1"/>
  <c r="G6193" i="2"/>
  <c r="H6193" i="2" s="1"/>
  <c r="G6192" i="2"/>
  <c r="H6192" i="2" s="1"/>
  <c r="G6191" i="2"/>
  <c r="H6191" i="2" s="1"/>
  <c r="G6190" i="2"/>
  <c r="H6190" i="2" s="1"/>
  <c r="G6189" i="2"/>
  <c r="H6189" i="2" s="1"/>
  <c r="G6188" i="2"/>
  <c r="H6188" i="2" s="1"/>
  <c r="G6187" i="2"/>
  <c r="H6187" i="2" s="1"/>
  <c r="G6186" i="2"/>
  <c r="H6186" i="2" s="1"/>
  <c r="G6185" i="2"/>
  <c r="H6185" i="2" s="1"/>
  <c r="G6184" i="2"/>
  <c r="H6184" i="2" s="1"/>
  <c r="G6183" i="2"/>
  <c r="H6183" i="2" s="1"/>
  <c r="G6182" i="2"/>
  <c r="H6182" i="2" s="1"/>
  <c r="G6181" i="2"/>
  <c r="H6181" i="2" s="1"/>
  <c r="G6180" i="2"/>
  <c r="H6180" i="2" s="1"/>
  <c r="G6179" i="2"/>
  <c r="G6178" i="2"/>
  <c r="G6177" i="2"/>
  <c r="G6176" i="2"/>
  <c r="G6175" i="2"/>
  <c r="G6174" i="2"/>
  <c r="H6174" i="2" s="1"/>
  <c r="J6174" i="2" s="1"/>
  <c r="G6173" i="2"/>
  <c r="H6173" i="2" s="1"/>
  <c r="G6172" i="2"/>
  <c r="H6172" i="2" s="1"/>
  <c r="G6171" i="2"/>
  <c r="H6171" i="2" s="1"/>
  <c r="G6170" i="2"/>
  <c r="H6170" i="2" s="1"/>
  <c r="G6169" i="2"/>
  <c r="H6169" i="2" s="1"/>
  <c r="G6168" i="2"/>
  <c r="H6168" i="2" s="1"/>
  <c r="G6167" i="2"/>
  <c r="H6167" i="2" s="1"/>
  <c r="G6166" i="2"/>
  <c r="H6166" i="2" s="1"/>
  <c r="G6165" i="2"/>
  <c r="H6165" i="2" s="1"/>
  <c r="G6164" i="2"/>
  <c r="H6164" i="2" s="1"/>
  <c r="G6163" i="2"/>
  <c r="H6163" i="2" s="1"/>
  <c r="G6162" i="2"/>
  <c r="H6162" i="2" s="1"/>
  <c r="G6161" i="2"/>
  <c r="H6161" i="2" s="1"/>
  <c r="G6160" i="2"/>
  <c r="H6160" i="2" s="1"/>
  <c r="G6159" i="2"/>
  <c r="H6159" i="2" s="1"/>
  <c r="G6158" i="2"/>
  <c r="H6158" i="2" s="1"/>
  <c r="G6157" i="2"/>
  <c r="H6157" i="2" s="1"/>
  <c r="G6156" i="2"/>
  <c r="H6156" i="2" s="1"/>
  <c r="G6155" i="2"/>
  <c r="G6154" i="2"/>
  <c r="G6153" i="2"/>
  <c r="G6152" i="2"/>
  <c r="G6151" i="2"/>
  <c r="G6150" i="2"/>
  <c r="H6150" i="2" s="1"/>
  <c r="J6150" i="2" s="1"/>
  <c r="G6149" i="2"/>
  <c r="H6149" i="2" s="1"/>
  <c r="G6148" i="2"/>
  <c r="H6148" i="2" s="1"/>
  <c r="G6147" i="2"/>
  <c r="H6147" i="2" s="1"/>
  <c r="G6146" i="2"/>
  <c r="H6146" i="2" s="1"/>
  <c r="G6145" i="2"/>
  <c r="H6145" i="2" s="1"/>
  <c r="G6144" i="2"/>
  <c r="H6144" i="2" s="1"/>
  <c r="G6143" i="2"/>
  <c r="H6143" i="2" s="1"/>
  <c r="G6142" i="2"/>
  <c r="H6142" i="2" s="1"/>
  <c r="G6141" i="2"/>
  <c r="H6141" i="2" s="1"/>
  <c r="G6140" i="2"/>
  <c r="H6140" i="2" s="1"/>
  <c r="G6139" i="2"/>
  <c r="H6139" i="2" s="1"/>
  <c r="G6138" i="2"/>
  <c r="H6138" i="2" s="1"/>
  <c r="G6137" i="2"/>
  <c r="H6137" i="2" s="1"/>
  <c r="G6136" i="2"/>
  <c r="H6136" i="2" s="1"/>
  <c r="G6135" i="2"/>
  <c r="H6135" i="2" s="1"/>
  <c r="G6134" i="2"/>
  <c r="H6134" i="2" s="1"/>
  <c r="G6133" i="2"/>
  <c r="H6133" i="2" s="1"/>
  <c r="G6132" i="2"/>
  <c r="H6132" i="2" s="1"/>
  <c r="G6131" i="2"/>
  <c r="G6130" i="2"/>
  <c r="G6129" i="2"/>
  <c r="G6128" i="2"/>
  <c r="G6127" i="2"/>
  <c r="G6126" i="2"/>
  <c r="H6126" i="2" s="1"/>
  <c r="J6126" i="2" s="1"/>
  <c r="G6125" i="2"/>
  <c r="H6125" i="2" s="1"/>
  <c r="G6124" i="2"/>
  <c r="H6124" i="2" s="1"/>
  <c r="G6123" i="2"/>
  <c r="H6123" i="2" s="1"/>
  <c r="G6122" i="2"/>
  <c r="H6122" i="2" s="1"/>
  <c r="G6121" i="2"/>
  <c r="H6121" i="2" s="1"/>
  <c r="G6120" i="2"/>
  <c r="H6120" i="2" s="1"/>
  <c r="G6119" i="2"/>
  <c r="H6119" i="2" s="1"/>
  <c r="G6118" i="2"/>
  <c r="H6118" i="2" s="1"/>
  <c r="G6117" i="2"/>
  <c r="H6117" i="2" s="1"/>
  <c r="G6116" i="2"/>
  <c r="H6116" i="2" s="1"/>
  <c r="G6115" i="2"/>
  <c r="H6115" i="2" s="1"/>
  <c r="G6114" i="2"/>
  <c r="H6114" i="2" s="1"/>
  <c r="G6113" i="2"/>
  <c r="H6113" i="2" s="1"/>
  <c r="G6112" i="2"/>
  <c r="H6112" i="2" s="1"/>
  <c r="G6111" i="2"/>
  <c r="H6111" i="2" s="1"/>
  <c r="G6110" i="2"/>
  <c r="H6110" i="2" s="1"/>
  <c r="G6109" i="2"/>
  <c r="H6109" i="2" s="1"/>
  <c r="G6108" i="2"/>
  <c r="H6108" i="2" s="1"/>
  <c r="G6107" i="2"/>
  <c r="G6106" i="2"/>
  <c r="G6105" i="2"/>
  <c r="G6104" i="2"/>
  <c r="G6103" i="2"/>
  <c r="G6102" i="2"/>
  <c r="H6102" i="2" s="1"/>
  <c r="J6102" i="2" s="1"/>
  <c r="G6101" i="2"/>
  <c r="H6101" i="2" s="1"/>
  <c r="G6100" i="2"/>
  <c r="H6100" i="2" s="1"/>
  <c r="G6099" i="2"/>
  <c r="H6099" i="2" s="1"/>
  <c r="G6098" i="2"/>
  <c r="H6098" i="2" s="1"/>
  <c r="G6097" i="2"/>
  <c r="H6097" i="2" s="1"/>
  <c r="G6096" i="2"/>
  <c r="H6096" i="2" s="1"/>
  <c r="G6095" i="2"/>
  <c r="H6095" i="2" s="1"/>
  <c r="G6094" i="2"/>
  <c r="H6094" i="2" s="1"/>
  <c r="G6093" i="2"/>
  <c r="H6093" i="2" s="1"/>
  <c r="G6092" i="2"/>
  <c r="H6092" i="2" s="1"/>
  <c r="G6091" i="2"/>
  <c r="H6091" i="2" s="1"/>
  <c r="G6090" i="2"/>
  <c r="H6090" i="2" s="1"/>
  <c r="G6089" i="2"/>
  <c r="H6089" i="2" s="1"/>
  <c r="G6088" i="2"/>
  <c r="H6088" i="2" s="1"/>
  <c r="G6087" i="2"/>
  <c r="H6087" i="2" s="1"/>
  <c r="G6086" i="2"/>
  <c r="H6086" i="2" s="1"/>
  <c r="G6085" i="2"/>
  <c r="H6085" i="2" s="1"/>
  <c r="G6084" i="2"/>
  <c r="H6084" i="2" s="1"/>
  <c r="G6083" i="2"/>
  <c r="G6082" i="2"/>
  <c r="G6081" i="2"/>
  <c r="G6080" i="2"/>
  <c r="G6079" i="2"/>
  <c r="G6078" i="2"/>
  <c r="H6078" i="2" s="1"/>
  <c r="J6078" i="2" s="1"/>
  <c r="G6077" i="2"/>
  <c r="H6077" i="2" s="1"/>
  <c r="G6076" i="2"/>
  <c r="H6076" i="2" s="1"/>
  <c r="G6075" i="2"/>
  <c r="H6075" i="2" s="1"/>
  <c r="G6074" i="2"/>
  <c r="H6074" i="2" s="1"/>
  <c r="G6073" i="2"/>
  <c r="H6073" i="2" s="1"/>
  <c r="G6072" i="2"/>
  <c r="H6072" i="2" s="1"/>
  <c r="G6071" i="2"/>
  <c r="H6071" i="2" s="1"/>
  <c r="G6070" i="2"/>
  <c r="H6070" i="2" s="1"/>
  <c r="G6069" i="2"/>
  <c r="H6069" i="2" s="1"/>
  <c r="G6068" i="2"/>
  <c r="H6068" i="2" s="1"/>
  <c r="G6067" i="2"/>
  <c r="H6067" i="2" s="1"/>
  <c r="G6066" i="2"/>
  <c r="H6066" i="2" s="1"/>
  <c r="G6065" i="2"/>
  <c r="H6065" i="2" s="1"/>
  <c r="G6064" i="2"/>
  <c r="H6064" i="2" s="1"/>
  <c r="G6063" i="2"/>
  <c r="H6063" i="2" s="1"/>
  <c r="G6062" i="2"/>
  <c r="H6062" i="2" s="1"/>
  <c r="G6061" i="2"/>
  <c r="H6061" i="2" s="1"/>
  <c r="G6060" i="2"/>
  <c r="H6060" i="2" s="1"/>
  <c r="G6059" i="2"/>
  <c r="G6058" i="2"/>
  <c r="G6057" i="2"/>
  <c r="G6056" i="2"/>
  <c r="G6055" i="2"/>
  <c r="G6054" i="2"/>
  <c r="H6054" i="2" s="1"/>
  <c r="J6054" i="2" s="1"/>
  <c r="G6053" i="2"/>
  <c r="H6053" i="2" s="1"/>
  <c r="G6052" i="2"/>
  <c r="H6052" i="2" s="1"/>
  <c r="G6051" i="2"/>
  <c r="H6051" i="2" s="1"/>
  <c r="G6050" i="2"/>
  <c r="H6050" i="2" s="1"/>
  <c r="G6049" i="2"/>
  <c r="H6049" i="2" s="1"/>
  <c r="G6048" i="2"/>
  <c r="H6048" i="2" s="1"/>
  <c r="G6047" i="2"/>
  <c r="H6047" i="2" s="1"/>
  <c r="G6046" i="2"/>
  <c r="H6046" i="2" s="1"/>
  <c r="G6045" i="2"/>
  <c r="H6045" i="2" s="1"/>
  <c r="G6044" i="2"/>
  <c r="H6044" i="2" s="1"/>
  <c r="G6043" i="2"/>
  <c r="H6043" i="2" s="1"/>
  <c r="G6042" i="2"/>
  <c r="H6042" i="2" s="1"/>
  <c r="G6041" i="2"/>
  <c r="H6041" i="2" s="1"/>
  <c r="G6040" i="2"/>
  <c r="H6040" i="2" s="1"/>
  <c r="G6039" i="2"/>
  <c r="H6039" i="2" s="1"/>
  <c r="G6038" i="2"/>
  <c r="H6038" i="2" s="1"/>
  <c r="G6037" i="2"/>
  <c r="H6037" i="2" s="1"/>
  <c r="G6036" i="2"/>
  <c r="H6036" i="2" s="1"/>
  <c r="G6035" i="2"/>
  <c r="G6034" i="2"/>
  <c r="G6033" i="2"/>
  <c r="G6032" i="2"/>
  <c r="G6031" i="2"/>
  <c r="G6030" i="2"/>
  <c r="H6030" i="2" s="1"/>
  <c r="J6030" i="2" s="1"/>
  <c r="G6029" i="2"/>
  <c r="H6029" i="2" s="1"/>
  <c r="G6028" i="2"/>
  <c r="H6028" i="2" s="1"/>
  <c r="G6027" i="2"/>
  <c r="H6027" i="2" s="1"/>
  <c r="G6026" i="2"/>
  <c r="H6026" i="2" s="1"/>
  <c r="G6025" i="2"/>
  <c r="H6025" i="2" s="1"/>
  <c r="J6025" i="2" s="1"/>
  <c r="G6024" i="2"/>
  <c r="H6024" i="2" s="1"/>
  <c r="J6024" i="2" s="1"/>
  <c r="G6023" i="2"/>
  <c r="H6023" i="2" s="1"/>
  <c r="J6023" i="2" s="1"/>
  <c r="G6022" i="2"/>
  <c r="H6022" i="2" s="1"/>
  <c r="J6022" i="2" s="1"/>
  <c r="G6021" i="2"/>
  <c r="H6021" i="2" s="1"/>
  <c r="J6021" i="2" s="1"/>
  <c r="G6020" i="2"/>
  <c r="H6020" i="2" s="1"/>
  <c r="J6020" i="2" s="1"/>
  <c r="G6019" i="2"/>
  <c r="H6019" i="2" s="1"/>
  <c r="G6018" i="2"/>
  <c r="H6018" i="2" s="1"/>
  <c r="G6017" i="2"/>
  <c r="H6017" i="2" s="1"/>
  <c r="G6016" i="2"/>
  <c r="H6016" i="2" s="1"/>
  <c r="G6015" i="2"/>
  <c r="H6015" i="2" s="1"/>
  <c r="G6014" i="2"/>
  <c r="H6014" i="2" s="1"/>
  <c r="G6013" i="2"/>
  <c r="H6013" i="2" s="1"/>
  <c r="G6012" i="2"/>
  <c r="H6012" i="2" s="1"/>
  <c r="G6011" i="2"/>
  <c r="G6010" i="2"/>
  <c r="G6009" i="2"/>
  <c r="G6008" i="2"/>
  <c r="G6007" i="2"/>
  <c r="G6006" i="2"/>
  <c r="H6006" i="2" s="1"/>
  <c r="J6006" i="2" s="1"/>
  <c r="G6005" i="2"/>
  <c r="H6005" i="2" s="1"/>
  <c r="G6004" i="2"/>
  <c r="H6004" i="2" s="1"/>
  <c r="G6003" i="2"/>
  <c r="H6003" i="2" s="1"/>
  <c r="G6002" i="2"/>
  <c r="H6002" i="2" s="1"/>
  <c r="G6001" i="2"/>
  <c r="H6001" i="2" s="1"/>
  <c r="G6000" i="2"/>
  <c r="H6000" i="2" s="1"/>
  <c r="G5999" i="2"/>
  <c r="H5999" i="2" s="1"/>
  <c r="G5998" i="2"/>
  <c r="H5998" i="2" s="1"/>
  <c r="G5997" i="2"/>
  <c r="H5997" i="2" s="1"/>
  <c r="G5996" i="2"/>
  <c r="H5996" i="2" s="1"/>
  <c r="G5995" i="2"/>
  <c r="H5995" i="2" s="1"/>
  <c r="G5994" i="2"/>
  <c r="H5994" i="2" s="1"/>
  <c r="G5993" i="2"/>
  <c r="H5993" i="2" s="1"/>
  <c r="G5992" i="2"/>
  <c r="H5992" i="2" s="1"/>
  <c r="G5991" i="2"/>
  <c r="H5991" i="2" s="1"/>
  <c r="G5990" i="2"/>
  <c r="H5990" i="2" s="1"/>
  <c r="G5989" i="2"/>
  <c r="H5989" i="2" s="1"/>
  <c r="G5988" i="2"/>
  <c r="H5988" i="2" s="1"/>
  <c r="G5987" i="2"/>
  <c r="G5986" i="2"/>
  <c r="G5985" i="2"/>
  <c r="G5984" i="2"/>
  <c r="G5983" i="2"/>
  <c r="G5982" i="2"/>
  <c r="H5982" i="2" s="1"/>
  <c r="J5982" i="2" s="1"/>
  <c r="G5981" i="2"/>
  <c r="H5981" i="2" s="1"/>
  <c r="G5980" i="2"/>
  <c r="H5980" i="2" s="1"/>
  <c r="G5979" i="2"/>
  <c r="H5979" i="2" s="1"/>
  <c r="G5978" i="2"/>
  <c r="H5978" i="2" s="1"/>
  <c r="G5977" i="2"/>
  <c r="H5977" i="2" s="1"/>
  <c r="G5976" i="2"/>
  <c r="H5976" i="2" s="1"/>
  <c r="G5975" i="2"/>
  <c r="H5975" i="2" s="1"/>
  <c r="G5974" i="2"/>
  <c r="H5974" i="2" s="1"/>
  <c r="G5973" i="2"/>
  <c r="H5973" i="2" s="1"/>
  <c r="G5972" i="2"/>
  <c r="H5972" i="2" s="1"/>
  <c r="G5971" i="2"/>
  <c r="H5971" i="2" s="1"/>
  <c r="G5970" i="2"/>
  <c r="H5970" i="2" s="1"/>
  <c r="G5969" i="2"/>
  <c r="H5969" i="2" s="1"/>
  <c r="G5968" i="2"/>
  <c r="H5968" i="2" s="1"/>
  <c r="G5967" i="2"/>
  <c r="H5967" i="2" s="1"/>
  <c r="G5966" i="2"/>
  <c r="H5966" i="2" s="1"/>
  <c r="G5965" i="2"/>
  <c r="H5965" i="2" s="1"/>
  <c r="G5964" i="2"/>
  <c r="H5964" i="2" s="1"/>
  <c r="G5963" i="2"/>
  <c r="G5962" i="2"/>
  <c r="G5961" i="2"/>
  <c r="G5960" i="2"/>
  <c r="G5959" i="2"/>
  <c r="G5958" i="2"/>
  <c r="H5958" i="2" s="1"/>
  <c r="J5958" i="2" s="1"/>
  <c r="G5957" i="2"/>
  <c r="H5957" i="2" s="1"/>
  <c r="G5956" i="2"/>
  <c r="H5956" i="2" s="1"/>
  <c r="G5955" i="2"/>
  <c r="H5955" i="2" s="1"/>
  <c r="G5954" i="2"/>
  <c r="H5954" i="2" s="1"/>
  <c r="G5953" i="2"/>
  <c r="H5953" i="2" s="1"/>
  <c r="G5952" i="2"/>
  <c r="H5952" i="2" s="1"/>
  <c r="G5951" i="2"/>
  <c r="H5951" i="2" s="1"/>
  <c r="G5950" i="2"/>
  <c r="H5950" i="2" s="1"/>
  <c r="G5949" i="2"/>
  <c r="H5949" i="2" s="1"/>
  <c r="G5948" i="2"/>
  <c r="H5948" i="2" s="1"/>
  <c r="G5947" i="2"/>
  <c r="H5947" i="2" s="1"/>
  <c r="G5946" i="2"/>
  <c r="H5946" i="2" s="1"/>
  <c r="G5945" i="2"/>
  <c r="H5945" i="2" s="1"/>
  <c r="G5944" i="2"/>
  <c r="H5944" i="2" s="1"/>
  <c r="G5943" i="2"/>
  <c r="H5943" i="2" s="1"/>
  <c r="G5942" i="2"/>
  <c r="H5942" i="2" s="1"/>
  <c r="G5941" i="2"/>
  <c r="H5941" i="2" s="1"/>
  <c r="G5940" i="2"/>
  <c r="H5940" i="2" s="1"/>
  <c r="G5939" i="2"/>
  <c r="G5938" i="2"/>
  <c r="G5937" i="2"/>
  <c r="G5936" i="2"/>
  <c r="G5935" i="2"/>
  <c r="G5934" i="2"/>
  <c r="H5934" i="2" s="1"/>
  <c r="J5934" i="2" s="1"/>
  <c r="G5933" i="2"/>
  <c r="H5933" i="2" s="1"/>
  <c r="G5932" i="2"/>
  <c r="H5932" i="2" s="1"/>
  <c r="G5931" i="2"/>
  <c r="H5931" i="2" s="1"/>
  <c r="G5930" i="2"/>
  <c r="H5930" i="2" s="1"/>
  <c r="G5929" i="2"/>
  <c r="H5929" i="2" s="1"/>
  <c r="G5928" i="2"/>
  <c r="H5928" i="2" s="1"/>
  <c r="G5927" i="2"/>
  <c r="H5927" i="2" s="1"/>
  <c r="G5926" i="2"/>
  <c r="H5926" i="2" s="1"/>
  <c r="G5925" i="2"/>
  <c r="H5925" i="2" s="1"/>
  <c r="G5924" i="2"/>
  <c r="H5924" i="2" s="1"/>
  <c r="G5923" i="2"/>
  <c r="H5923" i="2" s="1"/>
  <c r="G5922" i="2"/>
  <c r="H5922" i="2" s="1"/>
  <c r="G5921" i="2"/>
  <c r="H5921" i="2" s="1"/>
  <c r="G5920" i="2"/>
  <c r="H5920" i="2" s="1"/>
  <c r="G5919" i="2"/>
  <c r="H5919" i="2" s="1"/>
  <c r="G5918" i="2"/>
  <c r="H5918" i="2" s="1"/>
  <c r="G5917" i="2"/>
  <c r="H5917" i="2" s="1"/>
  <c r="G5916" i="2"/>
  <c r="H5916" i="2" s="1"/>
  <c r="G5915" i="2"/>
  <c r="G5914" i="2"/>
  <c r="G5913" i="2"/>
  <c r="G5912" i="2"/>
  <c r="G5911" i="2"/>
  <c r="G5910" i="2"/>
  <c r="H5910" i="2" s="1"/>
  <c r="J5910" i="2" s="1"/>
  <c r="G5909" i="2"/>
  <c r="H5909" i="2" s="1"/>
  <c r="G5908" i="2"/>
  <c r="H5908" i="2" s="1"/>
  <c r="G5907" i="2"/>
  <c r="H5907" i="2" s="1"/>
  <c r="G5906" i="2"/>
  <c r="H5906" i="2" s="1"/>
  <c r="G5905" i="2"/>
  <c r="H5905" i="2" s="1"/>
  <c r="G5904" i="2"/>
  <c r="H5904" i="2" s="1"/>
  <c r="G5903" i="2"/>
  <c r="H5903" i="2" s="1"/>
  <c r="G5902" i="2"/>
  <c r="H5902" i="2" s="1"/>
  <c r="G5901" i="2"/>
  <c r="H5901" i="2" s="1"/>
  <c r="G5900" i="2"/>
  <c r="H5900" i="2" s="1"/>
  <c r="G5899" i="2"/>
  <c r="H5899" i="2" s="1"/>
  <c r="G5898" i="2"/>
  <c r="H5898" i="2" s="1"/>
  <c r="G5897" i="2"/>
  <c r="H5897" i="2" s="1"/>
  <c r="G5896" i="2"/>
  <c r="H5896" i="2" s="1"/>
  <c r="G5895" i="2"/>
  <c r="H5895" i="2" s="1"/>
  <c r="G5894" i="2"/>
  <c r="H5894" i="2" s="1"/>
  <c r="G5893" i="2"/>
  <c r="H5893" i="2" s="1"/>
  <c r="G5892" i="2"/>
  <c r="H5892" i="2" s="1"/>
  <c r="G5891" i="2"/>
  <c r="G5890" i="2"/>
  <c r="G5889" i="2"/>
  <c r="G5888" i="2"/>
  <c r="G5887" i="2"/>
  <c r="G5886" i="2"/>
  <c r="H5886" i="2" s="1"/>
  <c r="J5886" i="2" s="1"/>
  <c r="G5885" i="2"/>
  <c r="H5885" i="2" s="1"/>
  <c r="G5884" i="2"/>
  <c r="H5884" i="2" s="1"/>
  <c r="G5883" i="2"/>
  <c r="H5883" i="2" s="1"/>
  <c r="G5882" i="2"/>
  <c r="H5882" i="2" s="1"/>
  <c r="G5881" i="2"/>
  <c r="H5881" i="2" s="1"/>
  <c r="G5880" i="2"/>
  <c r="H5880" i="2" s="1"/>
  <c r="G5879" i="2"/>
  <c r="H5879" i="2" s="1"/>
  <c r="G5878" i="2"/>
  <c r="H5878" i="2" s="1"/>
  <c r="G5877" i="2"/>
  <c r="H5877" i="2" s="1"/>
  <c r="G5876" i="2"/>
  <c r="H5876" i="2" s="1"/>
  <c r="G5875" i="2"/>
  <c r="H5875" i="2" s="1"/>
  <c r="G5874" i="2"/>
  <c r="H5874" i="2" s="1"/>
  <c r="G5873" i="2"/>
  <c r="H5873" i="2" s="1"/>
  <c r="G5872" i="2"/>
  <c r="H5872" i="2" s="1"/>
  <c r="G5871" i="2"/>
  <c r="H5871" i="2" s="1"/>
  <c r="G5870" i="2"/>
  <c r="H5870" i="2" s="1"/>
  <c r="G5869" i="2"/>
  <c r="H5869" i="2" s="1"/>
  <c r="G5868" i="2"/>
  <c r="H5868" i="2" s="1"/>
  <c r="G5867" i="2"/>
  <c r="G5866" i="2"/>
  <c r="G5865" i="2"/>
  <c r="G5864" i="2"/>
  <c r="G5863" i="2"/>
  <c r="G5862" i="2"/>
  <c r="H5862" i="2" s="1"/>
  <c r="J5862" i="2" s="1"/>
  <c r="G5861" i="2"/>
  <c r="H5861" i="2" s="1"/>
  <c r="G5860" i="2"/>
  <c r="H5860" i="2" s="1"/>
  <c r="G5859" i="2"/>
  <c r="H5859" i="2" s="1"/>
  <c r="G5858" i="2"/>
  <c r="H5858" i="2" s="1"/>
  <c r="G5857" i="2"/>
  <c r="H5857" i="2" s="1"/>
  <c r="G5856" i="2"/>
  <c r="H5856" i="2" s="1"/>
  <c r="G5855" i="2"/>
  <c r="H5855" i="2" s="1"/>
  <c r="G5854" i="2"/>
  <c r="H5854" i="2" s="1"/>
  <c r="G5853" i="2"/>
  <c r="H5853" i="2" s="1"/>
  <c r="G5852" i="2"/>
  <c r="H5852" i="2" s="1"/>
  <c r="G5851" i="2"/>
  <c r="H5851" i="2" s="1"/>
  <c r="G5850" i="2"/>
  <c r="H5850" i="2" s="1"/>
  <c r="G5849" i="2"/>
  <c r="H5849" i="2" s="1"/>
  <c r="G5848" i="2"/>
  <c r="H5848" i="2" s="1"/>
  <c r="G5847" i="2"/>
  <c r="H5847" i="2" s="1"/>
  <c r="G5846" i="2"/>
  <c r="H5846" i="2" s="1"/>
  <c r="G5845" i="2"/>
  <c r="H5845" i="2" s="1"/>
  <c r="G5844" i="2"/>
  <c r="H5844" i="2" s="1"/>
  <c r="G5843" i="2"/>
  <c r="G5842" i="2"/>
  <c r="G5841" i="2"/>
  <c r="G5840" i="2"/>
  <c r="G5839" i="2"/>
  <c r="G5838" i="2"/>
  <c r="H5838" i="2" s="1"/>
  <c r="J5838" i="2" s="1"/>
  <c r="G5837" i="2"/>
  <c r="H5837" i="2" s="1"/>
  <c r="G5836" i="2"/>
  <c r="H5836" i="2" s="1"/>
  <c r="G5835" i="2"/>
  <c r="H5835" i="2" s="1"/>
  <c r="G5834" i="2"/>
  <c r="H5834" i="2" s="1"/>
  <c r="G5833" i="2"/>
  <c r="H5833" i="2" s="1"/>
  <c r="G5832" i="2"/>
  <c r="H5832" i="2" s="1"/>
  <c r="G5831" i="2"/>
  <c r="H5831" i="2" s="1"/>
  <c r="G5830" i="2"/>
  <c r="H5830" i="2" s="1"/>
  <c r="G5829" i="2"/>
  <c r="H5829" i="2" s="1"/>
  <c r="G5828" i="2"/>
  <c r="H5828" i="2" s="1"/>
  <c r="G5827" i="2"/>
  <c r="H5827" i="2" s="1"/>
  <c r="G5826" i="2"/>
  <c r="H5826" i="2" s="1"/>
  <c r="G5825" i="2"/>
  <c r="H5825" i="2" s="1"/>
  <c r="G5824" i="2"/>
  <c r="H5824" i="2" s="1"/>
  <c r="G5823" i="2"/>
  <c r="H5823" i="2" s="1"/>
  <c r="G5822" i="2"/>
  <c r="H5822" i="2" s="1"/>
  <c r="G5821" i="2"/>
  <c r="H5821" i="2" s="1"/>
  <c r="G5820" i="2"/>
  <c r="H5820" i="2" s="1"/>
  <c r="G5819" i="2"/>
  <c r="G5818" i="2"/>
  <c r="G5817" i="2"/>
  <c r="G5816" i="2"/>
  <c r="G5815" i="2"/>
  <c r="G5814" i="2"/>
  <c r="H5814" i="2" s="1"/>
  <c r="J5814" i="2" s="1"/>
  <c r="G5813" i="2"/>
  <c r="H5813" i="2" s="1"/>
  <c r="G5812" i="2"/>
  <c r="H5812" i="2" s="1"/>
  <c r="G5811" i="2"/>
  <c r="H5811" i="2" s="1"/>
  <c r="G5810" i="2"/>
  <c r="H5810" i="2" s="1"/>
  <c r="G5809" i="2"/>
  <c r="H5809" i="2" s="1"/>
  <c r="G5808" i="2"/>
  <c r="H5808" i="2" s="1"/>
  <c r="G5807" i="2"/>
  <c r="H5807" i="2" s="1"/>
  <c r="G5806" i="2"/>
  <c r="H5806" i="2" s="1"/>
  <c r="G5805" i="2"/>
  <c r="H5805" i="2" s="1"/>
  <c r="G5804" i="2"/>
  <c r="H5804" i="2" s="1"/>
  <c r="G5803" i="2"/>
  <c r="H5803" i="2" s="1"/>
  <c r="G5802" i="2"/>
  <c r="H5802" i="2" s="1"/>
  <c r="G5801" i="2"/>
  <c r="H5801" i="2" s="1"/>
  <c r="G5800" i="2"/>
  <c r="H5800" i="2" s="1"/>
  <c r="G5799" i="2"/>
  <c r="H5799" i="2" s="1"/>
  <c r="G5798" i="2"/>
  <c r="H5798" i="2" s="1"/>
  <c r="G5797" i="2"/>
  <c r="H5797" i="2" s="1"/>
  <c r="G5796" i="2"/>
  <c r="H5796" i="2" s="1"/>
  <c r="G5795" i="2"/>
  <c r="G5794" i="2"/>
  <c r="G5793" i="2"/>
  <c r="G5792" i="2"/>
  <c r="G5791" i="2"/>
  <c r="G5790" i="2"/>
  <c r="H5790" i="2" s="1"/>
  <c r="J5790" i="2" s="1"/>
  <c r="G5789" i="2"/>
  <c r="H5789" i="2" s="1"/>
  <c r="G5788" i="2"/>
  <c r="H5788" i="2" s="1"/>
  <c r="G5787" i="2"/>
  <c r="H5787" i="2" s="1"/>
  <c r="G5786" i="2"/>
  <c r="H5786" i="2" s="1"/>
  <c r="G5785" i="2"/>
  <c r="H5785" i="2" s="1"/>
  <c r="G5784" i="2"/>
  <c r="H5784" i="2" s="1"/>
  <c r="G5783" i="2"/>
  <c r="H5783" i="2" s="1"/>
  <c r="G5782" i="2"/>
  <c r="H5782" i="2" s="1"/>
  <c r="G5781" i="2"/>
  <c r="H5781" i="2" s="1"/>
  <c r="G5780" i="2"/>
  <c r="H5780" i="2" s="1"/>
  <c r="G5779" i="2"/>
  <c r="H5779" i="2" s="1"/>
  <c r="G5778" i="2"/>
  <c r="H5778" i="2" s="1"/>
  <c r="G5777" i="2"/>
  <c r="H5777" i="2" s="1"/>
  <c r="G5776" i="2"/>
  <c r="H5776" i="2" s="1"/>
  <c r="G5775" i="2"/>
  <c r="H5775" i="2" s="1"/>
  <c r="G5774" i="2"/>
  <c r="H5774" i="2" s="1"/>
  <c r="G5773" i="2"/>
  <c r="H5773" i="2" s="1"/>
  <c r="G5772" i="2"/>
  <c r="H5772" i="2" s="1"/>
  <c r="G5771" i="2"/>
  <c r="G5770" i="2"/>
  <c r="G5769" i="2"/>
  <c r="G5768" i="2"/>
  <c r="G5767" i="2"/>
  <c r="G5766" i="2"/>
  <c r="H5766" i="2" s="1"/>
  <c r="J5766" i="2" s="1"/>
  <c r="G5765" i="2"/>
  <c r="H5765" i="2" s="1"/>
  <c r="G5764" i="2"/>
  <c r="H5764" i="2" s="1"/>
  <c r="G5763" i="2"/>
  <c r="H5763" i="2" s="1"/>
  <c r="G5762" i="2"/>
  <c r="H5762" i="2" s="1"/>
  <c r="G5761" i="2"/>
  <c r="H5761" i="2" s="1"/>
  <c r="G5760" i="2"/>
  <c r="H5760" i="2" s="1"/>
  <c r="G5759" i="2"/>
  <c r="H5759" i="2" s="1"/>
  <c r="G5758" i="2"/>
  <c r="H5758" i="2" s="1"/>
  <c r="G5757" i="2"/>
  <c r="H5757" i="2" s="1"/>
  <c r="G5756" i="2"/>
  <c r="H5756" i="2" s="1"/>
  <c r="G5755" i="2"/>
  <c r="H5755" i="2" s="1"/>
  <c r="G5754" i="2"/>
  <c r="H5754" i="2" s="1"/>
  <c r="G5753" i="2"/>
  <c r="H5753" i="2" s="1"/>
  <c r="G5752" i="2"/>
  <c r="H5752" i="2" s="1"/>
  <c r="G5751" i="2"/>
  <c r="H5751" i="2" s="1"/>
  <c r="G5750" i="2"/>
  <c r="H5750" i="2" s="1"/>
  <c r="G5749" i="2"/>
  <c r="H5749" i="2" s="1"/>
  <c r="G5748" i="2"/>
  <c r="H5748" i="2" s="1"/>
  <c r="G5747" i="2"/>
  <c r="G5746" i="2"/>
  <c r="G5745" i="2"/>
  <c r="G5744" i="2"/>
  <c r="G5743" i="2"/>
  <c r="G5742" i="2"/>
  <c r="H5742" i="2" s="1"/>
  <c r="J5742" i="2" s="1"/>
  <c r="G5741" i="2"/>
  <c r="H5741" i="2" s="1"/>
  <c r="G5740" i="2"/>
  <c r="H5740" i="2" s="1"/>
  <c r="G5739" i="2"/>
  <c r="H5739" i="2" s="1"/>
  <c r="G5738" i="2"/>
  <c r="H5738" i="2" s="1"/>
  <c r="G5737" i="2"/>
  <c r="H5737" i="2" s="1"/>
  <c r="G5736" i="2"/>
  <c r="H5736" i="2" s="1"/>
  <c r="G5735" i="2"/>
  <c r="H5735" i="2" s="1"/>
  <c r="G5734" i="2"/>
  <c r="H5734" i="2" s="1"/>
  <c r="G5733" i="2"/>
  <c r="H5733" i="2" s="1"/>
  <c r="G5732" i="2"/>
  <c r="H5732" i="2" s="1"/>
  <c r="G5731" i="2"/>
  <c r="H5731" i="2" s="1"/>
  <c r="G5730" i="2"/>
  <c r="H5730" i="2" s="1"/>
  <c r="G5729" i="2"/>
  <c r="H5729" i="2" s="1"/>
  <c r="G5728" i="2"/>
  <c r="H5728" i="2" s="1"/>
  <c r="G5727" i="2"/>
  <c r="H5727" i="2" s="1"/>
  <c r="G5726" i="2"/>
  <c r="H5726" i="2" s="1"/>
  <c r="G5725" i="2"/>
  <c r="H5725" i="2" s="1"/>
  <c r="G5724" i="2"/>
  <c r="H5724" i="2" s="1"/>
  <c r="G5723" i="2"/>
  <c r="G5722" i="2"/>
  <c r="G5721" i="2"/>
  <c r="G5720" i="2"/>
  <c r="G5719" i="2"/>
  <c r="G5718" i="2"/>
  <c r="H5718" i="2" s="1"/>
  <c r="J5718" i="2" s="1"/>
  <c r="G5717" i="2"/>
  <c r="H5717" i="2" s="1"/>
  <c r="G5716" i="2"/>
  <c r="H5716" i="2" s="1"/>
  <c r="G5715" i="2"/>
  <c r="H5715" i="2" s="1"/>
  <c r="G5714" i="2"/>
  <c r="H5714" i="2" s="1"/>
  <c r="G5713" i="2"/>
  <c r="H5713" i="2" s="1"/>
  <c r="G5712" i="2"/>
  <c r="H5712" i="2" s="1"/>
  <c r="G5711" i="2"/>
  <c r="H5711" i="2" s="1"/>
  <c r="G5710" i="2"/>
  <c r="H5710" i="2" s="1"/>
  <c r="G5709" i="2"/>
  <c r="H5709" i="2" s="1"/>
  <c r="G5708" i="2"/>
  <c r="H5708" i="2" s="1"/>
  <c r="G5707" i="2"/>
  <c r="H5707" i="2" s="1"/>
  <c r="G5706" i="2"/>
  <c r="H5706" i="2" s="1"/>
  <c r="G5705" i="2"/>
  <c r="H5705" i="2" s="1"/>
  <c r="G5704" i="2"/>
  <c r="H5704" i="2" s="1"/>
  <c r="G5703" i="2"/>
  <c r="H5703" i="2" s="1"/>
  <c r="G5702" i="2"/>
  <c r="H5702" i="2" s="1"/>
  <c r="G5701" i="2"/>
  <c r="H5701" i="2" s="1"/>
  <c r="G5700" i="2"/>
  <c r="H5700" i="2" s="1"/>
  <c r="G5699" i="2"/>
  <c r="G5698" i="2"/>
  <c r="G5697" i="2"/>
  <c r="G5696" i="2"/>
  <c r="G5695" i="2"/>
  <c r="G5694" i="2"/>
  <c r="H5694" i="2" s="1"/>
  <c r="J5694" i="2" s="1"/>
  <c r="G5693" i="2"/>
  <c r="H5693" i="2" s="1"/>
  <c r="G5692" i="2"/>
  <c r="H5692" i="2" s="1"/>
  <c r="G5691" i="2"/>
  <c r="H5691" i="2" s="1"/>
  <c r="G5690" i="2"/>
  <c r="H5690" i="2" s="1"/>
  <c r="G5689" i="2"/>
  <c r="H5689" i="2" s="1"/>
  <c r="J5689" i="2" s="1"/>
  <c r="G5688" i="2"/>
  <c r="H5688" i="2" s="1"/>
  <c r="J5688" i="2" s="1"/>
  <c r="G5687" i="2"/>
  <c r="H5687" i="2" s="1"/>
  <c r="J5687" i="2" s="1"/>
  <c r="G5686" i="2"/>
  <c r="H5686" i="2" s="1"/>
  <c r="J5686" i="2" s="1"/>
  <c r="G5685" i="2"/>
  <c r="H5685" i="2" s="1"/>
  <c r="J5685" i="2" s="1"/>
  <c r="G5684" i="2"/>
  <c r="H5684" i="2" s="1"/>
  <c r="J5684" i="2" s="1"/>
  <c r="G5683" i="2"/>
  <c r="H5683" i="2" s="1"/>
  <c r="G5682" i="2"/>
  <c r="H5682" i="2" s="1"/>
  <c r="G5681" i="2"/>
  <c r="H5681" i="2" s="1"/>
  <c r="G5680" i="2"/>
  <c r="H5680" i="2" s="1"/>
  <c r="G5679" i="2"/>
  <c r="H5679" i="2" s="1"/>
  <c r="G5678" i="2"/>
  <c r="H5678" i="2" s="1"/>
  <c r="G5677" i="2"/>
  <c r="H5677" i="2" s="1"/>
  <c r="G5676" i="2"/>
  <c r="H5676" i="2" s="1"/>
  <c r="G5675" i="2"/>
  <c r="G5674" i="2"/>
  <c r="G5673" i="2"/>
  <c r="G5672" i="2"/>
  <c r="G5671" i="2"/>
  <c r="G5670" i="2"/>
  <c r="H5670" i="2" s="1"/>
  <c r="J5670" i="2" s="1"/>
  <c r="G5669" i="2"/>
  <c r="H5669" i="2" s="1"/>
  <c r="G5668" i="2"/>
  <c r="H5668" i="2" s="1"/>
  <c r="G5667" i="2"/>
  <c r="H5667" i="2" s="1"/>
  <c r="G5666" i="2"/>
  <c r="H5666" i="2" s="1"/>
  <c r="G5665" i="2"/>
  <c r="H5665" i="2" s="1"/>
  <c r="G5664" i="2"/>
  <c r="H5664" i="2" s="1"/>
  <c r="G5663" i="2"/>
  <c r="H5663" i="2" s="1"/>
  <c r="G5662" i="2"/>
  <c r="H5662" i="2" s="1"/>
  <c r="G5661" i="2"/>
  <c r="H5661" i="2" s="1"/>
  <c r="G5660" i="2"/>
  <c r="H5660" i="2" s="1"/>
  <c r="G5659" i="2"/>
  <c r="H5659" i="2" s="1"/>
  <c r="G5658" i="2"/>
  <c r="H5658" i="2" s="1"/>
  <c r="G5657" i="2"/>
  <c r="H5657" i="2" s="1"/>
  <c r="G5656" i="2"/>
  <c r="H5656" i="2" s="1"/>
  <c r="G5655" i="2"/>
  <c r="H5655" i="2" s="1"/>
  <c r="G5654" i="2"/>
  <c r="H5654" i="2" s="1"/>
  <c r="G5653" i="2"/>
  <c r="H5653" i="2" s="1"/>
  <c r="G5652" i="2"/>
  <c r="H5652" i="2" s="1"/>
  <c r="G5651" i="2"/>
  <c r="G5650" i="2"/>
  <c r="G5649" i="2"/>
  <c r="G5648" i="2"/>
  <c r="G5647" i="2"/>
  <c r="G5646" i="2"/>
  <c r="H5646" i="2" s="1"/>
  <c r="J5646" i="2" s="1"/>
  <c r="G5645" i="2"/>
  <c r="H5645" i="2" s="1"/>
  <c r="G5644" i="2"/>
  <c r="H5644" i="2" s="1"/>
  <c r="G5643" i="2"/>
  <c r="H5643" i="2" s="1"/>
  <c r="G5642" i="2"/>
  <c r="H5642" i="2" s="1"/>
  <c r="G5641" i="2"/>
  <c r="H5641" i="2" s="1"/>
  <c r="G5640" i="2"/>
  <c r="H5640" i="2" s="1"/>
  <c r="G5639" i="2"/>
  <c r="H5639" i="2" s="1"/>
  <c r="G5638" i="2"/>
  <c r="H5638" i="2" s="1"/>
  <c r="G5637" i="2"/>
  <c r="H5637" i="2" s="1"/>
  <c r="G5636" i="2"/>
  <c r="H5636" i="2" s="1"/>
  <c r="G5635" i="2"/>
  <c r="H5635" i="2" s="1"/>
  <c r="G5634" i="2"/>
  <c r="H5634" i="2" s="1"/>
  <c r="G5633" i="2"/>
  <c r="H5633" i="2" s="1"/>
  <c r="G5632" i="2"/>
  <c r="H5632" i="2" s="1"/>
  <c r="G5631" i="2"/>
  <c r="H5631" i="2" s="1"/>
  <c r="G5630" i="2"/>
  <c r="H5630" i="2" s="1"/>
  <c r="G5629" i="2"/>
  <c r="H5629" i="2" s="1"/>
  <c r="G5628" i="2"/>
  <c r="H5628" i="2" s="1"/>
  <c r="G5627" i="2"/>
  <c r="G5626" i="2"/>
  <c r="G5625" i="2"/>
  <c r="G5624" i="2"/>
  <c r="G5623" i="2"/>
  <c r="G5622" i="2"/>
  <c r="H5622" i="2" s="1"/>
  <c r="J5622" i="2" s="1"/>
  <c r="G5621" i="2"/>
  <c r="H5621" i="2" s="1"/>
  <c r="G5620" i="2"/>
  <c r="H5620" i="2" s="1"/>
  <c r="G5619" i="2"/>
  <c r="H5619" i="2" s="1"/>
  <c r="G5618" i="2"/>
  <c r="H5618" i="2" s="1"/>
  <c r="G5617" i="2"/>
  <c r="H5617" i="2" s="1"/>
  <c r="G5616" i="2"/>
  <c r="H5616" i="2" s="1"/>
  <c r="G5615" i="2"/>
  <c r="H5615" i="2" s="1"/>
  <c r="G5614" i="2"/>
  <c r="H5614" i="2" s="1"/>
  <c r="G5613" i="2"/>
  <c r="H5613" i="2" s="1"/>
  <c r="G5612" i="2"/>
  <c r="H5612" i="2" s="1"/>
  <c r="G5611" i="2"/>
  <c r="H5611" i="2" s="1"/>
  <c r="G5610" i="2"/>
  <c r="H5610" i="2" s="1"/>
  <c r="G5609" i="2"/>
  <c r="H5609" i="2" s="1"/>
  <c r="G5608" i="2"/>
  <c r="H5608" i="2" s="1"/>
  <c r="G5607" i="2"/>
  <c r="H5607" i="2" s="1"/>
  <c r="G5606" i="2"/>
  <c r="H5606" i="2" s="1"/>
  <c r="G5605" i="2"/>
  <c r="H5605" i="2" s="1"/>
  <c r="G5604" i="2"/>
  <c r="H5604" i="2" s="1"/>
  <c r="G5603" i="2"/>
  <c r="G5602" i="2"/>
  <c r="G5601" i="2"/>
  <c r="G5600" i="2"/>
  <c r="G5599" i="2"/>
  <c r="G5598" i="2"/>
  <c r="H5598" i="2" s="1"/>
  <c r="J5598" i="2" s="1"/>
  <c r="G5597" i="2"/>
  <c r="H5597" i="2" s="1"/>
  <c r="G5596" i="2"/>
  <c r="H5596" i="2" s="1"/>
  <c r="G5595" i="2"/>
  <c r="H5595" i="2" s="1"/>
  <c r="G5594" i="2"/>
  <c r="H5594" i="2" s="1"/>
  <c r="G5593" i="2"/>
  <c r="H5593" i="2" s="1"/>
  <c r="G5592" i="2"/>
  <c r="H5592" i="2" s="1"/>
  <c r="G5591" i="2"/>
  <c r="H5591" i="2" s="1"/>
  <c r="G5590" i="2"/>
  <c r="H5590" i="2" s="1"/>
  <c r="G5589" i="2"/>
  <c r="H5589" i="2" s="1"/>
  <c r="G5588" i="2"/>
  <c r="H5588" i="2" s="1"/>
  <c r="G5587" i="2"/>
  <c r="H5587" i="2" s="1"/>
  <c r="G5586" i="2"/>
  <c r="H5586" i="2" s="1"/>
  <c r="G5585" i="2"/>
  <c r="H5585" i="2" s="1"/>
  <c r="G5584" i="2"/>
  <c r="H5584" i="2" s="1"/>
  <c r="G5583" i="2"/>
  <c r="H5583" i="2" s="1"/>
  <c r="G5582" i="2"/>
  <c r="H5582" i="2" s="1"/>
  <c r="G5581" i="2"/>
  <c r="H5581" i="2" s="1"/>
  <c r="G5580" i="2"/>
  <c r="H5580" i="2" s="1"/>
  <c r="G5579" i="2"/>
  <c r="G5578" i="2"/>
  <c r="G5577" i="2"/>
  <c r="G5576" i="2"/>
  <c r="G5575" i="2"/>
  <c r="G5574" i="2"/>
  <c r="H5574" i="2" s="1"/>
  <c r="J5574" i="2" s="1"/>
  <c r="G5573" i="2"/>
  <c r="H5573" i="2" s="1"/>
  <c r="G5572" i="2"/>
  <c r="H5572" i="2" s="1"/>
  <c r="G5571" i="2"/>
  <c r="H5571" i="2" s="1"/>
  <c r="G5570" i="2"/>
  <c r="H5570" i="2" s="1"/>
  <c r="G5569" i="2"/>
  <c r="H5569" i="2" s="1"/>
  <c r="G5568" i="2"/>
  <c r="H5568" i="2" s="1"/>
  <c r="G5567" i="2"/>
  <c r="H5567" i="2" s="1"/>
  <c r="G5566" i="2"/>
  <c r="H5566" i="2" s="1"/>
  <c r="G5565" i="2"/>
  <c r="H5565" i="2" s="1"/>
  <c r="G5564" i="2"/>
  <c r="H5564" i="2" s="1"/>
  <c r="G5563" i="2"/>
  <c r="H5563" i="2" s="1"/>
  <c r="G5562" i="2"/>
  <c r="H5562" i="2" s="1"/>
  <c r="G5561" i="2"/>
  <c r="H5561" i="2" s="1"/>
  <c r="G5560" i="2"/>
  <c r="H5560" i="2" s="1"/>
  <c r="G5559" i="2"/>
  <c r="H5559" i="2" s="1"/>
  <c r="G5558" i="2"/>
  <c r="H5558" i="2" s="1"/>
  <c r="G5557" i="2"/>
  <c r="H5557" i="2" s="1"/>
  <c r="G5556" i="2"/>
  <c r="H5556" i="2" s="1"/>
  <c r="G5555" i="2"/>
  <c r="G5554" i="2"/>
  <c r="G5553" i="2"/>
  <c r="G5552" i="2"/>
  <c r="G5551" i="2"/>
  <c r="G5550" i="2"/>
  <c r="H5550" i="2" s="1"/>
  <c r="J5550" i="2" s="1"/>
  <c r="G5549" i="2"/>
  <c r="H5549" i="2" s="1"/>
  <c r="G5548" i="2"/>
  <c r="H5548" i="2" s="1"/>
  <c r="G5547" i="2"/>
  <c r="H5547" i="2" s="1"/>
  <c r="G5546" i="2"/>
  <c r="H5546" i="2" s="1"/>
  <c r="G5545" i="2"/>
  <c r="H5545" i="2" s="1"/>
  <c r="G5544" i="2"/>
  <c r="H5544" i="2" s="1"/>
  <c r="G5543" i="2"/>
  <c r="H5543" i="2" s="1"/>
  <c r="G5542" i="2"/>
  <c r="H5542" i="2" s="1"/>
  <c r="G5541" i="2"/>
  <c r="H5541" i="2" s="1"/>
  <c r="G5540" i="2"/>
  <c r="H5540" i="2" s="1"/>
  <c r="G5539" i="2"/>
  <c r="H5539" i="2" s="1"/>
  <c r="G5538" i="2"/>
  <c r="H5538" i="2" s="1"/>
  <c r="G5537" i="2"/>
  <c r="H5537" i="2" s="1"/>
  <c r="G5536" i="2"/>
  <c r="H5536" i="2" s="1"/>
  <c r="G5535" i="2"/>
  <c r="H5535" i="2" s="1"/>
  <c r="G5534" i="2"/>
  <c r="H5534" i="2" s="1"/>
  <c r="G5533" i="2"/>
  <c r="H5533" i="2" s="1"/>
  <c r="G5532" i="2"/>
  <c r="H5532" i="2" s="1"/>
  <c r="G5531" i="2"/>
  <c r="G5530" i="2"/>
  <c r="G5529" i="2"/>
  <c r="G5528" i="2"/>
  <c r="G5527" i="2"/>
  <c r="G5526" i="2"/>
  <c r="H5526" i="2" s="1"/>
  <c r="J5526" i="2" s="1"/>
  <c r="G5525" i="2"/>
  <c r="H5525" i="2" s="1"/>
  <c r="G5524" i="2"/>
  <c r="H5524" i="2" s="1"/>
  <c r="G5523" i="2"/>
  <c r="H5523" i="2" s="1"/>
  <c r="G5522" i="2"/>
  <c r="H5522" i="2" s="1"/>
  <c r="G5521" i="2"/>
  <c r="H5521" i="2" s="1"/>
  <c r="G5520" i="2"/>
  <c r="H5520" i="2" s="1"/>
  <c r="G5519" i="2"/>
  <c r="H5519" i="2" s="1"/>
  <c r="G5518" i="2"/>
  <c r="H5518" i="2" s="1"/>
  <c r="G5517" i="2"/>
  <c r="H5517" i="2" s="1"/>
  <c r="G5516" i="2"/>
  <c r="H5516" i="2" s="1"/>
  <c r="G5515" i="2"/>
  <c r="H5515" i="2" s="1"/>
  <c r="G5514" i="2"/>
  <c r="H5514" i="2" s="1"/>
  <c r="G5513" i="2"/>
  <c r="H5513" i="2" s="1"/>
  <c r="G5512" i="2"/>
  <c r="H5512" i="2" s="1"/>
  <c r="G5511" i="2"/>
  <c r="H5511" i="2" s="1"/>
  <c r="G5510" i="2"/>
  <c r="H5510" i="2" s="1"/>
  <c r="G5509" i="2"/>
  <c r="H5509" i="2" s="1"/>
  <c r="G5508" i="2"/>
  <c r="H5508" i="2" s="1"/>
  <c r="G5507" i="2"/>
  <c r="G5506" i="2"/>
  <c r="G5505" i="2"/>
  <c r="G5504" i="2"/>
  <c r="G5503" i="2"/>
  <c r="G5502" i="2"/>
  <c r="H5502" i="2" s="1"/>
  <c r="J5502" i="2" s="1"/>
  <c r="G5501" i="2"/>
  <c r="H5501" i="2" s="1"/>
  <c r="G5500" i="2"/>
  <c r="H5500" i="2" s="1"/>
  <c r="G5499" i="2"/>
  <c r="H5499" i="2" s="1"/>
  <c r="G5498" i="2"/>
  <c r="H5498" i="2" s="1"/>
  <c r="G5497" i="2"/>
  <c r="H5497" i="2" s="1"/>
  <c r="G5496" i="2"/>
  <c r="H5496" i="2" s="1"/>
  <c r="G5495" i="2"/>
  <c r="H5495" i="2" s="1"/>
  <c r="G5494" i="2"/>
  <c r="H5494" i="2" s="1"/>
  <c r="G5493" i="2"/>
  <c r="H5493" i="2" s="1"/>
  <c r="G5492" i="2"/>
  <c r="H5492" i="2" s="1"/>
  <c r="G5491" i="2"/>
  <c r="H5491" i="2" s="1"/>
  <c r="G5490" i="2"/>
  <c r="H5490" i="2" s="1"/>
  <c r="G5489" i="2"/>
  <c r="H5489" i="2" s="1"/>
  <c r="G5488" i="2"/>
  <c r="H5488" i="2" s="1"/>
  <c r="G5487" i="2"/>
  <c r="H5487" i="2" s="1"/>
  <c r="G5486" i="2"/>
  <c r="H5486" i="2" s="1"/>
  <c r="G5485" i="2"/>
  <c r="H5485" i="2" s="1"/>
  <c r="G5484" i="2"/>
  <c r="H5484" i="2" s="1"/>
  <c r="G5483" i="2"/>
  <c r="G5482" i="2"/>
  <c r="G5481" i="2"/>
  <c r="G5480" i="2"/>
  <c r="G5479" i="2"/>
  <c r="G5478" i="2"/>
  <c r="H5478" i="2" s="1"/>
  <c r="J5478" i="2" s="1"/>
  <c r="G5477" i="2"/>
  <c r="H5477" i="2" s="1"/>
  <c r="G5476" i="2"/>
  <c r="H5476" i="2" s="1"/>
  <c r="G5475" i="2"/>
  <c r="H5475" i="2" s="1"/>
  <c r="G5474" i="2"/>
  <c r="H5474" i="2" s="1"/>
  <c r="G5473" i="2"/>
  <c r="H5473" i="2" s="1"/>
  <c r="G5472" i="2"/>
  <c r="H5472" i="2" s="1"/>
  <c r="G5471" i="2"/>
  <c r="H5471" i="2" s="1"/>
  <c r="G5470" i="2"/>
  <c r="H5470" i="2" s="1"/>
  <c r="G5469" i="2"/>
  <c r="H5469" i="2" s="1"/>
  <c r="G5468" i="2"/>
  <c r="H5468" i="2" s="1"/>
  <c r="G5467" i="2"/>
  <c r="H5467" i="2" s="1"/>
  <c r="G5466" i="2"/>
  <c r="H5466" i="2" s="1"/>
  <c r="G5465" i="2"/>
  <c r="H5465" i="2" s="1"/>
  <c r="G5464" i="2"/>
  <c r="H5464" i="2" s="1"/>
  <c r="G5463" i="2"/>
  <c r="H5463" i="2" s="1"/>
  <c r="G5462" i="2"/>
  <c r="H5462" i="2" s="1"/>
  <c r="G5461" i="2"/>
  <c r="H5461" i="2" s="1"/>
  <c r="G5460" i="2"/>
  <c r="H5460" i="2" s="1"/>
  <c r="G5459" i="2"/>
  <c r="G5458" i="2"/>
  <c r="G5457" i="2"/>
  <c r="G5456" i="2"/>
  <c r="G5455" i="2"/>
  <c r="G5454" i="2"/>
  <c r="H5454" i="2" s="1"/>
  <c r="J5454" i="2" s="1"/>
  <c r="G5453" i="2"/>
  <c r="H5453" i="2" s="1"/>
  <c r="G5452" i="2"/>
  <c r="H5452" i="2" s="1"/>
  <c r="G5451" i="2"/>
  <c r="H5451" i="2" s="1"/>
  <c r="G5450" i="2"/>
  <c r="H5450" i="2" s="1"/>
  <c r="G5449" i="2"/>
  <c r="H5449" i="2" s="1"/>
  <c r="G5448" i="2"/>
  <c r="H5448" i="2" s="1"/>
  <c r="G5447" i="2"/>
  <c r="H5447" i="2" s="1"/>
  <c r="G5446" i="2"/>
  <c r="H5446" i="2" s="1"/>
  <c r="G5445" i="2"/>
  <c r="H5445" i="2" s="1"/>
  <c r="G5444" i="2"/>
  <c r="H5444" i="2" s="1"/>
  <c r="G5443" i="2"/>
  <c r="H5443" i="2" s="1"/>
  <c r="G5442" i="2"/>
  <c r="H5442" i="2" s="1"/>
  <c r="G5441" i="2"/>
  <c r="H5441" i="2" s="1"/>
  <c r="G5440" i="2"/>
  <c r="H5440" i="2" s="1"/>
  <c r="G5439" i="2"/>
  <c r="H5439" i="2" s="1"/>
  <c r="G5438" i="2"/>
  <c r="H5438" i="2" s="1"/>
  <c r="G5437" i="2"/>
  <c r="H5437" i="2" s="1"/>
  <c r="G5436" i="2"/>
  <c r="H5436" i="2" s="1"/>
  <c r="G5435" i="2"/>
  <c r="G5434" i="2"/>
  <c r="G5433" i="2"/>
  <c r="G5432" i="2"/>
  <c r="G5431" i="2"/>
  <c r="G5430" i="2"/>
  <c r="H5430" i="2" s="1"/>
  <c r="J5430" i="2" s="1"/>
  <c r="G5429" i="2"/>
  <c r="H5429" i="2" s="1"/>
  <c r="G5428" i="2"/>
  <c r="H5428" i="2" s="1"/>
  <c r="G5427" i="2"/>
  <c r="H5427" i="2" s="1"/>
  <c r="G5426" i="2"/>
  <c r="H5426" i="2" s="1"/>
  <c r="G5425" i="2"/>
  <c r="H5425" i="2" s="1"/>
  <c r="G5424" i="2"/>
  <c r="H5424" i="2" s="1"/>
  <c r="G5423" i="2"/>
  <c r="H5423" i="2" s="1"/>
  <c r="G5422" i="2"/>
  <c r="H5422" i="2" s="1"/>
  <c r="G5421" i="2"/>
  <c r="H5421" i="2" s="1"/>
  <c r="G5420" i="2"/>
  <c r="H5420" i="2" s="1"/>
  <c r="G5419" i="2"/>
  <c r="H5419" i="2" s="1"/>
  <c r="G5418" i="2"/>
  <c r="H5418" i="2" s="1"/>
  <c r="G5417" i="2"/>
  <c r="H5417" i="2" s="1"/>
  <c r="G5416" i="2"/>
  <c r="H5416" i="2" s="1"/>
  <c r="G5415" i="2"/>
  <c r="H5415" i="2" s="1"/>
  <c r="G5414" i="2"/>
  <c r="H5414" i="2" s="1"/>
  <c r="G5413" i="2"/>
  <c r="H5413" i="2" s="1"/>
  <c r="G5412" i="2"/>
  <c r="H5412" i="2" s="1"/>
  <c r="G5411" i="2"/>
  <c r="G5410" i="2"/>
  <c r="G5409" i="2"/>
  <c r="G5408" i="2"/>
  <c r="G5407" i="2"/>
  <c r="G5406" i="2"/>
  <c r="H5406" i="2" s="1"/>
  <c r="J5406" i="2" s="1"/>
  <c r="G5405" i="2"/>
  <c r="H5405" i="2" s="1"/>
  <c r="G5404" i="2"/>
  <c r="H5404" i="2" s="1"/>
  <c r="G5403" i="2"/>
  <c r="H5403" i="2" s="1"/>
  <c r="G5402" i="2"/>
  <c r="H5402" i="2" s="1"/>
  <c r="G5401" i="2"/>
  <c r="H5401" i="2" s="1"/>
  <c r="J5401" i="2" s="1"/>
  <c r="G5400" i="2"/>
  <c r="H5400" i="2" s="1"/>
  <c r="J5400" i="2" s="1"/>
  <c r="G5399" i="2"/>
  <c r="H5399" i="2" s="1"/>
  <c r="J5399" i="2" s="1"/>
  <c r="G5398" i="2"/>
  <c r="H5398" i="2" s="1"/>
  <c r="J5398" i="2" s="1"/>
  <c r="G5397" i="2"/>
  <c r="H5397" i="2" s="1"/>
  <c r="J5397" i="2" s="1"/>
  <c r="G5396" i="2"/>
  <c r="H5396" i="2" s="1"/>
  <c r="J5396" i="2" s="1"/>
  <c r="G5395" i="2"/>
  <c r="H5395" i="2" s="1"/>
  <c r="G5394" i="2"/>
  <c r="H5394" i="2" s="1"/>
  <c r="G5393" i="2"/>
  <c r="H5393" i="2" s="1"/>
  <c r="G5392" i="2"/>
  <c r="H5392" i="2" s="1"/>
  <c r="G5391" i="2"/>
  <c r="H5391" i="2" s="1"/>
  <c r="G5390" i="2"/>
  <c r="H5390" i="2" s="1"/>
  <c r="G5389" i="2"/>
  <c r="H5389" i="2" s="1"/>
  <c r="G5388" i="2"/>
  <c r="H5388" i="2" s="1"/>
  <c r="G5387" i="2"/>
  <c r="G5386" i="2"/>
  <c r="G5385" i="2"/>
  <c r="G5384" i="2"/>
  <c r="G5383" i="2"/>
  <c r="G5382" i="2"/>
  <c r="H5382" i="2" s="1"/>
  <c r="J5382" i="2" s="1"/>
  <c r="G5381" i="2"/>
  <c r="H5381" i="2" s="1"/>
  <c r="G5380" i="2"/>
  <c r="H5380" i="2" s="1"/>
  <c r="G5379" i="2"/>
  <c r="H5379" i="2" s="1"/>
  <c r="G5378" i="2"/>
  <c r="H5378" i="2" s="1"/>
  <c r="G5377" i="2"/>
  <c r="H5377" i="2" s="1"/>
  <c r="G5376" i="2"/>
  <c r="H5376" i="2" s="1"/>
  <c r="G5375" i="2"/>
  <c r="H5375" i="2" s="1"/>
  <c r="G5374" i="2"/>
  <c r="H5374" i="2" s="1"/>
  <c r="G5373" i="2"/>
  <c r="H5373" i="2" s="1"/>
  <c r="G5372" i="2"/>
  <c r="H5372" i="2" s="1"/>
  <c r="G5371" i="2"/>
  <c r="H5371" i="2" s="1"/>
  <c r="G5370" i="2"/>
  <c r="H5370" i="2" s="1"/>
  <c r="G5369" i="2"/>
  <c r="H5369" i="2" s="1"/>
  <c r="G5368" i="2"/>
  <c r="H5368" i="2" s="1"/>
  <c r="G5367" i="2"/>
  <c r="H5367" i="2" s="1"/>
  <c r="G5366" i="2"/>
  <c r="H5366" i="2" s="1"/>
  <c r="G5365" i="2"/>
  <c r="H5365" i="2" s="1"/>
  <c r="G5364" i="2"/>
  <c r="H5364" i="2" s="1"/>
  <c r="G5363" i="2"/>
  <c r="G5362" i="2"/>
  <c r="G5361" i="2"/>
  <c r="G5360" i="2"/>
  <c r="G5359" i="2"/>
  <c r="G5358" i="2"/>
  <c r="H5358" i="2" s="1"/>
  <c r="J5358" i="2" s="1"/>
  <c r="G5357" i="2"/>
  <c r="H5357" i="2" s="1"/>
  <c r="G5356" i="2"/>
  <c r="H5356" i="2" s="1"/>
  <c r="G5355" i="2"/>
  <c r="H5355" i="2" s="1"/>
  <c r="G5354" i="2"/>
  <c r="H5354" i="2" s="1"/>
  <c r="G5353" i="2"/>
  <c r="H5353" i="2" s="1"/>
  <c r="G5352" i="2"/>
  <c r="H5352" i="2" s="1"/>
  <c r="G5351" i="2"/>
  <c r="H5351" i="2" s="1"/>
  <c r="G5350" i="2"/>
  <c r="H5350" i="2" s="1"/>
  <c r="G5349" i="2"/>
  <c r="H5349" i="2" s="1"/>
  <c r="G5348" i="2"/>
  <c r="H5348" i="2" s="1"/>
  <c r="G5347" i="2"/>
  <c r="H5347" i="2" s="1"/>
  <c r="G5346" i="2"/>
  <c r="H5346" i="2" s="1"/>
  <c r="G5345" i="2"/>
  <c r="H5345" i="2" s="1"/>
  <c r="G5344" i="2"/>
  <c r="H5344" i="2" s="1"/>
  <c r="G5343" i="2"/>
  <c r="H5343" i="2" s="1"/>
  <c r="G5342" i="2"/>
  <c r="H5342" i="2" s="1"/>
  <c r="G5341" i="2"/>
  <c r="H5341" i="2" s="1"/>
  <c r="G5340" i="2"/>
  <c r="H5340" i="2" s="1"/>
  <c r="G5339" i="2"/>
  <c r="G5338" i="2"/>
  <c r="G5337" i="2"/>
  <c r="G5336" i="2"/>
  <c r="G5335" i="2"/>
  <c r="G5334" i="2"/>
  <c r="H5334" i="2" s="1"/>
  <c r="J5334" i="2" s="1"/>
  <c r="G5333" i="2"/>
  <c r="H5333" i="2" s="1"/>
  <c r="G5332" i="2"/>
  <c r="H5332" i="2" s="1"/>
  <c r="G5331" i="2"/>
  <c r="H5331" i="2" s="1"/>
  <c r="G5330" i="2"/>
  <c r="H5330" i="2" s="1"/>
  <c r="G5329" i="2"/>
  <c r="H5329" i="2" s="1"/>
  <c r="G5328" i="2"/>
  <c r="H5328" i="2" s="1"/>
  <c r="G5327" i="2"/>
  <c r="H5327" i="2" s="1"/>
  <c r="G5326" i="2"/>
  <c r="H5326" i="2" s="1"/>
  <c r="G5325" i="2"/>
  <c r="H5325" i="2" s="1"/>
  <c r="G5324" i="2"/>
  <c r="H5324" i="2" s="1"/>
  <c r="G5323" i="2"/>
  <c r="H5323" i="2" s="1"/>
  <c r="G5322" i="2"/>
  <c r="H5322" i="2" s="1"/>
  <c r="G5321" i="2"/>
  <c r="H5321" i="2" s="1"/>
  <c r="G5320" i="2"/>
  <c r="H5320" i="2" s="1"/>
  <c r="G5319" i="2"/>
  <c r="H5319" i="2" s="1"/>
  <c r="G5318" i="2"/>
  <c r="H5318" i="2" s="1"/>
  <c r="G5317" i="2"/>
  <c r="H5317" i="2" s="1"/>
  <c r="G5316" i="2"/>
  <c r="H5316" i="2" s="1"/>
  <c r="G5315" i="2"/>
  <c r="G5314" i="2"/>
  <c r="G5313" i="2"/>
  <c r="G5312" i="2"/>
  <c r="G5311" i="2"/>
  <c r="G5310" i="2"/>
  <c r="H5310" i="2" s="1"/>
  <c r="J5310" i="2" s="1"/>
  <c r="G5309" i="2"/>
  <c r="H5309" i="2" s="1"/>
  <c r="G5308" i="2"/>
  <c r="H5308" i="2" s="1"/>
  <c r="G5307" i="2"/>
  <c r="H5307" i="2" s="1"/>
  <c r="G5306" i="2"/>
  <c r="H5306" i="2" s="1"/>
  <c r="G5305" i="2"/>
  <c r="H5305" i="2" s="1"/>
  <c r="J5305" i="2" s="1"/>
  <c r="G5304" i="2"/>
  <c r="H5304" i="2" s="1"/>
  <c r="J5304" i="2" s="1"/>
  <c r="G5303" i="2"/>
  <c r="H5303" i="2" s="1"/>
  <c r="J5303" i="2" s="1"/>
  <c r="G5302" i="2"/>
  <c r="H5302" i="2" s="1"/>
  <c r="J5302" i="2" s="1"/>
  <c r="G5301" i="2"/>
  <c r="H5301" i="2" s="1"/>
  <c r="J5301" i="2" s="1"/>
  <c r="G5300" i="2"/>
  <c r="H5300" i="2" s="1"/>
  <c r="J5300" i="2" s="1"/>
  <c r="G5299" i="2"/>
  <c r="H5299" i="2" s="1"/>
  <c r="G5298" i="2"/>
  <c r="H5298" i="2" s="1"/>
  <c r="G5297" i="2"/>
  <c r="H5297" i="2" s="1"/>
  <c r="G5296" i="2"/>
  <c r="H5296" i="2" s="1"/>
  <c r="G5295" i="2"/>
  <c r="H5295" i="2" s="1"/>
  <c r="G5294" i="2"/>
  <c r="H5294" i="2" s="1"/>
  <c r="G5293" i="2"/>
  <c r="H5293" i="2" s="1"/>
  <c r="G5292" i="2"/>
  <c r="H5292" i="2" s="1"/>
  <c r="G5291" i="2"/>
  <c r="G5290" i="2"/>
  <c r="G5289" i="2"/>
  <c r="G5288" i="2"/>
  <c r="G5287" i="2"/>
  <c r="G5286" i="2"/>
  <c r="H5286" i="2" s="1"/>
  <c r="J5286" i="2" s="1"/>
  <c r="G5285" i="2"/>
  <c r="H5285" i="2" s="1"/>
  <c r="G5284" i="2"/>
  <c r="H5284" i="2" s="1"/>
  <c r="G5283" i="2"/>
  <c r="H5283" i="2" s="1"/>
  <c r="G5282" i="2"/>
  <c r="H5282" i="2" s="1"/>
  <c r="G5281" i="2"/>
  <c r="H5281" i="2" s="1"/>
  <c r="G5280" i="2"/>
  <c r="H5280" i="2" s="1"/>
  <c r="G5279" i="2"/>
  <c r="H5279" i="2" s="1"/>
  <c r="G5278" i="2"/>
  <c r="H5278" i="2" s="1"/>
  <c r="G5277" i="2"/>
  <c r="H5277" i="2" s="1"/>
  <c r="G5276" i="2"/>
  <c r="H5276" i="2" s="1"/>
  <c r="G5275" i="2"/>
  <c r="H5275" i="2" s="1"/>
  <c r="G5274" i="2"/>
  <c r="H5274" i="2" s="1"/>
  <c r="G5273" i="2"/>
  <c r="H5273" i="2" s="1"/>
  <c r="G5272" i="2"/>
  <c r="H5272" i="2" s="1"/>
  <c r="G5271" i="2"/>
  <c r="H5271" i="2" s="1"/>
  <c r="G5270" i="2"/>
  <c r="H5270" i="2" s="1"/>
  <c r="G5269" i="2"/>
  <c r="H5269" i="2" s="1"/>
  <c r="G5268" i="2"/>
  <c r="H5268" i="2" s="1"/>
  <c r="G5267" i="2"/>
  <c r="G5266" i="2"/>
  <c r="G5265" i="2"/>
  <c r="G5264" i="2"/>
  <c r="G5263" i="2"/>
  <c r="G5262" i="2"/>
  <c r="H5262" i="2" s="1"/>
  <c r="J5262" i="2" s="1"/>
  <c r="G5261" i="2"/>
  <c r="H5261" i="2" s="1"/>
  <c r="G5260" i="2"/>
  <c r="H5260" i="2" s="1"/>
  <c r="G5259" i="2"/>
  <c r="H5259" i="2" s="1"/>
  <c r="G5258" i="2"/>
  <c r="H5258" i="2" s="1"/>
  <c r="G5257" i="2"/>
  <c r="H5257" i="2" s="1"/>
  <c r="G5256" i="2"/>
  <c r="H5256" i="2" s="1"/>
  <c r="G5255" i="2"/>
  <c r="H5255" i="2" s="1"/>
  <c r="G5254" i="2"/>
  <c r="H5254" i="2" s="1"/>
  <c r="G5253" i="2"/>
  <c r="H5253" i="2" s="1"/>
  <c r="G5252" i="2"/>
  <c r="H5252" i="2" s="1"/>
  <c r="G5251" i="2"/>
  <c r="H5251" i="2" s="1"/>
  <c r="G5250" i="2"/>
  <c r="H5250" i="2" s="1"/>
  <c r="G5249" i="2"/>
  <c r="H5249" i="2" s="1"/>
  <c r="G5248" i="2"/>
  <c r="H5248" i="2" s="1"/>
  <c r="G5247" i="2"/>
  <c r="H5247" i="2" s="1"/>
  <c r="G5246" i="2"/>
  <c r="H5246" i="2" s="1"/>
  <c r="G5245" i="2"/>
  <c r="H5245" i="2" s="1"/>
  <c r="G5244" i="2"/>
  <c r="H5244" i="2" s="1"/>
  <c r="G5243" i="2"/>
  <c r="G5242" i="2"/>
  <c r="G5241" i="2"/>
  <c r="G5240" i="2"/>
  <c r="G5239" i="2"/>
  <c r="G5238" i="2"/>
  <c r="H5238" i="2" s="1"/>
  <c r="J5238" i="2" s="1"/>
  <c r="G5237" i="2"/>
  <c r="H5237" i="2" s="1"/>
  <c r="G5236" i="2"/>
  <c r="H5236" i="2" s="1"/>
  <c r="G5235" i="2"/>
  <c r="H5235" i="2" s="1"/>
  <c r="G5234" i="2"/>
  <c r="H5234" i="2" s="1"/>
  <c r="G5233" i="2"/>
  <c r="H5233" i="2" s="1"/>
  <c r="G5232" i="2"/>
  <c r="H5232" i="2" s="1"/>
  <c r="G5231" i="2"/>
  <c r="H5231" i="2" s="1"/>
  <c r="G5230" i="2"/>
  <c r="H5230" i="2" s="1"/>
  <c r="G5229" i="2"/>
  <c r="H5229" i="2" s="1"/>
  <c r="G5228" i="2"/>
  <c r="H5228" i="2" s="1"/>
  <c r="G5227" i="2"/>
  <c r="H5227" i="2" s="1"/>
  <c r="G5226" i="2"/>
  <c r="H5226" i="2" s="1"/>
  <c r="G5225" i="2"/>
  <c r="H5225" i="2" s="1"/>
  <c r="G5224" i="2"/>
  <c r="H5224" i="2" s="1"/>
  <c r="G5223" i="2"/>
  <c r="H5223" i="2" s="1"/>
  <c r="G5222" i="2"/>
  <c r="H5222" i="2" s="1"/>
  <c r="G5221" i="2"/>
  <c r="H5221" i="2" s="1"/>
  <c r="G5220" i="2"/>
  <c r="H5220" i="2" s="1"/>
  <c r="G5219" i="2"/>
  <c r="G5218" i="2"/>
  <c r="G5217" i="2"/>
  <c r="G5216" i="2"/>
  <c r="G5215" i="2"/>
  <c r="G5214" i="2"/>
  <c r="H5214" i="2" s="1"/>
  <c r="J5214" i="2" s="1"/>
  <c r="G5213" i="2"/>
  <c r="H5213" i="2" s="1"/>
  <c r="G5212" i="2"/>
  <c r="H5212" i="2" s="1"/>
  <c r="G5211" i="2"/>
  <c r="H5211" i="2" s="1"/>
  <c r="G5210" i="2"/>
  <c r="H5210" i="2" s="1"/>
  <c r="G5209" i="2"/>
  <c r="H5209" i="2" s="1"/>
  <c r="G5208" i="2"/>
  <c r="H5208" i="2" s="1"/>
  <c r="G5207" i="2"/>
  <c r="H5207" i="2" s="1"/>
  <c r="G5206" i="2"/>
  <c r="H5206" i="2" s="1"/>
  <c r="G5205" i="2"/>
  <c r="H5205" i="2" s="1"/>
  <c r="G5204" i="2"/>
  <c r="H5204" i="2" s="1"/>
  <c r="G5203" i="2"/>
  <c r="H5203" i="2" s="1"/>
  <c r="G5202" i="2"/>
  <c r="H5202" i="2" s="1"/>
  <c r="G5201" i="2"/>
  <c r="H5201" i="2" s="1"/>
  <c r="G5200" i="2"/>
  <c r="H5200" i="2" s="1"/>
  <c r="G5199" i="2"/>
  <c r="H5199" i="2" s="1"/>
  <c r="G5198" i="2"/>
  <c r="H5198" i="2" s="1"/>
  <c r="G5197" i="2"/>
  <c r="H5197" i="2" s="1"/>
  <c r="G5196" i="2"/>
  <c r="H5196" i="2" s="1"/>
  <c r="G5195" i="2"/>
  <c r="G5194" i="2"/>
  <c r="G5193" i="2"/>
  <c r="G5192" i="2"/>
  <c r="G5191" i="2"/>
  <c r="G5190" i="2"/>
  <c r="H5190" i="2" s="1"/>
  <c r="J5190" i="2" s="1"/>
  <c r="G5189" i="2"/>
  <c r="H5189" i="2" s="1"/>
  <c r="G5188" i="2"/>
  <c r="H5188" i="2" s="1"/>
  <c r="G5187" i="2"/>
  <c r="H5187" i="2" s="1"/>
  <c r="G5186" i="2"/>
  <c r="H5186" i="2" s="1"/>
  <c r="G5185" i="2"/>
  <c r="H5185" i="2" s="1"/>
  <c r="G5184" i="2"/>
  <c r="H5184" i="2" s="1"/>
  <c r="G5183" i="2"/>
  <c r="H5183" i="2" s="1"/>
  <c r="G5182" i="2"/>
  <c r="H5182" i="2" s="1"/>
  <c r="G5181" i="2"/>
  <c r="H5181" i="2" s="1"/>
  <c r="G5180" i="2"/>
  <c r="H5180" i="2" s="1"/>
  <c r="G5179" i="2"/>
  <c r="H5179" i="2" s="1"/>
  <c r="G5178" i="2"/>
  <c r="H5178" i="2" s="1"/>
  <c r="G5177" i="2"/>
  <c r="H5177" i="2" s="1"/>
  <c r="G5176" i="2"/>
  <c r="H5176" i="2" s="1"/>
  <c r="G5175" i="2"/>
  <c r="H5175" i="2" s="1"/>
  <c r="G5174" i="2"/>
  <c r="H5174" i="2" s="1"/>
  <c r="G5173" i="2"/>
  <c r="H5173" i="2" s="1"/>
  <c r="G5172" i="2"/>
  <c r="H5172" i="2" s="1"/>
  <c r="G5171" i="2"/>
  <c r="G5170" i="2"/>
  <c r="G5169" i="2"/>
  <c r="G5168" i="2"/>
  <c r="G5167" i="2"/>
  <c r="G5166" i="2"/>
  <c r="H5166" i="2" s="1"/>
  <c r="J5166" i="2" s="1"/>
  <c r="G5165" i="2"/>
  <c r="H5165" i="2" s="1"/>
  <c r="G5164" i="2"/>
  <c r="H5164" i="2" s="1"/>
  <c r="G5163" i="2"/>
  <c r="H5163" i="2" s="1"/>
  <c r="G5162" i="2"/>
  <c r="H5162" i="2" s="1"/>
  <c r="G5161" i="2"/>
  <c r="H5161" i="2" s="1"/>
  <c r="G5160" i="2"/>
  <c r="H5160" i="2" s="1"/>
  <c r="G5159" i="2"/>
  <c r="H5159" i="2" s="1"/>
  <c r="G5158" i="2"/>
  <c r="H5158" i="2" s="1"/>
  <c r="G5157" i="2"/>
  <c r="H5157" i="2" s="1"/>
  <c r="G5156" i="2"/>
  <c r="H5156" i="2" s="1"/>
  <c r="G5155" i="2"/>
  <c r="H5155" i="2" s="1"/>
  <c r="G5154" i="2"/>
  <c r="H5154" i="2" s="1"/>
  <c r="G5153" i="2"/>
  <c r="H5153" i="2" s="1"/>
  <c r="G5152" i="2"/>
  <c r="H5152" i="2" s="1"/>
  <c r="G5151" i="2"/>
  <c r="H5151" i="2" s="1"/>
  <c r="G5150" i="2"/>
  <c r="H5150" i="2" s="1"/>
  <c r="G5149" i="2"/>
  <c r="H5149" i="2" s="1"/>
  <c r="G5148" i="2"/>
  <c r="H5148" i="2" s="1"/>
  <c r="G5147" i="2"/>
  <c r="G5146" i="2"/>
  <c r="G5145" i="2"/>
  <c r="G5144" i="2"/>
  <c r="G5143" i="2"/>
  <c r="G5142" i="2"/>
  <c r="H5142" i="2" s="1"/>
  <c r="J5142" i="2" s="1"/>
  <c r="G5141" i="2"/>
  <c r="H5141" i="2" s="1"/>
  <c r="G5140" i="2"/>
  <c r="H5140" i="2" s="1"/>
  <c r="G5139" i="2"/>
  <c r="H5139" i="2" s="1"/>
  <c r="G5138" i="2"/>
  <c r="H5138" i="2" s="1"/>
  <c r="G5137" i="2"/>
  <c r="H5137" i="2" s="1"/>
  <c r="G5136" i="2"/>
  <c r="H5136" i="2" s="1"/>
  <c r="G5135" i="2"/>
  <c r="H5135" i="2" s="1"/>
  <c r="G5134" i="2"/>
  <c r="H5134" i="2" s="1"/>
  <c r="G5133" i="2"/>
  <c r="H5133" i="2" s="1"/>
  <c r="G5132" i="2"/>
  <c r="H5132" i="2" s="1"/>
  <c r="G5131" i="2"/>
  <c r="H5131" i="2" s="1"/>
  <c r="G5130" i="2"/>
  <c r="H5130" i="2" s="1"/>
  <c r="G5129" i="2"/>
  <c r="H5129" i="2" s="1"/>
  <c r="G5128" i="2"/>
  <c r="H5128" i="2" s="1"/>
  <c r="G5127" i="2"/>
  <c r="H5127" i="2" s="1"/>
  <c r="G5126" i="2"/>
  <c r="H5126" i="2" s="1"/>
  <c r="G5125" i="2"/>
  <c r="H5125" i="2" s="1"/>
  <c r="G5124" i="2"/>
  <c r="H5124" i="2" s="1"/>
  <c r="G5123" i="2"/>
  <c r="G5122" i="2"/>
  <c r="G5121" i="2"/>
  <c r="G5120" i="2"/>
  <c r="G5119" i="2"/>
  <c r="G5118" i="2"/>
  <c r="H5118" i="2" s="1"/>
  <c r="J5118" i="2" s="1"/>
  <c r="G5117" i="2"/>
  <c r="H5117" i="2" s="1"/>
  <c r="G5116" i="2"/>
  <c r="H5116" i="2" s="1"/>
  <c r="G5115" i="2"/>
  <c r="H5115" i="2" s="1"/>
  <c r="G5114" i="2"/>
  <c r="H5114" i="2" s="1"/>
  <c r="G5113" i="2"/>
  <c r="H5113" i="2" s="1"/>
  <c r="G5112" i="2"/>
  <c r="H5112" i="2" s="1"/>
  <c r="G5111" i="2"/>
  <c r="H5111" i="2" s="1"/>
  <c r="G5110" i="2"/>
  <c r="H5110" i="2" s="1"/>
  <c r="G5109" i="2"/>
  <c r="H5109" i="2" s="1"/>
  <c r="G5108" i="2"/>
  <c r="H5108" i="2" s="1"/>
  <c r="G5107" i="2"/>
  <c r="H5107" i="2" s="1"/>
  <c r="G5106" i="2"/>
  <c r="H5106" i="2" s="1"/>
  <c r="G5105" i="2"/>
  <c r="H5105" i="2" s="1"/>
  <c r="G5104" i="2"/>
  <c r="H5104" i="2" s="1"/>
  <c r="G5103" i="2"/>
  <c r="H5103" i="2" s="1"/>
  <c r="G5102" i="2"/>
  <c r="H5102" i="2" s="1"/>
  <c r="G5101" i="2"/>
  <c r="H5101" i="2" s="1"/>
  <c r="G5100" i="2"/>
  <c r="H5100" i="2" s="1"/>
  <c r="G5099" i="2"/>
  <c r="G5098" i="2"/>
  <c r="G5097" i="2"/>
  <c r="G5096" i="2"/>
  <c r="G5095" i="2"/>
  <c r="G5094" i="2"/>
  <c r="H5094" i="2" s="1"/>
  <c r="J5094" i="2" s="1"/>
  <c r="G5093" i="2"/>
  <c r="H5093" i="2" s="1"/>
  <c r="G5092" i="2"/>
  <c r="H5092" i="2" s="1"/>
  <c r="G5091" i="2"/>
  <c r="H5091" i="2" s="1"/>
  <c r="G5090" i="2"/>
  <c r="H5090" i="2" s="1"/>
  <c r="G5089" i="2"/>
  <c r="H5089" i="2" s="1"/>
  <c r="G5088" i="2"/>
  <c r="H5088" i="2" s="1"/>
  <c r="G5087" i="2"/>
  <c r="H5087" i="2" s="1"/>
  <c r="G5086" i="2"/>
  <c r="H5086" i="2" s="1"/>
  <c r="G5085" i="2"/>
  <c r="H5085" i="2" s="1"/>
  <c r="G5084" i="2"/>
  <c r="H5084" i="2" s="1"/>
  <c r="G5083" i="2"/>
  <c r="H5083" i="2" s="1"/>
  <c r="G5082" i="2"/>
  <c r="H5082" i="2" s="1"/>
  <c r="G5081" i="2"/>
  <c r="H5081" i="2" s="1"/>
  <c r="G5080" i="2"/>
  <c r="H5080" i="2" s="1"/>
  <c r="G5079" i="2"/>
  <c r="H5079" i="2" s="1"/>
  <c r="G5078" i="2"/>
  <c r="H5078" i="2" s="1"/>
  <c r="G5077" i="2"/>
  <c r="H5077" i="2" s="1"/>
  <c r="G5076" i="2"/>
  <c r="H5076" i="2" s="1"/>
  <c r="G5075" i="2"/>
  <c r="G5074" i="2"/>
  <c r="G5073" i="2"/>
  <c r="G5072" i="2"/>
  <c r="G5071" i="2"/>
  <c r="G5070" i="2"/>
  <c r="H5070" i="2" s="1"/>
  <c r="J5070" i="2" s="1"/>
  <c r="G5069" i="2"/>
  <c r="H5069" i="2" s="1"/>
  <c r="G5068" i="2"/>
  <c r="H5068" i="2" s="1"/>
  <c r="G5067" i="2"/>
  <c r="H5067" i="2" s="1"/>
  <c r="G5066" i="2"/>
  <c r="H5066" i="2" s="1"/>
  <c r="G5065" i="2"/>
  <c r="H5065" i="2" s="1"/>
  <c r="G5064" i="2"/>
  <c r="H5064" i="2" s="1"/>
  <c r="G5063" i="2"/>
  <c r="H5063" i="2" s="1"/>
  <c r="G5062" i="2"/>
  <c r="H5062" i="2" s="1"/>
  <c r="G5061" i="2"/>
  <c r="H5061" i="2" s="1"/>
  <c r="G5060" i="2"/>
  <c r="H5060" i="2" s="1"/>
  <c r="G5059" i="2"/>
  <c r="H5059" i="2" s="1"/>
  <c r="G5058" i="2"/>
  <c r="H5058" i="2" s="1"/>
  <c r="G5057" i="2"/>
  <c r="H5057" i="2" s="1"/>
  <c r="G5056" i="2"/>
  <c r="H5056" i="2" s="1"/>
  <c r="G5055" i="2"/>
  <c r="H5055" i="2" s="1"/>
  <c r="G5054" i="2"/>
  <c r="H5054" i="2" s="1"/>
  <c r="G5053" i="2"/>
  <c r="H5053" i="2" s="1"/>
  <c r="G5052" i="2"/>
  <c r="H5052" i="2" s="1"/>
  <c r="G5051" i="2"/>
  <c r="G5050" i="2"/>
  <c r="G5049" i="2"/>
  <c r="G5048" i="2"/>
  <c r="G5047" i="2"/>
  <c r="G5046" i="2"/>
  <c r="H5046" i="2" s="1"/>
  <c r="J5046" i="2" s="1"/>
  <c r="G5045" i="2"/>
  <c r="H5045" i="2" s="1"/>
  <c r="G5044" i="2"/>
  <c r="H5044" i="2" s="1"/>
  <c r="G5043" i="2"/>
  <c r="H5043" i="2" s="1"/>
  <c r="G5042" i="2"/>
  <c r="H5042" i="2" s="1"/>
  <c r="G5041" i="2"/>
  <c r="H5041" i="2" s="1"/>
  <c r="G5040" i="2"/>
  <c r="H5040" i="2" s="1"/>
  <c r="G5039" i="2"/>
  <c r="H5039" i="2" s="1"/>
  <c r="G5038" i="2"/>
  <c r="H5038" i="2" s="1"/>
  <c r="G5037" i="2"/>
  <c r="H5037" i="2" s="1"/>
  <c r="G5036" i="2"/>
  <c r="H5036" i="2" s="1"/>
  <c r="G5035" i="2"/>
  <c r="H5035" i="2" s="1"/>
  <c r="G5034" i="2"/>
  <c r="H5034" i="2" s="1"/>
  <c r="G5033" i="2"/>
  <c r="H5033" i="2" s="1"/>
  <c r="G5032" i="2"/>
  <c r="H5032" i="2" s="1"/>
  <c r="G5031" i="2"/>
  <c r="H5031" i="2" s="1"/>
  <c r="G5030" i="2"/>
  <c r="H5030" i="2" s="1"/>
  <c r="G5029" i="2"/>
  <c r="H5029" i="2" s="1"/>
  <c r="G5028" i="2"/>
  <c r="H5028" i="2" s="1"/>
  <c r="G5027" i="2"/>
  <c r="G5026" i="2"/>
  <c r="G5025" i="2"/>
  <c r="G5024" i="2"/>
  <c r="G5023" i="2"/>
  <c r="G5022" i="2"/>
  <c r="H5022" i="2" s="1"/>
  <c r="J5022" i="2" s="1"/>
  <c r="G5021" i="2"/>
  <c r="H5021" i="2" s="1"/>
  <c r="G5020" i="2"/>
  <c r="H5020" i="2" s="1"/>
  <c r="G5019" i="2"/>
  <c r="H5019" i="2" s="1"/>
  <c r="G5018" i="2"/>
  <c r="H5018" i="2" s="1"/>
  <c r="G5017" i="2"/>
  <c r="H5017" i="2" s="1"/>
  <c r="G5016" i="2"/>
  <c r="H5016" i="2" s="1"/>
  <c r="G5015" i="2"/>
  <c r="H5015" i="2" s="1"/>
  <c r="G5014" i="2"/>
  <c r="H5014" i="2" s="1"/>
  <c r="G5013" i="2"/>
  <c r="H5013" i="2" s="1"/>
  <c r="G5012" i="2"/>
  <c r="H5012" i="2" s="1"/>
  <c r="G5011" i="2"/>
  <c r="H5011" i="2" s="1"/>
  <c r="G5010" i="2"/>
  <c r="H5010" i="2" s="1"/>
  <c r="G5009" i="2"/>
  <c r="H5009" i="2" s="1"/>
  <c r="G5008" i="2"/>
  <c r="H5008" i="2" s="1"/>
  <c r="G5007" i="2"/>
  <c r="H5007" i="2" s="1"/>
  <c r="G5006" i="2"/>
  <c r="H5006" i="2" s="1"/>
  <c r="G5005" i="2"/>
  <c r="H5005" i="2" s="1"/>
  <c r="G5004" i="2"/>
  <c r="H5004" i="2" s="1"/>
  <c r="G5003" i="2"/>
  <c r="G5002" i="2"/>
  <c r="G5001" i="2"/>
  <c r="G5000" i="2"/>
  <c r="G4999" i="2"/>
  <c r="G4998" i="2"/>
  <c r="H4998" i="2" s="1"/>
  <c r="J4998" i="2" s="1"/>
  <c r="G4997" i="2"/>
  <c r="H4997" i="2" s="1"/>
  <c r="G4996" i="2"/>
  <c r="H4996" i="2" s="1"/>
  <c r="G4995" i="2"/>
  <c r="H4995" i="2" s="1"/>
  <c r="G4994" i="2"/>
  <c r="H4994" i="2" s="1"/>
  <c r="G4993" i="2"/>
  <c r="H4993" i="2" s="1"/>
  <c r="G4992" i="2"/>
  <c r="H4992" i="2" s="1"/>
  <c r="G4991" i="2"/>
  <c r="H4991" i="2" s="1"/>
  <c r="G4990" i="2"/>
  <c r="H4990" i="2" s="1"/>
  <c r="G4989" i="2"/>
  <c r="H4989" i="2" s="1"/>
  <c r="G4988" i="2"/>
  <c r="H4988" i="2" s="1"/>
  <c r="G4987" i="2"/>
  <c r="H4987" i="2" s="1"/>
  <c r="G4986" i="2"/>
  <c r="H4986" i="2" s="1"/>
  <c r="G4985" i="2"/>
  <c r="H4985" i="2" s="1"/>
  <c r="G4984" i="2"/>
  <c r="H4984" i="2" s="1"/>
  <c r="G4983" i="2"/>
  <c r="H4983" i="2" s="1"/>
  <c r="G4982" i="2"/>
  <c r="H4982" i="2" s="1"/>
  <c r="G4981" i="2"/>
  <c r="H4981" i="2" s="1"/>
  <c r="G4980" i="2"/>
  <c r="H4980" i="2" s="1"/>
  <c r="G4979" i="2"/>
  <c r="G4978" i="2"/>
  <c r="G4977" i="2"/>
  <c r="G4976" i="2"/>
  <c r="G4975" i="2"/>
  <c r="G4974" i="2"/>
  <c r="H4974" i="2" s="1"/>
  <c r="J4974" i="2" s="1"/>
  <c r="G4973" i="2"/>
  <c r="H4973" i="2" s="1"/>
  <c r="G4972" i="2"/>
  <c r="H4972" i="2" s="1"/>
  <c r="G4971" i="2"/>
  <c r="H4971" i="2" s="1"/>
  <c r="G4970" i="2"/>
  <c r="H4970" i="2" s="1"/>
  <c r="G4969" i="2"/>
  <c r="H4969" i="2" s="1"/>
  <c r="G4968" i="2"/>
  <c r="H4968" i="2" s="1"/>
  <c r="G4967" i="2"/>
  <c r="H4967" i="2" s="1"/>
  <c r="G4966" i="2"/>
  <c r="H4966" i="2" s="1"/>
  <c r="G4965" i="2"/>
  <c r="H4965" i="2" s="1"/>
  <c r="G4964" i="2"/>
  <c r="H4964" i="2" s="1"/>
  <c r="G4963" i="2"/>
  <c r="H4963" i="2" s="1"/>
  <c r="G4962" i="2"/>
  <c r="H4962" i="2" s="1"/>
  <c r="G4961" i="2"/>
  <c r="H4961" i="2" s="1"/>
  <c r="G4960" i="2"/>
  <c r="H4960" i="2" s="1"/>
  <c r="G4959" i="2"/>
  <c r="H4959" i="2" s="1"/>
  <c r="G4958" i="2"/>
  <c r="H4958" i="2" s="1"/>
  <c r="G4957" i="2"/>
  <c r="H4957" i="2" s="1"/>
  <c r="G4956" i="2"/>
  <c r="H4956" i="2" s="1"/>
  <c r="G4955" i="2"/>
  <c r="G4954" i="2"/>
  <c r="G4953" i="2"/>
  <c r="G4952" i="2"/>
  <c r="G4951" i="2"/>
  <c r="G4950" i="2"/>
  <c r="H4950" i="2" s="1"/>
  <c r="J4950" i="2" s="1"/>
  <c r="G4949" i="2"/>
  <c r="H4949" i="2" s="1"/>
  <c r="G4948" i="2"/>
  <c r="H4948" i="2" s="1"/>
  <c r="G4947" i="2"/>
  <c r="H4947" i="2" s="1"/>
  <c r="G4946" i="2"/>
  <c r="H4946" i="2" s="1"/>
  <c r="G4945" i="2"/>
  <c r="H4945" i="2" s="1"/>
  <c r="G4944" i="2"/>
  <c r="H4944" i="2" s="1"/>
  <c r="G4943" i="2"/>
  <c r="H4943" i="2" s="1"/>
  <c r="G4942" i="2"/>
  <c r="H4942" i="2" s="1"/>
  <c r="G4941" i="2"/>
  <c r="H4941" i="2" s="1"/>
  <c r="G4940" i="2"/>
  <c r="H4940" i="2" s="1"/>
  <c r="G4939" i="2"/>
  <c r="H4939" i="2" s="1"/>
  <c r="G4938" i="2"/>
  <c r="H4938" i="2" s="1"/>
  <c r="G4937" i="2"/>
  <c r="H4937" i="2" s="1"/>
  <c r="G4936" i="2"/>
  <c r="H4936" i="2" s="1"/>
  <c r="G4935" i="2"/>
  <c r="H4935" i="2" s="1"/>
  <c r="G4934" i="2"/>
  <c r="H4934" i="2" s="1"/>
  <c r="G4933" i="2"/>
  <c r="H4933" i="2" s="1"/>
  <c r="G4932" i="2"/>
  <c r="H4932" i="2" s="1"/>
  <c r="G4931" i="2"/>
  <c r="G4930" i="2"/>
  <c r="G4929" i="2"/>
  <c r="G4928" i="2"/>
  <c r="G4927" i="2"/>
  <c r="G4926" i="2"/>
  <c r="H4926" i="2" s="1"/>
  <c r="J4926" i="2" s="1"/>
  <c r="G4925" i="2"/>
  <c r="H4925" i="2" s="1"/>
  <c r="G4924" i="2"/>
  <c r="H4924" i="2" s="1"/>
  <c r="G4923" i="2"/>
  <c r="H4923" i="2" s="1"/>
  <c r="G4922" i="2"/>
  <c r="H4922" i="2" s="1"/>
  <c r="G4921" i="2"/>
  <c r="H4921" i="2" s="1"/>
  <c r="G4920" i="2"/>
  <c r="H4920" i="2" s="1"/>
  <c r="G4919" i="2"/>
  <c r="H4919" i="2" s="1"/>
  <c r="G4918" i="2"/>
  <c r="H4918" i="2" s="1"/>
  <c r="G4917" i="2"/>
  <c r="H4917" i="2" s="1"/>
  <c r="G4916" i="2"/>
  <c r="H4916" i="2" s="1"/>
  <c r="G4915" i="2"/>
  <c r="H4915" i="2" s="1"/>
  <c r="G4914" i="2"/>
  <c r="H4914" i="2" s="1"/>
  <c r="G4913" i="2"/>
  <c r="H4913" i="2" s="1"/>
  <c r="G4912" i="2"/>
  <c r="H4912" i="2" s="1"/>
  <c r="G4911" i="2"/>
  <c r="H4911" i="2" s="1"/>
  <c r="G4910" i="2"/>
  <c r="H4910" i="2" s="1"/>
  <c r="G4909" i="2"/>
  <c r="H4909" i="2" s="1"/>
  <c r="G4908" i="2"/>
  <c r="H4908" i="2" s="1"/>
  <c r="G4907" i="2"/>
  <c r="G4906" i="2"/>
  <c r="G4905" i="2"/>
  <c r="G4904" i="2"/>
  <c r="G4903" i="2"/>
  <c r="G4902" i="2"/>
  <c r="H4902" i="2" s="1"/>
  <c r="J4902" i="2" s="1"/>
  <c r="G4901" i="2"/>
  <c r="H4901" i="2" s="1"/>
  <c r="G4900" i="2"/>
  <c r="H4900" i="2" s="1"/>
  <c r="G4899" i="2"/>
  <c r="H4899" i="2" s="1"/>
  <c r="G4898" i="2"/>
  <c r="H4898" i="2" s="1"/>
  <c r="G4897" i="2"/>
  <c r="H4897" i="2" s="1"/>
  <c r="G4896" i="2"/>
  <c r="H4896" i="2" s="1"/>
  <c r="G4895" i="2"/>
  <c r="H4895" i="2" s="1"/>
  <c r="G4894" i="2"/>
  <c r="H4894" i="2" s="1"/>
  <c r="G4893" i="2"/>
  <c r="H4893" i="2" s="1"/>
  <c r="G4892" i="2"/>
  <c r="H4892" i="2" s="1"/>
  <c r="G4891" i="2"/>
  <c r="H4891" i="2" s="1"/>
  <c r="G4890" i="2"/>
  <c r="H4890" i="2" s="1"/>
  <c r="G4889" i="2"/>
  <c r="H4889" i="2" s="1"/>
  <c r="G4888" i="2"/>
  <c r="H4888" i="2" s="1"/>
  <c r="G4887" i="2"/>
  <c r="H4887" i="2" s="1"/>
  <c r="G4886" i="2"/>
  <c r="H4886" i="2" s="1"/>
  <c r="G4885" i="2"/>
  <c r="H4885" i="2" s="1"/>
  <c r="G4884" i="2"/>
  <c r="H4884" i="2" s="1"/>
  <c r="G4883" i="2"/>
  <c r="G4882" i="2"/>
  <c r="G4881" i="2"/>
  <c r="G4880" i="2"/>
  <c r="G4879" i="2"/>
  <c r="G4878" i="2"/>
  <c r="H4878" i="2" s="1"/>
  <c r="J4878" i="2" s="1"/>
  <c r="G4877" i="2"/>
  <c r="H4877" i="2" s="1"/>
  <c r="G4876" i="2"/>
  <c r="H4876" i="2" s="1"/>
  <c r="G4875" i="2"/>
  <c r="H4875" i="2" s="1"/>
  <c r="G4874" i="2"/>
  <c r="H4874" i="2" s="1"/>
  <c r="G4873" i="2"/>
  <c r="H4873" i="2" s="1"/>
  <c r="G4872" i="2"/>
  <c r="H4872" i="2" s="1"/>
  <c r="G4871" i="2"/>
  <c r="H4871" i="2" s="1"/>
  <c r="G4870" i="2"/>
  <c r="H4870" i="2" s="1"/>
  <c r="G4869" i="2"/>
  <c r="H4869" i="2" s="1"/>
  <c r="G4868" i="2"/>
  <c r="H4868" i="2" s="1"/>
  <c r="G4867" i="2"/>
  <c r="H4867" i="2" s="1"/>
  <c r="G4866" i="2"/>
  <c r="H4866" i="2" s="1"/>
  <c r="G4865" i="2"/>
  <c r="H4865" i="2" s="1"/>
  <c r="G4864" i="2"/>
  <c r="H4864" i="2" s="1"/>
  <c r="G4863" i="2"/>
  <c r="H4863" i="2" s="1"/>
  <c r="G4862" i="2"/>
  <c r="H4862" i="2" s="1"/>
  <c r="G4861" i="2"/>
  <c r="H4861" i="2" s="1"/>
  <c r="G4860" i="2"/>
  <c r="H4860" i="2" s="1"/>
  <c r="G4859" i="2"/>
  <c r="G4858" i="2"/>
  <c r="G4857" i="2"/>
  <c r="G4856" i="2"/>
  <c r="G4855" i="2"/>
  <c r="G4854" i="2"/>
  <c r="H4854" i="2" s="1"/>
  <c r="J4854" i="2" s="1"/>
  <c r="G4853" i="2"/>
  <c r="H4853" i="2" s="1"/>
  <c r="G4852" i="2"/>
  <c r="H4852" i="2" s="1"/>
  <c r="G4851" i="2"/>
  <c r="H4851" i="2" s="1"/>
  <c r="G4850" i="2"/>
  <c r="H4850" i="2" s="1"/>
  <c r="G4849" i="2"/>
  <c r="H4849" i="2" s="1"/>
  <c r="J4849" i="2" s="1"/>
  <c r="G4848" i="2"/>
  <c r="H4848" i="2" s="1"/>
  <c r="J4848" i="2" s="1"/>
  <c r="G4847" i="2"/>
  <c r="H4847" i="2" s="1"/>
  <c r="J4847" i="2" s="1"/>
  <c r="G4846" i="2"/>
  <c r="H4846" i="2" s="1"/>
  <c r="J4846" i="2" s="1"/>
  <c r="G4845" i="2"/>
  <c r="H4845" i="2" s="1"/>
  <c r="J4845" i="2" s="1"/>
  <c r="G4844" i="2"/>
  <c r="H4844" i="2" s="1"/>
  <c r="J4844" i="2" s="1"/>
  <c r="G4843" i="2"/>
  <c r="H4843" i="2" s="1"/>
  <c r="G4842" i="2"/>
  <c r="H4842" i="2" s="1"/>
  <c r="G4841" i="2"/>
  <c r="H4841" i="2" s="1"/>
  <c r="G4840" i="2"/>
  <c r="H4840" i="2" s="1"/>
  <c r="G4839" i="2"/>
  <c r="H4839" i="2" s="1"/>
  <c r="G4838" i="2"/>
  <c r="H4838" i="2" s="1"/>
  <c r="G4837" i="2"/>
  <c r="H4837" i="2" s="1"/>
  <c r="G4836" i="2"/>
  <c r="H4836" i="2" s="1"/>
  <c r="G4835" i="2"/>
  <c r="G4834" i="2"/>
  <c r="G4833" i="2"/>
  <c r="G4832" i="2"/>
  <c r="G4831" i="2"/>
  <c r="G4830" i="2"/>
  <c r="H4830" i="2" s="1"/>
  <c r="J4830" i="2" s="1"/>
  <c r="G4829" i="2"/>
  <c r="H4829" i="2" s="1"/>
  <c r="G4828" i="2"/>
  <c r="H4828" i="2" s="1"/>
  <c r="G4827" i="2"/>
  <c r="H4827" i="2" s="1"/>
  <c r="G4826" i="2"/>
  <c r="H4826" i="2" s="1"/>
  <c r="G4825" i="2"/>
  <c r="H4825" i="2" s="1"/>
  <c r="G4824" i="2"/>
  <c r="H4824" i="2" s="1"/>
  <c r="G4823" i="2"/>
  <c r="H4823" i="2" s="1"/>
  <c r="G4822" i="2"/>
  <c r="H4822" i="2" s="1"/>
  <c r="G4821" i="2"/>
  <c r="H4821" i="2" s="1"/>
  <c r="G4820" i="2"/>
  <c r="H4820" i="2" s="1"/>
  <c r="G4819" i="2"/>
  <c r="H4819" i="2" s="1"/>
  <c r="G4818" i="2"/>
  <c r="H4818" i="2" s="1"/>
  <c r="G4817" i="2"/>
  <c r="H4817" i="2" s="1"/>
  <c r="G4816" i="2"/>
  <c r="H4816" i="2" s="1"/>
  <c r="G4815" i="2"/>
  <c r="H4815" i="2" s="1"/>
  <c r="G4814" i="2"/>
  <c r="H4814" i="2" s="1"/>
  <c r="G4813" i="2"/>
  <c r="H4813" i="2" s="1"/>
  <c r="G4812" i="2"/>
  <c r="H4812" i="2" s="1"/>
  <c r="G4811" i="2"/>
  <c r="G4810" i="2"/>
  <c r="G4809" i="2"/>
  <c r="G4808" i="2"/>
  <c r="G4807" i="2"/>
  <c r="G4806" i="2"/>
  <c r="H4806" i="2" s="1"/>
  <c r="J4806" i="2" s="1"/>
  <c r="G4805" i="2"/>
  <c r="H4805" i="2" s="1"/>
  <c r="G4804" i="2"/>
  <c r="H4804" i="2" s="1"/>
  <c r="G4803" i="2"/>
  <c r="H4803" i="2" s="1"/>
  <c r="G4802" i="2"/>
  <c r="H4802" i="2" s="1"/>
  <c r="G4801" i="2"/>
  <c r="H4801" i="2" s="1"/>
  <c r="G4800" i="2"/>
  <c r="H4800" i="2" s="1"/>
  <c r="G4799" i="2"/>
  <c r="H4799" i="2" s="1"/>
  <c r="G4798" i="2"/>
  <c r="H4798" i="2" s="1"/>
  <c r="G4797" i="2"/>
  <c r="H4797" i="2" s="1"/>
  <c r="G4796" i="2"/>
  <c r="H4796" i="2" s="1"/>
  <c r="G4795" i="2"/>
  <c r="H4795" i="2" s="1"/>
  <c r="G4794" i="2"/>
  <c r="H4794" i="2" s="1"/>
  <c r="G4793" i="2"/>
  <c r="H4793" i="2" s="1"/>
  <c r="G4792" i="2"/>
  <c r="H4792" i="2" s="1"/>
  <c r="G4791" i="2"/>
  <c r="H4791" i="2" s="1"/>
  <c r="G4790" i="2"/>
  <c r="H4790" i="2" s="1"/>
  <c r="G4789" i="2"/>
  <c r="H4789" i="2" s="1"/>
  <c r="G4788" i="2"/>
  <c r="H4788" i="2" s="1"/>
  <c r="G4787" i="2"/>
  <c r="G4786" i="2"/>
  <c r="G4785" i="2"/>
  <c r="G4784" i="2"/>
  <c r="G4783" i="2"/>
  <c r="G4782" i="2"/>
  <c r="H4782" i="2" s="1"/>
  <c r="J4782" i="2" s="1"/>
  <c r="G4781" i="2"/>
  <c r="H4781" i="2" s="1"/>
  <c r="G4780" i="2"/>
  <c r="H4780" i="2" s="1"/>
  <c r="G4779" i="2"/>
  <c r="H4779" i="2" s="1"/>
  <c r="G4778" i="2"/>
  <c r="H4778" i="2" s="1"/>
  <c r="G4777" i="2"/>
  <c r="H4777" i="2" s="1"/>
  <c r="G4776" i="2"/>
  <c r="H4776" i="2" s="1"/>
  <c r="G4775" i="2"/>
  <c r="H4775" i="2" s="1"/>
  <c r="G4774" i="2"/>
  <c r="H4774" i="2" s="1"/>
  <c r="G4773" i="2"/>
  <c r="H4773" i="2" s="1"/>
  <c r="G4772" i="2"/>
  <c r="H4772" i="2" s="1"/>
  <c r="G4771" i="2"/>
  <c r="H4771" i="2" s="1"/>
  <c r="G4770" i="2"/>
  <c r="H4770" i="2" s="1"/>
  <c r="G4769" i="2"/>
  <c r="H4769" i="2" s="1"/>
  <c r="G4768" i="2"/>
  <c r="H4768" i="2" s="1"/>
  <c r="G4767" i="2"/>
  <c r="H4767" i="2" s="1"/>
  <c r="G4766" i="2"/>
  <c r="H4766" i="2" s="1"/>
  <c r="G4765" i="2"/>
  <c r="H4765" i="2" s="1"/>
  <c r="G4764" i="2"/>
  <c r="H4764" i="2" s="1"/>
  <c r="G4763" i="2"/>
  <c r="G4762" i="2"/>
  <c r="G4761" i="2"/>
  <c r="G4760" i="2"/>
  <c r="G4759" i="2"/>
  <c r="G4758" i="2"/>
  <c r="H4758" i="2" s="1"/>
  <c r="J4758" i="2" s="1"/>
  <c r="G4757" i="2"/>
  <c r="H4757" i="2" s="1"/>
  <c r="G4756" i="2"/>
  <c r="H4756" i="2" s="1"/>
  <c r="G4755" i="2"/>
  <c r="H4755" i="2" s="1"/>
  <c r="G4754" i="2"/>
  <c r="H4754" i="2" s="1"/>
  <c r="G4753" i="2"/>
  <c r="H4753" i="2" s="1"/>
  <c r="G4752" i="2"/>
  <c r="H4752" i="2" s="1"/>
  <c r="G4751" i="2"/>
  <c r="H4751" i="2" s="1"/>
  <c r="G4750" i="2"/>
  <c r="H4750" i="2" s="1"/>
  <c r="G4749" i="2"/>
  <c r="H4749" i="2" s="1"/>
  <c r="G4748" i="2"/>
  <c r="H4748" i="2" s="1"/>
  <c r="G4747" i="2"/>
  <c r="H4747" i="2" s="1"/>
  <c r="G4746" i="2"/>
  <c r="H4746" i="2" s="1"/>
  <c r="G4745" i="2"/>
  <c r="H4745" i="2" s="1"/>
  <c r="G4744" i="2"/>
  <c r="H4744" i="2" s="1"/>
  <c r="G4743" i="2"/>
  <c r="H4743" i="2" s="1"/>
  <c r="G4742" i="2"/>
  <c r="H4742" i="2" s="1"/>
  <c r="G4741" i="2"/>
  <c r="H4741" i="2" s="1"/>
  <c r="G4740" i="2"/>
  <c r="H4740" i="2" s="1"/>
  <c r="G4739" i="2"/>
  <c r="G4738" i="2"/>
  <c r="G4737" i="2"/>
  <c r="G4736" i="2"/>
  <c r="G4735" i="2"/>
  <c r="G4734" i="2"/>
  <c r="H4734" i="2" s="1"/>
  <c r="J4734" i="2" s="1"/>
  <c r="G4733" i="2"/>
  <c r="H4733" i="2" s="1"/>
  <c r="G4732" i="2"/>
  <c r="H4732" i="2" s="1"/>
  <c r="G4731" i="2"/>
  <c r="H4731" i="2" s="1"/>
  <c r="G4730" i="2"/>
  <c r="H4730" i="2" s="1"/>
  <c r="G4729" i="2"/>
  <c r="H4729" i="2" s="1"/>
  <c r="G4728" i="2"/>
  <c r="H4728" i="2" s="1"/>
  <c r="G4727" i="2"/>
  <c r="H4727" i="2" s="1"/>
  <c r="G4726" i="2"/>
  <c r="H4726" i="2" s="1"/>
  <c r="G4725" i="2"/>
  <c r="H4725" i="2" s="1"/>
  <c r="G4724" i="2"/>
  <c r="H4724" i="2" s="1"/>
  <c r="G4723" i="2"/>
  <c r="H4723" i="2" s="1"/>
  <c r="G4722" i="2"/>
  <c r="H4722" i="2" s="1"/>
  <c r="G4721" i="2"/>
  <c r="H4721" i="2" s="1"/>
  <c r="G4720" i="2"/>
  <c r="H4720" i="2" s="1"/>
  <c r="G4719" i="2"/>
  <c r="H4719" i="2" s="1"/>
  <c r="G4718" i="2"/>
  <c r="H4718" i="2" s="1"/>
  <c r="G4717" i="2"/>
  <c r="H4717" i="2" s="1"/>
  <c r="G4716" i="2"/>
  <c r="H4716" i="2" s="1"/>
  <c r="G4715" i="2"/>
  <c r="G4714" i="2"/>
  <c r="G4713" i="2"/>
  <c r="G4712" i="2"/>
  <c r="G4711" i="2"/>
  <c r="G4710" i="2"/>
  <c r="H4710" i="2" s="1"/>
  <c r="J4710" i="2" s="1"/>
  <c r="G4709" i="2"/>
  <c r="H4709" i="2" s="1"/>
  <c r="G4708" i="2"/>
  <c r="H4708" i="2" s="1"/>
  <c r="G4707" i="2"/>
  <c r="H4707" i="2" s="1"/>
  <c r="G4706" i="2"/>
  <c r="H4706" i="2" s="1"/>
  <c r="G4705" i="2"/>
  <c r="H4705" i="2" s="1"/>
  <c r="G4704" i="2"/>
  <c r="H4704" i="2" s="1"/>
  <c r="G4703" i="2"/>
  <c r="H4703" i="2" s="1"/>
  <c r="G4702" i="2"/>
  <c r="H4702" i="2" s="1"/>
  <c r="G4701" i="2"/>
  <c r="H4701" i="2" s="1"/>
  <c r="G4700" i="2"/>
  <c r="H4700" i="2" s="1"/>
  <c r="G4699" i="2"/>
  <c r="H4699" i="2" s="1"/>
  <c r="G4698" i="2"/>
  <c r="H4698" i="2" s="1"/>
  <c r="G4697" i="2"/>
  <c r="H4697" i="2" s="1"/>
  <c r="G4696" i="2"/>
  <c r="H4696" i="2" s="1"/>
  <c r="G4695" i="2"/>
  <c r="H4695" i="2" s="1"/>
  <c r="G4694" i="2"/>
  <c r="H4694" i="2" s="1"/>
  <c r="G4693" i="2"/>
  <c r="H4693" i="2" s="1"/>
  <c r="G4692" i="2"/>
  <c r="H4692" i="2" s="1"/>
  <c r="G4691" i="2"/>
  <c r="G4690" i="2"/>
  <c r="G4689" i="2"/>
  <c r="G4688" i="2"/>
  <c r="G4687" i="2"/>
  <c r="G4686" i="2"/>
  <c r="H4686" i="2" s="1"/>
  <c r="J4686" i="2" s="1"/>
  <c r="G4685" i="2"/>
  <c r="H4685" i="2" s="1"/>
  <c r="G4684" i="2"/>
  <c r="H4684" i="2" s="1"/>
  <c r="G4683" i="2"/>
  <c r="H4683" i="2" s="1"/>
  <c r="G4682" i="2"/>
  <c r="H4682" i="2" s="1"/>
  <c r="G4681" i="2"/>
  <c r="H4681" i="2" s="1"/>
  <c r="G4680" i="2"/>
  <c r="H4680" i="2" s="1"/>
  <c r="G4679" i="2"/>
  <c r="H4679" i="2" s="1"/>
  <c r="G4678" i="2"/>
  <c r="H4678" i="2" s="1"/>
  <c r="G4677" i="2"/>
  <c r="H4677" i="2" s="1"/>
  <c r="G4676" i="2"/>
  <c r="H4676" i="2" s="1"/>
  <c r="G4675" i="2"/>
  <c r="H4675" i="2" s="1"/>
  <c r="G4674" i="2"/>
  <c r="H4674" i="2" s="1"/>
  <c r="G4673" i="2"/>
  <c r="H4673" i="2" s="1"/>
  <c r="G4672" i="2"/>
  <c r="H4672" i="2" s="1"/>
  <c r="G4671" i="2"/>
  <c r="H4671" i="2" s="1"/>
  <c r="G4670" i="2"/>
  <c r="H4670" i="2" s="1"/>
  <c r="G4669" i="2"/>
  <c r="H4669" i="2" s="1"/>
  <c r="G4668" i="2"/>
  <c r="H4668" i="2" s="1"/>
  <c r="G4667" i="2"/>
  <c r="G4666" i="2"/>
  <c r="G4665" i="2"/>
  <c r="G4664" i="2"/>
  <c r="G4663" i="2"/>
  <c r="G4662" i="2"/>
  <c r="H4662" i="2" s="1"/>
  <c r="J4662" i="2" s="1"/>
  <c r="G4661" i="2"/>
  <c r="H4661" i="2" s="1"/>
  <c r="G4660" i="2"/>
  <c r="H4660" i="2" s="1"/>
  <c r="G4659" i="2"/>
  <c r="H4659" i="2" s="1"/>
  <c r="G4658" i="2"/>
  <c r="H4658" i="2" s="1"/>
  <c r="G4657" i="2"/>
  <c r="H4657" i="2" s="1"/>
  <c r="G4656" i="2"/>
  <c r="H4656" i="2" s="1"/>
  <c r="G4655" i="2"/>
  <c r="H4655" i="2" s="1"/>
  <c r="G4654" i="2"/>
  <c r="H4654" i="2" s="1"/>
  <c r="G4653" i="2"/>
  <c r="H4653" i="2" s="1"/>
  <c r="G4652" i="2"/>
  <c r="H4652" i="2" s="1"/>
  <c r="G4651" i="2"/>
  <c r="H4651" i="2" s="1"/>
  <c r="G4650" i="2"/>
  <c r="H4650" i="2" s="1"/>
  <c r="G4649" i="2"/>
  <c r="H4649" i="2" s="1"/>
  <c r="G4648" i="2"/>
  <c r="H4648" i="2" s="1"/>
  <c r="G4647" i="2"/>
  <c r="H4647" i="2" s="1"/>
  <c r="G4646" i="2"/>
  <c r="H4646" i="2" s="1"/>
  <c r="G4645" i="2"/>
  <c r="H4645" i="2" s="1"/>
  <c r="G4644" i="2"/>
  <c r="H4644" i="2" s="1"/>
  <c r="G4643" i="2"/>
  <c r="G4642" i="2"/>
  <c r="G4641" i="2"/>
  <c r="G4640" i="2"/>
  <c r="G4639" i="2"/>
  <c r="G4638" i="2"/>
  <c r="H4638" i="2" s="1"/>
  <c r="J4638" i="2" s="1"/>
  <c r="G4637" i="2"/>
  <c r="H4637" i="2" s="1"/>
  <c r="G4636" i="2"/>
  <c r="H4636" i="2" s="1"/>
  <c r="G4635" i="2"/>
  <c r="H4635" i="2" s="1"/>
  <c r="G4634" i="2"/>
  <c r="H4634" i="2" s="1"/>
  <c r="G4633" i="2"/>
  <c r="H4633" i="2" s="1"/>
  <c r="G4632" i="2"/>
  <c r="H4632" i="2" s="1"/>
  <c r="G4631" i="2"/>
  <c r="H4631" i="2" s="1"/>
  <c r="G4630" i="2"/>
  <c r="H4630" i="2" s="1"/>
  <c r="G4629" i="2"/>
  <c r="H4629" i="2" s="1"/>
  <c r="G4628" i="2"/>
  <c r="H4628" i="2" s="1"/>
  <c r="G4627" i="2"/>
  <c r="H4627" i="2" s="1"/>
  <c r="G4626" i="2"/>
  <c r="H4626" i="2" s="1"/>
  <c r="G4625" i="2"/>
  <c r="H4625" i="2" s="1"/>
  <c r="G4624" i="2"/>
  <c r="H4624" i="2" s="1"/>
  <c r="G4623" i="2"/>
  <c r="H4623" i="2" s="1"/>
  <c r="G4622" i="2"/>
  <c r="H4622" i="2" s="1"/>
  <c r="G4621" i="2"/>
  <c r="H4621" i="2" s="1"/>
  <c r="G4620" i="2"/>
  <c r="H4620" i="2" s="1"/>
  <c r="G4619" i="2"/>
  <c r="G4618" i="2"/>
  <c r="G4617" i="2"/>
  <c r="G4616" i="2"/>
  <c r="G4615" i="2"/>
  <c r="G4614" i="2"/>
  <c r="H4614" i="2" s="1"/>
  <c r="J4614" i="2" s="1"/>
  <c r="G4613" i="2"/>
  <c r="H4613" i="2" s="1"/>
  <c r="G4612" i="2"/>
  <c r="H4612" i="2" s="1"/>
  <c r="G4611" i="2"/>
  <c r="H4611" i="2" s="1"/>
  <c r="G4610" i="2"/>
  <c r="H4610" i="2" s="1"/>
  <c r="G4609" i="2"/>
  <c r="H4609" i="2" s="1"/>
  <c r="G4608" i="2"/>
  <c r="H4608" i="2" s="1"/>
  <c r="G4607" i="2"/>
  <c r="H4607" i="2" s="1"/>
  <c r="G4606" i="2"/>
  <c r="H4606" i="2" s="1"/>
  <c r="G4605" i="2"/>
  <c r="H4605" i="2" s="1"/>
  <c r="G4604" i="2"/>
  <c r="H4604" i="2" s="1"/>
  <c r="G4603" i="2"/>
  <c r="H4603" i="2" s="1"/>
  <c r="G4602" i="2"/>
  <c r="H4602" i="2" s="1"/>
  <c r="G4601" i="2"/>
  <c r="H4601" i="2" s="1"/>
  <c r="G4600" i="2"/>
  <c r="H4600" i="2" s="1"/>
  <c r="G4599" i="2"/>
  <c r="H4599" i="2" s="1"/>
  <c r="G4598" i="2"/>
  <c r="H4598" i="2" s="1"/>
  <c r="G4597" i="2"/>
  <c r="H4597" i="2" s="1"/>
  <c r="G4596" i="2"/>
  <c r="H4596" i="2" s="1"/>
  <c r="G4595" i="2"/>
  <c r="G4594" i="2"/>
  <c r="G4593" i="2"/>
  <c r="G4592" i="2"/>
  <c r="G4591" i="2"/>
  <c r="G4590" i="2"/>
  <c r="H4590" i="2" s="1"/>
  <c r="J4590" i="2" s="1"/>
  <c r="G4589" i="2"/>
  <c r="H4589" i="2" s="1"/>
  <c r="G4588" i="2"/>
  <c r="H4588" i="2" s="1"/>
  <c r="G4587" i="2"/>
  <c r="H4587" i="2" s="1"/>
  <c r="G4586" i="2"/>
  <c r="H4586" i="2" s="1"/>
  <c r="G4585" i="2"/>
  <c r="H4585" i="2" s="1"/>
  <c r="G4584" i="2"/>
  <c r="H4584" i="2" s="1"/>
  <c r="G4583" i="2"/>
  <c r="H4583" i="2" s="1"/>
  <c r="G4582" i="2"/>
  <c r="H4582" i="2" s="1"/>
  <c r="G4581" i="2"/>
  <c r="H4581" i="2" s="1"/>
  <c r="G4580" i="2"/>
  <c r="H4580" i="2" s="1"/>
  <c r="G4579" i="2"/>
  <c r="H4579" i="2" s="1"/>
  <c r="G4578" i="2"/>
  <c r="H4578" i="2" s="1"/>
  <c r="G4577" i="2"/>
  <c r="H4577" i="2" s="1"/>
  <c r="G4576" i="2"/>
  <c r="H4576" i="2" s="1"/>
  <c r="G4575" i="2"/>
  <c r="H4575" i="2" s="1"/>
  <c r="G4574" i="2"/>
  <c r="H4574" i="2" s="1"/>
  <c r="G4573" i="2"/>
  <c r="H4573" i="2" s="1"/>
  <c r="G4572" i="2"/>
  <c r="H4572" i="2" s="1"/>
  <c r="G4571" i="2"/>
  <c r="G4570" i="2"/>
  <c r="G4569" i="2"/>
  <c r="G4568" i="2"/>
  <c r="G4567" i="2"/>
  <c r="G4566" i="2"/>
  <c r="H4566" i="2" s="1"/>
  <c r="J4566" i="2" s="1"/>
  <c r="G4565" i="2"/>
  <c r="H4565" i="2" s="1"/>
  <c r="G4564" i="2"/>
  <c r="H4564" i="2" s="1"/>
  <c r="G4563" i="2"/>
  <c r="H4563" i="2" s="1"/>
  <c r="G4562" i="2"/>
  <c r="H4562" i="2" s="1"/>
  <c r="G4561" i="2"/>
  <c r="H4561" i="2" s="1"/>
  <c r="G4560" i="2"/>
  <c r="H4560" i="2" s="1"/>
  <c r="G4559" i="2"/>
  <c r="H4559" i="2" s="1"/>
  <c r="G4558" i="2"/>
  <c r="H4558" i="2" s="1"/>
  <c r="G4557" i="2"/>
  <c r="H4557" i="2" s="1"/>
  <c r="G4556" i="2"/>
  <c r="H4556" i="2" s="1"/>
  <c r="G4555" i="2"/>
  <c r="H4555" i="2" s="1"/>
  <c r="G4554" i="2"/>
  <c r="H4554" i="2" s="1"/>
  <c r="G4553" i="2"/>
  <c r="H4553" i="2" s="1"/>
  <c r="G4552" i="2"/>
  <c r="H4552" i="2" s="1"/>
  <c r="G4551" i="2"/>
  <c r="H4551" i="2" s="1"/>
  <c r="G4550" i="2"/>
  <c r="H4550" i="2" s="1"/>
  <c r="G4549" i="2"/>
  <c r="H4549" i="2" s="1"/>
  <c r="G4548" i="2"/>
  <c r="H4548" i="2" s="1"/>
  <c r="G4547" i="2"/>
  <c r="G4546" i="2"/>
  <c r="G4545" i="2"/>
  <c r="G4544" i="2"/>
  <c r="G4543" i="2"/>
  <c r="G4542" i="2"/>
  <c r="H4542" i="2" s="1"/>
  <c r="J4542" i="2" s="1"/>
  <c r="G4541" i="2"/>
  <c r="H4541" i="2" s="1"/>
  <c r="G4540" i="2"/>
  <c r="H4540" i="2" s="1"/>
  <c r="G4539" i="2"/>
  <c r="H4539" i="2" s="1"/>
  <c r="G4538" i="2"/>
  <c r="H4538" i="2" s="1"/>
  <c r="G4537" i="2"/>
  <c r="H4537" i="2" s="1"/>
  <c r="G4536" i="2"/>
  <c r="H4536" i="2" s="1"/>
  <c r="G4535" i="2"/>
  <c r="H4535" i="2" s="1"/>
  <c r="G4534" i="2"/>
  <c r="H4534" i="2" s="1"/>
  <c r="G4533" i="2"/>
  <c r="H4533" i="2" s="1"/>
  <c r="G4532" i="2"/>
  <c r="H4532" i="2" s="1"/>
  <c r="G4531" i="2"/>
  <c r="H4531" i="2" s="1"/>
  <c r="G4530" i="2"/>
  <c r="H4530" i="2" s="1"/>
  <c r="G4529" i="2"/>
  <c r="H4529" i="2" s="1"/>
  <c r="G4528" i="2"/>
  <c r="H4528" i="2" s="1"/>
  <c r="G4527" i="2"/>
  <c r="H4527" i="2" s="1"/>
  <c r="G4526" i="2"/>
  <c r="H4526" i="2" s="1"/>
  <c r="G4525" i="2"/>
  <c r="H4525" i="2" s="1"/>
  <c r="G4524" i="2"/>
  <c r="H4524" i="2" s="1"/>
  <c r="G4523" i="2"/>
  <c r="G4522" i="2"/>
  <c r="G4521" i="2"/>
  <c r="G4520" i="2"/>
  <c r="G4519" i="2"/>
  <c r="G4518" i="2"/>
  <c r="H4518" i="2" s="1"/>
  <c r="J4518" i="2" s="1"/>
  <c r="G4517" i="2"/>
  <c r="H4517" i="2" s="1"/>
  <c r="G4516" i="2"/>
  <c r="H4516" i="2" s="1"/>
  <c r="G4515" i="2"/>
  <c r="H4515" i="2" s="1"/>
  <c r="G4514" i="2"/>
  <c r="H4514" i="2" s="1"/>
  <c r="G4513" i="2"/>
  <c r="H4513" i="2" s="1"/>
  <c r="G4512" i="2"/>
  <c r="H4512" i="2" s="1"/>
  <c r="G4511" i="2"/>
  <c r="H4511" i="2" s="1"/>
  <c r="G4510" i="2"/>
  <c r="H4510" i="2" s="1"/>
  <c r="G4509" i="2"/>
  <c r="H4509" i="2" s="1"/>
  <c r="G4508" i="2"/>
  <c r="H4508" i="2" s="1"/>
  <c r="G4507" i="2"/>
  <c r="H4507" i="2" s="1"/>
  <c r="G4506" i="2"/>
  <c r="H4506" i="2" s="1"/>
  <c r="G4505" i="2"/>
  <c r="H4505" i="2" s="1"/>
  <c r="G4504" i="2"/>
  <c r="H4504" i="2" s="1"/>
  <c r="G4503" i="2"/>
  <c r="H4503" i="2" s="1"/>
  <c r="G4502" i="2"/>
  <c r="H4502" i="2" s="1"/>
  <c r="G4501" i="2"/>
  <c r="H4501" i="2" s="1"/>
  <c r="G4500" i="2"/>
  <c r="H4500" i="2" s="1"/>
  <c r="G4499" i="2"/>
  <c r="G4498" i="2"/>
  <c r="G4497" i="2"/>
  <c r="G4496" i="2"/>
  <c r="G4495" i="2"/>
  <c r="G4494" i="2"/>
  <c r="H4494" i="2" s="1"/>
  <c r="J4494" i="2" s="1"/>
  <c r="G4493" i="2"/>
  <c r="H4493" i="2" s="1"/>
  <c r="G4492" i="2"/>
  <c r="H4492" i="2" s="1"/>
  <c r="G4491" i="2"/>
  <c r="H4491" i="2" s="1"/>
  <c r="G4490" i="2"/>
  <c r="H4490" i="2" s="1"/>
  <c r="G4489" i="2"/>
  <c r="H4489" i="2" s="1"/>
  <c r="G4488" i="2"/>
  <c r="H4488" i="2" s="1"/>
  <c r="G4487" i="2"/>
  <c r="H4487" i="2" s="1"/>
  <c r="G4486" i="2"/>
  <c r="H4486" i="2" s="1"/>
  <c r="G4485" i="2"/>
  <c r="H4485" i="2" s="1"/>
  <c r="G4484" i="2"/>
  <c r="H4484" i="2" s="1"/>
  <c r="G4483" i="2"/>
  <c r="H4483" i="2" s="1"/>
  <c r="G4482" i="2"/>
  <c r="H4482" i="2" s="1"/>
  <c r="G4481" i="2"/>
  <c r="H4481" i="2" s="1"/>
  <c r="G4480" i="2"/>
  <c r="H4480" i="2" s="1"/>
  <c r="G4479" i="2"/>
  <c r="H4479" i="2" s="1"/>
  <c r="G4478" i="2"/>
  <c r="H4478" i="2" s="1"/>
  <c r="G4477" i="2"/>
  <c r="H4477" i="2" s="1"/>
  <c r="G4476" i="2"/>
  <c r="H4476" i="2" s="1"/>
  <c r="G4475" i="2"/>
  <c r="G4474" i="2"/>
  <c r="G4473" i="2"/>
  <c r="G4472" i="2"/>
  <c r="G4471" i="2"/>
  <c r="G4470" i="2"/>
  <c r="H4470" i="2" s="1"/>
  <c r="J4470" i="2" s="1"/>
  <c r="G4469" i="2"/>
  <c r="H4469" i="2" s="1"/>
  <c r="G4468" i="2"/>
  <c r="H4468" i="2" s="1"/>
  <c r="G4467" i="2"/>
  <c r="H4467" i="2" s="1"/>
  <c r="G4466" i="2"/>
  <c r="H4466" i="2" s="1"/>
  <c r="G4465" i="2"/>
  <c r="H4465" i="2" s="1"/>
  <c r="G4464" i="2"/>
  <c r="H4464" i="2" s="1"/>
  <c r="G4463" i="2"/>
  <c r="H4463" i="2" s="1"/>
  <c r="G4462" i="2"/>
  <c r="H4462" i="2" s="1"/>
  <c r="G4461" i="2"/>
  <c r="H4461" i="2" s="1"/>
  <c r="G4460" i="2"/>
  <c r="H4460" i="2" s="1"/>
  <c r="G4459" i="2"/>
  <c r="H4459" i="2" s="1"/>
  <c r="G4458" i="2"/>
  <c r="H4458" i="2" s="1"/>
  <c r="G4457" i="2"/>
  <c r="H4457" i="2" s="1"/>
  <c r="G4456" i="2"/>
  <c r="H4456" i="2" s="1"/>
  <c r="G4455" i="2"/>
  <c r="H4455" i="2" s="1"/>
  <c r="G4454" i="2"/>
  <c r="H4454" i="2" s="1"/>
  <c r="G4453" i="2"/>
  <c r="H4453" i="2" s="1"/>
  <c r="G4452" i="2"/>
  <c r="H4452" i="2" s="1"/>
  <c r="G4451" i="2"/>
  <c r="G4450" i="2"/>
  <c r="G4449" i="2"/>
  <c r="G4448" i="2"/>
  <c r="G4447" i="2"/>
  <c r="G4446" i="2"/>
  <c r="H4446" i="2" s="1"/>
  <c r="J4446" i="2" s="1"/>
  <c r="G4445" i="2"/>
  <c r="H4445" i="2" s="1"/>
  <c r="G4444" i="2"/>
  <c r="H4444" i="2" s="1"/>
  <c r="G4443" i="2"/>
  <c r="H4443" i="2" s="1"/>
  <c r="G4442" i="2"/>
  <c r="H4442" i="2" s="1"/>
  <c r="G4441" i="2"/>
  <c r="H4441" i="2" s="1"/>
  <c r="G4440" i="2"/>
  <c r="H4440" i="2" s="1"/>
  <c r="G4439" i="2"/>
  <c r="H4439" i="2" s="1"/>
  <c r="G4438" i="2"/>
  <c r="H4438" i="2" s="1"/>
  <c r="G4437" i="2"/>
  <c r="H4437" i="2" s="1"/>
  <c r="G4436" i="2"/>
  <c r="H4436" i="2" s="1"/>
  <c r="G4435" i="2"/>
  <c r="H4435" i="2" s="1"/>
  <c r="G4434" i="2"/>
  <c r="H4434" i="2" s="1"/>
  <c r="G4433" i="2"/>
  <c r="H4433" i="2" s="1"/>
  <c r="G4432" i="2"/>
  <c r="H4432" i="2" s="1"/>
  <c r="G4431" i="2"/>
  <c r="H4431" i="2" s="1"/>
  <c r="G4430" i="2"/>
  <c r="H4430" i="2" s="1"/>
  <c r="G4429" i="2"/>
  <c r="H4429" i="2" s="1"/>
  <c r="G4428" i="2"/>
  <c r="H4428" i="2" s="1"/>
  <c r="G4427" i="2"/>
  <c r="G4426" i="2"/>
  <c r="G4425" i="2"/>
  <c r="G4424" i="2"/>
  <c r="G4423" i="2"/>
  <c r="G4422" i="2"/>
  <c r="H4422" i="2" s="1"/>
  <c r="J4422" i="2" s="1"/>
  <c r="G4421" i="2"/>
  <c r="H4421" i="2" s="1"/>
  <c r="G4420" i="2"/>
  <c r="H4420" i="2" s="1"/>
  <c r="G4419" i="2"/>
  <c r="H4419" i="2" s="1"/>
  <c r="G4418" i="2"/>
  <c r="H4418" i="2" s="1"/>
  <c r="G4417" i="2"/>
  <c r="H4417" i="2" s="1"/>
  <c r="G4416" i="2"/>
  <c r="H4416" i="2" s="1"/>
  <c r="G4415" i="2"/>
  <c r="H4415" i="2" s="1"/>
  <c r="G4414" i="2"/>
  <c r="H4414" i="2" s="1"/>
  <c r="G4413" i="2"/>
  <c r="H4413" i="2" s="1"/>
  <c r="G4412" i="2"/>
  <c r="H4412" i="2" s="1"/>
  <c r="G4411" i="2"/>
  <c r="H4411" i="2" s="1"/>
  <c r="G4410" i="2"/>
  <c r="H4410" i="2" s="1"/>
  <c r="G4409" i="2"/>
  <c r="H4409" i="2" s="1"/>
  <c r="G4408" i="2"/>
  <c r="H4408" i="2" s="1"/>
  <c r="G4407" i="2"/>
  <c r="H4407" i="2" s="1"/>
  <c r="G4406" i="2"/>
  <c r="H4406" i="2" s="1"/>
  <c r="G4405" i="2"/>
  <c r="H4405" i="2" s="1"/>
  <c r="G4404" i="2"/>
  <c r="H4404" i="2" s="1"/>
  <c r="G4403" i="2"/>
  <c r="G4402" i="2"/>
  <c r="G4401" i="2"/>
  <c r="G4400" i="2"/>
  <c r="G4399" i="2"/>
  <c r="G4398" i="2"/>
  <c r="H4398" i="2" s="1"/>
  <c r="J4398" i="2" s="1"/>
  <c r="G4397" i="2"/>
  <c r="H4397" i="2" s="1"/>
  <c r="G4396" i="2"/>
  <c r="H4396" i="2" s="1"/>
  <c r="G4395" i="2"/>
  <c r="H4395" i="2" s="1"/>
  <c r="G4394" i="2"/>
  <c r="H4394" i="2" s="1"/>
  <c r="G4393" i="2"/>
  <c r="H4393" i="2" s="1"/>
  <c r="G4392" i="2"/>
  <c r="H4392" i="2" s="1"/>
  <c r="G4391" i="2"/>
  <c r="H4391" i="2" s="1"/>
  <c r="G4390" i="2"/>
  <c r="H4390" i="2" s="1"/>
  <c r="G4389" i="2"/>
  <c r="H4389" i="2" s="1"/>
  <c r="G4388" i="2"/>
  <c r="H4388" i="2" s="1"/>
  <c r="G4387" i="2"/>
  <c r="H4387" i="2" s="1"/>
  <c r="G4386" i="2"/>
  <c r="H4386" i="2" s="1"/>
  <c r="G4385" i="2"/>
  <c r="H4385" i="2" s="1"/>
  <c r="G4384" i="2"/>
  <c r="H4384" i="2" s="1"/>
  <c r="G4383" i="2"/>
  <c r="H4383" i="2" s="1"/>
  <c r="G4382" i="2"/>
  <c r="H4382" i="2" s="1"/>
  <c r="G4381" i="2"/>
  <c r="H4381" i="2" s="1"/>
  <c r="G4380" i="2"/>
  <c r="H4380" i="2" s="1"/>
  <c r="G4379" i="2"/>
  <c r="G4378" i="2"/>
  <c r="G4377" i="2"/>
  <c r="G4376" i="2"/>
  <c r="G4375" i="2"/>
  <c r="G4374" i="2"/>
  <c r="H4374" i="2" s="1"/>
  <c r="J4374" i="2" s="1"/>
  <c r="G4373" i="2"/>
  <c r="H4373" i="2" s="1"/>
  <c r="G4372" i="2"/>
  <c r="H4372" i="2" s="1"/>
  <c r="G4371" i="2"/>
  <c r="H4371" i="2" s="1"/>
  <c r="G4370" i="2"/>
  <c r="H4370" i="2" s="1"/>
  <c r="G4369" i="2"/>
  <c r="H4369" i="2" s="1"/>
  <c r="G4368" i="2"/>
  <c r="H4368" i="2" s="1"/>
  <c r="G4367" i="2"/>
  <c r="H4367" i="2" s="1"/>
  <c r="G4366" i="2"/>
  <c r="H4366" i="2" s="1"/>
  <c r="G4365" i="2"/>
  <c r="H4365" i="2" s="1"/>
  <c r="G4364" i="2"/>
  <c r="H4364" i="2" s="1"/>
  <c r="G4363" i="2"/>
  <c r="H4363" i="2" s="1"/>
  <c r="G4362" i="2"/>
  <c r="H4362" i="2" s="1"/>
  <c r="G4361" i="2"/>
  <c r="H4361" i="2" s="1"/>
  <c r="G4360" i="2"/>
  <c r="H4360" i="2" s="1"/>
  <c r="G4359" i="2"/>
  <c r="H4359" i="2" s="1"/>
  <c r="G4358" i="2"/>
  <c r="H4358" i="2" s="1"/>
  <c r="G4357" i="2"/>
  <c r="H4357" i="2" s="1"/>
  <c r="G4356" i="2"/>
  <c r="H4356" i="2" s="1"/>
  <c r="G4355" i="2"/>
  <c r="G4354" i="2"/>
  <c r="G4353" i="2"/>
  <c r="G4352" i="2"/>
  <c r="G4351" i="2"/>
  <c r="G4350" i="2"/>
  <c r="H4350" i="2" s="1"/>
  <c r="J4350" i="2" s="1"/>
  <c r="G4349" i="2"/>
  <c r="H4349" i="2" s="1"/>
  <c r="G4348" i="2"/>
  <c r="H4348" i="2" s="1"/>
  <c r="G4347" i="2"/>
  <c r="H4347" i="2" s="1"/>
  <c r="G4346" i="2"/>
  <c r="H4346" i="2" s="1"/>
  <c r="G4345" i="2"/>
  <c r="H4345" i="2" s="1"/>
  <c r="G4344" i="2"/>
  <c r="H4344" i="2" s="1"/>
  <c r="G4343" i="2"/>
  <c r="H4343" i="2" s="1"/>
  <c r="G4342" i="2"/>
  <c r="H4342" i="2" s="1"/>
  <c r="G4341" i="2"/>
  <c r="H4341" i="2" s="1"/>
  <c r="G4340" i="2"/>
  <c r="H4340" i="2" s="1"/>
  <c r="G4339" i="2"/>
  <c r="H4339" i="2" s="1"/>
  <c r="G4338" i="2"/>
  <c r="H4338" i="2" s="1"/>
  <c r="G4337" i="2"/>
  <c r="H4337" i="2" s="1"/>
  <c r="G4336" i="2"/>
  <c r="H4336" i="2" s="1"/>
  <c r="G4335" i="2"/>
  <c r="H4335" i="2" s="1"/>
  <c r="G4334" i="2"/>
  <c r="H4334" i="2" s="1"/>
  <c r="G4333" i="2"/>
  <c r="H4333" i="2" s="1"/>
  <c r="G4332" i="2"/>
  <c r="H4332" i="2" s="1"/>
  <c r="G4331" i="2"/>
  <c r="G4330" i="2"/>
  <c r="G4329" i="2"/>
  <c r="G4328" i="2"/>
  <c r="G4327" i="2"/>
  <c r="G4326" i="2"/>
  <c r="H4326" i="2" s="1"/>
  <c r="J4326" i="2" s="1"/>
  <c r="G4325" i="2"/>
  <c r="H4325" i="2" s="1"/>
  <c r="G4324" i="2"/>
  <c r="H4324" i="2" s="1"/>
  <c r="G4323" i="2"/>
  <c r="H4323" i="2" s="1"/>
  <c r="G4322" i="2"/>
  <c r="H4322" i="2" s="1"/>
  <c r="G4321" i="2"/>
  <c r="H4321" i="2" s="1"/>
  <c r="G4320" i="2"/>
  <c r="H4320" i="2" s="1"/>
  <c r="G4319" i="2"/>
  <c r="H4319" i="2" s="1"/>
  <c r="G4318" i="2"/>
  <c r="H4318" i="2" s="1"/>
  <c r="G4317" i="2"/>
  <c r="H4317" i="2" s="1"/>
  <c r="G4316" i="2"/>
  <c r="H4316" i="2" s="1"/>
  <c r="G4315" i="2"/>
  <c r="H4315" i="2" s="1"/>
  <c r="G4314" i="2"/>
  <c r="H4314" i="2" s="1"/>
  <c r="G4313" i="2"/>
  <c r="H4313" i="2" s="1"/>
  <c r="G4312" i="2"/>
  <c r="H4312" i="2" s="1"/>
  <c r="G4311" i="2"/>
  <c r="H4311" i="2" s="1"/>
  <c r="G4310" i="2"/>
  <c r="H4310" i="2" s="1"/>
  <c r="G4309" i="2"/>
  <c r="H4309" i="2" s="1"/>
  <c r="G4308" i="2"/>
  <c r="H4308" i="2" s="1"/>
  <c r="G4307" i="2"/>
  <c r="G4306" i="2"/>
  <c r="G4305" i="2"/>
  <c r="G4304" i="2"/>
  <c r="G4303" i="2"/>
  <c r="G4302" i="2"/>
  <c r="H4302" i="2" s="1"/>
  <c r="J4302" i="2" s="1"/>
  <c r="G4301" i="2"/>
  <c r="H4301" i="2" s="1"/>
  <c r="G4300" i="2"/>
  <c r="H4300" i="2" s="1"/>
  <c r="G4299" i="2"/>
  <c r="H4299" i="2" s="1"/>
  <c r="G4298" i="2"/>
  <c r="H4298" i="2" s="1"/>
  <c r="G4297" i="2"/>
  <c r="H4297" i="2" s="1"/>
  <c r="G4296" i="2"/>
  <c r="H4296" i="2" s="1"/>
  <c r="G4295" i="2"/>
  <c r="H4295" i="2" s="1"/>
  <c r="G4294" i="2"/>
  <c r="H4294" i="2" s="1"/>
  <c r="G4293" i="2"/>
  <c r="H4293" i="2" s="1"/>
  <c r="G4292" i="2"/>
  <c r="H4292" i="2" s="1"/>
  <c r="G4291" i="2"/>
  <c r="H4291" i="2" s="1"/>
  <c r="G4290" i="2"/>
  <c r="H4290" i="2" s="1"/>
  <c r="G4289" i="2"/>
  <c r="H4289" i="2" s="1"/>
  <c r="G4288" i="2"/>
  <c r="H4288" i="2" s="1"/>
  <c r="G4287" i="2"/>
  <c r="H4287" i="2" s="1"/>
  <c r="G4286" i="2"/>
  <c r="H4286" i="2" s="1"/>
  <c r="G4285" i="2"/>
  <c r="H4285" i="2" s="1"/>
  <c r="G4284" i="2"/>
  <c r="H4284" i="2" s="1"/>
  <c r="G4283" i="2"/>
  <c r="G4282" i="2"/>
  <c r="G4281" i="2"/>
  <c r="G4280" i="2"/>
  <c r="G4279" i="2"/>
  <c r="G4278" i="2"/>
  <c r="H4278" i="2" s="1"/>
  <c r="J4278" i="2" s="1"/>
  <c r="G4277" i="2"/>
  <c r="H4277" i="2" s="1"/>
  <c r="G4276" i="2"/>
  <c r="H4276" i="2" s="1"/>
  <c r="G4275" i="2"/>
  <c r="H4275" i="2" s="1"/>
  <c r="G4274" i="2"/>
  <c r="H4274" i="2" s="1"/>
  <c r="G4273" i="2"/>
  <c r="H4273" i="2" s="1"/>
  <c r="G4272" i="2"/>
  <c r="H4272" i="2" s="1"/>
  <c r="G4271" i="2"/>
  <c r="H4271" i="2" s="1"/>
  <c r="G4270" i="2"/>
  <c r="H4270" i="2" s="1"/>
  <c r="G4269" i="2"/>
  <c r="H4269" i="2" s="1"/>
  <c r="G4268" i="2"/>
  <c r="H4268" i="2" s="1"/>
  <c r="G4267" i="2"/>
  <c r="H4267" i="2" s="1"/>
  <c r="G4266" i="2"/>
  <c r="H4266" i="2" s="1"/>
  <c r="G4265" i="2"/>
  <c r="H4265" i="2" s="1"/>
  <c r="G4264" i="2"/>
  <c r="H4264" i="2" s="1"/>
  <c r="G4263" i="2"/>
  <c r="H4263" i="2" s="1"/>
  <c r="G4262" i="2"/>
  <c r="H4262" i="2" s="1"/>
  <c r="G4261" i="2"/>
  <c r="H4261" i="2" s="1"/>
  <c r="G4260" i="2"/>
  <c r="H4260" i="2" s="1"/>
  <c r="G4259" i="2"/>
  <c r="G4258" i="2"/>
  <c r="G4257" i="2"/>
  <c r="G4256" i="2"/>
  <c r="G4255" i="2"/>
  <c r="G4254" i="2"/>
  <c r="H4254" i="2" s="1"/>
  <c r="J4254" i="2" s="1"/>
  <c r="G4253" i="2"/>
  <c r="H4253" i="2" s="1"/>
  <c r="G4252" i="2"/>
  <c r="H4252" i="2" s="1"/>
  <c r="G4251" i="2"/>
  <c r="H4251" i="2" s="1"/>
  <c r="G4250" i="2"/>
  <c r="H4250" i="2" s="1"/>
  <c r="G4249" i="2"/>
  <c r="H4249" i="2" s="1"/>
  <c r="G4248" i="2"/>
  <c r="H4248" i="2" s="1"/>
  <c r="G4247" i="2"/>
  <c r="H4247" i="2" s="1"/>
  <c r="G4246" i="2"/>
  <c r="H4246" i="2" s="1"/>
  <c r="G4245" i="2"/>
  <c r="H4245" i="2" s="1"/>
  <c r="G4244" i="2"/>
  <c r="H4244" i="2" s="1"/>
  <c r="G4243" i="2"/>
  <c r="H4243" i="2" s="1"/>
  <c r="G4242" i="2"/>
  <c r="H4242" i="2" s="1"/>
  <c r="G4241" i="2"/>
  <c r="H4241" i="2" s="1"/>
  <c r="G4240" i="2"/>
  <c r="H4240" i="2" s="1"/>
  <c r="G4239" i="2"/>
  <c r="H4239" i="2" s="1"/>
  <c r="G4238" i="2"/>
  <c r="H4238" i="2" s="1"/>
  <c r="G4237" i="2"/>
  <c r="H4237" i="2" s="1"/>
  <c r="G4236" i="2"/>
  <c r="H4236" i="2" s="1"/>
  <c r="G4235" i="2"/>
  <c r="G4234" i="2"/>
  <c r="G4233" i="2"/>
  <c r="G4232" i="2"/>
  <c r="G4231" i="2"/>
  <c r="G4230" i="2"/>
  <c r="H4230" i="2" s="1"/>
  <c r="J4230" i="2" s="1"/>
  <c r="G4229" i="2"/>
  <c r="H4229" i="2" s="1"/>
  <c r="G4228" i="2"/>
  <c r="H4228" i="2" s="1"/>
  <c r="G4227" i="2"/>
  <c r="H4227" i="2" s="1"/>
  <c r="G4226" i="2"/>
  <c r="H4226" i="2" s="1"/>
  <c r="G4225" i="2"/>
  <c r="H4225" i="2" s="1"/>
  <c r="G4224" i="2"/>
  <c r="H4224" i="2" s="1"/>
  <c r="G4223" i="2"/>
  <c r="H4223" i="2" s="1"/>
  <c r="G4222" i="2"/>
  <c r="H4222" i="2" s="1"/>
  <c r="G4221" i="2"/>
  <c r="H4221" i="2" s="1"/>
  <c r="G4220" i="2"/>
  <c r="H4220" i="2" s="1"/>
  <c r="G4219" i="2"/>
  <c r="H4219" i="2" s="1"/>
  <c r="G4218" i="2"/>
  <c r="H4218" i="2" s="1"/>
  <c r="G4217" i="2"/>
  <c r="H4217" i="2" s="1"/>
  <c r="G4216" i="2"/>
  <c r="H4216" i="2" s="1"/>
  <c r="G4215" i="2"/>
  <c r="H4215" i="2" s="1"/>
  <c r="G4214" i="2"/>
  <c r="H4214" i="2" s="1"/>
  <c r="G4213" i="2"/>
  <c r="H4213" i="2" s="1"/>
  <c r="G4212" i="2"/>
  <c r="H4212" i="2" s="1"/>
  <c r="G4211" i="2"/>
  <c r="G4210" i="2"/>
  <c r="G4209" i="2"/>
  <c r="G4208" i="2"/>
  <c r="G4207" i="2"/>
  <c r="G4206" i="2"/>
  <c r="H4206" i="2" s="1"/>
  <c r="J4206" i="2" s="1"/>
  <c r="G4205" i="2"/>
  <c r="H4205" i="2" s="1"/>
  <c r="G4204" i="2"/>
  <c r="H4204" i="2" s="1"/>
  <c r="G4203" i="2"/>
  <c r="H4203" i="2" s="1"/>
  <c r="G4202" i="2"/>
  <c r="H4202" i="2" s="1"/>
  <c r="G4201" i="2"/>
  <c r="H4201" i="2" s="1"/>
  <c r="G4200" i="2"/>
  <c r="H4200" i="2" s="1"/>
  <c r="G4199" i="2"/>
  <c r="H4199" i="2" s="1"/>
  <c r="G4198" i="2"/>
  <c r="H4198" i="2" s="1"/>
  <c r="G4197" i="2"/>
  <c r="H4197" i="2" s="1"/>
  <c r="G4196" i="2"/>
  <c r="H4196" i="2" s="1"/>
  <c r="G4195" i="2"/>
  <c r="H4195" i="2" s="1"/>
  <c r="G4194" i="2"/>
  <c r="H4194" i="2" s="1"/>
  <c r="G4193" i="2"/>
  <c r="H4193" i="2" s="1"/>
  <c r="G4192" i="2"/>
  <c r="H4192" i="2" s="1"/>
  <c r="G4191" i="2"/>
  <c r="H4191" i="2" s="1"/>
  <c r="G4190" i="2"/>
  <c r="H4190" i="2" s="1"/>
  <c r="G4189" i="2"/>
  <c r="H4189" i="2" s="1"/>
  <c r="G4188" i="2"/>
  <c r="H4188" i="2" s="1"/>
  <c r="G4187" i="2"/>
  <c r="G4186" i="2"/>
  <c r="G4185" i="2"/>
  <c r="G4184" i="2"/>
  <c r="G4183" i="2"/>
  <c r="G4182" i="2"/>
  <c r="H4182" i="2" s="1"/>
  <c r="J4182" i="2" s="1"/>
  <c r="G4181" i="2"/>
  <c r="H4181" i="2" s="1"/>
  <c r="G4180" i="2"/>
  <c r="H4180" i="2" s="1"/>
  <c r="G4179" i="2"/>
  <c r="H4179" i="2" s="1"/>
  <c r="G4178" i="2"/>
  <c r="H4178" i="2" s="1"/>
  <c r="G4177" i="2"/>
  <c r="H4177" i="2" s="1"/>
  <c r="G4176" i="2"/>
  <c r="H4176" i="2" s="1"/>
  <c r="G4175" i="2"/>
  <c r="H4175" i="2" s="1"/>
  <c r="G4174" i="2"/>
  <c r="H4174" i="2" s="1"/>
  <c r="G4173" i="2"/>
  <c r="H4173" i="2" s="1"/>
  <c r="G4172" i="2"/>
  <c r="H4172" i="2" s="1"/>
  <c r="G4171" i="2"/>
  <c r="H4171" i="2" s="1"/>
  <c r="G4170" i="2"/>
  <c r="H4170" i="2" s="1"/>
  <c r="G4169" i="2"/>
  <c r="H4169" i="2" s="1"/>
  <c r="G4168" i="2"/>
  <c r="H4168" i="2" s="1"/>
  <c r="G4167" i="2"/>
  <c r="H4167" i="2" s="1"/>
  <c r="G4166" i="2"/>
  <c r="H4166" i="2" s="1"/>
  <c r="G4165" i="2"/>
  <c r="H4165" i="2" s="1"/>
  <c r="G4164" i="2"/>
  <c r="H4164" i="2" s="1"/>
  <c r="G4163" i="2"/>
  <c r="G4162" i="2"/>
  <c r="G4161" i="2"/>
  <c r="G4160" i="2"/>
  <c r="G4159" i="2"/>
  <c r="G4158" i="2"/>
  <c r="H4158" i="2" s="1"/>
  <c r="J4158" i="2" s="1"/>
  <c r="G4157" i="2"/>
  <c r="H4157" i="2" s="1"/>
  <c r="G4156" i="2"/>
  <c r="H4156" i="2" s="1"/>
  <c r="G4155" i="2"/>
  <c r="H4155" i="2" s="1"/>
  <c r="G4154" i="2"/>
  <c r="H4154" i="2" s="1"/>
  <c r="G4153" i="2"/>
  <c r="H4153" i="2" s="1"/>
  <c r="G4152" i="2"/>
  <c r="H4152" i="2" s="1"/>
  <c r="G4151" i="2"/>
  <c r="H4151" i="2" s="1"/>
  <c r="G4150" i="2"/>
  <c r="H4150" i="2" s="1"/>
  <c r="G4149" i="2"/>
  <c r="H4149" i="2" s="1"/>
  <c r="G4148" i="2"/>
  <c r="H4148" i="2" s="1"/>
  <c r="G4147" i="2"/>
  <c r="H4147" i="2" s="1"/>
  <c r="G4146" i="2"/>
  <c r="H4146" i="2" s="1"/>
  <c r="G4145" i="2"/>
  <c r="H4145" i="2" s="1"/>
  <c r="G4144" i="2"/>
  <c r="H4144" i="2" s="1"/>
  <c r="G4143" i="2"/>
  <c r="H4143" i="2" s="1"/>
  <c r="G4142" i="2"/>
  <c r="H4142" i="2" s="1"/>
  <c r="G4141" i="2"/>
  <c r="H4141" i="2" s="1"/>
  <c r="G4140" i="2"/>
  <c r="H4140" i="2" s="1"/>
  <c r="G4139" i="2"/>
  <c r="G4138" i="2"/>
  <c r="G4137" i="2"/>
  <c r="G4136" i="2"/>
  <c r="G4135" i="2"/>
  <c r="G4134" i="2"/>
  <c r="H4134" i="2" s="1"/>
  <c r="J4134" i="2" s="1"/>
  <c r="G4133" i="2"/>
  <c r="H4133" i="2" s="1"/>
  <c r="G4132" i="2"/>
  <c r="H4132" i="2" s="1"/>
  <c r="G4131" i="2"/>
  <c r="H4131" i="2" s="1"/>
  <c r="G4130" i="2"/>
  <c r="H4130" i="2" s="1"/>
  <c r="G4129" i="2"/>
  <c r="H4129" i="2" s="1"/>
  <c r="G4128" i="2"/>
  <c r="H4128" i="2" s="1"/>
  <c r="G4127" i="2"/>
  <c r="H4127" i="2" s="1"/>
  <c r="G4126" i="2"/>
  <c r="H4126" i="2" s="1"/>
  <c r="G4125" i="2"/>
  <c r="H4125" i="2" s="1"/>
  <c r="G4124" i="2"/>
  <c r="H4124" i="2" s="1"/>
  <c r="G4123" i="2"/>
  <c r="H4123" i="2" s="1"/>
  <c r="G4122" i="2"/>
  <c r="H4122" i="2" s="1"/>
  <c r="G4121" i="2"/>
  <c r="H4121" i="2" s="1"/>
  <c r="G4120" i="2"/>
  <c r="H4120" i="2" s="1"/>
  <c r="G4119" i="2"/>
  <c r="H4119" i="2" s="1"/>
  <c r="G4118" i="2"/>
  <c r="H4118" i="2" s="1"/>
  <c r="G4117" i="2"/>
  <c r="H4117" i="2" s="1"/>
  <c r="G4116" i="2"/>
  <c r="H4116" i="2" s="1"/>
  <c r="G4115" i="2"/>
  <c r="G4114" i="2"/>
  <c r="G4113" i="2"/>
  <c r="G4112" i="2"/>
  <c r="G4111" i="2"/>
  <c r="G4110" i="2"/>
  <c r="H4110" i="2" s="1"/>
  <c r="J4110" i="2" s="1"/>
  <c r="G4109" i="2"/>
  <c r="H4109" i="2" s="1"/>
  <c r="G4108" i="2"/>
  <c r="H4108" i="2" s="1"/>
  <c r="G4107" i="2"/>
  <c r="H4107" i="2" s="1"/>
  <c r="G4106" i="2"/>
  <c r="H4106" i="2" s="1"/>
  <c r="G4105" i="2"/>
  <c r="H4105" i="2" s="1"/>
  <c r="G4104" i="2"/>
  <c r="H4104" i="2" s="1"/>
  <c r="G4103" i="2"/>
  <c r="H4103" i="2" s="1"/>
  <c r="G4102" i="2"/>
  <c r="H4102" i="2" s="1"/>
  <c r="G4101" i="2"/>
  <c r="H4101" i="2" s="1"/>
  <c r="G4100" i="2"/>
  <c r="H4100" i="2" s="1"/>
  <c r="G4099" i="2"/>
  <c r="H4099" i="2" s="1"/>
  <c r="G4098" i="2"/>
  <c r="H4098" i="2" s="1"/>
  <c r="G4097" i="2"/>
  <c r="H4097" i="2" s="1"/>
  <c r="G4096" i="2"/>
  <c r="H4096" i="2" s="1"/>
  <c r="G4095" i="2"/>
  <c r="H4095" i="2" s="1"/>
  <c r="G4094" i="2"/>
  <c r="H4094" i="2" s="1"/>
  <c r="G4093" i="2"/>
  <c r="H4093" i="2" s="1"/>
  <c r="G4092" i="2"/>
  <c r="H4092" i="2" s="1"/>
  <c r="G4091" i="2"/>
  <c r="G4090" i="2"/>
  <c r="G4089" i="2"/>
  <c r="G4088" i="2"/>
  <c r="G4087" i="2"/>
  <c r="G4086" i="2"/>
  <c r="H4086" i="2" s="1"/>
  <c r="J4086" i="2" s="1"/>
  <c r="G4085" i="2"/>
  <c r="H4085" i="2" s="1"/>
  <c r="G4084" i="2"/>
  <c r="H4084" i="2" s="1"/>
  <c r="G4083" i="2"/>
  <c r="H4083" i="2" s="1"/>
  <c r="G4082" i="2"/>
  <c r="H4082" i="2" s="1"/>
  <c r="G4081" i="2"/>
  <c r="H4081" i="2" s="1"/>
  <c r="G4080" i="2"/>
  <c r="H4080" i="2" s="1"/>
  <c r="G4079" i="2"/>
  <c r="H4079" i="2" s="1"/>
  <c r="G4078" i="2"/>
  <c r="H4078" i="2" s="1"/>
  <c r="G4077" i="2"/>
  <c r="H4077" i="2" s="1"/>
  <c r="G4076" i="2"/>
  <c r="H4076" i="2" s="1"/>
  <c r="G4075" i="2"/>
  <c r="H4075" i="2" s="1"/>
  <c r="G4074" i="2"/>
  <c r="H4074" i="2" s="1"/>
  <c r="G4073" i="2"/>
  <c r="H4073" i="2" s="1"/>
  <c r="G4072" i="2"/>
  <c r="H4072" i="2" s="1"/>
  <c r="G4071" i="2"/>
  <c r="H4071" i="2" s="1"/>
  <c r="G4070" i="2"/>
  <c r="H4070" i="2" s="1"/>
  <c r="G4069" i="2"/>
  <c r="H4069" i="2" s="1"/>
  <c r="G4068" i="2"/>
  <c r="H4068" i="2" s="1"/>
  <c r="G4067" i="2"/>
  <c r="G4066" i="2"/>
  <c r="G4065" i="2"/>
  <c r="G4064" i="2"/>
  <c r="G4063" i="2"/>
  <c r="G4062" i="2"/>
  <c r="H4062" i="2" s="1"/>
  <c r="J4062" i="2" s="1"/>
  <c r="G4061" i="2"/>
  <c r="H4061" i="2" s="1"/>
  <c r="G4060" i="2"/>
  <c r="H4060" i="2" s="1"/>
  <c r="G4059" i="2"/>
  <c r="H4059" i="2" s="1"/>
  <c r="G4058" i="2"/>
  <c r="H4058" i="2" s="1"/>
  <c r="G4057" i="2"/>
  <c r="H4057" i="2" s="1"/>
  <c r="G4056" i="2"/>
  <c r="H4056" i="2" s="1"/>
  <c r="G4055" i="2"/>
  <c r="H4055" i="2" s="1"/>
  <c r="G4054" i="2"/>
  <c r="H4054" i="2" s="1"/>
  <c r="G4053" i="2"/>
  <c r="H4053" i="2" s="1"/>
  <c r="G4052" i="2"/>
  <c r="H4052" i="2" s="1"/>
  <c r="G4051" i="2"/>
  <c r="H4051" i="2" s="1"/>
  <c r="G4050" i="2"/>
  <c r="H4050" i="2" s="1"/>
  <c r="G4049" i="2"/>
  <c r="H4049" i="2" s="1"/>
  <c r="G4048" i="2"/>
  <c r="H4048" i="2" s="1"/>
  <c r="G4047" i="2"/>
  <c r="H4047" i="2" s="1"/>
  <c r="G4046" i="2"/>
  <c r="H4046" i="2" s="1"/>
  <c r="G4045" i="2"/>
  <c r="H4045" i="2" s="1"/>
  <c r="G4044" i="2"/>
  <c r="H4044" i="2" s="1"/>
  <c r="G4043" i="2"/>
  <c r="G4042" i="2"/>
  <c r="G4041" i="2"/>
  <c r="G4040" i="2"/>
  <c r="G4039" i="2"/>
  <c r="G4038" i="2"/>
  <c r="H4038" i="2" s="1"/>
  <c r="J4038" i="2" s="1"/>
  <c r="G4037" i="2"/>
  <c r="H4037" i="2" s="1"/>
  <c r="G4036" i="2"/>
  <c r="H4036" i="2" s="1"/>
  <c r="G4035" i="2"/>
  <c r="H4035" i="2" s="1"/>
  <c r="G4034" i="2"/>
  <c r="H4034" i="2" s="1"/>
  <c r="G4033" i="2"/>
  <c r="H4033" i="2" s="1"/>
  <c r="G4032" i="2"/>
  <c r="H4032" i="2" s="1"/>
  <c r="G4031" i="2"/>
  <c r="H4031" i="2" s="1"/>
  <c r="G4030" i="2"/>
  <c r="H4030" i="2" s="1"/>
  <c r="G4029" i="2"/>
  <c r="H4029" i="2" s="1"/>
  <c r="G4028" i="2"/>
  <c r="H4028" i="2" s="1"/>
  <c r="G4027" i="2"/>
  <c r="H4027" i="2" s="1"/>
  <c r="G4026" i="2"/>
  <c r="H4026" i="2" s="1"/>
  <c r="G4025" i="2"/>
  <c r="H4025" i="2" s="1"/>
  <c r="G4024" i="2"/>
  <c r="H4024" i="2" s="1"/>
  <c r="G4023" i="2"/>
  <c r="H4023" i="2" s="1"/>
  <c r="G4022" i="2"/>
  <c r="H4022" i="2" s="1"/>
  <c r="G4021" i="2"/>
  <c r="H4021" i="2" s="1"/>
  <c r="G4020" i="2"/>
  <c r="H4020" i="2" s="1"/>
  <c r="G4019" i="2"/>
  <c r="G4018" i="2"/>
  <c r="G4017" i="2"/>
  <c r="G4016" i="2"/>
  <c r="G4015" i="2"/>
  <c r="G4014" i="2"/>
  <c r="H4014" i="2" s="1"/>
  <c r="J4014" i="2" s="1"/>
  <c r="G4013" i="2"/>
  <c r="H4013" i="2" s="1"/>
  <c r="G4012" i="2"/>
  <c r="H4012" i="2" s="1"/>
  <c r="G4011" i="2"/>
  <c r="H4011" i="2" s="1"/>
  <c r="G4010" i="2"/>
  <c r="H4010" i="2" s="1"/>
  <c r="G4009" i="2"/>
  <c r="H4009" i="2" s="1"/>
  <c r="G4008" i="2"/>
  <c r="H4008" i="2" s="1"/>
  <c r="G4007" i="2"/>
  <c r="H4007" i="2" s="1"/>
  <c r="G4006" i="2"/>
  <c r="H4006" i="2" s="1"/>
  <c r="G4005" i="2"/>
  <c r="H4005" i="2" s="1"/>
  <c r="G4004" i="2"/>
  <c r="H4004" i="2" s="1"/>
  <c r="G4003" i="2"/>
  <c r="H4003" i="2" s="1"/>
  <c r="G4002" i="2"/>
  <c r="H4002" i="2" s="1"/>
  <c r="G4001" i="2"/>
  <c r="H4001" i="2" s="1"/>
  <c r="G4000" i="2"/>
  <c r="H4000" i="2" s="1"/>
  <c r="G3999" i="2"/>
  <c r="H3999" i="2" s="1"/>
  <c r="G3998" i="2"/>
  <c r="H3998" i="2" s="1"/>
  <c r="G3997" i="2"/>
  <c r="H3997" i="2" s="1"/>
  <c r="G3996" i="2"/>
  <c r="H3996" i="2" s="1"/>
  <c r="G3995" i="2"/>
  <c r="G3994" i="2"/>
  <c r="G3993" i="2"/>
  <c r="G3992" i="2"/>
  <c r="G3991" i="2"/>
  <c r="G3990" i="2"/>
  <c r="H3990" i="2" s="1"/>
  <c r="J3990" i="2" s="1"/>
  <c r="G3989" i="2"/>
  <c r="H3989" i="2" s="1"/>
  <c r="G3988" i="2"/>
  <c r="H3988" i="2" s="1"/>
  <c r="G3987" i="2"/>
  <c r="H3987" i="2" s="1"/>
  <c r="G3986" i="2"/>
  <c r="H3986" i="2" s="1"/>
  <c r="G3985" i="2"/>
  <c r="H3985" i="2" s="1"/>
  <c r="G3984" i="2"/>
  <c r="H3984" i="2" s="1"/>
  <c r="G3983" i="2"/>
  <c r="H3983" i="2" s="1"/>
  <c r="G3982" i="2"/>
  <c r="H3982" i="2" s="1"/>
  <c r="G3981" i="2"/>
  <c r="H3981" i="2" s="1"/>
  <c r="G3980" i="2"/>
  <c r="H3980" i="2" s="1"/>
  <c r="G3979" i="2"/>
  <c r="H3979" i="2" s="1"/>
  <c r="G3978" i="2"/>
  <c r="H3978" i="2" s="1"/>
  <c r="G3977" i="2"/>
  <c r="H3977" i="2" s="1"/>
  <c r="G3976" i="2"/>
  <c r="H3976" i="2" s="1"/>
  <c r="G3975" i="2"/>
  <c r="H3975" i="2" s="1"/>
  <c r="G3974" i="2"/>
  <c r="H3974" i="2" s="1"/>
  <c r="G3973" i="2"/>
  <c r="H3973" i="2" s="1"/>
  <c r="G3972" i="2"/>
  <c r="H3972" i="2" s="1"/>
  <c r="G3971" i="2"/>
  <c r="G3970" i="2"/>
  <c r="G3969" i="2"/>
  <c r="G3968" i="2"/>
  <c r="G3967" i="2"/>
  <c r="G3966" i="2"/>
  <c r="H3966" i="2" s="1"/>
  <c r="J3966" i="2" s="1"/>
  <c r="G3965" i="2"/>
  <c r="H3965" i="2" s="1"/>
  <c r="G3964" i="2"/>
  <c r="H3964" i="2" s="1"/>
  <c r="G3963" i="2"/>
  <c r="H3963" i="2" s="1"/>
  <c r="G3962" i="2"/>
  <c r="H3962" i="2" s="1"/>
  <c r="G3961" i="2"/>
  <c r="H3961" i="2" s="1"/>
  <c r="G3960" i="2"/>
  <c r="H3960" i="2" s="1"/>
  <c r="G3959" i="2"/>
  <c r="H3959" i="2" s="1"/>
  <c r="G3958" i="2"/>
  <c r="H3958" i="2" s="1"/>
  <c r="G3957" i="2"/>
  <c r="H3957" i="2" s="1"/>
  <c r="G3956" i="2"/>
  <c r="H3956" i="2" s="1"/>
  <c r="G3955" i="2"/>
  <c r="H3955" i="2" s="1"/>
  <c r="G3954" i="2"/>
  <c r="H3954" i="2" s="1"/>
  <c r="G3953" i="2"/>
  <c r="H3953" i="2" s="1"/>
  <c r="G3952" i="2"/>
  <c r="H3952" i="2" s="1"/>
  <c r="G3951" i="2"/>
  <c r="H3951" i="2" s="1"/>
  <c r="G3950" i="2"/>
  <c r="H3950" i="2" s="1"/>
  <c r="G3949" i="2"/>
  <c r="H3949" i="2" s="1"/>
  <c r="G3948" i="2"/>
  <c r="H3948" i="2" s="1"/>
  <c r="G3947" i="2"/>
  <c r="G3946" i="2"/>
  <c r="G3945" i="2"/>
  <c r="G3944" i="2"/>
  <c r="G3943" i="2"/>
  <c r="G3942" i="2"/>
  <c r="H3942" i="2" s="1"/>
  <c r="J3942" i="2" s="1"/>
  <c r="G3941" i="2"/>
  <c r="H3941" i="2" s="1"/>
  <c r="G3940" i="2"/>
  <c r="H3940" i="2" s="1"/>
  <c r="G3939" i="2"/>
  <c r="H3939" i="2" s="1"/>
  <c r="G3938" i="2"/>
  <c r="H3938" i="2" s="1"/>
  <c r="G3937" i="2"/>
  <c r="H3937" i="2" s="1"/>
  <c r="G3936" i="2"/>
  <c r="H3936" i="2" s="1"/>
  <c r="G3935" i="2"/>
  <c r="H3935" i="2" s="1"/>
  <c r="G3934" i="2"/>
  <c r="H3934" i="2" s="1"/>
  <c r="G3933" i="2"/>
  <c r="H3933" i="2" s="1"/>
  <c r="G3932" i="2"/>
  <c r="H3932" i="2" s="1"/>
  <c r="G3931" i="2"/>
  <c r="H3931" i="2" s="1"/>
  <c r="G3930" i="2"/>
  <c r="H3930" i="2" s="1"/>
  <c r="G3929" i="2"/>
  <c r="H3929" i="2" s="1"/>
  <c r="G3928" i="2"/>
  <c r="H3928" i="2" s="1"/>
  <c r="G3927" i="2"/>
  <c r="H3927" i="2" s="1"/>
  <c r="G3926" i="2"/>
  <c r="H3926" i="2" s="1"/>
  <c r="G3925" i="2"/>
  <c r="H3925" i="2" s="1"/>
  <c r="G3924" i="2"/>
  <c r="H3924" i="2" s="1"/>
  <c r="G3923" i="2"/>
  <c r="G3922" i="2"/>
  <c r="G3921" i="2"/>
  <c r="G3920" i="2"/>
  <c r="G3919" i="2"/>
  <c r="G3918" i="2"/>
  <c r="H3918" i="2" s="1"/>
  <c r="J3918" i="2" s="1"/>
  <c r="G3917" i="2"/>
  <c r="H3917" i="2" s="1"/>
  <c r="G3916" i="2"/>
  <c r="H3916" i="2" s="1"/>
  <c r="G3915" i="2"/>
  <c r="H3915" i="2" s="1"/>
  <c r="G3914" i="2"/>
  <c r="H3914" i="2" s="1"/>
  <c r="G3913" i="2"/>
  <c r="H3913" i="2" s="1"/>
  <c r="G3912" i="2"/>
  <c r="H3912" i="2" s="1"/>
  <c r="G3911" i="2"/>
  <c r="H3911" i="2" s="1"/>
  <c r="G3910" i="2"/>
  <c r="H3910" i="2" s="1"/>
  <c r="G3909" i="2"/>
  <c r="H3909" i="2" s="1"/>
  <c r="G3908" i="2"/>
  <c r="H3908" i="2" s="1"/>
  <c r="G3907" i="2"/>
  <c r="H3907" i="2" s="1"/>
  <c r="G3906" i="2"/>
  <c r="H3906" i="2" s="1"/>
  <c r="G3905" i="2"/>
  <c r="H3905" i="2" s="1"/>
  <c r="G3904" i="2"/>
  <c r="H3904" i="2" s="1"/>
  <c r="G3903" i="2"/>
  <c r="H3903" i="2" s="1"/>
  <c r="G3902" i="2"/>
  <c r="H3902" i="2" s="1"/>
  <c r="G3901" i="2"/>
  <c r="H3901" i="2" s="1"/>
  <c r="G3900" i="2"/>
  <c r="H3900" i="2" s="1"/>
  <c r="G3899" i="2"/>
  <c r="G3898" i="2"/>
  <c r="G3897" i="2"/>
  <c r="G3896" i="2"/>
  <c r="G3895" i="2"/>
  <c r="G3894" i="2"/>
  <c r="H3894" i="2" s="1"/>
  <c r="J3894" i="2" s="1"/>
  <c r="G3893" i="2"/>
  <c r="H3893" i="2" s="1"/>
  <c r="G3892" i="2"/>
  <c r="H3892" i="2" s="1"/>
  <c r="G3891" i="2"/>
  <c r="H3891" i="2" s="1"/>
  <c r="G3890" i="2"/>
  <c r="H3890" i="2" s="1"/>
  <c r="G3889" i="2"/>
  <c r="H3889" i="2" s="1"/>
  <c r="G3888" i="2"/>
  <c r="H3888" i="2" s="1"/>
  <c r="G3887" i="2"/>
  <c r="H3887" i="2" s="1"/>
  <c r="G3886" i="2"/>
  <c r="H3886" i="2" s="1"/>
  <c r="G3885" i="2"/>
  <c r="H3885" i="2" s="1"/>
  <c r="G3884" i="2"/>
  <c r="H3884" i="2" s="1"/>
  <c r="G3883" i="2"/>
  <c r="H3883" i="2" s="1"/>
  <c r="G3882" i="2"/>
  <c r="H3882" i="2" s="1"/>
  <c r="G3881" i="2"/>
  <c r="H3881" i="2" s="1"/>
  <c r="G3880" i="2"/>
  <c r="H3880" i="2" s="1"/>
  <c r="G3879" i="2"/>
  <c r="H3879" i="2" s="1"/>
  <c r="G3878" i="2"/>
  <c r="H3878" i="2" s="1"/>
  <c r="G3877" i="2"/>
  <c r="H3877" i="2" s="1"/>
  <c r="G3876" i="2"/>
  <c r="H3876" i="2" s="1"/>
  <c r="G3875" i="2"/>
  <c r="G3874" i="2"/>
  <c r="G3873" i="2"/>
  <c r="G3872" i="2"/>
  <c r="G3871" i="2"/>
  <c r="G3870" i="2"/>
  <c r="H3870" i="2" s="1"/>
  <c r="J3870" i="2" s="1"/>
  <c r="G3869" i="2"/>
  <c r="H3869" i="2" s="1"/>
  <c r="G3868" i="2"/>
  <c r="H3868" i="2" s="1"/>
  <c r="G3867" i="2"/>
  <c r="H3867" i="2" s="1"/>
  <c r="G3866" i="2"/>
  <c r="H3866" i="2" s="1"/>
  <c r="G3865" i="2"/>
  <c r="H3865" i="2" s="1"/>
  <c r="G3864" i="2"/>
  <c r="H3864" i="2" s="1"/>
  <c r="G3863" i="2"/>
  <c r="H3863" i="2" s="1"/>
  <c r="G3862" i="2"/>
  <c r="H3862" i="2" s="1"/>
  <c r="G3861" i="2"/>
  <c r="H3861" i="2" s="1"/>
  <c r="G3860" i="2"/>
  <c r="H3860" i="2" s="1"/>
  <c r="G3859" i="2"/>
  <c r="H3859" i="2" s="1"/>
  <c r="G3858" i="2"/>
  <c r="H3858" i="2" s="1"/>
  <c r="G3857" i="2"/>
  <c r="H3857" i="2" s="1"/>
  <c r="G3856" i="2"/>
  <c r="H3856" i="2" s="1"/>
  <c r="G3855" i="2"/>
  <c r="H3855" i="2" s="1"/>
  <c r="G3854" i="2"/>
  <c r="H3854" i="2" s="1"/>
  <c r="G3853" i="2"/>
  <c r="H3853" i="2" s="1"/>
  <c r="G3852" i="2"/>
  <c r="H3852" i="2" s="1"/>
  <c r="G3851" i="2"/>
  <c r="G3850" i="2"/>
  <c r="G3849" i="2"/>
  <c r="G3848" i="2"/>
  <c r="G3847" i="2"/>
  <c r="G3846" i="2"/>
  <c r="H3846" i="2" s="1"/>
  <c r="J3846" i="2" s="1"/>
  <c r="G3845" i="2"/>
  <c r="H3845" i="2" s="1"/>
  <c r="G3844" i="2"/>
  <c r="H3844" i="2" s="1"/>
  <c r="G3843" i="2"/>
  <c r="H3843" i="2" s="1"/>
  <c r="G3842" i="2"/>
  <c r="H3842" i="2" s="1"/>
  <c r="G3841" i="2"/>
  <c r="H3841" i="2" s="1"/>
  <c r="G3840" i="2"/>
  <c r="H3840" i="2" s="1"/>
  <c r="G3839" i="2"/>
  <c r="H3839" i="2" s="1"/>
  <c r="G3838" i="2"/>
  <c r="H3838" i="2" s="1"/>
  <c r="G3837" i="2"/>
  <c r="H3837" i="2" s="1"/>
  <c r="G3836" i="2"/>
  <c r="H3836" i="2" s="1"/>
  <c r="G3835" i="2"/>
  <c r="H3835" i="2" s="1"/>
  <c r="G3834" i="2"/>
  <c r="H3834" i="2" s="1"/>
  <c r="G3833" i="2"/>
  <c r="H3833" i="2" s="1"/>
  <c r="G3832" i="2"/>
  <c r="H3832" i="2" s="1"/>
  <c r="G3831" i="2"/>
  <c r="H3831" i="2" s="1"/>
  <c r="G3830" i="2"/>
  <c r="H3830" i="2" s="1"/>
  <c r="G3829" i="2"/>
  <c r="H3829" i="2" s="1"/>
  <c r="G3828" i="2"/>
  <c r="H3828" i="2" s="1"/>
  <c r="G3827" i="2"/>
  <c r="G3826" i="2"/>
  <c r="G3825" i="2"/>
  <c r="G3824" i="2"/>
  <c r="G3823" i="2"/>
  <c r="G3822" i="2"/>
  <c r="H3822" i="2" s="1"/>
  <c r="J3822" i="2" s="1"/>
  <c r="G3821" i="2"/>
  <c r="H3821" i="2" s="1"/>
  <c r="G3820" i="2"/>
  <c r="H3820" i="2" s="1"/>
  <c r="G3819" i="2"/>
  <c r="H3819" i="2" s="1"/>
  <c r="G3818" i="2"/>
  <c r="H3818" i="2" s="1"/>
  <c r="G3817" i="2"/>
  <c r="H3817" i="2" s="1"/>
  <c r="G3816" i="2"/>
  <c r="H3816" i="2" s="1"/>
  <c r="G3815" i="2"/>
  <c r="H3815" i="2" s="1"/>
  <c r="G3814" i="2"/>
  <c r="H3814" i="2" s="1"/>
  <c r="G3813" i="2"/>
  <c r="H3813" i="2" s="1"/>
  <c r="G3812" i="2"/>
  <c r="H3812" i="2" s="1"/>
  <c r="G3811" i="2"/>
  <c r="H3811" i="2" s="1"/>
  <c r="G3810" i="2"/>
  <c r="H3810" i="2" s="1"/>
  <c r="G3809" i="2"/>
  <c r="H3809" i="2" s="1"/>
  <c r="G3808" i="2"/>
  <c r="H3808" i="2" s="1"/>
  <c r="G3807" i="2"/>
  <c r="H3807" i="2" s="1"/>
  <c r="G3806" i="2"/>
  <c r="H3806" i="2" s="1"/>
  <c r="G3805" i="2"/>
  <c r="H3805" i="2" s="1"/>
  <c r="G3804" i="2"/>
  <c r="H3804" i="2" s="1"/>
  <c r="G3803" i="2"/>
  <c r="G3802" i="2"/>
  <c r="G3801" i="2"/>
  <c r="G3800" i="2"/>
  <c r="G3799" i="2"/>
  <c r="G3798" i="2"/>
  <c r="H3798" i="2" s="1"/>
  <c r="J3798" i="2" s="1"/>
  <c r="G3797" i="2"/>
  <c r="H3797" i="2" s="1"/>
  <c r="G3796" i="2"/>
  <c r="H3796" i="2" s="1"/>
  <c r="G3795" i="2"/>
  <c r="H3795" i="2" s="1"/>
  <c r="G3794" i="2"/>
  <c r="H3794" i="2" s="1"/>
  <c r="G3793" i="2"/>
  <c r="H3793" i="2" s="1"/>
  <c r="G3792" i="2"/>
  <c r="H3792" i="2" s="1"/>
  <c r="G3791" i="2"/>
  <c r="H3791" i="2" s="1"/>
  <c r="G3790" i="2"/>
  <c r="H3790" i="2" s="1"/>
  <c r="G3789" i="2"/>
  <c r="H3789" i="2" s="1"/>
  <c r="G3788" i="2"/>
  <c r="H3788" i="2" s="1"/>
  <c r="G3787" i="2"/>
  <c r="H3787" i="2" s="1"/>
  <c r="G3786" i="2"/>
  <c r="H3786" i="2" s="1"/>
  <c r="G3785" i="2"/>
  <c r="H3785" i="2" s="1"/>
  <c r="G3784" i="2"/>
  <c r="H3784" i="2" s="1"/>
  <c r="G3783" i="2"/>
  <c r="H3783" i="2" s="1"/>
  <c r="G3782" i="2"/>
  <c r="H3782" i="2" s="1"/>
  <c r="G3781" i="2"/>
  <c r="H3781" i="2" s="1"/>
  <c r="G3780" i="2"/>
  <c r="H3780" i="2" s="1"/>
  <c r="G3779" i="2"/>
  <c r="G3778" i="2"/>
  <c r="G3777" i="2"/>
  <c r="G3776" i="2"/>
  <c r="G3775" i="2"/>
  <c r="G3774" i="2"/>
  <c r="H3774" i="2" s="1"/>
  <c r="J3774" i="2" s="1"/>
  <c r="G3773" i="2"/>
  <c r="H3773" i="2" s="1"/>
  <c r="G3772" i="2"/>
  <c r="H3772" i="2" s="1"/>
  <c r="G3771" i="2"/>
  <c r="H3771" i="2" s="1"/>
  <c r="G3770" i="2"/>
  <c r="H3770" i="2" s="1"/>
  <c r="G3769" i="2"/>
  <c r="H3769" i="2" s="1"/>
  <c r="G3768" i="2"/>
  <c r="H3768" i="2" s="1"/>
  <c r="G3767" i="2"/>
  <c r="H3767" i="2" s="1"/>
  <c r="G3766" i="2"/>
  <c r="H3766" i="2" s="1"/>
  <c r="G3765" i="2"/>
  <c r="H3765" i="2" s="1"/>
  <c r="G3764" i="2"/>
  <c r="H3764" i="2" s="1"/>
  <c r="G3763" i="2"/>
  <c r="H3763" i="2" s="1"/>
  <c r="G3762" i="2"/>
  <c r="H3762" i="2" s="1"/>
  <c r="G3761" i="2"/>
  <c r="H3761" i="2" s="1"/>
  <c r="G3760" i="2"/>
  <c r="H3760" i="2" s="1"/>
  <c r="G3759" i="2"/>
  <c r="H3759" i="2" s="1"/>
  <c r="G3758" i="2"/>
  <c r="H3758" i="2" s="1"/>
  <c r="G3757" i="2"/>
  <c r="H3757" i="2" s="1"/>
  <c r="G3756" i="2"/>
  <c r="H3756" i="2" s="1"/>
  <c r="G3755" i="2"/>
  <c r="G3754" i="2"/>
  <c r="G3753" i="2"/>
  <c r="G3752" i="2"/>
  <c r="G3751" i="2"/>
  <c r="G3750" i="2"/>
  <c r="H3750" i="2" s="1"/>
  <c r="J3750" i="2" s="1"/>
  <c r="G3749" i="2"/>
  <c r="H3749" i="2" s="1"/>
  <c r="G3748" i="2"/>
  <c r="H3748" i="2" s="1"/>
  <c r="G3747" i="2"/>
  <c r="H3747" i="2" s="1"/>
  <c r="G3746" i="2"/>
  <c r="H3746" i="2" s="1"/>
  <c r="G3745" i="2"/>
  <c r="H3745" i="2" s="1"/>
  <c r="G3744" i="2"/>
  <c r="H3744" i="2" s="1"/>
  <c r="G3743" i="2"/>
  <c r="H3743" i="2" s="1"/>
  <c r="G3742" i="2"/>
  <c r="H3742" i="2" s="1"/>
  <c r="G3741" i="2"/>
  <c r="H3741" i="2" s="1"/>
  <c r="G3740" i="2"/>
  <c r="H3740" i="2" s="1"/>
  <c r="G3739" i="2"/>
  <c r="H3739" i="2" s="1"/>
  <c r="G3738" i="2"/>
  <c r="H3738" i="2" s="1"/>
  <c r="G3737" i="2"/>
  <c r="H3737" i="2" s="1"/>
  <c r="G3736" i="2"/>
  <c r="H3736" i="2" s="1"/>
  <c r="G3735" i="2"/>
  <c r="H3735" i="2" s="1"/>
  <c r="G3734" i="2"/>
  <c r="H3734" i="2" s="1"/>
  <c r="G3733" i="2"/>
  <c r="H3733" i="2" s="1"/>
  <c r="G3732" i="2"/>
  <c r="H3732" i="2" s="1"/>
  <c r="G3731" i="2"/>
  <c r="G3730" i="2"/>
  <c r="G3729" i="2"/>
  <c r="G3728" i="2"/>
  <c r="G3727" i="2"/>
  <c r="G3726" i="2"/>
  <c r="H3726" i="2" s="1"/>
  <c r="J3726" i="2" s="1"/>
  <c r="G3725" i="2"/>
  <c r="H3725" i="2" s="1"/>
  <c r="G3724" i="2"/>
  <c r="H3724" i="2" s="1"/>
  <c r="G3723" i="2"/>
  <c r="H3723" i="2" s="1"/>
  <c r="G3722" i="2"/>
  <c r="H3722" i="2" s="1"/>
  <c r="G3721" i="2"/>
  <c r="H3721" i="2" s="1"/>
  <c r="G3720" i="2"/>
  <c r="H3720" i="2" s="1"/>
  <c r="G3719" i="2"/>
  <c r="H3719" i="2" s="1"/>
  <c r="G3718" i="2"/>
  <c r="H3718" i="2" s="1"/>
  <c r="G3717" i="2"/>
  <c r="H3717" i="2" s="1"/>
  <c r="G3716" i="2"/>
  <c r="H3716" i="2" s="1"/>
  <c r="G3715" i="2"/>
  <c r="H3715" i="2" s="1"/>
  <c r="G3714" i="2"/>
  <c r="H3714" i="2" s="1"/>
  <c r="G3713" i="2"/>
  <c r="H3713" i="2" s="1"/>
  <c r="G3712" i="2"/>
  <c r="H3712" i="2" s="1"/>
  <c r="G3711" i="2"/>
  <c r="H3711" i="2" s="1"/>
  <c r="G3710" i="2"/>
  <c r="H3710" i="2" s="1"/>
  <c r="G3709" i="2"/>
  <c r="H3709" i="2" s="1"/>
  <c r="G3708" i="2"/>
  <c r="H3708" i="2" s="1"/>
  <c r="G3707" i="2"/>
  <c r="G3706" i="2"/>
  <c r="G3705" i="2"/>
  <c r="G3704" i="2"/>
  <c r="G3703" i="2"/>
  <c r="G3702" i="2"/>
  <c r="H3702" i="2" s="1"/>
  <c r="J3702" i="2" s="1"/>
  <c r="G3701" i="2"/>
  <c r="H3701" i="2" s="1"/>
  <c r="G3700" i="2"/>
  <c r="H3700" i="2" s="1"/>
  <c r="G3699" i="2"/>
  <c r="H3699" i="2" s="1"/>
  <c r="G3698" i="2"/>
  <c r="H3698" i="2" s="1"/>
  <c r="G3697" i="2"/>
  <c r="H3697" i="2" s="1"/>
  <c r="G3696" i="2"/>
  <c r="H3696" i="2" s="1"/>
  <c r="G3695" i="2"/>
  <c r="H3695" i="2" s="1"/>
  <c r="G3694" i="2"/>
  <c r="H3694" i="2" s="1"/>
  <c r="G3693" i="2"/>
  <c r="H3693" i="2" s="1"/>
  <c r="G3692" i="2"/>
  <c r="H3692" i="2" s="1"/>
  <c r="G3691" i="2"/>
  <c r="H3691" i="2" s="1"/>
  <c r="G3690" i="2"/>
  <c r="H3690" i="2" s="1"/>
  <c r="G3689" i="2"/>
  <c r="H3689" i="2" s="1"/>
  <c r="G3688" i="2"/>
  <c r="H3688" i="2" s="1"/>
  <c r="G3687" i="2"/>
  <c r="H3687" i="2" s="1"/>
  <c r="G3686" i="2"/>
  <c r="H3686" i="2" s="1"/>
  <c r="G3685" i="2"/>
  <c r="H3685" i="2" s="1"/>
  <c r="G3684" i="2"/>
  <c r="H3684" i="2" s="1"/>
  <c r="G3683" i="2"/>
  <c r="G3682" i="2"/>
  <c r="G3681" i="2"/>
  <c r="G3680" i="2"/>
  <c r="G3679" i="2"/>
  <c r="G3678" i="2"/>
  <c r="H3678" i="2" s="1"/>
  <c r="J3678" i="2" s="1"/>
  <c r="G3677" i="2"/>
  <c r="H3677" i="2" s="1"/>
  <c r="G3676" i="2"/>
  <c r="H3676" i="2" s="1"/>
  <c r="G3675" i="2"/>
  <c r="H3675" i="2" s="1"/>
  <c r="G3674" i="2"/>
  <c r="H3674" i="2" s="1"/>
  <c r="G3673" i="2"/>
  <c r="H3673" i="2" s="1"/>
  <c r="G3672" i="2"/>
  <c r="H3672" i="2" s="1"/>
  <c r="G3671" i="2"/>
  <c r="H3671" i="2" s="1"/>
  <c r="G3670" i="2"/>
  <c r="H3670" i="2" s="1"/>
  <c r="G3669" i="2"/>
  <c r="H3669" i="2" s="1"/>
  <c r="G3668" i="2"/>
  <c r="H3668" i="2" s="1"/>
  <c r="G3667" i="2"/>
  <c r="H3667" i="2" s="1"/>
  <c r="G3666" i="2"/>
  <c r="H3666" i="2" s="1"/>
  <c r="G3665" i="2"/>
  <c r="H3665" i="2" s="1"/>
  <c r="G3664" i="2"/>
  <c r="H3664" i="2" s="1"/>
  <c r="G3663" i="2"/>
  <c r="H3663" i="2" s="1"/>
  <c r="G3662" i="2"/>
  <c r="H3662" i="2" s="1"/>
  <c r="G3661" i="2"/>
  <c r="H3661" i="2" s="1"/>
  <c r="G3660" i="2"/>
  <c r="H3660" i="2" s="1"/>
  <c r="G3659" i="2"/>
  <c r="G3658" i="2"/>
  <c r="G3657" i="2"/>
  <c r="G3656" i="2"/>
  <c r="G3655" i="2"/>
  <c r="G3654" i="2"/>
  <c r="H3654" i="2" s="1"/>
  <c r="J3654" i="2" s="1"/>
  <c r="G3653" i="2"/>
  <c r="H3653" i="2" s="1"/>
  <c r="G3652" i="2"/>
  <c r="H3652" i="2" s="1"/>
  <c r="G3651" i="2"/>
  <c r="H3651" i="2" s="1"/>
  <c r="G3650" i="2"/>
  <c r="H3650" i="2" s="1"/>
  <c r="G3649" i="2"/>
  <c r="H3649" i="2" s="1"/>
  <c r="G3648" i="2"/>
  <c r="H3648" i="2" s="1"/>
  <c r="G3647" i="2"/>
  <c r="H3647" i="2" s="1"/>
  <c r="G3646" i="2"/>
  <c r="H3646" i="2" s="1"/>
  <c r="G3645" i="2"/>
  <c r="H3645" i="2" s="1"/>
  <c r="G3644" i="2"/>
  <c r="H3644" i="2" s="1"/>
  <c r="G3643" i="2"/>
  <c r="H3643" i="2" s="1"/>
  <c r="G3642" i="2"/>
  <c r="H3642" i="2" s="1"/>
  <c r="G3641" i="2"/>
  <c r="H3641" i="2" s="1"/>
  <c r="G3640" i="2"/>
  <c r="H3640" i="2" s="1"/>
  <c r="G3639" i="2"/>
  <c r="H3639" i="2" s="1"/>
  <c r="G3638" i="2"/>
  <c r="H3638" i="2" s="1"/>
  <c r="G3637" i="2"/>
  <c r="H3637" i="2" s="1"/>
  <c r="G3636" i="2"/>
  <c r="H3636" i="2" s="1"/>
  <c r="G3635" i="2"/>
  <c r="G3634" i="2"/>
  <c r="G3633" i="2"/>
  <c r="G3632" i="2"/>
  <c r="G3631" i="2"/>
  <c r="G3630" i="2"/>
  <c r="H3630" i="2" s="1"/>
  <c r="J3630" i="2" s="1"/>
  <c r="G3629" i="2"/>
  <c r="H3629" i="2" s="1"/>
  <c r="G3628" i="2"/>
  <c r="H3628" i="2" s="1"/>
  <c r="G3627" i="2"/>
  <c r="H3627" i="2" s="1"/>
  <c r="G3626" i="2"/>
  <c r="H3626" i="2" s="1"/>
  <c r="G3625" i="2"/>
  <c r="H3625" i="2" s="1"/>
  <c r="G3624" i="2"/>
  <c r="H3624" i="2" s="1"/>
  <c r="G3623" i="2"/>
  <c r="H3623" i="2" s="1"/>
  <c r="G3622" i="2"/>
  <c r="H3622" i="2" s="1"/>
  <c r="G3621" i="2"/>
  <c r="H3621" i="2" s="1"/>
  <c r="G3620" i="2"/>
  <c r="H3620" i="2" s="1"/>
  <c r="G3619" i="2"/>
  <c r="H3619" i="2" s="1"/>
  <c r="G3618" i="2"/>
  <c r="H3618" i="2" s="1"/>
  <c r="G3617" i="2"/>
  <c r="H3617" i="2" s="1"/>
  <c r="G3616" i="2"/>
  <c r="H3616" i="2" s="1"/>
  <c r="G3615" i="2"/>
  <c r="H3615" i="2" s="1"/>
  <c r="G3614" i="2"/>
  <c r="H3614" i="2" s="1"/>
  <c r="G3613" i="2"/>
  <c r="H3613" i="2" s="1"/>
  <c r="G3612" i="2"/>
  <c r="H3612" i="2" s="1"/>
  <c r="G3611" i="2"/>
  <c r="G3610" i="2"/>
  <c r="G3609" i="2"/>
  <c r="G3608" i="2"/>
  <c r="G3607" i="2"/>
  <c r="G3606" i="2"/>
  <c r="H3606" i="2" s="1"/>
  <c r="J3606" i="2" s="1"/>
  <c r="G3605" i="2"/>
  <c r="H3605" i="2" s="1"/>
  <c r="G3604" i="2"/>
  <c r="H3604" i="2" s="1"/>
  <c r="G3603" i="2"/>
  <c r="H3603" i="2" s="1"/>
  <c r="G3602" i="2"/>
  <c r="H3602" i="2" s="1"/>
  <c r="G3601" i="2"/>
  <c r="H3601" i="2" s="1"/>
  <c r="G3600" i="2"/>
  <c r="H3600" i="2" s="1"/>
  <c r="G3599" i="2"/>
  <c r="H3599" i="2" s="1"/>
  <c r="G3598" i="2"/>
  <c r="H3598" i="2" s="1"/>
  <c r="G3597" i="2"/>
  <c r="H3597" i="2" s="1"/>
  <c r="G3596" i="2"/>
  <c r="H3596" i="2" s="1"/>
  <c r="G3595" i="2"/>
  <c r="H3595" i="2" s="1"/>
  <c r="G3594" i="2"/>
  <c r="H3594" i="2" s="1"/>
  <c r="G3593" i="2"/>
  <c r="H3593" i="2" s="1"/>
  <c r="G3592" i="2"/>
  <c r="H3592" i="2" s="1"/>
  <c r="G3591" i="2"/>
  <c r="H3591" i="2" s="1"/>
  <c r="G3590" i="2"/>
  <c r="H3590" i="2" s="1"/>
  <c r="G3589" i="2"/>
  <c r="H3589" i="2" s="1"/>
  <c r="G3588" i="2"/>
  <c r="H3588" i="2" s="1"/>
  <c r="G3587" i="2"/>
  <c r="G3586" i="2"/>
  <c r="G3585" i="2"/>
  <c r="G3584" i="2"/>
  <c r="G3583" i="2"/>
  <c r="G3582" i="2"/>
  <c r="H3582" i="2" s="1"/>
  <c r="J3582" i="2" s="1"/>
  <c r="G3581" i="2"/>
  <c r="H3581" i="2" s="1"/>
  <c r="G3580" i="2"/>
  <c r="H3580" i="2" s="1"/>
  <c r="G3579" i="2"/>
  <c r="H3579" i="2" s="1"/>
  <c r="G3578" i="2"/>
  <c r="H3578" i="2" s="1"/>
  <c r="G3577" i="2"/>
  <c r="H3577" i="2" s="1"/>
  <c r="G3576" i="2"/>
  <c r="H3576" i="2" s="1"/>
  <c r="G3575" i="2"/>
  <c r="H3575" i="2" s="1"/>
  <c r="G3574" i="2"/>
  <c r="H3574" i="2" s="1"/>
  <c r="G3573" i="2"/>
  <c r="H3573" i="2" s="1"/>
  <c r="G3572" i="2"/>
  <c r="H3572" i="2" s="1"/>
  <c r="G3571" i="2"/>
  <c r="H3571" i="2" s="1"/>
  <c r="G3570" i="2"/>
  <c r="H3570" i="2" s="1"/>
  <c r="G3569" i="2"/>
  <c r="H3569" i="2" s="1"/>
  <c r="G3568" i="2"/>
  <c r="H3568" i="2" s="1"/>
  <c r="G3567" i="2"/>
  <c r="H3567" i="2" s="1"/>
  <c r="G3566" i="2"/>
  <c r="H3566" i="2" s="1"/>
  <c r="G3565" i="2"/>
  <c r="H3565" i="2" s="1"/>
  <c r="G3564" i="2"/>
  <c r="H3564" i="2" s="1"/>
  <c r="G3563" i="2"/>
  <c r="G3562" i="2"/>
  <c r="G3561" i="2"/>
  <c r="G3560" i="2"/>
  <c r="G3559" i="2"/>
  <c r="G3558" i="2"/>
  <c r="H3558" i="2" s="1"/>
  <c r="J3558" i="2" s="1"/>
  <c r="G3557" i="2"/>
  <c r="H3557" i="2" s="1"/>
  <c r="G3556" i="2"/>
  <c r="H3556" i="2" s="1"/>
  <c r="G3555" i="2"/>
  <c r="H3555" i="2" s="1"/>
  <c r="G3554" i="2"/>
  <c r="H3554" i="2" s="1"/>
  <c r="G3553" i="2"/>
  <c r="H3553" i="2" s="1"/>
  <c r="G3552" i="2"/>
  <c r="H3552" i="2" s="1"/>
  <c r="G3551" i="2"/>
  <c r="H3551" i="2" s="1"/>
  <c r="G3550" i="2"/>
  <c r="H3550" i="2" s="1"/>
  <c r="G3549" i="2"/>
  <c r="H3549" i="2" s="1"/>
  <c r="G3548" i="2"/>
  <c r="H3548" i="2" s="1"/>
  <c r="G3547" i="2"/>
  <c r="H3547" i="2" s="1"/>
  <c r="G3546" i="2"/>
  <c r="H3546" i="2" s="1"/>
  <c r="G3545" i="2"/>
  <c r="H3545" i="2" s="1"/>
  <c r="G3544" i="2"/>
  <c r="H3544" i="2" s="1"/>
  <c r="G3543" i="2"/>
  <c r="H3543" i="2" s="1"/>
  <c r="G3542" i="2"/>
  <c r="H3542" i="2" s="1"/>
  <c r="G3541" i="2"/>
  <c r="H3541" i="2" s="1"/>
  <c r="G3540" i="2"/>
  <c r="H3540" i="2" s="1"/>
  <c r="G3539" i="2"/>
  <c r="G3538" i="2"/>
  <c r="G3537" i="2"/>
  <c r="G3536" i="2"/>
  <c r="G3535" i="2"/>
  <c r="G3534" i="2"/>
  <c r="H3534" i="2" s="1"/>
  <c r="J3534" i="2" s="1"/>
  <c r="G3533" i="2"/>
  <c r="H3533" i="2" s="1"/>
  <c r="G3532" i="2"/>
  <c r="H3532" i="2" s="1"/>
  <c r="G3531" i="2"/>
  <c r="H3531" i="2" s="1"/>
  <c r="G3530" i="2"/>
  <c r="H3530" i="2" s="1"/>
  <c r="G3529" i="2"/>
  <c r="H3529" i="2" s="1"/>
  <c r="G3528" i="2"/>
  <c r="H3528" i="2" s="1"/>
  <c r="G3527" i="2"/>
  <c r="H3527" i="2" s="1"/>
  <c r="G3526" i="2"/>
  <c r="H3526" i="2" s="1"/>
  <c r="G3525" i="2"/>
  <c r="H3525" i="2" s="1"/>
  <c r="G3524" i="2"/>
  <c r="H3524" i="2" s="1"/>
  <c r="G3523" i="2"/>
  <c r="H3523" i="2" s="1"/>
  <c r="G3522" i="2"/>
  <c r="H3522" i="2" s="1"/>
  <c r="G3521" i="2"/>
  <c r="H3521" i="2" s="1"/>
  <c r="G3520" i="2"/>
  <c r="H3520" i="2" s="1"/>
  <c r="G3519" i="2"/>
  <c r="H3519" i="2" s="1"/>
  <c r="G3518" i="2"/>
  <c r="H3518" i="2" s="1"/>
  <c r="G3517" i="2"/>
  <c r="H3517" i="2" s="1"/>
  <c r="G3516" i="2"/>
  <c r="H3516" i="2" s="1"/>
  <c r="G3515" i="2"/>
  <c r="G3514" i="2"/>
  <c r="G3513" i="2"/>
  <c r="G3512" i="2"/>
  <c r="G3511" i="2"/>
  <c r="G3510" i="2"/>
  <c r="H3510" i="2" s="1"/>
  <c r="J3510" i="2" s="1"/>
  <c r="G3509" i="2"/>
  <c r="H3509" i="2" s="1"/>
  <c r="G3508" i="2"/>
  <c r="H3508" i="2" s="1"/>
  <c r="G3507" i="2"/>
  <c r="H3507" i="2" s="1"/>
  <c r="G3506" i="2"/>
  <c r="H3506" i="2" s="1"/>
  <c r="G3505" i="2"/>
  <c r="H3505" i="2" s="1"/>
  <c r="G3504" i="2"/>
  <c r="H3504" i="2" s="1"/>
  <c r="G3503" i="2"/>
  <c r="H3503" i="2" s="1"/>
  <c r="G3502" i="2"/>
  <c r="H3502" i="2" s="1"/>
  <c r="G3501" i="2"/>
  <c r="H3501" i="2" s="1"/>
  <c r="G3500" i="2"/>
  <c r="H3500" i="2" s="1"/>
  <c r="G3499" i="2"/>
  <c r="H3499" i="2" s="1"/>
  <c r="G3498" i="2"/>
  <c r="H3498" i="2" s="1"/>
  <c r="G3497" i="2"/>
  <c r="H3497" i="2" s="1"/>
  <c r="G3496" i="2"/>
  <c r="H3496" i="2" s="1"/>
  <c r="G3495" i="2"/>
  <c r="H3495" i="2" s="1"/>
  <c r="G3494" i="2"/>
  <c r="H3494" i="2" s="1"/>
  <c r="G3493" i="2"/>
  <c r="H3493" i="2" s="1"/>
  <c r="G3492" i="2"/>
  <c r="H3492" i="2" s="1"/>
  <c r="G3491" i="2"/>
  <c r="G3490" i="2"/>
  <c r="G3489" i="2"/>
  <c r="G3488" i="2"/>
  <c r="G3487" i="2"/>
  <c r="G3486" i="2"/>
  <c r="H3486" i="2" s="1"/>
  <c r="J3486" i="2" s="1"/>
  <c r="G3485" i="2"/>
  <c r="H3485" i="2" s="1"/>
  <c r="G3484" i="2"/>
  <c r="H3484" i="2" s="1"/>
  <c r="G3483" i="2"/>
  <c r="H3483" i="2" s="1"/>
  <c r="G3482" i="2"/>
  <c r="H3482" i="2" s="1"/>
  <c r="G3481" i="2"/>
  <c r="H3481" i="2" s="1"/>
  <c r="G3480" i="2"/>
  <c r="H3480" i="2" s="1"/>
  <c r="G3479" i="2"/>
  <c r="H3479" i="2" s="1"/>
  <c r="G3478" i="2"/>
  <c r="H3478" i="2" s="1"/>
  <c r="G3477" i="2"/>
  <c r="H3477" i="2" s="1"/>
  <c r="G3476" i="2"/>
  <c r="H3476" i="2" s="1"/>
  <c r="G3475" i="2"/>
  <c r="H3475" i="2" s="1"/>
  <c r="G3474" i="2"/>
  <c r="H3474" i="2" s="1"/>
  <c r="G3473" i="2"/>
  <c r="H3473" i="2" s="1"/>
  <c r="G3472" i="2"/>
  <c r="H3472" i="2" s="1"/>
  <c r="G3471" i="2"/>
  <c r="H3471" i="2" s="1"/>
  <c r="G3470" i="2"/>
  <c r="H3470" i="2" s="1"/>
  <c r="G3469" i="2"/>
  <c r="H3469" i="2" s="1"/>
  <c r="G3468" i="2"/>
  <c r="H3468" i="2" s="1"/>
  <c r="G3467" i="2"/>
  <c r="G3466" i="2"/>
  <c r="G3465" i="2"/>
  <c r="G3464" i="2"/>
  <c r="G3463" i="2"/>
  <c r="G3462" i="2"/>
  <c r="H3462" i="2" s="1"/>
  <c r="J3462" i="2" s="1"/>
  <c r="G3461" i="2"/>
  <c r="H3461" i="2" s="1"/>
  <c r="G3460" i="2"/>
  <c r="H3460" i="2" s="1"/>
  <c r="G3459" i="2"/>
  <c r="H3459" i="2" s="1"/>
  <c r="G3458" i="2"/>
  <c r="H3458" i="2" s="1"/>
  <c r="G3457" i="2"/>
  <c r="H3457" i="2" s="1"/>
  <c r="G3456" i="2"/>
  <c r="H3456" i="2" s="1"/>
  <c r="G3455" i="2"/>
  <c r="H3455" i="2" s="1"/>
  <c r="G3454" i="2"/>
  <c r="H3454" i="2" s="1"/>
  <c r="G3453" i="2"/>
  <c r="H3453" i="2" s="1"/>
  <c r="G3452" i="2"/>
  <c r="H3452" i="2" s="1"/>
  <c r="G3451" i="2"/>
  <c r="H3451" i="2" s="1"/>
  <c r="G3450" i="2"/>
  <c r="H3450" i="2" s="1"/>
  <c r="G3449" i="2"/>
  <c r="H3449" i="2" s="1"/>
  <c r="G3448" i="2"/>
  <c r="H3448" i="2" s="1"/>
  <c r="G3447" i="2"/>
  <c r="H3447" i="2" s="1"/>
  <c r="G3446" i="2"/>
  <c r="H3446" i="2" s="1"/>
  <c r="G3445" i="2"/>
  <c r="H3445" i="2" s="1"/>
  <c r="G3444" i="2"/>
  <c r="H3444" i="2" s="1"/>
  <c r="G3443" i="2"/>
  <c r="G3442" i="2"/>
  <c r="G3441" i="2"/>
  <c r="G3440" i="2"/>
  <c r="G3439" i="2"/>
  <c r="G3438" i="2"/>
  <c r="H3438" i="2" s="1"/>
  <c r="J3438" i="2" s="1"/>
  <c r="G3437" i="2"/>
  <c r="H3437" i="2" s="1"/>
  <c r="G3436" i="2"/>
  <c r="H3436" i="2" s="1"/>
  <c r="G3435" i="2"/>
  <c r="H3435" i="2" s="1"/>
  <c r="G3434" i="2"/>
  <c r="H3434" i="2" s="1"/>
  <c r="G3433" i="2"/>
  <c r="H3433" i="2" s="1"/>
  <c r="G3432" i="2"/>
  <c r="H3432" i="2" s="1"/>
  <c r="G3431" i="2"/>
  <c r="H3431" i="2" s="1"/>
  <c r="G3430" i="2"/>
  <c r="H3430" i="2" s="1"/>
  <c r="G3429" i="2"/>
  <c r="H3429" i="2" s="1"/>
  <c r="G3428" i="2"/>
  <c r="H3428" i="2" s="1"/>
  <c r="G3427" i="2"/>
  <c r="H3427" i="2" s="1"/>
  <c r="G3426" i="2"/>
  <c r="H3426" i="2" s="1"/>
  <c r="G3425" i="2"/>
  <c r="H3425" i="2" s="1"/>
  <c r="G3424" i="2"/>
  <c r="H3424" i="2" s="1"/>
  <c r="G3423" i="2"/>
  <c r="H3423" i="2" s="1"/>
  <c r="G3422" i="2"/>
  <c r="H3422" i="2" s="1"/>
  <c r="G3421" i="2"/>
  <c r="H3421" i="2" s="1"/>
  <c r="G3420" i="2"/>
  <c r="H3420" i="2" s="1"/>
  <c r="G3419" i="2"/>
  <c r="G3418" i="2"/>
  <c r="G3417" i="2"/>
  <c r="G3416" i="2"/>
  <c r="G3415" i="2"/>
  <c r="G3414" i="2"/>
  <c r="H3414" i="2" s="1"/>
  <c r="J3414" i="2" s="1"/>
  <c r="G3413" i="2"/>
  <c r="H3413" i="2" s="1"/>
  <c r="G3412" i="2"/>
  <c r="H3412" i="2" s="1"/>
  <c r="G3411" i="2"/>
  <c r="H3411" i="2" s="1"/>
  <c r="G3410" i="2"/>
  <c r="H3410" i="2" s="1"/>
  <c r="G3409" i="2"/>
  <c r="H3409" i="2" s="1"/>
  <c r="G3408" i="2"/>
  <c r="H3408" i="2" s="1"/>
  <c r="G3407" i="2"/>
  <c r="H3407" i="2" s="1"/>
  <c r="G3406" i="2"/>
  <c r="H3406" i="2" s="1"/>
  <c r="G3405" i="2"/>
  <c r="H3405" i="2" s="1"/>
  <c r="G3404" i="2"/>
  <c r="H3404" i="2" s="1"/>
  <c r="G3403" i="2"/>
  <c r="H3403" i="2" s="1"/>
  <c r="G3402" i="2"/>
  <c r="H3402" i="2" s="1"/>
  <c r="G3401" i="2"/>
  <c r="H3401" i="2" s="1"/>
  <c r="G3400" i="2"/>
  <c r="H3400" i="2" s="1"/>
  <c r="G3399" i="2"/>
  <c r="H3399" i="2" s="1"/>
  <c r="G3398" i="2"/>
  <c r="H3398" i="2" s="1"/>
  <c r="G3397" i="2"/>
  <c r="H3397" i="2" s="1"/>
  <c r="G3396" i="2"/>
  <c r="H3396" i="2" s="1"/>
  <c r="G3395" i="2"/>
  <c r="G3394" i="2"/>
  <c r="G3393" i="2"/>
  <c r="G3392" i="2"/>
  <c r="G3391" i="2"/>
  <c r="G3390" i="2"/>
  <c r="H3390" i="2" s="1"/>
  <c r="J3390" i="2" s="1"/>
  <c r="G3389" i="2"/>
  <c r="H3389" i="2" s="1"/>
  <c r="G3388" i="2"/>
  <c r="H3388" i="2" s="1"/>
  <c r="G3387" i="2"/>
  <c r="H3387" i="2" s="1"/>
  <c r="G3386" i="2"/>
  <c r="H3386" i="2" s="1"/>
  <c r="G3385" i="2"/>
  <c r="H3385" i="2" s="1"/>
  <c r="G3384" i="2"/>
  <c r="H3384" i="2" s="1"/>
  <c r="G3383" i="2"/>
  <c r="H3383" i="2" s="1"/>
  <c r="G3382" i="2"/>
  <c r="H3382" i="2" s="1"/>
  <c r="G3381" i="2"/>
  <c r="H3381" i="2" s="1"/>
  <c r="G3380" i="2"/>
  <c r="H3380" i="2" s="1"/>
  <c r="G3379" i="2"/>
  <c r="H3379" i="2" s="1"/>
  <c r="G3378" i="2"/>
  <c r="H3378" i="2" s="1"/>
  <c r="G3377" i="2"/>
  <c r="H3377" i="2" s="1"/>
  <c r="G3376" i="2"/>
  <c r="H3376" i="2" s="1"/>
  <c r="G3375" i="2"/>
  <c r="H3375" i="2" s="1"/>
  <c r="G3374" i="2"/>
  <c r="H3374" i="2" s="1"/>
  <c r="G3373" i="2"/>
  <c r="H3373" i="2" s="1"/>
  <c r="G3372" i="2"/>
  <c r="H3372" i="2" s="1"/>
  <c r="G3371" i="2"/>
  <c r="G3370" i="2"/>
  <c r="G3369" i="2"/>
  <c r="G3368" i="2"/>
  <c r="G3367" i="2"/>
  <c r="G3366" i="2"/>
  <c r="H3366" i="2" s="1"/>
  <c r="J3366" i="2" s="1"/>
  <c r="G3365" i="2"/>
  <c r="H3365" i="2" s="1"/>
  <c r="G3364" i="2"/>
  <c r="H3364" i="2" s="1"/>
  <c r="G3363" i="2"/>
  <c r="H3363" i="2" s="1"/>
  <c r="G3362" i="2"/>
  <c r="H3362" i="2" s="1"/>
  <c r="G3361" i="2"/>
  <c r="H3361" i="2" s="1"/>
  <c r="G3360" i="2"/>
  <c r="H3360" i="2" s="1"/>
  <c r="G3359" i="2"/>
  <c r="H3359" i="2" s="1"/>
  <c r="G3358" i="2"/>
  <c r="H3358" i="2" s="1"/>
  <c r="G3357" i="2"/>
  <c r="H3357" i="2" s="1"/>
  <c r="G3356" i="2"/>
  <c r="H3356" i="2" s="1"/>
  <c r="G3355" i="2"/>
  <c r="H3355" i="2" s="1"/>
  <c r="G3354" i="2"/>
  <c r="H3354" i="2" s="1"/>
  <c r="G3353" i="2"/>
  <c r="H3353" i="2" s="1"/>
  <c r="G3352" i="2"/>
  <c r="H3352" i="2" s="1"/>
  <c r="G3351" i="2"/>
  <c r="H3351" i="2" s="1"/>
  <c r="G3350" i="2"/>
  <c r="H3350" i="2" s="1"/>
  <c r="G3349" i="2"/>
  <c r="H3349" i="2" s="1"/>
  <c r="G3348" i="2"/>
  <c r="H3348" i="2" s="1"/>
  <c r="G3347" i="2"/>
  <c r="G3346" i="2"/>
  <c r="G3345" i="2"/>
  <c r="G3344" i="2"/>
  <c r="G3343" i="2"/>
  <c r="G3342" i="2"/>
  <c r="H3342" i="2" s="1"/>
  <c r="J3342" i="2" s="1"/>
  <c r="G3341" i="2"/>
  <c r="H3341" i="2" s="1"/>
  <c r="G3340" i="2"/>
  <c r="H3340" i="2" s="1"/>
  <c r="G3339" i="2"/>
  <c r="H3339" i="2" s="1"/>
  <c r="G3338" i="2"/>
  <c r="H3338" i="2" s="1"/>
  <c r="G3337" i="2"/>
  <c r="H3337" i="2" s="1"/>
  <c r="G3336" i="2"/>
  <c r="H3336" i="2" s="1"/>
  <c r="G3335" i="2"/>
  <c r="H3335" i="2" s="1"/>
  <c r="G3334" i="2"/>
  <c r="H3334" i="2" s="1"/>
  <c r="G3333" i="2"/>
  <c r="H3333" i="2" s="1"/>
  <c r="G3332" i="2"/>
  <c r="H3332" i="2" s="1"/>
  <c r="G3331" i="2"/>
  <c r="H3331" i="2" s="1"/>
  <c r="G3330" i="2"/>
  <c r="H3330" i="2" s="1"/>
  <c r="G3329" i="2"/>
  <c r="H3329" i="2" s="1"/>
  <c r="G3328" i="2"/>
  <c r="H3328" i="2" s="1"/>
  <c r="G3327" i="2"/>
  <c r="H3327" i="2" s="1"/>
  <c r="G3326" i="2"/>
  <c r="H3326" i="2" s="1"/>
  <c r="G3325" i="2"/>
  <c r="H3325" i="2" s="1"/>
  <c r="G3324" i="2"/>
  <c r="H3324" i="2" s="1"/>
  <c r="G3323" i="2"/>
  <c r="G3322" i="2"/>
  <c r="G3321" i="2"/>
  <c r="G3320" i="2"/>
  <c r="G3319" i="2"/>
  <c r="G3318" i="2"/>
  <c r="H3318" i="2" s="1"/>
  <c r="J3318" i="2" s="1"/>
  <c r="G3317" i="2"/>
  <c r="H3317" i="2" s="1"/>
  <c r="G3316" i="2"/>
  <c r="H3316" i="2" s="1"/>
  <c r="G3315" i="2"/>
  <c r="H3315" i="2" s="1"/>
  <c r="G3314" i="2"/>
  <c r="H3314" i="2" s="1"/>
  <c r="G3313" i="2"/>
  <c r="H3313" i="2" s="1"/>
  <c r="G3312" i="2"/>
  <c r="H3312" i="2" s="1"/>
  <c r="G3311" i="2"/>
  <c r="H3311" i="2" s="1"/>
  <c r="G3310" i="2"/>
  <c r="H3310" i="2" s="1"/>
  <c r="G3309" i="2"/>
  <c r="H3309" i="2" s="1"/>
  <c r="G3308" i="2"/>
  <c r="H3308" i="2" s="1"/>
  <c r="G3307" i="2"/>
  <c r="H3307" i="2" s="1"/>
  <c r="G3306" i="2"/>
  <c r="H3306" i="2" s="1"/>
  <c r="G3305" i="2"/>
  <c r="H3305" i="2" s="1"/>
  <c r="G3304" i="2"/>
  <c r="H3304" i="2" s="1"/>
  <c r="G3303" i="2"/>
  <c r="H3303" i="2" s="1"/>
  <c r="G3302" i="2"/>
  <c r="H3302" i="2" s="1"/>
  <c r="G3301" i="2"/>
  <c r="H3301" i="2" s="1"/>
  <c r="G3300" i="2"/>
  <c r="H3300" i="2" s="1"/>
  <c r="G3299" i="2"/>
  <c r="G3298" i="2"/>
  <c r="G3297" i="2"/>
  <c r="G3296" i="2"/>
  <c r="G3295" i="2"/>
  <c r="G3294" i="2"/>
  <c r="H3294" i="2" s="1"/>
  <c r="J3294" i="2" s="1"/>
  <c r="G3293" i="2"/>
  <c r="H3293" i="2" s="1"/>
  <c r="G3292" i="2"/>
  <c r="H3292" i="2" s="1"/>
  <c r="G3291" i="2"/>
  <c r="H3291" i="2" s="1"/>
  <c r="G3290" i="2"/>
  <c r="H3290" i="2" s="1"/>
  <c r="G3289" i="2"/>
  <c r="H3289" i="2" s="1"/>
  <c r="G3288" i="2"/>
  <c r="H3288" i="2" s="1"/>
  <c r="G3287" i="2"/>
  <c r="H3287" i="2" s="1"/>
  <c r="G3286" i="2"/>
  <c r="H3286" i="2" s="1"/>
  <c r="G3285" i="2"/>
  <c r="H3285" i="2" s="1"/>
  <c r="G3284" i="2"/>
  <c r="H3284" i="2" s="1"/>
  <c r="G3283" i="2"/>
  <c r="H3283" i="2" s="1"/>
  <c r="G3282" i="2"/>
  <c r="H3282" i="2" s="1"/>
  <c r="G3281" i="2"/>
  <c r="H3281" i="2" s="1"/>
  <c r="G3280" i="2"/>
  <c r="H3280" i="2" s="1"/>
  <c r="G3279" i="2"/>
  <c r="H3279" i="2" s="1"/>
  <c r="G3278" i="2"/>
  <c r="H3278" i="2" s="1"/>
  <c r="G3277" i="2"/>
  <c r="H3277" i="2" s="1"/>
  <c r="G3276" i="2"/>
  <c r="H3276" i="2" s="1"/>
  <c r="G3275" i="2"/>
  <c r="G3274" i="2"/>
  <c r="G3273" i="2"/>
  <c r="G3272" i="2"/>
  <c r="G3271" i="2"/>
  <c r="G3270" i="2"/>
  <c r="H3270" i="2" s="1"/>
  <c r="J3270" i="2" s="1"/>
  <c r="G3269" i="2"/>
  <c r="H3269" i="2" s="1"/>
  <c r="G3268" i="2"/>
  <c r="H3268" i="2" s="1"/>
  <c r="G3267" i="2"/>
  <c r="H3267" i="2" s="1"/>
  <c r="G3266" i="2"/>
  <c r="H3266" i="2" s="1"/>
  <c r="G3265" i="2"/>
  <c r="H3265" i="2" s="1"/>
  <c r="G3264" i="2"/>
  <c r="H3264" i="2" s="1"/>
  <c r="G3263" i="2"/>
  <c r="H3263" i="2" s="1"/>
  <c r="G3262" i="2"/>
  <c r="H3262" i="2" s="1"/>
  <c r="G3261" i="2"/>
  <c r="H3261" i="2" s="1"/>
  <c r="G3260" i="2"/>
  <c r="H3260" i="2" s="1"/>
  <c r="G3259" i="2"/>
  <c r="H3259" i="2" s="1"/>
  <c r="G3258" i="2"/>
  <c r="H3258" i="2" s="1"/>
  <c r="G3257" i="2"/>
  <c r="H3257" i="2" s="1"/>
  <c r="G3256" i="2"/>
  <c r="H3256" i="2" s="1"/>
  <c r="G3255" i="2"/>
  <c r="H3255" i="2" s="1"/>
  <c r="G3254" i="2"/>
  <c r="H3254" i="2" s="1"/>
  <c r="G3253" i="2"/>
  <c r="H3253" i="2" s="1"/>
  <c r="G3252" i="2"/>
  <c r="H3252" i="2" s="1"/>
  <c r="G3251" i="2"/>
  <c r="G3250" i="2"/>
  <c r="G3249" i="2"/>
  <c r="G3248" i="2"/>
  <c r="G3247" i="2"/>
  <c r="G3246" i="2"/>
  <c r="H3246" i="2" s="1"/>
  <c r="J3246" i="2" s="1"/>
  <c r="G3245" i="2"/>
  <c r="H3245" i="2" s="1"/>
  <c r="G3244" i="2"/>
  <c r="H3244" i="2" s="1"/>
  <c r="G3243" i="2"/>
  <c r="H3243" i="2" s="1"/>
  <c r="G3242" i="2"/>
  <c r="H3242" i="2" s="1"/>
  <c r="G3241" i="2"/>
  <c r="H3241" i="2" s="1"/>
  <c r="G3240" i="2"/>
  <c r="H3240" i="2" s="1"/>
  <c r="G3239" i="2"/>
  <c r="H3239" i="2" s="1"/>
  <c r="G3238" i="2"/>
  <c r="H3238" i="2" s="1"/>
  <c r="G3237" i="2"/>
  <c r="H3237" i="2" s="1"/>
  <c r="G3236" i="2"/>
  <c r="H3236" i="2" s="1"/>
  <c r="G3235" i="2"/>
  <c r="H3235" i="2" s="1"/>
  <c r="G3234" i="2"/>
  <c r="H3234" i="2" s="1"/>
  <c r="G3233" i="2"/>
  <c r="H3233" i="2" s="1"/>
  <c r="G3232" i="2"/>
  <c r="H3232" i="2" s="1"/>
  <c r="G3231" i="2"/>
  <c r="H3231" i="2" s="1"/>
  <c r="G3230" i="2"/>
  <c r="H3230" i="2" s="1"/>
  <c r="G3229" i="2"/>
  <c r="H3229" i="2" s="1"/>
  <c r="G3228" i="2"/>
  <c r="H3228" i="2" s="1"/>
  <c r="G3227" i="2"/>
  <c r="G3226" i="2"/>
  <c r="G3225" i="2"/>
  <c r="G3224" i="2"/>
  <c r="G3223" i="2"/>
  <c r="G3222" i="2"/>
  <c r="H3222" i="2" s="1"/>
  <c r="J3222" i="2" s="1"/>
  <c r="G3221" i="2"/>
  <c r="H3221" i="2" s="1"/>
  <c r="G3220" i="2"/>
  <c r="H3220" i="2" s="1"/>
  <c r="G3219" i="2"/>
  <c r="H3219" i="2" s="1"/>
  <c r="G3218" i="2"/>
  <c r="H3218" i="2" s="1"/>
  <c r="G3217" i="2"/>
  <c r="H3217" i="2" s="1"/>
  <c r="G3216" i="2"/>
  <c r="H3216" i="2" s="1"/>
  <c r="G3215" i="2"/>
  <c r="H3215" i="2" s="1"/>
  <c r="G3214" i="2"/>
  <c r="H3214" i="2" s="1"/>
  <c r="G3213" i="2"/>
  <c r="H3213" i="2" s="1"/>
  <c r="G3212" i="2"/>
  <c r="H3212" i="2" s="1"/>
  <c r="G3211" i="2"/>
  <c r="H3211" i="2" s="1"/>
  <c r="G3210" i="2"/>
  <c r="H3210" i="2" s="1"/>
  <c r="G3209" i="2"/>
  <c r="H3209" i="2" s="1"/>
  <c r="G3208" i="2"/>
  <c r="H3208" i="2" s="1"/>
  <c r="G3207" i="2"/>
  <c r="H3207" i="2" s="1"/>
  <c r="G3206" i="2"/>
  <c r="H3206" i="2" s="1"/>
  <c r="G3205" i="2"/>
  <c r="H3205" i="2" s="1"/>
  <c r="G3204" i="2"/>
  <c r="H3204" i="2" s="1"/>
  <c r="G3203" i="2"/>
  <c r="G3202" i="2"/>
  <c r="G3201" i="2"/>
  <c r="G3200" i="2"/>
  <c r="G3199" i="2"/>
  <c r="G3198" i="2"/>
  <c r="H3198" i="2" s="1"/>
  <c r="J3198" i="2" s="1"/>
  <c r="G3197" i="2"/>
  <c r="H3197" i="2" s="1"/>
  <c r="G3196" i="2"/>
  <c r="H3196" i="2" s="1"/>
  <c r="G3195" i="2"/>
  <c r="H3195" i="2" s="1"/>
  <c r="G3194" i="2"/>
  <c r="H3194" i="2" s="1"/>
  <c r="G3193" i="2"/>
  <c r="H3193" i="2" s="1"/>
  <c r="G3192" i="2"/>
  <c r="H3192" i="2" s="1"/>
  <c r="G3191" i="2"/>
  <c r="H3191" i="2" s="1"/>
  <c r="G3190" i="2"/>
  <c r="H3190" i="2" s="1"/>
  <c r="G3189" i="2"/>
  <c r="H3189" i="2" s="1"/>
  <c r="G3188" i="2"/>
  <c r="H3188" i="2" s="1"/>
  <c r="G3187" i="2"/>
  <c r="H3187" i="2" s="1"/>
  <c r="G3186" i="2"/>
  <c r="H3186" i="2" s="1"/>
  <c r="G3185" i="2"/>
  <c r="H3185" i="2" s="1"/>
  <c r="G3184" i="2"/>
  <c r="H3184" i="2" s="1"/>
  <c r="G3183" i="2"/>
  <c r="H3183" i="2" s="1"/>
  <c r="G3182" i="2"/>
  <c r="H3182" i="2" s="1"/>
  <c r="G3181" i="2"/>
  <c r="H3181" i="2" s="1"/>
  <c r="G3180" i="2"/>
  <c r="H3180" i="2" s="1"/>
  <c r="G3179" i="2"/>
  <c r="G3178" i="2"/>
  <c r="G3177" i="2"/>
  <c r="G3176" i="2"/>
  <c r="G3175" i="2"/>
  <c r="G3174" i="2"/>
  <c r="H3174" i="2" s="1"/>
  <c r="J3174" i="2" s="1"/>
  <c r="G3173" i="2"/>
  <c r="H3173" i="2" s="1"/>
  <c r="G3172" i="2"/>
  <c r="H3172" i="2" s="1"/>
  <c r="G3171" i="2"/>
  <c r="H3171" i="2" s="1"/>
  <c r="G3170" i="2"/>
  <c r="H3170" i="2" s="1"/>
  <c r="G3169" i="2"/>
  <c r="H3169" i="2" s="1"/>
  <c r="G3168" i="2"/>
  <c r="H3168" i="2" s="1"/>
  <c r="G3167" i="2"/>
  <c r="H3167" i="2" s="1"/>
  <c r="G3166" i="2"/>
  <c r="H3166" i="2" s="1"/>
  <c r="G3165" i="2"/>
  <c r="H3165" i="2" s="1"/>
  <c r="G3164" i="2"/>
  <c r="H3164" i="2" s="1"/>
  <c r="G3163" i="2"/>
  <c r="H3163" i="2" s="1"/>
  <c r="G3162" i="2"/>
  <c r="H3162" i="2" s="1"/>
  <c r="G3161" i="2"/>
  <c r="H3161" i="2" s="1"/>
  <c r="G3160" i="2"/>
  <c r="H3160" i="2" s="1"/>
  <c r="G3159" i="2"/>
  <c r="H3159" i="2" s="1"/>
  <c r="G3158" i="2"/>
  <c r="H3158" i="2" s="1"/>
  <c r="G3157" i="2"/>
  <c r="H3157" i="2" s="1"/>
  <c r="G3156" i="2"/>
  <c r="H3156" i="2" s="1"/>
  <c r="G3155" i="2"/>
  <c r="G3154" i="2"/>
  <c r="G3153" i="2"/>
  <c r="G3152" i="2"/>
  <c r="G3151" i="2"/>
  <c r="G3150" i="2"/>
  <c r="H3150" i="2" s="1"/>
  <c r="J3150" i="2" s="1"/>
  <c r="G3149" i="2"/>
  <c r="H3149" i="2" s="1"/>
  <c r="G3148" i="2"/>
  <c r="H3148" i="2" s="1"/>
  <c r="G3147" i="2"/>
  <c r="H3147" i="2" s="1"/>
  <c r="G3146" i="2"/>
  <c r="H3146" i="2" s="1"/>
  <c r="G3145" i="2"/>
  <c r="H3145" i="2" s="1"/>
  <c r="G3144" i="2"/>
  <c r="H3144" i="2" s="1"/>
  <c r="G3143" i="2"/>
  <c r="H3143" i="2" s="1"/>
  <c r="G3142" i="2"/>
  <c r="H3142" i="2" s="1"/>
  <c r="G3141" i="2"/>
  <c r="H3141" i="2" s="1"/>
  <c r="G3140" i="2"/>
  <c r="H3140" i="2" s="1"/>
  <c r="G3139" i="2"/>
  <c r="H3139" i="2" s="1"/>
  <c r="G3138" i="2"/>
  <c r="H3138" i="2" s="1"/>
  <c r="G3137" i="2"/>
  <c r="H3137" i="2" s="1"/>
  <c r="G3136" i="2"/>
  <c r="H3136" i="2" s="1"/>
  <c r="G3135" i="2"/>
  <c r="H3135" i="2" s="1"/>
  <c r="G3134" i="2"/>
  <c r="H3134" i="2" s="1"/>
  <c r="G3133" i="2"/>
  <c r="H3133" i="2" s="1"/>
  <c r="G3132" i="2"/>
  <c r="H3132" i="2" s="1"/>
  <c r="G3131" i="2"/>
  <c r="G3130" i="2"/>
  <c r="G3129" i="2"/>
  <c r="G3128" i="2"/>
  <c r="G3127" i="2"/>
  <c r="G3126" i="2"/>
  <c r="H3126" i="2" s="1"/>
  <c r="J3126" i="2" s="1"/>
  <c r="G3125" i="2"/>
  <c r="H3125" i="2" s="1"/>
  <c r="G3124" i="2"/>
  <c r="H3124" i="2" s="1"/>
  <c r="G3123" i="2"/>
  <c r="H3123" i="2" s="1"/>
  <c r="G3122" i="2"/>
  <c r="H3122" i="2" s="1"/>
  <c r="G3121" i="2"/>
  <c r="H3121" i="2" s="1"/>
  <c r="G3120" i="2"/>
  <c r="H3120" i="2" s="1"/>
  <c r="G3119" i="2"/>
  <c r="H3119" i="2" s="1"/>
  <c r="G3118" i="2"/>
  <c r="H3118" i="2" s="1"/>
  <c r="G3117" i="2"/>
  <c r="H3117" i="2" s="1"/>
  <c r="G3116" i="2"/>
  <c r="H3116" i="2" s="1"/>
  <c r="G3115" i="2"/>
  <c r="H3115" i="2" s="1"/>
  <c r="G3114" i="2"/>
  <c r="H3114" i="2" s="1"/>
  <c r="G3113" i="2"/>
  <c r="H3113" i="2" s="1"/>
  <c r="G3112" i="2"/>
  <c r="H3112" i="2" s="1"/>
  <c r="G3111" i="2"/>
  <c r="H3111" i="2" s="1"/>
  <c r="G3110" i="2"/>
  <c r="H3110" i="2" s="1"/>
  <c r="G3109" i="2"/>
  <c r="H3109" i="2" s="1"/>
  <c r="G3108" i="2"/>
  <c r="H3108" i="2" s="1"/>
  <c r="G3107" i="2"/>
  <c r="G3106" i="2"/>
  <c r="G3105" i="2"/>
  <c r="G3104" i="2"/>
  <c r="G3103" i="2"/>
  <c r="G3102" i="2"/>
  <c r="H3102" i="2" s="1"/>
  <c r="J3102" i="2" s="1"/>
  <c r="G3101" i="2"/>
  <c r="H3101" i="2" s="1"/>
  <c r="G3100" i="2"/>
  <c r="H3100" i="2" s="1"/>
  <c r="G3099" i="2"/>
  <c r="H3099" i="2" s="1"/>
  <c r="G3098" i="2"/>
  <c r="H3098" i="2" s="1"/>
  <c r="G3097" i="2"/>
  <c r="H3097" i="2" s="1"/>
  <c r="G3096" i="2"/>
  <c r="H3096" i="2" s="1"/>
  <c r="G3095" i="2"/>
  <c r="H3095" i="2" s="1"/>
  <c r="G3094" i="2"/>
  <c r="H3094" i="2" s="1"/>
  <c r="G3093" i="2"/>
  <c r="H3093" i="2" s="1"/>
  <c r="G3092" i="2"/>
  <c r="H3092" i="2" s="1"/>
  <c r="G3091" i="2"/>
  <c r="H3091" i="2" s="1"/>
  <c r="G3090" i="2"/>
  <c r="H3090" i="2" s="1"/>
  <c r="G3089" i="2"/>
  <c r="H3089" i="2" s="1"/>
  <c r="G3088" i="2"/>
  <c r="H3088" i="2" s="1"/>
  <c r="G3087" i="2"/>
  <c r="H3087" i="2" s="1"/>
  <c r="G3086" i="2"/>
  <c r="H3086" i="2" s="1"/>
  <c r="G3085" i="2"/>
  <c r="H3085" i="2" s="1"/>
  <c r="G3084" i="2"/>
  <c r="H3084" i="2" s="1"/>
  <c r="G3083" i="2"/>
  <c r="G3082" i="2"/>
  <c r="G3081" i="2"/>
  <c r="G3080" i="2"/>
  <c r="G3079" i="2"/>
  <c r="G3078" i="2"/>
  <c r="H3078" i="2" s="1"/>
  <c r="J3078" i="2" s="1"/>
  <c r="G3077" i="2"/>
  <c r="H3077" i="2" s="1"/>
  <c r="G3076" i="2"/>
  <c r="H3076" i="2" s="1"/>
  <c r="G3075" i="2"/>
  <c r="H3075" i="2" s="1"/>
  <c r="G3074" i="2"/>
  <c r="H3074" i="2" s="1"/>
  <c r="G3073" i="2"/>
  <c r="H3073" i="2" s="1"/>
  <c r="G3072" i="2"/>
  <c r="H3072" i="2" s="1"/>
  <c r="G3071" i="2"/>
  <c r="H3071" i="2" s="1"/>
  <c r="G3070" i="2"/>
  <c r="H3070" i="2" s="1"/>
  <c r="G3069" i="2"/>
  <c r="H3069" i="2" s="1"/>
  <c r="G3068" i="2"/>
  <c r="H3068" i="2" s="1"/>
  <c r="G3067" i="2"/>
  <c r="H3067" i="2" s="1"/>
  <c r="G3066" i="2"/>
  <c r="H3066" i="2" s="1"/>
  <c r="G3065" i="2"/>
  <c r="H3065" i="2" s="1"/>
  <c r="G3064" i="2"/>
  <c r="H3064" i="2" s="1"/>
  <c r="G3063" i="2"/>
  <c r="H3063" i="2" s="1"/>
  <c r="G3062" i="2"/>
  <c r="H3062" i="2" s="1"/>
  <c r="G3061" i="2"/>
  <c r="H3061" i="2" s="1"/>
  <c r="G3060" i="2"/>
  <c r="H3060" i="2" s="1"/>
  <c r="G3059" i="2"/>
  <c r="G3058" i="2"/>
  <c r="G3057" i="2"/>
  <c r="G3056" i="2"/>
  <c r="G3055" i="2"/>
  <c r="G3054" i="2"/>
  <c r="H3054" i="2" s="1"/>
  <c r="J3054" i="2" s="1"/>
  <c r="G3053" i="2"/>
  <c r="H3053" i="2" s="1"/>
  <c r="G3052" i="2"/>
  <c r="H3052" i="2" s="1"/>
  <c r="G3051" i="2"/>
  <c r="H3051" i="2" s="1"/>
  <c r="G3050" i="2"/>
  <c r="H3050" i="2" s="1"/>
  <c r="G3049" i="2"/>
  <c r="H3049" i="2" s="1"/>
  <c r="G3048" i="2"/>
  <c r="H3048" i="2" s="1"/>
  <c r="G3047" i="2"/>
  <c r="H3047" i="2" s="1"/>
  <c r="G3046" i="2"/>
  <c r="H3046" i="2" s="1"/>
  <c r="G3045" i="2"/>
  <c r="H3045" i="2" s="1"/>
  <c r="G3044" i="2"/>
  <c r="H3044" i="2" s="1"/>
  <c r="G3043" i="2"/>
  <c r="H3043" i="2" s="1"/>
  <c r="G3042" i="2"/>
  <c r="H3042" i="2" s="1"/>
  <c r="G3041" i="2"/>
  <c r="H3041" i="2" s="1"/>
  <c r="G3040" i="2"/>
  <c r="H3040" i="2" s="1"/>
  <c r="G3039" i="2"/>
  <c r="H3039" i="2" s="1"/>
  <c r="G3038" i="2"/>
  <c r="H3038" i="2" s="1"/>
  <c r="G3037" i="2"/>
  <c r="H3037" i="2" s="1"/>
  <c r="G3036" i="2"/>
  <c r="H3036" i="2" s="1"/>
  <c r="G3035" i="2"/>
  <c r="G3034" i="2"/>
  <c r="G3033" i="2"/>
  <c r="G3032" i="2"/>
  <c r="G3031" i="2"/>
  <c r="G3030" i="2"/>
  <c r="H3030" i="2" s="1"/>
  <c r="J3030" i="2" s="1"/>
  <c r="G3029" i="2"/>
  <c r="H3029" i="2" s="1"/>
  <c r="G3028" i="2"/>
  <c r="H3028" i="2" s="1"/>
  <c r="G3027" i="2"/>
  <c r="H3027" i="2" s="1"/>
  <c r="G3026" i="2"/>
  <c r="H3026" i="2" s="1"/>
  <c r="G3025" i="2"/>
  <c r="H3025" i="2" s="1"/>
  <c r="G3024" i="2"/>
  <c r="H3024" i="2" s="1"/>
  <c r="G3023" i="2"/>
  <c r="H3023" i="2" s="1"/>
  <c r="G3022" i="2"/>
  <c r="H3022" i="2" s="1"/>
  <c r="G3021" i="2"/>
  <c r="H3021" i="2" s="1"/>
  <c r="G3020" i="2"/>
  <c r="H3020" i="2" s="1"/>
  <c r="G3019" i="2"/>
  <c r="H3019" i="2" s="1"/>
  <c r="G3018" i="2"/>
  <c r="H3018" i="2" s="1"/>
  <c r="G3017" i="2"/>
  <c r="H3017" i="2" s="1"/>
  <c r="G3016" i="2"/>
  <c r="H3016" i="2" s="1"/>
  <c r="G3015" i="2"/>
  <c r="H3015" i="2" s="1"/>
  <c r="G3014" i="2"/>
  <c r="H3014" i="2" s="1"/>
  <c r="G3013" i="2"/>
  <c r="H3013" i="2" s="1"/>
  <c r="G3012" i="2"/>
  <c r="H3012" i="2" s="1"/>
  <c r="G3011" i="2"/>
  <c r="G3010" i="2"/>
  <c r="G3009" i="2"/>
  <c r="G3008" i="2"/>
  <c r="G3007" i="2"/>
  <c r="G3006" i="2"/>
  <c r="H3006" i="2" s="1"/>
  <c r="J3006" i="2" s="1"/>
  <c r="G3005" i="2"/>
  <c r="H3005" i="2" s="1"/>
  <c r="G3004" i="2"/>
  <c r="H3004" i="2" s="1"/>
  <c r="G3003" i="2"/>
  <c r="H3003" i="2" s="1"/>
  <c r="G3002" i="2"/>
  <c r="H3002" i="2" s="1"/>
  <c r="G3001" i="2"/>
  <c r="H3001" i="2" s="1"/>
  <c r="G3000" i="2"/>
  <c r="H3000" i="2" s="1"/>
  <c r="G2999" i="2"/>
  <c r="H2999" i="2" s="1"/>
  <c r="G2998" i="2"/>
  <c r="H2998" i="2" s="1"/>
  <c r="G2997" i="2"/>
  <c r="H2997" i="2" s="1"/>
  <c r="G2996" i="2"/>
  <c r="H2996" i="2" s="1"/>
  <c r="G2995" i="2"/>
  <c r="H2995" i="2" s="1"/>
  <c r="G2994" i="2"/>
  <c r="H2994" i="2" s="1"/>
  <c r="G2993" i="2"/>
  <c r="H2993" i="2" s="1"/>
  <c r="G2992" i="2"/>
  <c r="H2992" i="2" s="1"/>
  <c r="G2991" i="2"/>
  <c r="H2991" i="2" s="1"/>
  <c r="G2990" i="2"/>
  <c r="H2990" i="2" s="1"/>
  <c r="G2989" i="2"/>
  <c r="H2989" i="2" s="1"/>
  <c r="G2988" i="2"/>
  <c r="H2988" i="2" s="1"/>
  <c r="G2987" i="2"/>
  <c r="G2986" i="2"/>
  <c r="G2985" i="2"/>
  <c r="G2984" i="2"/>
  <c r="G2983" i="2"/>
  <c r="G2982" i="2"/>
  <c r="H2982" i="2" s="1"/>
  <c r="J2982" i="2" s="1"/>
  <c r="G2981" i="2"/>
  <c r="H2981" i="2" s="1"/>
  <c r="G2980" i="2"/>
  <c r="H2980" i="2" s="1"/>
  <c r="G2979" i="2"/>
  <c r="H2979" i="2" s="1"/>
  <c r="G2978" i="2"/>
  <c r="H2978" i="2" s="1"/>
  <c r="G2977" i="2"/>
  <c r="H2977" i="2" s="1"/>
  <c r="G2976" i="2"/>
  <c r="H2976" i="2" s="1"/>
  <c r="G2975" i="2"/>
  <c r="H2975" i="2" s="1"/>
  <c r="G2974" i="2"/>
  <c r="H2974" i="2" s="1"/>
  <c r="G2973" i="2"/>
  <c r="H2973" i="2" s="1"/>
  <c r="G2972" i="2"/>
  <c r="H2972" i="2" s="1"/>
  <c r="G2971" i="2"/>
  <c r="H2971" i="2" s="1"/>
  <c r="G2970" i="2"/>
  <c r="H2970" i="2" s="1"/>
  <c r="G2969" i="2"/>
  <c r="H2969" i="2" s="1"/>
  <c r="G2968" i="2"/>
  <c r="H2968" i="2" s="1"/>
  <c r="G2967" i="2"/>
  <c r="H2967" i="2" s="1"/>
  <c r="G2966" i="2"/>
  <c r="H2966" i="2" s="1"/>
  <c r="G2965" i="2"/>
  <c r="H2965" i="2" s="1"/>
  <c r="G2964" i="2"/>
  <c r="H2964" i="2" s="1"/>
  <c r="G2963" i="2"/>
  <c r="G2962" i="2"/>
  <c r="G2961" i="2"/>
  <c r="G2960" i="2"/>
  <c r="G2959" i="2"/>
  <c r="G2958" i="2"/>
  <c r="H2958" i="2" s="1"/>
  <c r="J2958" i="2" s="1"/>
  <c r="G2957" i="2"/>
  <c r="H2957" i="2" s="1"/>
  <c r="G2956" i="2"/>
  <c r="H2956" i="2" s="1"/>
  <c r="G2955" i="2"/>
  <c r="H2955" i="2" s="1"/>
  <c r="G2954" i="2"/>
  <c r="H2954" i="2" s="1"/>
  <c r="G2953" i="2"/>
  <c r="H2953" i="2" s="1"/>
  <c r="G2952" i="2"/>
  <c r="H2952" i="2" s="1"/>
  <c r="G2951" i="2"/>
  <c r="H2951" i="2" s="1"/>
  <c r="G2950" i="2"/>
  <c r="H2950" i="2" s="1"/>
  <c r="G2949" i="2"/>
  <c r="H2949" i="2" s="1"/>
  <c r="G2948" i="2"/>
  <c r="H2948" i="2" s="1"/>
  <c r="G2947" i="2"/>
  <c r="H2947" i="2" s="1"/>
  <c r="G2946" i="2"/>
  <c r="H2946" i="2" s="1"/>
  <c r="G2945" i="2"/>
  <c r="H2945" i="2" s="1"/>
  <c r="G2944" i="2"/>
  <c r="H2944" i="2" s="1"/>
  <c r="G2943" i="2"/>
  <c r="H2943" i="2" s="1"/>
  <c r="G2942" i="2"/>
  <c r="H2942" i="2" s="1"/>
  <c r="G2941" i="2"/>
  <c r="H2941" i="2" s="1"/>
  <c r="G2940" i="2"/>
  <c r="H2940" i="2" s="1"/>
  <c r="G2939" i="2"/>
  <c r="G2938" i="2"/>
  <c r="G2937" i="2"/>
  <c r="G2936" i="2"/>
  <c r="G2935" i="2"/>
  <c r="G2934" i="2"/>
  <c r="H2934" i="2" s="1"/>
  <c r="J2934" i="2" s="1"/>
  <c r="G2933" i="2"/>
  <c r="H2933" i="2" s="1"/>
  <c r="G2932" i="2"/>
  <c r="H2932" i="2" s="1"/>
  <c r="G2931" i="2"/>
  <c r="H2931" i="2" s="1"/>
  <c r="G2930" i="2"/>
  <c r="H2930" i="2" s="1"/>
  <c r="G2929" i="2"/>
  <c r="H2929" i="2" s="1"/>
  <c r="G2928" i="2"/>
  <c r="H2928" i="2" s="1"/>
  <c r="G2927" i="2"/>
  <c r="H2927" i="2" s="1"/>
  <c r="G2926" i="2"/>
  <c r="H2926" i="2" s="1"/>
  <c r="G2925" i="2"/>
  <c r="H2925" i="2" s="1"/>
  <c r="G2924" i="2"/>
  <c r="H2924" i="2" s="1"/>
  <c r="G2923" i="2"/>
  <c r="H2923" i="2" s="1"/>
  <c r="G2922" i="2"/>
  <c r="H2922" i="2" s="1"/>
  <c r="G2921" i="2"/>
  <c r="H2921" i="2" s="1"/>
  <c r="G2920" i="2"/>
  <c r="H2920" i="2" s="1"/>
  <c r="G2919" i="2"/>
  <c r="H2919" i="2" s="1"/>
  <c r="G2918" i="2"/>
  <c r="H2918" i="2" s="1"/>
  <c r="G2917" i="2"/>
  <c r="H2917" i="2" s="1"/>
  <c r="G2916" i="2"/>
  <c r="H2916" i="2" s="1"/>
  <c r="G2915" i="2"/>
  <c r="G2914" i="2"/>
  <c r="G2913" i="2"/>
  <c r="G2912" i="2"/>
  <c r="G2911" i="2"/>
  <c r="G2910" i="2"/>
  <c r="H2910" i="2" s="1"/>
  <c r="J2910" i="2" s="1"/>
  <c r="G2909" i="2"/>
  <c r="H2909" i="2" s="1"/>
  <c r="G2908" i="2"/>
  <c r="H2908" i="2" s="1"/>
  <c r="G2907" i="2"/>
  <c r="H2907" i="2" s="1"/>
  <c r="G2906" i="2"/>
  <c r="H2906" i="2" s="1"/>
  <c r="G2905" i="2"/>
  <c r="H2905" i="2" s="1"/>
  <c r="G2904" i="2"/>
  <c r="H2904" i="2" s="1"/>
  <c r="G2903" i="2"/>
  <c r="H2903" i="2" s="1"/>
  <c r="G2902" i="2"/>
  <c r="H2902" i="2" s="1"/>
  <c r="G2901" i="2"/>
  <c r="H2901" i="2" s="1"/>
  <c r="G2900" i="2"/>
  <c r="H2900" i="2" s="1"/>
  <c r="G2899" i="2"/>
  <c r="H2899" i="2" s="1"/>
  <c r="G2898" i="2"/>
  <c r="H2898" i="2" s="1"/>
  <c r="G2897" i="2"/>
  <c r="H2897" i="2" s="1"/>
  <c r="G2896" i="2"/>
  <c r="H2896" i="2" s="1"/>
  <c r="G2895" i="2"/>
  <c r="H2895" i="2" s="1"/>
  <c r="G2894" i="2"/>
  <c r="H2894" i="2" s="1"/>
  <c r="G2893" i="2"/>
  <c r="H2893" i="2" s="1"/>
  <c r="G2892" i="2"/>
  <c r="H2892" i="2" s="1"/>
  <c r="G2891" i="2"/>
  <c r="G2890" i="2"/>
  <c r="G2889" i="2"/>
  <c r="G2888" i="2"/>
  <c r="G2887" i="2"/>
  <c r="G2886" i="2"/>
  <c r="H2886" i="2" s="1"/>
  <c r="J2886" i="2" s="1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J2867" i="2" s="1"/>
  <c r="G2866" i="2"/>
  <c r="G2865" i="2"/>
  <c r="G2864" i="2"/>
  <c r="G2863" i="2"/>
  <c r="G2862" i="2"/>
  <c r="H2862" i="2" s="1"/>
  <c r="J2862" i="2" s="1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J2843" i="2" s="1"/>
  <c r="G2842" i="2"/>
  <c r="G2841" i="2"/>
  <c r="G2840" i="2"/>
  <c r="G2839" i="2"/>
  <c r="G2838" i="2"/>
  <c r="H2838" i="2" s="1"/>
  <c r="J2838" i="2" s="1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J2819" i="2" s="1"/>
  <c r="G2818" i="2"/>
  <c r="G2817" i="2"/>
  <c r="G2816" i="2"/>
  <c r="G2815" i="2"/>
  <c r="G2814" i="2"/>
  <c r="H2814" i="2" s="1"/>
  <c r="J2814" i="2" s="1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J2795" i="2" s="1"/>
  <c r="G2794" i="2"/>
  <c r="G2793" i="2"/>
  <c r="G2792" i="2"/>
  <c r="G2791" i="2"/>
  <c r="G2790" i="2"/>
  <c r="H2790" i="2" s="1"/>
  <c r="J2790" i="2" s="1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J2771" i="2" s="1"/>
  <c r="G2770" i="2"/>
  <c r="G2769" i="2"/>
  <c r="G2768" i="2"/>
  <c r="G2767" i="2"/>
  <c r="G2766" i="2"/>
  <c r="H2766" i="2" s="1"/>
  <c r="J2766" i="2" s="1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J2747" i="2" s="1"/>
  <c r="G2746" i="2"/>
  <c r="G2745" i="2"/>
  <c r="G2744" i="2"/>
  <c r="G2743" i="2"/>
  <c r="G2742" i="2"/>
  <c r="H2742" i="2" s="1"/>
  <c r="J2742" i="2" s="1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J2723" i="2" s="1"/>
  <c r="G2722" i="2"/>
  <c r="G2721" i="2"/>
  <c r="G2720" i="2"/>
  <c r="G2719" i="2"/>
  <c r="G2718" i="2"/>
  <c r="H2718" i="2" s="1"/>
  <c r="J2718" i="2" s="1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J2699" i="2" s="1"/>
  <c r="G2698" i="2"/>
  <c r="G2697" i="2"/>
  <c r="G2696" i="2"/>
  <c r="G2695" i="2"/>
  <c r="G2694" i="2"/>
  <c r="H2694" i="2" s="1"/>
  <c r="J2694" i="2" s="1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J2675" i="2" s="1"/>
  <c r="G2674" i="2"/>
  <c r="G2673" i="2"/>
  <c r="G2672" i="2"/>
  <c r="G2671" i="2"/>
  <c r="G2670" i="2"/>
  <c r="H2670" i="2" s="1"/>
  <c r="J2670" i="2" s="1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J2651" i="2" s="1"/>
  <c r="G2650" i="2"/>
  <c r="G2649" i="2"/>
  <c r="G2648" i="2"/>
  <c r="G2647" i="2"/>
  <c r="G2646" i="2"/>
  <c r="H2646" i="2" s="1"/>
  <c r="J2646" i="2" s="1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J2627" i="2" s="1"/>
  <c r="G2626" i="2"/>
  <c r="G2625" i="2"/>
  <c r="G2624" i="2"/>
  <c r="G2623" i="2"/>
  <c r="G2622" i="2"/>
  <c r="H2622" i="2" s="1"/>
  <c r="J2622" i="2" s="1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J2603" i="2" s="1"/>
  <c r="G2602" i="2"/>
  <c r="G2601" i="2"/>
  <c r="G2600" i="2"/>
  <c r="G2599" i="2"/>
  <c r="G2598" i="2"/>
  <c r="H2598" i="2" s="1"/>
  <c r="J2598" i="2" s="1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J2579" i="2" s="1"/>
  <c r="G2578" i="2"/>
  <c r="G2577" i="2"/>
  <c r="G2576" i="2"/>
  <c r="G2575" i="2"/>
  <c r="G2574" i="2"/>
  <c r="H2574" i="2" s="1"/>
  <c r="J2574" i="2" s="1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J2555" i="2" s="1"/>
  <c r="G2554" i="2"/>
  <c r="G2553" i="2"/>
  <c r="G2552" i="2"/>
  <c r="G2551" i="2"/>
  <c r="G2550" i="2"/>
  <c r="H2550" i="2" s="1"/>
  <c r="J2550" i="2" s="1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J2531" i="2" s="1"/>
  <c r="G2530" i="2"/>
  <c r="G2529" i="2"/>
  <c r="G2528" i="2"/>
  <c r="G2527" i="2"/>
  <c r="G2526" i="2"/>
  <c r="H2526" i="2" s="1"/>
  <c r="J2526" i="2" s="1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J2507" i="2" s="1"/>
  <c r="G2506" i="2"/>
  <c r="G2505" i="2"/>
  <c r="G2504" i="2"/>
  <c r="G2503" i="2"/>
  <c r="G2502" i="2"/>
  <c r="H2502" i="2" s="1"/>
  <c r="J2502" i="2" s="1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J2483" i="2" s="1"/>
  <c r="G2482" i="2"/>
  <c r="G2481" i="2"/>
  <c r="G2480" i="2"/>
  <c r="G2479" i="2"/>
  <c r="G2478" i="2"/>
  <c r="H2478" i="2" s="1"/>
  <c r="J2478" i="2" s="1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J2459" i="2" s="1"/>
  <c r="G2458" i="2"/>
  <c r="G2457" i="2"/>
  <c r="G2456" i="2"/>
  <c r="G2455" i="2"/>
  <c r="G2454" i="2"/>
  <c r="H2454" i="2" s="1"/>
  <c r="J2454" i="2" s="1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J2435" i="2" s="1"/>
  <c r="G2434" i="2"/>
  <c r="G2433" i="2"/>
  <c r="G2432" i="2"/>
  <c r="G2431" i="2"/>
  <c r="G2430" i="2"/>
  <c r="H2430" i="2" s="1"/>
  <c r="J2430" i="2" s="1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J2411" i="2" s="1"/>
  <c r="G2410" i="2"/>
  <c r="G2409" i="2"/>
  <c r="G2408" i="2"/>
  <c r="G2407" i="2"/>
  <c r="G2406" i="2"/>
  <c r="H2406" i="2" s="1"/>
  <c r="J2406" i="2" s="1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J2387" i="2" s="1"/>
  <c r="G2386" i="2"/>
  <c r="G2385" i="2"/>
  <c r="G2384" i="2"/>
  <c r="G2383" i="2"/>
  <c r="G2382" i="2"/>
  <c r="H2382" i="2" s="1"/>
  <c r="J2382" i="2" s="1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J2363" i="2" s="1"/>
  <c r="G2362" i="2"/>
  <c r="G2361" i="2"/>
  <c r="G2360" i="2"/>
  <c r="G2359" i="2"/>
  <c r="G2358" i="2"/>
  <c r="H2358" i="2" s="1"/>
  <c r="J2358" i="2" s="1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J2339" i="2" s="1"/>
  <c r="G2338" i="2"/>
  <c r="G2337" i="2"/>
  <c r="G2336" i="2"/>
  <c r="G2335" i="2"/>
  <c r="G2334" i="2"/>
  <c r="H2334" i="2" s="1"/>
  <c r="J2334" i="2" s="1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J2315" i="2" s="1"/>
  <c r="G2314" i="2"/>
  <c r="G2313" i="2"/>
  <c r="G2312" i="2"/>
  <c r="G2311" i="2"/>
  <c r="G2310" i="2"/>
  <c r="H2310" i="2" s="1"/>
  <c r="J2310" i="2" s="1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J2291" i="2" s="1"/>
  <c r="G2290" i="2"/>
  <c r="G2289" i="2"/>
  <c r="G2288" i="2"/>
  <c r="G2287" i="2"/>
  <c r="G2286" i="2"/>
  <c r="H2286" i="2" s="1"/>
  <c r="J2286" i="2" s="1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J2267" i="2" s="1"/>
  <c r="G2266" i="2"/>
  <c r="G2265" i="2"/>
  <c r="G2264" i="2"/>
  <c r="G2263" i="2"/>
  <c r="G2262" i="2"/>
  <c r="H2262" i="2" s="1"/>
  <c r="J2262" i="2" s="1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J2243" i="2" s="1"/>
  <c r="G2242" i="2"/>
  <c r="G2241" i="2"/>
  <c r="G2240" i="2"/>
  <c r="G2239" i="2"/>
  <c r="G2238" i="2"/>
  <c r="H2238" i="2" s="1"/>
  <c r="J2238" i="2" s="1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J2219" i="2" s="1"/>
  <c r="G2218" i="2"/>
  <c r="G2217" i="2"/>
  <c r="G2216" i="2"/>
  <c r="G2215" i="2"/>
  <c r="G2214" i="2"/>
  <c r="H2214" i="2" s="1"/>
  <c r="J2214" i="2" s="1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J2195" i="2" s="1"/>
  <c r="G2194" i="2"/>
  <c r="G2193" i="2"/>
  <c r="G2192" i="2"/>
  <c r="G2191" i="2"/>
  <c r="G2190" i="2"/>
  <c r="H2190" i="2" s="1"/>
  <c r="J2190" i="2" s="1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J2171" i="2" s="1"/>
  <c r="G2170" i="2"/>
  <c r="G2169" i="2"/>
  <c r="G2168" i="2"/>
  <c r="G2167" i="2"/>
  <c r="G2166" i="2"/>
  <c r="H2166" i="2" s="1"/>
  <c r="J2166" i="2" s="1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J2147" i="2" s="1"/>
  <c r="G2146" i="2"/>
  <c r="G2145" i="2"/>
  <c r="G2144" i="2"/>
  <c r="G2143" i="2"/>
  <c r="G2142" i="2"/>
  <c r="H2142" i="2" s="1"/>
  <c r="J2142" i="2" s="1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J2123" i="2" s="1"/>
  <c r="G2122" i="2"/>
  <c r="G2121" i="2"/>
  <c r="G2120" i="2"/>
  <c r="G2119" i="2"/>
  <c r="G2118" i="2"/>
  <c r="H2118" i="2" s="1"/>
  <c r="J2118" i="2" s="1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J2099" i="2" s="1"/>
  <c r="G2098" i="2"/>
  <c r="G2097" i="2"/>
  <c r="G2096" i="2"/>
  <c r="G2095" i="2"/>
  <c r="G2094" i="2"/>
  <c r="H2094" i="2" s="1"/>
  <c r="J2094" i="2" s="1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J2075" i="2" s="1"/>
  <c r="G2074" i="2"/>
  <c r="G2073" i="2"/>
  <c r="G2072" i="2"/>
  <c r="G2071" i="2"/>
  <c r="G2070" i="2"/>
  <c r="H2070" i="2" s="1"/>
  <c r="J2070" i="2" s="1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J2051" i="2" s="1"/>
  <c r="G2050" i="2"/>
  <c r="G2049" i="2"/>
  <c r="G2048" i="2"/>
  <c r="G2047" i="2"/>
  <c r="G2046" i="2"/>
  <c r="H2046" i="2" s="1"/>
  <c r="J2046" i="2" s="1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J2027" i="2" s="1"/>
  <c r="G2026" i="2"/>
  <c r="G2025" i="2"/>
  <c r="G2024" i="2"/>
  <c r="G2023" i="2"/>
  <c r="G2022" i="2"/>
  <c r="H2022" i="2" s="1"/>
  <c r="J2022" i="2" s="1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J2003" i="2" s="1"/>
  <c r="G2002" i="2"/>
  <c r="G2001" i="2"/>
  <c r="G2000" i="2"/>
  <c r="G1999" i="2"/>
  <c r="G1998" i="2"/>
  <c r="H1998" i="2" s="1"/>
  <c r="J1998" i="2" s="1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J1979" i="2" s="1"/>
  <c r="G1978" i="2"/>
  <c r="G1977" i="2"/>
  <c r="G1976" i="2"/>
  <c r="G1975" i="2"/>
  <c r="G1974" i="2"/>
  <c r="H1974" i="2" s="1"/>
  <c r="J1974" i="2" s="1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J1955" i="2" s="1"/>
  <c r="G1954" i="2"/>
  <c r="G1953" i="2"/>
  <c r="G1952" i="2"/>
  <c r="G1951" i="2"/>
  <c r="G1950" i="2"/>
  <c r="H1950" i="2" s="1"/>
  <c r="J1950" i="2" s="1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J1931" i="2" s="1"/>
  <c r="G1930" i="2"/>
  <c r="G1929" i="2"/>
  <c r="G1928" i="2"/>
  <c r="G1927" i="2"/>
  <c r="G1926" i="2"/>
  <c r="H1926" i="2" s="1"/>
  <c r="J1926" i="2" s="1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J1907" i="2" s="1"/>
  <c r="G1906" i="2"/>
  <c r="G1905" i="2"/>
  <c r="G1904" i="2"/>
  <c r="G1903" i="2"/>
  <c r="G1902" i="2"/>
  <c r="H1902" i="2" s="1"/>
  <c r="J1902" i="2" s="1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J1883" i="2" s="1"/>
  <c r="G1882" i="2"/>
  <c r="G1881" i="2"/>
  <c r="G1880" i="2"/>
  <c r="G1879" i="2"/>
  <c r="G1878" i="2"/>
  <c r="H1878" i="2" s="1"/>
  <c r="J1878" i="2" s="1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J1859" i="2" s="1"/>
  <c r="G1858" i="2"/>
  <c r="G1857" i="2"/>
  <c r="G1856" i="2"/>
  <c r="G1855" i="2"/>
  <c r="G1854" i="2"/>
  <c r="H1854" i="2" s="1"/>
  <c r="J1854" i="2" s="1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J1835" i="2" s="1"/>
  <c r="G1834" i="2"/>
  <c r="G1833" i="2"/>
  <c r="G1832" i="2"/>
  <c r="G1831" i="2"/>
  <c r="G1830" i="2"/>
  <c r="H1830" i="2" s="1"/>
  <c r="J1830" i="2" s="1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J1811" i="2" s="1"/>
  <c r="G1810" i="2"/>
  <c r="G1809" i="2"/>
  <c r="G1808" i="2"/>
  <c r="G1807" i="2"/>
  <c r="G1806" i="2"/>
  <c r="H1806" i="2" s="1"/>
  <c r="J1806" i="2" s="1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J1787" i="2" s="1"/>
  <c r="G1786" i="2"/>
  <c r="G1785" i="2"/>
  <c r="G1784" i="2"/>
  <c r="G1783" i="2"/>
  <c r="G1782" i="2"/>
  <c r="H1782" i="2" s="1"/>
  <c r="J1782" i="2" s="1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J1763" i="2" s="1"/>
  <c r="G1762" i="2"/>
  <c r="G1761" i="2"/>
  <c r="G1760" i="2"/>
  <c r="G1759" i="2"/>
  <c r="G1758" i="2"/>
  <c r="H1758" i="2" s="1"/>
  <c r="J1758" i="2" s="1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J1739" i="2" s="1"/>
  <c r="G1738" i="2"/>
  <c r="G1737" i="2"/>
  <c r="G1736" i="2"/>
  <c r="G1735" i="2"/>
  <c r="G1734" i="2"/>
  <c r="H1734" i="2" s="1"/>
  <c r="J1734" i="2" s="1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J1715" i="2" s="1"/>
  <c r="G1714" i="2"/>
  <c r="G1713" i="2"/>
  <c r="G1712" i="2"/>
  <c r="G1711" i="2"/>
  <c r="G1710" i="2"/>
  <c r="H1710" i="2" s="1"/>
  <c r="J1710" i="2" s="1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J1691" i="2" s="1"/>
  <c r="G1690" i="2"/>
  <c r="G1689" i="2"/>
  <c r="G1688" i="2"/>
  <c r="G1687" i="2"/>
  <c r="G1686" i="2"/>
  <c r="H1686" i="2" s="1"/>
  <c r="J1686" i="2" s="1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J1667" i="2" s="1"/>
  <c r="G1666" i="2"/>
  <c r="G1665" i="2"/>
  <c r="G1664" i="2"/>
  <c r="G1663" i="2"/>
  <c r="G1662" i="2"/>
  <c r="H1662" i="2" s="1"/>
  <c r="J1662" i="2" s="1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J1643" i="2" s="1"/>
  <c r="G1642" i="2"/>
  <c r="G1641" i="2"/>
  <c r="G1640" i="2"/>
  <c r="G1639" i="2"/>
  <c r="G1638" i="2"/>
  <c r="H1638" i="2" s="1"/>
  <c r="J1638" i="2" s="1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J1619" i="2" s="1"/>
  <c r="G1618" i="2"/>
  <c r="G1617" i="2"/>
  <c r="G1616" i="2"/>
  <c r="G1615" i="2"/>
  <c r="G1614" i="2"/>
  <c r="H1614" i="2" s="1"/>
  <c r="J1614" i="2" s="1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J1595" i="2" s="1"/>
  <c r="G1594" i="2"/>
  <c r="G1593" i="2"/>
  <c r="G1592" i="2"/>
  <c r="G1591" i="2"/>
  <c r="G1590" i="2"/>
  <c r="H1590" i="2" s="1"/>
  <c r="J1590" i="2" s="1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J1571" i="2" s="1"/>
  <c r="G1570" i="2"/>
  <c r="G1569" i="2"/>
  <c r="G1568" i="2"/>
  <c r="G1567" i="2"/>
  <c r="G1566" i="2"/>
  <c r="H1566" i="2" s="1"/>
  <c r="J1566" i="2" s="1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J1547" i="2" s="1"/>
  <c r="G1546" i="2"/>
  <c r="G1545" i="2"/>
  <c r="G1544" i="2"/>
  <c r="G1543" i="2"/>
  <c r="G1542" i="2"/>
  <c r="H1542" i="2" s="1"/>
  <c r="J1542" i="2" s="1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J1523" i="2" s="1"/>
  <c r="G1522" i="2"/>
  <c r="G1521" i="2"/>
  <c r="G1520" i="2"/>
  <c r="G1519" i="2"/>
  <c r="G1518" i="2"/>
  <c r="H1518" i="2" s="1"/>
  <c r="J1518" i="2" s="1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J1499" i="2" s="1"/>
  <c r="G1498" i="2"/>
  <c r="G1497" i="2"/>
  <c r="G1496" i="2"/>
  <c r="G1495" i="2"/>
  <c r="G1494" i="2"/>
  <c r="H1494" i="2" s="1"/>
  <c r="J1494" i="2" s="1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J1475" i="2" s="1"/>
  <c r="G1474" i="2"/>
  <c r="G1473" i="2"/>
  <c r="G1472" i="2"/>
  <c r="G1471" i="2"/>
  <c r="G1470" i="2"/>
  <c r="H1470" i="2" s="1"/>
  <c r="J1470" i="2" s="1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J1451" i="2" s="1"/>
  <c r="G1450" i="2"/>
  <c r="G1449" i="2"/>
  <c r="G1448" i="2"/>
  <c r="G1447" i="2"/>
  <c r="G1446" i="2"/>
  <c r="H1446" i="2" s="1"/>
  <c r="J1446" i="2" s="1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J1427" i="2" s="1"/>
  <c r="G1426" i="2"/>
  <c r="G1425" i="2"/>
  <c r="G1424" i="2"/>
  <c r="G1423" i="2"/>
  <c r="G1422" i="2"/>
  <c r="H1422" i="2" s="1"/>
  <c r="J1422" i="2" s="1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J1403" i="2" s="1"/>
  <c r="G1402" i="2"/>
  <c r="G1401" i="2"/>
  <c r="G1400" i="2"/>
  <c r="G1399" i="2"/>
  <c r="G1398" i="2"/>
  <c r="H1398" i="2" s="1"/>
  <c r="J1398" i="2" s="1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J1379" i="2" s="1"/>
  <c r="G1378" i="2"/>
  <c r="G1377" i="2"/>
  <c r="G1376" i="2"/>
  <c r="G1375" i="2"/>
  <c r="G1374" i="2"/>
  <c r="H1374" i="2" s="1"/>
  <c r="J1374" i="2" s="1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J1355" i="2" s="1"/>
  <c r="G1354" i="2"/>
  <c r="G1353" i="2"/>
  <c r="G1352" i="2"/>
  <c r="G1351" i="2"/>
  <c r="G1350" i="2"/>
  <c r="H1350" i="2" s="1"/>
  <c r="J1350" i="2" s="1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J1331" i="2" s="1"/>
  <c r="G1330" i="2"/>
  <c r="G1329" i="2"/>
  <c r="G1328" i="2"/>
  <c r="G1327" i="2"/>
  <c r="G1326" i="2"/>
  <c r="H1326" i="2" s="1"/>
  <c r="J1326" i="2" s="1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J1307" i="2" s="1"/>
  <c r="G1306" i="2"/>
  <c r="G1305" i="2"/>
  <c r="G1304" i="2"/>
  <c r="G1303" i="2"/>
  <c r="G1302" i="2"/>
  <c r="H1302" i="2" s="1"/>
  <c r="J1302" i="2" s="1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J1283" i="2" s="1"/>
  <c r="G1282" i="2"/>
  <c r="G1281" i="2"/>
  <c r="G1280" i="2"/>
  <c r="G1279" i="2"/>
  <c r="G1278" i="2"/>
  <c r="H1278" i="2" s="1"/>
  <c r="J1278" i="2" s="1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J1259" i="2" s="1"/>
  <c r="G1258" i="2"/>
  <c r="G1257" i="2"/>
  <c r="G1256" i="2"/>
  <c r="G1255" i="2"/>
  <c r="G1254" i="2"/>
  <c r="H1254" i="2" s="1"/>
  <c r="J1254" i="2" s="1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J1235" i="2" s="1"/>
  <c r="G1234" i="2"/>
  <c r="G1233" i="2"/>
  <c r="G1232" i="2"/>
  <c r="G1231" i="2"/>
  <c r="G1230" i="2"/>
  <c r="H1230" i="2" s="1"/>
  <c r="J1230" i="2" s="1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J1211" i="2" s="1"/>
  <c r="G1210" i="2"/>
  <c r="G1209" i="2"/>
  <c r="G1208" i="2"/>
  <c r="G1207" i="2"/>
  <c r="G1206" i="2"/>
  <c r="H1206" i="2" s="1"/>
  <c r="J1206" i="2" s="1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J1187" i="2" s="1"/>
  <c r="G1186" i="2"/>
  <c r="G1185" i="2"/>
  <c r="G1184" i="2"/>
  <c r="G1183" i="2"/>
  <c r="G1182" i="2"/>
  <c r="H1182" i="2" s="1"/>
  <c r="J1182" i="2" s="1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J1163" i="2" s="1"/>
  <c r="G1162" i="2"/>
  <c r="G1161" i="2"/>
  <c r="G1160" i="2"/>
  <c r="G1159" i="2"/>
  <c r="G1158" i="2"/>
  <c r="H1158" i="2" s="1"/>
  <c r="J1158" i="2" s="1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J1139" i="2" s="1"/>
  <c r="G1138" i="2"/>
  <c r="G1137" i="2"/>
  <c r="G1136" i="2"/>
  <c r="G1135" i="2"/>
  <c r="G1134" i="2"/>
  <c r="H1134" i="2" s="1"/>
  <c r="J1134" i="2" s="1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J1115" i="2" s="1"/>
  <c r="G1114" i="2"/>
  <c r="G1113" i="2"/>
  <c r="G1112" i="2"/>
  <c r="G1111" i="2"/>
  <c r="G1110" i="2"/>
  <c r="H1110" i="2" s="1"/>
  <c r="J1110" i="2" s="1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J1091" i="2" s="1"/>
  <c r="G1090" i="2"/>
  <c r="G1089" i="2"/>
  <c r="G1088" i="2"/>
  <c r="G1087" i="2"/>
  <c r="G1086" i="2"/>
  <c r="H1086" i="2" s="1"/>
  <c r="J1086" i="2" s="1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J1067" i="2" s="1"/>
  <c r="G1066" i="2"/>
  <c r="G1065" i="2"/>
  <c r="G1064" i="2"/>
  <c r="G1063" i="2"/>
  <c r="G1062" i="2"/>
  <c r="H1062" i="2" s="1"/>
  <c r="J1062" i="2" s="1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J1043" i="2" s="1"/>
  <c r="G1042" i="2"/>
  <c r="G1041" i="2"/>
  <c r="G1040" i="2"/>
  <c r="G1039" i="2"/>
  <c r="G1038" i="2"/>
  <c r="H1038" i="2" s="1"/>
  <c r="J1038" i="2" s="1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J1019" i="2" s="1"/>
  <c r="G1018" i="2"/>
  <c r="G1017" i="2"/>
  <c r="G1016" i="2"/>
  <c r="G1015" i="2"/>
  <c r="G1014" i="2"/>
  <c r="H1014" i="2" s="1"/>
  <c r="J1014" i="2" s="1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J995" i="2" s="1"/>
  <c r="G994" i="2"/>
  <c r="G993" i="2"/>
  <c r="G992" i="2"/>
  <c r="G991" i="2"/>
  <c r="G990" i="2"/>
  <c r="H990" i="2" s="1"/>
  <c r="J990" i="2" s="1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J971" i="2" s="1"/>
  <c r="G970" i="2"/>
  <c r="G969" i="2"/>
  <c r="G968" i="2"/>
  <c r="G967" i="2"/>
  <c r="G966" i="2"/>
  <c r="H966" i="2" s="1"/>
  <c r="J966" i="2" s="1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J947" i="2" s="1"/>
  <c r="G946" i="2"/>
  <c r="G945" i="2"/>
  <c r="G944" i="2"/>
  <c r="G943" i="2"/>
  <c r="G942" i="2"/>
  <c r="H942" i="2" s="1"/>
  <c r="J942" i="2" s="1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J923" i="2" s="1"/>
  <c r="G922" i="2"/>
  <c r="G921" i="2"/>
  <c r="G920" i="2"/>
  <c r="G919" i="2"/>
  <c r="G918" i="2"/>
  <c r="H918" i="2" s="1"/>
  <c r="J918" i="2" s="1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J899" i="2" s="1"/>
  <c r="G898" i="2"/>
  <c r="G897" i="2"/>
  <c r="G896" i="2"/>
  <c r="G895" i="2"/>
  <c r="G894" i="2"/>
  <c r="H894" i="2" s="1"/>
  <c r="J894" i="2" s="1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J875" i="2" s="1"/>
  <c r="G874" i="2"/>
  <c r="G873" i="2"/>
  <c r="G872" i="2"/>
  <c r="G871" i="2"/>
  <c r="G870" i="2"/>
  <c r="H870" i="2" s="1"/>
  <c r="J870" i="2" s="1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J851" i="2" s="1"/>
  <c r="G850" i="2"/>
  <c r="G849" i="2"/>
  <c r="G848" i="2"/>
  <c r="G847" i="2"/>
  <c r="G846" i="2"/>
  <c r="H846" i="2" s="1"/>
  <c r="J846" i="2" s="1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J827" i="2" s="1"/>
  <c r="G826" i="2"/>
  <c r="G825" i="2"/>
  <c r="G824" i="2"/>
  <c r="G823" i="2"/>
  <c r="G822" i="2"/>
  <c r="H822" i="2" s="1"/>
  <c r="J822" i="2" s="1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J803" i="2" s="1"/>
  <c r="G802" i="2"/>
  <c r="G801" i="2"/>
  <c r="G800" i="2"/>
  <c r="G799" i="2"/>
  <c r="G798" i="2"/>
  <c r="H798" i="2" s="1"/>
  <c r="J798" i="2" s="1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J779" i="2" s="1"/>
  <c r="G778" i="2"/>
  <c r="G777" i="2"/>
  <c r="G776" i="2"/>
  <c r="G775" i="2"/>
  <c r="G774" i="2"/>
  <c r="H774" i="2" s="1"/>
  <c r="J774" i="2" s="1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J755" i="2" s="1"/>
  <c r="G754" i="2"/>
  <c r="G753" i="2"/>
  <c r="G752" i="2"/>
  <c r="G751" i="2"/>
  <c r="G750" i="2"/>
  <c r="H750" i="2" s="1"/>
  <c r="J750" i="2" s="1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J731" i="2" s="1"/>
  <c r="G730" i="2"/>
  <c r="G729" i="2"/>
  <c r="G728" i="2"/>
  <c r="G727" i="2"/>
  <c r="G726" i="2"/>
  <c r="H726" i="2" s="1"/>
  <c r="J726" i="2" s="1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J707" i="2" s="1"/>
  <c r="G706" i="2"/>
  <c r="G705" i="2"/>
  <c r="G704" i="2"/>
  <c r="G703" i="2"/>
  <c r="G702" i="2"/>
  <c r="H702" i="2" s="1"/>
  <c r="J702" i="2" s="1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J683" i="2" s="1"/>
  <c r="G682" i="2"/>
  <c r="G681" i="2"/>
  <c r="G680" i="2"/>
  <c r="G679" i="2"/>
  <c r="G678" i="2"/>
  <c r="H678" i="2" s="1"/>
  <c r="J678" i="2" s="1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J659" i="2" s="1"/>
  <c r="G658" i="2"/>
  <c r="G657" i="2"/>
  <c r="G656" i="2"/>
  <c r="G655" i="2"/>
  <c r="G654" i="2"/>
  <c r="H654" i="2" s="1"/>
  <c r="J654" i="2" s="1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J635" i="2" s="1"/>
  <c r="G634" i="2"/>
  <c r="G633" i="2"/>
  <c r="G632" i="2"/>
  <c r="G631" i="2"/>
  <c r="G630" i="2"/>
  <c r="H630" i="2" s="1"/>
  <c r="J630" i="2" s="1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J611" i="2" s="1"/>
  <c r="G610" i="2"/>
  <c r="G609" i="2"/>
  <c r="G608" i="2"/>
  <c r="G607" i="2"/>
  <c r="G606" i="2"/>
  <c r="H606" i="2" s="1"/>
  <c r="J606" i="2" s="1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J587" i="2" s="1"/>
  <c r="G586" i="2"/>
  <c r="G585" i="2"/>
  <c r="G584" i="2"/>
  <c r="G583" i="2"/>
  <c r="G582" i="2"/>
  <c r="H582" i="2" s="1"/>
  <c r="J582" i="2" s="1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J563" i="2" s="1"/>
  <c r="G562" i="2"/>
  <c r="G561" i="2"/>
  <c r="G560" i="2"/>
  <c r="G559" i="2"/>
  <c r="G558" i="2"/>
  <c r="H558" i="2" s="1"/>
  <c r="J558" i="2" s="1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J539" i="2" s="1"/>
  <c r="G538" i="2"/>
  <c r="G537" i="2"/>
  <c r="G536" i="2"/>
  <c r="G535" i="2"/>
  <c r="G534" i="2"/>
  <c r="H534" i="2" s="1"/>
  <c r="J534" i="2" s="1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J515" i="2" s="1"/>
  <c r="G514" i="2"/>
  <c r="G513" i="2"/>
  <c r="G512" i="2"/>
  <c r="G511" i="2"/>
  <c r="G510" i="2"/>
  <c r="H510" i="2" s="1"/>
  <c r="J510" i="2" s="1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J491" i="2" s="1"/>
  <c r="G490" i="2"/>
  <c r="G489" i="2"/>
  <c r="G488" i="2"/>
  <c r="G487" i="2"/>
  <c r="G486" i="2"/>
  <c r="H486" i="2" s="1"/>
  <c r="J486" i="2" s="1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J467" i="2" s="1"/>
  <c r="G466" i="2"/>
  <c r="G465" i="2"/>
  <c r="G464" i="2"/>
  <c r="G463" i="2"/>
  <c r="G462" i="2"/>
  <c r="H462" i="2" s="1"/>
  <c r="J462" i="2" s="1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J443" i="2" s="1"/>
  <c r="G442" i="2"/>
  <c r="G441" i="2"/>
  <c r="G440" i="2"/>
  <c r="G439" i="2"/>
  <c r="G438" i="2"/>
  <c r="H438" i="2" s="1"/>
  <c r="J438" i="2" s="1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J419" i="2" s="1"/>
  <c r="G418" i="2"/>
  <c r="G417" i="2"/>
  <c r="G416" i="2"/>
  <c r="G415" i="2"/>
  <c r="G414" i="2"/>
  <c r="H414" i="2" s="1"/>
  <c r="J414" i="2" s="1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J395" i="2" s="1"/>
  <c r="G394" i="2"/>
  <c r="G393" i="2"/>
  <c r="G392" i="2"/>
  <c r="G391" i="2"/>
  <c r="G390" i="2"/>
  <c r="H390" i="2" s="1"/>
  <c r="J390" i="2" s="1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J371" i="2" s="1"/>
  <c r="G370" i="2"/>
  <c r="G369" i="2"/>
  <c r="G368" i="2"/>
  <c r="G367" i="2"/>
  <c r="G366" i="2"/>
  <c r="H366" i="2" s="1"/>
  <c r="J366" i="2" s="1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J347" i="2" s="1"/>
  <c r="G346" i="2"/>
  <c r="G345" i="2"/>
  <c r="G344" i="2"/>
  <c r="G343" i="2"/>
  <c r="G342" i="2"/>
  <c r="H342" i="2" s="1"/>
  <c r="J342" i="2" s="1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J323" i="2" s="1"/>
  <c r="G322" i="2"/>
  <c r="G321" i="2"/>
  <c r="G320" i="2"/>
  <c r="G319" i="2"/>
  <c r="G318" i="2"/>
  <c r="H318" i="2" s="1"/>
  <c r="J318" i="2" s="1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J299" i="2" s="1"/>
  <c r="G298" i="2"/>
  <c r="G297" i="2"/>
  <c r="G296" i="2"/>
  <c r="G295" i="2"/>
  <c r="G294" i="2"/>
  <c r="H294" i="2" s="1"/>
  <c r="J294" i="2" s="1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J275" i="2" s="1"/>
  <c r="G274" i="2"/>
  <c r="G273" i="2"/>
  <c r="G272" i="2"/>
  <c r="G271" i="2"/>
  <c r="G270" i="2"/>
  <c r="H270" i="2" s="1"/>
  <c r="J270" i="2" s="1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J251" i="2" s="1"/>
  <c r="G250" i="2"/>
  <c r="G249" i="2"/>
  <c r="G248" i="2"/>
  <c r="G247" i="2"/>
  <c r="G246" i="2"/>
  <c r="H246" i="2" s="1"/>
  <c r="J246" i="2" s="1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J227" i="2" s="1"/>
  <c r="G226" i="2"/>
  <c r="G225" i="2"/>
  <c r="G224" i="2"/>
  <c r="G223" i="2"/>
  <c r="G222" i="2"/>
  <c r="H222" i="2" s="1"/>
  <c r="J222" i="2" s="1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J203" i="2" s="1"/>
  <c r="G202" i="2"/>
  <c r="G201" i="2"/>
  <c r="G200" i="2"/>
  <c r="G199" i="2"/>
  <c r="G198" i="2"/>
  <c r="H198" i="2" s="1"/>
  <c r="J198" i="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J179" i="2" s="1"/>
  <c r="G178" i="2"/>
  <c r="G177" i="2"/>
  <c r="G176" i="2"/>
  <c r="G175" i="2"/>
  <c r="G174" i="2"/>
  <c r="H174" i="2" s="1"/>
  <c r="J174" i="2" s="1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J155" i="2" s="1"/>
  <c r="G154" i="2"/>
  <c r="G153" i="2"/>
  <c r="G152" i="2"/>
  <c r="G151" i="2"/>
  <c r="G150" i="2"/>
  <c r="H150" i="2" s="1"/>
  <c r="J150" i="2" s="1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J131" i="2" s="1"/>
  <c r="G130" i="2"/>
  <c r="G129" i="2"/>
  <c r="G128" i="2"/>
  <c r="G127" i="2"/>
  <c r="G126" i="2"/>
  <c r="H126" i="2" s="1"/>
  <c r="J126" i="2" s="1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J107" i="2" s="1"/>
  <c r="G106" i="2"/>
  <c r="G105" i="2"/>
  <c r="G104" i="2"/>
  <c r="G103" i="2"/>
  <c r="G102" i="2"/>
  <c r="H102" i="2" s="1"/>
  <c r="J102" i="2" s="1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J83" i="2" s="1"/>
  <c r="G82" i="2"/>
  <c r="G81" i="2"/>
  <c r="G80" i="2"/>
  <c r="G79" i="2"/>
  <c r="G78" i="2"/>
  <c r="H78" i="2" s="1"/>
  <c r="J78" i="2" s="1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J59" i="2" s="1"/>
  <c r="G58" i="2"/>
  <c r="G57" i="2"/>
  <c r="G56" i="2"/>
  <c r="G55" i="2"/>
  <c r="G54" i="2"/>
  <c r="H54" i="2" s="1"/>
  <c r="J54" i="2" s="1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J35" i="2" s="1"/>
  <c r="G34" i="2"/>
  <c r="G33" i="2"/>
  <c r="G32" i="2"/>
  <c r="G31" i="2"/>
  <c r="G30" i="2"/>
  <c r="H30" i="2" s="1"/>
  <c r="J30" i="2" s="1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J11" i="2" s="1"/>
  <c r="G10" i="2"/>
  <c r="G9" i="2"/>
  <c r="G8" i="2"/>
  <c r="G7" i="2"/>
  <c r="D6" i="2"/>
  <c r="G6" i="2" s="1"/>
  <c r="H6" i="2" s="1"/>
  <c r="J6" i="2" s="1"/>
  <c r="H118" i="2" l="1"/>
  <c r="J118" i="2" s="1"/>
  <c r="H238" i="2"/>
  <c r="J238" i="2" s="1"/>
  <c r="H302" i="2"/>
  <c r="J302" i="2" s="1"/>
  <c r="H2462" i="2"/>
  <c r="J2462" i="2" s="1"/>
  <c r="H22" i="2"/>
  <c r="J22" i="2" s="1"/>
  <c r="H62" i="2"/>
  <c r="J62" i="2" s="1"/>
  <c r="H94" i="2"/>
  <c r="J94" i="2" s="1"/>
  <c r="H142" i="2"/>
  <c r="J142" i="2" s="1"/>
  <c r="H182" i="2"/>
  <c r="J182" i="2" s="1"/>
  <c r="H214" i="2"/>
  <c r="J214" i="2" s="1"/>
  <c r="H310" i="2"/>
  <c r="J310" i="2" s="1"/>
  <c r="H334" i="2"/>
  <c r="J334" i="2" s="1"/>
  <c r="H358" i="2"/>
  <c r="J358" i="2" s="1"/>
  <c r="H382" i="2"/>
  <c r="J382" i="2" s="1"/>
  <c r="H406" i="2"/>
  <c r="J406" i="2" s="1"/>
  <c r="H430" i="2"/>
  <c r="J430" i="2" s="1"/>
  <c r="H454" i="2"/>
  <c r="J454" i="2" s="1"/>
  <c r="H478" i="2"/>
  <c r="J478" i="2" s="1"/>
  <c r="H590" i="2"/>
  <c r="J590" i="2" s="1"/>
  <c r="H614" i="2"/>
  <c r="J614" i="2" s="1"/>
  <c r="H646" i="2"/>
  <c r="J646" i="2" s="1"/>
  <c r="H734" i="2"/>
  <c r="J734" i="2" s="1"/>
  <c r="H838" i="2"/>
  <c r="J838" i="2" s="1"/>
  <c r="H862" i="2"/>
  <c r="J862" i="2" s="1"/>
  <c r="H14" i="2"/>
  <c r="J14" i="2" s="1"/>
  <c r="H46" i="2"/>
  <c r="J46" i="2" s="1"/>
  <c r="H158" i="2"/>
  <c r="J158" i="2" s="1"/>
  <c r="H262" i="2"/>
  <c r="J262" i="2" s="1"/>
  <c r="H286" i="2"/>
  <c r="J286" i="2" s="1"/>
  <c r="H374" i="2"/>
  <c r="J374" i="2" s="1"/>
  <c r="H470" i="2"/>
  <c r="J470" i="2" s="1"/>
  <c r="H550" i="2"/>
  <c r="J550" i="2" s="1"/>
  <c r="H574" i="2"/>
  <c r="J574" i="2" s="1"/>
  <c r="H598" i="2"/>
  <c r="J598" i="2" s="1"/>
  <c r="H694" i="2"/>
  <c r="J694" i="2" s="1"/>
  <c r="H766" i="2"/>
  <c r="J766" i="2" s="1"/>
  <c r="H790" i="2"/>
  <c r="J790" i="2" s="1"/>
  <c r="H814" i="2"/>
  <c r="J814" i="2" s="1"/>
  <c r="H902" i="2"/>
  <c r="J902" i="2" s="1"/>
  <c r="H934" i="2"/>
  <c r="J934" i="2" s="1"/>
  <c r="H950" i="2"/>
  <c r="J950" i="2" s="1"/>
  <c r="H982" i="2"/>
  <c r="J982" i="2" s="1"/>
  <c r="H998" i="2"/>
  <c r="J998" i="2" s="1"/>
  <c r="H1022" i="2"/>
  <c r="J1022" i="2" s="1"/>
  <c r="H38" i="2"/>
  <c r="J38" i="2" s="1"/>
  <c r="H278" i="2"/>
  <c r="J278" i="2" s="1"/>
  <c r="H398" i="2"/>
  <c r="J398" i="2" s="1"/>
  <c r="H422" i="2"/>
  <c r="J422" i="2" s="1"/>
  <c r="H446" i="2"/>
  <c r="J446" i="2" s="1"/>
  <c r="H502" i="2"/>
  <c r="J502" i="2" s="1"/>
  <c r="H622" i="2"/>
  <c r="J622" i="2" s="1"/>
  <c r="H710" i="2"/>
  <c r="J710" i="2" s="1"/>
  <c r="H742" i="2"/>
  <c r="J742" i="2" s="1"/>
  <c r="H782" i="2"/>
  <c r="J782" i="2" s="1"/>
  <c r="H878" i="2"/>
  <c r="J878" i="2" s="1"/>
  <c r="H910" i="2"/>
  <c r="J910" i="2" s="1"/>
  <c r="H974" i="2"/>
  <c r="J974" i="2" s="1"/>
  <c r="H1054" i="2"/>
  <c r="J1054" i="2" s="1"/>
  <c r="H1094" i="2"/>
  <c r="J1094" i="2" s="1"/>
  <c r="H1296" i="2"/>
  <c r="J1296" i="2" s="1"/>
  <c r="H86" i="2"/>
  <c r="J86" i="2" s="1"/>
  <c r="H206" i="2"/>
  <c r="J206" i="2" s="1"/>
  <c r="H254" i="2"/>
  <c r="J254" i="2" s="1"/>
  <c r="H494" i="2"/>
  <c r="J494" i="2" s="1"/>
  <c r="H526" i="2"/>
  <c r="J526" i="2" s="1"/>
  <c r="H566" i="2"/>
  <c r="J566" i="2" s="1"/>
  <c r="H670" i="2"/>
  <c r="J670" i="2" s="1"/>
  <c r="H758" i="2"/>
  <c r="J758" i="2" s="1"/>
  <c r="H926" i="2"/>
  <c r="J926" i="2" s="1"/>
  <c r="H958" i="2"/>
  <c r="J958" i="2" s="1"/>
  <c r="H1006" i="2"/>
  <c r="J1006" i="2" s="1"/>
  <c r="H1102" i="2"/>
  <c r="J1102" i="2" s="1"/>
  <c r="H70" i="2"/>
  <c r="J70" i="2" s="1"/>
  <c r="H110" i="2"/>
  <c r="J110" i="2" s="1"/>
  <c r="H134" i="2"/>
  <c r="J134" i="2" s="1"/>
  <c r="H166" i="2"/>
  <c r="J166" i="2" s="1"/>
  <c r="H190" i="2"/>
  <c r="J190" i="2" s="1"/>
  <c r="H230" i="2"/>
  <c r="J230" i="2" s="1"/>
  <c r="H326" i="2"/>
  <c r="J326" i="2" s="1"/>
  <c r="H350" i="2"/>
  <c r="J350" i="2" s="1"/>
  <c r="H518" i="2"/>
  <c r="J518" i="2" s="1"/>
  <c r="H542" i="2"/>
  <c r="J542" i="2" s="1"/>
  <c r="H638" i="2"/>
  <c r="J638" i="2" s="1"/>
  <c r="H662" i="2"/>
  <c r="J662" i="2" s="1"/>
  <c r="H686" i="2"/>
  <c r="J686" i="2" s="1"/>
  <c r="H718" i="2"/>
  <c r="J718" i="2" s="1"/>
  <c r="H806" i="2"/>
  <c r="J806" i="2" s="1"/>
  <c r="H830" i="2"/>
  <c r="J830" i="2" s="1"/>
  <c r="H854" i="2"/>
  <c r="J854" i="2" s="1"/>
  <c r="H886" i="2"/>
  <c r="J886" i="2" s="1"/>
  <c r="H1030" i="2"/>
  <c r="J1030" i="2" s="1"/>
  <c r="H1046" i="2"/>
  <c r="J1046" i="2" s="1"/>
  <c r="H1070" i="2"/>
  <c r="J1070" i="2" s="1"/>
  <c r="H1078" i="2"/>
  <c r="J1078" i="2" s="1"/>
  <c r="H1174" i="2"/>
  <c r="J1174" i="2" s="1"/>
  <c r="H1262" i="2"/>
  <c r="J1262" i="2" s="1"/>
  <c r="H1358" i="2"/>
  <c r="J1358" i="2" s="1"/>
  <c r="H1390" i="2"/>
  <c r="J1390" i="2" s="1"/>
  <c r="H1430" i="2"/>
  <c r="J1430" i="2" s="1"/>
  <c r="H2198" i="2"/>
  <c r="J2198" i="2" s="1"/>
  <c r="H2342" i="2"/>
  <c r="J2342" i="2" s="1"/>
  <c r="H2374" i="2"/>
  <c r="J2374" i="2" s="1"/>
  <c r="H2398" i="2"/>
  <c r="J2398" i="2" s="1"/>
  <c r="H2582" i="2"/>
  <c r="J2582" i="2" s="1"/>
  <c r="H2678" i="2"/>
  <c r="J2678" i="2" s="1"/>
  <c r="H2774" i="2"/>
  <c r="J2774" i="2" s="1"/>
  <c r="H24" i="2"/>
  <c r="J24" i="2" s="1"/>
  <c r="H48" i="2"/>
  <c r="J48" i="2" s="1"/>
  <c r="H72" i="2"/>
  <c r="J72" i="2" s="1"/>
  <c r="H88" i="2"/>
  <c r="J88" i="2" s="1"/>
  <c r="H136" i="2"/>
  <c r="J136" i="2" s="1"/>
  <c r="H160" i="2"/>
  <c r="J160" i="2" s="1"/>
  <c r="H184" i="2"/>
  <c r="J184" i="2" s="1"/>
  <c r="H208" i="2"/>
  <c r="J208" i="2" s="1"/>
  <c r="H240" i="2"/>
  <c r="J240" i="2" s="1"/>
  <c r="H264" i="2"/>
  <c r="J264" i="2" s="1"/>
  <c r="H288" i="2"/>
  <c r="J288" i="2" s="1"/>
  <c r="H312" i="2"/>
  <c r="J312" i="2" s="1"/>
  <c r="H336" i="2"/>
  <c r="J336" i="2" s="1"/>
  <c r="H360" i="2"/>
  <c r="J360" i="2" s="1"/>
  <c r="H760" i="2"/>
  <c r="J760" i="2" s="1"/>
  <c r="H784" i="2"/>
  <c r="J784" i="2" s="1"/>
  <c r="H808" i="2"/>
  <c r="J808" i="2" s="1"/>
  <c r="H832" i="2"/>
  <c r="J832" i="2" s="1"/>
  <c r="H856" i="2"/>
  <c r="J856" i="2" s="1"/>
  <c r="H888" i="2"/>
  <c r="J888" i="2" s="1"/>
  <c r="H1008" i="2"/>
  <c r="J1008" i="2" s="1"/>
  <c r="H18" i="2"/>
  <c r="J18" i="2" s="1"/>
  <c r="H50" i="2"/>
  <c r="J50" i="2" s="1"/>
  <c r="H66" i="2"/>
  <c r="J66" i="2" s="1"/>
  <c r="H74" i="2"/>
  <c r="J74" i="2" s="1"/>
  <c r="H90" i="2"/>
  <c r="J90" i="2" s="1"/>
  <c r="H122" i="2"/>
  <c r="J122" i="2" s="1"/>
  <c r="H138" i="2"/>
  <c r="J138" i="2" s="1"/>
  <c r="H170" i="2"/>
  <c r="J170" i="2" s="1"/>
  <c r="H194" i="2"/>
  <c r="J194" i="2" s="1"/>
  <c r="H210" i="2"/>
  <c r="J210" i="2" s="1"/>
  <c r="H242" i="2"/>
  <c r="J242" i="2" s="1"/>
  <c r="H258" i="2"/>
  <c r="J258" i="2" s="1"/>
  <c r="H290" i="2"/>
  <c r="J290" i="2" s="1"/>
  <c r="H306" i="2"/>
  <c r="J306" i="2" s="1"/>
  <c r="H338" i="2"/>
  <c r="J338" i="2" s="1"/>
  <c r="H362" i="2"/>
  <c r="J362" i="2" s="1"/>
  <c r="H386" i="2"/>
  <c r="J386" i="2" s="1"/>
  <c r="H402" i="2"/>
  <c r="J402" i="2" s="1"/>
  <c r="H458" i="2"/>
  <c r="J458" i="2" s="1"/>
  <c r="H474" i="2"/>
  <c r="J474" i="2" s="1"/>
  <c r="H506" i="2"/>
  <c r="J506" i="2" s="1"/>
  <c r="H522" i="2"/>
  <c r="J522" i="2" s="1"/>
  <c r="H19" i="2"/>
  <c r="J19" i="2" s="1"/>
  <c r="H27" i="2"/>
  <c r="J27" i="2" s="1"/>
  <c r="H43" i="2"/>
  <c r="J43" i="2" s="1"/>
  <c r="H51" i="2"/>
  <c r="J51" i="2" s="1"/>
  <c r="H67" i="2"/>
  <c r="J67" i="2" s="1"/>
  <c r="H75" i="2"/>
  <c r="J75" i="2" s="1"/>
  <c r="H91" i="2"/>
  <c r="J91" i="2" s="1"/>
  <c r="H99" i="2"/>
  <c r="J99" i="2" s="1"/>
  <c r="H115" i="2"/>
  <c r="J115" i="2" s="1"/>
  <c r="H123" i="2"/>
  <c r="J123" i="2" s="1"/>
  <c r="H139" i="2"/>
  <c r="J139" i="2" s="1"/>
  <c r="H147" i="2"/>
  <c r="J147" i="2" s="1"/>
  <c r="H163" i="2"/>
  <c r="J163" i="2" s="1"/>
  <c r="H171" i="2"/>
  <c r="J171" i="2" s="1"/>
  <c r="H187" i="2"/>
  <c r="J187" i="2" s="1"/>
  <c r="H195" i="2"/>
  <c r="J195" i="2" s="1"/>
  <c r="H211" i="2"/>
  <c r="J211" i="2" s="1"/>
  <c r="H219" i="2"/>
  <c r="J219" i="2" s="1"/>
  <c r="H235" i="2"/>
  <c r="J235" i="2" s="1"/>
  <c r="H243" i="2"/>
  <c r="J243" i="2" s="1"/>
  <c r="H259" i="2"/>
  <c r="J259" i="2" s="1"/>
  <c r="H267" i="2"/>
  <c r="J267" i="2" s="1"/>
  <c r="H283" i="2"/>
  <c r="J283" i="2" s="1"/>
  <c r="H291" i="2"/>
  <c r="J291" i="2" s="1"/>
  <c r="H307" i="2"/>
  <c r="J307" i="2" s="1"/>
  <c r="H315" i="2"/>
  <c r="J315" i="2" s="1"/>
  <c r="H331" i="2"/>
  <c r="J331" i="2" s="1"/>
  <c r="H339" i="2"/>
  <c r="J339" i="2" s="1"/>
  <c r="H355" i="2"/>
  <c r="J355" i="2" s="1"/>
  <c r="H363" i="2"/>
  <c r="J363" i="2" s="1"/>
  <c r="H379" i="2"/>
  <c r="J379" i="2" s="1"/>
  <c r="H387" i="2"/>
  <c r="J387" i="2" s="1"/>
  <c r="H403" i="2"/>
  <c r="J403" i="2" s="1"/>
  <c r="H411" i="2"/>
  <c r="J411" i="2" s="1"/>
  <c r="H427" i="2"/>
  <c r="J427" i="2" s="1"/>
  <c r="H435" i="2"/>
  <c r="J435" i="2" s="1"/>
  <c r="H451" i="2"/>
  <c r="J451" i="2" s="1"/>
  <c r="H459" i="2"/>
  <c r="J459" i="2" s="1"/>
  <c r="H475" i="2"/>
  <c r="J475" i="2" s="1"/>
  <c r="H483" i="2"/>
  <c r="J483" i="2" s="1"/>
  <c r="H499" i="2"/>
  <c r="J499" i="2" s="1"/>
  <c r="H507" i="2"/>
  <c r="J507" i="2" s="1"/>
  <c r="H523" i="2"/>
  <c r="J523" i="2" s="1"/>
  <c r="H531" i="2"/>
  <c r="J531" i="2" s="1"/>
  <c r="H547" i="2"/>
  <c r="J547" i="2" s="1"/>
  <c r="H555" i="2"/>
  <c r="J555" i="2" s="1"/>
  <c r="H571" i="2"/>
  <c r="J571" i="2" s="1"/>
  <c r="H579" i="2"/>
  <c r="J579" i="2" s="1"/>
  <c r="H595" i="2"/>
  <c r="J595" i="2" s="1"/>
  <c r="H603" i="2"/>
  <c r="J603" i="2" s="1"/>
  <c r="H619" i="2"/>
  <c r="J619" i="2" s="1"/>
  <c r="H627" i="2"/>
  <c r="J627" i="2" s="1"/>
  <c r="H643" i="2"/>
  <c r="J643" i="2" s="1"/>
  <c r="H651" i="2"/>
  <c r="J651" i="2" s="1"/>
  <c r="H667" i="2"/>
  <c r="J667" i="2" s="1"/>
  <c r="H675" i="2"/>
  <c r="J675" i="2" s="1"/>
  <c r="H691" i="2"/>
  <c r="J691" i="2" s="1"/>
  <c r="H699" i="2"/>
  <c r="J699" i="2" s="1"/>
  <c r="H715" i="2"/>
  <c r="J715" i="2" s="1"/>
  <c r="H723" i="2"/>
  <c r="J723" i="2" s="1"/>
  <c r="H739" i="2"/>
  <c r="J739" i="2" s="1"/>
  <c r="H747" i="2"/>
  <c r="J747" i="2" s="1"/>
  <c r="H763" i="2"/>
  <c r="J763" i="2" s="1"/>
  <c r="H771" i="2"/>
  <c r="J771" i="2" s="1"/>
  <c r="H787" i="2"/>
  <c r="J787" i="2" s="1"/>
  <c r="H795" i="2"/>
  <c r="J795" i="2" s="1"/>
  <c r="H811" i="2"/>
  <c r="J811" i="2" s="1"/>
  <c r="H819" i="2"/>
  <c r="J819" i="2" s="1"/>
  <c r="H835" i="2"/>
  <c r="J835" i="2" s="1"/>
  <c r="H843" i="2"/>
  <c r="J843" i="2" s="1"/>
  <c r="H859" i="2"/>
  <c r="J859" i="2" s="1"/>
  <c r="H867" i="2"/>
  <c r="J867" i="2" s="1"/>
  <c r="H883" i="2"/>
  <c r="J883" i="2" s="1"/>
  <c r="H891" i="2"/>
  <c r="J891" i="2" s="1"/>
  <c r="H907" i="2"/>
  <c r="J907" i="2" s="1"/>
  <c r="H915" i="2"/>
  <c r="J915" i="2" s="1"/>
  <c r="H931" i="2"/>
  <c r="J931" i="2" s="1"/>
  <c r="H939" i="2"/>
  <c r="J939" i="2" s="1"/>
  <c r="H955" i="2"/>
  <c r="J955" i="2" s="1"/>
  <c r="H963" i="2"/>
  <c r="J963" i="2" s="1"/>
  <c r="H979" i="2"/>
  <c r="J979" i="2" s="1"/>
  <c r="H987" i="2"/>
  <c r="J987" i="2" s="1"/>
  <c r="H1003" i="2"/>
  <c r="J1003" i="2" s="1"/>
  <c r="H1011" i="2"/>
  <c r="J1011" i="2" s="1"/>
  <c r="H1027" i="2"/>
  <c r="J1027" i="2" s="1"/>
  <c r="H1035" i="2"/>
  <c r="J1035" i="2" s="1"/>
  <c r="H1051" i="2"/>
  <c r="J1051" i="2" s="1"/>
  <c r="H1059" i="2"/>
  <c r="J1059" i="2" s="1"/>
  <c r="H1075" i="2"/>
  <c r="J1075" i="2" s="1"/>
  <c r="H1083" i="2"/>
  <c r="J1083" i="2" s="1"/>
  <c r="H1099" i="2"/>
  <c r="J1099" i="2" s="1"/>
  <c r="H1107" i="2"/>
  <c r="J1107" i="2" s="1"/>
  <c r="H1123" i="2"/>
  <c r="J1123" i="2" s="1"/>
  <c r="H1131" i="2"/>
  <c r="J1131" i="2" s="1"/>
  <c r="H1147" i="2"/>
  <c r="J1147" i="2" s="1"/>
  <c r="H1155" i="2"/>
  <c r="J1155" i="2" s="1"/>
  <c r="H1171" i="2"/>
  <c r="J1171" i="2" s="1"/>
  <c r="H1179" i="2"/>
  <c r="J1179" i="2" s="1"/>
  <c r="H1195" i="2"/>
  <c r="J1195" i="2" s="1"/>
  <c r="H1203" i="2"/>
  <c r="J1203" i="2" s="1"/>
  <c r="H1219" i="2"/>
  <c r="J1219" i="2" s="1"/>
  <c r="H1227" i="2"/>
  <c r="J1227" i="2" s="1"/>
  <c r="H1243" i="2"/>
  <c r="J1243" i="2" s="1"/>
  <c r="H1251" i="2"/>
  <c r="J1251" i="2" s="1"/>
  <c r="H1267" i="2"/>
  <c r="J1267" i="2" s="1"/>
  <c r="H1275" i="2"/>
  <c r="J1275" i="2" s="1"/>
  <c r="H1291" i="2"/>
  <c r="J1291" i="2" s="1"/>
  <c r="H1299" i="2"/>
  <c r="J1299" i="2" s="1"/>
  <c r="H1315" i="2"/>
  <c r="J1315" i="2" s="1"/>
  <c r="H1323" i="2"/>
  <c r="J1323" i="2" s="1"/>
  <c r="H1339" i="2"/>
  <c r="J1339" i="2" s="1"/>
  <c r="H1347" i="2"/>
  <c r="J1347" i="2" s="1"/>
  <c r="H1363" i="2"/>
  <c r="J1363" i="2" s="1"/>
  <c r="H1371" i="2"/>
  <c r="J1371" i="2" s="1"/>
  <c r="H1387" i="2"/>
  <c r="J1387" i="2" s="1"/>
  <c r="H1395" i="2"/>
  <c r="J1395" i="2" s="1"/>
  <c r="H1411" i="2"/>
  <c r="J1411" i="2" s="1"/>
  <c r="H1419" i="2"/>
  <c r="J1419" i="2" s="1"/>
  <c r="H1435" i="2"/>
  <c r="J1435" i="2" s="1"/>
  <c r="H1443" i="2"/>
  <c r="J1443" i="2" s="1"/>
  <c r="H1459" i="2"/>
  <c r="J1459" i="2" s="1"/>
  <c r="H1467" i="2"/>
  <c r="J1467" i="2" s="1"/>
  <c r="H1483" i="2"/>
  <c r="J1483" i="2" s="1"/>
  <c r="H1491" i="2"/>
  <c r="J1491" i="2" s="1"/>
  <c r="H1507" i="2"/>
  <c r="J1507" i="2" s="1"/>
  <c r="H1515" i="2"/>
  <c r="J1515" i="2" s="1"/>
  <c r="H1531" i="2"/>
  <c r="J1531" i="2" s="1"/>
  <c r="H1539" i="2"/>
  <c r="J1539" i="2" s="1"/>
  <c r="H1555" i="2"/>
  <c r="J1555" i="2" s="1"/>
  <c r="H1563" i="2"/>
  <c r="J1563" i="2" s="1"/>
  <c r="H1579" i="2"/>
  <c r="J1579" i="2" s="1"/>
  <c r="H1587" i="2"/>
  <c r="J1587" i="2" s="1"/>
  <c r="H1603" i="2"/>
  <c r="J1603" i="2" s="1"/>
  <c r="H1611" i="2"/>
  <c r="J1611" i="2" s="1"/>
  <c r="H1627" i="2"/>
  <c r="J1627" i="2" s="1"/>
  <c r="H1635" i="2"/>
  <c r="J1635" i="2" s="1"/>
  <c r="H1651" i="2"/>
  <c r="J1651" i="2" s="1"/>
  <c r="H1659" i="2"/>
  <c r="J1659" i="2" s="1"/>
  <c r="H1675" i="2"/>
  <c r="J1675" i="2" s="1"/>
  <c r="H1683" i="2"/>
  <c r="J1683" i="2" s="1"/>
  <c r="H1699" i="2"/>
  <c r="J1699" i="2" s="1"/>
  <c r="H1707" i="2"/>
  <c r="J1707" i="2" s="1"/>
  <c r="H1723" i="2"/>
  <c r="J1723" i="2" s="1"/>
  <c r="H1731" i="2"/>
  <c r="J1731" i="2" s="1"/>
  <c r="H1747" i="2"/>
  <c r="J1747" i="2" s="1"/>
  <c r="H1755" i="2"/>
  <c r="J1755" i="2" s="1"/>
  <c r="H1771" i="2"/>
  <c r="J1771" i="2" s="1"/>
  <c r="H1779" i="2"/>
  <c r="J1779" i="2" s="1"/>
  <c r="H1795" i="2"/>
  <c r="J1795" i="2" s="1"/>
  <c r="H1803" i="2"/>
  <c r="J1803" i="2" s="1"/>
  <c r="H1819" i="2"/>
  <c r="J1819" i="2" s="1"/>
  <c r="H1827" i="2"/>
  <c r="J1827" i="2" s="1"/>
  <c r="H1843" i="2"/>
  <c r="J1843" i="2" s="1"/>
  <c r="H1851" i="2"/>
  <c r="J1851" i="2" s="1"/>
  <c r="H1867" i="2"/>
  <c r="J1867" i="2" s="1"/>
  <c r="H1875" i="2"/>
  <c r="J1875" i="2" s="1"/>
  <c r="H1891" i="2"/>
  <c r="J1891" i="2" s="1"/>
  <c r="H1899" i="2"/>
  <c r="J1899" i="2" s="1"/>
  <c r="H1915" i="2"/>
  <c r="J1915" i="2" s="1"/>
  <c r="H1923" i="2"/>
  <c r="J1923" i="2" s="1"/>
  <c r="H1939" i="2"/>
  <c r="J1939" i="2" s="1"/>
  <c r="H1947" i="2"/>
  <c r="J1947" i="2" s="1"/>
  <c r="H1963" i="2"/>
  <c r="J1963" i="2" s="1"/>
  <c r="H1971" i="2"/>
  <c r="J1971" i="2" s="1"/>
  <c r="H1987" i="2"/>
  <c r="J1987" i="2" s="1"/>
  <c r="H1995" i="2"/>
  <c r="J1995" i="2" s="1"/>
  <c r="H2011" i="2"/>
  <c r="J2011" i="2" s="1"/>
  <c r="H2019" i="2"/>
  <c r="J2019" i="2" s="1"/>
  <c r="H2035" i="2"/>
  <c r="J2035" i="2" s="1"/>
  <c r="H2043" i="2"/>
  <c r="J2043" i="2" s="1"/>
  <c r="H2059" i="2"/>
  <c r="J2059" i="2" s="1"/>
  <c r="H2067" i="2"/>
  <c r="J2067" i="2" s="1"/>
  <c r="H2083" i="2"/>
  <c r="J2083" i="2" s="1"/>
  <c r="H2091" i="2"/>
  <c r="J2091" i="2" s="1"/>
  <c r="H2107" i="2"/>
  <c r="J2107" i="2" s="1"/>
  <c r="H2115" i="2"/>
  <c r="J2115" i="2" s="1"/>
  <c r="H2131" i="2"/>
  <c r="J2131" i="2" s="1"/>
  <c r="H2139" i="2"/>
  <c r="J2139" i="2" s="1"/>
  <c r="H2155" i="2"/>
  <c r="J2155" i="2" s="1"/>
  <c r="H2163" i="2"/>
  <c r="J2163" i="2" s="1"/>
  <c r="H2179" i="2"/>
  <c r="J2179" i="2" s="1"/>
  <c r="H2187" i="2"/>
  <c r="J2187" i="2" s="1"/>
  <c r="H2203" i="2"/>
  <c r="J2203" i="2" s="1"/>
  <c r="H2211" i="2"/>
  <c r="J2211" i="2" s="1"/>
  <c r="H2227" i="2"/>
  <c r="J2227" i="2" s="1"/>
  <c r="H2235" i="2"/>
  <c r="J2235" i="2" s="1"/>
  <c r="H2251" i="2"/>
  <c r="J2251" i="2" s="1"/>
  <c r="H2259" i="2"/>
  <c r="J2259" i="2" s="1"/>
  <c r="H2275" i="2"/>
  <c r="J2275" i="2" s="1"/>
  <c r="H2283" i="2"/>
  <c r="J2283" i="2" s="1"/>
  <c r="H2299" i="2"/>
  <c r="J2299" i="2" s="1"/>
  <c r="H2307" i="2"/>
  <c r="J2307" i="2" s="1"/>
  <c r="H2323" i="2"/>
  <c r="J2323" i="2" s="1"/>
  <c r="H2331" i="2"/>
  <c r="J2331" i="2" s="1"/>
  <c r="H2347" i="2"/>
  <c r="J2347" i="2" s="1"/>
  <c r="H2355" i="2"/>
  <c r="J2355" i="2" s="1"/>
  <c r="H2371" i="2"/>
  <c r="J2371" i="2" s="1"/>
  <c r="H2379" i="2"/>
  <c r="J2379" i="2" s="1"/>
  <c r="H2395" i="2"/>
  <c r="J2395" i="2" s="1"/>
  <c r="H2403" i="2"/>
  <c r="J2403" i="2" s="1"/>
  <c r="H2419" i="2"/>
  <c r="J2419" i="2" s="1"/>
  <c r="H2427" i="2"/>
  <c r="J2427" i="2" s="1"/>
  <c r="H2443" i="2"/>
  <c r="J2443" i="2" s="1"/>
  <c r="H2451" i="2"/>
  <c r="J2451" i="2" s="1"/>
  <c r="H2467" i="2"/>
  <c r="J2467" i="2" s="1"/>
  <c r="H2475" i="2"/>
  <c r="J2475" i="2" s="1"/>
  <c r="H2491" i="2"/>
  <c r="J2491" i="2" s="1"/>
  <c r="H2499" i="2"/>
  <c r="J2499" i="2" s="1"/>
  <c r="H2515" i="2"/>
  <c r="J2515" i="2" s="1"/>
  <c r="H2523" i="2"/>
  <c r="J2523" i="2" s="1"/>
  <c r="H2539" i="2"/>
  <c r="J2539" i="2" s="1"/>
  <c r="H2547" i="2"/>
  <c r="J2547" i="2" s="1"/>
  <c r="H2563" i="2"/>
  <c r="J2563" i="2" s="1"/>
  <c r="H2571" i="2"/>
  <c r="J2571" i="2" s="1"/>
  <c r="H2587" i="2"/>
  <c r="J2587" i="2" s="1"/>
  <c r="H2595" i="2"/>
  <c r="J2595" i="2" s="1"/>
  <c r="H2611" i="2"/>
  <c r="J2611" i="2" s="1"/>
  <c r="H2619" i="2"/>
  <c r="J2619" i="2" s="1"/>
  <c r="H2635" i="2"/>
  <c r="J2635" i="2" s="1"/>
  <c r="H2643" i="2"/>
  <c r="J2643" i="2" s="1"/>
  <c r="H2659" i="2"/>
  <c r="J2659" i="2" s="1"/>
  <c r="H2667" i="2"/>
  <c r="J2667" i="2" s="1"/>
  <c r="H2683" i="2"/>
  <c r="J2683" i="2" s="1"/>
  <c r="H2691" i="2"/>
  <c r="J2691" i="2" s="1"/>
  <c r="H2707" i="2"/>
  <c r="J2707" i="2" s="1"/>
  <c r="H2715" i="2"/>
  <c r="J2715" i="2" s="1"/>
  <c r="H2731" i="2"/>
  <c r="J2731" i="2" s="1"/>
  <c r="H2739" i="2"/>
  <c r="J2739" i="2" s="1"/>
  <c r="H2755" i="2"/>
  <c r="J2755" i="2" s="1"/>
  <c r="H2763" i="2"/>
  <c r="J2763" i="2" s="1"/>
  <c r="H2779" i="2"/>
  <c r="J2779" i="2" s="1"/>
  <c r="H2787" i="2"/>
  <c r="J2787" i="2" s="1"/>
  <c r="H2803" i="2"/>
  <c r="J2803" i="2" s="1"/>
  <c r="H2811" i="2"/>
  <c r="J2811" i="2" s="1"/>
  <c r="H2827" i="2"/>
  <c r="J2827" i="2" s="1"/>
  <c r="H2835" i="2"/>
  <c r="J2835" i="2" s="1"/>
  <c r="H2851" i="2"/>
  <c r="J2851" i="2" s="1"/>
  <c r="H2859" i="2"/>
  <c r="J2859" i="2" s="1"/>
  <c r="H2875" i="2"/>
  <c r="J2875" i="2" s="1"/>
  <c r="H2883" i="2"/>
  <c r="J2883" i="2" s="1"/>
  <c r="H6571" i="2"/>
  <c r="J6571" i="2" s="1"/>
  <c r="H6579" i="2"/>
  <c r="J6579" i="2" s="1"/>
  <c r="H6595" i="2"/>
  <c r="J6595" i="2" s="1"/>
  <c r="H6603" i="2"/>
  <c r="J6603" i="2" s="1"/>
  <c r="H6619" i="2"/>
  <c r="J6619" i="2" s="1"/>
  <c r="H6627" i="2"/>
  <c r="J6627" i="2" s="1"/>
  <c r="H6643" i="2"/>
  <c r="J6643" i="2" s="1"/>
  <c r="H6651" i="2"/>
  <c r="J6651" i="2" s="1"/>
  <c r="H6667" i="2"/>
  <c r="J6667" i="2" s="1"/>
  <c r="H6675" i="2"/>
  <c r="J6675" i="2" s="1"/>
  <c r="H6691" i="2"/>
  <c r="J6691" i="2" s="1"/>
  <c r="H6699" i="2"/>
  <c r="J6699" i="2" s="1"/>
  <c r="H6715" i="2"/>
  <c r="J6715" i="2" s="1"/>
  <c r="H6723" i="2"/>
  <c r="J6723" i="2" s="1"/>
  <c r="H6739" i="2"/>
  <c r="J6739" i="2" s="1"/>
  <c r="H6747" i="2"/>
  <c r="J6747" i="2" s="1"/>
  <c r="H6763" i="2"/>
  <c r="J6763" i="2" s="1"/>
  <c r="H6771" i="2"/>
  <c r="J6771" i="2" s="1"/>
  <c r="H6787" i="2"/>
  <c r="J6787" i="2" s="1"/>
  <c r="H6795" i="2"/>
  <c r="J6795" i="2" s="1"/>
  <c r="H6811" i="2"/>
  <c r="J6811" i="2" s="1"/>
  <c r="H6819" i="2"/>
  <c r="J6819" i="2" s="1"/>
  <c r="H6835" i="2"/>
  <c r="J6835" i="2" s="1"/>
  <c r="H6843" i="2"/>
  <c r="J6843" i="2" s="1"/>
  <c r="H6859" i="2"/>
  <c r="J6859" i="2" s="1"/>
  <c r="H6867" i="2"/>
  <c r="J6867" i="2" s="1"/>
  <c r="H6883" i="2"/>
  <c r="J6883" i="2" s="1"/>
  <c r="H6891" i="2"/>
  <c r="J6891" i="2" s="1"/>
  <c r="H6907" i="2"/>
  <c r="J6907" i="2" s="1"/>
  <c r="H6915" i="2"/>
  <c r="J6915" i="2" s="1"/>
  <c r="H6931" i="2"/>
  <c r="J6931" i="2" s="1"/>
  <c r="H6939" i="2"/>
  <c r="J6939" i="2" s="1"/>
  <c r="H6955" i="2"/>
  <c r="J6955" i="2" s="1"/>
  <c r="H6963" i="2"/>
  <c r="J6963" i="2" s="1"/>
  <c r="H6979" i="2"/>
  <c r="J6979" i="2" s="1"/>
  <c r="H6987" i="2"/>
  <c r="J6987" i="2" s="1"/>
  <c r="H7003" i="2"/>
  <c r="J7003" i="2" s="1"/>
  <c r="H7011" i="2"/>
  <c r="J7011" i="2" s="1"/>
  <c r="H7027" i="2"/>
  <c r="J7027" i="2" s="1"/>
  <c r="H7035" i="2"/>
  <c r="J7035" i="2" s="1"/>
  <c r="H7051" i="2"/>
  <c r="J7051" i="2" s="1"/>
  <c r="H7059" i="2"/>
  <c r="J7059" i="2" s="1"/>
  <c r="H7075" i="2"/>
  <c r="J7075" i="2" s="1"/>
  <c r="H7083" i="2"/>
  <c r="J7083" i="2" s="1"/>
  <c r="H7099" i="2"/>
  <c r="J7099" i="2" s="1"/>
  <c r="H7107" i="2"/>
  <c r="J7107" i="2" s="1"/>
  <c r="H7123" i="2"/>
  <c r="J7123" i="2" s="1"/>
  <c r="H7131" i="2"/>
  <c r="J7131" i="2" s="1"/>
  <c r="H7147" i="2"/>
  <c r="J7147" i="2" s="1"/>
  <c r="H7155" i="2"/>
  <c r="J7155" i="2" s="1"/>
  <c r="H7171" i="2"/>
  <c r="J7171" i="2" s="1"/>
  <c r="H7179" i="2"/>
  <c r="J7179" i="2" s="1"/>
  <c r="H7195" i="2"/>
  <c r="J7195" i="2" s="1"/>
  <c r="H7203" i="2"/>
  <c r="J7203" i="2" s="1"/>
  <c r="H7219" i="2"/>
  <c r="J7219" i="2" s="1"/>
  <c r="H7227" i="2"/>
  <c r="J7227" i="2" s="1"/>
  <c r="H7243" i="2"/>
  <c r="J7243" i="2" s="1"/>
  <c r="H7251" i="2"/>
  <c r="J7251" i="2" s="1"/>
  <c r="H7267" i="2"/>
  <c r="J7267" i="2" s="1"/>
  <c r="H7275" i="2"/>
  <c r="J7275" i="2" s="1"/>
  <c r="H7291" i="2"/>
  <c r="J7291" i="2" s="1"/>
  <c r="H7299" i="2"/>
  <c r="J7299" i="2" s="1"/>
  <c r="H7315" i="2"/>
  <c r="J7315" i="2" s="1"/>
  <c r="H7323" i="2"/>
  <c r="J7323" i="2" s="1"/>
  <c r="H7339" i="2"/>
  <c r="J7339" i="2" s="1"/>
  <c r="H7347" i="2"/>
  <c r="J7347" i="2" s="1"/>
  <c r="H7363" i="2"/>
  <c r="J7363" i="2" s="1"/>
  <c r="H7371" i="2"/>
  <c r="J7371" i="2" s="1"/>
  <c r="H7387" i="2"/>
  <c r="J7387" i="2" s="1"/>
  <c r="H7395" i="2"/>
  <c r="J7395" i="2" s="1"/>
  <c r="H7411" i="2"/>
  <c r="J7411" i="2" s="1"/>
  <c r="H7419" i="2"/>
  <c r="J7419" i="2" s="1"/>
  <c r="H7435" i="2"/>
  <c r="J7435" i="2" s="1"/>
  <c r="H7443" i="2"/>
  <c r="J7443" i="2" s="1"/>
  <c r="H7459" i="2"/>
  <c r="J7459" i="2" s="1"/>
  <c r="H7467" i="2"/>
  <c r="J7467" i="2" s="1"/>
  <c r="H2494" i="2"/>
  <c r="J2494" i="2" s="1"/>
  <c r="H2542" i="2"/>
  <c r="J2542" i="2" s="1"/>
  <c r="H2590" i="2"/>
  <c r="J2590" i="2" s="1"/>
  <c r="H2662" i="2"/>
  <c r="J2662" i="2" s="1"/>
  <c r="H12" i="2"/>
  <c r="J12" i="2" s="1"/>
  <c r="H20" i="2"/>
  <c r="J20" i="2" s="1"/>
  <c r="H28" i="2"/>
  <c r="J28" i="2" s="1"/>
  <c r="H36" i="2"/>
  <c r="J36" i="2" s="1"/>
  <c r="H44" i="2"/>
  <c r="J44" i="2" s="1"/>
  <c r="H52" i="2"/>
  <c r="J52" i="2" s="1"/>
  <c r="H60" i="2"/>
  <c r="J60" i="2" s="1"/>
  <c r="H68" i="2"/>
  <c r="J68" i="2" s="1"/>
  <c r="H76" i="2"/>
  <c r="J76" i="2" s="1"/>
  <c r="H84" i="2"/>
  <c r="J84" i="2" s="1"/>
  <c r="H92" i="2"/>
  <c r="J92" i="2" s="1"/>
  <c r="H100" i="2"/>
  <c r="J100" i="2" s="1"/>
  <c r="H108" i="2"/>
  <c r="J108" i="2" s="1"/>
  <c r="H116" i="2"/>
  <c r="J116" i="2" s="1"/>
  <c r="H124" i="2"/>
  <c r="J124" i="2" s="1"/>
  <c r="H132" i="2"/>
  <c r="J132" i="2" s="1"/>
  <c r="H140" i="2"/>
  <c r="J140" i="2" s="1"/>
  <c r="J148" i="2"/>
  <c r="H148" i="2"/>
  <c r="H156" i="2"/>
  <c r="J156" i="2" s="1"/>
  <c r="H164" i="2"/>
  <c r="J164" i="2" s="1"/>
  <c r="H172" i="2"/>
  <c r="J172" i="2" s="1"/>
  <c r="H180" i="2"/>
  <c r="J180" i="2" s="1"/>
  <c r="J188" i="2"/>
  <c r="H188" i="2"/>
  <c r="H196" i="2"/>
  <c r="J196" i="2" s="1"/>
  <c r="H204" i="2"/>
  <c r="J204" i="2" s="1"/>
  <c r="H212" i="2"/>
  <c r="J212" i="2" s="1"/>
  <c r="H220" i="2"/>
  <c r="J220" i="2" s="1"/>
  <c r="H228" i="2"/>
  <c r="J228" i="2" s="1"/>
  <c r="H236" i="2"/>
  <c r="J236" i="2" s="1"/>
  <c r="H244" i="2"/>
  <c r="J244" i="2" s="1"/>
  <c r="H252" i="2"/>
  <c r="J252" i="2" s="1"/>
  <c r="H260" i="2"/>
  <c r="J260" i="2" s="1"/>
  <c r="H268" i="2"/>
  <c r="J268" i="2" s="1"/>
  <c r="H276" i="2"/>
  <c r="J276" i="2" s="1"/>
  <c r="H284" i="2"/>
  <c r="J284" i="2" s="1"/>
  <c r="H292" i="2"/>
  <c r="J292" i="2" s="1"/>
  <c r="H300" i="2"/>
  <c r="J300" i="2" s="1"/>
  <c r="H308" i="2"/>
  <c r="J308" i="2" s="1"/>
  <c r="H316" i="2"/>
  <c r="J316" i="2" s="1"/>
  <c r="H324" i="2"/>
  <c r="J324" i="2" s="1"/>
  <c r="H332" i="2"/>
  <c r="J332" i="2" s="1"/>
  <c r="H340" i="2"/>
  <c r="J340" i="2" s="1"/>
  <c r="H348" i="2"/>
  <c r="J348" i="2" s="1"/>
  <c r="H356" i="2"/>
  <c r="J356" i="2" s="1"/>
  <c r="H364" i="2"/>
  <c r="J364" i="2" s="1"/>
  <c r="H372" i="2"/>
  <c r="J372" i="2" s="1"/>
  <c r="H380" i="2"/>
  <c r="J380" i="2" s="1"/>
  <c r="H388" i="2"/>
  <c r="J388" i="2" s="1"/>
  <c r="H396" i="2"/>
  <c r="J396" i="2" s="1"/>
  <c r="H404" i="2"/>
  <c r="J404" i="2" s="1"/>
  <c r="H412" i="2"/>
  <c r="J412" i="2" s="1"/>
  <c r="H420" i="2"/>
  <c r="J420" i="2" s="1"/>
  <c r="H428" i="2"/>
  <c r="J428" i="2" s="1"/>
  <c r="H436" i="2"/>
  <c r="J436" i="2" s="1"/>
  <c r="H444" i="2"/>
  <c r="J444" i="2" s="1"/>
  <c r="H452" i="2"/>
  <c r="J452" i="2" s="1"/>
  <c r="H460" i="2"/>
  <c r="J460" i="2" s="1"/>
  <c r="H468" i="2"/>
  <c r="J468" i="2" s="1"/>
  <c r="H476" i="2"/>
  <c r="J476" i="2" s="1"/>
  <c r="H484" i="2"/>
  <c r="J484" i="2" s="1"/>
  <c r="H492" i="2"/>
  <c r="J492" i="2" s="1"/>
  <c r="H500" i="2"/>
  <c r="J500" i="2" s="1"/>
  <c r="H508" i="2"/>
  <c r="J508" i="2" s="1"/>
  <c r="H516" i="2"/>
  <c r="J516" i="2" s="1"/>
  <c r="H524" i="2"/>
  <c r="J524" i="2" s="1"/>
  <c r="H532" i="2"/>
  <c r="J532" i="2" s="1"/>
  <c r="H540" i="2"/>
  <c r="J540" i="2" s="1"/>
  <c r="H548" i="2"/>
  <c r="J548" i="2" s="1"/>
  <c r="H556" i="2"/>
  <c r="J556" i="2" s="1"/>
  <c r="H564" i="2"/>
  <c r="J564" i="2" s="1"/>
  <c r="H572" i="2"/>
  <c r="J572" i="2" s="1"/>
  <c r="H580" i="2"/>
  <c r="J580" i="2" s="1"/>
  <c r="H588" i="2"/>
  <c r="J588" i="2" s="1"/>
  <c r="H596" i="2"/>
  <c r="J596" i="2" s="1"/>
  <c r="H604" i="2"/>
  <c r="J604" i="2" s="1"/>
  <c r="H612" i="2"/>
  <c r="J612" i="2" s="1"/>
  <c r="H620" i="2"/>
  <c r="J620" i="2" s="1"/>
  <c r="H628" i="2"/>
  <c r="J628" i="2" s="1"/>
  <c r="H636" i="2"/>
  <c r="J636" i="2" s="1"/>
  <c r="H644" i="2"/>
  <c r="J644" i="2" s="1"/>
  <c r="H652" i="2"/>
  <c r="J652" i="2" s="1"/>
  <c r="H660" i="2"/>
  <c r="J660" i="2" s="1"/>
  <c r="H668" i="2"/>
  <c r="J668" i="2" s="1"/>
  <c r="H676" i="2"/>
  <c r="J676" i="2" s="1"/>
  <c r="H684" i="2"/>
  <c r="J684" i="2" s="1"/>
  <c r="H692" i="2"/>
  <c r="J692" i="2" s="1"/>
  <c r="H700" i="2"/>
  <c r="J700" i="2" s="1"/>
  <c r="H708" i="2"/>
  <c r="J708" i="2" s="1"/>
  <c r="H716" i="2"/>
  <c r="J716" i="2" s="1"/>
  <c r="H724" i="2"/>
  <c r="J724" i="2" s="1"/>
  <c r="H732" i="2"/>
  <c r="J732" i="2" s="1"/>
  <c r="H740" i="2"/>
  <c r="J740" i="2" s="1"/>
  <c r="H748" i="2"/>
  <c r="J748" i="2" s="1"/>
  <c r="H756" i="2"/>
  <c r="J756" i="2" s="1"/>
  <c r="H764" i="2"/>
  <c r="J764" i="2" s="1"/>
  <c r="H772" i="2"/>
  <c r="J772" i="2" s="1"/>
  <c r="H780" i="2"/>
  <c r="J780" i="2" s="1"/>
  <c r="H788" i="2"/>
  <c r="J788" i="2" s="1"/>
  <c r="H796" i="2"/>
  <c r="J796" i="2" s="1"/>
  <c r="H804" i="2"/>
  <c r="J804" i="2" s="1"/>
  <c r="H812" i="2"/>
  <c r="J812" i="2" s="1"/>
  <c r="H820" i="2"/>
  <c r="J820" i="2" s="1"/>
  <c r="H828" i="2"/>
  <c r="J828" i="2" s="1"/>
  <c r="H836" i="2"/>
  <c r="J836" i="2" s="1"/>
  <c r="H844" i="2"/>
  <c r="J844" i="2" s="1"/>
  <c r="H852" i="2"/>
  <c r="J852" i="2" s="1"/>
  <c r="H860" i="2"/>
  <c r="J860" i="2" s="1"/>
  <c r="H868" i="2"/>
  <c r="J868" i="2" s="1"/>
  <c r="H876" i="2"/>
  <c r="J876" i="2" s="1"/>
  <c r="H884" i="2"/>
  <c r="J884" i="2" s="1"/>
  <c r="H892" i="2"/>
  <c r="J892" i="2" s="1"/>
  <c r="H900" i="2"/>
  <c r="J900" i="2" s="1"/>
  <c r="H908" i="2"/>
  <c r="J908" i="2" s="1"/>
  <c r="H916" i="2"/>
  <c r="J916" i="2" s="1"/>
  <c r="H924" i="2"/>
  <c r="J924" i="2" s="1"/>
  <c r="H932" i="2"/>
  <c r="J932" i="2" s="1"/>
  <c r="H940" i="2"/>
  <c r="J940" i="2" s="1"/>
  <c r="H948" i="2"/>
  <c r="J948" i="2" s="1"/>
  <c r="H956" i="2"/>
  <c r="J956" i="2" s="1"/>
  <c r="H964" i="2"/>
  <c r="J964" i="2" s="1"/>
  <c r="H972" i="2"/>
  <c r="J972" i="2" s="1"/>
  <c r="H980" i="2"/>
  <c r="J980" i="2" s="1"/>
  <c r="H988" i="2"/>
  <c r="J988" i="2" s="1"/>
  <c r="H996" i="2"/>
  <c r="J996" i="2" s="1"/>
  <c r="H1004" i="2"/>
  <c r="J1004" i="2" s="1"/>
  <c r="H1012" i="2"/>
  <c r="J1012" i="2" s="1"/>
  <c r="H1020" i="2"/>
  <c r="J1020" i="2" s="1"/>
  <c r="H1028" i="2"/>
  <c r="J1028" i="2" s="1"/>
  <c r="H1036" i="2"/>
  <c r="J1036" i="2" s="1"/>
  <c r="H1044" i="2"/>
  <c r="J1044" i="2" s="1"/>
  <c r="H1052" i="2"/>
  <c r="J1052" i="2" s="1"/>
  <c r="H1060" i="2"/>
  <c r="J1060" i="2" s="1"/>
  <c r="H1068" i="2"/>
  <c r="J1068" i="2" s="1"/>
  <c r="H1076" i="2"/>
  <c r="J1076" i="2" s="1"/>
  <c r="H1084" i="2"/>
  <c r="J1084" i="2" s="1"/>
  <c r="H1092" i="2"/>
  <c r="J1092" i="2" s="1"/>
  <c r="H1100" i="2"/>
  <c r="J1100" i="2" s="1"/>
  <c r="H1108" i="2"/>
  <c r="J1108" i="2" s="1"/>
  <c r="H1116" i="2"/>
  <c r="J1116" i="2" s="1"/>
  <c r="H1124" i="2"/>
  <c r="J1124" i="2" s="1"/>
  <c r="H1132" i="2"/>
  <c r="J1132" i="2" s="1"/>
  <c r="H1140" i="2"/>
  <c r="J1140" i="2" s="1"/>
  <c r="H1148" i="2"/>
  <c r="J1148" i="2" s="1"/>
  <c r="H1156" i="2"/>
  <c r="J1156" i="2" s="1"/>
  <c r="H1164" i="2"/>
  <c r="J1164" i="2" s="1"/>
  <c r="H1172" i="2"/>
  <c r="J1172" i="2" s="1"/>
  <c r="H1180" i="2"/>
  <c r="J1180" i="2" s="1"/>
  <c r="H1188" i="2"/>
  <c r="J1188" i="2" s="1"/>
  <c r="H1196" i="2"/>
  <c r="J1196" i="2" s="1"/>
  <c r="H1204" i="2"/>
  <c r="J1204" i="2" s="1"/>
  <c r="H1212" i="2"/>
  <c r="J1212" i="2" s="1"/>
  <c r="H1220" i="2"/>
  <c r="J1220" i="2" s="1"/>
  <c r="H1228" i="2"/>
  <c r="J1228" i="2" s="1"/>
  <c r="H1236" i="2"/>
  <c r="J1236" i="2" s="1"/>
  <c r="H1244" i="2"/>
  <c r="J1244" i="2" s="1"/>
  <c r="H1252" i="2"/>
  <c r="J1252" i="2" s="1"/>
  <c r="H1260" i="2"/>
  <c r="J1260" i="2" s="1"/>
  <c r="H1268" i="2"/>
  <c r="J1268" i="2" s="1"/>
  <c r="H1276" i="2"/>
  <c r="J1276" i="2" s="1"/>
  <c r="H1284" i="2"/>
  <c r="J1284" i="2" s="1"/>
  <c r="H1292" i="2"/>
  <c r="J1292" i="2" s="1"/>
  <c r="H1300" i="2"/>
  <c r="J1300" i="2" s="1"/>
  <c r="H1308" i="2"/>
  <c r="J1308" i="2" s="1"/>
  <c r="H1316" i="2"/>
  <c r="J1316" i="2" s="1"/>
  <c r="H1324" i="2"/>
  <c r="J1324" i="2" s="1"/>
  <c r="H1332" i="2"/>
  <c r="J1332" i="2" s="1"/>
  <c r="H1340" i="2"/>
  <c r="J1340" i="2" s="1"/>
  <c r="H1348" i="2"/>
  <c r="J1348" i="2" s="1"/>
  <c r="H1356" i="2"/>
  <c r="J1356" i="2" s="1"/>
  <c r="H1364" i="2"/>
  <c r="J1364" i="2" s="1"/>
  <c r="H1372" i="2"/>
  <c r="J1372" i="2" s="1"/>
  <c r="H1380" i="2"/>
  <c r="J1380" i="2" s="1"/>
  <c r="H1388" i="2"/>
  <c r="J1388" i="2" s="1"/>
  <c r="H1396" i="2"/>
  <c r="J1396" i="2" s="1"/>
  <c r="H1404" i="2"/>
  <c r="J1404" i="2" s="1"/>
  <c r="H1412" i="2"/>
  <c r="J1412" i="2" s="1"/>
  <c r="H1420" i="2"/>
  <c r="J1420" i="2" s="1"/>
  <c r="H1428" i="2"/>
  <c r="J1428" i="2" s="1"/>
  <c r="H1436" i="2"/>
  <c r="J1436" i="2" s="1"/>
  <c r="H1444" i="2"/>
  <c r="J1444" i="2" s="1"/>
  <c r="H1452" i="2"/>
  <c r="J1452" i="2" s="1"/>
  <c r="H1460" i="2"/>
  <c r="J1460" i="2" s="1"/>
  <c r="H1468" i="2"/>
  <c r="J1468" i="2" s="1"/>
  <c r="H1476" i="2"/>
  <c r="J1476" i="2" s="1"/>
  <c r="H1484" i="2"/>
  <c r="J1484" i="2" s="1"/>
  <c r="H1492" i="2"/>
  <c r="J1492" i="2" s="1"/>
  <c r="H1500" i="2"/>
  <c r="J1500" i="2" s="1"/>
  <c r="H1508" i="2"/>
  <c r="J1508" i="2" s="1"/>
  <c r="H1516" i="2"/>
  <c r="J1516" i="2" s="1"/>
  <c r="H1524" i="2"/>
  <c r="J1524" i="2" s="1"/>
  <c r="H1532" i="2"/>
  <c r="J1532" i="2" s="1"/>
  <c r="H1540" i="2"/>
  <c r="J1540" i="2" s="1"/>
  <c r="H1548" i="2"/>
  <c r="J1548" i="2" s="1"/>
  <c r="H1556" i="2"/>
  <c r="J1556" i="2" s="1"/>
  <c r="H1564" i="2"/>
  <c r="J1564" i="2" s="1"/>
  <c r="H1572" i="2"/>
  <c r="J1572" i="2" s="1"/>
  <c r="H1580" i="2"/>
  <c r="J1580" i="2" s="1"/>
  <c r="H1588" i="2"/>
  <c r="J1588" i="2" s="1"/>
  <c r="H1596" i="2"/>
  <c r="J1596" i="2" s="1"/>
  <c r="H1604" i="2"/>
  <c r="J1604" i="2" s="1"/>
  <c r="H1612" i="2"/>
  <c r="J1612" i="2" s="1"/>
  <c r="H1620" i="2"/>
  <c r="J1620" i="2" s="1"/>
  <c r="H1628" i="2"/>
  <c r="J1628" i="2" s="1"/>
  <c r="H1636" i="2"/>
  <c r="J1636" i="2" s="1"/>
  <c r="H1644" i="2"/>
  <c r="J1644" i="2" s="1"/>
  <c r="H1652" i="2"/>
  <c r="J1652" i="2" s="1"/>
  <c r="H1660" i="2"/>
  <c r="J1660" i="2" s="1"/>
  <c r="H1668" i="2"/>
  <c r="J1668" i="2" s="1"/>
  <c r="H1676" i="2"/>
  <c r="J1676" i="2" s="1"/>
  <c r="H1684" i="2"/>
  <c r="J1684" i="2" s="1"/>
  <c r="H1692" i="2"/>
  <c r="J1692" i="2" s="1"/>
  <c r="H1700" i="2"/>
  <c r="J1700" i="2" s="1"/>
  <c r="H1708" i="2"/>
  <c r="J1708" i="2" s="1"/>
  <c r="H1716" i="2"/>
  <c r="J1716" i="2" s="1"/>
  <c r="H1724" i="2"/>
  <c r="J1724" i="2" s="1"/>
  <c r="H1732" i="2"/>
  <c r="J1732" i="2" s="1"/>
  <c r="H1740" i="2"/>
  <c r="J1740" i="2" s="1"/>
  <c r="H1748" i="2"/>
  <c r="J1748" i="2" s="1"/>
  <c r="H1756" i="2"/>
  <c r="J1756" i="2" s="1"/>
  <c r="H1764" i="2"/>
  <c r="J1764" i="2" s="1"/>
  <c r="H1772" i="2"/>
  <c r="J1772" i="2" s="1"/>
  <c r="H1780" i="2"/>
  <c r="J1780" i="2" s="1"/>
  <c r="H1788" i="2"/>
  <c r="J1788" i="2" s="1"/>
  <c r="H1796" i="2"/>
  <c r="J1796" i="2" s="1"/>
  <c r="H1804" i="2"/>
  <c r="J1804" i="2" s="1"/>
  <c r="H1812" i="2"/>
  <c r="J1812" i="2" s="1"/>
  <c r="H1820" i="2"/>
  <c r="J1820" i="2" s="1"/>
  <c r="H1828" i="2"/>
  <c r="J1828" i="2" s="1"/>
  <c r="H1836" i="2"/>
  <c r="J1836" i="2" s="1"/>
  <c r="H1844" i="2"/>
  <c r="J1844" i="2" s="1"/>
  <c r="H1852" i="2"/>
  <c r="J1852" i="2" s="1"/>
  <c r="H1860" i="2"/>
  <c r="J1860" i="2" s="1"/>
  <c r="H1868" i="2"/>
  <c r="J1868" i="2" s="1"/>
  <c r="H1876" i="2"/>
  <c r="J1876" i="2" s="1"/>
  <c r="H1884" i="2"/>
  <c r="J1884" i="2" s="1"/>
  <c r="H1892" i="2"/>
  <c r="J1892" i="2" s="1"/>
  <c r="H1900" i="2"/>
  <c r="J1900" i="2" s="1"/>
  <c r="H1908" i="2"/>
  <c r="J1908" i="2" s="1"/>
  <c r="H1916" i="2"/>
  <c r="J1916" i="2" s="1"/>
  <c r="H1924" i="2"/>
  <c r="J1924" i="2" s="1"/>
  <c r="H1932" i="2"/>
  <c r="J1932" i="2" s="1"/>
  <c r="H1940" i="2"/>
  <c r="J1940" i="2" s="1"/>
  <c r="H1948" i="2"/>
  <c r="J1948" i="2" s="1"/>
  <c r="H1956" i="2"/>
  <c r="J1956" i="2" s="1"/>
  <c r="H1964" i="2"/>
  <c r="J1964" i="2" s="1"/>
  <c r="H1972" i="2"/>
  <c r="J1972" i="2" s="1"/>
  <c r="H1980" i="2"/>
  <c r="J1980" i="2" s="1"/>
  <c r="H1988" i="2"/>
  <c r="J1988" i="2" s="1"/>
  <c r="H1996" i="2"/>
  <c r="J1996" i="2" s="1"/>
  <c r="H2004" i="2"/>
  <c r="J2004" i="2" s="1"/>
  <c r="H2012" i="2"/>
  <c r="J2012" i="2" s="1"/>
  <c r="H2020" i="2"/>
  <c r="J2020" i="2" s="1"/>
  <c r="H2028" i="2"/>
  <c r="J2028" i="2" s="1"/>
  <c r="H2036" i="2"/>
  <c r="J2036" i="2" s="1"/>
  <c r="H2044" i="2"/>
  <c r="J2044" i="2" s="1"/>
  <c r="H2052" i="2"/>
  <c r="J2052" i="2" s="1"/>
  <c r="H2060" i="2"/>
  <c r="J2060" i="2" s="1"/>
  <c r="H2068" i="2"/>
  <c r="J2068" i="2" s="1"/>
  <c r="H2076" i="2"/>
  <c r="J2076" i="2" s="1"/>
  <c r="H2084" i="2"/>
  <c r="J2084" i="2" s="1"/>
  <c r="H2092" i="2"/>
  <c r="J2092" i="2" s="1"/>
  <c r="H2100" i="2"/>
  <c r="J2100" i="2" s="1"/>
  <c r="H2108" i="2"/>
  <c r="J2108" i="2" s="1"/>
  <c r="H2116" i="2"/>
  <c r="J2116" i="2" s="1"/>
  <c r="H2124" i="2"/>
  <c r="J2124" i="2" s="1"/>
  <c r="H2132" i="2"/>
  <c r="J2132" i="2" s="1"/>
  <c r="H2140" i="2"/>
  <c r="J2140" i="2" s="1"/>
  <c r="H2148" i="2"/>
  <c r="J2148" i="2" s="1"/>
  <c r="H2156" i="2"/>
  <c r="J2156" i="2" s="1"/>
  <c r="H2164" i="2"/>
  <c r="J2164" i="2" s="1"/>
  <c r="H2172" i="2"/>
  <c r="J2172" i="2" s="1"/>
  <c r="H2180" i="2"/>
  <c r="J2180" i="2" s="1"/>
  <c r="H2188" i="2"/>
  <c r="J2188" i="2" s="1"/>
  <c r="H2196" i="2"/>
  <c r="J2196" i="2" s="1"/>
  <c r="H2204" i="2"/>
  <c r="J2204" i="2" s="1"/>
  <c r="H2212" i="2"/>
  <c r="J2212" i="2" s="1"/>
  <c r="H2220" i="2"/>
  <c r="J2220" i="2" s="1"/>
  <c r="H2228" i="2"/>
  <c r="J2228" i="2" s="1"/>
  <c r="H2236" i="2"/>
  <c r="J2236" i="2" s="1"/>
  <c r="J2244" i="2"/>
  <c r="H2244" i="2"/>
  <c r="J2252" i="2"/>
  <c r="H2252" i="2"/>
  <c r="H2260" i="2"/>
  <c r="J2260" i="2" s="1"/>
  <c r="H2268" i="2"/>
  <c r="J2268" i="2" s="1"/>
  <c r="H2276" i="2"/>
  <c r="J2276" i="2" s="1"/>
  <c r="H2284" i="2"/>
  <c r="J2284" i="2" s="1"/>
  <c r="H2292" i="2"/>
  <c r="J2292" i="2" s="1"/>
  <c r="H2300" i="2"/>
  <c r="J2300" i="2" s="1"/>
  <c r="J2308" i="2"/>
  <c r="H2308" i="2"/>
  <c r="H2316" i="2"/>
  <c r="J2316" i="2" s="1"/>
  <c r="H2324" i="2"/>
  <c r="J2324" i="2" s="1"/>
  <c r="H2332" i="2"/>
  <c r="J2332" i="2" s="1"/>
  <c r="H2340" i="2"/>
  <c r="J2340" i="2" s="1"/>
  <c r="H2348" i="2"/>
  <c r="J2348" i="2" s="1"/>
  <c r="H2356" i="2"/>
  <c r="J2356" i="2" s="1"/>
  <c r="H2364" i="2"/>
  <c r="J2364" i="2" s="1"/>
  <c r="J2372" i="2"/>
  <c r="H2372" i="2"/>
  <c r="J2380" i="2"/>
  <c r="H2380" i="2"/>
  <c r="J2388" i="2"/>
  <c r="H2388" i="2"/>
  <c r="H2396" i="2"/>
  <c r="J2396" i="2" s="1"/>
  <c r="H2404" i="2"/>
  <c r="J2404" i="2" s="1"/>
  <c r="H2412" i="2"/>
  <c r="J2412" i="2" s="1"/>
  <c r="H2420" i="2"/>
  <c r="J2420" i="2" s="1"/>
  <c r="H2428" i="2"/>
  <c r="J2428" i="2" s="1"/>
  <c r="H2436" i="2"/>
  <c r="J2436" i="2" s="1"/>
  <c r="J2444" i="2"/>
  <c r="H2444" i="2"/>
  <c r="H2452" i="2"/>
  <c r="J2452" i="2" s="1"/>
  <c r="H2460" i="2"/>
  <c r="J2460" i="2" s="1"/>
  <c r="H2468" i="2"/>
  <c r="J2468" i="2" s="1"/>
  <c r="H2476" i="2"/>
  <c r="J2476" i="2" s="1"/>
  <c r="H2484" i="2"/>
  <c r="J2484" i="2" s="1"/>
  <c r="H2492" i="2"/>
  <c r="J2492" i="2" s="1"/>
  <c r="H2500" i="2"/>
  <c r="J2500" i="2" s="1"/>
  <c r="J2508" i="2"/>
  <c r="H2508" i="2"/>
  <c r="J2516" i="2"/>
  <c r="H2516" i="2"/>
  <c r="H2524" i="2"/>
  <c r="J2524" i="2" s="1"/>
  <c r="H2532" i="2"/>
  <c r="J2532" i="2" s="1"/>
  <c r="H2540" i="2"/>
  <c r="J2540" i="2" s="1"/>
  <c r="H2548" i="2"/>
  <c r="J2548" i="2" s="1"/>
  <c r="H2556" i="2"/>
  <c r="J2556" i="2" s="1"/>
  <c r="H2564" i="2"/>
  <c r="J2564" i="2" s="1"/>
  <c r="H2572" i="2"/>
  <c r="J2572" i="2" s="1"/>
  <c r="J2580" i="2"/>
  <c r="H2580" i="2"/>
  <c r="H2588" i="2"/>
  <c r="J2588" i="2" s="1"/>
  <c r="H2596" i="2"/>
  <c r="J2596" i="2" s="1"/>
  <c r="H2604" i="2"/>
  <c r="J2604" i="2" s="1"/>
  <c r="H2612" i="2"/>
  <c r="J2612" i="2" s="1"/>
  <c r="H2620" i="2"/>
  <c r="J2620" i="2" s="1"/>
  <c r="J2628" i="2"/>
  <c r="H2628" i="2"/>
  <c r="H2636" i="2"/>
  <c r="J2636" i="2" s="1"/>
  <c r="J2644" i="2"/>
  <c r="H2644" i="2"/>
  <c r="H2652" i="2"/>
  <c r="J2652" i="2" s="1"/>
  <c r="H2660" i="2"/>
  <c r="J2660" i="2" s="1"/>
  <c r="H2668" i="2"/>
  <c r="J2668" i="2" s="1"/>
  <c r="H2676" i="2"/>
  <c r="J2676" i="2" s="1"/>
  <c r="H2684" i="2"/>
  <c r="J2684" i="2" s="1"/>
  <c r="H2692" i="2"/>
  <c r="J2692" i="2" s="1"/>
  <c r="H2700" i="2"/>
  <c r="J2700" i="2" s="1"/>
  <c r="H2708" i="2"/>
  <c r="J2708" i="2" s="1"/>
  <c r="H2716" i="2"/>
  <c r="J2716" i="2" s="1"/>
  <c r="H2724" i="2"/>
  <c r="J2724" i="2" s="1"/>
  <c r="H2732" i="2"/>
  <c r="J2732" i="2" s="1"/>
  <c r="H2740" i="2"/>
  <c r="J2740" i="2" s="1"/>
  <c r="H2748" i="2"/>
  <c r="J2748" i="2" s="1"/>
  <c r="J2756" i="2"/>
  <c r="H2756" i="2"/>
  <c r="H2764" i="2"/>
  <c r="J2764" i="2" s="1"/>
  <c r="H2772" i="2"/>
  <c r="J2772" i="2" s="1"/>
  <c r="H2780" i="2"/>
  <c r="J2780" i="2" s="1"/>
  <c r="H2788" i="2"/>
  <c r="J2788" i="2" s="1"/>
  <c r="H2796" i="2"/>
  <c r="J2796" i="2" s="1"/>
  <c r="H2804" i="2"/>
  <c r="J2804" i="2" s="1"/>
  <c r="H2812" i="2"/>
  <c r="J2812" i="2" s="1"/>
  <c r="J2820" i="2"/>
  <c r="H2820" i="2"/>
  <c r="H2828" i="2"/>
  <c r="J2828" i="2" s="1"/>
  <c r="H2836" i="2"/>
  <c r="J2836" i="2" s="1"/>
  <c r="H2844" i="2"/>
  <c r="J2844" i="2" s="1"/>
  <c r="H2852" i="2"/>
  <c r="J2852" i="2" s="1"/>
  <c r="H2860" i="2"/>
  <c r="J2860" i="2" s="1"/>
  <c r="H2868" i="2"/>
  <c r="J2868" i="2" s="1"/>
  <c r="H2876" i="2"/>
  <c r="J2876" i="2" s="1"/>
  <c r="H2884" i="2"/>
  <c r="J2884" i="2" s="1"/>
  <c r="H6564" i="2"/>
  <c r="J6564" i="2" s="1"/>
  <c r="H6572" i="2"/>
  <c r="J6572" i="2" s="1"/>
  <c r="H6580" i="2"/>
  <c r="J6580" i="2" s="1"/>
  <c r="H6588" i="2"/>
  <c r="J6588" i="2" s="1"/>
  <c r="H6596" i="2"/>
  <c r="J6596" i="2" s="1"/>
  <c r="H6604" i="2"/>
  <c r="J6604" i="2" s="1"/>
  <c r="H6612" i="2"/>
  <c r="J6612" i="2" s="1"/>
  <c r="J6620" i="2"/>
  <c r="H6620" i="2"/>
  <c r="H6628" i="2"/>
  <c r="J6628" i="2" s="1"/>
  <c r="H6636" i="2"/>
  <c r="J6636" i="2" s="1"/>
  <c r="H6644" i="2"/>
  <c r="J6644" i="2" s="1"/>
  <c r="J6652" i="2"/>
  <c r="H6652" i="2"/>
  <c r="H6660" i="2"/>
  <c r="J6660" i="2" s="1"/>
  <c r="H6668" i="2"/>
  <c r="J6668" i="2" s="1"/>
  <c r="H6676" i="2"/>
  <c r="J6676" i="2" s="1"/>
  <c r="J6684" i="2"/>
  <c r="H6684" i="2"/>
  <c r="H6692" i="2"/>
  <c r="J6692" i="2" s="1"/>
  <c r="H6700" i="2"/>
  <c r="J6700" i="2" s="1"/>
  <c r="H6708" i="2"/>
  <c r="J6708" i="2" s="1"/>
  <c r="H6716" i="2"/>
  <c r="J6716" i="2" s="1"/>
  <c r="H6724" i="2"/>
  <c r="J6724" i="2" s="1"/>
  <c r="H6732" i="2"/>
  <c r="J6732" i="2" s="1"/>
  <c r="H6740" i="2"/>
  <c r="J6740" i="2" s="1"/>
  <c r="J6748" i="2"/>
  <c r="H6748" i="2"/>
  <c r="H6756" i="2"/>
  <c r="J6756" i="2" s="1"/>
  <c r="H6764" i="2"/>
  <c r="J6764" i="2" s="1"/>
  <c r="H6772" i="2"/>
  <c r="J6772" i="2" s="1"/>
  <c r="H6780" i="2"/>
  <c r="J6780" i="2" s="1"/>
  <c r="H6788" i="2"/>
  <c r="J6788" i="2" s="1"/>
  <c r="H6796" i="2"/>
  <c r="J6796" i="2" s="1"/>
  <c r="H6804" i="2"/>
  <c r="J6804" i="2" s="1"/>
  <c r="H6812" i="2"/>
  <c r="J6812" i="2" s="1"/>
  <c r="H6820" i="2"/>
  <c r="J6820" i="2" s="1"/>
  <c r="H6828" i="2"/>
  <c r="J6828" i="2" s="1"/>
  <c r="H6836" i="2"/>
  <c r="J6836" i="2" s="1"/>
  <c r="H6844" i="2"/>
  <c r="J6844" i="2" s="1"/>
  <c r="H6852" i="2"/>
  <c r="J6852" i="2" s="1"/>
  <c r="H6860" i="2"/>
  <c r="J6860" i="2" s="1"/>
  <c r="H6868" i="2"/>
  <c r="J6868" i="2" s="1"/>
  <c r="J6876" i="2"/>
  <c r="H6876" i="2"/>
  <c r="H6884" i="2"/>
  <c r="J6884" i="2" s="1"/>
  <c r="H6892" i="2"/>
  <c r="J6892" i="2" s="1"/>
  <c r="H6900" i="2"/>
  <c r="J6900" i="2" s="1"/>
  <c r="J6908" i="2"/>
  <c r="H6908" i="2"/>
  <c r="H6916" i="2"/>
  <c r="J6916" i="2" s="1"/>
  <c r="H6924" i="2"/>
  <c r="J6924" i="2" s="1"/>
  <c r="H6932" i="2"/>
  <c r="J6932" i="2" s="1"/>
  <c r="J6940" i="2"/>
  <c r="H6940" i="2"/>
  <c r="H6948" i="2"/>
  <c r="J6948" i="2" s="1"/>
  <c r="H6956" i="2"/>
  <c r="J6956" i="2" s="1"/>
  <c r="H6964" i="2"/>
  <c r="J6964" i="2" s="1"/>
  <c r="H6972" i="2"/>
  <c r="J6972" i="2" s="1"/>
  <c r="H6980" i="2"/>
  <c r="J6980" i="2" s="1"/>
  <c r="H6988" i="2"/>
  <c r="J6988" i="2" s="1"/>
  <c r="H6996" i="2"/>
  <c r="J6996" i="2" s="1"/>
  <c r="J7004" i="2"/>
  <c r="H7004" i="2"/>
  <c r="H7012" i="2"/>
  <c r="J7012" i="2" s="1"/>
  <c r="H7020" i="2"/>
  <c r="J7020" i="2" s="1"/>
  <c r="H7028" i="2"/>
  <c r="J7028" i="2" s="1"/>
  <c r="H7036" i="2"/>
  <c r="J7036" i="2" s="1"/>
  <c r="H7044" i="2"/>
  <c r="J7044" i="2" s="1"/>
  <c r="H7052" i="2"/>
  <c r="J7052" i="2" s="1"/>
  <c r="H7060" i="2"/>
  <c r="J7060" i="2" s="1"/>
  <c r="H7068" i="2"/>
  <c r="J7068" i="2" s="1"/>
  <c r="H7076" i="2"/>
  <c r="J7076" i="2" s="1"/>
  <c r="H7084" i="2"/>
  <c r="J7084" i="2" s="1"/>
  <c r="H7092" i="2"/>
  <c r="J7092" i="2" s="1"/>
  <c r="H7100" i="2"/>
  <c r="J7100" i="2" s="1"/>
  <c r="H7108" i="2"/>
  <c r="J7108" i="2" s="1"/>
  <c r="H7116" i="2"/>
  <c r="J7116" i="2" s="1"/>
  <c r="H7124" i="2"/>
  <c r="J7124" i="2" s="1"/>
  <c r="J7132" i="2"/>
  <c r="H7132" i="2"/>
  <c r="H7140" i="2"/>
  <c r="J7140" i="2" s="1"/>
  <c r="H7148" i="2"/>
  <c r="J7148" i="2" s="1"/>
  <c r="H7156" i="2"/>
  <c r="J7156" i="2" s="1"/>
  <c r="J7164" i="2"/>
  <c r="H7164" i="2"/>
  <c r="H7172" i="2"/>
  <c r="J7172" i="2" s="1"/>
  <c r="H7180" i="2"/>
  <c r="J7180" i="2" s="1"/>
  <c r="H7188" i="2"/>
  <c r="J7188" i="2" s="1"/>
  <c r="J7196" i="2"/>
  <c r="H7196" i="2"/>
  <c r="H7204" i="2"/>
  <c r="J7204" i="2" s="1"/>
  <c r="H7212" i="2"/>
  <c r="J7212" i="2" s="1"/>
  <c r="H7220" i="2"/>
  <c r="J7220" i="2" s="1"/>
  <c r="H7228" i="2"/>
  <c r="J7228" i="2" s="1"/>
  <c r="H7236" i="2"/>
  <c r="J7236" i="2" s="1"/>
  <c r="H7244" i="2"/>
  <c r="J7244" i="2" s="1"/>
  <c r="H7252" i="2"/>
  <c r="J7252" i="2" s="1"/>
  <c r="J7260" i="2"/>
  <c r="H7260" i="2"/>
  <c r="H7268" i="2"/>
  <c r="J7268" i="2" s="1"/>
  <c r="H7276" i="2"/>
  <c r="J7276" i="2" s="1"/>
  <c r="H7284" i="2"/>
  <c r="J7284" i="2" s="1"/>
  <c r="H7292" i="2"/>
  <c r="J7292" i="2" s="1"/>
  <c r="H7300" i="2"/>
  <c r="J7300" i="2" s="1"/>
  <c r="H7308" i="2"/>
  <c r="J7308" i="2" s="1"/>
  <c r="H7316" i="2"/>
  <c r="J7316" i="2" s="1"/>
  <c r="H7324" i="2"/>
  <c r="J7324" i="2" s="1"/>
  <c r="H7332" i="2"/>
  <c r="J7332" i="2" s="1"/>
  <c r="H7340" i="2"/>
  <c r="J7340" i="2" s="1"/>
  <c r="H7348" i="2"/>
  <c r="J7348" i="2" s="1"/>
  <c r="J7356" i="2"/>
  <c r="H7356" i="2"/>
  <c r="H7364" i="2"/>
  <c r="J7364" i="2" s="1"/>
  <c r="H7372" i="2"/>
  <c r="J7372" i="2" s="1"/>
  <c r="H1142" i="2"/>
  <c r="J1142" i="2" s="1"/>
  <c r="H1214" i="2"/>
  <c r="J1214" i="2" s="1"/>
  <c r="H1238" i="2"/>
  <c r="J1238" i="2" s="1"/>
  <c r="H1246" i="2"/>
  <c r="J1246" i="2" s="1"/>
  <c r="H1270" i="2"/>
  <c r="J1270" i="2" s="1"/>
  <c r="H1294" i="2"/>
  <c r="J1294" i="2" s="1"/>
  <c r="H1318" i="2"/>
  <c r="J1318" i="2" s="1"/>
  <c r="H1342" i="2"/>
  <c r="J1342" i="2" s="1"/>
  <c r="H1366" i="2"/>
  <c r="J1366" i="2" s="1"/>
  <c r="H1382" i="2"/>
  <c r="J1382" i="2" s="1"/>
  <c r="H1406" i="2"/>
  <c r="J1406" i="2" s="1"/>
  <c r="H1534" i="2"/>
  <c r="J1534" i="2" s="1"/>
  <c r="H1558" i="2"/>
  <c r="J1558" i="2" s="1"/>
  <c r="J1582" i="2"/>
  <c r="H1582" i="2"/>
  <c r="H1598" i="2"/>
  <c r="J1598" i="2" s="1"/>
  <c r="H1622" i="2"/>
  <c r="J1622" i="2" s="1"/>
  <c r="H1654" i="2"/>
  <c r="J1654" i="2" s="1"/>
  <c r="H1678" i="2"/>
  <c r="J1678" i="2" s="1"/>
  <c r="H1694" i="2"/>
  <c r="J1694" i="2" s="1"/>
  <c r="H1718" i="2"/>
  <c r="J1718" i="2" s="1"/>
  <c r="H1774" i="2"/>
  <c r="J1774" i="2" s="1"/>
  <c r="J1790" i="2"/>
  <c r="H1790" i="2"/>
  <c r="H1814" i="2"/>
  <c r="J1814" i="2" s="1"/>
  <c r="H1838" i="2"/>
  <c r="J1838" i="2" s="1"/>
  <c r="H1910" i="2"/>
  <c r="J1910" i="2" s="1"/>
  <c r="H1958" i="2"/>
  <c r="J1958" i="2" s="1"/>
  <c r="H1966" i="2"/>
  <c r="J1966" i="2" s="1"/>
  <c r="H1990" i="2"/>
  <c r="J1990" i="2" s="1"/>
  <c r="H2014" i="2"/>
  <c r="J2014" i="2" s="1"/>
  <c r="H2038" i="2"/>
  <c r="J2038" i="2" s="1"/>
  <c r="H2078" i="2"/>
  <c r="J2078" i="2" s="1"/>
  <c r="H2086" i="2"/>
  <c r="J2086" i="2" s="1"/>
  <c r="H2102" i="2"/>
  <c r="J2102" i="2" s="1"/>
  <c r="H2150" i="2"/>
  <c r="J2150" i="2" s="1"/>
  <c r="H2174" i="2"/>
  <c r="J2174" i="2" s="1"/>
  <c r="H2246" i="2"/>
  <c r="J2246" i="2" s="1"/>
  <c r="H2278" i="2"/>
  <c r="J2278" i="2" s="1"/>
  <c r="H2318" i="2"/>
  <c r="J2318" i="2" s="1"/>
  <c r="H2390" i="2"/>
  <c r="J2390" i="2" s="1"/>
  <c r="H2414" i="2"/>
  <c r="J2414" i="2" s="1"/>
  <c r="H2438" i="2"/>
  <c r="J2438" i="2" s="1"/>
  <c r="H2470" i="2"/>
  <c r="J2470" i="2" s="1"/>
  <c r="H2558" i="2"/>
  <c r="J2558" i="2" s="1"/>
  <c r="H2566" i="2"/>
  <c r="J2566" i="2" s="1"/>
  <c r="H2606" i="2"/>
  <c r="J2606" i="2" s="1"/>
  <c r="J2638" i="2"/>
  <c r="H2638" i="2"/>
  <c r="H2726" i="2"/>
  <c r="J2726" i="2" s="1"/>
  <c r="H2870" i="2"/>
  <c r="J2870" i="2" s="1"/>
  <c r="H13" i="2"/>
  <c r="J13" i="2" s="1"/>
  <c r="H21" i="2"/>
  <c r="J21" i="2" s="1"/>
  <c r="H29" i="2"/>
  <c r="J29" i="2" s="1"/>
  <c r="H37" i="2"/>
  <c r="J37" i="2" s="1"/>
  <c r="H45" i="2"/>
  <c r="J45" i="2" s="1"/>
  <c r="H53" i="2"/>
  <c r="J53" i="2" s="1"/>
  <c r="H61" i="2"/>
  <c r="J61" i="2" s="1"/>
  <c r="H69" i="2"/>
  <c r="J69" i="2" s="1"/>
  <c r="H77" i="2"/>
  <c r="J77" i="2" s="1"/>
  <c r="H85" i="2"/>
  <c r="J85" i="2" s="1"/>
  <c r="H93" i="2"/>
  <c r="J93" i="2" s="1"/>
  <c r="H101" i="2"/>
  <c r="J101" i="2" s="1"/>
  <c r="H109" i="2"/>
  <c r="J109" i="2" s="1"/>
  <c r="H117" i="2"/>
  <c r="J117" i="2" s="1"/>
  <c r="H125" i="2"/>
  <c r="J125" i="2" s="1"/>
  <c r="H133" i="2"/>
  <c r="J133" i="2" s="1"/>
  <c r="H141" i="2"/>
  <c r="J141" i="2" s="1"/>
  <c r="H149" i="2"/>
  <c r="J149" i="2" s="1"/>
  <c r="H157" i="2"/>
  <c r="J157" i="2" s="1"/>
  <c r="H165" i="2"/>
  <c r="J165" i="2" s="1"/>
  <c r="H173" i="2"/>
  <c r="J173" i="2" s="1"/>
  <c r="J181" i="2"/>
  <c r="H181" i="2"/>
  <c r="H189" i="2"/>
  <c r="J189" i="2" s="1"/>
  <c r="H197" i="2"/>
  <c r="J197" i="2" s="1"/>
  <c r="H205" i="2"/>
  <c r="J205" i="2" s="1"/>
  <c r="H213" i="2"/>
  <c r="J213" i="2" s="1"/>
  <c r="H221" i="2"/>
  <c r="J221" i="2" s="1"/>
  <c r="H229" i="2"/>
  <c r="J229" i="2" s="1"/>
  <c r="H237" i="2"/>
  <c r="J237" i="2" s="1"/>
  <c r="H245" i="2"/>
  <c r="J245" i="2" s="1"/>
  <c r="H253" i="2"/>
  <c r="J253" i="2" s="1"/>
  <c r="H261" i="2"/>
  <c r="J261" i="2" s="1"/>
  <c r="H269" i="2"/>
  <c r="J269" i="2" s="1"/>
  <c r="H277" i="2"/>
  <c r="J277" i="2" s="1"/>
  <c r="H285" i="2"/>
  <c r="J285" i="2" s="1"/>
  <c r="H293" i="2"/>
  <c r="J293" i="2" s="1"/>
  <c r="H301" i="2"/>
  <c r="J301" i="2" s="1"/>
  <c r="H309" i="2"/>
  <c r="J309" i="2" s="1"/>
  <c r="H317" i="2"/>
  <c r="J317" i="2" s="1"/>
  <c r="H325" i="2"/>
  <c r="J325" i="2" s="1"/>
  <c r="H333" i="2"/>
  <c r="J333" i="2" s="1"/>
  <c r="H341" i="2"/>
  <c r="J341" i="2" s="1"/>
  <c r="H349" i="2"/>
  <c r="J349" i="2" s="1"/>
  <c r="H357" i="2"/>
  <c r="J357" i="2" s="1"/>
  <c r="H365" i="2"/>
  <c r="J365" i="2" s="1"/>
  <c r="J373" i="2"/>
  <c r="H373" i="2"/>
  <c r="H381" i="2"/>
  <c r="J381" i="2" s="1"/>
  <c r="H389" i="2"/>
  <c r="J389" i="2" s="1"/>
  <c r="H397" i="2"/>
  <c r="J397" i="2" s="1"/>
  <c r="H405" i="2"/>
  <c r="J405" i="2" s="1"/>
  <c r="H413" i="2"/>
  <c r="J413" i="2" s="1"/>
  <c r="H421" i="2"/>
  <c r="J421" i="2" s="1"/>
  <c r="H429" i="2"/>
  <c r="J429" i="2" s="1"/>
  <c r="J437" i="2"/>
  <c r="H437" i="2"/>
  <c r="H445" i="2"/>
  <c r="J445" i="2" s="1"/>
  <c r="H453" i="2"/>
  <c r="J453" i="2" s="1"/>
  <c r="H461" i="2"/>
  <c r="J461" i="2" s="1"/>
  <c r="H469" i="2"/>
  <c r="J469" i="2" s="1"/>
  <c r="H477" i="2"/>
  <c r="J477" i="2" s="1"/>
  <c r="H485" i="2"/>
  <c r="J485" i="2" s="1"/>
  <c r="H493" i="2"/>
  <c r="J493" i="2" s="1"/>
  <c r="H501" i="2"/>
  <c r="J501" i="2" s="1"/>
  <c r="H509" i="2"/>
  <c r="J509" i="2" s="1"/>
  <c r="H517" i="2"/>
  <c r="J517" i="2" s="1"/>
  <c r="H525" i="2"/>
  <c r="J525" i="2" s="1"/>
  <c r="H533" i="2"/>
  <c r="J533" i="2" s="1"/>
  <c r="H541" i="2"/>
  <c r="J541" i="2" s="1"/>
  <c r="H549" i="2"/>
  <c r="J549" i="2" s="1"/>
  <c r="H557" i="2"/>
  <c r="J557" i="2" s="1"/>
  <c r="H565" i="2"/>
  <c r="J565" i="2" s="1"/>
  <c r="H573" i="2"/>
  <c r="J573" i="2" s="1"/>
  <c r="H581" i="2"/>
  <c r="J581" i="2" s="1"/>
  <c r="H589" i="2"/>
  <c r="J589" i="2" s="1"/>
  <c r="H597" i="2"/>
  <c r="J597" i="2" s="1"/>
  <c r="H605" i="2"/>
  <c r="J605" i="2" s="1"/>
  <c r="H613" i="2"/>
  <c r="J613" i="2" s="1"/>
  <c r="H621" i="2"/>
  <c r="J621" i="2" s="1"/>
  <c r="H629" i="2"/>
  <c r="J629" i="2" s="1"/>
  <c r="H637" i="2"/>
  <c r="J637" i="2" s="1"/>
  <c r="H645" i="2"/>
  <c r="J645" i="2" s="1"/>
  <c r="H653" i="2"/>
  <c r="J653" i="2" s="1"/>
  <c r="H661" i="2"/>
  <c r="J661" i="2" s="1"/>
  <c r="H669" i="2"/>
  <c r="J669" i="2" s="1"/>
  <c r="H677" i="2"/>
  <c r="J677" i="2" s="1"/>
  <c r="H685" i="2"/>
  <c r="J685" i="2" s="1"/>
  <c r="J693" i="2"/>
  <c r="H693" i="2"/>
  <c r="H701" i="2"/>
  <c r="J701" i="2" s="1"/>
  <c r="H709" i="2"/>
  <c r="J709" i="2" s="1"/>
  <c r="H717" i="2"/>
  <c r="J717" i="2" s="1"/>
  <c r="H725" i="2"/>
  <c r="J725" i="2" s="1"/>
  <c r="H733" i="2"/>
  <c r="J733" i="2" s="1"/>
  <c r="H741" i="2"/>
  <c r="J741" i="2" s="1"/>
  <c r="H749" i="2"/>
  <c r="J749" i="2" s="1"/>
  <c r="H757" i="2"/>
  <c r="J757" i="2" s="1"/>
  <c r="H765" i="2"/>
  <c r="J765" i="2" s="1"/>
  <c r="H773" i="2"/>
  <c r="J773" i="2" s="1"/>
  <c r="H781" i="2"/>
  <c r="J781" i="2" s="1"/>
  <c r="H789" i="2"/>
  <c r="J789" i="2" s="1"/>
  <c r="H797" i="2"/>
  <c r="J797" i="2" s="1"/>
  <c r="H805" i="2"/>
  <c r="J805" i="2" s="1"/>
  <c r="H813" i="2"/>
  <c r="J813" i="2" s="1"/>
  <c r="H821" i="2"/>
  <c r="J821" i="2" s="1"/>
  <c r="H829" i="2"/>
  <c r="J829" i="2" s="1"/>
  <c r="H837" i="2"/>
  <c r="J837" i="2" s="1"/>
  <c r="H845" i="2"/>
  <c r="J845" i="2" s="1"/>
  <c r="H853" i="2"/>
  <c r="J853" i="2" s="1"/>
  <c r="H861" i="2"/>
  <c r="J861" i="2" s="1"/>
  <c r="H869" i="2"/>
  <c r="J869" i="2" s="1"/>
  <c r="H877" i="2"/>
  <c r="J877" i="2" s="1"/>
  <c r="J885" i="2"/>
  <c r="H885" i="2"/>
  <c r="H893" i="2"/>
  <c r="J893" i="2" s="1"/>
  <c r="H901" i="2"/>
  <c r="J901" i="2" s="1"/>
  <c r="H909" i="2"/>
  <c r="J909" i="2" s="1"/>
  <c r="H917" i="2"/>
  <c r="J917" i="2" s="1"/>
  <c r="H925" i="2"/>
  <c r="J925" i="2" s="1"/>
  <c r="H933" i="2"/>
  <c r="J933" i="2" s="1"/>
  <c r="H941" i="2"/>
  <c r="J941" i="2" s="1"/>
  <c r="H949" i="2"/>
  <c r="J949" i="2" s="1"/>
  <c r="H957" i="2"/>
  <c r="J957" i="2" s="1"/>
  <c r="H965" i="2"/>
  <c r="J965" i="2" s="1"/>
  <c r="H973" i="2"/>
  <c r="J973" i="2" s="1"/>
  <c r="H981" i="2"/>
  <c r="J981" i="2" s="1"/>
  <c r="H989" i="2"/>
  <c r="J989" i="2" s="1"/>
  <c r="H997" i="2"/>
  <c r="J997" i="2" s="1"/>
  <c r="H1005" i="2"/>
  <c r="J1005" i="2" s="1"/>
  <c r="H1013" i="2"/>
  <c r="J1013" i="2" s="1"/>
  <c r="H1021" i="2"/>
  <c r="J1021" i="2" s="1"/>
  <c r="H1029" i="2"/>
  <c r="J1029" i="2" s="1"/>
  <c r="H1037" i="2"/>
  <c r="J1037" i="2" s="1"/>
  <c r="H1045" i="2"/>
  <c r="J1045" i="2" s="1"/>
  <c r="H1053" i="2"/>
  <c r="J1053" i="2" s="1"/>
  <c r="H1061" i="2"/>
  <c r="J1061" i="2" s="1"/>
  <c r="H1069" i="2"/>
  <c r="J1069" i="2" s="1"/>
  <c r="H1077" i="2"/>
  <c r="J1077" i="2" s="1"/>
  <c r="H1085" i="2"/>
  <c r="J1085" i="2" s="1"/>
  <c r="H1093" i="2"/>
  <c r="J1093" i="2" s="1"/>
  <c r="H1101" i="2"/>
  <c r="J1101" i="2" s="1"/>
  <c r="H1109" i="2"/>
  <c r="J1109" i="2" s="1"/>
  <c r="H1117" i="2"/>
  <c r="J1117" i="2" s="1"/>
  <c r="H1125" i="2"/>
  <c r="J1125" i="2" s="1"/>
  <c r="H1133" i="2"/>
  <c r="J1133" i="2" s="1"/>
  <c r="H1141" i="2"/>
  <c r="J1141" i="2" s="1"/>
  <c r="H1149" i="2"/>
  <c r="J1149" i="2" s="1"/>
  <c r="H1157" i="2"/>
  <c r="J1157" i="2" s="1"/>
  <c r="H1165" i="2"/>
  <c r="J1165" i="2" s="1"/>
  <c r="H1173" i="2"/>
  <c r="J1173" i="2" s="1"/>
  <c r="H1181" i="2"/>
  <c r="J1181" i="2" s="1"/>
  <c r="H1189" i="2"/>
  <c r="J1189" i="2" s="1"/>
  <c r="H1197" i="2"/>
  <c r="J1197" i="2" s="1"/>
  <c r="H1205" i="2"/>
  <c r="J1205" i="2" s="1"/>
  <c r="H1213" i="2"/>
  <c r="J1213" i="2" s="1"/>
  <c r="H1221" i="2"/>
  <c r="J1221" i="2" s="1"/>
  <c r="H1229" i="2"/>
  <c r="J1229" i="2" s="1"/>
  <c r="H1237" i="2"/>
  <c r="J1237" i="2" s="1"/>
  <c r="H1245" i="2"/>
  <c r="J1245" i="2" s="1"/>
  <c r="H1253" i="2"/>
  <c r="J1253" i="2" s="1"/>
  <c r="H1261" i="2"/>
  <c r="J1261" i="2" s="1"/>
  <c r="H1269" i="2"/>
  <c r="J1269" i="2" s="1"/>
  <c r="H1277" i="2"/>
  <c r="J1277" i="2" s="1"/>
  <c r="H1285" i="2"/>
  <c r="J1285" i="2" s="1"/>
  <c r="H1293" i="2"/>
  <c r="J1293" i="2" s="1"/>
  <c r="H1301" i="2"/>
  <c r="J1301" i="2" s="1"/>
  <c r="H1309" i="2"/>
  <c r="J1309" i="2" s="1"/>
  <c r="H1317" i="2"/>
  <c r="J1317" i="2" s="1"/>
  <c r="H1325" i="2"/>
  <c r="J1325" i="2" s="1"/>
  <c r="H1333" i="2"/>
  <c r="J1333" i="2" s="1"/>
  <c r="H1341" i="2"/>
  <c r="J1341" i="2" s="1"/>
  <c r="H1349" i="2"/>
  <c r="J1349" i="2" s="1"/>
  <c r="H1357" i="2"/>
  <c r="J1357" i="2" s="1"/>
  <c r="H1365" i="2"/>
  <c r="J1365" i="2" s="1"/>
  <c r="H1373" i="2"/>
  <c r="J1373" i="2" s="1"/>
  <c r="H1381" i="2"/>
  <c r="J1381" i="2" s="1"/>
  <c r="H1389" i="2"/>
  <c r="J1389" i="2" s="1"/>
  <c r="H1397" i="2"/>
  <c r="J1397" i="2" s="1"/>
  <c r="H1405" i="2"/>
  <c r="J1405" i="2" s="1"/>
  <c r="H1413" i="2"/>
  <c r="J1413" i="2" s="1"/>
  <c r="H1421" i="2"/>
  <c r="J1421" i="2" s="1"/>
  <c r="H1429" i="2"/>
  <c r="J1429" i="2" s="1"/>
  <c r="H1437" i="2"/>
  <c r="J1437" i="2" s="1"/>
  <c r="H1445" i="2"/>
  <c r="J1445" i="2" s="1"/>
  <c r="H1453" i="2"/>
  <c r="J1453" i="2" s="1"/>
  <c r="H1461" i="2"/>
  <c r="J1461" i="2" s="1"/>
  <c r="H1469" i="2"/>
  <c r="J1469" i="2" s="1"/>
  <c r="H1477" i="2"/>
  <c r="J1477" i="2" s="1"/>
  <c r="H1485" i="2"/>
  <c r="J1485" i="2" s="1"/>
  <c r="H1493" i="2"/>
  <c r="J1493" i="2" s="1"/>
  <c r="H1501" i="2"/>
  <c r="J1501" i="2" s="1"/>
  <c r="H1509" i="2"/>
  <c r="J1509" i="2" s="1"/>
  <c r="H1517" i="2"/>
  <c r="J1517" i="2" s="1"/>
  <c r="H1525" i="2"/>
  <c r="J1525" i="2" s="1"/>
  <c r="H1533" i="2"/>
  <c r="J1533" i="2" s="1"/>
  <c r="H1541" i="2"/>
  <c r="J1541" i="2" s="1"/>
  <c r="H1549" i="2"/>
  <c r="J1549" i="2" s="1"/>
  <c r="H1557" i="2"/>
  <c r="J1557" i="2" s="1"/>
  <c r="H1565" i="2"/>
  <c r="J1565" i="2" s="1"/>
  <c r="H1573" i="2"/>
  <c r="J1573" i="2" s="1"/>
  <c r="H1581" i="2"/>
  <c r="J1581" i="2" s="1"/>
  <c r="H1589" i="2"/>
  <c r="J1589" i="2" s="1"/>
  <c r="H1597" i="2"/>
  <c r="J1597" i="2" s="1"/>
  <c r="H1605" i="2"/>
  <c r="J1605" i="2" s="1"/>
  <c r="H1613" i="2"/>
  <c r="J1613" i="2" s="1"/>
  <c r="H1621" i="2"/>
  <c r="J1621" i="2" s="1"/>
  <c r="H1629" i="2"/>
  <c r="J1629" i="2" s="1"/>
  <c r="H1637" i="2"/>
  <c r="J1637" i="2" s="1"/>
  <c r="H1645" i="2"/>
  <c r="J1645" i="2" s="1"/>
  <c r="H1653" i="2"/>
  <c r="J1653" i="2" s="1"/>
  <c r="H1661" i="2"/>
  <c r="J1661" i="2" s="1"/>
  <c r="H1669" i="2"/>
  <c r="J1669" i="2" s="1"/>
  <c r="H1677" i="2"/>
  <c r="J1677" i="2" s="1"/>
  <c r="H1685" i="2"/>
  <c r="J1685" i="2" s="1"/>
  <c r="H1693" i="2"/>
  <c r="J1693" i="2" s="1"/>
  <c r="H1701" i="2"/>
  <c r="J1701" i="2" s="1"/>
  <c r="H1709" i="2"/>
  <c r="J1709" i="2" s="1"/>
  <c r="H1717" i="2"/>
  <c r="J1717" i="2" s="1"/>
  <c r="H1725" i="2"/>
  <c r="J1725" i="2" s="1"/>
  <c r="H1733" i="2"/>
  <c r="J1733" i="2" s="1"/>
  <c r="H1741" i="2"/>
  <c r="J1741" i="2" s="1"/>
  <c r="J1749" i="2"/>
  <c r="H1749" i="2"/>
  <c r="H1757" i="2"/>
  <c r="J1757" i="2" s="1"/>
  <c r="H1765" i="2"/>
  <c r="J1765" i="2" s="1"/>
  <c r="H1773" i="2"/>
  <c r="J1773" i="2" s="1"/>
  <c r="H1781" i="2"/>
  <c r="J1781" i="2" s="1"/>
  <c r="H1789" i="2"/>
  <c r="J1789" i="2" s="1"/>
  <c r="H1797" i="2"/>
  <c r="J1797" i="2" s="1"/>
  <c r="H1805" i="2"/>
  <c r="J1805" i="2" s="1"/>
  <c r="H1813" i="2"/>
  <c r="J1813" i="2" s="1"/>
  <c r="H1821" i="2"/>
  <c r="J1821" i="2" s="1"/>
  <c r="H1829" i="2"/>
  <c r="J1829" i="2" s="1"/>
  <c r="H1837" i="2"/>
  <c r="J1837" i="2" s="1"/>
  <c r="H1845" i="2"/>
  <c r="J1845" i="2" s="1"/>
  <c r="H1853" i="2"/>
  <c r="J1853" i="2" s="1"/>
  <c r="H1861" i="2"/>
  <c r="J1861" i="2" s="1"/>
  <c r="H1869" i="2"/>
  <c r="J1869" i="2" s="1"/>
  <c r="H1877" i="2"/>
  <c r="J1877" i="2" s="1"/>
  <c r="H1885" i="2"/>
  <c r="J1885" i="2" s="1"/>
  <c r="H1893" i="2"/>
  <c r="J1893" i="2" s="1"/>
  <c r="H1901" i="2"/>
  <c r="J1901" i="2" s="1"/>
  <c r="H1909" i="2"/>
  <c r="J1909" i="2" s="1"/>
  <c r="H1917" i="2"/>
  <c r="J1917" i="2" s="1"/>
  <c r="H1925" i="2"/>
  <c r="J1925" i="2" s="1"/>
  <c r="H1933" i="2"/>
  <c r="J1933" i="2" s="1"/>
  <c r="H1941" i="2"/>
  <c r="J1941" i="2" s="1"/>
  <c r="H1949" i="2"/>
  <c r="J1949" i="2" s="1"/>
  <c r="H1957" i="2"/>
  <c r="J1957" i="2" s="1"/>
  <c r="H1965" i="2"/>
  <c r="J1965" i="2" s="1"/>
  <c r="H1973" i="2"/>
  <c r="J1973" i="2" s="1"/>
  <c r="H1981" i="2"/>
  <c r="J1981" i="2" s="1"/>
  <c r="H1989" i="2"/>
  <c r="J1989" i="2" s="1"/>
  <c r="H1997" i="2"/>
  <c r="J1997" i="2" s="1"/>
  <c r="H2005" i="2"/>
  <c r="J2005" i="2" s="1"/>
  <c r="H2013" i="2"/>
  <c r="J2013" i="2" s="1"/>
  <c r="H2021" i="2"/>
  <c r="J2021" i="2" s="1"/>
  <c r="H2029" i="2"/>
  <c r="J2029" i="2" s="1"/>
  <c r="H2037" i="2"/>
  <c r="J2037" i="2" s="1"/>
  <c r="H2045" i="2"/>
  <c r="J2045" i="2" s="1"/>
  <c r="H2053" i="2"/>
  <c r="J2053" i="2" s="1"/>
  <c r="H2061" i="2"/>
  <c r="J2061" i="2" s="1"/>
  <c r="H2069" i="2"/>
  <c r="J2069" i="2" s="1"/>
  <c r="H2077" i="2"/>
  <c r="J2077" i="2" s="1"/>
  <c r="H2085" i="2"/>
  <c r="J2085" i="2" s="1"/>
  <c r="H2093" i="2"/>
  <c r="J2093" i="2" s="1"/>
  <c r="H2101" i="2"/>
  <c r="J2101" i="2" s="1"/>
  <c r="H2109" i="2"/>
  <c r="J2109" i="2" s="1"/>
  <c r="H2117" i="2"/>
  <c r="J2117" i="2" s="1"/>
  <c r="H2125" i="2"/>
  <c r="J2125" i="2" s="1"/>
  <c r="H2133" i="2"/>
  <c r="J2133" i="2" s="1"/>
  <c r="H2141" i="2"/>
  <c r="J2141" i="2" s="1"/>
  <c r="H2149" i="2"/>
  <c r="J2149" i="2" s="1"/>
  <c r="H2157" i="2"/>
  <c r="J2157" i="2" s="1"/>
  <c r="H2165" i="2"/>
  <c r="J2165" i="2" s="1"/>
  <c r="H2173" i="2"/>
  <c r="J2173" i="2" s="1"/>
  <c r="H2181" i="2"/>
  <c r="J2181" i="2" s="1"/>
  <c r="H2189" i="2"/>
  <c r="J2189" i="2" s="1"/>
  <c r="H2197" i="2"/>
  <c r="J2197" i="2" s="1"/>
  <c r="H2205" i="2"/>
  <c r="J2205" i="2" s="1"/>
  <c r="H2213" i="2"/>
  <c r="J2213" i="2" s="1"/>
  <c r="H2221" i="2"/>
  <c r="J2221" i="2" s="1"/>
  <c r="H2229" i="2"/>
  <c r="J2229" i="2" s="1"/>
  <c r="H2237" i="2"/>
  <c r="J2237" i="2" s="1"/>
  <c r="H2245" i="2"/>
  <c r="J2245" i="2" s="1"/>
  <c r="H2253" i="2"/>
  <c r="J2253" i="2" s="1"/>
  <c r="J2261" i="2"/>
  <c r="H2261" i="2"/>
  <c r="H2269" i="2"/>
  <c r="J2269" i="2" s="1"/>
  <c r="H2277" i="2"/>
  <c r="J2277" i="2" s="1"/>
  <c r="H2285" i="2"/>
  <c r="J2285" i="2" s="1"/>
  <c r="H2293" i="2"/>
  <c r="J2293" i="2" s="1"/>
  <c r="H2301" i="2"/>
  <c r="J2301" i="2" s="1"/>
  <c r="H2309" i="2"/>
  <c r="J2309" i="2" s="1"/>
  <c r="H2317" i="2"/>
  <c r="J2317" i="2" s="1"/>
  <c r="H2325" i="2"/>
  <c r="J2325" i="2" s="1"/>
  <c r="H2333" i="2"/>
  <c r="J2333" i="2" s="1"/>
  <c r="H2341" i="2"/>
  <c r="J2341" i="2" s="1"/>
  <c r="H2349" i="2"/>
  <c r="J2349" i="2" s="1"/>
  <c r="H2357" i="2"/>
  <c r="J2357" i="2" s="1"/>
  <c r="H2365" i="2"/>
  <c r="J2365" i="2" s="1"/>
  <c r="H2373" i="2"/>
  <c r="J2373" i="2" s="1"/>
  <c r="H2381" i="2"/>
  <c r="J2381" i="2" s="1"/>
  <c r="H2389" i="2"/>
  <c r="J2389" i="2" s="1"/>
  <c r="H2397" i="2"/>
  <c r="J2397" i="2" s="1"/>
  <c r="H2405" i="2"/>
  <c r="J2405" i="2" s="1"/>
  <c r="H2413" i="2"/>
  <c r="J2413" i="2" s="1"/>
  <c r="H2421" i="2"/>
  <c r="J2421" i="2" s="1"/>
  <c r="H2429" i="2"/>
  <c r="J2429" i="2" s="1"/>
  <c r="H2437" i="2"/>
  <c r="J2437" i="2" s="1"/>
  <c r="H2445" i="2"/>
  <c r="J2445" i="2" s="1"/>
  <c r="H2453" i="2"/>
  <c r="J2453" i="2" s="1"/>
  <c r="H2461" i="2"/>
  <c r="J2461" i="2" s="1"/>
  <c r="H2469" i="2"/>
  <c r="J2469" i="2" s="1"/>
  <c r="H2477" i="2"/>
  <c r="J2477" i="2" s="1"/>
  <c r="J2485" i="2"/>
  <c r="H2485" i="2"/>
  <c r="H2493" i="2"/>
  <c r="J2493" i="2" s="1"/>
  <c r="H2501" i="2"/>
  <c r="J2501" i="2" s="1"/>
  <c r="H2509" i="2"/>
  <c r="J2509" i="2" s="1"/>
  <c r="H2517" i="2"/>
  <c r="J2517" i="2" s="1"/>
  <c r="H2525" i="2"/>
  <c r="J2525" i="2" s="1"/>
  <c r="H2533" i="2"/>
  <c r="J2533" i="2" s="1"/>
  <c r="H2541" i="2"/>
  <c r="J2541" i="2" s="1"/>
  <c r="H2549" i="2"/>
  <c r="J2549" i="2" s="1"/>
  <c r="H2557" i="2"/>
  <c r="J2557" i="2" s="1"/>
  <c r="H2565" i="2"/>
  <c r="J2565" i="2" s="1"/>
  <c r="H2573" i="2"/>
  <c r="J2573" i="2" s="1"/>
  <c r="H2581" i="2"/>
  <c r="J2581" i="2" s="1"/>
  <c r="H2589" i="2"/>
  <c r="J2589" i="2" s="1"/>
  <c r="H2597" i="2"/>
  <c r="J2597" i="2" s="1"/>
  <c r="H2605" i="2"/>
  <c r="J2605" i="2" s="1"/>
  <c r="H2613" i="2"/>
  <c r="J2613" i="2" s="1"/>
  <c r="H2621" i="2"/>
  <c r="J2621" i="2" s="1"/>
  <c r="H2629" i="2"/>
  <c r="J2629" i="2" s="1"/>
  <c r="H2637" i="2"/>
  <c r="J2637" i="2" s="1"/>
  <c r="J2645" i="2"/>
  <c r="H2645" i="2"/>
  <c r="H2653" i="2"/>
  <c r="J2653" i="2" s="1"/>
  <c r="H2661" i="2"/>
  <c r="J2661" i="2" s="1"/>
  <c r="H2669" i="2"/>
  <c r="J2669" i="2" s="1"/>
  <c r="H2677" i="2"/>
  <c r="J2677" i="2" s="1"/>
  <c r="H2685" i="2"/>
  <c r="J2685" i="2" s="1"/>
  <c r="H2693" i="2"/>
  <c r="J2693" i="2" s="1"/>
  <c r="H2701" i="2"/>
  <c r="J2701" i="2" s="1"/>
  <c r="H2709" i="2"/>
  <c r="J2709" i="2" s="1"/>
  <c r="H2717" i="2"/>
  <c r="J2717" i="2" s="1"/>
  <c r="H2725" i="2"/>
  <c r="J2725" i="2" s="1"/>
  <c r="H2733" i="2"/>
  <c r="J2733" i="2" s="1"/>
  <c r="J2741" i="2"/>
  <c r="H2741" i="2"/>
  <c r="H2749" i="2"/>
  <c r="J2749" i="2" s="1"/>
  <c r="H2757" i="2"/>
  <c r="J2757" i="2" s="1"/>
  <c r="H2765" i="2"/>
  <c r="J2765" i="2" s="1"/>
  <c r="H2773" i="2"/>
  <c r="J2773" i="2" s="1"/>
  <c r="H2781" i="2"/>
  <c r="J2781" i="2" s="1"/>
  <c r="H2789" i="2"/>
  <c r="J2789" i="2" s="1"/>
  <c r="H2797" i="2"/>
  <c r="J2797" i="2" s="1"/>
  <c r="H2805" i="2"/>
  <c r="J2805" i="2" s="1"/>
  <c r="H2813" i="2"/>
  <c r="J2813" i="2" s="1"/>
  <c r="H2821" i="2"/>
  <c r="J2821" i="2" s="1"/>
  <c r="H2829" i="2"/>
  <c r="J2829" i="2" s="1"/>
  <c r="H2837" i="2"/>
  <c r="J2837" i="2" s="1"/>
  <c r="H2845" i="2"/>
  <c r="J2845" i="2" s="1"/>
  <c r="H2853" i="2"/>
  <c r="J2853" i="2" s="1"/>
  <c r="H2861" i="2"/>
  <c r="J2861" i="2" s="1"/>
  <c r="H2869" i="2"/>
  <c r="J2869" i="2" s="1"/>
  <c r="H2877" i="2"/>
  <c r="J2877" i="2" s="1"/>
  <c r="H2885" i="2"/>
  <c r="J2885" i="2" s="1"/>
  <c r="H6565" i="2"/>
  <c r="J6565" i="2" s="1"/>
  <c r="H6573" i="2"/>
  <c r="J6573" i="2" s="1"/>
  <c r="H6581" i="2"/>
  <c r="J6581" i="2" s="1"/>
  <c r="H6589" i="2"/>
  <c r="J6589" i="2" s="1"/>
  <c r="H6597" i="2"/>
  <c r="J6597" i="2" s="1"/>
  <c r="H6605" i="2"/>
  <c r="J6605" i="2" s="1"/>
  <c r="H6613" i="2"/>
  <c r="J6613" i="2" s="1"/>
  <c r="H6621" i="2"/>
  <c r="J6621" i="2" s="1"/>
  <c r="H6629" i="2"/>
  <c r="J6629" i="2" s="1"/>
  <c r="H6637" i="2"/>
  <c r="J6637" i="2" s="1"/>
  <c r="H6645" i="2"/>
  <c r="J6645" i="2" s="1"/>
  <c r="H6653" i="2"/>
  <c r="J6653" i="2" s="1"/>
  <c r="H6661" i="2"/>
  <c r="J6661" i="2" s="1"/>
  <c r="H6669" i="2"/>
  <c r="J6669" i="2" s="1"/>
  <c r="H6677" i="2"/>
  <c r="J6677" i="2" s="1"/>
  <c r="H6685" i="2"/>
  <c r="J6685" i="2" s="1"/>
  <c r="H6693" i="2"/>
  <c r="J6693" i="2" s="1"/>
  <c r="H6701" i="2"/>
  <c r="J6701" i="2" s="1"/>
  <c r="H6709" i="2"/>
  <c r="J6709" i="2" s="1"/>
  <c r="H6717" i="2"/>
  <c r="J6717" i="2" s="1"/>
  <c r="H6725" i="2"/>
  <c r="J6725" i="2" s="1"/>
  <c r="H6733" i="2"/>
  <c r="J6733" i="2" s="1"/>
  <c r="H6741" i="2"/>
  <c r="J6741" i="2" s="1"/>
  <c r="H6749" i="2"/>
  <c r="J6749" i="2" s="1"/>
  <c r="H6757" i="2"/>
  <c r="J6757" i="2" s="1"/>
  <c r="H6765" i="2"/>
  <c r="J6765" i="2" s="1"/>
  <c r="H6773" i="2"/>
  <c r="J6773" i="2" s="1"/>
  <c r="H6781" i="2"/>
  <c r="J6781" i="2" s="1"/>
  <c r="H6789" i="2"/>
  <c r="J6789" i="2" s="1"/>
  <c r="J6797" i="2"/>
  <c r="H6797" i="2"/>
  <c r="H6805" i="2"/>
  <c r="J6805" i="2" s="1"/>
  <c r="H6813" i="2"/>
  <c r="J6813" i="2" s="1"/>
  <c r="H6821" i="2"/>
  <c r="J6821" i="2" s="1"/>
  <c r="H6829" i="2"/>
  <c r="J6829" i="2" s="1"/>
  <c r="H6837" i="2"/>
  <c r="J6837" i="2" s="1"/>
  <c r="H6845" i="2"/>
  <c r="J6845" i="2" s="1"/>
  <c r="H6853" i="2"/>
  <c r="J6853" i="2" s="1"/>
  <c r="H6861" i="2"/>
  <c r="J6861" i="2" s="1"/>
  <c r="H6869" i="2"/>
  <c r="J6869" i="2" s="1"/>
  <c r="H6877" i="2"/>
  <c r="J6877" i="2" s="1"/>
  <c r="H6885" i="2"/>
  <c r="J6885" i="2" s="1"/>
  <c r="H6893" i="2"/>
  <c r="J6893" i="2" s="1"/>
  <c r="H6901" i="2"/>
  <c r="J6901" i="2" s="1"/>
  <c r="H6909" i="2"/>
  <c r="J6909" i="2" s="1"/>
  <c r="H6917" i="2"/>
  <c r="J6917" i="2" s="1"/>
  <c r="H6925" i="2"/>
  <c r="J6925" i="2" s="1"/>
  <c r="H6933" i="2"/>
  <c r="J6933" i="2" s="1"/>
  <c r="H6941" i="2"/>
  <c r="J6941" i="2" s="1"/>
  <c r="H6949" i="2"/>
  <c r="J6949" i="2" s="1"/>
  <c r="H6957" i="2"/>
  <c r="J6957" i="2" s="1"/>
  <c r="H6965" i="2"/>
  <c r="J6965" i="2" s="1"/>
  <c r="H6973" i="2"/>
  <c r="J6973" i="2" s="1"/>
  <c r="H6981" i="2"/>
  <c r="J6981" i="2" s="1"/>
  <c r="H6989" i="2"/>
  <c r="J6989" i="2" s="1"/>
  <c r="H6997" i="2"/>
  <c r="J6997" i="2" s="1"/>
  <c r="H7005" i="2"/>
  <c r="J7005" i="2" s="1"/>
  <c r="H7013" i="2"/>
  <c r="J7013" i="2" s="1"/>
  <c r="H7021" i="2"/>
  <c r="J7021" i="2" s="1"/>
  <c r="H7029" i="2"/>
  <c r="J7029" i="2" s="1"/>
  <c r="H7037" i="2"/>
  <c r="J7037" i="2" s="1"/>
  <c r="H7045" i="2"/>
  <c r="J7045" i="2" s="1"/>
  <c r="H7053" i="2"/>
  <c r="J7053" i="2" s="1"/>
  <c r="H7061" i="2"/>
  <c r="J7061" i="2" s="1"/>
  <c r="H7069" i="2"/>
  <c r="J7069" i="2" s="1"/>
  <c r="H7077" i="2"/>
  <c r="J7077" i="2" s="1"/>
  <c r="H7085" i="2"/>
  <c r="J7085" i="2" s="1"/>
  <c r="H7093" i="2"/>
  <c r="J7093" i="2" s="1"/>
  <c r="H7101" i="2"/>
  <c r="J7101" i="2" s="1"/>
  <c r="H7109" i="2"/>
  <c r="J7109" i="2" s="1"/>
  <c r="H7117" i="2"/>
  <c r="J7117" i="2" s="1"/>
  <c r="H7125" i="2"/>
  <c r="J7125" i="2" s="1"/>
  <c r="H7133" i="2"/>
  <c r="J7133" i="2" s="1"/>
  <c r="H7141" i="2"/>
  <c r="J7141" i="2" s="1"/>
  <c r="H7149" i="2"/>
  <c r="J7149" i="2" s="1"/>
  <c r="H7157" i="2"/>
  <c r="J7157" i="2" s="1"/>
  <c r="H7165" i="2"/>
  <c r="J7165" i="2" s="1"/>
  <c r="H7173" i="2"/>
  <c r="J7173" i="2" s="1"/>
  <c r="H7181" i="2"/>
  <c r="J7181" i="2" s="1"/>
  <c r="H7189" i="2"/>
  <c r="J7189" i="2" s="1"/>
  <c r="H7197" i="2"/>
  <c r="J7197" i="2" s="1"/>
  <c r="H7205" i="2"/>
  <c r="J7205" i="2" s="1"/>
  <c r="H7213" i="2"/>
  <c r="J7213" i="2" s="1"/>
  <c r="H7221" i="2"/>
  <c r="J7221" i="2" s="1"/>
  <c r="H7229" i="2"/>
  <c r="J7229" i="2" s="1"/>
  <c r="H7237" i="2"/>
  <c r="J7237" i="2" s="1"/>
  <c r="H7245" i="2"/>
  <c r="J7245" i="2" s="1"/>
  <c r="H7253" i="2"/>
  <c r="J7253" i="2" s="1"/>
  <c r="H7261" i="2"/>
  <c r="J7261" i="2" s="1"/>
  <c r="H7269" i="2"/>
  <c r="J7269" i="2" s="1"/>
  <c r="H7277" i="2"/>
  <c r="J7277" i="2" s="1"/>
  <c r="H7285" i="2"/>
  <c r="J7285" i="2" s="1"/>
  <c r="H7293" i="2"/>
  <c r="J7293" i="2" s="1"/>
  <c r="H7301" i="2"/>
  <c r="J7301" i="2" s="1"/>
  <c r="H7309" i="2"/>
  <c r="J7309" i="2" s="1"/>
  <c r="H7317" i="2"/>
  <c r="J7317" i="2" s="1"/>
  <c r="H7325" i="2"/>
  <c r="J7325" i="2" s="1"/>
  <c r="H7333" i="2"/>
  <c r="J7333" i="2" s="1"/>
  <c r="H7341" i="2"/>
  <c r="J7341" i="2" s="1"/>
  <c r="H7349" i="2"/>
  <c r="J7349" i="2" s="1"/>
  <c r="H7357" i="2"/>
  <c r="J7357" i="2" s="1"/>
  <c r="H7365" i="2"/>
  <c r="J7365" i="2" s="1"/>
  <c r="H7373" i="2"/>
  <c r="J7373" i="2" s="1"/>
  <c r="H6566" i="2"/>
  <c r="J6566" i="2" s="1"/>
  <c r="H6574" i="2"/>
  <c r="J6574" i="2" s="1"/>
  <c r="H6590" i="2"/>
  <c r="J6590" i="2" s="1"/>
  <c r="H6598" i="2"/>
  <c r="J6598" i="2" s="1"/>
  <c r="H6614" i="2"/>
  <c r="J6614" i="2" s="1"/>
  <c r="H6622" i="2"/>
  <c r="J6622" i="2" s="1"/>
  <c r="H6638" i="2"/>
  <c r="J6638" i="2" s="1"/>
  <c r="J6646" i="2"/>
  <c r="H6646" i="2"/>
  <c r="H6662" i="2"/>
  <c r="J6662" i="2" s="1"/>
  <c r="H6670" i="2"/>
  <c r="J6670" i="2" s="1"/>
  <c r="H6686" i="2"/>
  <c r="J6686" i="2" s="1"/>
  <c r="H6694" i="2"/>
  <c r="J6694" i="2" s="1"/>
  <c r="H6710" i="2"/>
  <c r="J6710" i="2" s="1"/>
  <c r="H6718" i="2"/>
  <c r="J6718" i="2" s="1"/>
  <c r="H6734" i="2"/>
  <c r="J6734" i="2" s="1"/>
  <c r="H6742" i="2"/>
  <c r="J6742" i="2" s="1"/>
  <c r="H6758" i="2"/>
  <c r="J6758" i="2" s="1"/>
  <c r="H6766" i="2"/>
  <c r="J6766" i="2" s="1"/>
  <c r="H6782" i="2"/>
  <c r="J6782" i="2" s="1"/>
  <c r="H6790" i="2"/>
  <c r="J6790" i="2" s="1"/>
  <c r="H6806" i="2"/>
  <c r="J6806" i="2" s="1"/>
  <c r="H6814" i="2"/>
  <c r="J6814" i="2" s="1"/>
  <c r="H6830" i="2"/>
  <c r="J6830" i="2" s="1"/>
  <c r="H6838" i="2"/>
  <c r="J6838" i="2" s="1"/>
  <c r="H6854" i="2"/>
  <c r="J6854" i="2" s="1"/>
  <c r="H6862" i="2"/>
  <c r="J6862" i="2" s="1"/>
  <c r="H6878" i="2"/>
  <c r="J6878" i="2" s="1"/>
  <c r="H6886" i="2"/>
  <c r="J6886" i="2" s="1"/>
  <c r="H6902" i="2"/>
  <c r="J6902" i="2" s="1"/>
  <c r="H6910" i="2"/>
  <c r="J6910" i="2" s="1"/>
  <c r="H6926" i="2"/>
  <c r="J6926" i="2" s="1"/>
  <c r="H6934" i="2"/>
  <c r="J6934" i="2" s="1"/>
  <c r="H6950" i="2"/>
  <c r="J6950" i="2" s="1"/>
  <c r="H6958" i="2"/>
  <c r="J6958" i="2" s="1"/>
  <c r="H6974" i="2"/>
  <c r="J6974" i="2" s="1"/>
  <c r="H6982" i="2"/>
  <c r="J6982" i="2" s="1"/>
  <c r="H6998" i="2"/>
  <c r="J6998" i="2" s="1"/>
  <c r="H7006" i="2"/>
  <c r="J7006" i="2" s="1"/>
  <c r="H7022" i="2"/>
  <c r="J7022" i="2" s="1"/>
  <c r="H7030" i="2"/>
  <c r="J7030" i="2" s="1"/>
  <c r="H7046" i="2"/>
  <c r="J7046" i="2" s="1"/>
  <c r="H7054" i="2"/>
  <c r="J7054" i="2" s="1"/>
  <c r="H7070" i="2"/>
  <c r="J7070" i="2" s="1"/>
  <c r="J7078" i="2"/>
  <c r="H7078" i="2"/>
  <c r="H7094" i="2"/>
  <c r="J7094" i="2" s="1"/>
  <c r="H7102" i="2"/>
  <c r="J7102" i="2" s="1"/>
  <c r="H7118" i="2"/>
  <c r="J7118" i="2" s="1"/>
  <c r="H7126" i="2"/>
  <c r="J7126" i="2" s="1"/>
  <c r="H7142" i="2"/>
  <c r="J7142" i="2" s="1"/>
  <c r="H7150" i="2"/>
  <c r="J7150" i="2" s="1"/>
  <c r="H7166" i="2"/>
  <c r="J7166" i="2" s="1"/>
  <c r="H7174" i="2"/>
  <c r="J7174" i="2" s="1"/>
  <c r="H7190" i="2"/>
  <c r="J7190" i="2" s="1"/>
  <c r="H7198" i="2"/>
  <c r="J7198" i="2" s="1"/>
  <c r="H7214" i="2"/>
  <c r="J7214" i="2" s="1"/>
  <c r="H7222" i="2"/>
  <c r="J7222" i="2" s="1"/>
  <c r="H7238" i="2"/>
  <c r="J7238" i="2" s="1"/>
  <c r="H7246" i="2"/>
  <c r="J7246" i="2" s="1"/>
  <c r="H7262" i="2"/>
  <c r="J7262" i="2" s="1"/>
  <c r="H7270" i="2"/>
  <c r="J7270" i="2" s="1"/>
  <c r="H7286" i="2"/>
  <c r="J7286" i="2" s="1"/>
  <c r="H7294" i="2"/>
  <c r="J7294" i="2" s="1"/>
  <c r="H7310" i="2"/>
  <c r="J7310" i="2" s="1"/>
  <c r="H7318" i="2"/>
  <c r="J7318" i="2" s="1"/>
  <c r="H7334" i="2"/>
  <c r="J7334" i="2" s="1"/>
  <c r="H7342" i="2"/>
  <c r="J7342" i="2" s="1"/>
  <c r="H7358" i="2"/>
  <c r="J7358" i="2" s="1"/>
  <c r="H7366" i="2"/>
  <c r="J7366" i="2" s="1"/>
  <c r="H7382" i="2"/>
  <c r="J7382" i="2" s="1"/>
  <c r="H7390" i="2"/>
  <c r="J7390" i="2" s="1"/>
  <c r="H7406" i="2"/>
  <c r="J7406" i="2" s="1"/>
  <c r="H7414" i="2"/>
  <c r="J7414" i="2" s="1"/>
  <c r="H7430" i="2"/>
  <c r="J7430" i="2" s="1"/>
  <c r="H7438" i="2"/>
  <c r="J7438" i="2" s="1"/>
  <c r="H7454" i="2"/>
  <c r="J7454" i="2" s="1"/>
  <c r="J7462" i="2"/>
  <c r="H7462" i="2"/>
  <c r="H7478" i="2"/>
  <c r="J7478" i="2" s="1"/>
  <c r="H7486" i="2"/>
  <c r="J7486" i="2" s="1"/>
  <c r="H7502" i="2"/>
  <c r="J7502" i="2" s="1"/>
  <c r="H7510" i="2"/>
  <c r="J7510" i="2" s="1"/>
  <c r="H7526" i="2"/>
  <c r="J7526" i="2" s="1"/>
  <c r="H7534" i="2"/>
  <c r="J7534" i="2" s="1"/>
  <c r="H7550" i="2"/>
  <c r="J7550" i="2" s="1"/>
  <c r="H7558" i="2"/>
  <c r="J7558" i="2" s="1"/>
  <c r="H7574" i="2"/>
  <c r="J7574" i="2" s="1"/>
  <c r="H7582" i="2"/>
  <c r="J7582" i="2" s="1"/>
  <c r="H7598" i="2"/>
  <c r="J7598" i="2" s="1"/>
  <c r="H7606" i="2"/>
  <c r="J7606" i="2" s="1"/>
  <c r="H7622" i="2"/>
  <c r="J7622" i="2" s="1"/>
  <c r="H7630" i="2"/>
  <c r="J7630" i="2" s="1"/>
  <c r="H7646" i="2"/>
  <c r="J7646" i="2" s="1"/>
  <c r="H7654" i="2"/>
  <c r="J7654" i="2" s="1"/>
  <c r="H7670" i="2"/>
  <c r="J7670" i="2" s="1"/>
  <c r="H7678" i="2"/>
  <c r="J7678" i="2" s="1"/>
  <c r="H7694" i="2"/>
  <c r="J7694" i="2" s="1"/>
  <c r="H7702" i="2"/>
  <c r="J7702" i="2" s="1"/>
  <c r="H7718" i="2"/>
  <c r="J7718" i="2" s="1"/>
  <c r="H7726" i="2"/>
  <c r="J7726" i="2" s="1"/>
  <c r="H7742" i="2"/>
  <c r="J7742" i="2" s="1"/>
  <c r="H7750" i="2"/>
  <c r="J7750" i="2" s="1"/>
  <c r="H7766" i="2"/>
  <c r="J7766" i="2" s="1"/>
  <c r="H7774" i="2"/>
  <c r="J7774" i="2" s="1"/>
  <c r="H7790" i="2"/>
  <c r="J7790" i="2" s="1"/>
  <c r="H7798" i="2"/>
  <c r="J7798" i="2" s="1"/>
  <c r="H1126" i="2"/>
  <c r="J1126" i="2" s="1"/>
  <c r="H1166" i="2"/>
  <c r="J1166" i="2" s="1"/>
  <c r="H1198" i="2"/>
  <c r="J1198" i="2" s="1"/>
  <c r="H1310" i="2"/>
  <c r="J1310" i="2" s="1"/>
  <c r="H1478" i="2"/>
  <c r="J1478" i="2" s="1"/>
  <c r="H1510" i="2"/>
  <c r="J1510" i="2" s="1"/>
  <c r="H1550" i="2"/>
  <c r="J1550" i="2" s="1"/>
  <c r="H1646" i="2"/>
  <c r="J1646" i="2" s="1"/>
  <c r="H1742" i="2"/>
  <c r="J1742" i="2" s="1"/>
  <c r="H1982" i="2"/>
  <c r="J1982" i="2" s="1"/>
  <c r="H2222" i="2"/>
  <c r="J2222" i="2" s="1"/>
  <c r="H2302" i="2"/>
  <c r="J2302" i="2" s="1"/>
  <c r="H2534" i="2"/>
  <c r="J2534" i="2" s="1"/>
  <c r="H2630" i="2"/>
  <c r="J2630" i="2" s="1"/>
  <c r="H2654" i="2"/>
  <c r="J2654" i="2" s="1"/>
  <c r="H2686" i="2"/>
  <c r="J2686" i="2" s="1"/>
  <c r="H2710" i="2"/>
  <c r="J2710" i="2" s="1"/>
  <c r="H2734" i="2"/>
  <c r="J2734" i="2" s="1"/>
  <c r="H2758" i="2"/>
  <c r="J2758" i="2" s="1"/>
  <c r="J2798" i="2"/>
  <c r="H2798" i="2"/>
  <c r="H2822" i="2"/>
  <c r="J2822" i="2" s="1"/>
  <c r="H2846" i="2"/>
  <c r="J2846" i="2" s="1"/>
  <c r="H15" i="2"/>
  <c r="J15" i="2" s="1"/>
  <c r="H23" i="2"/>
  <c r="J23" i="2" s="1"/>
  <c r="H39" i="2"/>
  <c r="J39" i="2" s="1"/>
  <c r="H47" i="2"/>
  <c r="J47" i="2" s="1"/>
  <c r="H63" i="2"/>
  <c r="J63" i="2" s="1"/>
  <c r="H71" i="2"/>
  <c r="J71" i="2" s="1"/>
  <c r="H87" i="2"/>
  <c r="J87" i="2" s="1"/>
  <c r="H95" i="2"/>
  <c r="J95" i="2" s="1"/>
  <c r="H111" i="2"/>
  <c r="J111" i="2" s="1"/>
  <c r="H119" i="2"/>
  <c r="J119" i="2" s="1"/>
  <c r="H135" i="2"/>
  <c r="J135" i="2" s="1"/>
  <c r="H143" i="2"/>
  <c r="J143" i="2" s="1"/>
  <c r="H159" i="2"/>
  <c r="J159" i="2" s="1"/>
  <c r="H167" i="2"/>
  <c r="J167" i="2" s="1"/>
  <c r="H183" i="2"/>
  <c r="J183" i="2" s="1"/>
  <c r="H191" i="2"/>
  <c r="J191" i="2" s="1"/>
  <c r="H207" i="2"/>
  <c r="J207" i="2" s="1"/>
  <c r="H215" i="2"/>
  <c r="J215" i="2" s="1"/>
  <c r="H231" i="2"/>
  <c r="J231" i="2" s="1"/>
  <c r="H239" i="2"/>
  <c r="J239" i="2" s="1"/>
  <c r="H255" i="2"/>
  <c r="J255" i="2" s="1"/>
  <c r="H263" i="2"/>
  <c r="J263" i="2" s="1"/>
  <c r="H279" i="2"/>
  <c r="J279" i="2" s="1"/>
  <c r="H287" i="2"/>
  <c r="J287" i="2" s="1"/>
  <c r="H303" i="2"/>
  <c r="J303" i="2" s="1"/>
  <c r="H311" i="2"/>
  <c r="J311" i="2" s="1"/>
  <c r="H327" i="2"/>
  <c r="J327" i="2" s="1"/>
  <c r="H335" i="2"/>
  <c r="J335" i="2" s="1"/>
  <c r="H351" i="2"/>
  <c r="J351" i="2" s="1"/>
  <c r="H359" i="2"/>
  <c r="J359" i="2" s="1"/>
  <c r="H375" i="2"/>
  <c r="J375" i="2" s="1"/>
  <c r="H383" i="2"/>
  <c r="J383" i="2" s="1"/>
  <c r="H399" i="2"/>
  <c r="J399" i="2" s="1"/>
  <c r="H407" i="2"/>
  <c r="J407" i="2" s="1"/>
  <c r="H423" i="2"/>
  <c r="J423" i="2" s="1"/>
  <c r="H431" i="2"/>
  <c r="J431" i="2" s="1"/>
  <c r="H447" i="2"/>
  <c r="J447" i="2" s="1"/>
  <c r="H455" i="2"/>
  <c r="J455" i="2" s="1"/>
  <c r="H471" i="2"/>
  <c r="J471" i="2" s="1"/>
  <c r="H479" i="2"/>
  <c r="J479" i="2" s="1"/>
  <c r="H495" i="2"/>
  <c r="J495" i="2" s="1"/>
  <c r="H503" i="2"/>
  <c r="J503" i="2" s="1"/>
  <c r="H519" i="2"/>
  <c r="J519" i="2" s="1"/>
  <c r="H527" i="2"/>
  <c r="J527" i="2" s="1"/>
  <c r="H543" i="2"/>
  <c r="J543" i="2" s="1"/>
  <c r="H551" i="2"/>
  <c r="J551" i="2" s="1"/>
  <c r="H567" i="2"/>
  <c r="J567" i="2" s="1"/>
  <c r="H575" i="2"/>
  <c r="J575" i="2" s="1"/>
  <c r="H591" i="2"/>
  <c r="J591" i="2" s="1"/>
  <c r="H599" i="2"/>
  <c r="J599" i="2" s="1"/>
  <c r="H615" i="2"/>
  <c r="J615" i="2" s="1"/>
  <c r="H623" i="2"/>
  <c r="J623" i="2" s="1"/>
  <c r="H639" i="2"/>
  <c r="J639" i="2" s="1"/>
  <c r="H647" i="2"/>
  <c r="J647" i="2" s="1"/>
  <c r="H663" i="2"/>
  <c r="J663" i="2" s="1"/>
  <c r="H671" i="2"/>
  <c r="J671" i="2" s="1"/>
  <c r="H687" i="2"/>
  <c r="J687" i="2" s="1"/>
  <c r="H695" i="2"/>
  <c r="J695" i="2" s="1"/>
  <c r="H711" i="2"/>
  <c r="J711" i="2" s="1"/>
  <c r="H719" i="2"/>
  <c r="J719" i="2" s="1"/>
  <c r="H735" i="2"/>
  <c r="J735" i="2" s="1"/>
  <c r="H743" i="2"/>
  <c r="J743" i="2" s="1"/>
  <c r="H759" i="2"/>
  <c r="J759" i="2" s="1"/>
  <c r="H767" i="2"/>
  <c r="J767" i="2" s="1"/>
  <c r="H783" i="2"/>
  <c r="J783" i="2" s="1"/>
  <c r="H791" i="2"/>
  <c r="J791" i="2" s="1"/>
  <c r="H807" i="2"/>
  <c r="J807" i="2" s="1"/>
  <c r="J815" i="2"/>
  <c r="H815" i="2"/>
  <c r="H831" i="2"/>
  <c r="J831" i="2" s="1"/>
  <c r="H839" i="2"/>
  <c r="J839" i="2" s="1"/>
  <c r="H855" i="2"/>
  <c r="J855" i="2" s="1"/>
  <c r="H863" i="2"/>
  <c r="J863" i="2" s="1"/>
  <c r="H879" i="2"/>
  <c r="J879" i="2" s="1"/>
  <c r="H887" i="2"/>
  <c r="J887" i="2" s="1"/>
  <c r="H903" i="2"/>
  <c r="J903" i="2" s="1"/>
  <c r="H911" i="2"/>
  <c r="J911" i="2" s="1"/>
  <c r="H927" i="2"/>
  <c r="J927" i="2" s="1"/>
  <c r="H935" i="2"/>
  <c r="J935" i="2" s="1"/>
  <c r="H951" i="2"/>
  <c r="J951" i="2" s="1"/>
  <c r="H959" i="2"/>
  <c r="J959" i="2" s="1"/>
  <c r="H975" i="2"/>
  <c r="J975" i="2" s="1"/>
  <c r="H983" i="2"/>
  <c r="J983" i="2" s="1"/>
  <c r="H999" i="2"/>
  <c r="J999" i="2" s="1"/>
  <c r="H1007" i="2"/>
  <c r="J1007" i="2" s="1"/>
  <c r="H1023" i="2"/>
  <c r="J1023" i="2" s="1"/>
  <c r="H1031" i="2"/>
  <c r="J1031" i="2" s="1"/>
  <c r="H1047" i="2"/>
  <c r="J1047" i="2" s="1"/>
  <c r="H1055" i="2"/>
  <c r="J1055" i="2" s="1"/>
  <c r="H1071" i="2"/>
  <c r="J1071" i="2" s="1"/>
  <c r="H1079" i="2"/>
  <c r="J1079" i="2" s="1"/>
  <c r="H1095" i="2"/>
  <c r="J1095" i="2" s="1"/>
  <c r="H1103" i="2"/>
  <c r="J1103" i="2" s="1"/>
  <c r="H1119" i="2"/>
  <c r="J1119" i="2" s="1"/>
  <c r="J1127" i="2"/>
  <c r="H1127" i="2"/>
  <c r="H1143" i="2"/>
  <c r="J1143" i="2" s="1"/>
  <c r="H1151" i="2"/>
  <c r="J1151" i="2" s="1"/>
  <c r="H1167" i="2"/>
  <c r="J1167" i="2" s="1"/>
  <c r="H1175" i="2"/>
  <c r="J1175" i="2" s="1"/>
  <c r="H1191" i="2"/>
  <c r="J1191" i="2" s="1"/>
  <c r="H1199" i="2"/>
  <c r="J1199" i="2" s="1"/>
  <c r="H1215" i="2"/>
  <c r="J1215" i="2" s="1"/>
  <c r="H1223" i="2"/>
  <c r="J1223" i="2" s="1"/>
  <c r="H1239" i="2"/>
  <c r="J1239" i="2" s="1"/>
  <c r="H1247" i="2"/>
  <c r="J1247" i="2" s="1"/>
  <c r="H1263" i="2"/>
  <c r="J1263" i="2" s="1"/>
  <c r="H1271" i="2"/>
  <c r="J1271" i="2" s="1"/>
  <c r="H1287" i="2"/>
  <c r="J1287" i="2" s="1"/>
  <c r="H1295" i="2"/>
  <c r="J1295" i="2" s="1"/>
  <c r="H1311" i="2"/>
  <c r="J1311" i="2" s="1"/>
  <c r="J1319" i="2"/>
  <c r="H1319" i="2"/>
  <c r="H1335" i="2"/>
  <c r="J1335" i="2" s="1"/>
  <c r="H1343" i="2"/>
  <c r="J1343" i="2" s="1"/>
  <c r="H1359" i="2"/>
  <c r="J1359" i="2" s="1"/>
  <c r="H1367" i="2"/>
  <c r="J1367" i="2" s="1"/>
  <c r="H1383" i="2"/>
  <c r="J1383" i="2" s="1"/>
  <c r="H1391" i="2"/>
  <c r="J1391" i="2" s="1"/>
  <c r="H1407" i="2"/>
  <c r="J1407" i="2" s="1"/>
  <c r="H1415" i="2"/>
  <c r="J1415" i="2" s="1"/>
  <c r="H1431" i="2"/>
  <c r="J1431" i="2" s="1"/>
  <c r="H1439" i="2"/>
  <c r="J1439" i="2" s="1"/>
  <c r="H1455" i="2"/>
  <c r="J1455" i="2" s="1"/>
  <c r="H1463" i="2"/>
  <c r="J1463" i="2" s="1"/>
  <c r="H1479" i="2"/>
  <c r="J1479" i="2" s="1"/>
  <c r="H1487" i="2"/>
  <c r="J1487" i="2" s="1"/>
  <c r="H1503" i="2"/>
  <c r="J1503" i="2" s="1"/>
  <c r="H1511" i="2"/>
  <c r="J1511" i="2" s="1"/>
  <c r="H1527" i="2"/>
  <c r="J1527" i="2" s="1"/>
  <c r="H1535" i="2"/>
  <c r="J1535" i="2" s="1"/>
  <c r="H1551" i="2"/>
  <c r="J1551" i="2" s="1"/>
  <c r="H1559" i="2"/>
  <c r="J1559" i="2" s="1"/>
  <c r="H1575" i="2"/>
  <c r="J1575" i="2" s="1"/>
  <c r="J1583" i="2"/>
  <c r="H1583" i="2"/>
  <c r="H1599" i="2"/>
  <c r="J1599" i="2" s="1"/>
  <c r="H1607" i="2"/>
  <c r="J1607" i="2" s="1"/>
  <c r="H1623" i="2"/>
  <c r="J1623" i="2" s="1"/>
  <c r="H1631" i="2"/>
  <c r="J1631" i="2" s="1"/>
  <c r="H1647" i="2"/>
  <c r="J1647" i="2" s="1"/>
  <c r="H1655" i="2"/>
  <c r="J1655" i="2" s="1"/>
  <c r="H1671" i="2"/>
  <c r="J1671" i="2" s="1"/>
  <c r="H1679" i="2"/>
  <c r="J1679" i="2" s="1"/>
  <c r="H1695" i="2"/>
  <c r="J1695" i="2" s="1"/>
  <c r="J1703" i="2"/>
  <c r="H1703" i="2"/>
  <c r="H1719" i="2"/>
  <c r="J1719" i="2" s="1"/>
  <c r="H1727" i="2"/>
  <c r="J1727" i="2" s="1"/>
  <c r="H1743" i="2"/>
  <c r="J1743" i="2" s="1"/>
  <c r="H1751" i="2"/>
  <c r="J1751" i="2" s="1"/>
  <c r="H1767" i="2"/>
  <c r="J1767" i="2" s="1"/>
  <c r="H1775" i="2"/>
  <c r="J1775" i="2" s="1"/>
  <c r="H1791" i="2"/>
  <c r="J1791" i="2" s="1"/>
  <c r="H1799" i="2"/>
  <c r="J1799" i="2" s="1"/>
  <c r="H1815" i="2"/>
  <c r="J1815" i="2" s="1"/>
  <c r="H1823" i="2"/>
  <c r="J1823" i="2" s="1"/>
  <c r="H1839" i="2"/>
  <c r="J1839" i="2" s="1"/>
  <c r="H1847" i="2"/>
  <c r="J1847" i="2" s="1"/>
  <c r="H1863" i="2"/>
  <c r="J1863" i="2" s="1"/>
  <c r="H1871" i="2"/>
  <c r="J1871" i="2" s="1"/>
  <c r="H1887" i="2"/>
  <c r="J1887" i="2" s="1"/>
  <c r="H1895" i="2"/>
  <c r="J1895" i="2" s="1"/>
  <c r="H1911" i="2"/>
  <c r="J1911" i="2" s="1"/>
  <c r="H1919" i="2"/>
  <c r="J1919" i="2" s="1"/>
  <c r="H1935" i="2"/>
  <c r="J1935" i="2" s="1"/>
  <c r="H1943" i="2"/>
  <c r="J1943" i="2" s="1"/>
  <c r="H1959" i="2"/>
  <c r="J1959" i="2" s="1"/>
  <c r="H1967" i="2"/>
  <c r="J1967" i="2" s="1"/>
  <c r="H1983" i="2"/>
  <c r="J1983" i="2" s="1"/>
  <c r="H1991" i="2"/>
  <c r="J1991" i="2" s="1"/>
  <c r="H2007" i="2"/>
  <c r="J2007" i="2" s="1"/>
  <c r="H2015" i="2"/>
  <c r="J2015" i="2" s="1"/>
  <c r="H2031" i="2"/>
  <c r="J2031" i="2" s="1"/>
  <c r="H2039" i="2"/>
  <c r="J2039" i="2" s="1"/>
  <c r="H2055" i="2"/>
  <c r="J2055" i="2" s="1"/>
  <c r="J2063" i="2"/>
  <c r="H2063" i="2"/>
  <c r="H2079" i="2"/>
  <c r="J2079" i="2" s="1"/>
  <c r="H2087" i="2"/>
  <c r="J2087" i="2" s="1"/>
  <c r="H2103" i="2"/>
  <c r="J2103" i="2" s="1"/>
  <c r="H2111" i="2"/>
  <c r="J2111" i="2" s="1"/>
  <c r="H2127" i="2"/>
  <c r="J2127" i="2" s="1"/>
  <c r="H2135" i="2"/>
  <c r="J2135" i="2" s="1"/>
  <c r="H2151" i="2"/>
  <c r="J2151" i="2" s="1"/>
  <c r="H2159" i="2"/>
  <c r="J2159" i="2" s="1"/>
  <c r="H2175" i="2"/>
  <c r="J2175" i="2" s="1"/>
  <c r="J2183" i="2"/>
  <c r="H2183" i="2"/>
  <c r="H2199" i="2"/>
  <c r="J2199" i="2" s="1"/>
  <c r="H2207" i="2"/>
  <c r="J2207" i="2" s="1"/>
  <c r="H2223" i="2"/>
  <c r="J2223" i="2" s="1"/>
  <c r="H2231" i="2"/>
  <c r="J2231" i="2" s="1"/>
  <c r="H2247" i="2"/>
  <c r="J2247" i="2" s="1"/>
  <c r="H2255" i="2"/>
  <c r="J2255" i="2" s="1"/>
  <c r="H2271" i="2"/>
  <c r="J2271" i="2" s="1"/>
  <c r="H2279" i="2"/>
  <c r="J2279" i="2" s="1"/>
  <c r="H2295" i="2"/>
  <c r="J2295" i="2" s="1"/>
  <c r="H2303" i="2"/>
  <c r="J2303" i="2" s="1"/>
  <c r="H2319" i="2"/>
  <c r="J2319" i="2" s="1"/>
  <c r="H2327" i="2"/>
  <c r="J2327" i="2" s="1"/>
  <c r="H2343" i="2"/>
  <c r="J2343" i="2" s="1"/>
  <c r="H2351" i="2"/>
  <c r="J2351" i="2" s="1"/>
  <c r="H2367" i="2"/>
  <c r="J2367" i="2" s="1"/>
  <c r="H2375" i="2"/>
  <c r="J2375" i="2" s="1"/>
  <c r="H2391" i="2"/>
  <c r="J2391" i="2" s="1"/>
  <c r="J2399" i="2"/>
  <c r="H2399" i="2"/>
  <c r="H2415" i="2"/>
  <c r="J2415" i="2" s="1"/>
  <c r="H2423" i="2"/>
  <c r="J2423" i="2" s="1"/>
  <c r="H2439" i="2"/>
  <c r="J2439" i="2" s="1"/>
  <c r="H2447" i="2"/>
  <c r="J2447" i="2" s="1"/>
  <c r="H2463" i="2"/>
  <c r="J2463" i="2" s="1"/>
  <c r="H2471" i="2"/>
  <c r="J2471" i="2" s="1"/>
  <c r="H2487" i="2"/>
  <c r="J2487" i="2" s="1"/>
  <c r="H2495" i="2"/>
  <c r="J2495" i="2" s="1"/>
  <c r="H2511" i="2"/>
  <c r="J2511" i="2" s="1"/>
  <c r="H2519" i="2"/>
  <c r="J2519" i="2" s="1"/>
  <c r="H2535" i="2"/>
  <c r="J2535" i="2" s="1"/>
  <c r="H2543" i="2"/>
  <c r="J2543" i="2" s="1"/>
  <c r="H2559" i="2"/>
  <c r="J2559" i="2" s="1"/>
  <c r="J2567" i="2"/>
  <c r="H2567" i="2"/>
  <c r="H2583" i="2"/>
  <c r="J2583" i="2" s="1"/>
  <c r="H2591" i="2"/>
  <c r="J2591" i="2" s="1"/>
  <c r="H2607" i="2"/>
  <c r="J2607" i="2" s="1"/>
  <c r="H2615" i="2"/>
  <c r="J2615" i="2" s="1"/>
  <c r="H2631" i="2"/>
  <c r="J2631" i="2" s="1"/>
  <c r="H2639" i="2"/>
  <c r="J2639" i="2" s="1"/>
  <c r="H2655" i="2"/>
  <c r="J2655" i="2" s="1"/>
  <c r="H2663" i="2"/>
  <c r="J2663" i="2" s="1"/>
  <c r="H2679" i="2"/>
  <c r="J2679" i="2" s="1"/>
  <c r="H2687" i="2"/>
  <c r="J2687" i="2" s="1"/>
  <c r="H2703" i="2"/>
  <c r="J2703" i="2" s="1"/>
  <c r="H2711" i="2"/>
  <c r="J2711" i="2" s="1"/>
  <c r="H2727" i="2"/>
  <c r="J2727" i="2" s="1"/>
  <c r="H2735" i="2"/>
  <c r="J2735" i="2" s="1"/>
  <c r="H2751" i="2"/>
  <c r="J2751" i="2" s="1"/>
  <c r="H2759" i="2"/>
  <c r="J2759" i="2" s="1"/>
  <c r="H2775" i="2"/>
  <c r="J2775" i="2" s="1"/>
  <c r="H2783" i="2"/>
  <c r="J2783" i="2" s="1"/>
  <c r="H2799" i="2"/>
  <c r="J2799" i="2" s="1"/>
  <c r="H2807" i="2"/>
  <c r="J2807" i="2" s="1"/>
  <c r="H2823" i="2"/>
  <c r="J2823" i="2" s="1"/>
  <c r="H2831" i="2"/>
  <c r="J2831" i="2" s="1"/>
  <c r="H2847" i="2"/>
  <c r="J2847" i="2" s="1"/>
  <c r="H2855" i="2"/>
  <c r="J2855" i="2" s="1"/>
  <c r="H2871" i="2"/>
  <c r="J2871" i="2" s="1"/>
  <c r="H2879" i="2"/>
  <c r="J2879" i="2" s="1"/>
  <c r="H6567" i="2"/>
  <c r="J6567" i="2" s="1"/>
  <c r="H6575" i="2"/>
  <c r="J6575" i="2" s="1"/>
  <c r="H6591" i="2"/>
  <c r="J6591" i="2" s="1"/>
  <c r="H6599" i="2"/>
  <c r="J6599" i="2" s="1"/>
  <c r="H6615" i="2"/>
  <c r="J6615" i="2" s="1"/>
  <c r="H6623" i="2"/>
  <c r="J6623" i="2" s="1"/>
  <c r="H6639" i="2"/>
  <c r="J6639" i="2" s="1"/>
  <c r="H6647" i="2"/>
  <c r="J6647" i="2" s="1"/>
  <c r="H6663" i="2"/>
  <c r="J6663" i="2" s="1"/>
  <c r="H6671" i="2"/>
  <c r="J6671" i="2" s="1"/>
  <c r="H6687" i="2"/>
  <c r="J6687" i="2" s="1"/>
  <c r="J6695" i="2"/>
  <c r="H6695" i="2"/>
  <c r="H6711" i="2"/>
  <c r="J6711" i="2" s="1"/>
  <c r="H6719" i="2"/>
  <c r="J6719" i="2" s="1"/>
  <c r="H6735" i="2"/>
  <c r="J6735" i="2" s="1"/>
  <c r="H6743" i="2"/>
  <c r="J6743" i="2" s="1"/>
  <c r="H6759" i="2"/>
  <c r="J6759" i="2" s="1"/>
  <c r="H6767" i="2"/>
  <c r="J6767" i="2" s="1"/>
  <c r="H6783" i="2"/>
  <c r="J6783" i="2" s="1"/>
  <c r="H6791" i="2"/>
  <c r="J6791" i="2" s="1"/>
  <c r="H6807" i="2"/>
  <c r="J6807" i="2" s="1"/>
  <c r="H6815" i="2"/>
  <c r="J6815" i="2" s="1"/>
  <c r="H6831" i="2"/>
  <c r="J6831" i="2" s="1"/>
  <c r="J6839" i="2"/>
  <c r="H6839" i="2"/>
  <c r="H6855" i="2"/>
  <c r="J6855" i="2" s="1"/>
  <c r="J6863" i="2"/>
  <c r="H6863" i="2"/>
  <c r="H6879" i="2"/>
  <c r="J6879" i="2" s="1"/>
  <c r="H6887" i="2"/>
  <c r="J6887" i="2" s="1"/>
  <c r="H6903" i="2"/>
  <c r="J6903" i="2" s="1"/>
  <c r="H6911" i="2"/>
  <c r="J6911" i="2" s="1"/>
  <c r="H6927" i="2"/>
  <c r="J6927" i="2" s="1"/>
  <c r="H6935" i="2"/>
  <c r="J6935" i="2" s="1"/>
  <c r="H6951" i="2"/>
  <c r="J6951" i="2" s="1"/>
  <c r="H6959" i="2"/>
  <c r="J6959" i="2" s="1"/>
  <c r="H6975" i="2"/>
  <c r="J6975" i="2" s="1"/>
  <c r="H6983" i="2"/>
  <c r="J6983" i="2" s="1"/>
  <c r="H6999" i="2"/>
  <c r="J6999" i="2" s="1"/>
  <c r="H7007" i="2"/>
  <c r="J7007" i="2" s="1"/>
  <c r="H7023" i="2"/>
  <c r="J7023" i="2" s="1"/>
  <c r="H7031" i="2"/>
  <c r="J7031" i="2" s="1"/>
  <c r="H7047" i="2"/>
  <c r="J7047" i="2" s="1"/>
  <c r="H7055" i="2"/>
  <c r="J7055" i="2" s="1"/>
  <c r="H7071" i="2"/>
  <c r="J7071" i="2" s="1"/>
  <c r="H7079" i="2"/>
  <c r="J7079" i="2" s="1"/>
  <c r="H7095" i="2"/>
  <c r="J7095" i="2" s="1"/>
  <c r="H7103" i="2"/>
  <c r="J7103" i="2" s="1"/>
  <c r="H7119" i="2"/>
  <c r="J7119" i="2" s="1"/>
  <c r="H7127" i="2"/>
  <c r="J7127" i="2" s="1"/>
  <c r="H7143" i="2"/>
  <c r="J7143" i="2" s="1"/>
  <c r="H7151" i="2"/>
  <c r="J7151" i="2" s="1"/>
  <c r="H7167" i="2"/>
  <c r="J7167" i="2" s="1"/>
  <c r="H7175" i="2"/>
  <c r="J7175" i="2" s="1"/>
  <c r="H7191" i="2"/>
  <c r="J7191" i="2" s="1"/>
  <c r="H7199" i="2"/>
  <c r="J7199" i="2" s="1"/>
  <c r="H7215" i="2"/>
  <c r="J7215" i="2" s="1"/>
  <c r="H7223" i="2"/>
  <c r="J7223" i="2" s="1"/>
  <c r="H7239" i="2"/>
  <c r="J7239" i="2" s="1"/>
  <c r="H7247" i="2"/>
  <c r="J7247" i="2" s="1"/>
  <c r="H7263" i="2"/>
  <c r="J7263" i="2" s="1"/>
  <c r="H7271" i="2"/>
  <c r="J7271" i="2" s="1"/>
  <c r="H7287" i="2"/>
  <c r="J7287" i="2" s="1"/>
  <c r="H7295" i="2"/>
  <c r="J7295" i="2" s="1"/>
  <c r="H7311" i="2"/>
  <c r="J7311" i="2" s="1"/>
  <c r="H7319" i="2"/>
  <c r="J7319" i="2" s="1"/>
  <c r="H7335" i="2"/>
  <c r="J7335" i="2" s="1"/>
  <c r="H7343" i="2"/>
  <c r="J7343" i="2" s="1"/>
  <c r="H7359" i="2"/>
  <c r="J7359" i="2" s="1"/>
  <c r="H7367" i="2"/>
  <c r="J7367" i="2" s="1"/>
  <c r="H1312" i="2"/>
  <c r="J1312" i="2" s="1"/>
  <c r="H1320" i="2"/>
  <c r="J1320" i="2" s="1"/>
  <c r="H1336" i="2"/>
  <c r="J1336" i="2" s="1"/>
  <c r="H1344" i="2"/>
  <c r="J1344" i="2" s="1"/>
  <c r="H1360" i="2"/>
  <c r="J1360" i="2" s="1"/>
  <c r="H1368" i="2"/>
  <c r="J1368" i="2" s="1"/>
  <c r="H1384" i="2"/>
  <c r="J1384" i="2" s="1"/>
  <c r="H1392" i="2"/>
  <c r="J1392" i="2" s="1"/>
  <c r="H1408" i="2"/>
  <c r="J1408" i="2" s="1"/>
  <c r="H1416" i="2"/>
  <c r="J1416" i="2" s="1"/>
  <c r="H1432" i="2"/>
  <c r="J1432" i="2" s="1"/>
  <c r="H1440" i="2"/>
  <c r="J1440" i="2" s="1"/>
  <c r="H1456" i="2"/>
  <c r="J1456" i="2" s="1"/>
  <c r="H1464" i="2"/>
  <c r="J1464" i="2" s="1"/>
  <c r="H1480" i="2"/>
  <c r="J1480" i="2" s="1"/>
  <c r="H1488" i="2"/>
  <c r="J1488" i="2" s="1"/>
  <c r="H1504" i="2"/>
  <c r="J1504" i="2" s="1"/>
  <c r="H1512" i="2"/>
  <c r="J1512" i="2" s="1"/>
  <c r="H1528" i="2"/>
  <c r="J1528" i="2" s="1"/>
  <c r="H1536" i="2"/>
  <c r="J1536" i="2" s="1"/>
  <c r="H1552" i="2"/>
  <c r="J1552" i="2" s="1"/>
  <c r="H1560" i="2"/>
  <c r="J1560" i="2" s="1"/>
  <c r="H1576" i="2"/>
  <c r="J1576" i="2" s="1"/>
  <c r="H1584" i="2"/>
  <c r="J1584" i="2" s="1"/>
  <c r="H1600" i="2"/>
  <c r="J1600" i="2" s="1"/>
  <c r="H1608" i="2"/>
  <c r="J1608" i="2" s="1"/>
  <c r="H1624" i="2"/>
  <c r="J1624" i="2" s="1"/>
  <c r="H1632" i="2"/>
  <c r="J1632" i="2" s="1"/>
  <c r="H1648" i="2"/>
  <c r="J1648" i="2" s="1"/>
  <c r="H1656" i="2"/>
  <c r="J1656" i="2" s="1"/>
  <c r="H1672" i="2"/>
  <c r="J1672" i="2" s="1"/>
  <c r="H1680" i="2"/>
  <c r="J1680" i="2" s="1"/>
  <c r="H1696" i="2"/>
  <c r="J1696" i="2" s="1"/>
  <c r="H1704" i="2"/>
  <c r="J1704" i="2" s="1"/>
  <c r="H1720" i="2"/>
  <c r="J1720" i="2" s="1"/>
  <c r="H1728" i="2"/>
  <c r="J1728" i="2" s="1"/>
  <c r="H1744" i="2"/>
  <c r="J1744" i="2" s="1"/>
  <c r="H1752" i="2"/>
  <c r="J1752" i="2" s="1"/>
  <c r="H1768" i="2"/>
  <c r="J1768" i="2" s="1"/>
  <c r="H1776" i="2"/>
  <c r="J1776" i="2" s="1"/>
  <c r="H1792" i="2"/>
  <c r="J1792" i="2" s="1"/>
  <c r="H1800" i="2"/>
  <c r="J1800" i="2" s="1"/>
  <c r="H1816" i="2"/>
  <c r="J1816" i="2" s="1"/>
  <c r="H1824" i="2"/>
  <c r="J1824" i="2" s="1"/>
  <c r="H1840" i="2"/>
  <c r="J1840" i="2" s="1"/>
  <c r="H1848" i="2"/>
  <c r="J1848" i="2" s="1"/>
  <c r="H1864" i="2"/>
  <c r="J1864" i="2" s="1"/>
  <c r="H1872" i="2"/>
  <c r="J1872" i="2" s="1"/>
  <c r="H1888" i="2"/>
  <c r="J1888" i="2" s="1"/>
  <c r="H1896" i="2"/>
  <c r="J1896" i="2" s="1"/>
  <c r="H1912" i="2"/>
  <c r="J1912" i="2" s="1"/>
  <c r="H1920" i="2"/>
  <c r="J1920" i="2" s="1"/>
  <c r="H1936" i="2"/>
  <c r="J1936" i="2" s="1"/>
  <c r="H1944" i="2"/>
  <c r="J1944" i="2" s="1"/>
  <c r="H1960" i="2"/>
  <c r="J1960" i="2" s="1"/>
  <c r="H1968" i="2"/>
  <c r="J1968" i="2" s="1"/>
  <c r="H1984" i="2"/>
  <c r="J1984" i="2" s="1"/>
  <c r="H1992" i="2"/>
  <c r="J1992" i="2" s="1"/>
  <c r="H2008" i="2"/>
  <c r="J2008" i="2" s="1"/>
  <c r="H2016" i="2"/>
  <c r="J2016" i="2" s="1"/>
  <c r="H2032" i="2"/>
  <c r="J2032" i="2" s="1"/>
  <c r="H2040" i="2"/>
  <c r="J2040" i="2" s="1"/>
  <c r="H2056" i="2"/>
  <c r="J2056" i="2" s="1"/>
  <c r="H2064" i="2"/>
  <c r="J2064" i="2" s="1"/>
  <c r="H2080" i="2"/>
  <c r="J2080" i="2" s="1"/>
  <c r="H2088" i="2"/>
  <c r="J2088" i="2" s="1"/>
  <c r="H2104" i="2"/>
  <c r="J2104" i="2" s="1"/>
  <c r="H2112" i="2"/>
  <c r="J2112" i="2" s="1"/>
  <c r="H2128" i="2"/>
  <c r="J2128" i="2" s="1"/>
  <c r="H2136" i="2"/>
  <c r="J2136" i="2" s="1"/>
  <c r="H2152" i="2"/>
  <c r="J2152" i="2" s="1"/>
  <c r="H2160" i="2"/>
  <c r="J2160" i="2" s="1"/>
  <c r="H2176" i="2"/>
  <c r="J2176" i="2" s="1"/>
  <c r="H2184" i="2"/>
  <c r="J2184" i="2" s="1"/>
  <c r="H2200" i="2"/>
  <c r="J2200" i="2" s="1"/>
  <c r="H2208" i="2"/>
  <c r="J2208" i="2" s="1"/>
  <c r="H2224" i="2"/>
  <c r="J2224" i="2" s="1"/>
  <c r="H2232" i="2"/>
  <c r="J2232" i="2" s="1"/>
  <c r="H2248" i="2"/>
  <c r="J2248" i="2" s="1"/>
  <c r="H2256" i="2"/>
  <c r="J2256" i="2" s="1"/>
  <c r="H2272" i="2"/>
  <c r="J2272" i="2" s="1"/>
  <c r="H2280" i="2"/>
  <c r="J2280" i="2" s="1"/>
  <c r="H2296" i="2"/>
  <c r="J2296" i="2" s="1"/>
  <c r="H2304" i="2"/>
  <c r="J2304" i="2" s="1"/>
  <c r="H2320" i="2"/>
  <c r="J2320" i="2" s="1"/>
  <c r="H2328" i="2"/>
  <c r="J2328" i="2" s="1"/>
  <c r="H2344" i="2"/>
  <c r="J2344" i="2" s="1"/>
  <c r="H2352" i="2"/>
  <c r="J2352" i="2" s="1"/>
  <c r="H2368" i="2"/>
  <c r="J2368" i="2" s="1"/>
  <c r="H2376" i="2"/>
  <c r="J2376" i="2" s="1"/>
  <c r="H2392" i="2"/>
  <c r="J2392" i="2" s="1"/>
  <c r="H2400" i="2"/>
  <c r="J2400" i="2" s="1"/>
  <c r="H2416" i="2"/>
  <c r="J2416" i="2" s="1"/>
  <c r="H2424" i="2"/>
  <c r="J2424" i="2" s="1"/>
  <c r="H2440" i="2"/>
  <c r="J2440" i="2" s="1"/>
  <c r="H2448" i="2"/>
  <c r="J2448" i="2" s="1"/>
  <c r="H2464" i="2"/>
  <c r="J2464" i="2" s="1"/>
  <c r="H2472" i="2"/>
  <c r="J2472" i="2" s="1"/>
  <c r="H2488" i="2"/>
  <c r="J2488" i="2" s="1"/>
  <c r="H2496" i="2"/>
  <c r="J2496" i="2" s="1"/>
  <c r="H2512" i="2"/>
  <c r="J2512" i="2" s="1"/>
  <c r="H2520" i="2"/>
  <c r="J2520" i="2" s="1"/>
  <c r="H2536" i="2"/>
  <c r="J2536" i="2" s="1"/>
  <c r="H2544" i="2"/>
  <c r="J2544" i="2" s="1"/>
  <c r="H2560" i="2"/>
  <c r="J2560" i="2" s="1"/>
  <c r="H2568" i="2"/>
  <c r="J2568" i="2" s="1"/>
  <c r="H2584" i="2"/>
  <c r="J2584" i="2" s="1"/>
  <c r="H2592" i="2"/>
  <c r="J2592" i="2" s="1"/>
  <c r="H2608" i="2"/>
  <c r="J2608" i="2" s="1"/>
  <c r="H2616" i="2"/>
  <c r="J2616" i="2" s="1"/>
  <c r="H2632" i="2"/>
  <c r="J2632" i="2" s="1"/>
  <c r="H2640" i="2"/>
  <c r="J2640" i="2" s="1"/>
  <c r="H2656" i="2"/>
  <c r="J2656" i="2" s="1"/>
  <c r="H2664" i="2"/>
  <c r="J2664" i="2" s="1"/>
  <c r="H2680" i="2"/>
  <c r="J2680" i="2" s="1"/>
  <c r="H2688" i="2"/>
  <c r="J2688" i="2" s="1"/>
  <c r="H2704" i="2"/>
  <c r="J2704" i="2" s="1"/>
  <c r="H2712" i="2"/>
  <c r="J2712" i="2" s="1"/>
  <c r="H2728" i="2"/>
  <c r="J2728" i="2" s="1"/>
  <c r="H2736" i="2"/>
  <c r="J2736" i="2" s="1"/>
  <c r="H2752" i="2"/>
  <c r="J2752" i="2" s="1"/>
  <c r="H2760" i="2"/>
  <c r="J2760" i="2" s="1"/>
  <c r="H2776" i="2"/>
  <c r="J2776" i="2" s="1"/>
  <c r="H2784" i="2"/>
  <c r="J2784" i="2" s="1"/>
  <c r="H2800" i="2"/>
  <c r="J2800" i="2" s="1"/>
  <c r="H2808" i="2"/>
  <c r="J2808" i="2" s="1"/>
  <c r="H2824" i="2"/>
  <c r="J2824" i="2" s="1"/>
  <c r="H2832" i="2"/>
  <c r="J2832" i="2" s="1"/>
  <c r="H2848" i="2"/>
  <c r="J2848" i="2" s="1"/>
  <c r="H2856" i="2"/>
  <c r="J2856" i="2" s="1"/>
  <c r="H2872" i="2"/>
  <c r="J2872" i="2" s="1"/>
  <c r="H2880" i="2"/>
  <c r="J2880" i="2" s="1"/>
  <c r="H6568" i="2"/>
  <c r="J6568" i="2" s="1"/>
  <c r="H6576" i="2"/>
  <c r="J6576" i="2" s="1"/>
  <c r="H6592" i="2"/>
  <c r="J6592" i="2" s="1"/>
  <c r="H6600" i="2"/>
  <c r="J6600" i="2" s="1"/>
  <c r="H6616" i="2"/>
  <c r="J6616" i="2" s="1"/>
  <c r="H6624" i="2"/>
  <c r="J6624" i="2" s="1"/>
  <c r="H6640" i="2"/>
  <c r="J6640" i="2" s="1"/>
  <c r="H6648" i="2"/>
  <c r="J6648" i="2" s="1"/>
  <c r="H6664" i="2"/>
  <c r="J6664" i="2" s="1"/>
  <c r="H6672" i="2"/>
  <c r="J6672" i="2" s="1"/>
  <c r="H6688" i="2"/>
  <c r="J6688" i="2" s="1"/>
  <c r="H6696" i="2"/>
  <c r="J6696" i="2" s="1"/>
  <c r="H6712" i="2"/>
  <c r="J6712" i="2" s="1"/>
  <c r="H6720" i="2"/>
  <c r="J6720" i="2" s="1"/>
  <c r="H6736" i="2"/>
  <c r="J6736" i="2" s="1"/>
  <c r="H6744" i="2"/>
  <c r="J6744" i="2" s="1"/>
  <c r="H6760" i="2"/>
  <c r="J6760" i="2" s="1"/>
  <c r="H6768" i="2"/>
  <c r="J6768" i="2" s="1"/>
  <c r="H6784" i="2"/>
  <c r="J6784" i="2" s="1"/>
  <c r="H6792" i="2"/>
  <c r="J6792" i="2" s="1"/>
  <c r="H6808" i="2"/>
  <c r="J6808" i="2" s="1"/>
  <c r="H6816" i="2"/>
  <c r="J6816" i="2" s="1"/>
  <c r="H6832" i="2"/>
  <c r="J6832" i="2" s="1"/>
  <c r="H6840" i="2"/>
  <c r="J6840" i="2" s="1"/>
  <c r="H6856" i="2"/>
  <c r="J6856" i="2" s="1"/>
  <c r="H6864" i="2"/>
  <c r="J6864" i="2" s="1"/>
  <c r="H6880" i="2"/>
  <c r="J6880" i="2" s="1"/>
  <c r="H6888" i="2"/>
  <c r="J6888" i="2" s="1"/>
  <c r="H6904" i="2"/>
  <c r="J6904" i="2" s="1"/>
  <c r="H6912" i="2"/>
  <c r="J6912" i="2" s="1"/>
  <c r="H6928" i="2"/>
  <c r="J6928" i="2" s="1"/>
  <c r="H6936" i="2"/>
  <c r="J6936" i="2" s="1"/>
  <c r="H6952" i="2"/>
  <c r="J6952" i="2" s="1"/>
  <c r="H6960" i="2"/>
  <c r="J6960" i="2" s="1"/>
  <c r="H6976" i="2"/>
  <c r="J6976" i="2" s="1"/>
  <c r="H6984" i="2"/>
  <c r="J6984" i="2" s="1"/>
  <c r="H7000" i="2"/>
  <c r="J7000" i="2" s="1"/>
  <c r="H7008" i="2"/>
  <c r="J7008" i="2" s="1"/>
  <c r="H7024" i="2"/>
  <c r="J7024" i="2" s="1"/>
  <c r="H7032" i="2"/>
  <c r="J7032" i="2" s="1"/>
  <c r="H7048" i="2"/>
  <c r="J7048" i="2" s="1"/>
  <c r="H7056" i="2"/>
  <c r="J7056" i="2" s="1"/>
  <c r="H7072" i="2"/>
  <c r="J7072" i="2" s="1"/>
  <c r="H7080" i="2"/>
  <c r="J7080" i="2" s="1"/>
  <c r="H7096" i="2"/>
  <c r="J7096" i="2" s="1"/>
  <c r="H7104" i="2"/>
  <c r="J7104" i="2" s="1"/>
  <c r="H7120" i="2"/>
  <c r="J7120" i="2" s="1"/>
  <c r="H7128" i="2"/>
  <c r="J7128" i="2" s="1"/>
  <c r="H7144" i="2"/>
  <c r="J7144" i="2" s="1"/>
  <c r="H7152" i="2"/>
  <c r="J7152" i="2" s="1"/>
  <c r="H7168" i="2"/>
  <c r="J7168" i="2" s="1"/>
  <c r="H7176" i="2"/>
  <c r="J7176" i="2" s="1"/>
  <c r="H7192" i="2"/>
  <c r="J7192" i="2" s="1"/>
  <c r="H7200" i="2"/>
  <c r="J7200" i="2" s="1"/>
  <c r="H7216" i="2"/>
  <c r="J7216" i="2" s="1"/>
  <c r="H7224" i="2"/>
  <c r="J7224" i="2" s="1"/>
  <c r="H7240" i="2"/>
  <c r="J7240" i="2" s="1"/>
  <c r="H7248" i="2"/>
  <c r="J7248" i="2" s="1"/>
  <c r="H7264" i="2"/>
  <c r="J7264" i="2" s="1"/>
  <c r="H7272" i="2"/>
  <c r="J7272" i="2" s="1"/>
  <c r="H7288" i="2"/>
  <c r="J7288" i="2" s="1"/>
  <c r="H7296" i="2"/>
  <c r="J7296" i="2" s="1"/>
  <c r="H7312" i="2"/>
  <c r="J7312" i="2" s="1"/>
  <c r="H7320" i="2"/>
  <c r="J7320" i="2" s="1"/>
  <c r="H7336" i="2"/>
  <c r="J7336" i="2" s="1"/>
  <c r="H7344" i="2"/>
  <c r="J7344" i="2" s="1"/>
  <c r="H7360" i="2"/>
  <c r="J7360" i="2" s="1"/>
  <c r="H7368" i="2"/>
  <c r="J7368" i="2" s="1"/>
  <c r="H1118" i="2"/>
  <c r="J1118" i="2" s="1"/>
  <c r="H1150" i="2"/>
  <c r="J1150" i="2" s="1"/>
  <c r="H1286" i="2"/>
  <c r="J1286" i="2" s="1"/>
  <c r="H1414" i="2"/>
  <c r="J1414" i="2" s="1"/>
  <c r="H1438" i="2"/>
  <c r="J1438" i="2" s="1"/>
  <c r="H1454" i="2"/>
  <c r="J1454" i="2" s="1"/>
  <c r="H1486" i="2"/>
  <c r="J1486" i="2" s="1"/>
  <c r="H1502" i="2"/>
  <c r="J1502" i="2" s="1"/>
  <c r="H1526" i="2"/>
  <c r="J1526" i="2" s="1"/>
  <c r="H1726" i="2"/>
  <c r="J1726" i="2" s="1"/>
  <c r="H1750" i="2"/>
  <c r="J1750" i="2" s="1"/>
  <c r="H1766" i="2"/>
  <c r="J1766" i="2" s="1"/>
  <c r="H1870" i="2"/>
  <c r="J1870" i="2" s="1"/>
  <c r="H1886" i="2"/>
  <c r="J1886" i="2" s="1"/>
  <c r="H1934" i="2"/>
  <c r="J1934" i="2" s="1"/>
  <c r="H2006" i="2"/>
  <c r="J2006" i="2" s="1"/>
  <c r="H2062" i="2"/>
  <c r="J2062" i="2" s="1"/>
  <c r="H2110" i="2"/>
  <c r="J2110" i="2" s="1"/>
  <c r="H2126" i="2"/>
  <c r="J2126" i="2" s="1"/>
  <c r="H2182" i="2"/>
  <c r="J2182" i="2" s="1"/>
  <c r="H2206" i="2"/>
  <c r="J2206" i="2" s="1"/>
  <c r="H2230" i="2"/>
  <c r="J2230" i="2" s="1"/>
  <c r="H2254" i="2"/>
  <c r="J2254" i="2" s="1"/>
  <c r="H2350" i="2"/>
  <c r="J2350" i="2" s="1"/>
  <c r="H2422" i="2"/>
  <c r="J2422" i="2" s="1"/>
  <c r="H2446" i="2"/>
  <c r="J2446" i="2" s="1"/>
  <c r="H2486" i="2"/>
  <c r="J2486" i="2" s="1"/>
  <c r="H2510" i="2"/>
  <c r="J2510" i="2" s="1"/>
  <c r="H2614" i="2"/>
  <c r="J2614" i="2" s="1"/>
  <c r="H2702" i="2"/>
  <c r="J2702" i="2" s="1"/>
  <c r="H2806" i="2"/>
  <c r="J2806" i="2" s="1"/>
  <c r="H96" i="2"/>
  <c r="J96" i="2" s="1"/>
  <c r="H120" i="2"/>
  <c r="J120" i="2" s="1"/>
  <c r="H144" i="2"/>
  <c r="J144" i="2" s="1"/>
  <c r="H168" i="2"/>
  <c r="J168" i="2" s="1"/>
  <c r="H192" i="2"/>
  <c r="J192" i="2" s="1"/>
  <c r="H216" i="2"/>
  <c r="J216" i="2" s="1"/>
  <c r="H232" i="2"/>
  <c r="J232" i="2" s="1"/>
  <c r="H384" i="2"/>
  <c r="J384" i="2" s="1"/>
  <c r="H408" i="2"/>
  <c r="J408" i="2" s="1"/>
  <c r="H432" i="2"/>
  <c r="J432" i="2" s="1"/>
  <c r="H448" i="2"/>
  <c r="J448" i="2" s="1"/>
  <c r="H472" i="2"/>
  <c r="J472" i="2" s="1"/>
  <c r="H496" i="2"/>
  <c r="J496" i="2" s="1"/>
  <c r="H520" i="2"/>
  <c r="J520" i="2" s="1"/>
  <c r="H544" i="2"/>
  <c r="J544" i="2" s="1"/>
  <c r="H568" i="2"/>
  <c r="J568" i="2" s="1"/>
  <c r="H592" i="2"/>
  <c r="J592" i="2" s="1"/>
  <c r="H616" i="2"/>
  <c r="J616" i="2" s="1"/>
  <c r="H640" i="2"/>
  <c r="J640" i="2" s="1"/>
  <c r="H664" i="2"/>
  <c r="J664" i="2" s="1"/>
  <c r="H688" i="2"/>
  <c r="J688" i="2" s="1"/>
  <c r="H712" i="2"/>
  <c r="J712" i="2" s="1"/>
  <c r="H736" i="2"/>
  <c r="J736" i="2" s="1"/>
  <c r="H792" i="2"/>
  <c r="J792" i="2" s="1"/>
  <c r="H816" i="2"/>
  <c r="J816" i="2" s="1"/>
  <c r="H840" i="2"/>
  <c r="J840" i="2" s="1"/>
  <c r="H864" i="2"/>
  <c r="J864" i="2" s="1"/>
  <c r="H904" i="2"/>
  <c r="J904" i="2" s="1"/>
  <c r="H912" i="2"/>
  <c r="J912" i="2" s="1"/>
  <c r="H928" i="2"/>
  <c r="J928" i="2" s="1"/>
  <c r="H936" i="2"/>
  <c r="J936" i="2" s="1"/>
  <c r="H952" i="2"/>
  <c r="J952" i="2" s="1"/>
  <c r="H960" i="2"/>
  <c r="J960" i="2" s="1"/>
  <c r="H976" i="2"/>
  <c r="J976" i="2" s="1"/>
  <c r="H984" i="2"/>
  <c r="J984" i="2" s="1"/>
  <c r="H1000" i="2"/>
  <c r="J1000" i="2" s="1"/>
  <c r="H1024" i="2"/>
  <c r="J1024" i="2" s="1"/>
  <c r="H1032" i="2"/>
  <c r="J1032" i="2" s="1"/>
  <c r="H1048" i="2"/>
  <c r="J1048" i="2" s="1"/>
  <c r="H1056" i="2"/>
  <c r="J1056" i="2" s="1"/>
  <c r="H1072" i="2"/>
  <c r="J1072" i="2" s="1"/>
  <c r="H1080" i="2"/>
  <c r="J1080" i="2" s="1"/>
  <c r="H1096" i="2"/>
  <c r="J1096" i="2" s="1"/>
  <c r="H1104" i="2"/>
  <c r="J1104" i="2" s="1"/>
  <c r="H1120" i="2"/>
  <c r="J1120" i="2" s="1"/>
  <c r="H1128" i="2"/>
  <c r="J1128" i="2" s="1"/>
  <c r="H1144" i="2"/>
  <c r="J1144" i="2" s="1"/>
  <c r="H1152" i="2"/>
  <c r="J1152" i="2" s="1"/>
  <c r="H1168" i="2"/>
  <c r="J1168" i="2" s="1"/>
  <c r="H1176" i="2"/>
  <c r="J1176" i="2" s="1"/>
  <c r="H1192" i="2"/>
  <c r="J1192" i="2" s="1"/>
  <c r="H1200" i="2"/>
  <c r="J1200" i="2" s="1"/>
  <c r="H1216" i="2"/>
  <c r="J1216" i="2" s="1"/>
  <c r="H1224" i="2"/>
  <c r="J1224" i="2" s="1"/>
  <c r="H1240" i="2"/>
  <c r="J1240" i="2" s="1"/>
  <c r="H1248" i="2"/>
  <c r="J1248" i="2" s="1"/>
  <c r="H1264" i="2"/>
  <c r="J1264" i="2" s="1"/>
  <c r="H1272" i="2"/>
  <c r="J1272" i="2" s="1"/>
  <c r="H1288" i="2"/>
  <c r="J1288" i="2" s="1"/>
  <c r="H17" i="2"/>
  <c r="J17" i="2" s="1"/>
  <c r="H25" i="2"/>
  <c r="J25" i="2" s="1"/>
  <c r="H41" i="2"/>
  <c r="J41" i="2" s="1"/>
  <c r="H49" i="2"/>
  <c r="J49" i="2" s="1"/>
  <c r="H65" i="2"/>
  <c r="J65" i="2" s="1"/>
  <c r="H73" i="2"/>
  <c r="J73" i="2" s="1"/>
  <c r="H89" i="2"/>
  <c r="J89" i="2" s="1"/>
  <c r="H97" i="2"/>
  <c r="J97" i="2" s="1"/>
  <c r="H113" i="2"/>
  <c r="J113" i="2" s="1"/>
  <c r="H121" i="2"/>
  <c r="J121" i="2" s="1"/>
  <c r="H137" i="2"/>
  <c r="J137" i="2" s="1"/>
  <c r="H145" i="2"/>
  <c r="J145" i="2" s="1"/>
  <c r="H161" i="2"/>
  <c r="J161" i="2" s="1"/>
  <c r="H169" i="2"/>
  <c r="J169" i="2" s="1"/>
  <c r="H185" i="2"/>
  <c r="J185" i="2" s="1"/>
  <c r="H193" i="2"/>
  <c r="J193" i="2" s="1"/>
  <c r="H209" i="2"/>
  <c r="J209" i="2" s="1"/>
  <c r="H217" i="2"/>
  <c r="J217" i="2" s="1"/>
  <c r="H233" i="2"/>
  <c r="J233" i="2" s="1"/>
  <c r="H241" i="2"/>
  <c r="J241" i="2" s="1"/>
  <c r="H257" i="2"/>
  <c r="J257" i="2" s="1"/>
  <c r="H265" i="2"/>
  <c r="J265" i="2" s="1"/>
  <c r="H281" i="2"/>
  <c r="J281" i="2" s="1"/>
  <c r="H289" i="2"/>
  <c r="J289" i="2" s="1"/>
  <c r="H305" i="2"/>
  <c r="J305" i="2" s="1"/>
  <c r="H313" i="2"/>
  <c r="J313" i="2" s="1"/>
  <c r="H329" i="2"/>
  <c r="J329" i="2" s="1"/>
  <c r="H337" i="2"/>
  <c r="J337" i="2" s="1"/>
  <c r="H353" i="2"/>
  <c r="J353" i="2" s="1"/>
  <c r="H361" i="2"/>
  <c r="J361" i="2" s="1"/>
  <c r="H377" i="2"/>
  <c r="J377" i="2" s="1"/>
  <c r="H385" i="2"/>
  <c r="J385" i="2" s="1"/>
  <c r="H401" i="2"/>
  <c r="J401" i="2" s="1"/>
  <c r="H409" i="2"/>
  <c r="J409" i="2" s="1"/>
  <c r="H425" i="2"/>
  <c r="J425" i="2" s="1"/>
  <c r="H433" i="2"/>
  <c r="J433" i="2" s="1"/>
  <c r="H449" i="2"/>
  <c r="J449" i="2" s="1"/>
  <c r="H457" i="2"/>
  <c r="J457" i="2" s="1"/>
  <c r="H473" i="2"/>
  <c r="J473" i="2" s="1"/>
  <c r="H481" i="2"/>
  <c r="J481" i="2" s="1"/>
  <c r="H497" i="2"/>
  <c r="J497" i="2" s="1"/>
  <c r="H505" i="2"/>
  <c r="J505" i="2" s="1"/>
  <c r="H521" i="2"/>
  <c r="J521" i="2" s="1"/>
  <c r="H529" i="2"/>
  <c r="J529" i="2" s="1"/>
  <c r="H545" i="2"/>
  <c r="J545" i="2" s="1"/>
  <c r="H553" i="2"/>
  <c r="J553" i="2" s="1"/>
  <c r="H569" i="2"/>
  <c r="J569" i="2" s="1"/>
  <c r="H577" i="2"/>
  <c r="J577" i="2" s="1"/>
  <c r="H593" i="2"/>
  <c r="J593" i="2" s="1"/>
  <c r="H601" i="2"/>
  <c r="J601" i="2" s="1"/>
  <c r="H617" i="2"/>
  <c r="J617" i="2" s="1"/>
  <c r="H625" i="2"/>
  <c r="J625" i="2" s="1"/>
  <c r="H641" i="2"/>
  <c r="J641" i="2" s="1"/>
  <c r="H649" i="2"/>
  <c r="J649" i="2" s="1"/>
  <c r="H665" i="2"/>
  <c r="J665" i="2" s="1"/>
  <c r="H673" i="2"/>
  <c r="J673" i="2" s="1"/>
  <c r="H689" i="2"/>
  <c r="J689" i="2" s="1"/>
  <c r="H697" i="2"/>
  <c r="J697" i="2" s="1"/>
  <c r="H713" i="2"/>
  <c r="J713" i="2" s="1"/>
  <c r="H721" i="2"/>
  <c r="J721" i="2" s="1"/>
  <c r="H737" i="2"/>
  <c r="J737" i="2" s="1"/>
  <c r="H745" i="2"/>
  <c r="J745" i="2" s="1"/>
  <c r="H761" i="2"/>
  <c r="J761" i="2" s="1"/>
  <c r="H769" i="2"/>
  <c r="J769" i="2" s="1"/>
  <c r="H785" i="2"/>
  <c r="J785" i="2" s="1"/>
  <c r="H793" i="2"/>
  <c r="J793" i="2" s="1"/>
  <c r="H809" i="2"/>
  <c r="J809" i="2" s="1"/>
  <c r="H817" i="2"/>
  <c r="J817" i="2" s="1"/>
  <c r="H833" i="2"/>
  <c r="J833" i="2" s="1"/>
  <c r="H841" i="2"/>
  <c r="J841" i="2" s="1"/>
  <c r="H857" i="2"/>
  <c r="J857" i="2" s="1"/>
  <c r="H865" i="2"/>
  <c r="J865" i="2" s="1"/>
  <c r="H881" i="2"/>
  <c r="J881" i="2" s="1"/>
  <c r="H889" i="2"/>
  <c r="J889" i="2" s="1"/>
  <c r="H905" i="2"/>
  <c r="J905" i="2" s="1"/>
  <c r="H913" i="2"/>
  <c r="J913" i="2" s="1"/>
  <c r="H929" i="2"/>
  <c r="J929" i="2" s="1"/>
  <c r="H937" i="2"/>
  <c r="J937" i="2" s="1"/>
  <c r="H953" i="2"/>
  <c r="J953" i="2" s="1"/>
  <c r="H961" i="2"/>
  <c r="J961" i="2" s="1"/>
  <c r="H977" i="2"/>
  <c r="J977" i="2" s="1"/>
  <c r="H985" i="2"/>
  <c r="J985" i="2" s="1"/>
  <c r="H1001" i="2"/>
  <c r="J1001" i="2" s="1"/>
  <c r="H1009" i="2"/>
  <c r="J1009" i="2" s="1"/>
  <c r="H1025" i="2"/>
  <c r="J1025" i="2" s="1"/>
  <c r="H1033" i="2"/>
  <c r="J1033" i="2" s="1"/>
  <c r="H1049" i="2"/>
  <c r="J1049" i="2" s="1"/>
  <c r="H1057" i="2"/>
  <c r="J1057" i="2" s="1"/>
  <c r="H1073" i="2"/>
  <c r="J1073" i="2" s="1"/>
  <c r="H1081" i="2"/>
  <c r="J1081" i="2" s="1"/>
  <c r="H1097" i="2"/>
  <c r="J1097" i="2" s="1"/>
  <c r="H1105" i="2"/>
  <c r="J1105" i="2" s="1"/>
  <c r="H1121" i="2"/>
  <c r="J1121" i="2" s="1"/>
  <c r="H1129" i="2"/>
  <c r="J1129" i="2" s="1"/>
  <c r="H1145" i="2"/>
  <c r="J1145" i="2" s="1"/>
  <c r="H1153" i="2"/>
  <c r="J1153" i="2" s="1"/>
  <c r="H1169" i="2"/>
  <c r="J1169" i="2" s="1"/>
  <c r="H1177" i="2"/>
  <c r="J1177" i="2" s="1"/>
  <c r="H1193" i="2"/>
  <c r="J1193" i="2" s="1"/>
  <c r="H1201" i="2"/>
  <c r="J1201" i="2" s="1"/>
  <c r="H1217" i="2"/>
  <c r="J1217" i="2" s="1"/>
  <c r="H1225" i="2"/>
  <c r="J1225" i="2" s="1"/>
  <c r="H1241" i="2"/>
  <c r="J1241" i="2" s="1"/>
  <c r="H1249" i="2"/>
  <c r="J1249" i="2" s="1"/>
  <c r="H1265" i="2"/>
  <c r="J1265" i="2" s="1"/>
  <c r="H1273" i="2"/>
  <c r="J1273" i="2" s="1"/>
  <c r="H1289" i="2"/>
  <c r="J1289" i="2" s="1"/>
  <c r="H1297" i="2"/>
  <c r="J1297" i="2" s="1"/>
  <c r="H1313" i="2"/>
  <c r="J1313" i="2" s="1"/>
  <c r="H1321" i="2"/>
  <c r="J1321" i="2" s="1"/>
  <c r="H1337" i="2"/>
  <c r="J1337" i="2" s="1"/>
  <c r="H1345" i="2"/>
  <c r="J1345" i="2" s="1"/>
  <c r="H1361" i="2"/>
  <c r="J1361" i="2" s="1"/>
  <c r="H1369" i="2"/>
  <c r="J1369" i="2" s="1"/>
  <c r="H1385" i="2"/>
  <c r="J1385" i="2" s="1"/>
  <c r="H1393" i="2"/>
  <c r="J1393" i="2" s="1"/>
  <c r="H1409" i="2"/>
  <c r="J1409" i="2" s="1"/>
  <c r="H1417" i="2"/>
  <c r="J1417" i="2" s="1"/>
  <c r="H1433" i="2"/>
  <c r="J1433" i="2" s="1"/>
  <c r="H1441" i="2"/>
  <c r="J1441" i="2" s="1"/>
  <c r="H1457" i="2"/>
  <c r="J1457" i="2" s="1"/>
  <c r="H1465" i="2"/>
  <c r="J1465" i="2" s="1"/>
  <c r="H1481" i="2"/>
  <c r="J1481" i="2" s="1"/>
  <c r="H1489" i="2"/>
  <c r="J1489" i="2" s="1"/>
  <c r="H1505" i="2"/>
  <c r="J1505" i="2" s="1"/>
  <c r="H1513" i="2"/>
  <c r="J1513" i="2" s="1"/>
  <c r="H1529" i="2"/>
  <c r="J1529" i="2" s="1"/>
  <c r="H1537" i="2"/>
  <c r="J1537" i="2" s="1"/>
  <c r="H1553" i="2"/>
  <c r="J1553" i="2" s="1"/>
  <c r="H1561" i="2"/>
  <c r="J1561" i="2" s="1"/>
  <c r="H1577" i="2"/>
  <c r="J1577" i="2" s="1"/>
  <c r="H1585" i="2"/>
  <c r="J1585" i="2" s="1"/>
  <c r="H1601" i="2"/>
  <c r="J1601" i="2" s="1"/>
  <c r="H1609" i="2"/>
  <c r="J1609" i="2" s="1"/>
  <c r="H1625" i="2"/>
  <c r="J1625" i="2" s="1"/>
  <c r="H1633" i="2"/>
  <c r="J1633" i="2" s="1"/>
  <c r="H1649" i="2"/>
  <c r="J1649" i="2" s="1"/>
  <c r="H1657" i="2"/>
  <c r="J1657" i="2" s="1"/>
  <c r="H1673" i="2"/>
  <c r="J1673" i="2" s="1"/>
  <c r="H1681" i="2"/>
  <c r="J1681" i="2" s="1"/>
  <c r="H1697" i="2"/>
  <c r="J1697" i="2" s="1"/>
  <c r="H1705" i="2"/>
  <c r="J1705" i="2" s="1"/>
  <c r="H1721" i="2"/>
  <c r="J1721" i="2" s="1"/>
  <c r="H1729" i="2"/>
  <c r="J1729" i="2" s="1"/>
  <c r="H1745" i="2"/>
  <c r="J1745" i="2" s="1"/>
  <c r="H1753" i="2"/>
  <c r="J1753" i="2" s="1"/>
  <c r="H1769" i="2"/>
  <c r="J1769" i="2" s="1"/>
  <c r="H1777" i="2"/>
  <c r="J1777" i="2" s="1"/>
  <c r="H1793" i="2"/>
  <c r="J1793" i="2" s="1"/>
  <c r="H1801" i="2"/>
  <c r="J1801" i="2" s="1"/>
  <c r="H1817" i="2"/>
  <c r="J1817" i="2" s="1"/>
  <c r="H1825" i="2"/>
  <c r="J1825" i="2" s="1"/>
  <c r="H1841" i="2"/>
  <c r="J1841" i="2" s="1"/>
  <c r="H1849" i="2"/>
  <c r="J1849" i="2" s="1"/>
  <c r="H1865" i="2"/>
  <c r="J1865" i="2" s="1"/>
  <c r="H1873" i="2"/>
  <c r="J1873" i="2" s="1"/>
  <c r="H1889" i="2"/>
  <c r="J1889" i="2" s="1"/>
  <c r="H1897" i="2"/>
  <c r="J1897" i="2" s="1"/>
  <c r="H1913" i="2"/>
  <c r="J1913" i="2" s="1"/>
  <c r="H1921" i="2"/>
  <c r="J1921" i="2" s="1"/>
  <c r="H1937" i="2"/>
  <c r="J1937" i="2" s="1"/>
  <c r="H1945" i="2"/>
  <c r="J1945" i="2" s="1"/>
  <c r="H1961" i="2"/>
  <c r="J1961" i="2" s="1"/>
  <c r="H1969" i="2"/>
  <c r="J1969" i="2" s="1"/>
  <c r="H1985" i="2"/>
  <c r="J1985" i="2" s="1"/>
  <c r="H1993" i="2"/>
  <c r="J1993" i="2" s="1"/>
  <c r="H2009" i="2"/>
  <c r="J2009" i="2" s="1"/>
  <c r="H2017" i="2"/>
  <c r="J2017" i="2" s="1"/>
  <c r="H2033" i="2"/>
  <c r="J2033" i="2" s="1"/>
  <c r="H2041" i="2"/>
  <c r="J2041" i="2" s="1"/>
  <c r="H2057" i="2"/>
  <c r="J2057" i="2" s="1"/>
  <c r="H2065" i="2"/>
  <c r="J2065" i="2" s="1"/>
  <c r="H2081" i="2"/>
  <c r="J2081" i="2" s="1"/>
  <c r="H2089" i="2"/>
  <c r="J2089" i="2" s="1"/>
  <c r="H2105" i="2"/>
  <c r="J2105" i="2" s="1"/>
  <c r="H2113" i="2"/>
  <c r="J2113" i="2" s="1"/>
  <c r="H2129" i="2"/>
  <c r="J2129" i="2" s="1"/>
  <c r="H2137" i="2"/>
  <c r="J2137" i="2" s="1"/>
  <c r="H2153" i="2"/>
  <c r="J2153" i="2" s="1"/>
  <c r="H2161" i="2"/>
  <c r="J2161" i="2" s="1"/>
  <c r="H2177" i="2"/>
  <c r="J2177" i="2" s="1"/>
  <c r="H2185" i="2"/>
  <c r="J2185" i="2" s="1"/>
  <c r="H2201" i="2"/>
  <c r="J2201" i="2" s="1"/>
  <c r="H2209" i="2"/>
  <c r="J2209" i="2" s="1"/>
  <c r="H2225" i="2"/>
  <c r="J2225" i="2" s="1"/>
  <c r="H2233" i="2"/>
  <c r="J2233" i="2" s="1"/>
  <c r="H2249" i="2"/>
  <c r="J2249" i="2" s="1"/>
  <c r="H2257" i="2"/>
  <c r="J2257" i="2" s="1"/>
  <c r="H2273" i="2"/>
  <c r="J2273" i="2" s="1"/>
  <c r="H2281" i="2"/>
  <c r="J2281" i="2" s="1"/>
  <c r="H2297" i="2"/>
  <c r="J2297" i="2" s="1"/>
  <c r="H2305" i="2"/>
  <c r="J2305" i="2" s="1"/>
  <c r="H2321" i="2"/>
  <c r="J2321" i="2" s="1"/>
  <c r="H2329" i="2"/>
  <c r="J2329" i="2" s="1"/>
  <c r="H2345" i="2"/>
  <c r="J2345" i="2" s="1"/>
  <c r="H2353" i="2"/>
  <c r="J2353" i="2" s="1"/>
  <c r="H2369" i="2"/>
  <c r="J2369" i="2" s="1"/>
  <c r="H2377" i="2"/>
  <c r="J2377" i="2" s="1"/>
  <c r="H2393" i="2"/>
  <c r="J2393" i="2" s="1"/>
  <c r="H2401" i="2"/>
  <c r="J2401" i="2" s="1"/>
  <c r="H2417" i="2"/>
  <c r="J2417" i="2" s="1"/>
  <c r="H2425" i="2"/>
  <c r="J2425" i="2" s="1"/>
  <c r="H2441" i="2"/>
  <c r="J2441" i="2" s="1"/>
  <c r="H2449" i="2"/>
  <c r="J2449" i="2" s="1"/>
  <c r="H2465" i="2"/>
  <c r="J2465" i="2" s="1"/>
  <c r="H2473" i="2"/>
  <c r="J2473" i="2" s="1"/>
  <c r="H2489" i="2"/>
  <c r="J2489" i="2" s="1"/>
  <c r="H2497" i="2"/>
  <c r="J2497" i="2" s="1"/>
  <c r="H2513" i="2"/>
  <c r="J2513" i="2" s="1"/>
  <c r="H2521" i="2"/>
  <c r="J2521" i="2" s="1"/>
  <c r="H2537" i="2"/>
  <c r="J2537" i="2" s="1"/>
  <c r="H2545" i="2"/>
  <c r="J2545" i="2" s="1"/>
  <c r="H2561" i="2"/>
  <c r="J2561" i="2" s="1"/>
  <c r="H2569" i="2"/>
  <c r="J2569" i="2" s="1"/>
  <c r="H2585" i="2"/>
  <c r="J2585" i="2" s="1"/>
  <c r="H2593" i="2"/>
  <c r="J2593" i="2" s="1"/>
  <c r="H2609" i="2"/>
  <c r="J2609" i="2" s="1"/>
  <c r="H2617" i="2"/>
  <c r="J2617" i="2" s="1"/>
  <c r="H2633" i="2"/>
  <c r="J2633" i="2" s="1"/>
  <c r="H2641" i="2"/>
  <c r="J2641" i="2" s="1"/>
  <c r="H2657" i="2"/>
  <c r="J2657" i="2" s="1"/>
  <c r="H2665" i="2"/>
  <c r="J2665" i="2" s="1"/>
  <c r="H2681" i="2"/>
  <c r="J2681" i="2" s="1"/>
  <c r="H2689" i="2"/>
  <c r="J2689" i="2" s="1"/>
  <c r="H2705" i="2"/>
  <c r="J2705" i="2" s="1"/>
  <c r="H2713" i="2"/>
  <c r="J2713" i="2" s="1"/>
  <c r="H2729" i="2"/>
  <c r="J2729" i="2" s="1"/>
  <c r="H2737" i="2"/>
  <c r="J2737" i="2" s="1"/>
  <c r="H2753" i="2"/>
  <c r="J2753" i="2" s="1"/>
  <c r="H2761" i="2"/>
  <c r="J2761" i="2" s="1"/>
  <c r="H2777" i="2"/>
  <c r="J2777" i="2" s="1"/>
  <c r="H2785" i="2"/>
  <c r="J2785" i="2" s="1"/>
  <c r="H2801" i="2"/>
  <c r="J2801" i="2" s="1"/>
  <c r="H2809" i="2"/>
  <c r="J2809" i="2" s="1"/>
  <c r="H2825" i="2"/>
  <c r="J2825" i="2" s="1"/>
  <c r="H2833" i="2"/>
  <c r="J2833" i="2" s="1"/>
  <c r="H2849" i="2"/>
  <c r="J2849" i="2" s="1"/>
  <c r="H2857" i="2"/>
  <c r="J2857" i="2" s="1"/>
  <c r="H2873" i="2"/>
  <c r="J2873" i="2" s="1"/>
  <c r="J2881" i="2"/>
  <c r="H2881" i="2"/>
  <c r="H6569" i="2"/>
  <c r="J6569" i="2" s="1"/>
  <c r="H6577" i="2"/>
  <c r="J6577" i="2" s="1"/>
  <c r="H6593" i="2"/>
  <c r="J6593" i="2" s="1"/>
  <c r="H6601" i="2"/>
  <c r="J6601" i="2" s="1"/>
  <c r="H6617" i="2"/>
  <c r="J6617" i="2" s="1"/>
  <c r="H6625" i="2"/>
  <c r="J6625" i="2" s="1"/>
  <c r="H6641" i="2"/>
  <c r="J6641" i="2" s="1"/>
  <c r="H6649" i="2"/>
  <c r="J6649" i="2" s="1"/>
  <c r="H6665" i="2"/>
  <c r="J6665" i="2" s="1"/>
  <c r="H6673" i="2"/>
  <c r="J6673" i="2" s="1"/>
  <c r="H6689" i="2"/>
  <c r="J6689" i="2" s="1"/>
  <c r="H6697" i="2"/>
  <c r="J6697" i="2" s="1"/>
  <c r="H6713" i="2"/>
  <c r="J6713" i="2" s="1"/>
  <c r="H6721" i="2"/>
  <c r="J6721" i="2" s="1"/>
  <c r="J6737" i="2"/>
  <c r="H6737" i="2"/>
  <c r="H6745" i="2"/>
  <c r="J6745" i="2" s="1"/>
  <c r="H6761" i="2"/>
  <c r="J6761" i="2" s="1"/>
  <c r="H6769" i="2"/>
  <c r="J6769" i="2" s="1"/>
  <c r="H6785" i="2"/>
  <c r="J6785" i="2" s="1"/>
  <c r="H6793" i="2"/>
  <c r="J6793" i="2" s="1"/>
  <c r="H6809" i="2"/>
  <c r="J6809" i="2" s="1"/>
  <c r="H6817" i="2"/>
  <c r="J6817" i="2" s="1"/>
  <c r="H6833" i="2"/>
  <c r="J6833" i="2" s="1"/>
  <c r="H6841" i="2"/>
  <c r="J6841" i="2" s="1"/>
  <c r="H6857" i="2"/>
  <c r="J6857" i="2" s="1"/>
  <c r="H6865" i="2"/>
  <c r="J6865" i="2" s="1"/>
  <c r="H6881" i="2"/>
  <c r="J6881" i="2" s="1"/>
  <c r="H6889" i="2"/>
  <c r="J6889" i="2" s="1"/>
  <c r="H6905" i="2"/>
  <c r="J6905" i="2" s="1"/>
  <c r="H6913" i="2"/>
  <c r="J6913" i="2" s="1"/>
  <c r="H6929" i="2"/>
  <c r="J6929" i="2" s="1"/>
  <c r="H6937" i="2"/>
  <c r="J6937" i="2" s="1"/>
  <c r="H6953" i="2"/>
  <c r="J6953" i="2" s="1"/>
  <c r="H6961" i="2"/>
  <c r="J6961" i="2" s="1"/>
  <c r="H6977" i="2"/>
  <c r="J6977" i="2" s="1"/>
  <c r="H6985" i="2"/>
  <c r="J6985" i="2" s="1"/>
  <c r="H7001" i="2"/>
  <c r="J7001" i="2" s="1"/>
  <c r="H7009" i="2"/>
  <c r="J7009" i="2" s="1"/>
  <c r="H7025" i="2"/>
  <c r="J7025" i="2" s="1"/>
  <c r="H7033" i="2"/>
  <c r="J7033" i="2" s="1"/>
  <c r="H7049" i="2"/>
  <c r="J7049" i="2" s="1"/>
  <c r="H7057" i="2"/>
  <c r="J7057" i="2" s="1"/>
  <c r="H7073" i="2"/>
  <c r="J7073" i="2" s="1"/>
  <c r="H7081" i="2"/>
  <c r="J7081" i="2" s="1"/>
  <c r="H7097" i="2"/>
  <c r="J7097" i="2" s="1"/>
  <c r="H7105" i="2"/>
  <c r="J7105" i="2" s="1"/>
  <c r="H7121" i="2"/>
  <c r="J7121" i="2" s="1"/>
  <c r="H7129" i="2"/>
  <c r="J7129" i="2" s="1"/>
  <c r="H7145" i="2"/>
  <c r="J7145" i="2" s="1"/>
  <c r="H7153" i="2"/>
  <c r="J7153" i="2" s="1"/>
  <c r="J7169" i="2"/>
  <c r="H7169" i="2"/>
  <c r="H7177" i="2"/>
  <c r="J7177" i="2" s="1"/>
  <c r="H7193" i="2"/>
  <c r="J7193" i="2" s="1"/>
  <c r="H7201" i="2"/>
  <c r="J7201" i="2" s="1"/>
  <c r="H7217" i="2"/>
  <c r="J7217" i="2" s="1"/>
  <c r="H7225" i="2"/>
  <c r="J7225" i="2" s="1"/>
  <c r="H7241" i="2"/>
  <c r="J7241" i="2" s="1"/>
  <c r="H7249" i="2"/>
  <c r="J7249" i="2" s="1"/>
  <c r="H7265" i="2"/>
  <c r="J7265" i="2" s="1"/>
  <c r="H7273" i="2"/>
  <c r="J7273" i="2" s="1"/>
  <c r="H7289" i="2"/>
  <c r="J7289" i="2" s="1"/>
  <c r="H7297" i="2"/>
  <c r="J7297" i="2" s="1"/>
  <c r="H7313" i="2"/>
  <c r="J7313" i="2" s="1"/>
  <c r="H7321" i="2"/>
  <c r="J7321" i="2" s="1"/>
  <c r="H7337" i="2"/>
  <c r="J7337" i="2" s="1"/>
  <c r="H7345" i="2"/>
  <c r="J7345" i="2" s="1"/>
  <c r="H7361" i="2"/>
  <c r="J7361" i="2" s="1"/>
  <c r="H7369" i="2"/>
  <c r="J7369" i="2" s="1"/>
  <c r="H1190" i="2"/>
  <c r="J1190" i="2" s="1"/>
  <c r="H1222" i="2"/>
  <c r="J1222" i="2" s="1"/>
  <c r="H1334" i="2"/>
  <c r="J1334" i="2" s="1"/>
  <c r="H1462" i="2"/>
  <c r="J1462" i="2" s="1"/>
  <c r="H1574" i="2"/>
  <c r="J1574" i="2" s="1"/>
  <c r="H1606" i="2"/>
  <c r="J1606" i="2" s="1"/>
  <c r="H1630" i="2"/>
  <c r="J1630" i="2" s="1"/>
  <c r="H1670" i="2"/>
  <c r="J1670" i="2" s="1"/>
  <c r="H1702" i="2"/>
  <c r="J1702" i="2" s="1"/>
  <c r="H1798" i="2"/>
  <c r="J1798" i="2" s="1"/>
  <c r="J1822" i="2"/>
  <c r="H1822" i="2"/>
  <c r="H1846" i="2"/>
  <c r="J1846" i="2" s="1"/>
  <c r="H1862" i="2"/>
  <c r="J1862" i="2" s="1"/>
  <c r="H1894" i="2"/>
  <c r="J1894" i="2" s="1"/>
  <c r="H1918" i="2"/>
  <c r="J1918" i="2" s="1"/>
  <c r="H1942" i="2"/>
  <c r="J1942" i="2" s="1"/>
  <c r="H2030" i="2"/>
  <c r="J2030" i="2" s="1"/>
  <c r="H2054" i="2"/>
  <c r="J2054" i="2" s="1"/>
  <c r="J2134" i="2"/>
  <c r="H2134" i="2"/>
  <c r="H2158" i="2"/>
  <c r="J2158" i="2" s="1"/>
  <c r="H2270" i="2"/>
  <c r="J2270" i="2" s="1"/>
  <c r="H2294" i="2"/>
  <c r="J2294" i="2" s="1"/>
  <c r="H2326" i="2"/>
  <c r="J2326" i="2" s="1"/>
  <c r="H2366" i="2"/>
  <c r="J2366" i="2" s="1"/>
  <c r="H2518" i="2"/>
  <c r="J2518" i="2" s="1"/>
  <c r="H2750" i="2"/>
  <c r="J2750" i="2" s="1"/>
  <c r="H2782" i="2"/>
  <c r="J2782" i="2" s="1"/>
  <c r="H2830" i="2"/>
  <c r="J2830" i="2" s="1"/>
  <c r="H2854" i="2"/>
  <c r="J2854" i="2" s="1"/>
  <c r="H2878" i="2"/>
  <c r="J2878" i="2" s="1"/>
  <c r="H16" i="2"/>
  <c r="J16" i="2" s="1"/>
  <c r="H40" i="2"/>
  <c r="J40" i="2" s="1"/>
  <c r="H64" i="2"/>
  <c r="J64" i="2" s="1"/>
  <c r="H112" i="2"/>
  <c r="J112" i="2" s="1"/>
  <c r="H256" i="2"/>
  <c r="J256" i="2" s="1"/>
  <c r="H280" i="2"/>
  <c r="J280" i="2" s="1"/>
  <c r="H304" i="2"/>
  <c r="J304" i="2" s="1"/>
  <c r="H328" i="2"/>
  <c r="J328" i="2" s="1"/>
  <c r="H352" i="2"/>
  <c r="J352" i="2" s="1"/>
  <c r="H376" i="2"/>
  <c r="J376" i="2" s="1"/>
  <c r="H400" i="2"/>
  <c r="J400" i="2" s="1"/>
  <c r="H424" i="2"/>
  <c r="J424" i="2" s="1"/>
  <c r="H456" i="2"/>
  <c r="J456" i="2" s="1"/>
  <c r="H480" i="2"/>
  <c r="J480" i="2" s="1"/>
  <c r="H504" i="2"/>
  <c r="J504" i="2" s="1"/>
  <c r="H528" i="2"/>
  <c r="J528" i="2" s="1"/>
  <c r="H552" i="2"/>
  <c r="J552" i="2" s="1"/>
  <c r="H576" i="2"/>
  <c r="J576" i="2" s="1"/>
  <c r="H600" i="2"/>
  <c r="J600" i="2" s="1"/>
  <c r="H624" i="2"/>
  <c r="J624" i="2" s="1"/>
  <c r="H648" i="2"/>
  <c r="J648" i="2" s="1"/>
  <c r="H672" i="2"/>
  <c r="J672" i="2" s="1"/>
  <c r="H696" i="2"/>
  <c r="J696" i="2" s="1"/>
  <c r="H720" i="2"/>
  <c r="J720" i="2" s="1"/>
  <c r="H744" i="2"/>
  <c r="J744" i="2" s="1"/>
  <c r="H768" i="2"/>
  <c r="J768" i="2" s="1"/>
  <c r="H880" i="2"/>
  <c r="J880" i="2" s="1"/>
  <c r="H26" i="2"/>
  <c r="J26" i="2" s="1"/>
  <c r="H42" i="2"/>
  <c r="J42" i="2" s="1"/>
  <c r="H98" i="2"/>
  <c r="J98" i="2" s="1"/>
  <c r="H114" i="2"/>
  <c r="J114" i="2" s="1"/>
  <c r="H146" i="2"/>
  <c r="J146" i="2" s="1"/>
  <c r="H162" i="2"/>
  <c r="J162" i="2" s="1"/>
  <c r="H186" i="2"/>
  <c r="J186" i="2" s="1"/>
  <c r="H218" i="2"/>
  <c r="J218" i="2" s="1"/>
  <c r="H234" i="2"/>
  <c r="J234" i="2" s="1"/>
  <c r="H266" i="2"/>
  <c r="J266" i="2" s="1"/>
  <c r="H282" i="2"/>
  <c r="J282" i="2" s="1"/>
  <c r="H314" i="2"/>
  <c r="J314" i="2" s="1"/>
  <c r="H330" i="2"/>
  <c r="J330" i="2" s="1"/>
  <c r="H354" i="2"/>
  <c r="J354" i="2" s="1"/>
  <c r="H378" i="2"/>
  <c r="J378" i="2" s="1"/>
  <c r="H410" i="2"/>
  <c r="J410" i="2" s="1"/>
  <c r="H426" i="2"/>
  <c r="J426" i="2" s="1"/>
  <c r="H434" i="2"/>
  <c r="J434" i="2" s="1"/>
  <c r="H450" i="2"/>
  <c r="J450" i="2" s="1"/>
  <c r="H482" i="2"/>
  <c r="J482" i="2" s="1"/>
  <c r="H498" i="2"/>
  <c r="J498" i="2" s="1"/>
  <c r="H530" i="2"/>
  <c r="J530" i="2" s="1"/>
  <c r="H546" i="2"/>
  <c r="J546" i="2" s="1"/>
  <c r="H554" i="2"/>
  <c r="J554" i="2" s="1"/>
  <c r="H570" i="2"/>
  <c r="J570" i="2" s="1"/>
  <c r="H578" i="2"/>
  <c r="J578" i="2" s="1"/>
  <c r="H594" i="2"/>
  <c r="J594" i="2" s="1"/>
  <c r="H602" i="2"/>
  <c r="J602" i="2" s="1"/>
  <c r="H618" i="2"/>
  <c r="J618" i="2" s="1"/>
  <c r="H626" i="2"/>
  <c r="J626" i="2" s="1"/>
  <c r="H642" i="2"/>
  <c r="J642" i="2" s="1"/>
  <c r="H650" i="2"/>
  <c r="J650" i="2" s="1"/>
  <c r="H666" i="2"/>
  <c r="J666" i="2" s="1"/>
  <c r="H674" i="2"/>
  <c r="J674" i="2" s="1"/>
  <c r="H690" i="2"/>
  <c r="J690" i="2" s="1"/>
  <c r="H698" i="2"/>
  <c r="J698" i="2" s="1"/>
  <c r="H714" i="2"/>
  <c r="J714" i="2" s="1"/>
  <c r="H722" i="2"/>
  <c r="J722" i="2" s="1"/>
  <c r="H738" i="2"/>
  <c r="J738" i="2" s="1"/>
  <c r="H746" i="2"/>
  <c r="J746" i="2" s="1"/>
  <c r="H762" i="2"/>
  <c r="J762" i="2" s="1"/>
  <c r="H770" i="2"/>
  <c r="J770" i="2" s="1"/>
  <c r="H786" i="2"/>
  <c r="J786" i="2" s="1"/>
  <c r="H794" i="2"/>
  <c r="J794" i="2" s="1"/>
  <c r="H810" i="2"/>
  <c r="J810" i="2" s="1"/>
  <c r="H818" i="2"/>
  <c r="J818" i="2" s="1"/>
  <c r="H834" i="2"/>
  <c r="J834" i="2" s="1"/>
  <c r="H842" i="2"/>
  <c r="J842" i="2" s="1"/>
  <c r="H858" i="2"/>
  <c r="J858" i="2" s="1"/>
  <c r="H866" i="2"/>
  <c r="J866" i="2" s="1"/>
  <c r="H882" i="2"/>
  <c r="J882" i="2" s="1"/>
  <c r="H890" i="2"/>
  <c r="J890" i="2" s="1"/>
  <c r="H906" i="2"/>
  <c r="J906" i="2" s="1"/>
  <c r="H914" i="2"/>
  <c r="J914" i="2" s="1"/>
  <c r="H930" i="2"/>
  <c r="J930" i="2" s="1"/>
  <c r="H938" i="2"/>
  <c r="J938" i="2" s="1"/>
  <c r="H954" i="2"/>
  <c r="J954" i="2" s="1"/>
  <c r="H962" i="2"/>
  <c r="J962" i="2" s="1"/>
  <c r="H978" i="2"/>
  <c r="J978" i="2" s="1"/>
  <c r="H986" i="2"/>
  <c r="J986" i="2" s="1"/>
  <c r="H1002" i="2"/>
  <c r="J1002" i="2" s="1"/>
  <c r="H1010" i="2"/>
  <c r="J1010" i="2" s="1"/>
  <c r="H1026" i="2"/>
  <c r="J1026" i="2" s="1"/>
  <c r="H1034" i="2"/>
  <c r="J1034" i="2" s="1"/>
  <c r="H1050" i="2"/>
  <c r="J1050" i="2" s="1"/>
  <c r="H1058" i="2"/>
  <c r="J1058" i="2" s="1"/>
  <c r="H1074" i="2"/>
  <c r="J1074" i="2" s="1"/>
  <c r="H1082" i="2"/>
  <c r="J1082" i="2" s="1"/>
  <c r="H1098" i="2"/>
  <c r="J1098" i="2" s="1"/>
  <c r="H1106" i="2"/>
  <c r="J1106" i="2" s="1"/>
  <c r="H1122" i="2"/>
  <c r="J1122" i="2" s="1"/>
  <c r="H1130" i="2"/>
  <c r="J1130" i="2" s="1"/>
  <c r="H1146" i="2"/>
  <c r="J1146" i="2" s="1"/>
  <c r="H1154" i="2"/>
  <c r="J1154" i="2" s="1"/>
  <c r="H1170" i="2"/>
  <c r="J1170" i="2" s="1"/>
  <c r="H1178" i="2"/>
  <c r="J1178" i="2" s="1"/>
  <c r="H1194" i="2"/>
  <c r="J1194" i="2" s="1"/>
  <c r="H1202" i="2"/>
  <c r="J1202" i="2" s="1"/>
  <c r="H1218" i="2"/>
  <c r="J1218" i="2" s="1"/>
  <c r="H1226" i="2"/>
  <c r="J1226" i="2" s="1"/>
  <c r="H1242" i="2"/>
  <c r="J1242" i="2" s="1"/>
  <c r="H1250" i="2"/>
  <c r="J1250" i="2" s="1"/>
  <c r="H1266" i="2"/>
  <c r="J1266" i="2" s="1"/>
  <c r="H1274" i="2"/>
  <c r="J1274" i="2" s="1"/>
  <c r="H1290" i="2"/>
  <c r="J1290" i="2" s="1"/>
  <c r="H1298" i="2"/>
  <c r="J1298" i="2" s="1"/>
  <c r="H1314" i="2"/>
  <c r="J1314" i="2" s="1"/>
  <c r="H1322" i="2"/>
  <c r="J1322" i="2" s="1"/>
  <c r="H1338" i="2"/>
  <c r="J1338" i="2" s="1"/>
  <c r="H1346" i="2"/>
  <c r="J1346" i="2" s="1"/>
  <c r="H1362" i="2"/>
  <c r="J1362" i="2" s="1"/>
  <c r="H1370" i="2"/>
  <c r="J1370" i="2" s="1"/>
  <c r="H1386" i="2"/>
  <c r="J1386" i="2" s="1"/>
  <c r="H1394" i="2"/>
  <c r="J1394" i="2" s="1"/>
  <c r="H1410" i="2"/>
  <c r="J1410" i="2" s="1"/>
  <c r="H1418" i="2"/>
  <c r="J1418" i="2" s="1"/>
  <c r="H1434" i="2"/>
  <c r="J1434" i="2" s="1"/>
  <c r="H1442" i="2"/>
  <c r="J1442" i="2" s="1"/>
  <c r="H1458" i="2"/>
  <c r="J1458" i="2" s="1"/>
  <c r="H1466" i="2"/>
  <c r="J1466" i="2" s="1"/>
  <c r="H1482" i="2"/>
  <c r="J1482" i="2" s="1"/>
  <c r="H1490" i="2"/>
  <c r="J1490" i="2" s="1"/>
  <c r="H1506" i="2"/>
  <c r="J1506" i="2" s="1"/>
  <c r="H1514" i="2"/>
  <c r="J1514" i="2" s="1"/>
  <c r="H1530" i="2"/>
  <c r="J1530" i="2" s="1"/>
  <c r="H1538" i="2"/>
  <c r="J1538" i="2" s="1"/>
  <c r="H1554" i="2"/>
  <c r="J1554" i="2" s="1"/>
  <c r="H1562" i="2"/>
  <c r="J1562" i="2" s="1"/>
  <c r="H1578" i="2"/>
  <c r="J1578" i="2" s="1"/>
  <c r="H1586" i="2"/>
  <c r="J1586" i="2" s="1"/>
  <c r="H1602" i="2"/>
  <c r="J1602" i="2" s="1"/>
  <c r="H1610" i="2"/>
  <c r="J1610" i="2" s="1"/>
  <c r="H1626" i="2"/>
  <c r="J1626" i="2" s="1"/>
  <c r="H1634" i="2"/>
  <c r="J1634" i="2" s="1"/>
  <c r="H1650" i="2"/>
  <c r="J1650" i="2" s="1"/>
  <c r="H1658" i="2"/>
  <c r="J1658" i="2" s="1"/>
  <c r="H1674" i="2"/>
  <c r="J1674" i="2" s="1"/>
  <c r="H1682" i="2"/>
  <c r="J1682" i="2" s="1"/>
  <c r="H1698" i="2"/>
  <c r="J1698" i="2" s="1"/>
  <c r="H1706" i="2"/>
  <c r="J1706" i="2" s="1"/>
  <c r="H1722" i="2"/>
  <c r="J1722" i="2" s="1"/>
  <c r="H1730" i="2"/>
  <c r="J1730" i="2" s="1"/>
  <c r="H1746" i="2"/>
  <c r="J1746" i="2" s="1"/>
  <c r="H1754" i="2"/>
  <c r="J1754" i="2" s="1"/>
  <c r="H1770" i="2"/>
  <c r="J1770" i="2" s="1"/>
  <c r="H1778" i="2"/>
  <c r="J1778" i="2" s="1"/>
  <c r="H1794" i="2"/>
  <c r="J1794" i="2" s="1"/>
  <c r="H1802" i="2"/>
  <c r="J1802" i="2" s="1"/>
  <c r="H1818" i="2"/>
  <c r="J1818" i="2" s="1"/>
  <c r="H1826" i="2"/>
  <c r="J1826" i="2" s="1"/>
  <c r="H1842" i="2"/>
  <c r="J1842" i="2" s="1"/>
  <c r="H1850" i="2"/>
  <c r="J1850" i="2" s="1"/>
  <c r="H1866" i="2"/>
  <c r="J1866" i="2" s="1"/>
  <c r="H1874" i="2"/>
  <c r="J1874" i="2" s="1"/>
  <c r="H1890" i="2"/>
  <c r="J1890" i="2" s="1"/>
  <c r="H1898" i="2"/>
  <c r="J1898" i="2" s="1"/>
  <c r="H1914" i="2"/>
  <c r="J1914" i="2" s="1"/>
  <c r="H1922" i="2"/>
  <c r="J1922" i="2" s="1"/>
  <c r="H1938" i="2"/>
  <c r="J1938" i="2" s="1"/>
  <c r="H1946" i="2"/>
  <c r="J1946" i="2" s="1"/>
  <c r="H1962" i="2"/>
  <c r="J1962" i="2" s="1"/>
  <c r="H1970" i="2"/>
  <c r="J1970" i="2" s="1"/>
  <c r="H1986" i="2"/>
  <c r="J1986" i="2" s="1"/>
  <c r="H1994" i="2"/>
  <c r="J1994" i="2" s="1"/>
  <c r="H2010" i="2"/>
  <c r="J2010" i="2" s="1"/>
  <c r="H2018" i="2"/>
  <c r="J2018" i="2" s="1"/>
  <c r="H2034" i="2"/>
  <c r="J2034" i="2" s="1"/>
  <c r="H2042" i="2"/>
  <c r="J2042" i="2" s="1"/>
  <c r="H2058" i="2"/>
  <c r="J2058" i="2" s="1"/>
  <c r="H2066" i="2"/>
  <c r="J2066" i="2" s="1"/>
  <c r="H2082" i="2"/>
  <c r="J2082" i="2" s="1"/>
  <c r="H2090" i="2"/>
  <c r="J2090" i="2" s="1"/>
  <c r="H2106" i="2"/>
  <c r="J2106" i="2" s="1"/>
  <c r="H2114" i="2"/>
  <c r="J2114" i="2" s="1"/>
  <c r="H2130" i="2"/>
  <c r="J2130" i="2" s="1"/>
  <c r="H2138" i="2"/>
  <c r="J2138" i="2" s="1"/>
  <c r="H2154" i="2"/>
  <c r="J2154" i="2" s="1"/>
  <c r="H2162" i="2"/>
  <c r="J2162" i="2" s="1"/>
  <c r="H2178" i="2"/>
  <c r="J2178" i="2" s="1"/>
  <c r="H2186" i="2"/>
  <c r="J2186" i="2" s="1"/>
  <c r="H2202" i="2"/>
  <c r="J2202" i="2" s="1"/>
  <c r="H2210" i="2"/>
  <c r="J2210" i="2" s="1"/>
  <c r="H2226" i="2"/>
  <c r="J2226" i="2" s="1"/>
  <c r="H2234" i="2"/>
  <c r="J2234" i="2" s="1"/>
  <c r="H2250" i="2"/>
  <c r="J2250" i="2" s="1"/>
  <c r="H2258" i="2"/>
  <c r="J2258" i="2" s="1"/>
  <c r="H2274" i="2"/>
  <c r="J2274" i="2" s="1"/>
  <c r="H2282" i="2"/>
  <c r="J2282" i="2" s="1"/>
  <c r="H2298" i="2"/>
  <c r="J2298" i="2" s="1"/>
  <c r="H2306" i="2"/>
  <c r="J2306" i="2" s="1"/>
  <c r="H2322" i="2"/>
  <c r="J2322" i="2" s="1"/>
  <c r="H2330" i="2"/>
  <c r="J2330" i="2" s="1"/>
  <c r="H2346" i="2"/>
  <c r="J2346" i="2" s="1"/>
  <c r="H2354" i="2"/>
  <c r="J2354" i="2" s="1"/>
  <c r="H2370" i="2"/>
  <c r="J2370" i="2" s="1"/>
  <c r="H2378" i="2"/>
  <c r="J2378" i="2" s="1"/>
  <c r="H2394" i="2"/>
  <c r="J2394" i="2" s="1"/>
  <c r="H2402" i="2"/>
  <c r="J2402" i="2" s="1"/>
  <c r="H2418" i="2"/>
  <c r="J2418" i="2" s="1"/>
  <c r="H2426" i="2"/>
  <c r="J2426" i="2" s="1"/>
  <c r="H2442" i="2"/>
  <c r="J2442" i="2" s="1"/>
  <c r="H2450" i="2"/>
  <c r="J2450" i="2" s="1"/>
  <c r="H2466" i="2"/>
  <c r="J2466" i="2" s="1"/>
  <c r="H2474" i="2"/>
  <c r="J2474" i="2" s="1"/>
  <c r="H2490" i="2"/>
  <c r="J2490" i="2" s="1"/>
  <c r="H2498" i="2"/>
  <c r="J2498" i="2" s="1"/>
  <c r="H2514" i="2"/>
  <c r="J2514" i="2" s="1"/>
  <c r="H2522" i="2"/>
  <c r="J2522" i="2" s="1"/>
  <c r="H2538" i="2"/>
  <c r="J2538" i="2" s="1"/>
  <c r="H2546" i="2"/>
  <c r="J2546" i="2" s="1"/>
  <c r="H2562" i="2"/>
  <c r="J2562" i="2" s="1"/>
  <c r="H2570" i="2"/>
  <c r="J2570" i="2" s="1"/>
  <c r="H2586" i="2"/>
  <c r="J2586" i="2" s="1"/>
  <c r="H2594" i="2"/>
  <c r="J2594" i="2" s="1"/>
  <c r="H2610" i="2"/>
  <c r="J2610" i="2" s="1"/>
  <c r="H2618" i="2"/>
  <c r="J2618" i="2" s="1"/>
  <c r="H2634" i="2"/>
  <c r="J2634" i="2" s="1"/>
  <c r="H2642" i="2"/>
  <c r="J2642" i="2" s="1"/>
  <c r="H2658" i="2"/>
  <c r="J2658" i="2" s="1"/>
  <c r="H2666" i="2"/>
  <c r="J2666" i="2" s="1"/>
  <c r="H2682" i="2"/>
  <c r="J2682" i="2" s="1"/>
  <c r="H2690" i="2"/>
  <c r="J2690" i="2" s="1"/>
  <c r="H2706" i="2"/>
  <c r="J2706" i="2" s="1"/>
  <c r="H2714" i="2"/>
  <c r="J2714" i="2" s="1"/>
  <c r="H2730" i="2"/>
  <c r="J2730" i="2" s="1"/>
  <c r="H2738" i="2"/>
  <c r="J2738" i="2" s="1"/>
  <c r="H2754" i="2"/>
  <c r="J2754" i="2" s="1"/>
  <c r="H2762" i="2"/>
  <c r="J2762" i="2" s="1"/>
  <c r="H2778" i="2"/>
  <c r="J2778" i="2" s="1"/>
  <c r="H2786" i="2"/>
  <c r="J2786" i="2" s="1"/>
  <c r="H2802" i="2"/>
  <c r="J2802" i="2" s="1"/>
  <c r="H2810" i="2"/>
  <c r="J2810" i="2" s="1"/>
  <c r="H2826" i="2"/>
  <c r="J2826" i="2" s="1"/>
  <c r="H2834" i="2"/>
  <c r="J2834" i="2" s="1"/>
  <c r="H2850" i="2"/>
  <c r="J2850" i="2" s="1"/>
  <c r="H2858" i="2"/>
  <c r="J2858" i="2" s="1"/>
  <c r="H2874" i="2"/>
  <c r="J2874" i="2" s="1"/>
  <c r="H2882" i="2"/>
  <c r="J2882" i="2" s="1"/>
  <c r="H6570" i="2"/>
  <c r="J6570" i="2" s="1"/>
  <c r="H6578" i="2"/>
  <c r="J6578" i="2" s="1"/>
  <c r="H6594" i="2"/>
  <c r="J6594" i="2" s="1"/>
  <c r="H6602" i="2"/>
  <c r="J6602" i="2" s="1"/>
  <c r="H6618" i="2"/>
  <c r="J6618" i="2" s="1"/>
  <c r="H6626" i="2"/>
  <c r="J6626" i="2" s="1"/>
  <c r="H6642" i="2"/>
  <c r="J6642" i="2" s="1"/>
  <c r="H6650" i="2"/>
  <c r="J6650" i="2" s="1"/>
  <c r="H6666" i="2"/>
  <c r="J6666" i="2" s="1"/>
  <c r="H6674" i="2"/>
  <c r="J6674" i="2" s="1"/>
  <c r="H6690" i="2"/>
  <c r="J6690" i="2" s="1"/>
  <c r="H6698" i="2"/>
  <c r="J6698" i="2" s="1"/>
  <c r="H6714" i="2"/>
  <c r="J6714" i="2" s="1"/>
  <c r="H6722" i="2"/>
  <c r="J6722" i="2" s="1"/>
  <c r="H6738" i="2"/>
  <c r="J6738" i="2" s="1"/>
  <c r="H6746" i="2"/>
  <c r="J6746" i="2" s="1"/>
  <c r="H6762" i="2"/>
  <c r="J6762" i="2" s="1"/>
  <c r="H6770" i="2"/>
  <c r="J6770" i="2" s="1"/>
  <c r="H6786" i="2"/>
  <c r="J6786" i="2" s="1"/>
  <c r="H6794" i="2"/>
  <c r="J6794" i="2" s="1"/>
  <c r="H6810" i="2"/>
  <c r="J6810" i="2" s="1"/>
  <c r="H6818" i="2"/>
  <c r="J6818" i="2" s="1"/>
  <c r="H6834" i="2"/>
  <c r="J6834" i="2" s="1"/>
  <c r="H6842" i="2"/>
  <c r="J6842" i="2" s="1"/>
  <c r="H6858" i="2"/>
  <c r="J6858" i="2" s="1"/>
  <c r="H6866" i="2"/>
  <c r="J6866" i="2" s="1"/>
  <c r="H6882" i="2"/>
  <c r="J6882" i="2" s="1"/>
  <c r="H6890" i="2"/>
  <c r="J6890" i="2" s="1"/>
  <c r="H6906" i="2"/>
  <c r="J6906" i="2" s="1"/>
  <c r="H6914" i="2"/>
  <c r="J6914" i="2" s="1"/>
  <c r="H6930" i="2"/>
  <c r="J6930" i="2" s="1"/>
  <c r="H6938" i="2"/>
  <c r="J6938" i="2" s="1"/>
  <c r="H6954" i="2"/>
  <c r="J6954" i="2" s="1"/>
  <c r="H6962" i="2"/>
  <c r="J6962" i="2" s="1"/>
  <c r="H6978" i="2"/>
  <c r="J6978" i="2" s="1"/>
  <c r="H6986" i="2"/>
  <c r="J6986" i="2" s="1"/>
  <c r="H7002" i="2"/>
  <c r="J7002" i="2" s="1"/>
  <c r="H7010" i="2"/>
  <c r="J7010" i="2" s="1"/>
  <c r="H7026" i="2"/>
  <c r="J7026" i="2" s="1"/>
  <c r="H7034" i="2"/>
  <c r="J7034" i="2" s="1"/>
  <c r="H7050" i="2"/>
  <c r="J7050" i="2" s="1"/>
  <c r="H7058" i="2"/>
  <c r="J7058" i="2" s="1"/>
  <c r="H7074" i="2"/>
  <c r="J7074" i="2" s="1"/>
  <c r="H7082" i="2"/>
  <c r="J7082" i="2" s="1"/>
  <c r="H7098" i="2"/>
  <c r="J7098" i="2" s="1"/>
  <c r="H7106" i="2"/>
  <c r="J7106" i="2" s="1"/>
  <c r="H7122" i="2"/>
  <c r="J7122" i="2" s="1"/>
  <c r="H7130" i="2"/>
  <c r="J7130" i="2" s="1"/>
  <c r="H7146" i="2"/>
  <c r="J7146" i="2" s="1"/>
  <c r="H7154" i="2"/>
  <c r="J7154" i="2" s="1"/>
  <c r="H7170" i="2"/>
  <c r="J7170" i="2" s="1"/>
  <c r="H7178" i="2"/>
  <c r="J7178" i="2" s="1"/>
  <c r="H7194" i="2"/>
  <c r="J7194" i="2" s="1"/>
  <c r="H7202" i="2"/>
  <c r="J7202" i="2" s="1"/>
  <c r="H7218" i="2"/>
  <c r="J7218" i="2" s="1"/>
  <c r="H7226" i="2"/>
  <c r="J7226" i="2" s="1"/>
  <c r="H7242" i="2"/>
  <c r="J7242" i="2" s="1"/>
  <c r="H7250" i="2"/>
  <c r="J7250" i="2" s="1"/>
  <c r="H7266" i="2"/>
  <c r="J7266" i="2" s="1"/>
  <c r="H7274" i="2"/>
  <c r="J7274" i="2" s="1"/>
  <c r="H7290" i="2"/>
  <c r="J7290" i="2" s="1"/>
  <c r="H7298" i="2"/>
  <c r="J7298" i="2" s="1"/>
  <c r="H7314" i="2"/>
  <c r="J7314" i="2" s="1"/>
  <c r="H7322" i="2"/>
  <c r="J7322" i="2" s="1"/>
  <c r="H7338" i="2"/>
  <c r="J7338" i="2" s="1"/>
  <c r="H7346" i="2"/>
  <c r="J7346" i="2" s="1"/>
  <c r="H7362" i="2"/>
  <c r="J7362" i="2" s="1"/>
  <c r="H7370" i="2"/>
  <c r="J7370" i="2" s="1"/>
  <c r="H7384" i="2"/>
  <c r="J7384" i="2" s="1"/>
  <c r="H7392" i="2"/>
  <c r="J7392" i="2" s="1"/>
  <c r="H7408" i="2"/>
  <c r="J7408" i="2" s="1"/>
  <c r="H7416" i="2"/>
  <c r="J7416" i="2" s="1"/>
  <c r="H7432" i="2"/>
  <c r="J7432" i="2" s="1"/>
  <c r="H7440" i="2"/>
  <c r="J7440" i="2" s="1"/>
  <c r="H7456" i="2"/>
  <c r="J7456" i="2" s="1"/>
  <c r="H7464" i="2"/>
  <c r="J7464" i="2" s="1"/>
  <c r="H7480" i="2"/>
  <c r="J7480" i="2" s="1"/>
  <c r="H7488" i="2"/>
  <c r="J7488" i="2" s="1"/>
  <c r="H7504" i="2"/>
  <c r="J7504" i="2" s="1"/>
  <c r="H7512" i="2"/>
  <c r="J7512" i="2" s="1"/>
  <c r="H7528" i="2"/>
  <c r="J7528" i="2" s="1"/>
  <c r="H7536" i="2"/>
  <c r="J7536" i="2" s="1"/>
  <c r="H7552" i="2"/>
  <c r="J7552" i="2" s="1"/>
  <c r="H7560" i="2"/>
  <c r="J7560" i="2" s="1"/>
  <c r="H7576" i="2"/>
  <c r="J7576" i="2" s="1"/>
  <c r="H7584" i="2"/>
  <c r="J7584" i="2" s="1"/>
  <c r="H7600" i="2"/>
  <c r="J7600" i="2" s="1"/>
  <c r="H7608" i="2"/>
  <c r="J7608" i="2" s="1"/>
  <c r="H7624" i="2"/>
  <c r="J7624" i="2" s="1"/>
  <c r="H7632" i="2"/>
  <c r="J7632" i="2" s="1"/>
  <c r="H7648" i="2"/>
  <c r="J7648" i="2" s="1"/>
  <c r="H7656" i="2"/>
  <c r="J7656" i="2" s="1"/>
  <c r="H7672" i="2"/>
  <c r="J7672" i="2" s="1"/>
  <c r="H7680" i="2"/>
  <c r="J7680" i="2" s="1"/>
  <c r="H7696" i="2"/>
  <c r="J7696" i="2" s="1"/>
  <c r="H7704" i="2"/>
  <c r="J7704" i="2" s="1"/>
  <c r="H7720" i="2"/>
  <c r="J7720" i="2" s="1"/>
  <c r="H7728" i="2"/>
  <c r="J7728" i="2" s="1"/>
  <c r="H7744" i="2"/>
  <c r="J7744" i="2" s="1"/>
  <c r="H7752" i="2"/>
  <c r="J7752" i="2" s="1"/>
  <c r="H7768" i="2"/>
  <c r="J7768" i="2" s="1"/>
  <c r="H7776" i="2"/>
  <c r="J7776" i="2" s="1"/>
  <c r="H7792" i="2"/>
  <c r="J7792" i="2" s="1"/>
  <c r="H7800" i="2"/>
  <c r="J7800" i="2" s="1"/>
  <c r="H7816" i="2"/>
  <c r="J7816" i="2" s="1"/>
  <c r="H7824" i="2"/>
  <c r="J7824" i="2" s="1"/>
  <c r="H7840" i="2"/>
  <c r="J7840" i="2" s="1"/>
  <c r="H7848" i="2"/>
  <c r="J7848" i="2" s="1"/>
  <c r="H7864" i="2"/>
  <c r="J7864" i="2" s="1"/>
  <c r="H7872" i="2"/>
  <c r="J7872" i="2" s="1"/>
  <c r="H7888" i="2"/>
  <c r="J7888" i="2" s="1"/>
  <c r="H7896" i="2"/>
  <c r="J7896" i="2" s="1"/>
  <c r="H7912" i="2"/>
  <c r="J7912" i="2" s="1"/>
  <c r="H7920" i="2"/>
  <c r="J7920" i="2" s="1"/>
  <c r="H7936" i="2"/>
  <c r="J7936" i="2" s="1"/>
  <c r="H7944" i="2"/>
  <c r="J7944" i="2" s="1"/>
  <c r="H7960" i="2"/>
  <c r="J7960" i="2" s="1"/>
  <c r="H7968" i="2"/>
  <c r="J7968" i="2" s="1"/>
  <c r="H7984" i="2"/>
  <c r="J7984" i="2" s="1"/>
  <c r="H7992" i="2"/>
  <c r="J7992" i="2" s="1"/>
  <c r="H8008" i="2"/>
  <c r="J8008" i="2" s="1"/>
  <c r="H8016" i="2"/>
  <c r="J8016" i="2" s="1"/>
  <c r="H8032" i="2"/>
  <c r="J8032" i="2" s="1"/>
  <c r="H8040" i="2"/>
  <c r="J8040" i="2" s="1"/>
  <c r="H8056" i="2"/>
  <c r="J8056" i="2" s="1"/>
  <c r="H8064" i="2"/>
  <c r="J8064" i="2" s="1"/>
  <c r="H8080" i="2"/>
  <c r="J8080" i="2" s="1"/>
  <c r="H8088" i="2"/>
  <c r="J8088" i="2" s="1"/>
  <c r="H8104" i="2"/>
  <c r="J8104" i="2" s="1"/>
  <c r="H8112" i="2"/>
  <c r="J8112" i="2" s="1"/>
  <c r="H8128" i="2"/>
  <c r="J8128" i="2" s="1"/>
  <c r="H8136" i="2"/>
  <c r="J8136" i="2" s="1"/>
  <c r="H8152" i="2"/>
  <c r="J8152" i="2" s="1"/>
  <c r="H8160" i="2"/>
  <c r="J8160" i="2" s="1"/>
  <c r="H8176" i="2"/>
  <c r="J8176" i="2" s="1"/>
  <c r="H8184" i="2"/>
  <c r="J8184" i="2" s="1"/>
  <c r="H8200" i="2"/>
  <c r="J8200" i="2" s="1"/>
  <c r="H8208" i="2"/>
  <c r="J8208" i="2" s="1"/>
  <c r="H8224" i="2"/>
  <c r="J8224" i="2" s="1"/>
  <c r="H8232" i="2"/>
  <c r="J8232" i="2" s="1"/>
  <c r="H8248" i="2"/>
  <c r="J8248" i="2" s="1"/>
  <c r="H8256" i="2"/>
  <c r="J8256" i="2" s="1"/>
  <c r="H8272" i="2"/>
  <c r="J8272" i="2" s="1"/>
  <c r="H8280" i="2"/>
  <c r="J8280" i="2" s="1"/>
  <c r="H8296" i="2"/>
  <c r="J8296" i="2" s="1"/>
  <c r="H8304" i="2"/>
  <c r="J8304" i="2" s="1"/>
  <c r="H8320" i="2"/>
  <c r="J8320" i="2" s="1"/>
  <c r="H8328" i="2"/>
  <c r="J8328" i="2" s="1"/>
  <c r="H8344" i="2"/>
  <c r="J8344" i="2" s="1"/>
  <c r="H8352" i="2"/>
  <c r="J8352" i="2" s="1"/>
  <c r="H8368" i="2"/>
  <c r="J8368" i="2" s="1"/>
  <c r="H8376" i="2"/>
  <c r="J8376" i="2" s="1"/>
  <c r="H8392" i="2"/>
  <c r="J8392" i="2" s="1"/>
  <c r="H8400" i="2"/>
  <c r="J8400" i="2" s="1"/>
  <c r="H8416" i="2"/>
  <c r="J8416" i="2" s="1"/>
  <c r="H8424" i="2"/>
  <c r="J8424" i="2" s="1"/>
  <c r="H8440" i="2"/>
  <c r="J8440" i="2" s="1"/>
  <c r="H8448" i="2"/>
  <c r="J8448" i="2" s="1"/>
  <c r="H8464" i="2"/>
  <c r="J8464" i="2" s="1"/>
  <c r="H8472" i="2"/>
  <c r="J8472" i="2" s="1"/>
  <c r="H8488" i="2"/>
  <c r="J8488" i="2" s="1"/>
  <c r="H8496" i="2"/>
  <c r="J8496" i="2" s="1"/>
  <c r="H8512" i="2"/>
  <c r="J8512" i="2" s="1"/>
  <c r="H8520" i="2"/>
  <c r="J8520" i="2" s="1"/>
  <c r="H8536" i="2"/>
  <c r="J8536" i="2" s="1"/>
  <c r="H8544" i="2"/>
  <c r="J8544" i="2" s="1"/>
  <c r="H8560" i="2"/>
  <c r="J8560" i="2" s="1"/>
  <c r="J8568" i="2"/>
  <c r="H8568" i="2"/>
  <c r="H8584" i="2"/>
  <c r="J8584" i="2" s="1"/>
  <c r="H8592" i="2"/>
  <c r="J8592" i="2" s="1"/>
  <c r="H8608" i="2"/>
  <c r="J8608" i="2" s="1"/>
  <c r="H8616" i="2"/>
  <c r="J8616" i="2" s="1"/>
  <c r="H8632" i="2"/>
  <c r="J8632" i="2" s="1"/>
  <c r="H8640" i="2"/>
  <c r="J8640" i="2" s="1"/>
  <c r="H8656" i="2"/>
  <c r="J8656" i="2" s="1"/>
  <c r="H8664" i="2"/>
  <c r="J8664" i="2" s="1"/>
  <c r="H8680" i="2"/>
  <c r="J8680" i="2" s="1"/>
  <c r="H8688" i="2"/>
  <c r="J8688" i="2" s="1"/>
  <c r="H8704" i="2"/>
  <c r="J8704" i="2" s="1"/>
  <c r="H8712" i="2"/>
  <c r="J8712" i="2" s="1"/>
  <c r="H8728" i="2"/>
  <c r="J8728" i="2" s="1"/>
  <c r="H8736" i="2"/>
  <c r="J8736" i="2" s="1"/>
  <c r="H8752" i="2"/>
  <c r="J8752" i="2" s="1"/>
  <c r="H8760" i="2"/>
  <c r="J8760" i="2" s="1"/>
  <c r="H7385" i="2"/>
  <c r="J7385" i="2" s="1"/>
  <c r="H7393" i="2"/>
  <c r="J7393" i="2" s="1"/>
  <c r="H7409" i="2"/>
  <c r="J7409" i="2" s="1"/>
  <c r="H7417" i="2"/>
  <c r="J7417" i="2" s="1"/>
  <c r="H7433" i="2"/>
  <c r="J7433" i="2" s="1"/>
  <c r="H7441" i="2"/>
  <c r="J7441" i="2" s="1"/>
  <c r="H7457" i="2"/>
  <c r="J7457" i="2" s="1"/>
  <c r="H7465" i="2"/>
  <c r="J7465" i="2" s="1"/>
  <c r="H7481" i="2"/>
  <c r="J7481" i="2" s="1"/>
  <c r="H7489" i="2"/>
  <c r="J7489" i="2" s="1"/>
  <c r="H7505" i="2"/>
  <c r="J7505" i="2" s="1"/>
  <c r="H7513" i="2"/>
  <c r="J7513" i="2" s="1"/>
  <c r="H7529" i="2"/>
  <c r="J7529" i="2" s="1"/>
  <c r="H7537" i="2"/>
  <c r="J7537" i="2" s="1"/>
  <c r="H7553" i="2"/>
  <c r="J7553" i="2" s="1"/>
  <c r="H7561" i="2"/>
  <c r="J7561" i="2" s="1"/>
  <c r="H7577" i="2"/>
  <c r="J7577" i="2" s="1"/>
  <c r="H7585" i="2"/>
  <c r="J7585" i="2" s="1"/>
  <c r="H7601" i="2"/>
  <c r="J7601" i="2" s="1"/>
  <c r="H7609" i="2"/>
  <c r="J7609" i="2" s="1"/>
  <c r="H7625" i="2"/>
  <c r="J7625" i="2" s="1"/>
  <c r="H7633" i="2"/>
  <c r="J7633" i="2" s="1"/>
  <c r="H7649" i="2"/>
  <c r="J7649" i="2" s="1"/>
  <c r="J7657" i="2"/>
  <c r="H7657" i="2"/>
  <c r="H7673" i="2"/>
  <c r="J7673" i="2" s="1"/>
  <c r="H7681" i="2"/>
  <c r="J7681" i="2" s="1"/>
  <c r="H7697" i="2"/>
  <c r="J7697" i="2" s="1"/>
  <c r="H7705" i="2"/>
  <c r="J7705" i="2" s="1"/>
  <c r="H7721" i="2"/>
  <c r="J7721" i="2" s="1"/>
  <c r="H7729" i="2"/>
  <c r="J7729" i="2" s="1"/>
  <c r="H7745" i="2"/>
  <c r="J7745" i="2" s="1"/>
  <c r="H7753" i="2"/>
  <c r="J7753" i="2" s="1"/>
  <c r="H7769" i="2"/>
  <c r="J7769" i="2" s="1"/>
  <c r="H7777" i="2"/>
  <c r="J7777" i="2" s="1"/>
  <c r="H7793" i="2"/>
  <c r="J7793" i="2" s="1"/>
  <c r="H7801" i="2"/>
  <c r="J7801" i="2" s="1"/>
  <c r="H7817" i="2"/>
  <c r="J7817" i="2" s="1"/>
  <c r="H7825" i="2"/>
  <c r="J7825" i="2" s="1"/>
  <c r="H7841" i="2"/>
  <c r="J7841" i="2" s="1"/>
  <c r="H7849" i="2"/>
  <c r="J7849" i="2" s="1"/>
  <c r="H7865" i="2"/>
  <c r="J7865" i="2" s="1"/>
  <c r="H7873" i="2"/>
  <c r="J7873" i="2" s="1"/>
  <c r="H7889" i="2"/>
  <c r="J7889" i="2" s="1"/>
  <c r="H7897" i="2"/>
  <c r="J7897" i="2" s="1"/>
  <c r="H7913" i="2"/>
  <c r="J7913" i="2" s="1"/>
  <c r="H7921" i="2"/>
  <c r="J7921" i="2" s="1"/>
  <c r="H7937" i="2"/>
  <c r="J7937" i="2" s="1"/>
  <c r="H7945" i="2"/>
  <c r="J7945" i="2" s="1"/>
  <c r="H7961" i="2"/>
  <c r="J7961" i="2" s="1"/>
  <c r="H7969" i="2"/>
  <c r="J7969" i="2" s="1"/>
  <c r="H7985" i="2"/>
  <c r="J7985" i="2" s="1"/>
  <c r="H7993" i="2"/>
  <c r="J7993" i="2" s="1"/>
  <c r="H8009" i="2"/>
  <c r="J8009" i="2" s="1"/>
  <c r="H8017" i="2"/>
  <c r="J8017" i="2" s="1"/>
  <c r="H8033" i="2"/>
  <c r="J8033" i="2" s="1"/>
  <c r="J8041" i="2"/>
  <c r="H8041" i="2"/>
  <c r="H8057" i="2"/>
  <c r="J8057" i="2" s="1"/>
  <c r="H8065" i="2"/>
  <c r="J8065" i="2" s="1"/>
  <c r="H8081" i="2"/>
  <c r="J8081" i="2" s="1"/>
  <c r="H8089" i="2"/>
  <c r="J8089" i="2" s="1"/>
  <c r="H8105" i="2"/>
  <c r="J8105" i="2" s="1"/>
  <c r="H8113" i="2"/>
  <c r="J8113" i="2" s="1"/>
  <c r="H8129" i="2"/>
  <c r="J8129" i="2" s="1"/>
  <c r="H8137" i="2"/>
  <c r="J8137" i="2" s="1"/>
  <c r="H8153" i="2"/>
  <c r="J8153" i="2" s="1"/>
  <c r="H8161" i="2"/>
  <c r="J8161" i="2" s="1"/>
  <c r="H8177" i="2"/>
  <c r="J8177" i="2" s="1"/>
  <c r="H8185" i="2"/>
  <c r="J8185" i="2" s="1"/>
  <c r="H8201" i="2"/>
  <c r="J8201" i="2" s="1"/>
  <c r="H8209" i="2"/>
  <c r="J8209" i="2" s="1"/>
  <c r="H8225" i="2"/>
  <c r="J8225" i="2" s="1"/>
  <c r="H8233" i="2"/>
  <c r="J8233" i="2" s="1"/>
  <c r="H8249" i="2"/>
  <c r="J8249" i="2" s="1"/>
  <c r="H8257" i="2"/>
  <c r="J8257" i="2" s="1"/>
  <c r="H8273" i="2"/>
  <c r="J8273" i="2" s="1"/>
  <c r="H8281" i="2"/>
  <c r="J8281" i="2" s="1"/>
  <c r="H8297" i="2"/>
  <c r="J8297" i="2" s="1"/>
  <c r="H8305" i="2"/>
  <c r="J8305" i="2" s="1"/>
  <c r="H8321" i="2"/>
  <c r="J8321" i="2" s="1"/>
  <c r="H8329" i="2"/>
  <c r="J8329" i="2" s="1"/>
  <c r="H8345" i="2"/>
  <c r="J8345" i="2" s="1"/>
  <c r="H8353" i="2"/>
  <c r="J8353" i="2" s="1"/>
  <c r="H8369" i="2"/>
  <c r="J8369" i="2" s="1"/>
  <c r="H8377" i="2"/>
  <c r="J8377" i="2" s="1"/>
  <c r="H8393" i="2"/>
  <c r="J8393" i="2" s="1"/>
  <c r="H8401" i="2"/>
  <c r="J8401" i="2" s="1"/>
  <c r="H8417" i="2"/>
  <c r="J8417" i="2" s="1"/>
  <c r="J8425" i="2"/>
  <c r="H8425" i="2"/>
  <c r="H8441" i="2"/>
  <c r="J8441" i="2" s="1"/>
  <c r="H8449" i="2"/>
  <c r="J8449" i="2" s="1"/>
  <c r="H8465" i="2"/>
  <c r="J8465" i="2" s="1"/>
  <c r="H8473" i="2"/>
  <c r="J8473" i="2" s="1"/>
  <c r="H8489" i="2"/>
  <c r="J8489" i="2" s="1"/>
  <c r="H8497" i="2"/>
  <c r="J8497" i="2" s="1"/>
  <c r="H8513" i="2"/>
  <c r="J8513" i="2" s="1"/>
  <c r="H8521" i="2"/>
  <c r="J8521" i="2" s="1"/>
  <c r="H8537" i="2"/>
  <c r="J8537" i="2" s="1"/>
  <c r="H8545" i="2"/>
  <c r="J8545" i="2" s="1"/>
  <c r="H8561" i="2"/>
  <c r="J8561" i="2" s="1"/>
  <c r="H8569" i="2"/>
  <c r="J8569" i="2" s="1"/>
  <c r="H8585" i="2"/>
  <c r="J8585" i="2" s="1"/>
  <c r="H8593" i="2"/>
  <c r="J8593" i="2" s="1"/>
  <c r="H8609" i="2"/>
  <c r="J8609" i="2" s="1"/>
  <c r="H8617" i="2"/>
  <c r="J8617" i="2" s="1"/>
  <c r="H8633" i="2"/>
  <c r="J8633" i="2" s="1"/>
  <c r="H8641" i="2"/>
  <c r="J8641" i="2" s="1"/>
  <c r="H8657" i="2"/>
  <c r="J8657" i="2" s="1"/>
  <c r="H8665" i="2"/>
  <c r="J8665" i="2" s="1"/>
  <c r="H8681" i="2"/>
  <c r="J8681" i="2" s="1"/>
  <c r="H8689" i="2"/>
  <c r="J8689" i="2" s="1"/>
  <c r="H8705" i="2"/>
  <c r="J8705" i="2" s="1"/>
  <c r="J8713" i="2"/>
  <c r="H8713" i="2"/>
  <c r="H8729" i="2"/>
  <c r="J8729" i="2" s="1"/>
  <c r="H8737" i="2"/>
  <c r="J8737" i="2" s="1"/>
  <c r="H8753" i="2"/>
  <c r="J8753" i="2" s="1"/>
  <c r="H8761" i="2"/>
  <c r="J8761" i="2" s="1"/>
  <c r="H7386" i="2"/>
  <c r="J7386" i="2" s="1"/>
  <c r="H7394" i="2"/>
  <c r="J7394" i="2" s="1"/>
  <c r="H7410" i="2"/>
  <c r="J7410" i="2" s="1"/>
  <c r="H7418" i="2"/>
  <c r="J7418" i="2" s="1"/>
  <c r="H7434" i="2"/>
  <c r="J7434" i="2" s="1"/>
  <c r="H7442" i="2"/>
  <c r="J7442" i="2" s="1"/>
  <c r="H7458" i="2"/>
  <c r="J7458" i="2" s="1"/>
  <c r="H7466" i="2"/>
  <c r="J7466" i="2" s="1"/>
  <c r="H7482" i="2"/>
  <c r="J7482" i="2" s="1"/>
  <c r="H7490" i="2"/>
  <c r="J7490" i="2" s="1"/>
  <c r="H7506" i="2"/>
  <c r="J7506" i="2" s="1"/>
  <c r="H7514" i="2"/>
  <c r="J7514" i="2" s="1"/>
  <c r="H7530" i="2"/>
  <c r="J7530" i="2" s="1"/>
  <c r="H7538" i="2"/>
  <c r="J7538" i="2" s="1"/>
  <c r="H7554" i="2"/>
  <c r="J7554" i="2" s="1"/>
  <c r="H7562" i="2"/>
  <c r="J7562" i="2" s="1"/>
  <c r="H7578" i="2"/>
  <c r="J7578" i="2" s="1"/>
  <c r="H7586" i="2"/>
  <c r="J7586" i="2" s="1"/>
  <c r="H7602" i="2"/>
  <c r="J7602" i="2" s="1"/>
  <c r="H7610" i="2"/>
  <c r="J7610" i="2" s="1"/>
  <c r="H7626" i="2"/>
  <c r="J7626" i="2" s="1"/>
  <c r="H7634" i="2"/>
  <c r="J7634" i="2" s="1"/>
  <c r="H7650" i="2"/>
  <c r="J7650" i="2" s="1"/>
  <c r="H7658" i="2"/>
  <c r="J7658" i="2" s="1"/>
  <c r="H7674" i="2"/>
  <c r="J7674" i="2" s="1"/>
  <c r="H7682" i="2"/>
  <c r="J7682" i="2" s="1"/>
  <c r="H7698" i="2"/>
  <c r="J7698" i="2" s="1"/>
  <c r="H7706" i="2"/>
  <c r="J7706" i="2" s="1"/>
  <c r="H7722" i="2"/>
  <c r="J7722" i="2" s="1"/>
  <c r="H7730" i="2"/>
  <c r="J7730" i="2" s="1"/>
  <c r="H7746" i="2"/>
  <c r="J7746" i="2" s="1"/>
  <c r="H7754" i="2"/>
  <c r="J7754" i="2" s="1"/>
  <c r="H7770" i="2"/>
  <c r="J7770" i="2" s="1"/>
  <c r="H7778" i="2"/>
  <c r="J7778" i="2" s="1"/>
  <c r="H7794" i="2"/>
  <c r="J7794" i="2" s="1"/>
  <c r="J7802" i="2"/>
  <c r="H7802" i="2"/>
  <c r="H7818" i="2"/>
  <c r="J7818" i="2" s="1"/>
  <c r="H7826" i="2"/>
  <c r="J7826" i="2" s="1"/>
  <c r="H7842" i="2"/>
  <c r="J7842" i="2" s="1"/>
  <c r="H7850" i="2"/>
  <c r="J7850" i="2" s="1"/>
  <c r="H7866" i="2"/>
  <c r="J7866" i="2" s="1"/>
  <c r="H7874" i="2"/>
  <c r="J7874" i="2" s="1"/>
  <c r="H7890" i="2"/>
  <c r="J7890" i="2" s="1"/>
  <c r="H7898" i="2"/>
  <c r="J7898" i="2" s="1"/>
  <c r="H7914" i="2"/>
  <c r="J7914" i="2" s="1"/>
  <c r="H7922" i="2"/>
  <c r="J7922" i="2" s="1"/>
  <c r="H7938" i="2"/>
  <c r="J7938" i="2" s="1"/>
  <c r="H7946" i="2"/>
  <c r="J7946" i="2" s="1"/>
  <c r="H7962" i="2"/>
  <c r="J7962" i="2" s="1"/>
  <c r="H7970" i="2"/>
  <c r="J7970" i="2" s="1"/>
  <c r="H7986" i="2"/>
  <c r="J7986" i="2" s="1"/>
  <c r="H7994" i="2"/>
  <c r="J7994" i="2" s="1"/>
  <c r="H8010" i="2"/>
  <c r="J8010" i="2" s="1"/>
  <c r="H8018" i="2"/>
  <c r="J8018" i="2" s="1"/>
  <c r="J8034" i="2"/>
  <c r="H8034" i="2"/>
  <c r="H8042" i="2"/>
  <c r="J8042" i="2" s="1"/>
  <c r="H8058" i="2"/>
  <c r="J8058" i="2" s="1"/>
  <c r="H8066" i="2"/>
  <c r="J8066" i="2" s="1"/>
  <c r="H8082" i="2"/>
  <c r="J8082" i="2" s="1"/>
  <c r="H8090" i="2"/>
  <c r="J8090" i="2" s="1"/>
  <c r="J8106" i="2"/>
  <c r="H8106" i="2"/>
  <c r="H8114" i="2"/>
  <c r="J8114" i="2" s="1"/>
  <c r="H8130" i="2"/>
  <c r="J8130" i="2" s="1"/>
  <c r="H8138" i="2"/>
  <c r="J8138" i="2" s="1"/>
  <c r="H8154" i="2"/>
  <c r="J8154" i="2" s="1"/>
  <c r="J8162" i="2"/>
  <c r="H8162" i="2"/>
  <c r="H8178" i="2"/>
  <c r="J8178" i="2" s="1"/>
  <c r="H8186" i="2"/>
  <c r="J8186" i="2" s="1"/>
  <c r="H8202" i="2"/>
  <c r="J8202" i="2" s="1"/>
  <c r="H8210" i="2"/>
  <c r="J8210" i="2" s="1"/>
  <c r="H8226" i="2"/>
  <c r="J8226" i="2" s="1"/>
  <c r="H8234" i="2"/>
  <c r="J8234" i="2" s="1"/>
  <c r="H8250" i="2"/>
  <c r="J8250" i="2" s="1"/>
  <c r="H8258" i="2"/>
  <c r="J8258" i="2" s="1"/>
  <c r="H8274" i="2"/>
  <c r="J8274" i="2" s="1"/>
  <c r="H8282" i="2"/>
  <c r="J8282" i="2" s="1"/>
  <c r="H8298" i="2"/>
  <c r="J8298" i="2" s="1"/>
  <c r="H8306" i="2"/>
  <c r="J8306" i="2" s="1"/>
  <c r="H8322" i="2"/>
  <c r="J8322" i="2" s="1"/>
  <c r="J8330" i="2"/>
  <c r="H8330" i="2"/>
  <c r="H8346" i="2"/>
  <c r="J8346" i="2" s="1"/>
  <c r="J8354" i="2"/>
  <c r="H8354" i="2"/>
  <c r="H8370" i="2"/>
  <c r="J8370" i="2" s="1"/>
  <c r="H8378" i="2"/>
  <c r="J8378" i="2" s="1"/>
  <c r="H8394" i="2"/>
  <c r="J8394" i="2" s="1"/>
  <c r="H8402" i="2"/>
  <c r="J8402" i="2" s="1"/>
  <c r="H8418" i="2"/>
  <c r="J8418" i="2" s="1"/>
  <c r="H8426" i="2"/>
  <c r="J8426" i="2" s="1"/>
  <c r="H8442" i="2"/>
  <c r="J8442" i="2" s="1"/>
  <c r="J8450" i="2"/>
  <c r="H8450" i="2"/>
  <c r="H8466" i="2"/>
  <c r="J8466" i="2" s="1"/>
  <c r="H8474" i="2"/>
  <c r="J8474" i="2" s="1"/>
  <c r="H8490" i="2"/>
  <c r="J8490" i="2" s="1"/>
  <c r="H8498" i="2"/>
  <c r="J8498" i="2" s="1"/>
  <c r="H8514" i="2"/>
  <c r="J8514" i="2" s="1"/>
  <c r="H8522" i="2"/>
  <c r="J8522" i="2" s="1"/>
  <c r="H8538" i="2"/>
  <c r="J8538" i="2" s="1"/>
  <c r="J8546" i="2"/>
  <c r="H8546" i="2"/>
  <c r="H8562" i="2"/>
  <c r="J8562" i="2" s="1"/>
  <c r="H8570" i="2"/>
  <c r="J8570" i="2" s="1"/>
  <c r="H8586" i="2"/>
  <c r="J8586" i="2" s="1"/>
  <c r="H8594" i="2"/>
  <c r="J8594" i="2" s="1"/>
  <c r="H8610" i="2"/>
  <c r="J8610" i="2" s="1"/>
  <c r="H8618" i="2"/>
  <c r="J8618" i="2" s="1"/>
  <c r="H8634" i="2"/>
  <c r="J8634" i="2" s="1"/>
  <c r="H8642" i="2"/>
  <c r="J8642" i="2" s="1"/>
  <c r="H8658" i="2"/>
  <c r="J8658" i="2" s="1"/>
  <c r="H8666" i="2"/>
  <c r="J8666" i="2" s="1"/>
  <c r="H8682" i="2"/>
  <c r="J8682" i="2" s="1"/>
  <c r="H8690" i="2"/>
  <c r="J8690" i="2" s="1"/>
  <c r="H8706" i="2"/>
  <c r="J8706" i="2" s="1"/>
  <c r="J8714" i="2"/>
  <c r="H8714" i="2"/>
  <c r="H8730" i="2"/>
  <c r="J8730" i="2" s="1"/>
  <c r="J8738" i="2"/>
  <c r="H8738" i="2"/>
  <c r="H8754" i="2"/>
  <c r="J8754" i="2" s="1"/>
  <c r="H8762" i="2"/>
  <c r="J8762" i="2" s="1"/>
  <c r="H7483" i="2"/>
  <c r="J7483" i="2" s="1"/>
  <c r="H7491" i="2"/>
  <c r="J7491" i="2" s="1"/>
  <c r="H7507" i="2"/>
  <c r="J7507" i="2" s="1"/>
  <c r="H7515" i="2"/>
  <c r="J7515" i="2" s="1"/>
  <c r="H7531" i="2"/>
  <c r="J7531" i="2" s="1"/>
  <c r="H7539" i="2"/>
  <c r="J7539" i="2" s="1"/>
  <c r="H7555" i="2"/>
  <c r="J7555" i="2" s="1"/>
  <c r="H7563" i="2"/>
  <c r="J7563" i="2" s="1"/>
  <c r="H7579" i="2"/>
  <c r="J7579" i="2" s="1"/>
  <c r="H7587" i="2"/>
  <c r="J7587" i="2" s="1"/>
  <c r="H7603" i="2"/>
  <c r="J7603" i="2" s="1"/>
  <c r="H7611" i="2"/>
  <c r="J7611" i="2" s="1"/>
  <c r="H7627" i="2"/>
  <c r="J7627" i="2" s="1"/>
  <c r="H7635" i="2"/>
  <c r="J7635" i="2" s="1"/>
  <c r="H7651" i="2"/>
  <c r="J7651" i="2" s="1"/>
  <c r="H7659" i="2"/>
  <c r="J7659" i="2" s="1"/>
  <c r="H7675" i="2"/>
  <c r="J7675" i="2" s="1"/>
  <c r="H7683" i="2"/>
  <c r="J7683" i="2" s="1"/>
  <c r="H7699" i="2"/>
  <c r="J7699" i="2" s="1"/>
  <c r="H7707" i="2"/>
  <c r="J7707" i="2" s="1"/>
  <c r="H7723" i="2"/>
  <c r="J7723" i="2" s="1"/>
  <c r="H7731" i="2"/>
  <c r="J7731" i="2" s="1"/>
  <c r="H7747" i="2"/>
  <c r="J7747" i="2" s="1"/>
  <c r="H7755" i="2"/>
  <c r="J7755" i="2" s="1"/>
  <c r="H7771" i="2"/>
  <c r="J7771" i="2" s="1"/>
  <c r="H7779" i="2"/>
  <c r="J7779" i="2" s="1"/>
  <c r="H7795" i="2"/>
  <c r="J7795" i="2" s="1"/>
  <c r="H7803" i="2"/>
  <c r="J7803" i="2" s="1"/>
  <c r="H7819" i="2"/>
  <c r="J7819" i="2" s="1"/>
  <c r="H7827" i="2"/>
  <c r="J7827" i="2" s="1"/>
  <c r="H7843" i="2"/>
  <c r="J7843" i="2" s="1"/>
  <c r="H7851" i="2"/>
  <c r="J7851" i="2" s="1"/>
  <c r="H7867" i="2"/>
  <c r="J7867" i="2" s="1"/>
  <c r="H7875" i="2"/>
  <c r="J7875" i="2" s="1"/>
  <c r="H7891" i="2"/>
  <c r="J7891" i="2" s="1"/>
  <c r="H7899" i="2"/>
  <c r="J7899" i="2" s="1"/>
  <c r="H7915" i="2"/>
  <c r="J7915" i="2" s="1"/>
  <c r="H7923" i="2"/>
  <c r="J7923" i="2" s="1"/>
  <c r="H7939" i="2"/>
  <c r="J7939" i="2" s="1"/>
  <c r="H7947" i="2"/>
  <c r="J7947" i="2" s="1"/>
  <c r="H7963" i="2"/>
  <c r="J7963" i="2" s="1"/>
  <c r="H7971" i="2"/>
  <c r="J7971" i="2" s="1"/>
  <c r="H7987" i="2"/>
  <c r="J7987" i="2" s="1"/>
  <c r="H7995" i="2"/>
  <c r="J7995" i="2" s="1"/>
  <c r="H8011" i="2"/>
  <c r="J8011" i="2" s="1"/>
  <c r="H8019" i="2"/>
  <c r="J8019" i="2" s="1"/>
  <c r="H8035" i="2"/>
  <c r="J8035" i="2" s="1"/>
  <c r="H8043" i="2"/>
  <c r="J8043" i="2" s="1"/>
  <c r="H8059" i="2"/>
  <c r="J8059" i="2" s="1"/>
  <c r="H8067" i="2"/>
  <c r="J8067" i="2" s="1"/>
  <c r="H8083" i="2"/>
  <c r="J8083" i="2" s="1"/>
  <c r="H8091" i="2"/>
  <c r="J8091" i="2" s="1"/>
  <c r="H8107" i="2"/>
  <c r="J8107" i="2" s="1"/>
  <c r="H8115" i="2"/>
  <c r="J8115" i="2" s="1"/>
  <c r="H8131" i="2"/>
  <c r="J8131" i="2" s="1"/>
  <c r="H8139" i="2"/>
  <c r="J8139" i="2" s="1"/>
  <c r="H8155" i="2"/>
  <c r="J8155" i="2" s="1"/>
  <c r="H8163" i="2"/>
  <c r="J8163" i="2" s="1"/>
  <c r="H8179" i="2"/>
  <c r="J8179" i="2" s="1"/>
  <c r="H8187" i="2"/>
  <c r="J8187" i="2" s="1"/>
  <c r="H8203" i="2"/>
  <c r="J8203" i="2" s="1"/>
  <c r="H8211" i="2"/>
  <c r="J8211" i="2" s="1"/>
  <c r="H8227" i="2"/>
  <c r="J8227" i="2" s="1"/>
  <c r="H8235" i="2"/>
  <c r="J8235" i="2" s="1"/>
  <c r="H8251" i="2"/>
  <c r="J8251" i="2" s="1"/>
  <c r="H8259" i="2"/>
  <c r="J8259" i="2" s="1"/>
  <c r="H8275" i="2"/>
  <c r="J8275" i="2" s="1"/>
  <c r="H8283" i="2"/>
  <c r="J8283" i="2" s="1"/>
  <c r="H8299" i="2"/>
  <c r="J8299" i="2" s="1"/>
  <c r="H8307" i="2"/>
  <c r="J8307" i="2" s="1"/>
  <c r="H8323" i="2"/>
  <c r="J8323" i="2" s="1"/>
  <c r="H8331" i="2"/>
  <c r="J8331" i="2" s="1"/>
  <c r="H8347" i="2"/>
  <c r="J8347" i="2" s="1"/>
  <c r="H8355" i="2"/>
  <c r="J8355" i="2" s="1"/>
  <c r="H8371" i="2"/>
  <c r="J8371" i="2" s="1"/>
  <c r="H8379" i="2"/>
  <c r="J8379" i="2" s="1"/>
  <c r="H8395" i="2"/>
  <c r="J8395" i="2" s="1"/>
  <c r="H8403" i="2"/>
  <c r="J8403" i="2" s="1"/>
  <c r="H8419" i="2"/>
  <c r="J8419" i="2" s="1"/>
  <c r="H8427" i="2"/>
  <c r="J8427" i="2" s="1"/>
  <c r="H8443" i="2"/>
  <c r="J8443" i="2" s="1"/>
  <c r="H8451" i="2"/>
  <c r="J8451" i="2" s="1"/>
  <c r="H8467" i="2"/>
  <c r="J8467" i="2" s="1"/>
  <c r="H8475" i="2"/>
  <c r="J8475" i="2" s="1"/>
  <c r="H8491" i="2"/>
  <c r="J8491" i="2" s="1"/>
  <c r="H8499" i="2"/>
  <c r="J8499" i="2" s="1"/>
  <c r="H8515" i="2"/>
  <c r="J8515" i="2" s="1"/>
  <c r="H8523" i="2"/>
  <c r="J8523" i="2" s="1"/>
  <c r="H8539" i="2"/>
  <c r="J8539" i="2" s="1"/>
  <c r="H8547" i="2"/>
  <c r="J8547" i="2" s="1"/>
  <c r="H8563" i="2"/>
  <c r="J8563" i="2" s="1"/>
  <c r="H8571" i="2"/>
  <c r="J8571" i="2" s="1"/>
  <c r="H8587" i="2"/>
  <c r="J8587" i="2" s="1"/>
  <c r="H8595" i="2"/>
  <c r="J8595" i="2" s="1"/>
  <c r="H8611" i="2"/>
  <c r="J8611" i="2" s="1"/>
  <c r="H8619" i="2"/>
  <c r="J8619" i="2" s="1"/>
  <c r="H8635" i="2"/>
  <c r="J8635" i="2" s="1"/>
  <c r="H8643" i="2"/>
  <c r="J8643" i="2" s="1"/>
  <c r="H8659" i="2"/>
  <c r="J8659" i="2" s="1"/>
  <c r="H8667" i="2"/>
  <c r="J8667" i="2" s="1"/>
  <c r="H8683" i="2"/>
  <c r="J8683" i="2" s="1"/>
  <c r="H8691" i="2"/>
  <c r="J8691" i="2" s="1"/>
  <c r="H8707" i="2"/>
  <c r="J8707" i="2" s="1"/>
  <c r="H8715" i="2"/>
  <c r="J8715" i="2" s="1"/>
  <c r="H8731" i="2"/>
  <c r="J8731" i="2" s="1"/>
  <c r="H8739" i="2"/>
  <c r="J8739" i="2" s="1"/>
  <c r="H8755" i="2"/>
  <c r="J8755" i="2" s="1"/>
  <c r="H8763" i="2"/>
  <c r="J8763" i="2" s="1"/>
  <c r="H7380" i="2"/>
  <c r="J7380" i="2" s="1"/>
  <c r="H7388" i="2"/>
  <c r="J7388" i="2" s="1"/>
  <c r="H7396" i="2"/>
  <c r="J7396" i="2" s="1"/>
  <c r="H7404" i="2"/>
  <c r="J7404" i="2" s="1"/>
  <c r="H7412" i="2"/>
  <c r="J7412" i="2" s="1"/>
  <c r="H7420" i="2"/>
  <c r="J7420" i="2" s="1"/>
  <c r="H7428" i="2"/>
  <c r="J7428" i="2" s="1"/>
  <c r="H7436" i="2"/>
  <c r="J7436" i="2" s="1"/>
  <c r="H7444" i="2"/>
  <c r="J7444" i="2" s="1"/>
  <c r="H7452" i="2"/>
  <c r="J7452" i="2" s="1"/>
  <c r="H7460" i="2"/>
  <c r="J7460" i="2" s="1"/>
  <c r="H7468" i="2"/>
  <c r="J7468" i="2" s="1"/>
  <c r="H7476" i="2"/>
  <c r="J7476" i="2" s="1"/>
  <c r="H7484" i="2"/>
  <c r="J7484" i="2" s="1"/>
  <c r="H7492" i="2"/>
  <c r="J7492" i="2" s="1"/>
  <c r="H7500" i="2"/>
  <c r="J7500" i="2" s="1"/>
  <c r="H7508" i="2"/>
  <c r="J7508" i="2" s="1"/>
  <c r="H7516" i="2"/>
  <c r="J7516" i="2" s="1"/>
  <c r="H7524" i="2"/>
  <c r="J7524" i="2" s="1"/>
  <c r="H7532" i="2"/>
  <c r="J7532" i="2" s="1"/>
  <c r="H7540" i="2"/>
  <c r="J7540" i="2" s="1"/>
  <c r="H7548" i="2"/>
  <c r="J7548" i="2" s="1"/>
  <c r="H7556" i="2"/>
  <c r="J7556" i="2" s="1"/>
  <c r="H7564" i="2"/>
  <c r="J7564" i="2" s="1"/>
  <c r="H7572" i="2"/>
  <c r="J7572" i="2" s="1"/>
  <c r="H7580" i="2"/>
  <c r="J7580" i="2" s="1"/>
  <c r="H7588" i="2"/>
  <c r="J7588" i="2" s="1"/>
  <c r="H7596" i="2"/>
  <c r="J7596" i="2" s="1"/>
  <c r="H7604" i="2"/>
  <c r="J7604" i="2" s="1"/>
  <c r="H7612" i="2"/>
  <c r="J7612" i="2" s="1"/>
  <c r="H7620" i="2"/>
  <c r="J7620" i="2" s="1"/>
  <c r="H7628" i="2"/>
  <c r="J7628" i="2" s="1"/>
  <c r="H7636" i="2"/>
  <c r="J7636" i="2" s="1"/>
  <c r="H7644" i="2"/>
  <c r="J7644" i="2" s="1"/>
  <c r="H7652" i="2"/>
  <c r="J7652" i="2" s="1"/>
  <c r="H7660" i="2"/>
  <c r="J7660" i="2" s="1"/>
  <c r="H7668" i="2"/>
  <c r="J7668" i="2" s="1"/>
  <c r="H7676" i="2"/>
  <c r="J7676" i="2" s="1"/>
  <c r="H7684" i="2"/>
  <c r="J7684" i="2" s="1"/>
  <c r="H7692" i="2"/>
  <c r="J7692" i="2" s="1"/>
  <c r="H7700" i="2"/>
  <c r="J7700" i="2" s="1"/>
  <c r="H7708" i="2"/>
  <c r="J7708" i="2" s="1"/>
  <c r="H7716" i="2"/>
  <c r="J7716" i="2" s="1"/>
  <c r="H7724" i="2"/>
  <c r="J7724" i="2" s="1"/>
  <c r="H7732" i="2"/>
  <c r="J7732" i="2" s="1"/>
  <c r="H7740" i="2"/>
  <c r="J7740" i="2" s="1"/>
  <c r="H7748" i="2"/>
  <c r="J7748" i="2" s="1"/>
  <c r="H7756" i="2"/>
  <c r="J7756" i="2" s="1"/>
  <c r="H7764" i="2"/>
  <c r="J7764" i="2" s="1"/>
  <c r="H7772" i="2"/>
  <c r="J7772" i="2" s="1"/>
  <c r="H7780" i="2"/>
  <c r="J7780" i="2" s="1"/>
  <c r="H7788" i="2"/>
  <c r="J7788" i="2" s="1"/>
  <c r="H7796" i="2"/>
  <c r="J7796" i="2" s="1"/>
  <c r="H7804" i="2"/>
  <c r="J7804" i="2" s="1"/>
  <c r="H7812" i="2"/>
  <c r="J7812" i="2" s="1"/>
  <c r="H7820" i="2"/>
  <c r="J7820" i="2" s="1"/>
  <c r="H7828" i="2"/>
  <c r="J7828" i="2" s="1"/>
  <c r="H7836" i="2"/>
  <c r="J7836" i="2" s="1"/>
  <c r="H7844" i="2"/>
  <c r="J7844" i="2" s="1"/>
  <c r="H7852" i="2"/>
  <c r="J7852" i="2" s="1"/>
  <c r="H7860" i="2"/>
  <c r="J7860" i="2" s="1"/>
  <c r="H7868" i="2"/>
  <c r="J7868" i="2" s="1"/>
  <c r="H7876" i="2"/>
  <c r="J7876" i="2" s="1"/>
  <c r="H7884" i="2"/>
  <c r="J7884" i="2" s="1"/>
  <c r="H7892" i="2"/>
  <c r="J7892" i="2" s="1"/>
  <c r="H7900" i="2"/>
  <c r="J7900" i="2" s="1"/>
  <c r="H7908" i="2"/>
  <c r="J7908" i="2" s="1"/>
  <c r="H7916" i="2"/>
  <c r="J7916" i="2" s="1"/>
  <c r="H7924" i="2"/>
  <c r="J7924" i="2" s="1"/>
  <c r="H7932" i="2"/>
  <c r="J7932" i="2" s="1"/>
  <c r="H7940" i="2"/>
  <c r="J7940" i="2" s="1"/>
  <c r="H7948" i="2"/>
  <c r="J7948" i="2" s="1"/>
  <c r="H7956" i="2"/>
  <c r="J7956" i="2" s="1"/>
  <c r="H7964" i="2"/>
  <c r="J7964" i="2" s="1"/>
  <c r="H7972" i="2"/>
  <c r="J7972" i="2" s="1"/>
  <c r="H7980" i="2"/>
  <c r="J7980" i="2" s="1"/>
  <c r="H7988" i="2"/>
  <c r="J7988" i="2" s="1"/>
  <c r="H7996" i="2"/>
  <c r="J7996" i="2" s="1"/>
  <c r="H8004" i="2"/>
  <c r="J8004" i="2" s="1"/>
  <c r="H8012" i="2"/>
  <c r="J8012" i="2" s="1"/>
  <c r="H8020" i="2"/>
  <c r="J8020" i="2" s="1"/>
  <c r="H8028" i="2"/>
  <c r="J8028" i="2" s="1"/>
  <c r="H8036" i="2"/>
  <c r="J8036" i="2" s="1"/>
  <c r="H8044" i="2"/>
  <c r="J8044" i="2" s="1"/>
  <c r="H8052" i="2"/>
  <c r="J8052" i="2" s="1"/>
  <c r="H8060" i="2"/>
  <c r="J8060" i="2" s="1"/>
  <c r="H8068" i="2"/>
  <c r="J8068" i="2" s="1"/>
  <c r="H8076" i="2"/>
  <c r="J8076" i="2" s="1"/>
  <c r="H8084" i="2"/>
  <c r="J8084" i="2" s="1"/>
  <c r="H8092" i="2"/>
  <c r="J8092" i="2" s="1"/>
  <c r="H8100" i="2"/>
  <c r="J8100" i="2" s="1"/>
  <c r="H8108" i="2"/>
  <c r="J8108" i="2" s="1"/>
  <c r="H8116" i="2"/>
  <c r="J8116" i="2" s="1"/>
  <c r="H8124" i="2"/>
  <c r="J8124" i="2" s="1"/>
  <c r="H8132" i="2"/>
  <c r="J8132" i="2" s="1"/>
  <c r="H8140" i="2"/>
  <c r="J8140" i="2" s="1"/>
  <c r="H8148" i="2"/>
  <c r="J8148" i="2" s="1"/>
  <c r="H8156" i="2"/>
  <c r="J8156" i="2" s="1"/>
  <c r="H8164" i="2"/>
  <c r="J8164" i="2" s="1"/>
  <c r="H8172" i="2"/>
  <c r="J8172" i="2" s="1"/>
  <c r="H8180" i="2"/>
  <c r="J8180" i="2" s="1"/>
  <c r="H8188" i="2"/>
  <c r="J8188" i="2" s="1"/>
  <c r="H8196" i="2"/>
  <c r="J8196" i="2" s="1"/>
  <c r="H8204" i="2"/>
  <c r="J8204" i="2" s="1"/>
  <c r="H8212" i="2"/>
  <c r="J8212" i="2" s="1"/>
  <c r="H8220" i="2"/>
  <c r="J8220" i="2" s="1"/>
  <c r="H8228" i="2"/>
  <c r="J8228" i="2" s="1"/>
  <c r="H8236" i="2"/>
  <c r="J8236" i="2" s="1"/>
  <c r="H8244" i="2"/>
  <c r="J8244" i="2" s="1"/>
  <c r="H8252" i="2"/>
  <c r="J8252" i="2" s="1"/>
  <c r="H8260" i="2"/>
  <c r="J8260" i="2" s="1"/>
  <c r="H8268" i="2"/>
  <c r="J8268" i="2" s="1"/>
  <c r="H8276" i="2"/>
  <c r="J8276" i="2" s="1"/>
  <c r="H8284" i="2"/>
  <c r="J8284" i="2" s="1"/>
  <c r="H8292" i="2"/>
  <c r="J8292" i="2" s="1"/>
  <c r="H8300" i="2"/>
  <c r="J8300" i="2" s="1"/>
  <c r="H8308" i="2"/>
  <c r="J8308" i="2" s="1"/>
  <c r="H8316" i="2"/>
  <c r="J8316" i="2" s="1"/>
  <c r="H8324" i="2"/>
  <c r="J8324" i="2" s="1"/>
  <c r="H8332" i="2"/>
  <c r="J8332" i="2" s="1"/>
  <c r="H8340" i="2"/>
  <c r="J8340" i="2" s="1"/>
  <c r="H8348" i="2"/>
  <c r="J8348" i="2" s="1"/>
  <c r="H8356" i="2"/>
  <c r="J8356" i="2" s="1"/>
  <c r="H8364" i="2"/>
  <c r="J8364" i="2" s="1"/>
  <c r="H8372" i="2"/>
  <c r="J8372" i="2" s="1"/>
  <c r="H8380" i="2"/>
  <c r="J8380" i="2" s="1"/>
  <c r="H8388" i="2"/>
  <c r="J8388" i="2" s="1"/>
  <c r="H8396" i="2"/>
  <c r="J8396" i="2" s="1"/>
  <c r="H8404" i="2"/>
  <c r="J8404" i="2" s="1"/>
  <c r="H8412" i="2"/>
  <c r="J8412" i="2" s="1"/>
  <c r="H8420" i="2"/>
  <c r="J8420" i="2" s="1"/>
  <c r="H8428" i="2"/>
  <c r="J8428" i="2" s="1"/>
  <c r="H8436" i="2"/>
  <c r="J8436" i="2" s="1"/>
  <c r="H8444" i="2"/>
  <c r="J8444" i="2" s="1"/>
  <c r="H8452" i="2"/>
  <c r="J8452" i="2" s="1"/>
  <c r="H8460" i="2"/>
  <c r="J8460" i="2" s="1"/>
  <c r="H8468" i="2"/>
  <c r="J8468" i="2" s="1"/>
  <c r="H8476" i="2"/>
  <c r="J8476" i="2" s="1"/>
  <c r="H8484" i="2"/>
  <c r="J8484" i="2" s="1"/>
  <c r="H8492" i="2"/>
  <c r="J8492" i="2" s="1"/>
  <c r="H8500" i="2"/>
  <c r="J8500" i="2" s="1"/>
  <c r="H8508" i="2"/>
  <c r="J8508" i="2" s="1"/>
  <c r="H8516" i="2"/>
  <c r="J8516" i="2" s="1"/>
  <c r="H8524" i="2"/>
  <c r="J8524" i="2" s="1"/>
  <c r="H8532" i="2"/>
  <c r="J8532" i="2" s="1"/>
  <c r="H8540" i="2"/>
  <c r="J8540" i="2" s="1"/>
  <c r="H8548" i="2"/>
  <c r="J8548" i="2" s="1"/>
  <c r="H8556" i="2"/>
  <c r="J8556" i="2" s="1"/>
  <c r="H8564" i="2"/>
  <c r="J8564" i="2" s="1"/>
  <c r="H8572" i="2"/>
  <c r="J8572" i="2" s="1"/>
  <c r="H8580" i="2"/>
  <c r="J8580" i="2" s="1"/>
  <c r="H8588" i="2"/>
  <c r="J8588" i="2" s="1"/>
  <c r="H8596" i="2"/>
  <c r="J8596" i="2" s="1"/>
  <c r="H8604" i="2"/>
  <c r="J8604" i="2" s="1"/>
  <c r="H8612" i="2"/>
  <c r="J8612" i="2" s="1"/>
  <c r="H8620" i="2"/>
  <c r="J8620" i="2" s="1"/>
  <c r="H8628" i="2"/>
  <c r="J8628" i="2" s="1"/>
  <c r="H8636" i="2"/>
  <c r="J8636" i="2" s="1"/>
  <c r="H8644" i="2"/>
  <c r="J8644" i="2" s="1"/>
  <c r="H8652" i="2"/>
  <c r="J8652" i="2" s="1"/>
  <c r="H8660" i="2"/>
  <c r="J8660" i="2" s="1"/>
  <c r="H8668" i="2"/>
  <c r="J8668" i="2" s="1"/>
  <c r="H8676" i="2"/>
  <c r="J8676" i="2" s="1"/>
  <c r="H8684" i="2"/>
  <c r="J8684" i="2" s="1"/>
  <c r="H8692" i="2"/>
  <c r="J8692" i="2" s="1"/>
  <c r="H8700" i="2"/>
  <c r="J8700" i="2" s="1"/>
  <c r="H8708" i="2"/>
  <c r="J8708" i="2" s="1"/>
  <c r="H8716" i="2"/>
  <c r="J8716" i="2" s="1"/>
  <c r="H8724" i="2"/>
  <c r="J8724" i="2" s="1"/>
  <c r="H8732" i="2"/>
  <c r="J8732" i="2" s="1"/>
  <c r="H8740" i="2"/>
  <c r="J8740" i="2" s="1"/>
  <c r="H8748" i="2"/>
  <c r="J8748" i="2" s="1"/>
  <c r="H8756" i="2"/>
  <c r="J8756" i="2" s="1"/>
  <c r="H8764" i="2"/>
  <c r="J8764" i="2" s="1"/>
  <c r="H7381" i="2"/>
  <c r="J7381" i="2" s="1"/>
  <c r="H7389" i="2"/>
  <c r="J7389" i="2" s="1"/>
  <c r="H7397" i="2"/>
  <c r="J7397" i="2" s="1"/>
  <c r="H7405" i="2"/>
  <c r="J7405" i="2" s="1"/>
  <c r="H7413" i="2"/>
  <c r="J7413" i="2" s="1"/>
  <c r="H7421" i="2"/>
  <c r="J7421" i="2" s="1"/>
  <c r="H7429" i="2"/>
  <c r="J7429" i="2" s="1"/>
  <c r="H7437" i="2"/>
  <c r="J7437" i="2" s="1"/>
  <c r="H7445" i="2"/>
  <c r="J7445" i="2" s="1"/>
  <c r="H7453" i="2"/>
  <c r="J7453" i="2" s="1"/>
  <c r="H7461" i="2"/>
  <c r="J7461" i="2" s="1"/>
  <c r="H7469" i="2"/>
  <c r="J7469" i="2" s="1"/>
  <c r="H7477" i="2"/>
  <c r="J7477" i="2" s="1"/>
  <c r="H7485" i="2"/>
  <c r="J7485" i="2" s="1"/>
  <c r="H7493" i="2"/>
  <c r="J7493" i="2" s="1"/>
  <c r="H7501" i="2"/>
  <c r="J7501" i="2" s="1"/>
  <c r="H7509" i="2"/>
  <c r="J7509" i="2" s="1"/>
  <c r="H7517" i="2"/>
  <c r="J7517" i="2" s="1"/>
  <c r="H7525" i="2"/>
  <c r="J7525" i="2" s="1"/>
  <c r="H7533" i="2"/>
  <c r="J7533" i="2" s="1"/>
  <c r="H7541" i="2"/>
  <c r="J7541" i="2" s="1"/>
  <c r="H7549" i="2"/>
  <c r="J7549" i="2" s="1"/>
  <c r="H7557" i="2"/>
  <c r="J7557" i="2" s="1"/>
  <c r="H7565" i="2"/>
  <c r="J7565" i="2" s="1"/>
  <c r="H7573" i="2"/>
  <c r="J7573" i="2" s="1"/>
  <c r="H7581" i="2"/>
  <c r="J7581" i="2" s="1"/>
  <c r="H7589" i="2"/>
  <c r="J7589" i="2" s="1"/>
  <c r="H7597" i="2"/>
  <c r="J7597" i="2" s="1"/>
  <c r="H7605" i="2"/>
  <c r="J7605" i="2" s="1"/>
  <c r="H7613" i="2"/>
  <c r="J7613" i="2" s="1"/>
  <c r="H7621" i="2"/>
  <c r="J7621" i="2" s="1"/>
  <c r="H7629" i="2"/>
  <c r="J7629" i="2" s="1"/>
  <c r="H7637" i="2"/>
  <c r="J7637" i="2" s="1"/>
  <c r="H7645" i="2"/>
  <c r="J7645" i="2" s="1"/>
  <c r="H7653" i="2"/>
  <c r="J7653" i="2" s="1"/>
  <c r="H7661" i="2"/>
  <c r="J7661" i="2" s="1"/>
  <c r="H7669" i="2"/>
  <c r="J7669" i="2" s="1"/>
  <c r="H7677" i="2"/>
  <c r="J7677" i="2" s="1"/>
  <c r="H7685" i="2"/>
  <c r="J7685" i="2" s="1"/>
  <c r="H7693" i="2"/>
  <c r="J7693" i="2" s="1"/>
  <c r="H7701" i="2"/>
  <c r="J7701" i="2" s="1"/>
  <c r="H7709" i="2"/>
  <c r="J7709" i="2" s="1"/>
  <c r="H7717" i="2"/>
  <c r="J7717" i="2" s="1"/>
  <c r="H7725" i="2"/>
  <c r="J7725" i="2" s="1"/>
  <c r="H7733" i="2"/>
  <c r="J7733" i="2" s="1"/>
  <c r="H7741" i="2"/>
  <c r="J7741" i="2" s="1"/>
  <c r="H7749" i="2"/>
  <c r="J7749" i="2" s="1"/>
  <c r="H7757" i="2"/>
  <c r="J7757" i="2" s="1"/>
  <c r="H7765" i="2"/>
  <c r="J7765" i="2" s="1"/>
  <c r="H7773" i="2"/>
  <c r="J7773" i="2" s="1"/>
  <c r="H7781" i="2"/>
  <c r="J7781" i="2" s="1"/>
  <c r="H7789" i="2"/>
  <c r="J7789" i="2" s="1"/>
  <c r="H7797" i="2"/>
  <c r="J7797" i="2" s="1"/>
  <c r="H7805" i="2"/>
  <c r="J7805" i="2" s="1"/>
  <c r="H7813" i="2"/>
  <c r="J7813" i="2" s="1"/>
  <c r="H7821" i="2"/>
  <c r="J7821" i="2" s="1"/>
  <c r="H7829" i="2"/>
  <c r="J7829" i="2" s="1"/>
  <c r="H7837" i="2"/>
  <c r="J7837" i="2" s="1"/>
  <c r="H7845" i="2"/>
  <c r="J7845" i="2" s="1"/>
  <c r="H7853" i="2"/>
  <c r="J7853" i="2" s="1"/>
  <c r="H7861" i="2"/>
  <c r="J7861" i="2" s="1"/>
  <c r="H7869" i="2"/>
  <c r="J7869" i="2" s="1"/>
  <c r="H7877" i="2"/>
  <c r="J7877" i="2" s="1"/>
  <c r="H7885" i="2"/>
  <c r="J7885" i="2" s="1"/>
  <c r="H7893" i="2"/>
  <c r="J7893" i="2" s="1"/>
  <c r="H7901" i="2"/>
  <c r="J7901" i="2" s="1"/>
  <c r="H7909" i="2"/>
  <c r="J7909" i="2" s="1"/>
  <c r="H7917" i="2"/>
  <c r="J7917" i="2" s="1"/>
  <c r="H7925" i="2"/>
  <c r="J7925" i="2" s="1"/>
  <c r="H7933" i="2"/>
  <c r="J7933" i="2" s="1"/>
  <c r="H7941" i="2"/>
  <c r="J7941" i="2" s="1"/>
  <c r="H7949" i="2"/>
  <c r="J7949" i="2" s="1"/>
  <c r="H7957" i="2"/>
  <c r="J7957" i="2" s="1"/>
  <c r="H7965" i="2"/>
  <c r="J7965" i="2" s="1"/>
  <c r="H7973" i="2"/>
  <c r="J7973" i="2" s="1"/>
  <c r="H7981" i="2"/>
  <c r="J7981" i="2" s="1"/>
  <c r="H7989" i="2"/>
  <c r="J7989" i="2" s="1"/>
  <c r="H7997" i="2"/>
  <c r="J7997" i="2" s="1"/>
  <c r="H8005" i="2"/>
  <c r="J8005" i="2" s="1"/>
  <c r="H8013" i="2"/>
  <c r="J8013" i="2" s="1"/>
  <c r="H8021" i="2"/>
  <c r="J8021" i="2" s="1"/>
  <c r="H8029" i="2"/>
  <c r="J8029" i="2" s="1"/>
  <c r="H8037" i="2"/>
  <c r="J8037" i="2" s="1"/>
  <c r="H8045" i="2"/>
  <c r="J8045" i="2" s="1"/>
  <c r="H8053" i="2"/>
  <c r="J8053" i="2" s="1"/>
  <c r="H8061" i="2"/>
  <c r="J8061" i="2" s="1"/>
  <c r="H8069" i="2"/>
  <c r="J8069" i="2" s="1"/>
  <c r="H8077" i="2"/>
  <c r="J8077" i="2" s="1"/>
  <c r="H8085" i="2"/>
  <c r="J8085" i="2" s="1"/>
  <c r="H8093" i="2"/>
  <c r="J8093" i="2" s="1"/>
  <c r="H8101" i="2"/>
  <c r="J8101" i="2" s="1"/>
  <c r="H8109" i="2"/>
  <c r="J8109" i="2" s="1"/>
  <c r="H8117" i="2"/>
  <c r="J8117" i="2" s="1"/>
  <c r="H8125" i="2"/>
  <c r="J8125" i="2" s="1"/>
  <c r="H8133" i="2"/>
  <c r="J8133" i="2" s="1"/>
  <c r="H8141" i="2"/>
  <c r="J8141" i="2" s="1"/>
  <c r="H8149" i="2"/>
  <c r="J8149" i="2" s="1"/>
  <c r="H8157" i="2"/>
  <c r="J8157" i="2" s="1"/>
  <c r="H8165" i="2"/>
  <c r="J8165" i="2" s="1"/>
  <c r="H8173" i="2"/>
  <c r="J8173" i="2" s="1"/>
  <c r="H8181" i="2"/>
  <c r="J8181" i="2" s="1"/>
  <c r="H8189" i="2"/>
  <c r="J8189" i="2" s="1"/>
  <c r="H8197" i="2"/>
  <c r="J8197" i="2" s="1"/>
  <c r="H8205" i="2"/>
  <c r="J8205" i="2" s="1"/>
  <c r="H8213" i="2"/>
  <c r="J8213" i="2" s="1"/>
  <c r="H8221" i="2"/>
  <c r="J8221" i="2" s="1"/>
  <c r="H8229" i="2"/>
  <c r="J8229" i="2" s="1"/>
  <c r="H8237" i="2"/>
  <c r="J8237" i="2" s="1"/>
  <c r="H8245" i="2"/>
  <c r="J8245" i="2" s="1"/>
  <c r="H8253" i="2"/>
  <c r="J8253" i="2" s="1"/>
  <c r="H8261" i="2"/>
  <c r="J8261" i="2" s="1"/>
  <c r="H8269" i="2"/>
  <c r="J8269" i="2" s="1"/>
  <c r="H8277" i="2"/>
  <c r="J8277" i="2" s="1"/>
  <c r="H8285" i="2"/>
  <c r="J8285" i="2" s="1"/>
  <c r="H8293" i="2"/>
  <c r="J8293" i="2" s="1"/>
  <c r="H8301" i="2"/>
  <c r="J8301" i="2" s="1"/>
  <c r="H8309" i="2"/>
  <c r="J8309" i="2" s="1"/>
  <c r="H8317" i="2"/>
  <c r="J8317" i="2" s="1"/>
  <c r="H8325" i="2"/>
  <c r="J8325" i="2" s="1"/>
  <c r="H8333" i="2"/>
  <c r="J8333" i="2" s="1"/>
  <c r="H8341" i="2"/>
  <c r="J8341" i="2" s="1"/>
  <c r="H8349" i="2"/>
  <c r="J8349" i="2" s="1"/>
  <c r="H8357" i="2"/>
  <c r="J8357" i="2" s="1"/>
  <c r="H8365" i="2"/>
  <c r="J8365" i="2" s="1"/>
  <c r="H8373" i="2"/>
  <c r="J8373" i="2" s="1"/>
  <c r="H8381" i="2"/>
  <c r="J8381" i="2" s="1"/>
  <c r="H8389" i="2"/>
  <c r="J8389" i="2" s="1"/>
  <c r="H8397" i="2"/>
  <c r="J8397" i="2" s="1"/>
  <c r="H8405" i="2"/>
  <c r="J8405" i="2" s="1"/>
  <c r="H8413" i="2"/>
  <c r="J8413" i="2" s="1"/>
  <c r="H8421" i="2"/>
  <c r="J8421" i="2" s="1"/>
  <c r="H8429" i="2"/>
  <c r="J8429" i="2" s="1"/>
  <c r="H8437" i="2"/>
  <c r="J8437" i="2" s="1"/>
  <c r="H8445" i="2"/>
  <c r="J8445" i="2" s="1"/>
  <c r="H8453" i="2"/>
  <c r="J8453" i="2" s="1"/>
  <c r="H8461" i="2"/>
  <c r="J8461" i="2" s="1"/>
  <c r="H8469" i="2"/>
  <c r="J8469" i="2" s="1"/>
  <c r="H8477" i="2"/>
  <c r="J8477" i="2" s="1"/>
  <c r="H8485" i="2"/>
  <c r="J8485" i="2" s="1"/>
  <c r="H8493" i="2"/>
  <c r="J8493" i="2" s="1"/>
  <c r="H8501" i="2"/>
  <c r="J8501" i="2" s="1"/>
  <c r="H8509" i="2"/>
  <c r="J8509" i="2" s="1"/>
  <c r="H8517" i="2"/>
  <c r="J8517" i="2" s="1"/>
  <c r="H8525" i="2"/>
  <c r="J8525" i="2" s="1"/>
  <c r="H8533" i="2"/>
  <c r="J8533" i="2" s="1"/>
  <c r="H8541" i="2"/>
  <c r="J8541" i="2" s="1"/>
  <c r="H8549" i="2"/>
  <c r="J8549" i="2" s="1"/>
  <c r="H8557" i="2"/>
  <c r="J8557" i="2" s="1"/>
  <c r="H8565" i="2"/>
  <c r="J8565" i="2" s="1"/>
  <c r="H8573" i="2"/>
  <c r="J8573" i="2" s="1"/>
  <c r="H8581" i="2"/>
  <c r="J8581" i="2" s="1"/>
  <c r="H8589" i="2"/>
  <c r="J8589" i="2" s="1"/>
  <c r="H8597" i="2"/>
  <c r="J8597" i="2" s="1"/>
  <c r="H8605" i="2"/>
  <c r="J8605" i="2" s="1"/>
  <c r="H8613" i="2"/>
  <c r="J8613" i="2" s="1"/>
  <c r="H8621" i="2"/>
  <c r="J8621" i="2" s="1"/>
  <c r="H8629" i="2"/>
  <c r="J8629" i="2" s="1"/>
  <c r="H8637" i="2"/>
  <c r="J8637" i="2" s="1"/>
  <c r="H8645" i="2"/>
  <c r="J8645" i="2" s="1"/>
  <c r="H8653" i="2"/>
  <c r="J8653" i="2" s="1"/>
  <c r="H8661" i="2"/>
  <c r="J8661" i="2" s="1"/>
  <c r="H8669" i="2"/>
  <c r="J8669" i="2" s="1"/>
  <c r="H8677" i="2"/>
  <c r="J8677" i="2" s="1"/>
  <c r="H8685" i="2"/>
  <c r="J8685" i="2" s="1"/>
  <c r="H8693" i="2"/>
  <c r="J8693" i="2" s="1"/>
  <c r="H8701" i="2"/>
  <c r="J8701" i="2" s="1"/>
  <c r="H8709" i="2"/>
  <c r="J8709" i="2" s="1"/>
  <c r="H8717" i="2"/>
  <c r="J8717" i="2" s="1"/>
  <c r="H8725" i="2"/>
  <c r="J8725" i="2" s="1"/>
  <c r="H8733" i="2"/>
  <c r="J8733" i="2" s="1"/>
  <c r="H8741" i="2"/>
  <c r="J8741" i="2" s="1"/>
  <c r="H8749" i="2"/>
  <c r="J8749" i="2" s="1"/>
  <c r="H8757" i="2"/>
  <c r="J8757" i="2" s="1"/>
  <c r="H8765" i="2"/>
  <c r="J8765" i="2" s="1"/>
  <c r="H7814" i="2"/>
  <c r="J7814" i="2" s="1"/>
  <c r="H7822" i="2"/>
  <c r="J7822" i="2" s="1"/>
  <c r="H7838" i="2"/>
  <c r="J7838" i="2" s="1"/>
  <c r="H7846" i="2"/>
  <c r="J7846" i="2" s="1"/>
  <c r="H7862" i="2"/>
  <c r="J7862" i="2" s="1"/>
  <c r="H7870" i="2"/>
  <c r="J7870" i="2" s="1"/>
  <c r="H7886" i="2"/>
  <c r="J7886" i="2" s="1"/>
  <c r="H7894" i="2"/>
  <c r="J7894" i="2" s="1"/>
  <c r="H7910" i="2"/>
  <c r="J7910" i="2" s="1"/>
  <c r="H7918" i="2"/>
  <c r="J7918" i="2" s="1"/>
  <c r="H7934" i="2"/>
  <c r="J7934" i="2" s="1"/>
  <c r="H7942" i="2"/>
  <c r="J7942" i="2" s="1"/>
  <c r="H7958" i="2"/>
  <c r="J7958" i="2" s="1"/>
  <c r="H7966" i="2"/>
  <c r="J7966" i="2" s="1"/>
  <c r="H7982" i="2"/>
  <c r="J7982" i="2" s="1"/>
  <c r="H7990" i="2"/>
  <c r="J7990" i="2" s="1"/>
  <c r="H8006" i="2"/>
  <c r="J8006" i="2" s="1"/>
  <c r="H8014" i="2"/>
  <c r="J8014" i="2" s="1"/>
  <c r="H8030" i="2"/>
  <c r="J8030" i="2" s="1"/>
  <c r="H8038" i="2"/>
  <c r="J8038" i="2" s="1"/>
  <c r="H8054" i="2"/>
  <c r="J8054" i="2" s="1"/>
  <c r="H8062" i="2"/>
  <c r="J8062" i="2" s="1"/>
  <c r="H8078" i="2"/>
  <c r="J8078" i="2" s="1"/>
  <c r="H8086" i="2"/>
  <c r="J8086" i="2" s="1"/>
  <c r="H8102" i="2"/>
  <c r="J8102" i="2" s="1"/>
  <c r="H8110" i="2"/>
  <c r="J8110" i="2" s="1"/>
  <c r="H8126" i="2"/>
  <c r="J8126" i="2" s="1"/>
  <c r="H8134" i="2"/>
  <c r="J8134" i="2" s="1"/>
  <c r="H8150" i="2"/>
  <c r="J8150" i="2" s="1"/>
  <c r="H8158" i="2"/>
  <c r="J8158" i="2" s="1"/>
  <c r="H8174" i="2"/>
  <c r="J8174" i="2" s="1"/>
  <c r="H8182" i="2"/>
  <c r="J8182" i="2" s="1"/>
  <c r="H8198" i="2"/>
  <c r="J8198" i="2" s="1"/>
  <c r="H8206" i="2"/>
  <c r="J8206" i="2" s="1"/>
  <c r="H8222" i="2"/>
  <c r="J8222" i="2" s="1"/>
  <c r="H8230" i="2"/>
  <c r="J8230" i="2" s="1"/>
  <c r="H8246" i="2"/>
  <c r="J8246" i="2" s="1"/>
  <c r="H8254" i="2"/>
  <c r="J8254" i="2" s="1"/>
  <c r="H8270" i="2"/>
  <c r="J8270" i="2" s="1"/>
  <c r="H8278" i="2"/>
  <c r="J8278" i="2" s="1"/>
  <c r="H8294" i="2"/>
  <c r="J8294" i="2" s="1"/>
  <c r="H8302" i="2"/>
  <c r="J8302" i="2" s="1"/>
  <c r="H8318" i="2"/>
  <c r="J8318" i="2" s="1"/>
  <c r="H8326" i="2"/>
  <c r="J8326" i="2" s="1"/>
  <c r="H8342" i="2"/>
  <c r="J8342" i="2" s="1"/>
  <c r="H8350" i="2"/>
  <c r="J8350" i="2" s="1"/>
  <c r="H8366" i="2"/>
  <c r="J8366" i="2" s="1"/>
  <c r="H8374" i="2"/>
  <c r="J8374" i="2" s="1"/>
  <c r="H8390" i="2"/>
  <c r="J8390" i="2" s="1"/>
  <c r="H8398" i="2"/>
  <c r="J8398" i="2" s="1"/>
  <c r="H8414" i="2"/>
  <c r="J8414" i="2" s="1"/>
  <c r="H8422" i="2"/>
  <c r="J8422" i="2" s="1"/>
  <c r="H8438" i="2"/>
  <c r="J8438" i="2" s="1"/>
  <c r="H8446" i="2"/>
  <c r="J8446" i="2" s="1"/>
  <c r="H8462" i="2"/>
  <c r="J8462" i="2" s="1"/>
  <c r="H8470" i="2"/>
  <c r="J8470" i="2" s="1"/>
  <c r="H8486" i="2"/>
  <c r="J8486" i="2" s="1"/>
  <c r="H8494" i="2"/>
  <c r="J8494" i="2" s="1"/>
  <c r="H8510" i="2"/>
  <c r="J8510" i="2" s="1"/>
  <c r="H8518" i="2"/>
  <c r="J8518" i="2" s="1"/>
  <c r="H8534" i="2"/>
  <c r="J8534" i="2" s="1"/>
  <c r="H8542" i="2"/>
  <c r="J8542" i="2" s="1"/>
  <c r="H8558" i="2"/>
  <c r="J8558" i="2" s="1"/>
  <c r="H8566" i="2"/>
  <c r="J8566" i="2" s="1"/>
  <c r="H8582" i="2"/>
  <c r="J8582" i="2" s="1"/>
  <c r="H8590" i="2"/>
  <c r="J8590" i="2" s="1"/>
  <c r="H8606" i="2"/>
  <c r="J8606" i="2" s="1"/>
  <c r="H8614" i="2"/>
  <c r="J8614" i="2" s="1"/>
  <c r="H8630" i="2"/>
  <c r="J8630" i="2" s="1"/>
  <c r="H8638" i="2"/>
  <c r="J8638" i="2" s="1"/>
  <c r="H8654" i="2"/>
  <c r="J8654" i="2" s="1"/>
  <c r="H8662" i="2"/>
  <c r="J8662" i="2" s="1"/>
  <c r="H8678" i="2"/>
  <c r="J8678" i="2" s="1"/>
  <c r="H8686" i="2"/>
  <c r="J8686" i="2" s="1"/>
  <c r="H8702" i="2"/>
  <c r="J8702" i="2" s="1"/>
  <c r="H8710" i="2"/>
  <c r="J8710" i="2" s="1"/>
  <c r="H8726" i="2"/>
  <c r="J8726" i="2" s="1"/>
  <c r="H8734" i="2"/>
  <c r="J8734" i="2" s="1"/>
  <c r="H8750" i="2"/>
  <c r="J8750" i="2" s="1"/>
  <c r="H8758" i="2"/>
  <c r="J8758" i="2" s="1"/>
  <c r="H7383" i="2"/>
  <c r="J7383" i="2" s="1"/>
  <c r="H7391" i="2"/>
  <c r="J7391" i="2" s="1"/>
  <c r="H7407" i="2"/>
  <c r="J7407" i="2" s="1"/>
  <c r="H7415" i="2"/>
  <c r="J7415" i="2" s="1"/>
  <c r="H7431" i="2"/>
  <c r="J7431" i="2" s="1"/>
  <c r="H7439" i="2"/>
  <c r="J7439" i="2" s="1"/>
  <c r="H7455" i="2"/>
  <c r="J7455" i="2" s="1"/>
  <c r="H7463" i="2"/>
  <c r="J7463" i="2" s="1"/>
  <c r="H7479" i="2"/>
  <c r="J7479" i="2" s="1"/>
  <c r="H7487" i="2"/>
  <c r="J7487" i="2" s="1"/>
  <c r="H7503" i="2"/>
  <c r="J7503" i="2" s="1"/>
  <c r="H7511" i="2"/>
  <c r="J7511" i="2" s="1"/>
  <c r="H7527" i="2"/>
  <c r="J7527" i="2" s="1"/>
  <c r="H7535" i="2"/>
  <c r="J7535" i="2" s="1"/>
  <c r="H7551" i="2"/>
  <c r="J7551" i="2" s="1"/>
  <c r="H7559" i="2"/>
  <c r="J7559" i="2" s="1"/>
  <c r="H7575" i="2"/>
  <c r="J7575" i="2" s="1"/>
  <c r="H7583" i="2"/>
  <c r="J7583" i="2" s="1"/>
  <c r="H7599" i="2"/>
  <c r="J7599" i="2" s="1"/>
  <c r="H7607" i="2"/>
  <c r="J7607" i="2" s="1"/>
  <c r="H7623" i="2"/>
  <c r="J7623" i="2" s="1"/>
  <c r="H7631" i="2"/>
  <c r="J7631" i="2" s="1"/>
  <c r="H7647" i="2"/>
  <c r="J7647" i="2" s="1"/>
  <c r="H7655" i="2"/>
  <c r="J7655" i="2" s="1"/>
  <c r="H7671" i="2"/>
  <c r="J7671" i="2" s="1"/>
  <c r="H7679" i="2"/>
  <c r="J7679" i="2" s="1"/>
  <c r="H7695" i="2"/>
  <c r="J7695" i="2" s="1"/>
  <c r="H7703" i="2"/>
  <c r="J7703" i="2" s="1"/>
  <c r="H7719" i="2"/>
  <c r="J7719" i="2" s="1"/>
  <c r="H7727" i="2"/>
  <c r="J7727" i="2" s="1"/>
  <c r="H7743" i="2"/>
  <c r="J7743" i="2" s="1"/>
  <c r="H7751" i="2"/>
  <c r="J7751" i="2" s="1"/>
  <c r="H7767" i="2"/>
  <c r="J7767" i="2" s="1"/>
  <c r="H7775" i="2"/>
  <c r="J7775" i="2" s="1"/>
  <c r="H7791" i="2"/>
  <c r="J7791" i="2" s="1"/>
  <c r="H7799" i="2"/>
  <c r="J7799" i="2" s="1"/>
  <c r="H7815" i="2"/>
  <c r="J7815" i="2" s="1"/>
  <c r="H7823" i="2"/>
  <c r="J7823" i="2" s="1"/>
  <c r="H7839" i="2"/>
  <c r="J7839" i="2" s="1"/>
  <c r="H7847" i="2"/>
  <c r="J7847" i="2" s="1"/>
  <c r="H7863" i="2"/>
  <c r="J7863" i="2" s="1"/>
  <c r="H7871" i="2"/>
  <c r="J7871" i="2" s="1"/>
  <c r="H7887" i="2"/>
  <c r="J7887" i="2" s="1"/>
  <c r="H7895" i="2"/>
  <c r="J7895" i="2" s="1"/>
  <c r="H7911" i="2"/>
  <c r="J7911" i="2" s="1"/>
  <c r="H7919" i="2"/>
  <c r="J7919" i="2" s="1"/>
  <c r="H7935" i="2"/>
  <c r="J7935" i="2" s="1"/>
  <c r="H7943" i="2"/>
  <c r="J7943" i="2" s="1"/>
  <c r="H7959" i="2"/>
  <c r="J7959" i="2" s="1"/>
  <c r="H7967" i="2"/>
  <c r="J7967" i="2" s="1"/>
  <c r="H7983" i="2"/>
  <c r="J7983" i="2" s="1"/>
  <c r="H7991" i="2"/>
  <c r="J7991" i="2" s="1"/>
  <c r="H8007" i="2"/>
  <c r="J8007" i="2" s="1"/>
  <c r="H8015" i="2"/>
  <c r="J8015" i="2" s="1"/>
  <c r="H8031" i="2"/>
  <c r="J8031" i="2" s="1"/>
  <c r="H8039" i="2"/>
  <c r="J8039" i="2" s="1"/>
  <c r="H8055" i="2"/>
  <c r="J8055" i="2" s="1"/>
  <c r="H8063" i="2"/>
  <c r="J8063" i="2" s="1"/>
  <c r="H8079" i="2"/>
  <c r="J8079" i="2" s="1"/>
  <c r="H8087" i="2"/>
  <c r="J8087" i="2" s="1"/>
  <c r="H8103" i="2"/>
  <c r="J8103" i="2" s="1"/>
  <c r="H8111" i="2"/>
  <c r="J8111" i="2" s="1"/>
  <c r="H8127" i="2"/>
  <c r="J8127" i="2" s="1"/>
  <c r="H8135" i="2"/>
  <c r="J8135" i="2" s="1"/>
  <c r="H8151" i="2"/>
  <c r="J8151" i="2" s="1"/>
  <c r="H8159" i="2"/>
  <c r="J8159" i="2" s="1"/>
  <c r="H8175" i="2"/>
  <c r="J8175" i="2" s="1"/>
  <c r="H8183" i="2"/>
  <c r="J8183" i="2" s="1"/>
  <c r="H8199" i="2"/>
  <c r="J8199" i="2" s="1"/>
  <c r="H8207" i="2"/>
  <c r="J8207" i="2" s="1"/>
  <c r="H8223" i="2"/>
  <c r="J8223" i="2" s="1"/>
  <c r="H8231" i="2"/>
  <c r="J8231" i="2" s="1"/>
  <c r="H8247" i="2"/>
  <c r="J8247" i="2" s="1"/>
  <c r="H8255" i="2"/>
  <c r="J8255" i="2" s="1"/>
  <c r="H8271" i="2"/>
  <c r="J8271" i="2" s="1"/>
  <c r="H8279" i="2"/>
  <c r="J8279" i="2" s="1"/>
  <c r="H8295" i="2"/>
  <c r="J8295" i="2" s="1"/>
  <c r="H8303" i="2"/>
  <c r="J8303" i="2" s="1"/>
  <c r="H8319" i="2"/>
  <c r="J8319" i="2" s="1"/>
  <c r="H8327" i="2"/>
  <c r="J8327" i="2" s="1"/>
  <c r="H8343" i="2"/>
  <c r="J8343" i="2" s="1"/>
  <c r="H8351" i="2"/>
  <c r="J8351" i="2" s="1"/>
  <c r="H8367" i="2"/>
  <c r="J8367" i="2" s="1"/>
  <c r="H8375" i="2"/>
  <c r="J8375" i="2" s="1"/>
  <c r="H8391" i="2"/>
  <c r="J8391" i="2" s="1"/>
  <c r="H8399" i="2"/>
  <c r="J8399" i="2" s="1"/>
  <c r="H8415" i="2"/>
  <c r="J8415" i="2" s="1"/>
  <c r="H8423" i="2"/>
  <c r="J8423" i="2" s="1"/>
  <c r="H8439" i="2"/>
  <c r="J8439" i="2" s="1"/>
  <c r="H8447" i="2"/>
  <c r="J8447" i="2" s="1"/>
  <c r="H8463" i="2"/>
  <c r="J8463" i="2" s="1"/>
  <c r="H8471" i="2"/>
  <c r="J8471" i="2" s="1"/>
  <c r="H8487" i="2"/>
  <c r="J8487" i="2" s="1"/>
  <c r="H8495" i="2"/>
  <c r="J8495" i="2" s="1"/>
  <c r="H8511" i="2"/>
  <c r="J8511" i="2" s="1"/>
  <c r="H8519" i="2"/>
  <c r="J8519" i="2" s="1"/>
  <c r="H8535" i="2"/>
  <c r="J8535" i="2" s="1"/>
  <c r="H8543" i="2"/>
  <c r="J8543" i="2" s="1"/>
  <c r="H8559" i="2"/>
  <c r="J8559" i="2" s="1"/>
  <c r="H8567" i="2"/>
  <c r="J8567" i="2" s="1"/>
  <c r="H8583" i="2"/>
  <c r="J8583" i="2" s="1"/>
  <c r="H8591" i="2"/>
  <c r="J8591" i="2" s="1"/>
  <c r="H8607" i="2"/>
  <c r="J8607" i="2" s="1"/>
  <c r="H8615" i="2"/>
  <c r="J8615" i="2" s="1"/>
  <c r="H8631" i="2"/>
  <c r="J8631" i="2" s="1"/>
  <c r="H8639" i="2"/>
  <c r="J8639" i="2" s="1"/>
  <c r="H8655" i="2"/>
  <c r="J8655" i="2" s="1"/>
  <c r="H8663" i="2"/>
  <c r="J8663" i="2" s="1"/>
  <c r="H8679" i="2"/>
  <c r="J8679" i="2" s="1"/>
  <c r="H8687" i="2"/>
  <c r="J8687" i="2" s="1"/>
  <c r="H8703" i="2"/>
  <c r="J8703" i="2" s="1"/>
  <c r="H8711" i="2"/>
  <c r="J8711" i="2" s="1"/>
  <c r="H8727" i="2"/>
  <c r="J8727" i="2" s="1"/>
  <c r="H8735" i="2"/>
  <c r="J8735" i="2" s="1"/>
  <c r="H8751" i="2"/>
  <c r="J8751" i="2" s="1"/>
  <c r="H8759" i="2"/>
  <c r="J8759" i="2" s="1"/>
  <c r="J2898" i="2"/>
  <c r="J2906" i="2"/>
  <c r="J2922" i="2"/>
  <c r="J2930" i="2"/>
  <c r="J2946" i="2"/>
  <c r="J2954" i="2"/>
  <c r="J2970" i="2"/>
  <c r="J2978" i="2"/>
  <c r="J2994" i="2"/>
  <c r="J3002" i="2"/>
  <c r="J3018" i="2"/>
  <c r="J3026" i="2"/>
  <c r="J3042" i="2"/>
  <c r="J3050" i="2"/>
  <c r="J3066" i="2"/>
  <c r="J3074" i="2"/>
  <c r="J3090" i="2"/>
  <c r="J3098" i="2"/>
  <c r="J3114" i="2"/>
  <c r="J3122" i="2"/>
  <c r="J3138" i="2"/>
  <c r="J3146" i="2"/>
  <c r="J3162" i="2"/>
  <c r="J3170" i="2"/>
  <c r="J3186" i="2"/>
  <c r="J3194" i="2"/>
  <c r="J3210" i="2"/>
  <c r="J3218" i="2"/>
  <c r="J3234" i="2"/>
  <c r="J3242" i="2"/>
  <c r="J3258" i="2"/>
  <c r="J3266" i="2"/>
  <c r="J3282" i="2"/>
  <c r="J3290" i="2"/>
  <c r="J3306" i="2"/>
  <c r="J3314" i="2"/>
  <c r="J3330" i="2"/>
  <c r="J3338" i="2"/>
  <c r="J3354" i="2"/>
  <c r="J3362" i="2"/>
  <c r="J2891" i="2"/>
  <c r="J2899" i="2"/>
  <c r="J2907" i="2"/>
  <c r="J2915" i="2"/>
  <c r="J2923" i="2"/>
  <c r="J2931" i="2"/>
  <c r="J2939" i="2"/>
  <c r="J2947" i="2"/>
  <c r="J2955" i="2"/>
  <c r="J2963" i="2"/>
  <c r="J2971" i="2"/>
  <c r="J2979" i="2"/>
  <c r="J2987" i="2"/>
  <c r="J2995" i="2"/>
  <c r="J3003" i="2"/>
  <c r="J3011" i="2"/>
  <c r="J3019" i="2"/>
  <c r="J3027" i="2"/>
  <c r="J3035" i="2"/>
  <c r="J3043" i="2"/>
  <c r="J3051" i="2"/>
  <c r="J3059" i="2"/>
  <c r="J3067" i="2"/>
  <c r="J3075" i="2"/>
  <c r="J3083" i="2"/>
  <c r="J3091" i="2"/>
  <c r="J3099" i="2"/>
  <c r="J3107" i="2"/>
  <c r="J3115" i="2"/>
  <c r="J3123" i="2"/>
  <c r="J3131" i="2"/>
  <c r="J3139" i="2"/>
  <c r="J3147" i="2"/>
  <c r="J3155" i="2"/>
  <c r="J3163" i="2"/>
  <c r="J3171" i="2"/>
  <c r="J3179" i="2"/>
  <c r="J3187" i="2"/>
  <c r="J3195" i="2"/>
  <c r="J3203" i="2"/>
  <c r="J3211" i="2"/>
  <c r="J3219" i="2"/>
  <c r="J3227" i="2"/>
  <c r="J3235" i="2"/>
  <c r="J3243" i="2"/>
  <c r="J3251" i="2"/>
  <c r="J3259" i="2"/>
  <c r="J3267" i="2"/>
  <c r="J3275" i="2"/>
  <c r="J3283" i="2"/>
  <c r="J3291" i="2"/>
  <c r="J3299" i="2"/>
  <c r="J3307" i="2"/>
  <c r="J3315" i="2"/>
  <c r="J3323" i="2"/>
  <c r="J3331" i="2"/>
  <c r="J3339" i="2"/>
  <c r="J3347" i="2"/>
  <c r="J3355" i="2"/>
  <c r="J3363" i="2"/>
  <c r="J3371" i="2"/>
  <c r="J2892" i="2"/>
  <c r="J2900" i="2"/>
  <c r="J2908" i="2"/>
  <c r="J2916" i="2"/>
  <c r="J2924" i="2"/>
  <c r="J2932" i="2"/>
  <c r="J2940" i="2"/>
  <c r="J2948" i="2"/>
  <c r="J2956" i="2"/>
  <c r="J2964" i="2"/>
  <c r="J2972" i="2"/>
  <c r="J2980" i="2"/>
  <c r="J2988" i="2"/>
  <c r="J2996" i="2"/>
  <c r="J3004" i="2"/>
  <c r="J3012" i="2"/>
  <c r="J3020" i="2"/>
  <c r="J3028" i="2"/>
  <c r="J3036" i="2"/>
  <c r="J3044" i="2"/>
  <c r="J3052" i="2"/>
  <c r="J3060" i="2"/>
  <c r="J3068" i="2"/>
  <c r="J3076" i="2"/>
  <c r="J3084" i="2"/>
  <c r="J3092" i="2"/>
  <c r="J3100" i="2"/>
  <c r="J3108" i="2"/>
  <c r="J3116" i="2"/>
  <c r="J3124" i="2"/>
  <c r="J3132" i="2"/>
  <c r="J3140" i="2"/>
  <c r="J3148" i="2"/>
  <c r="J3156" i="2"/>
  <c r="J3164" i="2"/>
  <c r="J3172" i="2"/>
  <c r="J3180" i="2"/>
  <c r="J3188" i="2"/>
  <c r="J3196" i="2"/>
  <c r="J3204" i="2"/>
  <c r="J3212" i="2"/>
  <c r="J3220" i="2"/>
  <c r="J3228" i="2"/>
  <c r="J3236" i="2"/>
  <c r="J3244" i="2"/>
  <c r="J3252" i="2"/>
  <c r="J3260" i="2"/>
  <c r="J3268" i="2"/>
  <c r="J3276" i="2"/>
  <c r="J3284" i="2"/>
  <c r="J3292" i="2"/>
  <c r="J3300" i="2"/>
  <c r="J3308" i="2"/>
  <c r="J3316" i="2"/>
  <c r="J3324" i="2"/>
  <c r="J3332" i="2"/>
  <c r="J3340" i="2"/>
  <c r="J3348" i="2"/>
  <c r="J3356" i="2"/>
  <c r="J3364" i="2"/>
  <c r="J3372" i="2"/>
  <c r="J3380" i="2"/>
  <c r="J3388" i="2"/>
  <c r="J3396" i="2"/>
  <c r="J3404" i="2"/>
  <c r="J3412" i="2"/>
  <c r="J3420" i="2"/>
  <c r="J3428" i="2"/>
  <c r="J3436" i="2"/>
  <c r="J3444" i="2"/>
  <c r="J3452" i="2"/>
  <c r="J3460" i="2"/>
  <c r="J3468" i="2"/>
  <c r="J3476" i="2"/>
  <c r="J3484" i="2"/>
  <c r="J3492" i="2"/>
  <c r="J3500" i="2"/>
  <c r="J3508" i="2"/>
  <c r="J3516" i="2"/>
  <c r="J3524" i="2"/>
  <c r="J3532" i="2"/>
  <c r="J3540" i="2"/>
  <c r="J3548" i="2"/>
  <c r="J3556" i="2"/>
  <c r="J3564" i="2"/>
  <c r="J3572" i="2"/>
  <c r="J3580" i="2"/>
  <c r="J3588" i="2"/>
  <c r="J3596" i="2"/>
  <c r="J3604" i="2"/>
  <c r="J3612" i="2"/>
  <c r="J3620" i="2"/>
  <c r="J3628" i="2"/>
  <c r="J3636" i="2"/>
  <c r="J3644" i="2"/>
  <c r="J3652" i="2"/>
  <c r="J3660" i="2"/>
  <c r="J3668" i="2"/>
  <c r="J3676" i="2"/>
  <c r="J2893" i="2"/>
  <c r="J2901" i="2"/>
  <c r="J2909" i="2"/>
  <c r="J2917" i="2"/>
  <c r="J2925" i="2"/>
  <c r="J2933" i="2"/>
  <c r="J2941" i="2"/>
  <c r="J2949" i="2"/>
  <c r="J2957" i="2"/>
  <c r="J2965" i="2"/>
  <c r="J2973" i="2"/>
  <c r="J2981" i="2"/>
  <c r="J2989" i="2"/>
  <c r="J2997" i="2"/>
  <c r="J3005" i="2"/>
  <c r="J3013" i="2"/>
  <c r="J3021" i="2"/>
  <c r="J3029" i="2"/>
  <c r="J3037" i="2"/>
  <c r="J3045" i="2"/>
  <c r="J3053" i="2"/>
  <c r="J3061" i="2"/>
  <c r="J3069" i="2"/>
  <c r="J3077" i="2"/>
  <c r="J3085" i="2"/>
  <c r="J3093" i="2"/>
  <c r="J3101" i="2"/>
  <c r="J3109" i="2"/>
  <c r="J3117" i="2"/>
  <c r="J3125" i="2"/>
  <c r="J3133" i="2"/>
  <c r="J3141" i="2"/>
  <c r="J3149" i="2"/>
  <c r="J3157" i="2"/>
  <c r="J3165" i="2"/>
  <c r="J3173" i="2"/>
  <c r="J3181" i="2"/>
  <c r="J3189" i="2"/>
  <c r="J3197" i="2"/>
  <c r="J3205" i="2"/>
  <c r="J3213" i="2"/>
  <c r="J3221" i="2"/>
  <c r="J3229" i="2"/>
  <c r="J3237" i="2"/>
  <c r="J3245" i="2"/>
  <c r="J3253" i="2"/>
  <c r="J3261" i="2"/>
  <c r="J3269" i="2"/>
  <c r="J3277" i="2"/>
  <c r="J3285" i="2"/>
  <c r="J3293" i="2"/>
  <c r="J3301" i="2"/>
  <c r="J3309" i="2"/>
  <c r="J3317" i="2"/>
  <c r="J3325" i="2"/>
  <c r="J3333" i="2"/>
  <c r="J3341" i="2"/>
  <c r="J3349" i="2"/>
  <c r="J3357" i="2"/>
  <c r="J3365" i="2"/>
  <c r="J3373" i="2"/>
  <c r="J3381" i="2"/>
  <c r="J2894" i="2"/>
  <c r="J2902" i="2"/>
  <c r="J2918" i="2"/>
  <c r="J2926" i="2"/>
  <c r="J2942" i="2"/>
  <c r="J2950" i="2"/>
  <c r="J2966" i="2"/>
  <c r="J2974" i="2"/>
  <c r="J2990" i="2"/>
  <c r="J2998" i="2"/>
  <c r="J3014" i="2"/>
  <c r="J3022" i="2"/>
  <c r="J3038" i="2"/>
  <c r="J3046" i="2"/>
  <c r="J3062" i="2"/>
  <c r="J3070" i="2"/>
  <c r="J3086" i="2"/>
  <c r="J3094" i="2"/>
  <c r="J3110" i="2"/>
  <c r="J3118" i="2"/>
  <c r="J3134" i="2"/>
  <c r="J3142" i="2"/>
  <c r="J3158" i="2"/>
  <c r="J3166" i="2"/>
  <c r="J3182" i="2"/>
  <c r="J3190" i="2"/>
  <c r="J3206" i="2"/>
  <c r="J3214" i="2"/>
  <c r="J3230" i="2"/>
  <c r="J3238" i="2"/>
  <c r="J3254" i="2"/>
  <c r="J3262" i="2"/>
  <c r="J3278" i="2"/>
  <c r="J3286" i="2"/>
  <c r="J3302" i="2"/>
  <c r="J3310" i="2"/>
  <c r="J3326" i="2"/>
  <c r="J3334" i="2"/>
  <c r="J3350" i="2"/>
  <c r="J3358" i="2"/>
  <c r="J3374" i="2"/>
  <c r="J3382" i="2"/>
  <c r="J3398" i="2"/>
  <c r="J3406" i="2"/>
  <c r="J3422" i="2"/>
  <c r="J3430" i="2"/>
  <c r="J3446" i="2"/>
  <c r="J3454" i="2"/>
  <c r="J3470" i="2"/>
  <c r="J3478" i="2"/>
  <c r="J3494" i="2"/>
  <c r="J3502" i="2"/>
  <c r="J3518" i="2"/>
  <c r="J3526" i="2"/>
  <c r="J3542" i="2"/>
  <c r="J3550" i="2"/>
  <c r="J3566" i="2"/>
  <c r="J3574" i="2"/>
  <c r="J3590" i="2"/>
  <c r="J3598" i="2"/>
  <c r="J3614" i="2"/>
  <c r="J3622" i="2"/>
  <c r="J3638" i="2"/>
  <c r="J3646" i="2"/>
  <c r="J3662" i="2"/>
  <c r="J3670" i="2"/>
  <c r="J3686" i="2"/>
  <c r="J3694" i="2"/>
  <c r="J3710" i="2"/>
  <c r="J3718" i="2"/>
  <c r="J3734" i="2"/>
  <c r="J3742" i="2"/>
  <c r="J3758" i="2"/>
  <c r="J3766" i="2"/>
  <c r="J3782" i="2"/>
  <c r="J3790" i="2"/>
  <c r="J3806" i="2"/>
  <c r="J3814" i="2"/>
  <c r="J3830" i="2"/>
  <c r="J3838" i="2"/>
  <c r="J3854" i="2"/>
  <c r="J3862" i="2"/>
  <c r="J3878" i="2"/>
  <c r="J3886" i="2"/>
  <c r="J3902" i="2"/>
  <c r="J3910" i="2"/>
  <c r="J3926" i="2"/>
  <c r="J3934" i="2"/>
  <c r="J3950" i="2"/>
  <c r="J3958" i="2"/>
  <c r="J3974" i="2"/>
  <c r="J3982" i="2"/>
  <c r="J3998" i="2"/>
  <c r="J4006" i="2"/>
  <c r="J4022" i="2"/>
  <c r="J4030" i="2"/>
  <c r="J4046" i="2"/>
  <c r="J4054" i="2"/>
  <c r="J4070" i="2"/>
  <c r="J4078" i="2"/>
  <c r="J4094" i="2"/>
  <c r="J4102" i="2"/>
  <c r="J4118" i="2"/>
  <c r="J4126" i="2"/>
  <c r="J4142" i="2"/>
  <c r="J4150" i="2"/>
  <c r="J4166" i="2"/>
  <c r="J4174" i="2"/>
  <c r="J4190" i="2"/>
  <c r="J4198" i="2"/>
  <c r="J4214" i="2"/>
  <c r="J4222" i="2"/>
  <c r="J4238" i="2"/>
  <c r="J4246" i="2"/>
  <c r="J4262" i="2"/>
  <c r="J4270" i="2"/>
  <c r="J4286" i="2"/>
  <c r="J4294" i="2"/>
  <c r="J4310" i="2"/>
  <c r="J4318" i="2"/>
  <c r="J4334" i="2"/>
  <c r="J4342" i="2"/>
  <c r="J4358" i="2"/>
  <c r="J4366" i="2"/>
  <c r="J4382" i="2"/>
  <c r="J4390" i="2"/>
  <c r="J4406" i="2"/>
  <c r="J4414" i="2"/>
  <c r="J4430" i="2"/>
  <c r="J4438" i="2"/>
  <c r="J4454" i="2"/>
  <c r="J4462" i="2"/>
  <c r="J4478" i="2"/>
  <c r="J4486" i="2"/>
  <c r="J4502" i="2"/>
  <c r="J4510" i="2"/>
  <c r="J4526" i="2"/>
  <c r="J4534" i="2"/>
  <c r="J4550" i="2"/>
  <c r="J4558" i="2"/>
  <c r="J4574" i="2"/>
  <c r="J4582" i="2"/>
  <c r="J4598" i="2"/>
  <c r="J4606" i="2"/>
  <c r="J4622" i="2"/>
  <c r="J4630" i="2"/>
  <c r="J4646" i="2"/>
  <c r="J4654" i="2"/>
  <c r="J4670" i="2"/>
  <c r="J4678" i="2"/>
  <c r="J4694" i="2"/>
  <c r="J4702" i="2"/>
  <c r="J4718" i="2"/>
  <c r="J4726" i="2"/>
  <c r="J4742" i="2"/>
  <c r="J4750" i="2"/>
  <c r="J4766" i="2"/>
  <c r="J4774" i="2"/>
  <c r="J4790" i="2"/>
  <c r="J4798" i="2"/>
  <c r="J4814" i="2"/>
  <c r="J4822" i="2"/>
  <c r="J4838" i="2"/>
  <c r="J4862" i="2"/>
  <c r="J4870" i="2"/>
  <c r="J4886" i="2"/>
  <c r="J4894" i="2"/>
  <c r="J4910" i="2"/>
  <c r="J4918" i="2"/>
  <c r="J4934" i="2"/>
  <c r="J4942" i="2"/>
  <c r="J4958" i="2"/>
  <c r="J4966" i="2"/>
  <c r="J4982" i="2"/>
  <c r="J4990" i="2"/>
  <c r="J5006" i="2"/>
  <c r="J5014" i="2"/>
  <c r="J5030" i="2"/>
  <c r="J5038" i="2"/>
  <c r="J5054" i="2"/>
  <c r="J5062" i="2"/>
  <c r="J5078" i="2"/>
  <c r="J5086" i="2"/>
  <c r="J5102" i="2"/>
  <c r="J5110" i="2"/>
  <c r="J5126" i="2"/>
  <c r="J5134" i="2"/>
  <c r="J5150" i="2"/>
  <c r="J5158" i="2"/>
  <c r="J5174" i="2"/>
  <c r="J5182" i="2"/>
  <c r="J5198" i="2"/>
  <c r="J5206" i="2"/>
  <c r="J5222" i="2"/>
  <c r="J5230" i="2"/>
  <c r="J5246" i="2"/>
  <c r="J5254" i="2"/>
  <c r="J5270" i="2"/>
  <c r="J5278" i="2"/>
  <c r="J5294" i="2"/>
  <c r="J5318" i="2"/>
  <c r="J5326" i="2"/>
  <c r="J5342" i="2"/>
  <c r="J5350" i="2"/>
  <c r="J5366" i="2"/>
  <c r="J5374" i="2"/>
  <c r="J5390" i="2"/>
  <c r="J5414" i="2"/>
  <c r="J5422" i="2"/>
  <c r="J5438" i="2"/>
  <c r="J5446" i="2"/>
  <c r="J5462" i="2"/>
  <c r="J5470" i="2"/>
  <c r="J5486" i="2"/>
  <c r="J5494" i="2"/>
  <c r="J5510" i="2"/>
  <c r="J5518" i="2"/>
  <c r="J5534" i="2"/>
  <c r="J5542" i="2"/>
  <c r="J5558" i="2"/>
  <c r="J5566" i="2"/>
  <c r="J5582" i="2"/>
  <c r="J5590" i="2"/>
  <c r="J5606" i="2"/>
  <c r="J5614" i="2"/>
  <c r="J5630" i="2"/>
  <c r="J5638" i="2"/>
  <c r="J5654" i="2"/>
  <c r="J5662" i="2"/>
  <c r="J5678" i="2"/>
  <c r="J5702" i="2"/>
  <c r="J5710" i="2"/>
  <c r="J5726" i="2"/>
  <c r="J5734" i="2"/>
  <c r="J5750" i="2"/>
  <c r="J5758" i="2"/>
  <c r="J5774" i="2"/>
  <c r="J5782" i="2"/>
  <c r="J5798" i="2"/>
  <c r="J5806" i="2"/>
  <c r="J5822" i="2"/>
  <c r="J5830" i="2"/>
  <c r="J5846" i="2"/>
  <c r="J5854" i="2"/>
  <c r="J5870" i="2"/>
  <c r="J5878" i="2"/>
  <c r="J5894" i="2"/>
  <c r="J5902" i="2"/>
  <c r="J5918" i="2"/>
  <c r="J5926" i="2"/>
  <c r="J5942" i="2"/>
  <c r="J5950" i="2"/>
  <c r="J5966" i="2"/>
  <c r="J5974" i="2"/>
  <c r="J5990" i="2"/>
  <c r="J5998" i="2"/>
  <c r="J6014" i="2"/>
  <c r="J6038" i="2"/>
  <c r="J6046" i="2"/>
  <c r="J6062" i="2"/>
  <c r="J6070" i="2"/>
  <c r="J6086" i="2"/>
  <c r="J6094" i="2"/>
  <c r="J6110" i="2"/>
  <c r="J6118" i="2"/>
  <c r="J6134" i="2"/>
  <c r="J6142" i="2"/>
  <c r="J6158" i="2"/>
  <c r="J6166" i="2"/>
  <c r="J6182" i="2"/>
  <c r="J6190" i="2"/>
  <c r="J6206" i="2"/>
  <c r="J6214" i="2"/>
  <c r="J6230" i="2"/>
  <c r="J6238" i="2"/>
  <c r="J6254" i="2"/>
  <c r="J6262" i="2"/>
  <c r="J6278" i="2"/>
  <c r="J6286" i="2"/>
  <c r="J6302" i="2"/>
  <c r="J6310" i="2"/>
  <c r="J6326" i="2"/>
  <c r="J6334" i="2"/>
  <c r="J6350" i="2"/>
  <c r="J6358" i="2"/>
  <c r="J6374" i="2"/>
  <c r="J6382" i="2"/>
  <c r="J6398" i="2"/>
  <c r="J6406" i="2"/>
  <c r="J6422" i="2"/>
  <c r="J6430" i="2"/>
  <c r="J6446" i="2"/>
  <c r="J6454" i="2"/>
  <c r="J6470" i="2"/>
  <c r="J6478" i="2"/>
  <c r="J6494" i="2"/>
  <c r="J6502" i="2"/>
  <c r="J6518" i="2"/>
  <c r="J6526" i="2"/>
  <c r="J6542" i="2"/>
  <c r="J6550" i="2"/>
  <c r="J2895" i="2"/>
  <c r="J2903" i="2"/>
  <c r="J2919" i="2"/>
  <c r="J2927" i="2"/>
  <c r="J2943" i="2"/>
  <c r="J2951" i="2"/>
  <c r="J2967" i="2"/>
  <c r="J2975" i="2"/>
  <c r="J2991" i="2"/>
  <c r="J2999" i="2"/>
  <c r="J3015" i="2"/>
  <c r="J3023" i="2"/>
  <c r="J3039" i="2"/>
  <c r="J3047" i="2"/>
  <c r="J3063" i="2"/>
  <c r="J3071" i="2"/>
  <c r="J3087" i="2"/>
  <c r="J3095" i="2"/>
  <c r="J3111" i="2"/>
  <c r="J3119" i="2"/>
  <c r="J3135" i="2"/>
  <c r="J3143" i="2"/>
  <c r="J3159" i="2"/>
  <c r="J3167" i="2"/>
  <c r="J3183" i="2"/>
  <c r="J3191" i="2"/>
  <c r="J3207" i="2"/>
  <c r="J3215" i="2"/>
  <c r="J3231" i="2"/>
  <c r="J3239" i="2"/>
  <c r="J3255" i="2"/>
  <c r="J3263" i="2"/>
  <c r="J3279" i="2"/>
  <c r="J3287" i="2"/>
  <c r="J3303" i="2"/>
  <c r="J3311" i="2"/>
  <c r="J3327" i="2"/>
  <c r="J3335" i="2"/>
  <c r="J3351" i="2"/>
  <c r="J3359" i="2"/>
  <c r="J3375" i="2"/>
  <c r="J3383" i="2"/>
  <c r="J3399" i="2"/>
  <c r="J3407" i="2"/>
  <c r="J3423" i="2"/>
  <c r="J3431" i="2"/>
  <c r="J3447" i="2"/>
  <c r="J3455" i="2"/>
  <c r="J3471" i="2"/>
  <c r="J3479" i="2"/>
  <c r="J3495" i="2"/>
  <c r="J3503" i="2"/>
  <c r="J3519" i="2"/>
  <c r="J3527" i="2"/>
  <c r="J3543" i="2"/>
  <c r="J3551" i="2"/>
  <c r="J3567" i="2"/>
  <c r="J3575" i="2"/>
  <c r="J3591" i="2"/>
  <c r="J3599" i="2"/>
  <c r="J3615" i="2"/>
  <c r="J3623" i="2"/>
  <c r="J3639" i="2"/>
  <c r="J3647" i="2"/>
  <c r="J3663" i="2"/>
  <c r="J3671" i="2"/>
  <c r="J3687" i="2"/>
  <c r="J3695" i="2"/>
  <c r="J3711" i="2"/>
  <c r="J3719" i="2"/>
  <c r="J3735" i="2"/>
  <c r="J3743" i="2"/>
  <c r="J3759" i="2"/>
  <c r="J3767" i="2"/>
  <c r="J3783" i="2"/>
  <c r="J3791" i="2"/>
  <c r="J3807" i="2"/>
  <c r="J3815" i="2"/>
  <c r="J3831" i="2"/>
  <c r="J3839" i="2"/>
  <c r="J3855" i="2"/>
  <c r="J3863" i="2"/>
  <c r="J3879" i="2"/>
  <c r="J3887" i="2"/>
  <c r="J3903" i="2"/>
  <c r="J3911" i="2"/>
  <c r="J3927" i="2"/>
  <c r="J3935" i="2"/>
  <c r="J3951" i="2"/>
  <c r="J3959" i="2"/>
  <c r="J3975" i="2"/>
  <c r="J3983" i="2"/>
  <c r="J3999" i="2"/>
  <c r="J4007" i="2"/>
  <c r="J4023" i="2"/>
  <c r="J4031" i="2"/>
  <c r="J4047" i="2"/>
  <c r="J4055" i="2"/>
  <c r="J4071" i="2"/>
  <c r="J4079" i="2"/>
  <c r="J4095" i="2"/>
  <c r="J4103" i="2"/>
  <c r="J4119" i="2"/>
  <c r="J4127" i="2"/>
  <c r="J4143" i="2"/>
  <c r="J4151" i="2"/>
  <c r="J4167" i="2"/>
  <c r="J4175" i="2"/>
  <c r="J4191" i="2"/>
  <c r="J4199" i="2"/>
  <c r="J4215" i="2"/>
  <c r="J4223" i="2"/>
  <c r="J4239" i="2"/>
  <c r="J4247" i="2"/>
  <c r="J4263" i="2"/>
  <c r="J4271" i="2"/>
  <c r="J4287" i="2"/>
  <c r="J4295" i="2"/>
  <c r="J4311" i="2"/>
  <c r="J4319" i="2"/>
  <c r="J4335" i="2"/>
  <c r="J4343" i="2"/>
  <c r="J4359" i="2"/>
  <c r="J4367" i="2"/>
  <c r="J4383" i="2"/>
  <c r="J4391" i="2"/>
  <c r="J4407" i="2"/>
  <c r="J4415" i="2"/>
  <c r="J4431" i="2"/>
  <c r="J4439" i="2"/>
  <c r="J4455" i="2"/>
  <c r="J4463" i="2"/>
  <c r="J4479" i="2"/>
  <c r="J4487" i="2"/>
  <c r="J4503" i="2"/>
  <c r="J4511" i="2"/>
  <c r="J4527" i="2"/>
  <c r="J4535" i="2"/>
  <c r="J4551" i="2"/>
  <c r="J4559" i="2"/>
  <c r="J4575" i="2"/>
  <c r="J4583" i="2"/>
  <c r="J4599" i="2"/>
  <c r="J4607" i="2"/>
  <c r="J4623" i="2"/>
  <c r="J4631" i="2"/>
  <c r="J4647" i="2"/>
  <c r="J4655" i="2"/>
  <c r="J4671" i="2"/>
  <c r="J4679" i="2"/>
  <c r="J4695" i="2"/>
  <c r="J4703" i="2"/>
  <c r="J4719" i="2"/>
  <c r="J4727" i="2"/>
  <c r="J4743" i="2"/>
  <c r="J4751" i="2"/>
  <c r="J4767" i="2"/>
  <c r="J4775" i="2"/>
  <c r="J4791" i="2"/>
  <c r="J4799" i="2"/>
  <c r="J4815" i="2"/>
  <c r="J4823" i="2"/>
  <c r="J4839" i="2"/>
  <c r="J4863" i="2"/>
  <c r="J4871" i="2"/>
  <c r="J4887" i="2"/>
  <c r="J4895" i="2"/>
  <c r="J4911" i="2"/>
  <c r="J4919" i="2"/>
  <c r="J4935" i="2"/>
  <c r="J4943" i="2"/>
  <c r="J4959" i="2"/>
  <c r="J4967" i="2"/>
  <c r="J4983" i="2"/>
  <c r="J4991" i="2"/>
  <c r="J5007" i="2"/>
  <c r="J5015" i="2"/>
  <c r="J5031" i="2"/>
  <c r="J5039" i="2"/>
  <c r="J5055" i="2"/>
  <c r="J5063" i="2"/>
  <c r="J5079" i="2"/>
  <c r="J5087" i="2"/>
  <c r="J5103" i="2"/>
  <c r="J5111" i="2"/>
  <c r="J5127" i="2"/>
  <c r="J5135" i="2"/>
  <c r="J5151" i="2"/>
  <c r="J5159" i="2"/>
  <c r="J5175" i="2"/>
  <c r="J5183" i="2"/>
  <c r="J5199" i="2"/>
  <c r="J5207" i="2"/>
  <c r="J5223" i="2"/>
  <c r="J5231" i="2"/>
  <c r="J5247" i="2"/>
  <c r="J5255" i="2"/>
  <c r="J5271" i="2"/>
  <c r="J5279" i="2"/>
  <c r="J5295" i="2"/>
  <c r="J5319" i="2"/>
  <c r="J5327" i="2"/>
  <c r="J5343" i="2"/>
  <c r="J5351" i="2"/>
  <c r="J5367" i="2"/>
  <c r="J5375" i="2"/>
  <c r="J5391" i="2"/>
  <c r="J5415" i="2"/>
  <c r="J5423" i="2"/>
  <c r="J5439" i="2"/>
  <c r="J5447" i="2"/>
  <c r="J5463" i="2"/>
  <c r="J5471" i="2"/>
  <c r="J5487" i="2"/>
  <c r="J5495" i="2"/>
  <c r="J5511" i="2"/>
  <c r="J5519" i="2"/>
  <c r="J5535" i="2"/>
  <c r="J5543" i="2"/>
  <c r="J5559" i="2"/>
  <c r="J5567" i="2"/>
  <c r="J5583" i="2"/>
  <c r="J5591" i="2"/>
  <c r="J5607" i="2"/>
  <c r="J5615" i="2"/>
  <c r="J5631" i="2"/>
  <c r="J5639" i="2"/>
  <c r="J5655" i="2"/>
  <c r="J5663" i="2"/>
  <c r="J5679" i="2"/>
  <c r="J5703" i="2"/>
  <c r="J5711" i="2"/>
  <c r="J5727" i="2"/>
  <c r="J5735" i="2"/>
  <c r="J5751" i="2"/>
  <c r="J5759" i="2"/>
  <c r="J5775" i="2"/>
  <c r="J5783" i="2"/>
  <c r="J5799" i="2"/>
  <c r="J5807" i="2"/>
  <c r="J5823" i="2"/>
  <c r="J5831" i="2"/>
  <c r="J5847" i="2"/>
  <c r="J5855" i="2"/>
  <c r="J5871" i="2"/>
  <c r="J5879" i="2"/>
  <c r="J5895" i="2"/>
  <c r="J5903" i="2"/>
  <c r="J5919" i="2"/>
  <c r="J5927" i="2"/>
  <c r="J5943" i="2"/>
  <c r="J5951" i="2"/>
  <c r="J5967" i="2"/>
  <c r="J5975" i="2"/>
  <c r="J5991" i="2"/>
  <c r="J5999" i="2"/>
  <c r="J6015" i="2"/>
  <c r="J6039" i="2"/>
  <c r="J6047" i="2"/>
  <c r="J6063" i="2"/>
  <c r="J6071" i="2"/>
  <c r="J6087" i="2"/>
  <c r="J6095" i="2"/>
  <c r="J6111" i="2"/>
  <c r="J6119" i="2"/>
  <c r="J6135" i="2"/>
  <c r="J6143" i="2"/>
  <c r="J6159" i="2"/>
  <c r="J6167" i="2"/>
  <c r="J6183" i="2"/>
  <c r="J6191" i="2"/>
  <c r="J6207" i="2"/>
  <c r="J6215" i="2"/>
  <c r="J6231" i="2"/>
  <c r="J6239" i="2"/>
  <c r="J6255" i="2"/>
  <c r="J6263" i="2"/>
  <c r="J6279" i="2"/>
  <c r="J6287" i="2"/>
  <c r="J6303" i="2"/>
  <c r="J6311" i="2"/>
  <c r="J6327" i="2"/>
  <c r="J6335" i="2"/>
  <c r="J6351" i="2"/>
  <c r="J6359" i="2"/>
  <c r="J6375" i="2"/>
  <c r="J6383" i="2"/>
  <c r="J6399" i="2"/>
  <c r="J6407" i="2"/>
  <c r="J6423" i="2"/>
  <c r="J6431" i="2"/>
  <c r="J6447" i="2"/>
  <c r="J6455" i="2"/>
  <c r="J6471" i="2"/>
  <c r="J6479" i="2"/>
  <c r="J6495" i="2"/>
  <c r="J6503" i="2"/>
  <c r="J6519" i="2"/>
  <c r="J6527" i="2"/>
  <c r="J6543" i="2"/>
  <c r="J6551" i="2"/>
  <c r="J2896" i="2"/>
  <c r="J2904" i="2"/>
  <c r="J2920" i="2"/>
  <c r="J2928" i="2"/>
  <c r="J2944" i="2"/>
  <c r="J2952" i="2"/>
  <c r="J2968" i="2"/>
  <c r="J2976" i="2"/>
  <c r="J2992" i="2"/>
  <c r="J3000" i="2"/>
  <c r="J3016" i="2"/>
  <c r="J3024" i="2"/>
  <c r="J3040" i="2"/>
  <c r="J3048" i="2"/>
  <c r="J3064" i="2"/>
  <c r="J3072" i="2"/>
  <c r="J3088" i="2"/>
  <c r="J3096" i="2"/>
  <c r="J3112" i="2"/>
  <c r="J3120" i="2"/>
  <c r="J3136" i="2"/>
  <c r="J3144" i="2"/>
  <c r="J3160" i="2"/>
  <c r="J3168" i="2"/>
  <c r="J3184" i="2"/>
  <c r="J3192" i="2"/>
  <c r="J3208" i="2"/>
  <c r="J3216" i="2"/>
  <c r="J3232" i="2"/>
  <c r="J3240" i="2"/>
  <c r="J3256" i="2"/>
  <c r="J3264" i="2"/>
  <c r="J3280" i="2"/>
  <c r="J3288" i="2"/>
  <c r="J3304" i="2"/>
  <c r="J3312" i="2"/>
  <c r="J3328" i="2"/>
  <c r="J3336" i="2"/>
  <c r="J3352" i="2"/>
  <c r="J3360" i="2"/>
  <c r="J3376" i="2"/>
  <c r="J3384" i="2"/>
  <c r="J3400" i="2"/>
  <c r="J3408" i="2"/>
  <c r="J3424" i="2"/>
  <c r="J3432" i="2"/>
  <c r="J3448" i="2"/>
  <c r="J3456" i="2"/>
  <c r="J3472" i="2"/>
  <c r="J3480" i="2"/>
  <c r="J3496" i="2"/>
  <c r="J3504" i="2"/>
  <c r="J3520" i="2"/>
  <c r="J3528" i="2"/>
  <c r="J3544" i="2"/>
  <c r="J3552" i="2"/>
  <c r="J3568" i="2"/>
  <c r="J3576" i="2"/>
  <c r="J3592" i="2"/>
  <c r="J3600" i="2"/>
  <c r="J3616" i="2"/>
  <c r="J3624" i="2"/>
  <c r="J3640" i="2"/>
  <c r="J3648" i="2"/>
  <c r="J3664" i="2"/>
  <c r="J3672" i="2"/>
  <c r="J3688" i="2"/>
  <c r="J3696" i="2"/>
  <c r="J3712" i="2"/>
  <c r="J3720" i="2"/>
  <c r="J3736" i="2"/>
  <c r="J3744" i="2"/>
  <c r="J3760" i="2"/>
  <c r="J3768" i="2"/>
  <c r="J3784" i="2"/>
  <c r="J3792" i="2"/>
  <c r="J3808" i="2"/>
  <c r="J3816" i="2"/>
  <c r="J3832" i="2"/>
  <c r="J3840" i="2"/>
  <c r="J3856" i="2"/>
  <c r="J3864" i="2"/>
  <c r="J3880" i="2"/>
  <c r="J3888" i="2"/>
  <c r="J3904" i="2"/>
  <c r="J3912" i="2"/>
  <c r="J3928" i="2"/>
  <c r="J3936" i="2"/>
  <c r="J3952" i="2"/>
  <c r="J3960" i="2"/>
  <c r="J3976" i="2"/>
  <c r="J3984" i="2"/>
  <c r="J4000" i="2"/>
  <c r="J4008" i="2"/>
  <c r="J4024" i="2"/>
  <c r="J4032" i="2"/>
  <c r="J2897" i="2"/>
  <c r="J2905" i="2"/>
  <c r="J2921" i="2"/>
  <c r="J2929" i="2"/>
  <c r="J2945" i="2"/>
  <c r="J2953" i="2"/>
  <c r="J2969" i="2"/>
  <c r="J2977" i="2"/>
  <c r="J2993" i="2"/>
  <c r="J3001" i="2"/>
  <c r="J3017" i="2"/>
  <c r="J3025" i="2"/>
  <c r="J3041" i="2"/>
  <c r="J3049" i="2"/>
  <c r="J3065" i="2"/>
  <c r="J3073" i="2"/>
  <c r="J3089" i="2"/>
  <c r="J3097" i="2"/>
  <c r="J3113" i="2"/>
  <c r="J3121" i="2"/>
  <c r="J3137" i="2"/>
  <c r="J3145" i="2"/>
  <c r="J3161" i="2"/>
  <c r="J3169" i="2"/>
  <c r="J3185" i="2"/>
  <c r="J3193" i="2"/>
  <c r="J3209" i="2"/>
  <c r="J3217" i="2"/>
  <c r="J3233" i="2"/>
  <c r="J3241" i="2"/>
  <c r="J3257" i="2"/>
  <c r="J3265" i="2"/>
  <c r="J3281" i="2"/>
  <c r="J3289" i="2"/>
  <c r="J3305" i="2"/>
  <c r="J3313" i="2"/>
  <c r="J3329" i="2"/>
  <c r="J3337" i="2"/>
  <c r="J3353" i="2"/>
  <c r="J3361" i="2"/>
  <c r="J3378" i="2"/>
  <c r="J3386" i="2"/>
  <c r="J3402" i="2"/>
  <c r="J3410" i="2"/>
  <c r="J3426" i="2"/>
  <c r="J3434" i="2"/>
  <c r="J3450" i="2"/>
  <c r="J3458" i="2"/>
  <c r="J3474" i="2"/>
  <c r="J3482" i="2"/>
  <c r="J3498" i="2"/>
  <c r="J3506" i="2"/>
  <c r="J3522" i="2"/>
  <c r="J3530" i="2"/>
  <c r="J3546" i="2"/>
  <c r="J3554" i="2"/>
  <c r="J3570" i="2"/>
  <c r="J3578" i="2"/>
  <c r="J3594" i="2"/>
  <c r="J3602" i="2"/>
  <c r="J3618" i="2"/>
  <c r="J3626" i="2"/>
  <c r="J3642" i="2"/>
  <c r="J3650" i="2"/>
  <c r="J3666" i="2"/>
  <c r="J3674" i="2"/>
  <c r="J3690" i="2"/>
  <c r="J3698" i="2"/>
  <c r="J3714" i="2"/>
  <c r="J3722" i="2"/>
  <c r="J3738" i="2"/>
  <c r="J3746" i="2"/>
  <c r="J3762" i="2"/>
  <c r="J3770" i="2"/>
  <c r="J3786" i="2"/>
  <c r="J3794" i="2"/>
  <c r="J3810" i="2"/>
  <c r="J3818" i="2"/>
  <c r="J3834" i="2"/>
  <c r="J3842" i="2"/>
  <c r="J3858" i="2"/>
  <c r="J3866" i="2"/>
  <c r="J3882" i="2"/>
  <c r="J3890" i="2"/>
  <c r="J3906" i="2"/>
  <c r="J3914" i="2"/>
  <c r="J3930" i="2"/>
  <c r="J3938" i="2"/>
  <c r="J3954" i="2"/>
  <c r="J3962" i="2"/>
  <c r="J3978" i="2"/>
  <c r="J3986" i="2"/>
  <c r="J4002" i="2"/>
  <c r="J4010" i="2"/>
  <c r="J4026" i="2"/>
  <c r="J4034" i="2"/>
  <c r="J4050" i="2"/>
  <c r="J4058" i="2"/>
  <c r="J4074" i="2"/>
  <c r="J4082" i="2"/>
  <c r="J4098" i="2"/>
  <c r="J4106" i="2"/>
  <c r="J4122" i="2"/>
  <c r="J4130" i="2"/>
  <c r="J4146" i="2"/>
  <c r="J4154" i="2"/>
  <c r="J4170" i="2"/>
  <c r="J4178" i="2"/>
  <c r="J4194" i="2"/>
  <c r="J4202" i="2"/>
  <c r="J4218" i="2"/>
  <c r="J4226" i="2"/>
  <c r="J4242" i="2"/>
  <c r="J4250" i="2"/>
  <c r="J4266" i="2"/>
  <c r="J4274" i="2"/>
  <c r="J4290" i="2"/>
  <c r="J4298" i="2"/>
  <c r="J4314" i="2"/>
  <c r="J4322" i="2"/>
  <c r="J4338" i="2"/>
  <c r="J4346" i="2"/>
  <c r="J4362" i="2"/>
  <c r="J4370" i="2"/>
  <c r="J4386" i="2"/>
  <c r="J4394" i="2"/>
  <c r="J4410" i="2"/>
  <c r="J4418" i="2"/>
  <c r="J4434" i="2"/>
  <c r="J4442" i="2"/>
  <c r="J4458" i="2"/>
  <c r="J4466" i="2"/>
  <c r="J4482" i="2"/>
  <c r="J4490" i="2"/>
  <c r="J4506" i="2"/>
  <c r="J4514" i="2"/>
  <c r="J4530" i="2"/>
  <c r="J4538" i="2"/>
  <c r="J4554" i="2"/>
  <c r="J4562" i="2"/>
  <c r="J4578" i="2"/>
  <c r="J4586" i="2"/>
  <c r="J4602" i="2"/>
  <c r="J4610" i="2"/>
  <c r="J4626" i="2"/>
  <c r="J4634" i="2"/>
  <c r="J4650" i="2"/>
  <c r="J4658" i="2"/>
  <c r="J4674" i="2"/>
  <c r="J4682" i="2"/>
  <c r="J4698" i="2"/>
  <c r="J4706" i="2"/>
  <c r="J4722" i="2"/>
  <c r="J4730" i="2"/>
  <c r="J4746" i="2"/>
  <c r="J4754" i="2"/>
  <c r="J4770" i="2"/>
  <c r="J4778" i="2"/>
  <c r="J4794" i="2"/>
  <c r="J4802" i="2"/>
  <c r="J4818" i="2"/>
  <c r="J4826" i="2"/>
  <c r="J4842" i="2"/>
  <c r="J4850" i="2"/>
  <c r="J4866" i="2"/>
  <c r="J4874" i="2"/>
  <c r="J4890" i="2"/>
  <c r="J4898" i="2"/>
  <c r="J4914" i="2"/>
  <c r="J4922" i="2"/>
  <c r="J4938" i="2"/>
  <c r="J4946" i="2"/>
  <c r="J4962" i="2"/>
  <c r="J4970" i="2"/>
  <c r="J4986" i="2"/>
  <c r="J4994" i="2"/>
  <c r="J5010" i="2"/>
  <c r="J5018" i="2"/>
  <c r="J5034" i="2"/>
  <c r="J5042" i="2"/>
  <c r="J5058" i="2"/>
  <c r="J5066" i="2"/>
  <c r="J5082" i="2"/>
  <c r="J5090" i="2"/>
  <c r="J5106" i="2"/>
  <c r="J5114" i="2"/>
  <c r="J5130" i="2"/>
  <c r="J5138" i="2"/>
  <c r="J5154" i="2"/>
  <c r="J5162" i="2"/>
  <c r="J5178" i="2"/>
  <c r="J5186" i="2"/>
  <c r="J5202" i="2"/>
  <c r="J5210" i="2"/>
  <c r="J5226" i="2"/>
  <c r="J5234" i="2"/>
  <c r="J5250" i="2"/>
  <c r="J5258" i="2"/>
  <c r="J5274" i="2"/>
  <c r="J5282" i="2"/>
  <c r="J5298" i="2"/>
  <c r="J5306" i="2"/>
  <c r="J5322" i="2"/>
  <c r="J5330" i="2"/>
  <c r="J5346" i="2"/>
  <c r="J5354" i="2"/>
  <c r="J5370" i="2"/>
  <c r="J5378" i="2"/>
  <c r="J5394" i="2"/>
  <c r="J5402" i="2"/>
  <c r="J5418" i="2"/>
  <c r="J5426" i="2"/>
  <c r="J5442" i="2"/>
  <c r="J5450" i="2"/>
  <c r="J5466" i="2"/>
  <c r="J5474" i="2"/>
  <c r="J5490" i="2"/>
  <c r="J5498" i="2"/>
  <c r="J5514" i="2"/>
  <c r="J5522" i="2"/>
  <c r="J5538" i="2"/>
  <c r="J5546" i="2"/>
  <c r="J5562" i="2"/>
  <c r="J5570" i="2"/>
  <c r="J5586" i="2"/>
  <c r="J5594" i="2"/>
  <c r="J5610" i="2"/>
  <c r="J5618" i="2"/>
  <c r="J5634" i="2"/>
  <c r="J5642" i="2"/>
  <c r="J5658" i="2"/>
  <c r="J5666" i="2"/>
  <c r="J5682" i="2"/>
  <c r="J5690" i="2"/>
  <c r="J5706" i="2"/>
  <c r="J5714" i="2"/>
  <c r="J5730" i="2"/>
  <c r="J5738" i="2"/>
  <c r="J5754" i="2"/>
  <c r="J5762" i="2"/>
  <c r="J5778" i="2"/>
  <c r="J5786" i="2"/>
  <c r="J5802" i="2"/>
  <c r="J5810" i="2"/>
  <c r="J5826" i="2"/>
  <c r="J5834" i="2"/>
  <c r="J5850" i="2"/>
  <c r="J5858" i="2"/>
  <c r="J5874" i="2"/>
  <c r="J5882" i="2"/>
  <c r="J5898" i="2"/>
  <c r="J5906" i="2"/>
  <c r="J5922" i="2"/>
  <c r="J5930" i="2"/>
  <c r="J5946" i="2"/>
  <c r="J5954" i="2"/>
  <c r="J5970" i="2"/>
  <c r="J5978" i="2"/>
  <c r="J5994" i="2"/>
  <c r="J6002" i="2"/>
  <c r="J6018" i="2"/>
  <c r="J6026" i="2"/>
  <c r="J6042" i="2"/>
  <c r="J6050" i="2"/>
  <c r="J6066" i="2"/>
  <c r="J6074" i="2"/>
  <c r="J6090" i="2"/>
  <c r="J6098" i="2"/>
  <c r="J3379" i="2"/>
  <c r="J3387" i="2"/>
  <c r="J3395" i="2"/>
  <c r="J3403" i="2"/>
  <c r="J3411" i="2"/>
  <c r="J3419" i="2"/>
  <c r="J3427" i="2"/>
  <c r="J3435" i="2"/>
  <c r="J3443" i="2"/>
  <c r="J3451" i="2"/>
  <c r="J3459" i="2"/>
  <c r="J3467" i="2"/>
  <c r="J3475" i="2"/>
  <c r="J3483" i="2"/>
  <c r="J3491" i="2"/>
  <c r="J3499" i="2"/>
  <c r="J3507" i="2"/>
  <c r="J3515" i="2"/>
  <c r="J3523" i="2"/>
  <c r="J3531" i="2"/>
  <c r="J3539" i="2"/>
  <c r="J3547" i="2"/>
  <c r="J3555" i="2"/>
  <c r="J3563" i="2"/>
  <c r="J3571" i="2"/>
  <c r="J3579" i="2"/>
  <c r="J3587" i="2"/>
  <c r="J3595" i="2"/>
  <c r="J3603" i="2"/>
  <c r="J3611" i="2"/>
  <c r="J3619" i="2"/>
  <c r="J3627" i="2"/>
  <c r="J3635" i="2"/>
  <c r="J3643" i="2"/>
  <c r="J3651" i="2"/>
  <c r="J3659" i="2"/>
  <c r="J3667" i="2"/>
  <c r="J3675" i="2"/>
  <c r="J3683" i="2"/>
  <c r="J3691" i="2"/>
  <c r="J3699" i="2"/>
  <c r="J3707" i="2"/>
  <c r="J3715" i="2"/>
  <c r="J3723" i="2"/>
  <c r="J3731" i="2"/>
  <c r="J3739" i="2"/>
  <c r="J3747" i="2"/>
  <c r="J3755" i="2"/>
  <c r="J3763" i="2"/>
  <c r="J3771" i="2"/>
  <c r="J3779" i="2"/>
  <c r="J3787" i="2"/>
  <c r="J3795" i="2"/>
  <c r="J3803" i="2"/>
  <c r="J3811" i="2"/>
  <c r="J3819" i="2"/>
  <c r="J3827" i="2"/>
  <c r="J3835" i="2"/>
  <c r="J3843" i="2"/>
  <c r="J3851" i="2"/>
  <c r="J3859" i="2"/>
  <c r="J3867" i="2"/>
  <c r="J3875" i="2"/>
  <c r="J3883" i="2"/>
  <c r="J3891" i="2"/>
  <c r="J3899" i="2"/>
  <c r="J3907" i="2"/>
  <c r="J3915" i="2"/>
  <c r="J3923" i="2"/>
  <c r="J3931" i="2"/>
  <c r="J3939" i="2"/>
  <c r="J3947" i="2"/>
  <c r="J3955" i="2"/>
  <c r="J3963" i="2"/>
  <c r="J3971" i="2"/>
  <c r="J3979" i="2"/>
  <c r="J3987" i="2"/>
  <c r="J3995" i="2"/>
  <c r="J4003" i="2"/>
  <c r="J4011" i="2"/>
  <c r="J4019" i="2"/>
  <c r="J4027" i="2"/>
  <c r="J4035" i="2"/>
  <c r="J4043" i="2"/>
  <c r="J4051" i="2"/>
  <c r="J4059" i="2"/>
  <c r="J4067" i="2"/>
  <c r="J4075" i="2"/>
  <c r="J4083" i="2"/>
  <c r="J4091" i="2"/>
  <c r="J4099" i="2"/>
  <c r="J4107" i="2"/>
  <c r="J4115" i="2"/>
  <c r="J4123" i="2"/>
  <c r="J4131" i="2"/>
  <c r="J4139" i="2"/>
  <c r="J4147" i="2"/>
  <c r="J4155" i="2"/>
  <c r="J4163" i="2"/>
  <c r="J4171" i="2"/>
  <c r="J4179" i="2"/>
  <c r="J4187" i="2"/>
  <c r="J4195" i="2"/>
  <c r="J4203" i="2"/>
  <c r="J4211" i="2"/>
  <c r="J4219" i="2"/>
  <c r="J4227" i="2"/>
  <c r="J4235" i="2"/>
  <c r="J4243" i="2"/>
  <c r="J4251" i="2"/>
  <c r="J4259" i="2"/>
  <c r="J4267" i="2"/>
  <c r="J4275" i="2"/>
  <c r="J4283" i="2"/>
  <c r="J4291" i="2"/>
  <c r="J4299" i="2"/>
  <c r="J4307" i="2"/>
  <c r="J4315" i="2"/>
  <c r="J4323" i="2"/>
  <c r="J4331" i="2"/>
  <c r="J4339" i="2"/>
  <c r="J4347" i="2"/>
  <c r="J4355" i="2"/>
  <c r="J4363" i="2"/>
  <c r="J4371" i="2"/>
  <c r="J4379" i="2"/>
  <c r="J4387" i="2"/>
  <c r="J4395" i="2"/>
  <c r="J4403" i="2"/>
  <c r="J4411" i="2"/>
  <c r="J4419" i="2"/>
  <c r="J4427" i="2"/>
  <c r="J4435" i="2"/>
  <c r="J4443" i="2"/>
  <c r="J4451" i="2"/>
  <c r="J4459" i="2"/>
  <c r="J4467" i="2"/>
  <c r="J4475" i="2"/>
  <c r="J4483" i="2"/>
  <c r="J4491" i="2"/>
  <c r="J4499" i="2"/>
  <c r="J4507" i="2"/>
  <c r="J4515" i="2"/>
  <c r="J4523" i="2"/>
  <c r="J4531" i="2"/>
  <c r="J4539" i="2"/>
  <c r="J4547" i="2"/>
  <c r="J4555" i="2"/>
  <c r="J4563" i="2"/>
  <c r="J4571" i="2"/>
  <c r="J4579" i="2"/>
  <c r="J4587" i="2"/>
  <c r="J4595" i="2"/>
  <c r="J4603" i="2"/>
  <c r="J4611" i="2"/>
  <c r="J4619" i="2"/>
  <c r="J4627" i="2"/>
  <c r="J4635" i="2"/>
  <c r="J4643" i="2"/>
  <c r="J4651" i="2"/>
  <c r="J4659" i="2"/>
  <c r="J4667" i="2"/>
  <c r="J4675" i="2"/>
  <c r="J4683" i="2"/>
  <c r="J4691" i="2"/>
  <c r="J4699" i="2"/>
  <c r="J4707" i="2"/>
  <c r="J4715" i="2"/>
  <c r="J4723" i="2"/>
  <c r="J4731" i="2"/>
  <c r="J4739" i="2"/>
  <c r="J4747" i="2"/>
  <c r="J4755" i="2"/>
  <c r="J4763" i="2"/>
  <c r="J4771" i="2"/>
  <c r="J4779" i="2"/>
  <c r="J4787" i="2"/>
  <c r="J4795" i="2"/>
  <c r="J4803" i="2"/>
  <c r="J4811" i="2"/>
  <c r="J4819" i="2"/>
  <c r="J4827" i="2"/>
  <c r="J4835" i="2"/>
  <c r="J4843" i="2"/>
  <c r="J4851" i="2"/>
  <c r="J4859" i="2"/>
  <c r="J4867" i="2"/>
  <c r="J4875" i="2"/>
  <c r="J4883" i="2"/>
  <c r="J4891" i="2"/>
  <c r="J4899" i="2"/>
  <c r="J4907" i="2"/>
  <c r="J4915" i="2"/>
  <c r="J4923" i="2"/>
  <c r="J4931" i="2"/>
  <c r="J4939" i="2"/>
  <c r="J4947" i="2"/>
  <c r="J4955" i="2"/>
  <c r="J4963" i="2"/>
  <c r="J4971" i="2"/>
  <c r="J4979" i="2"/>
  <c r="J4987" i="2"/>
  <c r="J4995" i="2"/>
  <c r="J5003" i="2"/>
  <c r="J5011" i="2"/>
  <c r="J5019" i="2"/>
  <c r="J5027" i="2"/>
  <c r="J5035" i="2"/>
  <c r="J5043" i="2"/>
  <c r="J5051" i="2"/>
  <c r="J5059" i="2"/>
  <c r="J5067" i="2"/>
  <c r="J5075" i="2"/>
  <c r="J5083" i="2"/>
  <c r="J5091" i="2"/>
  <c r="J5099" i="2"/>
  <c r="J5107" i="2"/>
  <c r="J5115" i="2"/>
  <c r="J5123" i="2"/>
  <c r="J5131" i="2"/>
  <c r="J5139" i="2"/>
  <c r="J5147" i="2"/>
  <c r="J5155" i="2"/>
  <c r="J5163" i="2"/>
  <c r="J5171" i="2"/>
  <c r="J5179" i="2"/>
  <c r="J5187" i="2"/>
  <c r="J5195" i="2"/>
  <c r="J5203" i="2"/>
  <c r="J5211" i="2"/>
  <c r="J5219" i="2"/>
  <c r="J5227" i="2"/>
  <c r="J5235" i="2"/>
  <c r="J5243" i="2"/>
  <c r="J5251" i="2"/>
  <c r="J5259" i="2"/>
  <c r="J5267" i="2"/>
  <c r="J5275" i="2"/>
  <c r="J5283" i="2"/>
  <c r="J5291" i="2"/>
  <c r="J5299" i="2"/>
  <c r="J5307" i="2"/>
  <c r="J5315" i="2"/>
  <c r="J5323" i="2"/>
  <c r="J5331" i="2"/>
  <c r="J5339" i="2"/>
  <c r="J5347" i="2"/>
  <c r="J5355" i="2"/>
  <c r="J5363" i="2"/>
  <c r="J5371" i="2"/>
  <c r="J5379" i="2"/>
  <c r="J5387" i="2"/>
  <c r="J5395" i="2"/>
  <c r="J5403" i="2"/>
  <c r="J5411" i="2"/>
  <c r="J5419" i="2"/>
  <c r="J5427" i="2"/>
  <c r="J5435" i="2"/>
  <c r="J5443" i="2"/>
  <c r="J5451" i="2"/>
  <c r="J5459" i="2"/>
  <c r="J5467" i="2"/>
  <c r="J5475" i="2"/>
  <c r="J5483" i="2"/>
  <c r="J5491" i="2"/>
  <c r="J5499" i="2"/>
  <c r="J5507" i="2"/>
  <c r="J5515" i="2"/>
  <c r="J5523" i="2"/>
  <c r="J5531" i="2"/>
  <c r="J5539" i="2"/>
  <c r="J5547" i="2"/>
  <c r="J5555" i="2"/>
  <c r="J5563" i="2"/>
  <c r="J5571" i="2"/>
  <c r="J5579" i="2"/>
  <c r="J5587" i="2"/>
  <c r="J5595" i="2"/>
  <c r="J5603" i="2"/>
  <c r="J5611" i="2"/>
  <c r="J5619" i="2"/>
  <c r="J5627" i="2"/>
  <c r="J5635" i="2"/>
  <c r="J5643" i="2"/>
  <c r="J5651" i="2"/>
  <c r="J5659" i="2"/>
  <c r="J5667" i="2"/>
  <c r="J5675" i="2"/>
  <c r="J5683" i="2"/>
  <c r="J5691" i="2"/>
  <c r="J5699" i="2"/>
  <c r="J5707" i="2"/>
  <c r="J5715" i="2"/>
  <c r="J5723" i="2"/>
  <c r="J5731" i="2"/>
  <c r="J5739" i="2"/>
  <c r="J5747" i="2"/>
  <c r="J5755" i="2"/>
  <c r="J5763" i="2"/>
  <c r="J5771" i="2"/>
  <c r="J5779" i="2"/>
  <c r="J5787" i="2"/>
  <c r="J5795" i="2"/>
  <c r="J5803" i="2"/>
  <c r="J5811" i="2"/>
  <c r="J5819" i="2"/>
  <c r="J5827" i="2"/>
  <c r="J5835" i="2"/>
  <c r="J5843" i="2"/>
  <c r="J5851" i="2"/>
  <c r="J5859" i="2"/>
  <c r="J5867" i="2"/>
  <c r="J5875" i="2"/>
  <c r="J5883" i="2"/>
  <c r="J5891" i="2"/>
  <c r="J5899" i="2"/>
  <c r="J5907" i="2"/>
  <c r="J5915" i="2"/>
  <c r="J5923" i="2"/>
  <c r="J5931" i="2"/>
  <c r="J5939" i="2"/>
  <c r="J5947" i="2"/>
  <c r="J5955" i="2"/>
  <c r="J5963" i="2"/>
  <c r="J5971" i="2"/>
  <c r="J5979" i="2"/>
  <c r="J5987" i="2"/>
  <c r="J5995" i="2"/>
  <c r="J6003" i="2"/>
  <c r="J6011" i="2"/>
  <c r="J6019" i="2"/>
  <c r="J6027" i="2"/>
  <c r="J6035" i="2"/>
  <c r="J6043" i="2"/>
  <c r="J6051" i="2"/>
  <c r="J6059" i="2"/>
  <c r="J6067" i="2"/>
  <c r="J6075" i="2"/>
  <c r="J6083" i="2"/>
  <c r="J6091" i="2"/>
  <c r="J6099" i="2"/>
  <c r="J6107" i="2"/>
  <c r="J6115" i="2"/>
  <c r="J6123" i="2"/>
  <c r="J6131" i="2"/>
  <c r="J6139" i="2"/>
  <c r="J6147" i="2"/>
  <c r="J6155" i="2"/>
  <c r="J6163" i="2"/>
  <c r="J6171" i="2"/>
  <c r="J6179" i="2"/>
  <c r="J6187" i="2"/>
  <c r="J6195" i="2"/>
  <c r="J6203" i="2"/>
  <c r="J6211" i="2"/>
  <c r="J6219" i="2"/>
  <c r="J6227" i="2"/>
  <c r="J6235" i="2"/>
  <c r="J6243" i="2"/>
  <c r="J6251" i="2"/>
  <c r="J6259" i="2"/>
  <c r="J6267" i="2"/>
  <c r="J6275" i="2"/>
  <c r="J6283" i="2"/>
  <c r="J6291" i="2"/>
  <c r="J6299" i="2"/>
  <c r="J6307" i="2"/>
  <c r="J6315" i="2"/>
  <c r="J6323" i="2"/>
  <c r="J6331" i="2"/>
  <c r="J6339" i="2"/>
  <c r="J6347" i="2"/>
  <c r="J6355" i="2"/>
  <c r="J6363" i="2"/>
  <c r="J3684" i="2"/>
  <c r="J3692" i="2"/>
  <c r="J3700" i="2"/>
  <c r="J3708" i="2"/>
  <c r="J3716" i="2"/>
  <c r="J3724" i="2"/>
  <c r="J3732" i="2"/>
  <c r="J3740" i="2"/>
  <c r="J3748" i="2"/>
  <c r="J3756" i="2"/>
  <c r="J3764" i="2"/>
  <c r="J3772" i="2"/>
  <c r="J3780" i="2"/>
  <c r="J3788" i="2"/>
  <c r="J3796" i="2"/>
  <c r="J3804" i="2"/>
  <c r="J3812" i="2"/>
  <c r="J3820" i="2"/>
  <c r="J3828" i="2"/>
  <c r="J3836" i="2"/>
  <c r="J3844" i="2"/>
  <c r="J3852" i="2"/>
  <c r="J3860" i="2"/>
  <c r="J3868" i="2"/>
  <c r="J3876" i="2"/>
  <c r="J3884" i="2"/>
  <c r="J3892" i="2"/>
  <c r="J3900" i="2"/>
  <c r="J3908" i="2"/>
  <c r="J3916" i="2"/>
  <c r="J3924" i="2"/>
  <c r="J3932" i="2"/>
  <c r="J3940" i="2"/>
  <c r="J3948" i="2"/>
  <c r="J3956" i="2"/>
  <c r="J3964" i="2"/>
  <c r="J3972" i="2"/>
  <c r="J3980" i="2"/>
  <c r="J3988" i="2"/>
  <c r="J3996" i="2"/>
  <c r="J4004" i="2"/>
  <c r="J4012" i="2"/>
  <c r="J4020" i="2"/>
  <c r="J4028" i="2"/>
  <c r="J4036" i="2"/>
  <c r="J4044" i="2"/>
  <c r="J4052" i="2"/>
  <c r="J4060" i="2"/>
  <c r="J4068" i="2"/>
  <c r="J4076" i="2"/>
  <c r="J4084" i="2"/>
  <c r="J4092" i="2"/>
  <c r="J4100" i="2"/>
  <c r="J4108" i="2"/>
  <c r="J4116" i="2"/>
  <c r="J4124" i="2"/>
  <c r="J4132" i="2"/>
  <c r="J4140" i="2"/>
  <c r="J4148" i="2"/>
  <c r="J4156" i="2"/>
  <c r="J4164" i="2"/>
  <c r="J4172" i="2"/>
  <c r="J4180" i="2"/>
  <c r="J4188" i="2"/>
  <c r="J4196" i="2"/>
  <c r="J4204" i="2"/>
  <c r="J4212" i="2"/>
  <c r="J4220" i="2"/>
  <c r="J4228" i="2"/>
  <c r="J4236" i="2"/>
  <c r="J4244" i="2"/>
  <c r="J4252" i="2"/>
  <c r="J4260" i="2"/>
  <c r="J4268" i="2"/>
  <c r="J4276" i="2"/>
  <c r="J4284" i="2"/>
  <c r="J4292" i="2"/>
  <c r="J4300" i="2"/>
  <c r="J4308" i="2"/>
  <c r="J4316" i="2"/>
  <c r="J4324" i="2"/>
  <c r="J4332" i="2"/>
  <c r="J4340" i="2"/>
  <c r="J4348" i="2"/>
  <c r="J4356" i="2"/>
  <c r="J4364" i="2"/>
  <c r="J4372" i="2"/>
  <c r="J4380" i="2"/>
  <c r="J4388" i="2"/>
  <c r="J4396" i="2"/>
  <c r="J4404" i="2"/>
  <c r="J4412" i="2"/>
  <c r="J4420" i="2"/>
  <c r="J4428" i="2"/>
  <c r="J4436" i="2"/>
  <c r="J4444" i="2"/>
  <c r="J4452" i="2"/>
  <c r="J4460" i="2"/>
  <c r="J4468" i="2"/>
  <c r="J4476" i="2"/>
  <c r="J4484" i="2"/>
  <c r="J4492" i="2"/>
  <c r="J4500" i="2"/>
  <c r="J4508" i="2"/>
  <c r="J4516" i="2"/>
  <c r="J4524" i="2"/>
  <c r="J4532" i="2"/>
  <c r="J4540" i="2"/>
  <c r="J4548" i="2"/>
  <c r="J4556" i="2"/>
  <c r="J4564" i="2"/>
  <c r="J4572" i="2"/>
  <c r="J4580" i="2"/>
  <c r="J4588" i="2"/>
  <c r="J4596" i="2"/>
  <c r="J4604" i="2"/>
  <c r="J4612" i="2"/>
  <c r="J4620" i="2"/>
  <c r="J4628" i="2"/>
  <c r="J4636" i="2"/>
  <c r="J4644" i="2"/>
  <c r="J4652" i="2"/>
  <c r="J4660" i="2"/>
  <c r="J4668" i="2"/>
  <c r="J4676" i="2"/>
  <c r="J4684" i="2"/>
  <c r="J4692" i="2"/>
  <c r="J4700" i="2"/>
  <c r="J4708" i="2"/>
  <c r="J4716" i="2"/>
  <c r="J4724" i="2"/>
  <c r="J4732" i="2"/>
  <c r="J4740" i="2"/>
  <c r="J4748" i="2"/>
  <c r="J4756" i="2"/>
  <c r="J4764" i="2"/>
  <c r="J4772" i="2"/>
  <c r="J4780" i="2"/>
  <c r="J4788" i="2"/>
  <c r="J4796" i="2"/>
  <c r="J4804" i="2"/>
  <c r="J4812" i="2"/>
  <c r="J4820" i="2"/>
  <c r="J4828" i="2"/>
  <c r="J4836" i="2"/>
  <c r="J4852" i="2"/>
  <c r="J4860" i="2"/>
  <c r="J4868" i="2"/>
  <c r="J4876" i="2"/>
  <c r="J4884" i="2"/>
  <c r="J4892" i="2"/>
  <c r="J4900" i="2"/>
  <c r="J4908" i="2"/>
  <c r="J4916" i="2"/>
  <c r="J4924" i="2"/>
  <c r="J4932" i="2"/>
  <c r="J4940" i="2"/>
  <c r="J4948" i="2"/>
  <c r="J4956" i="2"/>
  <c r="J4964" i="2"/>
  <c r="J4972" i="2"/>
  <c r="J4980" i="2"/>
  <c r="J4988" i="2"/>
  <c r="J4996" i="2"/>
  <c r="J5004" i="2"/>
  <c r="J5012" i="2"/>
  <c r="J5020" i="2"/>
  <c r="J5028" i="2"/>
  <c r="J5036" i="2"/>
  <c r="J5044" i="2"/>
  <c r="J5052" i="2"/>
  <c r="J5060" i="2"/>
  <c r="J5068" i="2"/>
  <c r="J5076" i="2"/>
  <c r="J5084" i="2"/>
  <c r="J5092" i="2"/>
  <c r="J5100" i="2"/>
  <c r="J5108" i="2"/>
  <c r="J5116" i="2"/>
  <c r="J5124" i="2"/>
  <c r="J5132" i="2"/>
  <c r="J5140" i="2"/>
  <c r="J5148" i="2"/>
  <c r="J5156" i="2"/>
  <c r="J5164" i="2"/>
  <c r="J5172" i="2"/>
  <c r="J5180" i="2"/>
  <c r="J5188" i="2"/>
  <c r="J5196" i="2"/>
  <c r="J5204" i="2"/>
  <c r="J5212" i="2"/>
  <c r="J5220" i="2"/>
  <c r="J5228" i="2"/>
  <c r="J5236" i="2"/>
  <c r="J5244" i="2"/>
  <c r="J5252" i="2"/>
  <c r="J5260" i="2"/>
  <c r="J5268" i="2"/>
  <c r="J5276" i="2"/>
  <c r="J5284" i="2"/>
  <c r="J5292" i="2"/>
  <c r="J5308" i="2"/>
  <c r="J5316" i="2"/>
  <c r="J5324" i="2"/>
  <c r="J5332" i="2"/>
  <c r="J5340" i="2"/>
  <c r="J5348" i="2"/>
  <c r="J5356" i="2"/>
  <c r="J5364" i="2"/>
  <c r="J5372" i="2"/>
  <c r="J5380" i="2"/>
  <c r="J5388" i="2"/>
  <c r="J5404" i="2"/>
  <c r="J5412" i="2"/>
  <c r="J5420" i="2"/>
  <c r="J5428" i="2"/>
  <c r="J5436" i="2"/>
  <c r="J5444" i="2"/>
  <c r="J5452" i="2"/>
  <c r="J5460" i="2"/>
  <c r="J5468" i="2"/>
  <c r="J5476" i="2"/>
  <c r="J5484" i="2"/>
  <c r="J5492" i="2"/>
  <c r="J5500" i="2"/>
  <c r="J5508" i="2"/>
  <c r="J5516" i="2"/>
  <c r="J5524" i="2"/>
  <c r="J5532" i="2"/>
  <c r="J5540" i="2"/>
  <c r="J5548" i="2"/>
  <c r="J5556" i="2"/>
  <c r="J5564" i="2"/>
  <c r="J5572" i="2"/>
  <c r="J5580" i="2"/>
  <c r="J5588" i="2"/>
  <c r="J5596" i="2"/>
  <c r="J5604" i="2"/>
  <c r="J5612" i="2"/>
  <c r="J5620" i="2"/>
  <c r="J5628" i="2"/>
  <c r="J5636" i="2"/>
  <c r="J5644" i="2"/>
  <c r="J5652" i="2"/>
  <c r="J5660" i="2"/>
  <c r="J5668" i="2"/>
  <c r="J5676" i="2"/>
  <c r="J5692" i="2"/>
  <c r="J5700" i="2"/>
  <c r="J5708" i="2"/>
  <c r="J5716" i="2"/>
  <c r="J5724" i="2"/>
  <c r="J5732" i="2"/>
  <c r="J5740" i="2"/>
  <c r="J5748" i="2"/>
  <c r="J5756" i="2"/>
  <c r="J5764" i="2"/>
  <c r="J5772" i="2"/>
  <c r="J5780" i="2"/>
  <c r="J5788" i="2"/>
  <c r="J5796" i="2"/>
  <c r="J5804" i="2"/>
  <c r="J5812" i="2"/>
  <c r="J5820" i="2"/>
  <c r="J5828" i="2"/>
  <c r="J5836" i="2"/>
  <c r="J5844" i="2"/>
  <c r="J5852" i="2"/>
  <c r="J5860" i="2"/>
  <c r="J5868" i="2"/>
  <c r="J5876" i="2"/>
  <c r="J5884" i="2"/>
  <c r="J5892" i="2"/>
  <c r="J5900" i="2"/>
  <c r="J5908" i="2"/>
  <c r="J5916" i="2"/>
  <c r="J5924" i="2"/>
  <c r="J5932" i="2"/>
  <c r="J5940" i="2"/>
  <c r="J5948" i="2"/>
  <c r="J5956" i="2"/>
  <c r="J5964" i="2"/>
  <c r="J5972" i="2"/>
  <c r="J5980" i="2"/>
  <c r="J5988" i="2"/>
  <c r="J5996" i="2"/>
  <c r="J6004" i="2"/>
  <c r="J6012" i="2"/>
  <c r="J6028" i="2"/>
  <c r="J6036" i="2"/>
  <c r="J6044" i="2"/>
  <c r="J6052" i="2"/>
  <c r="J6060" i="2"/>
  <c r="J6068" i="2"/>
  <c r="J6076" i="2"/>
  <c r="J6084" i="2"/>
  <c r="J6092" i="2"/>
  <c r="J6100" i="2"/>
  <c r="J6108" i="2"/>
  <c r="J6116" i="2"/>
  <c r="J3389" i="2"/>
  <c r="J3397" i="2"/>
  <c r="J3405" i="2"/>
  <c r="J3413" i="2"/>
  <c r="J3421" i="2"/>
  <c r="J3429" i="2"/>
  <c r="J3437" i="2"/>
  <c r="J3445" i="2"/>
  <c r="J3453" i="2"/>
  <c r="J3461" i="2"/>
  <c r="J3469" i="2"/>
  <c r="J3477" i="2"/>
  <c r="J3485" i="2"/>
  <c r="J3493" i="2"/>
  <c r="J3501" i="2"/>
  <c r="J3509" i="2"/>
  <c r="J3517" i="2"/>
  <c r="J3525" i="2"/>
  <c r="J3533" i="2"/>
  <c r="J3541" i="2"/>
  <c r="J3549" i="2"/>
  <c r="J3557" i="2"/>
  <c r="J3565" i="2"/>
  <c r="J3573" i="2"/>
  <c r="J3581" i="2"/>
  <c r="J3589" i="2"/>
  <c r="J3597" i="2"/>
  <c r="J3605" i="2"/>
  <c r="J3613" i="2"/>
  <c r="J3621" i="2"/>
  <c r="J3629" i="2"/>
  <c r="J3637" i="2"/>
  <c r="J3645" i="2"/>
  <c r="J3653" i="2"/>
  <c r="J3661" i="2"/>
  <c r="J3669" i="2"/>
  <c r="J3677" i="2"/>
  <c r="J3685" i="2"/>
  <c r="J3693" i="2"/>
  <c r="J3701" i="2"/>
  <c r="J3709" i="2"/>
  <c r="J3717" i="2"/>
  <c r="J3725" i="2"/>
  <c r="J3733" i="2"/>
  <c r="J3741" i="2"/>
  <c r="J3749" i="2"/>
  <c r="J3757" i="2"/>
  <c r="J3765" i="2"/>
  <c r="J3773" i="2"/>
  <c r="J3781" i="2"/>
  <c r="J3789" i="2"/>
  <c r="J3797" i="2"/>
  <c r="J3805" i="2"/>
  <c r="J3813" i="2"/>
  <c r="J3821" i="2"/>
  <c r="J3829" i="2"/>
  <c r="J3837" i="2"/>
  <c r="J3845" i="2"/>
  <c r="J3853" i="2"/>
  <c r="J3861" i="2"/>
  <c r="J3869" i="2"/>
  <c r="J3877" i="2"/>
  <c r="J3885" i="2"/>
  <c r="J3893" i="2"/>
  <c r="J3901" i="2"/>
  <c r="J3909" i="2"/>
  <c r="J3917" i="2"/>
  <c r="J3925" i="2"/>
  <c r="J3933" i="2"/>
  <c r="J3941" i="2"/>
  <c r="J3949" i="2"/>
  <c r="J3957" i="2"/>
  <c r="J3965" i="2"/>
  <c r="J3973" i="2"/>
  <c r="J3981" i="2"/>
  <c r="J3989" i="2"/>
  <c r="J3997" i="2"/>
  <c r="J4005" i="2"/>
  <c r="J4013" i="2"/>
  <c r="J4021" i="2"/>
  <c r="J4029" i="2"/>
  <c r="J4037" i="2"/>
  <c r="J4045" i="2"/>
  <c r="J4053" i="2"/>
  <c r="J4061" i="2"/>
  <c r="J4069" i="2"/>
  <c r="J4077" i="2"/>
  <c r="J4085" i="2"/>
  <c r="J4093" i="2"/>
  <c r="J4101" i="2"/>
  <c r="J4109" i="2"/>
  <c r="J4117" i="2"/>
  <c r="J4125" i="2"/>
  <c r="J4133" i="2"/>
  <c r="J4141" i="2"/>
  <c r="J4149" i="2"/>
  <c r="J4157" i="2"/>
  <c r="J4165" i="2"/>
  <c r="J4173" i="2"/>
  <c r="J4181" i="2"/>
  <c r="J4189" i="2"/>
  <c r="J4197" i="2"/>
  <c r="J4205" i="2"/>
  <c r="J4213" i="2"/>
  <c r="J4221" i="2"/>
  <c r="J4229" i="2"/>
  <c r="J4237" i="2"/>
  <c r="J4245" i="2"/>
  <c r="J4253" i="2"/>
  <c r="J4261" i="2"/>
  <c r="J4269" i="2"/>
  <c r="J4277" i="2"/>
  <c r="J4285" i="2"/>
  <c r="J4293" i="2"/>
  <c r="J4301" i="2"/>
  <c r="J4309" i="2"/>
  <c r="J4317" i="2"/>
  <c r="J4325" i="2"/>
  <c r="J4333" i="2"/>
  <c r="J4341" i="2"/>
  <c r="J4349" i="2"/>
  <c r="J4357" i="2"/>
  <c r="J4365" i="2"/>
  <c r="J4373" i="2"/>
  <c r="J4381" i="2"/>
  <c r="J4389" i="2"/>
  <c r="J4397" i="2"/>
  <c r="J4405" i="2"/>
  <c r="J4413" i="2"/>
  <c r="J4421" i="2"/>
  <c r="J4429" i="2"/>
  <c r="J4437" i="2"/>
  <c r="J4445" i="2"/>
  <c r="J4453" i="2"/>
  <c r="J4461" i="2"/>
  <c r="J4469" i="2"/>
  <c r="J4477" i="2"/>
  <c r="J4485" i="2"/>
  <c r="J4493" i="2"/>
  <c r="J4501" i="2"/>
  <c r="J4509" i="2"/>
  <c r="J4517" i="2"/>
  <c r="J4525" i="2"/>
  <c r="J4533" i="2"/>
  <c r="J4541" i="2"/>
  <c r="J4549" i="2"/>
  <c r="J4557" i="2"/>
  <c r="J4565" i="2"/>
  <c r="J4573" i="2"/>
  <c r="J4581" i="2"/>
  <c r="J4589" i="2"/>
  <c r="J4597" i="2"/>
  <c r="J4605" i="2"/>
  <c r="J4613" i="2"/>
  <c r="J4621" i="2"/>
  <c r="J4629" i="2"/>
  <c r="J4637" i="2"/>
  <c r="J4645" i="2"/>
  <c r="J4653" i="2"/>
  <c r="J4661" i="2"/>
  <c r="J4669" i="2"/>
  <c r="J4677" i="2"/>
  <c r="J4685" i="2"/>
  <c r="J4693" i="2"/>
  <c r="J4701" i="2"/>
  <c r="J4709" i="2"/>
  <c r="J4717" i="2"/>
  <c r="J4725" i="2"/>
  <c r="J4733" i="2"/>
  <c r="J4741" i="2"/>
  <c r="J4749" i="2"/>
  <c r="J4757" i="2"/>
  <c r="J4765" i="2"/>
  <c r="J4773" i="2"/>
  <c r="J4781" i="2"/>
  <c r="J4789" i="2"/>
  <c r="J4797" i="2"/>
  <c r="J4805" i="2"/>
  <c r="J4813" i="2"/>
  <c r="J4821" i="2"/>
  <c r="J4829" i="2"/>
  <c r="J4837" i="2"/>
  <c r="J4853" i="2"/>
  <c r="J4861" i="2"/>
  <c r="J4869" i="2"/>
  <c r="J4877" i="2"/>
  <c r="J4885" i="2"/>
  <c r="J4893" i="2"/>
  <c r="J4901" i="2"/>
  <c r="J4909" i="2"/>
  <c r="J4917" i="2"/>
  <c r="J4925" i="2"/>
  <c r="J4933" i="2"/>
  <c r="J4941" i="2"/>
  <c r="J4949" i="2"/>
  <c r="J4957" i="2"/>
  <c r="J4965" i="2"/>
  <c r="J4973" i="2"/>
  <c r="J4981" i="2"/>
  <c r="J4989" i="2"/>
  <c r="J4997" i="2"/>
  <c r="J5005" i="2"/>
  <c r="J5013" i="2"/>
  <c r="J5021" i="2"/>
  <c r="J5029" i="2"/>
  <c r="J5037" i="2"/>
  <c r="J5045" i="2"/>
  <c r="J5053" i="2"/>
  <c r="J5061" i="2"/>
  <c r="J5069" i="2"/>
  <c r="J5077" i="2"/>
  <c r="J5085" i="2"/>
  <c r="J5093" i="2"/>
  <c r="J5101" i="2"/>
  <c r="J5109" i="2"/>
  <c r="J5117" i="2"/>
  <c r="J5125" i="2"/>
  <c r="J5133" i="2"/>
  <c r="J5141" i="2"/>
  <c r="J5149" i="2"/>
  <c r="J5157" i="2"/>
  <c r="J5165" i="2"/>
  <c r="J5173" i="2"/>
  <c r="J5181" i="2"/>
  <c r="J5189" i="2"/>
  <c r="J5197" i="2"/>
  <c r="J5205" i="2"/>
  <c r="J5213" i="2"/>
  <c r="J5221" i="2"/>
  <c r="J5229" i="2"/>
  <c r="J5237" i="2"/>
  <c r="J5245" i="2"/>
  <c r="J5253" i="2"/>
  <c r="J5261" i="2"/>
  <c r="J5269" i="2"/>
  <c r="J5277" i="2"/>
  <c r="J5285" i="2"/>
  <c r="J5293" i="2"/>
  <c r="J5309" i="2"/>
  <c r="J5317" i="2"/>
  <c r="J5325" i="2"/>
  <c r="J5333" i="2"/>
  <c r="J5341" i="2"/>
  <c r="J5349" i="2"/>
  <c r="J5357" i="2"/>
  <c r="J5365" i="2"/>
  <c r="J5373" i="2"/>
  <c r="J5381" i="2"/>
  <c r="J5389" i="2"/>
  <c r="J5405" i="2"/>
  <c r="J5413" i="2"/>
  <c r="J5421" i="2"/>
  <c r="J5429" i="2"/>
  <c r="J5437" i="2"/>
  <c r="J5445" i="2"/>
  <c r="J5453" i="2"/>
  <c r="J5461" i="2"/>
  <c r="J5469" i="2"/>
  <c r="J5477" i="2"/>
  <c r="J5485" i="2"/>
  <c r="J5493" i="2"/>
  <c r="J5501" i="2"/>
  <c r="J5509" i="2"/>
  <c r="J5517" i="2"/>
  <c r="J5525" i="2"/>
  <c r="J5533" i="2"/>
  <c r="J5541" i="2"/>
  <c r="J5549" i="2"/>
  <c r="J5557" i="2"/>
  <c r="J5565" i="2"/>
  <c r="J5573" i="2"/>
  <c r="J5581" i="2"/>
  <c r="J5589" i="2"/>
  <c r="J5597" i="2"/>
  <c r="J5605" i="2"/>
  <c r="J5613" i="2"/>
  <c r="J5621" i="2"/>
  <c r="J5629" i="2"/>
  <c r="J5637" i="2"/>
  <c r="J5645" i="2"/>
  <c r="J5653" i="2"/>
  <c r="J5661" i="2"/>
  <c r="J5669" i="2"/>
  <c r="J5677" i="2"/>
  <c r="J5693" i="2"/>
  <c r="J5701" i="2"/>
  <c r="J5709" i="2"/>
  <c r="J5717" i="2"/>
  <c r="J5725" i="2"/>
  <c r="J5733" i="2"/>
  <c r="J5741" i="2"/>
  <c r="J5749" i="2"/>
  <c r="J5757" i="2"/>
  <c r="J5765" i="2"/>
  <c r="J5773" i="2"/>
  <c r="J5781" i="2"/>
  <c r="J5789" i="2"/>
  <c r="J5797" i="2"/>
  <c r="J5805" i="2"/>
  <c r="J5813" i="2"/>
  <c r="J5821" i="2"/>
  <c r="J5829" i="2"/>
  <c r="J5837" i="2"/>
  <c r="J5845" i="2"/>
  <c r="J5853" i="2"/>
  <c r="J5861" i="2"/>
  <c r="J5869" i="2"/>
  <c r="J5877" i="2"/>
  <c r="J5885" i="2"/>
  <c r="J5893" i="2"/>
  <c r="J5901" i="2"/>
  <c r="J5909" i="2"/>
  <c r="J5917" i="2"/>
  <c r="J5925" i="2"/>
  <c r="J5933" i="2"/>
  <c r="J5941" i="2"/>
  <c r="J5949" i="2"/>
  <c r="J5957" i="2"/>
  <c r="J5965" i="2"/>
  <c r="J5973" i="2"/>
  <c r="J5981" i="2"/>
  <c r="J5989" i="2"/>
  <c r="J5997" i="2"/>
  <c r="J6005" i="2"/>
  <c r="J6013" i="2"/>
  <c r="J6029" i="2"/>
  <c r="J6037" i="2"/>
  <c r="J6045" i="2"/>
  <c r="J6053" i="2"/>
  <c r="J6061" i="2"/>
  <c r="J6069" i="2"/>
  <c r="J6077" i="2"/>
  <c r="J6085" i="2"/>
  <c r="J6093" i="2"/>
  <c r="J6101" i="2"/>
  <c r="J6109" i="2"/>
  <c r="J4048" i="2"/>
  <c r="J4056" i="2"/>
  <c r="J4072" i="2"/>
  <c r="J4080" i="2"/>
  <c r="J4096" i="2"/>
  <c r="J4104" i="2"/>
  <c r="J4120" i="2"/>
  <c r="J4128" i="2"/>
  <c r="J4144" i="2"/>
  <c r="J4152" i="2"/>
  <c r="J4168" i="2"/>
  <c r="J4176" i="2"/>
  <c r="J4192" i="2"/>
  <c r="J4200" i="2"/>
  <c r="J4216" i="2"/>
  <c r="J4224" i="2"/>
  <c r="J4240" i="2"/>
  <c r="J4248" i="2"/>
  <c r="J4264" i="2"/>
  <c r="J4272" i="2"/>
  <c r="J4288" i="2"/>
  <c r="J4296" i="2"/>
  <c r="J4312" i="2"/>
  <c r="J4320" i="2"/>
  <c r="J4336" i="2"/>
  <c r="J4344" i="2"/>
  <c r="J4360" i="2"/>
  <c r="J4368" i="2"/>
  <c r="J4384" i="2"/>
  <c r="J4392" i="2"/>
  <c r="J4408" i="2"/>
  <c r="J4416" i="2"/>
  <c r="J4432" i="2"/>
  <c r="J4440" i="2"/>
  <c r="J4456" i="2"/>
  <c r="J4464" i="2"/>
  <c r="J4480" i="2"/>
  <c r="J4488" i="2"/>
  <c r="J4504" i="2"/>
  <c r="J4512" i="2"/>
  <c r="J4528" i="2"/>
  <c r="J4536" i="2"/>
  <c r="J4552" i="2"/>
  <c r="J4560" i="2"/>
  <c r="J4576" i="2"/>
  <c r="J4584" i="2"/>
  <c r="J4600" i="2"/>
  <c r="J4608" i="2"/>
  <c r="J4624" i="2"/>
  <c r="J4632" i="2"/>
  <c r="J4648" i="2"/>
  <c r="J4656" i="2"/>
  <c r="J4672" i="2"/>
  <c r="J4680" i="2"/>
  <c r="J4696" i="2"/>
  <c r="J4704" i="2"/>
  <c r="J4720" i="2"/>
  <c r="J4728" i="2"/>
  <c r="J4744" i="2"/>
  <c r="J4752" i="2"/>
  <c r="J4768" i="2"/>
  <c r="J4776" i="2"/>
  <c r="J4792" i="2"/>
  <c r="J4800" i="2"/>
  <c r="J4816" i="2"/>
  <c r="J4824" i="2"/>
  <c r="J4840" i="2"/>
  <c r="J4864" i="2"/>
  <c r="J4872" i="2"/>
  <c r="J4888" i="2"/>
  <c r="J4896" i="2"/>
  <c r="J4912" i="2"/>
  <c r="J4920" i="2"/>
  <c r="J4936" i="2"/>
  <c r="J4944" i="2"/>
  <c r="J4960" i="2"/>
  <c r="J4968" i="2"/>
  <c r="J4984" i="2"/>
  <c r="J4992" i="2"/>
  <c r="J5008" i="2"/>
  <c r="J5016" i="2"/>
  <c r="J5032" i="2"/>
  <c r="J5040" i="2"/>
  <c r="J5056" i="2"/>
  <c r="J5064" i="2"/>
  <c r="J5080" i="2"/>
  <c r="J5088" i="2"/>
  <c r="J5104" i="2"/>
  <c r="J5112" i="2"/>
  <c r="J5128" i="2"/>
  <c r="J5136" i="2"/>
  <c r="J5152" i="2"/>
  <c r="J5160" i="2"/>
  <c r="J5176" i="2"/>
  <c r="J5184" i="2"/>
  <c r="J5200" i="2"/>
  <c r="J5208" i="2"/>
  <c r="J5224" i="2"/>
  <c r="J5232" i="2"/>
  <c r="J5248" i="2"/>
  <c r="J5256" i="2"/>
  <c r="J5272" i="2"/>
  <c r="J5280" i="2"/>
  <c r="J5296" i="2"/>
  <c r="J5320" i="2"/>
  <c r="J5328" i="2"/>
  <c r="J5344" i="2"/>
  <c r="J5352" i="2"/>
  <c r="J5368" i="2"/>
  <c r="J5376" i="2"/>
  <c r="J5392" i="2"/>
  <c r="J5416" i="2"/>
  <c r="J5424" i="2"/>
  <c r="J5440" i="2"/>
  <c r="J5448" i="2"/>
  <c r="J5464" i="2"/>
  <c r="J5472" i="2"/>
  <c r="J5488" i="2"/>
  <c r="J5496" i="2"/>
  <c r="J5512" i="2"/>
  <c r="J5520" i="2"/>
  <c r="J5536" i="2"/>
  <c r="J5544" i="2"/>
  <c r="J5560" i="2"/>
  <c r="J5568" i="2"/>
  <c r="J5584" i="2"/>
  <c r="J5592" i="2"/>
  <c r="J5608" i="2"/>
  <c r="J5616" i="2"/>
  <c r="J5632" i="2"/>
  <c r="J5640" i="2"/>
  <c r="J5656" i="2"/>
  <c r="J5664" i="2"/>
  <c r="J5680" i="2"/>
  <c r="J5704" i="2"/>
  <c r="J5712" i="2"/>
  <c r="J5728" i="2"/>
  <c r="J5736" i="2"/>
  <c r="J5752" i="2"/>
  <c r="J5760" i="2"/>
  <c r="J5776" i="2"/>
  <c r="J5784" i="2"/>
  <c r="J5800" i="2"/>
  <c r="J5808" i="2"/>
  <c r="J5824" i="2"/>
  <c r="J5832" i="2"/>
  <c r="J5848" i="2"/>
  <c r="J5856" i="2"/>
  <c r="J5872" i="2"/>
  <c r="J5880" i="2"/>
  <c r="J5896" i="2"/>
  <c r="J5904" i="2"/>
  <c r="J5920" i="2"/>
  <c r="J5928" i="2"/>
  <c r="J5944" i="2"/>
  <c r="J5952" i="2"/>
  <c r="J5968" i="2"/>
  <c r="J5976" i="2"/>
  <c r="J5992" i="2"/>
  <c r="J6000" i="2"/>
  <c r="J6016" i="2"/>
  <c r="J6040" i="2"/>
  <c r="J6048" i="2"/>
  <c r="J6064" i="2"/>
  <c r="J6072" i="2"/>
  <c r="J6088" i="2"/>
  <c r="J6096" i="2"/>
  <c r="J3377" i="2"/>
  <c r="J3385" i="2"/>
  <c r="J3401" i="2"/>
  <c r="J3409" i="2"/>
  <c r="J3425" i="2"/>
  <c r="J3433" i="2"/>
  <c r="J3449" i="2"/>
  <c r="J3457" i="2"/>
  <c r="J3473" i="2"/>
  <c r="J3481" i="2"/>
  <c r="J3497" i="2"/>
  <c r="J3505" i="2"/>
  <c r="J3521" i="2"/>
  <c r="J3529" i="2"/>
  <c r="J3545" i="2"/>
  <c r="J3553" i="2"/>
  <c r="J3569" i="2"/>
  <c r="J3577" i="2"/>
  <c r="J3593" i="2"/>
  <c r="J3601" i="2"/>
  <c r="J3617" i="2"/>
  <c r="J3625" i="2"/>
  <c r="J3641" i="2"/>
  <c r="J3649" i="2"/>
  <c r="J3665" i="2"/>
  <c r="J3673" i="2"/>
  <c r="J3689" i="2"/>
  <c r="J3697" i="2"/>
  <c r="J3713" i="2"/>
  <c r="J3721" i="2"/>
  <c r="J3737" i="2"/>
  <c r="J3745" i="2"/>
  <c r="J3761" i="2"/>
  <c r="J3769" i="2"/>
  <c r="J3785" i="2"/>
  <c r="J3793" i="2"/>
  <c r="J3809" i="2"/>
  <c r="J3817" i="2"/>
  <c r="J3833" i="2"/>
  <c r="J3841" i="2"/>
  <c r="J3857" i="2"/>
  <c r="J3865" i="2"/>
  <c r="J3881" i="2"/>
  <c r="J3889" i="2"/>
  <c r="J3905" i="2"/>
  <c r="J3913" i="2"/>
  <c r="J3929" i="2"/>
  <c r="J3937" i="2"/>
  <c r="J3953" i="2"/>
  <c r="J3961" i="2"/>
  <c r="J3977" i="2"/>
  <c r="J3985" i="2"/>
  <c r="J4001" i="2"/>
  <c r="J4009" i="2"/>
  <c r="J4025" i="2"/>
  <c r="J4033" i="2"/>
  <c r="J4049" i="2"/>
  <c r="J4057" i="2"/>
  <c r="J4073" i="2"/>
  <c r="J4081" i="2"/>
  <c r="J4097" i="2"/>
  <c r="J4105" i="2"/>
  <c r="J4121" i="2"/>
  <c r="J4129" i="2"/>
  <c r="J4145" i="2"/>
  <c r="J4153" i="2"/>
  <c r="J4169" i="2"/>
  <c r="J4177" i="2"/>
  <c r="J4193" i="2"/>
  <c r="J4201" i="2"/>
  <c r="J4217" i="2"/>
  <c r="J4225" i="2"/>
  <c r="J4241" i="2"/>
  <c r="J4249" i="2"/>
  <c r="J4265" i="2"/>
  <c r="J4273" i="2"/>
  <c r="J4289" i="2"/>
  <c r="J4297" i="2"/>
  <c r="J4313" i="2"/>
  <c r="J4321" i="2"/>
  <c r="J4337" i="2"/>
  <c r="J4345" i="2"/>
  <c r="J4361" i="2"/>
  <c r="J4369" i="2"/>
  <c r="J4385" i="2"/>
  <c r="J4393" i="2"/>
  <c r="J4409" i="2"/>
  <c r="J4417" i="2"/>
  <c r="J4433" i="2"/>
  <c r="J4441" i="2"/>
  <c r="J4457" i="2"/>
  <c r="J4465" i="2"/>
  <c r="J4481" i="2"/>
  <c r="J4489" i="2"/>
  <c r="J4505" i="2"/>
  <c r="J4513" i="2"/>
  <c r="J4529" i="2"/>
  <c r="J4537" i="2"/>
  <c r="J4553" i="2"/>
  <c r="J4561" i="2"/>
  <c r="J4577" i="2"/>
  <c r="J4585" i="2"/>
  <c r="J4601" i="2"/>
  <c r="J4609" i="2"/>
  <c r="J4625" i="2"/>
  <c r="J4633" i="2"/>
  <c r="J4649" i="2"/>
  <c r="J4657" i="2"/>
  <c r="J4673" i="2"/>
  <c r="J4681" i="2"/>
  <c r="J4697" i="2"/>
  <c r="J4705" i="2"/>
  <c r="J4721" i="2"/>
  <c r="J4729" i="2"/>
  <c r="J4745" i="2"/>
  <c r="J4753" i="2"/>
  <c r="J4769" i="2"/>
  <c r="J4777" i="2"/>
  <c r="J4793" i="2"/>
  <c r="J4801" i="2"/>
  <c r="J4817" i="2"/>
  <c r="J4825" i="2"/>
  <c r="J4841" i="2"/>
  <c r="J4865" i="2"/>
  <c r="J4873" i="2"/>
  <c r="J4889" i="2"/>
  <c r="J4897" i="2"/>
  <c r="J4913" i="2"/>
  <c r="J4921" i="2"/>
  <c r="J4937" i="2"/>
  <c r="J4945" i="2"/>
  <c r="J4961" i="2"/>
  <c r="J4969" i="2"/>
  <c r="J4985" i="2"/>
  <c r="J4993" i="2"/>
  <c r="J5009" i="2"/>
  <c r="J5017" i="2"/>
  <c r="J5033" i="2"/>
  <c r="J5041" i="2"/>
  <c r="J5057" i="2"/>
  <c r="J5065" i="2"/>
  <c r="J5081" i="2"/>
  <c r="J5089" i="2"/>
  <c r="J5105" i="2"/>
  <c r="J5113" i="2"/>
  <c r="J5129" i="2"/>
  <c r="J5137" i="2"/>
  <c r="J5153" i="2"/>
  <c r="J5161" i="2"/>
  <c r="J5177" i="2"/>
  <c r="J5185" i="2"/>
  <c r="J5201" i="2"/>
  <c r="J5209" i="2"/>
  <c r="J5225" i="2"/>
  <c r="J5233" i="2"/>
  <c r="J5249" i="2"/>
  <c r="J5257" i="2"/>
  <c r="J5273" i="2"/>
  <c r="J5281" i="2"/>
  <c r="J5297" i="2"/>
  <c r="J5321" i="2"/>
  <c r="J5329" i="2"/>
  <c r="J5345" i="2"/>
  <c r="J5353" i="2"/>
  <c r="J5369" i="2"/>
  <c r="J5377" i="2"/>
  <c r="J5393" i="2"/>
  <c r="J5417" i="2"/>
  <c r="J5425" i="2"/>
  <c r="J5441" i="2"/>
  <c r="J5449" i="2"/>
  <c r="J5465" i="2"/>
  <c r="J5473" i="2"/>
  <c r="J5489" i="2"/>
  <c r="J5497" i="2"/>
  <c r="J5513" i="2"/>
  <c r="J5521" i="2"/>
  <c r="J5537" i="2"/>
  <c r="J5545" i="2"/>
  <c r="J5561" i="2"/>
  <c r="J5569" i="2"/>
  <c r="J5585" i="2"/>
  <c r="J5593" i="2"/>
  <c r="J5609" i="2"/>
  <c r="J5617" i="2"/>
  <c r="J5633" i="2"/>
  <c r="J5641" i="2"/>
  <c r="J5657" i="2"/>
  <c r="J5665" i="2"/>
  <c r="J5681" i="2"/>
  <c r="J5705" i="2"/>
  <c r="J5713" i="2"/>
  <c r="J5729" i="2"/>
  <c r="J5737" i="2"/>
  <c r="J5753" i="2"/>
  <c r="J5761" i="2"/>
  <c r="J5777" i="2"/>
  <c r="J5785" i="2"/>
  <c r="J5801" i="2"/>
  <c r="J5809" i="2"/>
  <c r="J5825" i="2"/>
  <c r="J5833" i="2"/>
  <c r="J5849" i="2"/>
  <c r="J5857" i="2"/>
  <c r="J5873" i="2"/>
  <c r="J5881" i="2"/>
  <c r="J5897" i="2"/>
  <c r="J5905" i="2"/>
  <c r="J5921" i="2"/>
  <c r="J5929" i="2"/>
  <c r="J5945" i="2"/>
  <c r="J5953" i="2"/>
  <c r="J5969" i="2"/>
  <c r="J5977" i="2"/>
  <c r="J5993" i="2"/>
  <c r="J6001" i="2"/>
  <c r="J6017" i="2"/>
  <c r="J6041" i="2"/>
  <c r="J6049" i="2"/>
  <c r="J6065" i="2"/>
  <c r="J6073" i="2"/>
  <c r="J6089" i="2"/>
  <c r="J6097" i="2"/>
  <c r="J6117" i="2"/>
  <c r="J6125" i="2"/>
  <c r="J6133" i="2"/>
  <c r="J6141" i="2"/>
  <c r="J6149" i="2"/>
  <c r="J6157" i="2"/>
  <c r="J6165" i="2"/>
  <c r="J6173" i="2"/>
  <c r="J6181" i="2"/>
  <c r="J6189" i="2"/>
  <c r="J6197" i="2"/>
  <c r="J6205" i="2"/>
  <c r="J6213" i="2"/>
  <c r="J6221" i="2"/>
  <c r="J6229" i="2"/>
  <c r="J6237" i="2"/>
  <c r="J6245" i="2"/>
  <c r="J6253" i="2"/>
  <c r="J6261" i="2"/>
  <c r="J6269" i="2"/>
  <c r="J6277" i="2"/>
  <c r="J6285" i="2"/>
  <c r="J6293" i="2"/>
  <c r="J6301" i="2"/>
  <c r="J6309" i="2"/>
  <c r="J6317" i="2"/>
  <c r="J6325" i="2"/>
  <c r="J6333" i="2"/>
  <c r="J6341" i="2"/>
  <c r="J6349" i="2"/>
  <c r="J6357" i="2"/>
  <c r="J6365" i="2"/>
  <c r="J6373" i="2"/>
  <c r="J6381" i="2"/>
  <c r="J6389" i="2"/>
  <c r="J6397" i="2"/>
  <c r="J6405" i="2"/>
  <c r="J6413" i="2"/>
  <c r="J6421" i="2"/>
  <c r="J6429" i="2"/>
  <c r="J6437" i="2"/>
  <c r="J6445" i="2"/>
  <c r="J6453" i="2"/>
  <c r="J6461" i="2"/>
  <c r="J6469" i="2"/>
  <c r="J6477" i="2"/>
  <c r="J6485" i="2"/>
  <c r="J6493" i="2"/>
  <c r="J6501" i="2"/>
  <c r="J6509" i="2"/>
  <c r="J6517" i="2"/>
  <c r="J6525" i="2"/>
  <c r="J6533" i="2"/>
  <c r="J6541" i="2"/>
  <c r="J6549" i="2"/>
  <c r="J6557" i="2"/>
  <c r="J6112" i="2"/>
  <c r="J6120" i="2"/>
  <c r="J6136" i="2"/>
  <c r="J6144" i="2"/>
  <c r="J6160" i="2"/>
  <c r="J6168" i="2"/>
  <c r="J6184" i="2"/>
  <c r="J6192" i="2"/>
  <c r="J6208" i="2"/>
  <c r="J6216" i="2"/>
  <c r="J6232" i="2"/>
  <c r="J6240" i="2"/>
  <c r="J6256" i="2"/>
  <c r="J6264" i="2"/>
  <c r="J6280" i="2"/>
  <c r="J6288" i="2"/>
  <c r="J6304" i="2"/>
  <c r="J6312" i="2"/>
  <c r="J6328" i="2"/>
  <c r="J6336" i="2"/>
  <c r="J6352" i="2"/>
  <c r="J6360" i="2"/>
  <c r="J6376" i="2"/>
  <c r="J6384" i="2"/>
  <c r="J6400" i="2"/>
  <c r="J6408" i="2"/>
  <c r="J6424" i="2"/>
  <c r="J6432" i="2"/>
  <c r="J6448" i="2"/>
  <c r="J6456" i="2"/>
  <c r="J6472" i="2"/>
  <c r="J6480" i="2"/>
  <c r="J6496" i="2"/>
  <c r="J6504" i="2"/>
  <c r="J6520" i="2"/>
  <c r="J6528" i="2"/>
  <c r="J6544" i="2"/>
  <c r="J6552" i="2"/>
  <c r="J6113" i="2"/>
  <c r="J6121" i="2"/>
  <c r="J6137" i="2"/>
  <c r="J6145" i="2"/>
  <c r="J6161" i="2"/>
  <c r="J6169" i="2"/>
  <c r="J6185" i="2"/>
  <c r="J6193" i="2"/>
  <c r="J6209" i="2"/>
  <c r="J6217" i="2"/>
  <c r="J6233" i="2"/>
  <c r="J6241" i="2"/>
  <c r="J6257" i="2"/>
  <c r="J6265" i="2"/>
  <c r="J6281" i="2"/>
  <c r="J6289" i="2"/>
  <c r="J6305" i="2"/>
  <c r="J6313" i="2"/>
  <c r="J6329" i="2"/>
  <c r="J6337" i="2"/>
  <c r="J6353" i="2"/>
  <c r="J6361" i="2"/>
  <c r="J6377" i="2"/>
  <c r="J6385" i="2"/>
  <c r="J6401" i="2"/>
  <c r="J6409" i="2"/>
  <c r="J6425" i="2"/>
  <c r="J6433" i="2"/>
  <c r="J6449" i="2"/>
  <c r="J6457" i="2"/>
  <c r="J6473" i="2"/>
  <c r="J6481" i="2"/>
  <c r="J6497" i="2"/>
  <c r="J6505" i="2"/>
  <c r="J6521" i="2"/>
  <c r="J6529" i="2"/>
  <c r="J6545" i="2"/>
  <c r="J6553" i="2"/>
  <c r="J6114" i="2"/>
  <c r="J6122" i="2"/>
  <c r="J6138" i="2"/>
  <c r="J6146" i="2"/>
  <c r="J6162" i="2"/>
  <c r="J6170" i="2"/>
  <c r="J6186" i="2"/>
  <c r="J6194" i="2"/>
  <c r="J6210" i="2"/>
  <c r="J6218" i="2"/>
  <c r="J6234" i="2"/>
  <c r="J6242" i="2"/>
  <c r="J6258" i="2"/>
  <c r="J6266" i="2"/>
  <c r="J6282" i="2"/>
  <c r="J6290" i="2"/>
  <c r="J6306" i="2"/>
  <c r="J6314" i="2"/>
  <c r="J6330" i="2"/>
  <c r="J6338" i="2"/>
  <c r="J6354" i="2"/>
  <c r="J6362" i="2"/>
  <c r="J6378" i="2"/>
  <c r="J6386" i="2"/>
  <c r="J6402" i="2"/>
  <c r="J6410" i="2"/>
  <c r="J6426" i="2"/>
  <c r="J6434" i="2"/>
  <c r="J6450" i="2"/>
  <c r="J6458" i="2"/>
  <c r="J6474" i="2"/>
  <c r="J6482" i="2"/>
  <c r="J6498" i="2"/>
  <c r="J6506" i="2"/>
  <c r="J6522" i="2"/>
  <c r="J6530" i="2"/>
  <c r="J6546" i="2"/>
  <c r="J6554" i="2"/>
  <c r="J6371" i="2"/>
  <c r="J6379" i="2"/>
  <c r="J6387" i="2"/>
  <c r="J6395" i="2"/>
  <c r="J6403" i="2"/>
  <c r="J6411" i="2"/>
  <c r="J6419" i="2"/>
  <c r="J6427" i="2"/>
  <c r="J6435" i="2"/>
  <c r="J6443" i="2"/>
  <c r="J6451" i="2"/>
  <c r="J6459" i="2"/>
  <c r="J6467" i="2"/>
  <c r="J6475" i="2"/>
  <c r="J6483" i="2"/>
  <c r="J6491" i="2"/>
  <c r="J6499" i="2"/>
  <c r="J6507" i="2"/>
  <c r="J6515" i="2"/>
  <c r="J6523" i="2"/>
  <c r="J6531" i="2"/>
  <c r="J6539" i="2"/>
  <c r="J6547" i="2"/>
  <c r="J6555" i="2"/>
  <c r="J6124" i="2"/>
  <c r="J6132" i="2"/>
  <c r="J6140" i="2"/>
  <c r="J6148" i="2"/>
  <c r="J6156" i="2"/>
  <c r="J6164" i="2"/>
  <c r="J6172" i="2"/>
  <c r="J6180" i="2"/>
  <c r="J6188" i="2"/>
  <c r="J6196" i="2"/>
  <c r="J6204" i="2"/>
  <c r="J6212" i="2"/>
  <c r="J6220" i="2"/>
  <c r="J6228" i="2"/>
  <c r="J6236" i="2"/>
  <c r="J6244" i="2"/>
  <c r="J6252" i="2"/>
  <c r="J6260" i="2"/>
  <c r="J6268" i="2"/>
  <c r="J6276" i="2"/>
  <c r="J6284" i="2"/>
  <c r="J6292" i="2"/>
  <c r="J6300" i="2"/>
  <c r="J6308" i="2"/>
  <c r="J6316" i="2"/>
  <c r="J6324" i="2"/>
  <c r="J6332" i="2"/>
  <c r="J6340" i="2"/>
  <c r="J6348" i="2"/>
  <c r="J6356" i="2"/>
  <c r="J6364" i="2"/>
  <c r="J6372" i="2"/>
  <c r="J6380" i="2"/>
  <c r="J6388" i="2"/>
  <c r="J6396" i="2"/>
  <c r="J6404" i="2"/>
  <c r="J6412" i="2"/>
  <c r="J6420" i="2"/>
  <c r="J6428" i="2"/>
  <c r="J6436" i="2"/>
  <c r="J6444" i="2"/>
  <c r="J6452" i="2"/>
  <c r="J6460" i="2"/>
  <c r="J6468" i="2"/>
  <c r="J6476" i="2"/>
  <c r="J6484" i="2"/>
  <c r="J6492" i="2"/>
  <c r="J6500" i="2"/>
  <c r="J6508" i="2"/>
  <c r="J6516" i="2"/>
  <c r="J6524" i="2"/>
  <c r="J6532" i="2"/>
  <c r="J6540" i="2"/>
  <c r="J6548" i="2"/>
  <c r="J6556" i="2"/>
  <c r="O11" i="2" l="1"/>
  <c r="O9" i="2"/>
  <c r="O10" i="2"/>
  <c r="O6" i="2"/>
  <c r="O7" i="2"/>
  <c r="O8" i="2"/>
  <c r="P8" i="2" l="1"/>
  <c r="Q10" i="2" s="1"/>
  <c r="Q8" i="2" l="1"/>
  <c r="D30" i="6" s="1"/>
  <c r="Q11" i="2"/>
  <c r="D29" i="6" s="1"/>
  <c r="Q9" i="2"/>
  <c r="D28" i="6" s="1"/>
  <c r="Q6" i="2"/>
  <c r="D31" i="6" s="1"/>
  <c r="Q7" i="2"/>
  <c r="D27" i="6"/>
  <c r="C27" i="6" l="1"/>
  <c r="C28" i="6" l="1"/>
  <c r="C31" i="6"/>
  <c r="C30" i="6" l="1"/>
  <c r="B33" i="6" l="1"/>
  <c r="B34" i="6" s="1"/>
</calcChain>
</file>

<file path=xl/sharedStrings.xml><?xml version="1.0" encoding="utf-8"?>
<sst xmlns="http://schemas.openxmlformats.org/spreadsheetml/2006/main" count="1547" uniqueCount="440">
  <si>
    <t>Hourly load profiles, at customer meter level</t>
  </si>
  <si>
    <t>Date</t>
  </si>
  <si>
    <t>HourEnding</t>
  </si>
  <si>
    <t>Unit of Measure:  KW</t>
  </si>
  <si>
    <t>Summer</t>
  </si>
  <si>
    <t>Month</t>
  </si>
  <si>
    <t>1-Jan</t>
  </si>
  <si>
    <t>2-Jan</t>
  </si>
  <si>
    <t>3-Jan</t>
  </si>
  <si>
    <t>4-Jan</t>
  </si>
  <si>
    <t>5-Jan</t>
  </si>
  <si>
    <t>6-Jan</t>
  </si>
  <si>
    <t>7-Jan</t>
  </si>
  <si>
    <t>8-Jan</t>
  </si>
  <si>
    <t>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</si>
  <si>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</si>
  <si>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</si>
  <si>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</si>
  <si>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</si>
  <si>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</si>
  <si>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</si>
  <si>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</si>
  <si>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</si>
  <si>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</si>
  <si>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</si>
  <si>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</si>
  <si>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</si>
  <si>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</si>
  <si>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</si>
  <si>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</si>
  <si>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</si>
  <si>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</si>
  <si>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</si>
  <si>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</si>
  <si>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</si>
  <si>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</si>
  <si>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</si>
  <si>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1-Feb</t>
  </si>
  <si>
    <t>2-Feb</t>
  </si>
  <si>
    <t>3-Feb</t>
  </si>
  <si>
    <t>4-Feb</t>
  </si>
  <si>
    <t>5-Feb</t>
  </si>
  <si>
    <t>6-Feb</t>
  </si>
  <si>
    <t>7-Feb</t>
  </si>
  <si>
    <t>8-Feb</t>
  </si>
  <si>
    <t>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</si>
  <si>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</si>
  <si>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</si>
  <si>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</si>
  <si>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</si>
  <si>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</si>
  <si>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</si>
  <si>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</si>
  <si>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</si>
  <si>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</si>
  <si>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</si>
  <si>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</si>
  <si>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</si>
  <si>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</si>
  <si>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</si>
  <si>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</si>
  <si>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</si>
  <si>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</si>
  <si>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</si>
  <si>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</si>
  <si>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1-Mar</t>
  </si>
  <si>
    <t>2-Mar</t>
  </si>
  <si>
    <t>3-Mar</t>
  </si>
  <si>
    <t>4-Mar</t>
  </si>
  <si>
    <t>5-Mar</t>
  </si>
  <si>
    <t>6-Mar</t>
  </si>
  <si>
    <t>7-Mar</t>
  </si>
  <si>
    <t>8-Mar</t>
  </si>
  <si>
    <t>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</si>
  <si>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</si>
  <si>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</si>
  <si>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</si>
  <si>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</si>
  <si>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</si>
  <si>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</si>
  <si>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</si>
  <si>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</si>
  <si>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</si>
  <si>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</si>
  <si>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</si>
  <si>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</si>
  <si>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</si>
  <si>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</si>
  <si>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</si>
  <si>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</si>
  <si>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</si>
  <si>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</si>
  <si>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</si>
  <si>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</si>
  <si>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</si>
  <si>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</si>
  <si>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</si>
  <si>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</si>
  <si>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</si>
  <si>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</si>
  <si>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</si>
  <si>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</si>
  <si>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</si>
  <si>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</si>
  <si>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</si>
  <si>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</si>
  <si>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</si>
  <si>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</si>
  <si>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</si>
  <si>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</si>
  <si>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</si>
  <si>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</si>
  <si>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</si>
  <si>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</si>
  <si>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</si>
  <si>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</si>
  <si>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</si>
  <si>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</si>
  <si>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</si>
  <si>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</si>
  <si>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</si>
  <si>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</si>
  <si>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</si>
  <si>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</si>
  <si>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</si>
  <si>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</si>
  <si>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</si>
  <si>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</si>
  <si>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</si>
  <si>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</si>
  <si>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</si>
  <si>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</si>
  <si>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</si>
  <si>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</si>
  <si>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</si>
  <si>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</si>
  <si>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</si>
  <si>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</si>
  <si>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</si>
  <si>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</si>
  <si>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</si>
  <si>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</si>
  <si>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</si>
  <si>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</si>
  <si>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</si>
  <si>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</si>
  <si>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</si>
  <si>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</si>
  <si>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</si>
  <si>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</si>
  <si>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</si>
  <si>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</si>
  <si>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</si>
  <si>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</si>
  <si>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</si>
  <si>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</si>
  <si>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</si>
  <si>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</si>
  <si>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</si>
  <si>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</si>
  <si>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</si>
  <si>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</si>
  <si>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</si>
  <si>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</si>
  <si>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</si>
  <si>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</si>
  <si>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</si>
  <si>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</si>
  <si>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</si>
  <si>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</si>
  <si>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</si>
  <si>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</si>
  <si>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</si>
  <si>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</si>
  <si>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</si>
  <si>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</si>
  <si>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</si>
  <si>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</si>
  <si>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</si>
  <si>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</si>
  <si>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</si>
  <si>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</si>
  <si>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</si>
  <si>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</si>
  <si>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</si>
  <si>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</si>
  <si>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</si>
  <si>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</si>
  <si>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</si>
  <si>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</si>
  <si>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</si>
  <si>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</si>
  <si>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</si>
  <si>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</si>
  <si>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</si>
  <si>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</si>
  <si>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</si>
  <si>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</si>
  <si>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</si>
  <si>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</si>
  <si>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</si>
  <si>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</si>
  <si>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</si>
  <si>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</si>
  <si>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</si>
  <si>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</si>
  <si>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</si>
  <si>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</si>
  <si>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</si>
  <si>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</si>
  <si>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</si>
  <si>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</si>
  <si>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</si>
  <si>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</si>
  <si>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</si>
  <si>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</si>
  <si>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</si>
  <si>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</si>
  <si>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1-Aug</t>
  </si>
  <si>
    <t>2-Aug</t>
  </si>
  <si>
    <t>3-Aug</t>
  </si>
  <si>
    <t>4-Aug</t>
  </si>
  <si>
    <t>5-Aug</t>
  </si>
  <si>
    <t>6-Aug</t>
  </si>
  <si>
    <t>7-Aug</t>
  </si>
  <si>
    <t>8-Aug</t>
  </si>
  <si>
    <t>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</si>
  <si>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</si>
  <si>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</si>
  <si>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</si>
  <si>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</si>
  <si>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</si>
  <si>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</si>
  <si>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</si>
  <si>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</si>
  <si>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</si>
  <si>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</si>
  <si>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</si>
  <si>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</si>
  <si>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</si>
  <si>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</si>
  <si>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</si>
  <si>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</si>
  <si>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</si>
  <si>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</si>
  <si>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</si>
  <si>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</si>
  <si>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</si>
  <si>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</si>
  <si>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1-Sep</t>
  </si>
  <si>
    <t>2-Sep</t>
  </si>
  <si>
    <t>3-Sep</t>
  </si>
  <si>
    <t>4-Sep</t>
  </si>
  <si>
    <t>5-Sep</t>
  </si>
  <si>
    <t>6-Sep</t>
  </si>
  <si>
    <t>7-Sep</t>
  </si>
  <si>
    <t>8-Sep</t>
  </si>
  <si>
    <t>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</si>
  <si>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</si>
  <si>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</si>
  <si>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</si>
  <si>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</si>
  <si>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</si>
  <si>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</si>
  <si>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</si>
  <si>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</si>
  <si>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</si>
  <si>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</si>
  <si>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</si>
  <si>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</si>
  <si>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</si>
  <si>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</si>
  <si>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</si>
  <si>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</si>
  <si>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</si>
  <si>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</si>
  <si>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</si>
  <si>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</si>
  <si>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</si>
  <si>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</si>
  <si>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</si>
  <si>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</si>
  <si>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</si>
  <si>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</si>
  <si>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</si>
  <si>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</si>
  <si>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</si>
  <si>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</si>
  <si>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</si>
  <si>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</si>
  <si>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</si>
  <si>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</si>
  <si>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</si>
  <si>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</si>
  <si>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</si>
  <si>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</si>
  <si>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</si>
  <si>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</si>
  <si>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</si>
  <si>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</si>
  <si>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</si>
  <si>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</si>
  <si>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</si>
  <si>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</si>
  <si>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</si>
  <si>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</si>
  <si>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</si>
  <si>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</si>
  <si>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</si>
  <si>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</si>
  <si>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</si>
  <si>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</si>
  <si>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</si>
  <si>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</si>
  <si>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</si>
  <si>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</si>
  <si>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</si>
  <si>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</si>
  <si>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</si>
  <si>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</si>
  <si>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</si>
  <si>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</si>
  <si>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</si>
  <si>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</si>
  <si>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</si>
  <si>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</si>
  <si>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</si>
  <si>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</si>
  <si>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</si>
  <si>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</si>
  <si>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</si>
  <si>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</si>
  <si>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</si>
  <si>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</si>
  <si>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</si>
  <si>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</si>
  <si>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</si>
  <si>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</si>
  <si>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</si>
  <si>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</si>
  <si>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1-Dec</t>
  </si>
  <si>
    <t>2-Dec</t>
  </si>
  <si>
    <t>3-Dec</t>
  </si>
  <si>
    <t>4-Dec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</si>
  <si>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</si>
  <si>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</si>
  <si>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</si>
  <si>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</si>
  <si>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</si>
  <si>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</si>
  <si>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</si>
  <si>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</si>
  <si>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</si>
  <si>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</si>
  <si>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</si>
  <si>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</si>
  <si>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</si>
  <si>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</si>
  <si>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</si>
  <si>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</si>
  <si>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</si>
  <si>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</si>
  <si>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</si>
  <si>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</si>
  <si>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</si>
  <si>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</si>
  <si>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</si>
  <si>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</si>
  <si>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</si>
  <si>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</si>
  <si>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</si>
  <si>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Max of OH_RS</t>
  </si>
  <si>
    <t>1=discount</t>
  </si>
  <si>
    <t>2=winter off peak</t>
  </si>
  <si>
    <t>3=summer off peak</t>
  </si>
  <si>
    <t>4=summer on peak</t>
  </si>
  <si>
    <t>5=CPP</t>
  </si>
  <si>
    <t>Holiday</t>
  </si>
  <si>
    <t>Weekend</t>
  </si>
  <si>
    <t>Holidays</t>
  </si>
  <si>
    <t>Season</t>
  </si>
  <si>
    <t>Category no CPP</t>
  </si>
  <si>
    <t>Category w CPP</t>
  </si>
  <si>
    <t>CPP</t>
  </si>
  <si>
    <t>Category</t>
  </si>
  <si>
    <t>Winter</t>
  </si>
  <si>
    <t>Total</t>
  </si>
  <si>
    <t>Average LMP</t>
  </si>
  <si>
    <t>LMP Ratios</t>
  </si>
  <si>
    <t>Allocation Factors:</t>
  </si>
  <si>
    <t>Neutral Rate Customer Bills:</t>
  </si>
  <si>
    <t>Residential Class Total kWh</t>
  </si>
  <si>
    <t>Neutral Rate kWh</t>
  </si>
  <si>
    <t>Proposed Customer Charge</t>
  </si>
  <si>
    <t>Proposed Customer Charge Revenues</t>
  </si>
  <si>
    <t>Remaining Neutral Rate Revenues</t>
  </si>
  <si>
    <t xml:space="preserve">  Summer On-Peak</t>
  </si>
  <si>
    <t xml:space="preserve">  Critical Peak</t>
  </si>
  <si>
    <t xml:space="preserve">  Off-Peak</t>
  </si>
  <si>
    <t xml:space="preserve">  Discount</t>
  </si>
  <si>
    <t>kWh Periods</t>
  </si>
  <si>
    <t>Allocation Factors</t>
  </si>
  <si>
    <t>LMP Ratio Guide</t>
  </si>
  <si>
    <t>Preferred Ratios</t>
  </si>
  <si>
    <t>Proposed kWh Rates</t>
  </si>
  <si>
    <t>Proposed kWh Revenues</t>
  </si>
  <si>
    <t>Check to Neutral Rate Revenue:</t>
  </si>
  <si>
    <t>From COSS Results:</t>
  </si>
  <si>
    <t>Neutral Rate Target Revenue:</t>
  </si>
  <si>
    <t>Residential Customer Bills</t>
  </si>
  <si>
    <t>Residential Revenue Requirement</t>
  </si>
  <si>
    <t>Allocated kWh</t>
  </si>
  <si>
    <r>
      <t xml:space="preserve">Rate Class:  </t>
    </r>
    <r>
      <rPr>
        <i/>
        <sz val="10"/>
        <rFont val="Calibri"/>
        <family val="2"/>
        <scheme val="minor"/>
      </rPr>
      <t>(--see rate chart provided--)</t>
    </r>
  </si>
  <si>
    <t>KY_RS</t>
  </si>
  <si>
    <t>RT LMP</t>
  </si>
  <si>
    <t>6=winter on peak</t>
  </si>
  <si>
    <t>Sum of KY_RS</t>
  </si>
  <si>
    <t>Max of KY_RS</t>
  </si>
  <si>
    <t>On-Peak</t>
  </si>
  <si>
    <t>Duke Energy Kentucky</t>
  </si>
  <si>
    <t>Year of data:  April 2021 - March 2022</t>
  </si>
  <si>
    <t xml:space="preserve">  Winter On-Peak</t>
  </si>
  <si>
    <t>Revenue Neutral Rate Calc for Rate RS-TOU-CPP</t>
  </si>
  <si>
    <t>From Load Research Near-pop Account level detail</t>
  </si>
  <si>
    <t>year_month</t>
  </si>
  <si>
    <t>on_peak_energy</t>
  </si>
  <si>
    <t>off_peak_energy</t>
  </si>
  <si>
    <t>discount_energy</t>
  </si>
  <si>
    <t>cpp_energy</t>
  </si>
  <si>
    <t>on_peak_demand</t>
  </si>
  <si>
    <t>off_peak_demand</t>
  </si>
  <si>
    <t>FAC Revenue</t>
  </si>
  <si>
    <t>FAC $/kWh</t>
  </si>
  <si>
    <t>Input from Load Research Near Population Analysis:</t>
  </si>
  <si>
    <t>Peak Day Review</t>
  </si>
  <si>
    <t>Duke Energy Kentucky, Inc.</t>
  </si>
  <si>
    <t>Case No. 2022-00372</t>
  </si>
  <si>
    <t>Page 1 of 1</t>
  </si>
  <si>
    <t>Attachment BLS-5</t>
  </si>
  <si>
    <t>From Schedule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</si>
</sst>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m/d/yyyy\ h:mm\ AM/PM"/>
    <numFmt numFmtId="167" formatCode="mm/dd/yy;@"/>
    <numFmt numFmtId="168" formatCode="_(* #,##0.0000_);_(* \(#,##0.0000\);_(* &quot;-&quot;??_);_(@_)"/>
    <numFmt numFmtId="169" formatCode="0.0000%"/>
    <numFmt numFmtId="170" formatCode="_(&quot;$&quot;* #,##0_);_(&quot;$&quot;* \(#,##0\);_(&quot;$&quot;* &quot;-&quot;??_);_(@_)"/>
    <numFmt numFmtId="171" formatCode="_(&quot;$&quot;* #,##0.00000_);_(&quot;$&quot;* \(#,##0.00000\);_(&quot;$&quot;* &quot;-&quot;??_);_(@_)"/>
    <numFmt numFmtId="172" formatCode="_(&quot;$&quot;* #,##0.000000_);_(&quot;$&quot;* \(#,##0.000000\);_(&quot;$&quot;* &quot;-&quot;??_);_(@_)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0"/>
      <name val="Arial"/>
      <family val="2"/>
    </font>
    <font>
      <sz val="8"/>
      <color theme="0"/>
      <name val="Calibri"/>
      <family val="2"/>
      <scheme val="minor"/>
    </font>
    <font>
      <sz val="10"/>
      <name val="Arial"/>
      <family val="2"/>
    </font>
    <font>
      <sz val="10"/>
      <color rgb="FF9C0006"/>
      <name val="Arial"/>
      <family val="2"/>
    </font>
    <font>
      <sz val="8"/>
      <color rgb="FF9C0006"/>
      <name val="Calibri"/>
      <family val="2"/>
      <scheme val="minor"/>
    </font>
    <font>
      <b/>
      <sz val="10"/>
      <color rgb="FFFA7D00"/>
      <name val="Arial"/>
      <family val="2"/>
    </font>
    <font>
      <b/>
      <sz val="8"/>
      <color rgb="FFFA7D0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theme="0"/>
      <name val="Calibri"/>
      <family val="2"/>
      <scheme val="minor"/>
    </font>
    <font>
      <i/>
      <sz val="10"/>
      <color rgb="FF7F7F7F"/>
      <name val="Arial"/>
      <family val="2"/>
    </font>
    <font>
      <i/>
      <sz val="8"/>
      <color rgb="FF7F7F7F"/>
      <name val="Calibri"/>
      <family val="2"/>
      <scheme val="minor"/>
    </font>
    <font>
      <sz val="10"/>
      <color rgb="FF006100"/>
      <name val="Arial"/>
      <family val="2"/>
    </font>
    <font>
      <sz val="8"/>
      <color rgb="FF006100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8"/>
      <color rgb="FF3F3F76"/>
      <name val="Calibri"/>
      <family val="2"/>
      <scheme val="minor"/>
    </font>
    <font>
      <sz val="10"/>
      <color rgb="FFFA7D00"/>
      <name val="Arial"/>
      <family val="2"/>
    </font>
    <font>
      <sz val="8"/>
      <color rgb="FFFA7D00"/>
      <name val="Calibri"/>
      <family val="2"/>
      <scheme val="minor"/>
    </font>
    <font>
      <sz val="10"/>
      <color rgb="FF9C6500"/>
      <name val="Arial"/>
      <family val="2"/>
    </font>
    <font>
      <sz val="8"/>
      <color rgb="FF9C6500"/>
      <name val="Calibri"/>
      <family val="2"/>
      <scheme val="minor"/>
    </font>
    <font>
      <sz val="8"/>
      <name val="Arial"/>
      <family val="2"/>
    </font>
    <font>
      <b/>
      <sz val="10"/>
      <color rgb="FF3F3F3F"/>
      <name val="Arial"/>
      <family val="2"/>
    </font>
    <font>
      <b/>
      <sz val="8"/>
      <color rgb="FF3F3F3F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20"/>
      <name val="Calibri"/>
      <family val="2"/>
      <scheme val="minor"/>
    </font>
    <font>
      <sz val="20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0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6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0" fillId="13" borderId="0" applyNumberFormat="0" applyBorder="0" applyAlignment="0" applyProtection="0"/>
    <xf numFmtId="0" fontId="16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0" fillId="17" borderId="0" applyNumberFormat="0" applyBorder="0" applyAlignment="0" applyProtection="0"/>
    <xf numFmtId="0" fontId="16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0" fillId="21" borderId="0" applyNumberFormat="0" applyBorder="0" applyAlignment="0" applyProtection="0"/>
    <xf numFmtId="0" fontId="16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20" fillId="25" borderId="0" applyNumberFormat="0" applyBorder="0" applyAlignment="0" applyProtection="0"/>
    <xf numFmtId="0" fontId="16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29" borderId="0" applyNumberFormat="0" applyBorder="0" applyAlignment="0" applyProtection="0"/>
    <xf numFmtId="0" fontId="16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20" fillId="33" borderId="0" applyNumberFormat="0" applyBorder="0" applyAlignment="0" applyProtection="0"/>
    <xf numFmtId="0" fontId="16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0" fillId="10" borderId="0" applyNumberFormat="0" applyBorder="0" applyAlignment="0" applyProtection="0"/>
    <xf numFmtId="0" fontId="16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0" fillId="14" borderId="0" applyNumberFormat="0" applyBorder="0" applyAlignment="0" applyProtection="0"/>
    <xf numFmtId="0" fontId="16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0" fillId="18" borderId="0" applyNumberFormat="0" applyBorder="0" applyAlignment="0" applyProtection="0"/>
    <xf numFmtId="0" fontId="16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0" fillId="22" borderId="0" applyNumberFormat="0" applyBorder="0" applyAlignment="0" applyProtection="0"/>
    <xf numFmtId="0" fontId="16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0" fillId="26" borderId="0" applyNumberFormat="0" applyBorder="0" applyAlignment="0" applyProtection="0"/>
    <xf numFmtId="0" fontId="16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0" fillId="30" borderId="0" applyNumberFormat="0" applyBorder="0" applyAlignment="0" applyProtection="0"/>
    <xf numFmtId="166" fontId="21" fillId="0" borderId="0">
      <alignment vertical="center"/>
    </xf>
    <xf numFmtId="0" fontId="21" fillId="0" borderId="0">
      <alignment vertical="center"/>
    </xf>
    <xf numFmtId="0" fontId="8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3" fillId="4" borderId="0" applyNumberFormat="0" applyBorder="0" applyAlignment="0" applyProtection="0"/>
    <xf numFmtId="0" fontId="12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4" fillId="7" borderId="12" applyNumberFormat="0" applyAlignment="0" applyProtection="0"/>
    <xf numFmtId="0" fontId="25" fillId="7" borderId="12" applyNumberFormat="0" applyAlignment="0" applyProtection="0"/>
    <xf numFmtId="0" fontId="14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6" fillId="8" borderId="15" applyNumberFormat="0" applyAlignment="0" applyProtection="0"/>
    <xf numFmtId="0" fontId="27" fillId="8" borderId="15" applyNumberFormat="0" applyAlignment="0" applyProtection="0"/>
    <xf numFmtId="4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5" fillId="6" borderId="12" applyNumberFormat="0" applyAlignment="0" applyProtection="0"/>
    <xf numFmtId="0" fontId="36" fillId="6" borderId="12" applyNumberFormat="0" applyAlignment="0" applyProtection="0"/>
    <xf numFmtId="0" fontId="13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8" fillId="0" borderId="14" applyNumberFormat="0" applyFill="0" applyAlignment="0" applyProtection="0"/>
    <xf numFmtId="0" fontId="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40" fillId="5" borderId="0" applyNumberFormat="0" applyBorder="0" applyAlignment="0" applyProtection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8" fillId="0" borderId="0"/>
    <xf numFmtId="0" fontId="41" fillId="0" borderId="0"/>
    <xf numFmtId="0" fontId="1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7" fillId="9" borderId="16" applyNumberFormat="0" applyFont="0" applyAlignment="0" applyProtection="0"/>
    <xf numFmtId="0" fontId="18" fillId="9" borderId="16" applyNumberFormat="0" applyFont="0" applyAlignment="0" applyProtection="0"/>
    <xf numFmtId="0" fontId="18" fillId="9" borderId="16" applyNumberFormat="0" applyFont="0" applyAlignment="0" applyProtection="0"/>
    <xf numFmtId="0" fontId="11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2" fillId="7" borderId="13" applyNumberFormat="0" applyAlignment="0" applyProtection="0"/>
    <xf numFmtId="0" fontId="43" fillId="7" borderId="13" applyNumberFormat="0" applyAlignment="0" applyProtection="0"/>
    <xf numFmtId="9" fontId="1" fillId="0" borderId="0" applyFont="0" applyFill="0" applyBorder="0" applyAlignment="0" applyProtection="0"/>
    <xf numFmtId="0" fontId="2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5" fillId="0" borderId="17" applyNumberFormat="0" applyFill="0" applyAlignment="0" applyProtection="0"/>
    <xf numFmtId="0" fontId="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3">
    <xf numFmtId="0" fontId="0" fillId="0" borderId="0" xfId="0"/>
    <xf numFmtId="0" fontId="3" fillId="0" borderId="4" xfId="2" applyFont="1" applyFill="1" applyBorder="1" applyAlignment="1">
      <alignment horizontal="left"/>
    </xf>
    <xf numFmtId="0" fontId="0" fillId="0" borderId="0" xfId="0" applyFill="1"/>
    <xf numFmtId="165" fontId="0" fillId="0" borderId="0" xfId="1" applyNumberFormat="1" applyFont="1" applyFill="1"/>
    <xf numFmtId="43" fontId="3" fillId="0" borderId="7" xfId="1" quotePrefix="1" applyFont="1" applyFill="1" applyBorder="1" applyAlignment="1">
      <alignment horizontal="right"/>
    </xf>
    <xf numFmtId="165" fontId="5" fillId="0" borderId="0" xfId="0" applyNumberFormat="1" applyFont="1" applyFill="1" applyAlignment="1">
      <alignment horizontal="right"/>
    </xf>
    <xf numFmtId="14" fontId="6" fillId="0" borderId="0" xfId="0" applyNumberFormat="1" applyFont="1"/>
    <xf numFmtId="0" fontId="6" fillId="0" borderId="0" xfId="0" applyFont="1"/>
    <xf numFmtId="165" fontId="6" fillId="0" borderId="0" xfId="1" applyNumberFormat="1" applyFont="1" applyFill="1" applyAlignment="1">
      <alignment horizontal="right"/>
    </xf>
    <xf numFmtId="0" fontId="6" fillId="0" borderId="0" xfId="0" applyFont="1" applyFill="1" applyAlignment="1">
      <alignment horizontal="right"/>
    </xf>
    <xf numFmtId="37" fontId="6" fillId="0" borderId="0" xfId="1" applyNumberFormat="1" applyFont="1" applyFill="1" applyBorder="1" applyAlignment="1">
      <alignment horizontal="left"/>
    </xf>
    <xf numFmtId="0" fontId="6" fillId="0" borderId="0" xfId="0" applyFont="1" applyFill="1" applyAlignment="1">
      <alignment vertical="center"/>
    </xf>
    <xf numFmtId="0" fontId="6" fillId="0" borderId="0" xfId="0" applyFont="1" applyFill="1"/>
    <xf numFmtId="0" fontId="5" fillId="0" borderId="1" xfId="2" applyFont="1" applyFill="1" applyBorder="1" applyAlignment="1">
      <alignment horizontal="left"/>
    </xf>
    <xf numFmtId="43" fontId="6" fillId="0" borderId="2" xfId="1" applyFont="1" applyFill="1" applyBorder="1" applyAlignment="1">
      <alignment horizontal="right"/>
    </xf>
    <xf numFmtId="164" fontId="5" fillId="0" borderId="2" xfId="1" applyNumberFormat="1" applyFont="1" applyFill="1" applyBorder="1" applyAlignment="1">
      <alignment horizontal="left"/>
    </xf>
    <xf numFmtId="43" fontId="6" fillId="0" borderId="3" xfId="1" applyFont="1" applyFill="1" applyBorder="1" applyAlignment="1">
      <alignment horizontal="right"/>
    </xf>
    <xf numFmtId="0" fontId="5" fillId="0" borderId="4" xfId="2" applyFont="1" applyFill="1" applyBorder="1" applyAlignment="1">
      <alignment horizontal="left"/>
    </xf>
    <xf numFmtId="43" fontId="6" fillId="0" borderId="0" xfId="1" applyFont="1" applyFill="1" applyBorder="1" applyAlignment="1">
      <alignment horizontal="right"/>
    </xf>
    <xf numFmtId="43" fontId="6" fillId="0" borderId="5" xfId="1" applyFont="1" applyFill="1" applyBorder="1" applyAlignment="1">
      <alignment horizontal="right"/>
    </xf>
    <xf numFmtId="0" fontId="3" fillId="0" borderId="6" xfId="2" applyFont="1" applyFill="1" applyBorder="1" applyAlignment="1">
      <alignment horizontal="left"/>
    </xf>
    <xf numFmtId="0" fontId="5" fillId="0" borderId="7" xfId="0" applyFont="1" applyFill="1" applyBorder="1" applyAlignment="1">
      <alignment horizontal="right"/>
    </xf>
    <xf numFmtId="0" fontId="5" fillId="0" borderId="8" xfId="0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0" fontId="5" fillId="0" borderId="0" xfId="0" quotePrefix="1" applyFont="1" applyFill="1" applyAlignment="1">
      <alignment horizontal="right"/>
    </xf>
    <xf numFmtId="165" fontId="6" fillId="0" borderId="0" xfId="1" applyNumberFormat="1" applyFont="1" applyFill="1"/>
    <xf numFmtId="165" fontId="6" fillId="0" borderId="0" xfId="0" applyNumberFormat="1" applyFont="1" applyFill="1"/>
    <xf numFmtId="168" fontId="6" fillId="0" borderId="0" xfId="1" applyNumberFormat="1" applyFont="1" applyFill="1"/>
    <xf numFmtId="9" fontId="6" fillId="0" borderId="0" xfId="401" applyFont="1" applyFill="1" applyAlignment="1">
      <alignment horizontal="right"/>
    </xf>
    <xf numFmtId="168" fontId="6" fillId="0" borderId="0" xfId="0" applyNumberFormat="1" applyFont="1" applyFill="1" applyAlignment="1">
      <alignment horizontal="right"/>
    </xf>
    <xf numFmtId="165" fontId="6" fillId="0" borderId="0" xfId="0" applyNumberFormat="1" applyFont="1" applyFill="1" applyAlignment="1">
      <alignment horizontal="right"/>
    </xf>
    <xf numFmtId="169" fontId="6" fillId="0" borderId="0" xfId="401" applyNumberFormat="1" applyFont="1" applyFill="1"/>
    <xf numFmtId="165" fontId="6" fillId="2" borderId="0" xfId="1" applyNumberFormat="1" applyFont="1" applyFill="1" applyAlignment="1">
      <alignment horizontal="right"/>
    </xf>
    <xf numFmtId="14" fontId="6" fillId="0" borderId="0" xfId="0" applyNumberFormat="1" applyFont="1" applyFill="1"/>
    <xf numFmtId="3" fontId="6" fillId="0" borderId="0" xfId="0" applyNumberFormat="1" applyFont="1" applyFill="1"/>
    <xf numFmtId="167" fontId="6" fillId="0" borderId="0" xfId="0" applyNumberFormat="1" applyFont="1" applyFill="1"/>
    <xf numFmtId="170" fontId="0" fillId="0" borderId="0" xfId="402" applyNumberFormat="1" applyFont="1" applyFill="1"/>
    <xf numFmtId="170" fontId="0" fillId="0" borderId="0" xfId="0" applyNumberFormat="1" applyFill="1"/>
    <xf numFmtId="44" fontId="0" fillId="0" borderId="0" xfId="0" applyNumberFormat="1" applyFill="1"/>
    <xf numFmtId="37" fontId="0" fillId="0" borderId="0" xfId="0" applyNumberFormat="1" applyFill="1"/>
    <xf numFmtId="171" fontId="0" fillId="0" borderId="0" xfId="0" applyNumberFormat="1" applyFill="1"/>
    <xf numFmtId="44" fontId="0" fillId="0" borderId="0" xfId="402" applyFont="1" applyFill="1"/>
    <xf numFmtId="172" fontId="0" fillId="0" borderId="0" xfId="0" applyNumberFormat="1" applyFill="1"/>
    <xf numFmtId="9" fontId="0" fillId="0" borderId="0" xfId="0" applyNumberFormat="1" applyFill="1"/>
    <xf numFmtId="172" fontId="0" fillId="0" borderId="0" xfId="402" applyNumberFormat="1" applyFont="1" applyFill="1"/>
    <xf numFmtId="9" fontId="0" fillId="0" borderId="0" xfId="401" applyFont="1" applyFill="1"/>
    <xf numFmtId="0" fontId="4" fillId="0" borderId="0" xfId="0" applyFont="1" applyFill="1"/>
    <xf numFmtId="167" fontId="6" fillId="34" borderId="0" xfId="0" applyNumberFormat="1" applyFont="1" applyFill="1"/>
    <xf numFmtId="0" fontId="6" fillId="34" borderId="0" xfId="0" applyFont="1" applyFill="1"/>
    <xf numFmtId="0" fontId="6" fillId="35" borderId="0" xfId="0" applyFont="1" applyFill="1"/>
    <xf numFmtId="0" fontId="5" fillId="0" borderId="1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right"/>
    </xf>
    <xf numFmtId="0" fontId="5" fillId="0" borderId="3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right"/>
    </xf>
    <xf numFmtId="0" fontId="5" fillId="0" borderId="4" xfId="0" applyFont="1" applyFill="1" applyBorder="1"/>
    <xf numFmtId="169" fontId="5" fillId="0" borderId="0" xfId="401" applyNumberFormat="1" applyFont="1" applyFill="1" applyBorder="1"/>
    <xf numFmtId="169" fontId="5" fillId="0" borderId="5" xfId="401" applyNumberFormat="1" applyFont="1" applyFill="1" applyBorder="1"/>
    <xf numFmtId="0" fontId="5" fillId="0" borderId="6" xfId="0" applyFont="1" applyFill="1" applyBorder="1" applyAlignment="1">
      <alignment horizontal="right"/>
    </xf>
    <xf numFmtId="169" fontId="5" fillId="0" borderId="7" xfId="401" applyNumberFormat="1" applyFont="1" applyFill="1" applyBorder="1"/>
    <xf numFmtId="169" fontId="5" fillId="0" borderId="8" xfId="401" applyNumberFormat="1" applyFont="1" applyFill="1" applyBorder="1"/>
    <xf numFmtId="0" fontId="0" fillId="0" borderId="18" xfId="0" applyFill="1" applyBorder="1"/>
    <xf numFmtId="172" fontId="0" fillId="0" borderId="19" xfId="402" applyNumberFormat="1" applyFont="1" applyFill="1" applyBorder="1"/>
    <xf numFmtId="172" fontId="0" fillId="0" borderId="20" xfId="402" applyNumberFormat="1" applyFont="1" applyFill="1" applyBorder="1"/>
    <xf numFmtId="165" fontId="6" fillId="0" borderId="0" xfId="1" applyNumberFormat="1" applyFont="1" applyFill="1" applyAlignment="1">
      <alignment horizontal="right" vertical="center"/>
    </xf>
    <xf numFmtId="0" fontId="6" fillId="0" borderId="0" xfId="0" applyFont="1" applyFill="1" applyAlignment="1">
      <alignment horizontal="right" vertical="center"/>
    </xf>
    <xf numFmtId="37" fontId="6" fillId="0" borderId="0" xfId="1" applyNumberFormat="1" applyFont="1" applyFill="1" applyBorder="1" applyAlignment="1">
      <alignment horizontal="right" vertical="center"/>
    </xf>
    <xf numFmtId="0" fontId="49" fillId="0" borderId="0" xfId="0" applyFont="1" applyFill="1"/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/>
    </xf>
    <xf numFmtId="10" fontId="0" fillId="0" borderId="0" xfId="401" applyNumberFormat="1" applyFont="1" applyFill="1"/>
    <xf numFmtId="0" fontId="50" fillId="0" borderId="0" xfId="0" applyFont="1" applyFill="1"/>
  </cellXfs>
  <cellStyles count="403">
    <cellStyle name="20% - Accent1 10" xfId="4" xr:uid="{00000000-0005-0000-0000-000000000000}"/>
    <cellStyle name="20% - Accent1 2" xfId="5" xr:uid="{00000000-0005-0000-0000-000001000000}"/>
    <cellStyle name="20% - Accent1 3" xfId="6" xr:uid="{00000000-0005-0000-0000-000002000000}"/>
    <cellStyle name="20% - Accent1 4" xfId="7" xr:uid="{00000000-0005-0000-0000-000003000000}"/>
    <cellStyle name="20% - Accent1 5" xfId="8" xr:uid="{00000000-0005-0000-0000-000004000000}"/>
    <cellStyle name="20% - Accent1 6" xfId="9" xr:uid="{00000000-0005-0000-0000-000005000000}"/>
    <cellStyle name="20% - Accent1 7" xfId="10" xr:uid="{00000000-0005-0000-0000-000006000000}"/>
    <cellStyle name="20% - Accent1 8" xfId="11" xr:uid="{00000000-0005-0000-0000-000007000000}"/>
    <cellStyle name="20% - Accent1 9" xfId="12" xr:uid="{00000000-0005-0000-0000-000008000000}"/>
    <cellStyle name="20% - Accent1 9 2" xfId="13" xr:uid="{00000000-0005-0000-0000-000009000000}"/>
    <cellStyle name="20% - Accent2 10" xfId="14" xr:uid="{00000000-0005-0000-0000-00000A000000}"/>
    <cellStyle name="20% - Accent2 2" xfId="15" xr:uid="{00000000-0005-0000-0000-00000B000000}"/>
    <cellStyle name="20% - Accent2 3" xfId="16" xr:uid="{00000000-0005-0000-0000-00000C000000}"/>
    <cellStyle name="20% - Accent2 4" xfId="17" xr:uid="{00000000-0005-0000-0000-00000D000000}"/>
    <cellStyle name="20% - Accent2 5" xfId="18" xr:uid="{00000000-0005-0000-0000-00000E000000}"/>
    <cellStyle name="20% - Accent2 6" xfId="19" xr:uid="{00000000-0005-0000-0000-00000F000000}"/>
    <cellStyle name="20% - Accent2 7" xfId="20" xr:uid="{00000000-0005-0000-0000-000010000000}"/>
    <cellStyle name="20% - Accent2 8" xfId="21" xr:uid="{00000000-0005-0000-0000-000011000000}"/>
    <cellStyle name="20% - Accent2 9" xfId="22" xr:uid="{00000000-0005-0000-0000-000012000000}"/>
    <cellStyle name="20% - Accent2 9 2" xfId="23" xr:uid="{00000000-0005-0000-0000-000013000000}"/>
    <cellStyle name="20% - Accent3 10" xfId="24" xr:uid="{00000000-0005-0000-0000-000014000000}"/>
    <cellStyle name="20% - Accent3 2" xfId="25" xr:uid="{00000000-0005-0000-0000-000015000000}"/>
    <cellStyle name="20% - Accent3 3" xfId="26" xr:uid="{00000000-0005-0000-0000-000016000000}"/>
    <cellStyle name="20% - Accent3 4" xfId="27" xr:uid="{00000000-0005-0000-0000-000017000000}"/>
    <cellStyle name="20% - Accent3 5" xfId="28" xr:uid="{00000000-0005-0000-0000-000018000000}"/>
    <cellStyle name="20% - Accent3 6" xfId="29" xr:uid="{00000000-0005-0000-0000-000019000000}"/>
    <cellStyle name="20% - Accent3 7" xfId="30" xr:uid="{00000000-0005-0000-0000-00001A000000}"/>
    <cellStyle name="20% - Accent3 8" xfId="31" xr:uid="{00000000-0005-0000-0000-00001B000000}"/>
    <cellStyle name="20% - Accent3 9" xfId="32" xr:uid="{00000000-0005-0000-0000-00001C000000}"/>
    <cellStyle name="20% - Accent3 9 2" xfId="33" xr:uid="{00000000-0005-0000-0000-00001D000000}"/>
    <cellStyle name="20% - Accent4 10" xfId="34" xr:uid="{00000000-0005-0000-0000-00001E000000}"/>
    <cellStyle name="20% - Accent4 2" xfId="35" xr:uid="{00000000-0005-0000-0000-00001F000000}"/>
    <cellStyle name="20% - Accent4 3" xfId="36" xr:uid="{00000000-0005-0000-0000-000020000000}"/>
    <cellStyle name="20% - Accent4 4" xfId="37" xr:uid="{00000000-0005-0000-0000-000021000000}"/>
    <cellStyle name="20% - Accent4 5" xfId="38" xr:uid="{00000000-0005-0000-0000-000022000000}"/>
    <cellStyle name="20% - Accent4 6" xfId="39" xr:uid="{00000000-0005-0000-0000-000023000000}"/>
    <cellStyle name="20% - Accent4 7" xfId="40" xr:uid="{00000000-0005-0000-0000-000024000000}"/>
    <cellStyle name="20% - Accent4 8" xfId="41" xr:uid="{00000000-0005-0000-0000-000025000000}"/>
    <cellStyle name="20% - Accent4 9" xfId="42" xr:uid="{00000000-0005-0000-0000-000026000000}"/>
    <cellStyle name="20% - Accent4 9 2" xfId="43" xr:uid="{00000000-0005-0000-0000-000027000000}"/>
    <cellStyle name="20% - Accent5 10" xfId="44" xr:uid="{00000000-0005-0000-0000-000028000000}"/>
    <cellStyle name="20% - Accent5 2" xfId="45" xr:uid="{00000000-0005-0000-0000-000029000000}"/>
    <cellStyle name="20% - Accent5 3" xfId="46" xr:uid="{00000000-0005-0000-0000-00002A000000}"/>
    <cellStyle name="20% - Accent5 4" xfId="47" xr:uid="{00000000-0005-0000-0000-00002B000000}"/>
    <cellStyle name="20% - Accent5 5" xfId="48" xr:uid="{00000000-0005-0000-0000-00002C000000}"/>
    <cellStyle name="20% - Accent5 6" xfId="49" xr:uid="{00000000-0005-0000-0000-00002D000000}"/>
    <cellStyle name="20% - Accent5 7" xfId="50" xr:uid="{00000000-0005-0000-0000-00002E000000}"/>
    <cellStyle name="20% - Accent5 8" xfId="51" xr:uid="{00000000-0005-0000-0000-00002F000000}"/>
    <cellStyle name="20% - Accent5 9" xfId="52" xr:uid="{00000000-0005-0000-0000-000030000000}"/>
    <cellStyle name="20% - Accent5 9 2" xfId="53" xr:uid="{00000000-0005-0000-0000-000031000000}"/>
    <cellStyle name="20% - Accent6 10" xfId="54" xr:uid="{00000000-0005-0000-0000-000032000000}"/>
    <cellStyle name="20% - Accent6 2" xfId="55" xr:uid="{00000000-0005-0000-0000-000033000000}"/>
    <cellStyle name="20% - Accent6 3" xfId="56" xr:uid="{00000000-0005-0000-0000-000034000000}"/>
    <cellStyle name="20% - Accent6 4" xfId="57" xr:uid="{00000000-0005-0000-0000-000035000000}"/>
    <cellStyle name="20% - Accent6 5" xfId="58" xr:uid="{00000000-0005-0000-0000-000036000000}"/>
    <cellStyle name="20% - Accent6 6" xfId="59" xr:uid="{00000000-0005-0000-0000-000037000000}"/>
    <cellStyle name="20% - Accent6 7" xfId="60" xr:uid="{00000000-0005-0000-0000-000038000000}"/>
    <cellStyle name="20% - Accent6 8" xfId="61" xr:uid="{00000000-0005-0000-0000-000039000000}"/>
    <cellStyle name="20% - Accent6 9" xfId="62" xr:uid="{00000000-0005-0000-0000-00003A000000}"/>
    <cellStyle name="20% - Accent6 9 2" xfId="63" xr:uid="{00000000-0005-0000-0000-00003B000000}"/>
    <cellStyle name="40% - Accent1 10" xfId="64" xr:uid="{00000000-0005-0000-0000-00003C000000}"/>
    <cellStyle name="40% - Accent1 2" xfId="65" xr:uid="{00000000-0005-0000-0000-00003D000000}"/>
    <cellStyle name="40% - Accent1 3" xfId="66" xr:uid="{00000000-0005-0000-0000-00003E000000}"/>
    <cellStyle name="40% - Accent1 4" xfId="67" xr:uid="{00000000-0005-0000-0000-00003F000000}"/>
    <cellStyle name="40% - Accent1 5" xfId="68" xr:uid="{00000000-0005-0000-0000-000040000000}"/>
    <cellStyle name="40% - Accent1 6" xfId="69" xr:uid="{00000000-0005-0000-0000-000041000000}"/>
    <cellStyle name="40% - Accent1 7" xfId="70" xr:uid="{00000000-0005-0000-0000-000042000000}"/>
    <cellStyle name="40% - Accent1 8" xfId="71" xr:uid="{00000000-0005-0000-0000-000043000000}"/>
    <cellStyle name="40% - Accent1 9" xfId="72" xr:uid="{00000000-0005-0000-0000-000044000000}"/>
    <cellStyle name="40% - Accent1 9 2" xfId="73" xr:uid="{00000000-0005-0000-0000-000045000000}"/>
    <cellStyle name="40% - Accent2 10" xfId="74" xr:uid="{00000000-0005-0000-0000-000046000000}"/>
    <cellStyle name="40% - Accent2 2" xfId="75" xr:uid="{00000000-0005-0000-0000-000047000000}"/>
    <cellStyle name="40% - Accent2 3" xfId="76" xr:uid="{00000000-0005-0000-0000-000048000000}"/>
    <cellStyle name="40% - Accent2 4" xfId="77" xr:uid="{00000000-0005-0000-0000-000049000000}"/>
    <cellStyle name="40% - Accent2 5" xfId="78" xr:uid="{00000000-0005-0000-0000-00004A000000}"/>
    <cellStyle name="40% - Accent2 6" xfId="79" xr:uid="{00000000-0005-0000-0000-00004B000000}"/>
    <cellStyle name="40% - Accent2 7" xfId="80" xr:uid="{00000000-0005-0000-0000-00004C000000}"/>
    <cellStyle name="40% - Accent2 8" xfId="81" xr:uid="{00000000-0005-0000-0000-00004D000000}"/>
    <cellStyle name="40% - Accent2 9" xfId="82" xr:uid="{00000000-0005-0000-0000-00004E000000}"/>
    <cellStyle name="40% - Accent2 9 2" xfId="83" xr:uid="{00000000-0005-0000-0000-00004F000000}"/>
    <cellStyle name="40% - Accent3 10" xfId="84" xr:uid="{00000000-0005-0000-0000-000050000000}"/>
    <cellStyle name="40% - Accent3 2" xfId="85" xr:uid="{00000000-0005-0000-0000-000051000000}"/>
    <cellStyle name="40% - Accent3 3" xfId="86" xr:uid="{00000000-0005-0000-0000-000052000000}"/>
    <cellStyle name="40% - Accent3 4" xfId="87" xr:uid="{00000000-0005-0000-0000-000053000000}"/>
    <cellStyle name="40% - Accent3 5" xfId="88" xr:uid="{00000000-0005-0000-0000-000054000000}"/>
    <cellStyle name="40% - Accent3 6" xfId="89" xr:uid="{00000000-0005-0000-0000-000055000000}"/>
    <cellStyle name="40% - Accent3 7" xfId="90" xr:uid="{00000000-0005-0000-0000-000056000000}"/>
    <cellStyle name="40% - Accent3 8" xfId="91" xr:uid="{00000000-0005-0000-0000-000057000000}"/>
    <cellStyle name="40% - Accent3 9" xfId="92" xr:uid="{00000000-0005-0000-0000-000058000000}"/>
    <cellStyle name="40% - Accent3 9 2" xfId="93" xr:uid="{00000000-0005-0000-0000-000059000000}"/>
    <cellStyle name="40% - Accent4 10" xfId="94" xr:uid="{00000000-0005-0000-0000-00005A000000}"/>
    <cellStyle name="40% - Accent4 2" xfId="95" xr:uid="{00000000-0005-0000-0000-00005B000000}"/>
    <cellStyle name="40% - Accent4 3" xfId="96" xr:uid="{00000000-0005-0000-0000-00005C000000}"/>
    <cellStyle name="40% - Accent4 4" xfId="97" xr:uid="{00000000-0005-0000-0000-00005D000000}"/>
    <cellStyle name="40% - Accent4 5" xfId="98" xr:uid="{00000000-0005-0000-0000-00005E000000}"/>
    <cellStyle name="40% - Accent4 6" xfId="99" xr:uid="{00000000-0005-0000-0000-00005F000000}"/>
    <cellStyle name="40% - Accent4 7" xfId="100" xr:uid="{00000000-0005-0000-0000-000060000000}"/>
    <cellStyle name="40% - Accent4 8" xfId="101" xr:uid="{00000000-0005-0000-0000-000061000000}"/>
    <cellStyle name="40% - Accent4 9" xfId="102" xr:uid="{00000000-0005-0000-0000-000062000000}"/>
    <cellStyle name="40% - Accent4 9 2" xfId="103" xr:uid="{00000000-0005-0000-0000-000063000000}"/>
    <cellStyle name="40% - Accent5 10" xfId="104" xr:uid="{00000000-0005-0000-0000-000064000000}"/>
    <cellStyle name="40% - Accent5 2" xfId="105" xr:uid="{00000000-0005-0000-0000-000065000000}"/>
    <cellStyle name="40% - Accent5 3" xfId="106" xr:uid="{00000000-0005-0000-0000-000066000000}"/>
    <cellStyle name="40% - Accent5 4" xfId="107" xr:uid="{00000000-0005-0000-0000-000067000000}"/>
    <cellStyle name="40% - Accent5 5" xfId="108" xr:uid="{00000000-0005-0000-0000-000068000000}"/>
    <cellStyle name="40% - Accent5 6" xfId="109" xr:uid="{00000000-0005-0000-0000-000069000000}"/>
    <cellStyle name="40% - Accent5 7" xfId="110" xr:uid="{00000000-0005-0000-0000-00006A000000}"/>
    <cellStyle name="40% - Accent5 8" xfId="111" xr:uid="{00000000-0005-0000-0000-00006B000000}"/>
    <cellStyle name="40% - Accent5 9" xfId="112" xr:uid="{00000000-0005-0000-0000-00006C000000}"/>
    <cellStyle name="40% - Accent5 9 2" xfId="113" xr:uid="{00000000-0005-0000-0000-00006D000000}"/>
    <cellStyle name="40% - Accent6 10" xfId="114" xr:uid="{00000000-0005-0000-0000-00006E000000}"/>
    <cellStyle name="40% - Accent6 2" xfId="115" xr:uid="{00000000-0005-0000-0000-00006F000000}"/>
    <cellStyle name="40% - Accent6 3" xfId="116" xr:uid="{00000000-0005-0000-0000-000070000000}"/>
    <cellStyle name="40% - Accent6 4" xfId="117" xr:uid="{00000000-0005-0000-0000-000071000000}"/>
    <cellStyle name="40% - Accent6 5" xfId="118" xr:uid="{00000000-0005-0000-0000-000072000000}"/>
    <cellStyle name="40% - Accent6 6" xfId="119" xr:uid="{00000000-0005-0000-0000-000073000000}"/>
    <cellStyle name="40% - Accent6 7" xfId="120" xr:uid="{00000000-0005-0000-0000-000074000000}"/>
    <cellStyle name="40% - Accent6 8" xfId="121" xr:uid="{00000000-0005-0000-0000-000075000000}"/>
    <cellStyle name="40% - Accent6 9" xfId="122" xr:uid="{00000000-0005-0000-0000-000076000000}"/>
    <cellStyle name="40% - Accent6 9 2" xfId="123" xr:uid="{00000000-0005-0000-0000-000077000000}"/>
    <cellStyle name="60% - Accent1 10" xfId="124" xr:uid="{00000000-0005-0000-0000-000078000000}"/>
    <cellStyle name="60% - Accent1 2" xfId="125" xr:uid="{00000000-0005-0000-0000-000079000000}"/>
    <cellStyle name="60% - Accent1 3" xfId="126" xr:uid="{00000000-0005-0000-0000-00007A000000}"/>
    <cellStyle name="60% - Accent1 4" xfId="127" xr:uid="{00000000-0005-0000-0000-00007B000000}"/>
    <cellStyle name="60% - Accent1 5" xfId="128" xr:uid="{00000000-0005-0000-0000-00007C000000}"/>
    <cellStyle name="60% - Accent1 6" xfId="129" xr:uid="{00000000-0005-0000-0000-00007D000000}"/>
    <cellStyle name="60% - Accent1 7" xfId="130" xr:uid="{00000000-0005-0000-0000-00007E000000}"/>
    <cellStyle name="60% - Accent1 8" xfId="131" xr:uid="{00000000-0005-0000-0000-00007F000000}"/>
    <cellStyle name="60% - Accent1 9" xfId="132" xr:uid="{00000000-0005-0000-0000-000080000000}"/>
    <cellStyle name="60% - Accent2 10" xfId="133" xr:uid="{00000000-0005-0000-0000-000081000000}"/>
    <cellStyle name="60% - Accent2 2" xfId="134" xr:uid="{00000000-0005-0000-0000-000082000000}"/>
    <cellStyle name="60% - Accent2 3" xfId="135" xr:uid="{00000000-0005-0000-0000-000083000000}"/>
    <cellStyle name="60% - Accent2 4" xfId="136" xr:uid="{00000000-0005-0000-0000-000084000000}"/>
    <cellStyle name="60% - Accent2 5" xfId="137" xr:uid="{00000000-0005-0000-0000-000085000000}"/>
    <cellStyle name="60% - Accent2 6" xfId="138" xr:uid="{00000000-0005-0000-0000-000086000000}"/>
    <cellStyle name="60% - Accent2 7" xfId="139" xr:uid="{00000000-0005-0000-0000-000087000000}"/>
    <cellStyle name="60% - Accent2 8" xfId="140" xr:uid="{00000000-0005-0000-0000-000088000000}"/>
    <cellStyle name="60% - Accent2 9" xfId="141" xr:uid="{00000000-0005-0000-0000-000089000000}"/>
    <cellStyle name="60% - Accent3 10" xfId="142" xr:uid="{00000000-0005-0000-0000-00008A000000}"/>
    <cellStyle name="60% - Accent3 2" xfId="143" xr:uid="{00000000-0005-0000-0000-00008B000000}"/>
    <cellStyle name="60% - Accent3 3" xfId="144" xr:uid="{00000000-0005-0000-0000-00008C000000}"/>
    <cellStyle name="60% - Accent3 4" xfId="145" xr:uid="{00000000-0005-0000-0000-00008D000000}"/>
    <cellStyle name="60% - Accent3 5" xfId="146" xr:uid="{00000000-0005-0000-0000-00008E000000}"/>
    <cellStyle name="60% - Accent3 6" xfId="147" xr:uid="{00000000-0005-0000-0000-00008F000000}"/>
    <cellStyle name="60% - Accent3 7" xfId="148" xr:uid="{00000000-0005-0000-0000-000090000000}"/>
    <cellStyle name="60% - Accent3 8" xfId="149" xr:uid="{00000000-0005-0000-0000-000091000000}"/>
    <cellStyle name="60% - Accent3 9" xfId="150" xr:uid="{00000000-0005-0000-0000-000092000000}"/>
    <cellStyle name="60% - Accent4 10" xfId="151" xr:uid="{00000000-0005-0000-0000-000093000000}"/>
    <cellStyle name="60% - Accent4 2" xfId="152" xr:uid="{00000000-0005-0000-0000-000094000000}"/>
    <cellStyle name="60% - Accent4 3" xfId="153" xr:uid="{00000000-0005-0000-0000-000095000000}"/>
    <cellStyle name="60% - Accent4 4" xfId="154" xr:uid="{00000000-0005-0000-0000-000096000000}"/>
    <cellStyle name="60% - Accent4 5" xfId="155" xr:uid="{00000000-0005-0000-0000-000097000000}"/>
    <cellStyle name="60% - Accent4 6" xfId="156" xr:uid="{00000000-0005-0000-0000-000098000000}"/>
    <cellStyle name="60% - Accent4 7" xfId="157" xr:uid="{00000000-0005-0000-0000-000099000000}"/>
    <cellStyle name="60% - Accent4 8" xfId="158" xr:uid="{00000000-0005-0000-0000-00009A000000}"/>
    <cellStyle name="60% - Accent4 9" xfId="159" xr:uid="{00000000-0005-0000-0000-00009B000000}"/>
    <cellStyle name="60% - Accent5 10" xfId="160" xr:uid="{00000000-0005-0000-0000-00009C000000}"/>
    <cellStyle name="60% - Accent5 2" xfId="161" xr:uid="{00000000-0005-0000-0000-00009D000000}"/>
    <cellStyle name="60% - Accent5 3" xfId="162" xr:uid="{00000000-0005-0000-0000-00009E000000}"/>
    <cellStyle name="60% - Accent5 4" xfId="163" xr:uid="{00000000-0005-0000-0000-00009F000000}"/>
    <cellStyle name="60% - Accent5 5" xfId="164" xr:uid="{00000000-0005-0000-0000-0000A0000000}"/>
    <cellStyle name="60% - Accent5 6" xfId="165" xr:uid="{00000000-0005-0000-0000-0000A1000000}"/>
    <cellStyle name="60% - Accent5 7" xfId="166" xr:uid="{00000000-0005-0000-0000-0000A2000000}"/>
    <cellStyle name="60% - Accent5 8" xfId="167" xr:uid="{00000000-0005-0000-0000-0000A3000000}"/>
    <cellStyle name="60% - Accent5 9" xfId="168" xr:uid="{00000000-0005-0000-0000-0000A4000000}"/>
    <cellStyle name="60% - Accent6 10" xfId="169" xr:uid="{00000000-0005-0000-0000-0000A5000000}"/>
    <cellStyle name="60% - Accent6 2" xfId="170" xr:uid="{00000000-0005-0000-0000-0000A6000000}"/>
    <cellStyle name="60% - Accent6 3" xfId="171" xr:uid="{00000000-0005-0000-0000-0000A7000000}"/>
    <cellStyle name="60% - Accent6 4" xfId="172" xr:uid="{00000000-0005-0000-0000-0000A8000000}"/>
    <cellStyle name="60% - Accent6 5" xfId="173" xr:uid="{00000000-0005-0000-0000-0000A9000000}"/>
    <cellStyle name="60% - Accent6 6" xfId="174" xr:uid="{00000000-0005-0000-0000-0000AA000000}"/>
    <cellStyle name="60% - Accent6 7" xfId="175" xr:uid="{00000000-0005-0000-0000-0000AB000000}"/>
    <cellStyle name="60% - Accent6 8" xfId="176" xr:uid="{00000000-0005-0000-0000-0000AC000000}"/>
    <cellStyle name="60% - Accent6 9" xfId="177" xr:uid="{00000000-0005-0000-0000-0000AD000000}"/>
    <cellStyle name="Accent1 10" xfId="178" xr:uid="{00000000-0005-0000-0000-0000AE000000}"/>
    <cellStyle name="Accent1 2" xfId="179" xr:uid="{00000000-0005-0000-0000-0000AF000000}"/>
    <cellStyle name="Accent1 3" xfId="180" xr:uid="{00000000-0005-0000-0000-0000B0000000}"/>
    <cellStyle name="Accent1 4" xfId="181" xr:uid="{00000000-0005-0000-0000-0000B1000000}"/>
    <cellStyle name="Accent1 5" xfId="182" xr:uid="{00000000-0005-0000-0000-0000B2000000}"/>
    <cellStyle name="Accent1 6" xfId="183" xr:uid="{00000000-0005-0000-0000-0000B3000000}"/>
    <cellStyle name="Accent1 7" xfId="184" xr:uid="{00000000-0005-0000-0000-0000B4000000}"/>
    <cellStyle name="Accent1 8" xfId="185" xr:uid="{00000000-0005-0000-0000-0000B5000000}"/>
    <cellStyle name="Accent1 9" xfId="186" xr:uid="{00000000-0005-0000-0000-0000B6000000}"/>
    <cellStyle name="Accent2 10" xfId="187" xr:uid="{00000000-0005-0000-0000-0000B7000000}"/>
    <cellStyle name="Accent2 2" xfId="188" xr:uid="{00000000-0005-0000-0000-0000B8000000}"/>
    <cellStyle name="Accent2 3" xfId="189" xr:uid="{00000000-0005-0000-0000-0000B9000000}"/>
    <cellStyle name="Accent2 4" xfId="190" xr:uid="{00000000-0005-0000-0000-0000BA000000}"/>
    <cellStyle name="Accent2 5" xfId="191" xr:uid="{00000000-0005-0000-0000-0000BB000000}"/>
    <cellStyle name="Accent2 6" xfId="192" xr:uid="{00000000-0005-0000-0000-0000BC000000}"/>
    <cellStyle name="Accent2 7" xfId="193" xr:uid="{00000000-0005-0000-0000-0000BD000000}"/>
    <cellStyle name="Accent2 8" xfId="194" xr:uid="{00000000-0005-0000-0000-0000BE000000}"/>
    <cellStyle name="Accent2 9" xfId="195" xr:uid="{00000000-0005-0000-0000-0000BF000000}"/>
    <cellStyle name="Accent3 10" xfId="196" xr:uid="{00000000-0005-0000-0000-0000C0000000}"/>
    <cellStyle name="Accent3 2" xfId="197" xr:uid="{00000000-0005-0000-0000-0000C1000000}"/>
    <cellStyle name="Accent3 3" xfId="198" xr:uid="{00000000-0005-0000-0000-0000C2000000}"/>
    <cellStyle name="Accent3 4" xfId="199" xr:uid="{00000000-0005-0000-0000-0000C3000000}"/>
    <cellStyle name="Accent3 5" xfId="200" xr:uid="{00000000-0005-0000-0000-0000C4000000}"/>
    <cellStyle name="Accent3 6" xfId="201" xr:uid="{00000000-0005-0000-0000-0000C5000000}"/>
    <cellStyle name="Accent3 7" xfId="202" xr:uid="{00000000-0005-0000-0000-0000C6000000}"/>
    <cellStyle name="Accent3 8" xfId="203" xr:uid="{00000000-0005-0000-0000-0000C7000000}"/>
    <cellStyle name="Accent3 9" xfId="204" xr:uid="{00000000-0005-0000-0000-0000C8000000}"/>
    <cellStyle name="Accent4 10" xfId="205" xr:uid="{00000000-0005-0000-0000-0000C9000000}"/>
    <cellStyle name="Accent4 2" xfId="206" xr:uid="{00000000-0005-0000-0000-0000CA000000}"/>
    <cellStyle name="Accent4 3" xfId="207" xr:uid="{00000000-0005-0000-0000-0000CB000000}"/>
    <cellStyle name="Accent4 4" xfId="208" xr:uid="{00000000-0005-0000-0000-0000CC000000}"/>
    <cellStyle name="Accent4 5" xfId="209" xr:uid="{00000000-0005-0000-0000-0000CD000000}"/>
    <cellStyle name="Accent4 6" xfId="210" xr:uid="{00000000-0005-0000-0000-0000CE000000}"/>
    <cellStyle name="Accent4 7" xfId="211" xr:uid="{00000000-0005-0000-0000-0000CF000000}"/>
    <cellStyle name="Accent4 8" xfId="212" xr:uid="{00000000-0005-0000-0000-0000D0000000}"/>
    <cellStyle name="Accent4 9" xfId="213" xr:uid="{00000000-0005-0000-0000-0000D1000000}"/>
    <cellStyle name="Accent5 10" xfId="214" xr:uid="{00000000-0005-0000-0000-0000D2000000}"/>
    <cellStyle name="Accent5 2" xfId="215" xr:uid="{00000000-0005-0000-0000-0000D3000000}"/>
    <cellStyle name="Accent5 3" xfId="216" xr:uid="{00000000-0005-0000-0000-0000D4000000}"/>
    <cellStyle name="Accent5 4" xfId="217" xr:uid="{00000000-0005-0000-0000-0000D5000000}"/>
    <cellStyle name="Accent5 5" xfId="218" xr:uid="{00000000-0005-0000-0000-0000D6000000}"/>
    <cellStyle name="Accent5 6" xfId="219" xr:uid="{00000000-0005-0000-0000-0000D7000000}"/>
    <cellStyle name="Accent5 7" xfId="220" xr:uid="{00000000-0005-0000-0000-0000D8000000}"/>
    <cellStyle name="Accent5 8" xfId="221" xr:uid="{00000000-0005-0000-0000-0000D9000000}"/>
    <cellStyle name="Accent5 9" xfId="222" xr:uid="{00000000-0005-0000-0000-0000DA000000}"/>
    <cellStyle name="Accent6 10" xfId="223" xr:uid="{00000000-0005-0000-0000-0000DB000000}"/>
    <cellStyle name="Accent6 2" xfId="224" xr:uid="{00000000-0005-0000-0000-0000DC000000}"/>
    <cellStyle name="Accent6 3" xfId="225" xr:uid="{00000000-0005-0000-0000-0000DD000000}"/>
    <cellStyle name="Accent6 4" xfId="226" xr:uid="{00000000-0005-0000-0000-0000DE000000}"/>
    <cellStyle name="Accent6 5" xfId="227" xr:uid="{00000000-0005-0000-0000-0000DF000000}"/>
    <cellStyle name="Accent6 6" xfId="228" xr:uid="{00000000-0005-0000-0000-0000E0000000}"/>
    <cellStyle name="Accent6 7" xfId="229" xr:uid="{00000000-0005-0000-0000-0000E1000000}"/>
    <cellStyle name="Accent6 8" xfId="230" xr:uid="{00000000-0005-0000-0000-0000E2000000}"/>
    <cellStyle name="Accent6 9" xfId="231" xr:uid="{00000000-0005-0000-0000-0000E3000000}"/>
    <cellStyle name="APSDATE" xfId="232" xr:uid="{00000000-0005-0000-0000-0000E4000000}"/>
    <cellStyle name="AZNORMAL" xfId="233" xr:uid="{00000000-0005-0000-0000-0000E5000000}"/>
    <cellStyle name="Bad 10" xfId="234" xr:uid="{00000000-0005-0000-0000-0000E6000000}"/>
    <cellStyle name="Bad 2" xfId="235" xr:uid="{00000000-0005-0000-0000-0000E7000000}"/>
    <cellStyle name="Bad 3" xfId="236" xr:uid="{00000000-0005-0000-0000-0000E8000000}"/>
    <cellStyle name="Bad 4" xfId="237" xr:uid="{00000000-0005-0000-0000-0000E9000000}"/>
    <cellStyle name="Bad 5" xfId="238" xr:uid="{00000000-0005-0000-0000-0000EA000000}"/>
    <cellStyle name="Bad 6" xfId="239" xr:uid="{00000000-0005-0000-0000-0000EB000000}"/>
    <cellStyle name="Bad 7" xfId="240" xr:uid="{00000000-0005-0000-0000-0000EC000000}"/>
    <cellStyle name="Bad 8" xfId="241" xr:uid="{00000000-0005-0000-0000-0000ED000000}"/>
    <cellStyle name="Bad 9" xfId="242" xr:uid="{00000000-0005-0000-0000-0000EE000000}"/>
    <cellStyle name="Calculation 10" xfId="243" xr:uid="{00000000-0005-0000-0000-0000EF000000}"/>
    <cellStyle name="Calculation 2" xfId="244" xr:uid="{00000000-0005-0000-0000-0000F0000000}"/>
    <cellStyle name="Calculation 3" xfId="245" xr:uid="{00000000-0005-0000-0000-0000F1000000}"/>
    <cellStyle name="Calculation 4" xfId="246" xr:uid="{00000000-0005-0000-0000-0000F2000000}"/>
    <cellStyle name="Calculation 5" xfId="247" xr:uid="{00000000-0005-0000-0000-0000F3000000}"/>
    <cellStyle name="Calculation 6" xfId="248" xr:uid="{00000000-0005-0000-0000-0000F4000000}"/>
    <cellStyle name="Calculation 7" xfId="249" xr:uid="{00000000-0005-0000-0000-0000F5000000}"/>
    <cellStyle name="Calculation 8" xfId="250" xr:uid="{00000000-0005-0000-0000-0000F6000000}"/>
    <cellStyle name="Calculation 9" xfId="251" xr:uid="{00000000-0005-0000-0000-0000F7000000}"/>
    <cellStyle name="Check Cell 10" xfId="252" xr:uid="{00000000-0005-0000-0000-0000F8000000}"/>
    <cellStyle name="Check Cell 2" xfId="253" xr:uid="{00000000-0005-0000-0000-0000F9000000}"/>
    <cellStyle name="Check Cell 3" xfId="254" xr:uid="{00000000-0005-0000-0000-0000FA000000}"/>
    <cellStyle name="Check Cell 4" xfId="255" xr:uid="{00000000-0005-0000-0000-0000FB000000}"/>
    <cellStyle name="Check Cell 5" xfId="256" xr:uid="{00000000-0005-0000-0000-0000FC000000}"/>
    <cellStyle name="Check Cell 6" xfId="257" xr:uid="{00000000-0005-0000-0000-0000FD000000}"/>
    <cellStyle name="Check Cell 7" xfId="258" xr:uid="{00000000-0005-0000-0000-0000FE000000}"/>
    <cellStyle name="Check Cell 8" xfId="259" xr:uid="{00000000-0005-0000-0000-0000FF000000}"/>
    <cellStyle name="Check Cell 9" xfId="260" xr:uid="{00000000-0005-0000-0000-000000010000}"/>
    <cellStyle name="Comma" xfId="1" builtinId="3"/>
    <cellStyle name="Comma 2" xfId="261" xr:uid="{00000000-0005-0000-0000-000002010000}"/>
    <cellStyle name="Comma 3" xfId="262" xr:uid="{00000000-0005-0000-0000-000003010000}"/>
    <cellStyle name="Currency" xfId="402" builtinId="4"/>
    <cellStyle name="Explanatory Text 10" xfId="263" xr:uid="{00000000-0005-0000-0000-000004010000}"/>
    <cellStyle name="Explanatory Text 2" xfId="264" xr:uid="{00000000-0005-0000-0000-000005010000}"/>
    <cellStyle name="Explanatory Text 3" xfId="265" xr:uid="{00000000-0005-0000-0000-000006010000}"/>
    <cellStyle name="Explanatory Text 4" xfId="266" xr:uid="{00000000-0005-0000-0000-000007010000}"/>
    <cellStyle name="Explanatory Text 5" xfId="267" xr:uid="{00000000-0005-0000-0000-000008010000}"/>
    <cellStyle name="Explanatory Text 6" xfId="268" xr:uid="{00000000-0005-0000-0000-000009010000}"/>
    <cellStyle name="Explanatory Text 7" xfId="269" xr:uid="{00000000-0005-0000-0000-00000A010000}"/>
    <cellStyle name="Explanatory Text 8" xfId="270" xr:uid="{00000000-0005-0000-0000-00000B010000}"/>
    <cellStyle name="Explanatory Text 9" xfId="271" xr:uid="{00000000-0005-0000-0000-00000C010000}"/>
    <cellStyle name="Good 10" xfId="272" xr:uid="{00000000-0005-0000-0000-00000D010000}"/>
    <cellStyle name="Good 2" xfId="273" xr:uid="{00000000-0005-0000-0000-00000E010000}"/>
    <cellStyle name="Good 3" xfId="274" xr:uid="{00000000-0005-0000-0000-00000F010000}"/>
    <cellStyle name="Good 4" xfId="275" xr:uid="{00000000-0005-0000-0000-000010010000}"/>
    <cellStyle name="Good 5" xfId="276" xr:uid="{00000000-0005-0000-0000-000011010000}"/>
    <cellStyle name="Good 6" xfId="277" xr:uid="{00000000-0005-0000-0000-000012010000}"/>
    <cellStyle name="Good 7" xfId="278" xr:uid="{00000000-0005-0000-0000-000013010000}"/>
    <cellStyle name="Good 8" xfId="279" xr:uid="{00000000-0005-0000-0000-000014010000}"/>
    <cellStyle name="Good 9" xfId="280" xr:uid="{00000000-0005-0000-0000-000015010000}"/>
    <cellStyle name="Heading 1 2" xfId="281" xr:uid="{00000000-0005-0000-0000-000016010000}"/>
    <cellStyle name="Heading 1 3" xfId="282" xr:uid="{00000000-0005-0000-0000-000017010000}"/>
    <cellStyle name="Heading 1 4" xfId="283" xr:uid="{00000000-0005-0000-0000-000018010000}"/>
    <cellStyle name="Heading 1 5" xfId="284" xr:uid="{00000000-0005-0000-0000-000019010000}"/>
    <cellStyle name="Heading 1 6" xfId="285" xr:uid="{00000000-0005-0000-0000-00001A010000}"/>
    <cellStyle name="Heading 1 7" xfId="286" xr:uid="{00000000-0005-0000-0000-00001B010000}"/>
    <cellStyle name="Heading 1 8" xfId="287" xr:uid="{00000000-0005-0000-0000-00001C010000}"/>
    <cellStyle name="Heading 2 2" xfId="288" xr:uid="{00000000-0005-0000-0000-00001D010000}"/>
    <cellStyle name="Heading 2 3" xfId="289" xr:uid="{00000000-0005-0000-0000-00001E010000}"/>
    <cellStyle name="Heading 2 4" xfId="290" xr:uid="{00000000-0005-0000-0000-00001F010000}"/>
    <cellStyle name="Heading 2 5" xfId="291" xr:uid="{00000000-0005-0000-0000-000020010000}"/>
    <cellStyle name="Heading 2 6" xfId="292" xr:uid="{00000000-0005-0000-0000-000021010000}"/>
    <cellStyle name="Heading 2 7" xfId="293" xr:uid="{00000000-0005-0000-0000-000022010000}"/>
    <cellStyle name="Heading 2 8" xfId="294" xr:uid="{00000000-0005-0000-0000-000023010000}"/>
    <cellStyle name="Heading 3 2" xfId="295" xr:uid="{00000000-0005-0000-0000-000024010000}"/>
    <cellStyle name="Heading 3 3" xfId="296" xr:uid="{00000000-0005-0000-0000-000025010000}"/>
    <cellStyle name="Heading 3 4" xfId="297" xr:uid="{00000000-0005-0000-0000-000026010000}"/>
    <cellStyle name="Heading 3 5" xfId="298" xr:uid="{00000000-0005-0000-0000-000027010000}"/>
    <cellStyle name="Heading 3 6" xfId="299" xr:uid="{00000000-0005-0000-0000-000028010000}"/>
    <cellStyle name="Heading 3 7" xfId="300" xr:uid="{00000000-0005-0000-0000-000029010000}"/>
    <cellStyle name="Heading 3 8" xfId="301" xr:uid="{00000000-0005-0000-0000-00002A010000}"/>
    <cellStyle name="Heading 4 2" xfId="302" xr:uid="{00000000-0005-0000-0000-00002B010000}"/>
    <cellStyle name="Heading 4 3" xfId="303" xr:uid="{00000000-0005-0000-0000-00002C010000}"/>
    <cellStyle name="Heading 4 4" xfId="304" xr:uid="{00000000-0005-0000-0000-00002D010000}"/>
    <cellStyle name="Heading 4 5" xfId="305" xr:uid="{00000000-0005-0000-0000-00002E010000}"/>
    <cellStyle name="Heading 4 6" xfId="306" xr:uid="{00000000-0005-0000-0000-00002F010000}"/>
    <cellStyle name="Heading 4 7" xfId="307" xr:uid="{00000000-0005-0000-0000-000030010000}"/>
    <cellStyle name="Heading 4 8" xfId="308" xr:uid="{00000000-0005-0000-0000-000031010000}"/>
    <cellStyle name="Input 10" xfId="309" xr:uid="{00000000-0005-0000-0000-000032010000}"/>
    <cellStyle name="Input 2" xfId="310" xr:uid="{00000000-0005-0000-0000-000033010000}"/>
    <cellStyle name="Input 3" xfId="311" xr:uid="{00000000-0005-0000-0000-000034010000}"/>
    <cellStyle name="Input 4" xfId="312" xr:uid="{00000000-0005-0000-0000-000035010000}"/>
    <cellStyle name="Input 5" xfId="313" xr:uid="{00000000-0005-0000-0000-000036010000}"/>
    <cellStyle name="Input 6" xfId="314" xr:uid="{00000000-0005-0000-0000-000037010000}"/>
    <cellStyle name="Input 7" xfId="315" xr:uid="{00000000-0005-0000-0000-000038010000}"/>
    <cellStyle name="Input 8" xfId="316" xr:uid="{00000000-0005-0000-0000-000039010000}"/>
    <cellStyle name="Input 9" xfId="317" xr:uid="{00000000-0005-0000-0000-00003A010000}"/>
    <cellStyle name="Linked Cell 10" xfId="318" xr:uid="{00000000-0005-0000-0000-00003B010000}"/>
    <cellStyle name="Linked Cell 2" xfId="319" xr:uid="{00000000-0005-0000-0000-00003C010000}"/>
    <cellStyle name="Linked Cell 3" xfId="320" xr:uid="{00000000-0005-0000-0000-00003D010000}"/>
    <cellStyle name="Linked Cell 4" xfId="321" xr:uid="{00000000-0005-0000-0000-00003E010000}"/>
    <cellStyle name="Linked Cell 5" xfId="322" xr:uid="{00000000-0005-0000-0000-00003F010000}"/>
    <cellStyle name="Linked Cell 6" xfId="323" xr:uid="{00000000-0005-0000-0000-000040010000}"/>
    <cellStyle name="Linked Cell 7" xfId="324" xr:uid="{00000000-0005-0000-0000-000041010000}"/>
    <cellStyle name="Linked Cell 8" xfId="325" xr:uid="{00000000-0005-0000-0000-000042010000}"/>
    <cellStyle name="Linked Cell 9" xfId="326" xr:uid="{00000000-0005-0000-0000-000043010000}"/>
    <cellStyle name="Neutral 10" xfId="327" xr:uid="{00000000-0005-0000-0000-000044010000}"/>
    <cellStyle name="Neutral 2" xfId="328" xr:uid="{00000000-0005-0000-0000-000045010000}"/>
    <cellStyle name="Neutral 3" xfId="329" xr:uid="{00000000-0005-0000-0000-000046010000}"/>
    <cellStyle name="Neutral 4" xfId="330" xr:uid="{00000000-0005-0000-0000-000047010000}"/>
    <cellStyle name="Neutral 5" xfId="331" xr:uid="{00000000-0005-0000-0000-000048010000}"/>
    <cellStyle name="Neutral 6" xfId="332" xr:uid="{00000000-0005-0000-0000-000049010000}"/>
    <cellStyle name="Neutral 7" xfId="333" xr:uid="{00000000-0005-0000-0000-00004A010000}"/>
    <cellStyle name="Neutral 8" xfId="334" xr:uid="{00000000-0005-0000-0000-00004B010000}"/>
    <cellStyle name="Neutral 9" xfId="335" xr:uid="{00000000-0005-0000-0000-00004C010000}"/>
    <cellStyle name="Normal" xfId="0" builtinId="0"/>
    <cellStyle name="Normal 10" xfId="336" xr:uid="{00000000-0005-0000-0000-00004E010000}"/>
    <cellStyle name="Normal 2" xfId="337" xr:uid="{00000000-0005-0000-0000-00004F010000}"/>
    <cellStyle name="Normal 2 2" xfId="338" xr:uid="{00000000-0005-0000-0000-000050010000}"/>
    <cellStyle name="Normal 2 2 2" xfId="339" xr:uid="{00000000-0005-0000-0000-000051010000}"/>
    <cellStyle name="Normal 2 2 3" xfId="340" xr:uid="{00000000-0005-0000-0000-000052010000}"/>
    <cellStyle name="Normal 2 2 3 2" xfId="341" xr:uid="{00000000-0005-0000-0000-000053010000}"/>
    <cellStyle name="Normal 2 2 4" xfId="342" xr:uid="{00000000-0005-0000-0000-000054010000}"/>
    <cellStyle name="Normal 2 3" xfId="343" xr:uid="{00000000-0005-0000-0000-000055010000}"/>
    <cellStyle name="Normal 2 4" xfId="344" xr:uid="{00000000-0005-0000-0000-000056010000}"/>
    <cellStyle name="Normal 2 5" xfId="345" xr:uid="{00000000-0005-0000-0000-000057010000}"/>
    <cellStyle name="Normal 3" xfId="2" xr:uid="{00000000-0005-0000-0000-000058010000}"/>
    <cellStyle name="Normal 3 2" xfId="346" xr:uid="{00000000-0005-0000-0000-000059010000}"/>
    <cellStyle name="Normal 3 3" xfId="347" xr:uid="{00000000-0005-0000-0000-00005A010000}"/>
    <cellStyle name="Normal 32" xfId="348" xr:uid="{00000000-0005-0000-0000-00005B010000}"/>
    <cellStyle name="Normal 4" xfId="349" xr:uid="{00000000-0005-0000-0000-00005C010000}"/>
    <cellStyle name="Normal 4 2" xfId="350" xr:uid="{00000000-0005-0000-0000-00005D010000}"/>
    <cellStyle name="Normal 5" xfId="351" xr:uid="{00000000-0005-0000-0000-00005E010000}"/>
    <cellStyle name="Normal 5 2" xfId="352" xr:uid="{00000000-0005-0000-0000-00005F010000}"/>
    <cellStyle name="Normal 5 3" xfId="353" xr:uid="{00000000-0005-0000-0000-000060010000}"/>
    <cellStyle name="Normal 6" xfId="354" xr:uid="{00000000-0005-0000-0000-000061010000}"/>
    <cellStyle name="Normal 6 2" xfId="355" xr:uid="{00000000-0005-0000-0000-000062010000}"/>
    <cellStyle name="Normal 7" xfId="356" xr:uid="{00000000-0005-0000-0000-000063010000}"/>
    <cellStyle name="Normal 8" xfId="357" xr:uid="{00000000-0005-0000-0000-000064010000}"/>
    <cellStyle name="Normal 8 2" xfId="3" xr:uid="{00000000-0005-0000-0000-000065010000}"/>
    <cellStyle name="Normal 8 3" xfId="358" xr:uid="{00000000-0005-0000-0000-000066010000}"/>
    <cellStyle name="Normal 8 4" xfId="359" xr:uid="{00000000-0005-0000-0000-000067010000}"/>
    <cellStyle name="Normal 9" xfId="360" xr:uid="{00000000-0005-0000-0000-000068010000}"/>
    <cellStyle name="Normal 9 2" xfId="361" xr:uid="{00000000-0005-0000-0000-000069010000}"/>
    <cellStyle name="Normal 9 3" xfId="362" xr:uid="{00000000-0005-0000-0000-00006A010000}"/>
    <cellStyle name="Note 10" xfId="363" xr:uid="{00000000-0005-0000-0000-00006B010000}"/>
    <cellStyle name="Note 2" xfId="364" xr:uid="{00000000-0005-0000-0000-00006C010000}"/>
    <cellStyle name="Note 3" xfId="365" xr:uid="{00000000-0005-0000-0000-00006D010000}"/>
    <cellStyle name="Note 4" xfId="366" xr:uid="{00000000-0005-0000-0000-00006E010000}"/>
    <cellStyle name="Note 5" xfId="367" xr:uid="{00000000-0005-0000-0000-00006F010000}"/>
    <cellStyle name="Note 6" xfId="368" xr:uid="{00000000-0005-0000-0000-000070010000}"/>
    <cellStyle name="Note 7" xfId="369" xr:uid="{00000000-0005-0000-0000-000071010000}"/>
    <cellStyle name="Note 8" xfId="370" xr:uid="{00000000-0005-0000-0000-000072010000}"/>
    <cellStyle name="Note 9" xfId="371" xr:uid="{00000000-0005-0000-0000-000073010000}"/>
    <cellStyle name="Note 9 2" xfId="372" xr:uid="{00000000-0005-0000-0000-000074010000}"/>
    <cellStyle name="Output 10" xfId="373" xr:uid="{00000000-0005-0000-0000-000075010000}"/>
    <cellStyle name="Output 2" xfId="374" xr:uid="{00000000-0005-0000-0000-000076010000}"/>
    <cellStyle name="Output 3" xfId="375" xr:uid="{00000000-0005-0000-0000-000077010000}"/>
    <cellStyle name="Output 4" xfId="376" xr:uid="{00000000-0005-0000-0000-000078010000}"/>
    <cellStyle name="Output 5" xfId="377" xr:uid="{00000000-0005-0000-0000-000079010000}"/>
    <cellStyle name="Output 6" xfId="378" xr:uid="{00000000-0005-0000-0000-00007A010000}"/>
    <cellStyle name="Output 7" xfId="379" xr:uid="{00000000-0005-0000-0000-00007B010000}"/>
    <cellStyle name="Output 8" xfId="380" xr:uid="{00000000-0005-0000-0000-00007C010000}"/>
    <cellStyle name="Output 9" xfId="381" xr:uid="{00000000-0005-0000-0000-00007D010000}"/>
    <cellStyle name="Percent" xfId="401" builtinId="5"/>
    <cellStyle name="Percent 2" xfId="382" xr:uid="{00000000-0005-0000-0000-00007E010000}"/>
    <cellStyle name="Total 10" xfId="383" xr:uid="{00000000-0005-0000-0000-00007F010000}"/>
    <cellStyle name="Total 2" xfId="384" xr:uid="{00000000-0005-0000-0000-000080010000}"/>
    <cellStyle name="Total 3" xfId="385" xr:uid="{00000000-0005-0000-0000-000081010000}"/>
    <cellStyle name="Total 4" xfId="386" xr:uid="{00000000-0005-0000-0000-000082010000}"/>
    <cellStyle name="Total 5" xfId="387" xr:uid="{00000000-0005-0000-0000-000083010000}"/>
    <cellStyle name="Total 6" xfId="388" xr:uid="{00000000-0005-0000-0000-000084010000}"/>
    <cellStyle name="Total 7" xfId="389" xr:uid="{00000000-0005-0000-0000-000085010000}"/>
    <cellStyle name="Total 8" xfId="390" xr:uid="{00000000-0005-0000-0000-000086010000}"/>
    <cellStyle name="Total 9" xfId="391" xr:uid="{00000000-0005-0000-0000-000087010000}"/>
    <cellStyle name="Warning Text 10" xfId="392" xr:uid="{00000000-0005-0000-0000-000088010000}"/>
    <cellStyle name="Warning Text 2" xfId="393" xr:uid="{00000000-0005-0000-0000-000089010000}"/>
    <cellStyle name="Warning Text 3" xfId="394" xr:uid="{00000000-0005-0000-0000-00008A010000}"/>
    <cellStyle name="Warning Text 4" xfId="395" xr:uid="{00000000-0005-0000-0000-00008B010000}"/>
    <cellStyle name="Warning Text 5" xfId="396" xr:uid="{00000000-0005-0000-0000-00008C010000}"/>
    <cellStyle name="Warning Text 6" xfId="397" xr:uid="{00000000-0005-0000-0000-00008D010000}"/>
    <cellStyle name="Warning Text 7" xfId="398" xr:uid="{00000000-0005-0000-0000-00008E010000}"/>
    <cellStyle name="Warning Text 8" xfId="399" xr:uid="{00000000-0005-0000-0000-00008F010000}"/>
    <cellStyle name="Warning Text 9" xfId="400" xr:uid="{00000000-0005-0000-0000-000090010000}"/>
  </cellStyles>
  <dxfs count="54"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b/>
        <i val="0"/>
        <color indexed="9"/>
      </font>
      <fill>
        <patternFill>
          <bgColor indexed="8"/>
        </patternFill>
      </fill>
    </dxf>
    <dxf>
      <font>
        <b/>
        <i val="0"/>
        <color indexed="9"/>
      </font>
      <fill>
        <patternFill>
          <bgColor indexed="23"/>
        </patternFill>
      </fill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2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ilers, Bruce L" refreshedDate="44825.557219675924" createdVersion="6" refreshedVersion="7" minRefreshableVersion="3" recordCount="8760" xr:uid="{1B736C01-C4B4-46A6-9C7A-749C63DB1505}">
  <cacheSource type="worksheet">
    <worksheetSource ref="A5:C8765" sheet="KW"/>
  </cacheSource>
  <cacheFields count="4">
    <cacheField name="Date" numFmtId="14">
      <sharedItems containsSemiMixedTypes="0" containsNonDate="0" containsDate="1" containsString="0" minDate="2021-04-01T00:00:00" maxDate="2022-04-01T00:00:00" count="365"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</sharedItems>
      <fieldGroup par="3" base="0">
        <rangePr groupBy="days" startDate="2021-04-01T00:00:00" endDate="2022-04-01T00:00:00"/>
        <groupItems count="368">
          <s v="&lt;4/1/2021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4/1/2022"/>
        </groupItems>
      </fieldGroup>
    </cacheField>
    <cacheField name="HourEnding" numFmtId="0">
      <sharedItems containsSemiMixedTypes="0" containsString="0" containsNumber="1" containsInteger="1" minValue="1" maxValue="24"/>
    </cacheField>
    <cacheField name="KY_RS" numFmtId="165">
      <sharedItems containsString="0" containsBlank="1" containsNumber="1" minValue="73570.644566716786" maxValue="383585.78630109021"/>
    </cacheField>
    <cacheField name="Months" numFmtId="0" databaseField="0">
      <fieldGroup base="0">
        <rangePr groupBy="months" startDate="2021-04-01T00:00:00" endDate="2022-04-01T00:00:00"/>
        <groupItems count="14">
          <s v="&lt;4/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4/1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ilers, Bruce L" refreshedDate="44825.562886921296" createdVersion="7" refreshedVersion="7" minRefreshableVersion="3" recordCount="8760" xr:uid="{BA795C07-6AE7-41D1-A221-5B09D8D49ED8}">
  <cacheSource type="worksheet">
    <worksheetSource ref="A5:H8765" sheet="KW"/>
  </cacheSource>
  <cacheFields count="9">
    <cacheField name="Date" numFmtId="14">
      <sharedItems containsSemiMixedTypes="0" containsNonDate="0" containsDate="1" containsString="0" minDate="2021-04-01T00:00:00" maxDate="2022-04-01T00:00:00" count="365"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</sharedItems>
      <fieldGroup par="8" base="0">
        <rangePr groupBy="days" startDate="2021-04-01T00:00:00" endDate="2022-04-01T00:00:00"/>
        <groupItems count="368">
          <s v="&lt;4/1/2021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4/1/2022"/>
        </groupItems>
      </fieldGroup>
    </cacheField>
    <cacheField name="HourEnding" numFmtId="0">
      <sharedItems containsSemiMixedTypes="0" containsString="0" containsNumber="1" containsInteger="1" minValue="1" maxValue="24"/>
    </cacheField>
    <cacheField name="KY_RS" numFmtId="165">
      <sharedItems containsString="0" containsBlank="1" containsNumber="1" minValue="73570.644566716786" maxValue="383585.78630109021"/>
    </cacheField>
    <cacheField name="Month" numFmtId="165">
      <sharedItems containsSemiMixedTypes="0" containsString="0" containsNumber="1" containsInteger="1" minValue="1" maxValue="12"/>
    </cacheField>
    <cacheField name="Holiday" numFmtId="165">
      <sharedItems containsSemiMixedTypes="0" containsString="0" containsNumber="1" containsInteger="1" minValue="0" maxValue="1"/>
    </cacheField>
    <cacheField name="Weekend" numFmtId="165">
      <sharedItems containsSemiMixedTypes="0" containsString="0" containsNumber="1" containsInteger="1" minValue="0" maxValue="1"/>
    </cacheField>
    <cacheField name="Season" numFmtId="165">
      <sharedItems/>
    </cacheField>
    <cacheField name="Category no CPP" numFmtId="165">
      <sharedItems containsSemiMixedTypes="0" containsString="0" containsNumber="1" containsInteger="1" minValue="1" maxValue="6" count="5">
        <n v="2"/>
        <n v="1"/>
        <n v="6"/>
        <n v="3"/>
        <n v="4"/>
      </sharedItems>
    </cacheField>
    <cacheField name="Months" numFmtId="0" databaseField="0">
      <fieldGroup base="0">
        <rangePr groupBy="months" startDate="2021-04-01T00:00:00" endDate="2022-04-01T00:00:00"/>
        <groupItems count="14">
          <s v="&lt;4/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4/1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n v="113191.04289569079"/>
  </r>
  <r>
    <x v="0"/>
    <n v="2"/>
    <n v="104324.38921449092"/>
  </r>
  <r>
    <x v="0"/>
    <n v="3"/>
    <n v="96042.311561840106"/>
  </r>
  <r>
    <x v="0"/>
    <n v="4"/>
    <n v="90516.028277177931"/>
  </r>
  <r>
    <x v="0"/>
    <n v="5"/>
    <n v="87748.490937089126"/>
  </r>
  <r>
    <x v="0"/>
    <n v="6"/>
    <n v="88437.051732537395"/>
  </r>
  <r>
    <x v="0"/>
    <n v="7"/>
    <n v="90813.983700511119"/>
  </r>
  <r>
    <x v="0"/>
    <n v="8"/>
    <n v="95786.89764611423"/>
  </r>
  <r>
    <x v="0"/>
    <n v="9"/>
    <n v="106506.17934526732"/>
  </r>
  <r>
    <x v="0"/>
    <n v="10"/>
    <n v="120682.29104227139"/>
  </r>
  <r>
    <x v="0"/>
    <n v="11"/>
    <n v="135340.55825609074"/>
  </r>
  <r>
    <x v="0"/>
    <n v="12"/>
    <n v="146548.38217711452"/>
  </r>
  <r>
    <x v="0"/>
    <n v="13"/>
    <n v="154799.89050388389"/>
  </r>
  <r>
    <x v="0"/>
    <n v="14"/>
    <n v="156149.92012019551"/>
  </r>
  <r>
    <x v="0"/>
    <n v="15"/>
    <n v="157390.80272650078"/>
  </r>
  <r>
    <x v="0"/>
    <n v="16"/>
    <n v="157061.41240935717"/>
  </r>
  <r>
    <x v="0"/>
    <n v="17"/>
    <n v="162402.4973322986"/>
  </r>
  <r>
    <x v="0"/>
    <n v="18"/>
    <n v="173336.70527845391"/>
  </r>
  <r>
    <x v="0"/>
    <n v="19"/>
    <n v="174262.74232579934"/>
  </r>
  <r>
    <x v="0"/>
    <n v="20"/>
    <n v="169646.36596372048"/>
  </r>
  <r>
    <x v="0"/>
    <n v="21"/>
    <n v="162488.22273764879"/>
  </r>
  <r>
    <x v="0"/>
    <n v="22"/>
    <n v="154237.47241113309"/>
  </r>
  <r>
    <x v="0"/>
    <n v="23"/>
    <n v="142716.53205639665"/>
  </r>
  <r>
    <x v="0"/>
    <n v="24"/>
    <n v="129141.15767717047"/>
  </r>
  <r>
    <x v="1"/>
    <n v="1"/>
    <n v="116437.34162345075"/>
  </r>
  <r>
    <x v="1"/>
    <n v="2"/>
    <n v="107445.12317224681"/>
  </r>
  <r>
    <x v="1"/>
    <n v="3"/>
    <n v="104519.80619454995"/>
  </r>
  <r>
    <x v="1"/>
    <n v="4"/>
    <n v="106008.46833647969"/>
  </r>
  <r>
    <x v="1"/>
    <n v="5"/>
    <n v="107410.68921666653"/>
  </r>
  <r>
    <x v="1"/>
    <n v="6"/>
    <n v="113654.99497619703"/>
  </r>
  <r>
    <x v="1"/>
    <n v="7"/>
    <n v="122877.3317334741"/>
  </r>
  <r>
    <x v="1"/>
    <n v="8"/>
    <n v="137059.27999003854"/>
  </r>
  <r>
    <x v="1"/>
    <n v="9"/>
    <n v="156735.29539013706"/>
  </r>
  <r>
    <x v="1"/>
    <n v="10"/>
    <n v="177540.80746397845"/>
  </r>
  <r>
    <x v="1"/>
    <n v="11"/>
    <n v="193892.48798771799"/>
  </r>
  <r>
    <x v="1"/>
    <n v="12"/>
    <n v="205290.59675190461"/>
  </r>
  <r>
    <x v="1"/>
    <n v="13"/>
    <n v="216112.69449211666"/>
  </r>
  <r>
    <x v="1"/>
    <n v="14"/>
    <n v="220076.5280294664"/>
  </r>
  <r>
    <x v="1"/>
    <n v="15"/>
    <n v="223304.26426554096"/>
  </r>
  <r>
    <x v="1"/>
    <n v="16"/>
    <n v="225064.97807964662"/>
  </r>
  <r>
    <x v="1"/>
    <n v="17"/>
    <n v="235312.20780255488"/>
  </r>
  <r>
    <x v="1"/>
    <n v="18"/>
    <n v="253534.97416186004"/>
  </r>
  <r>
    <x v="1"/>
    <n v="19"/>
    <n v="262696.71950219001"/>
  </r>
  <r>
    <x v="1"/>
    <n v="20"/>
    <n v="262491.35829838749"/>
  </r>
  <r>
    <x v="1"/>
    <n v="21"/>
    <n v="256997.27205447818"/>
  </r>
  <r>
    <x v="1"/>
    <n v="22"/>
    <n v="242979.29448838581"/>
  </r>
  <r>
    <x v="1"/>
    <n v="23"/>
    <n v="224498.87411876849"/>
  </r>
  <r>
    <x v="1"/>
    <n v="24"/>
    <n v="206273.72021254766"/>
  </r>
  <r>
    <x v="2"/>
    <n v="1"/>
    <n v="192795.02615739792"/>
  </r>
  <r>
    <x v="2"/>
    <n v="2"/>
    <n v="186652.13197500317"/>
  </r>
  <r>
    <x v="2"/>
    <n v="3"/>
    <n v="184536.8582776961"/>
  </r>
  <r>
    <x v="2"/>
    <n v="4"/>
    <n v="186056.53060322197"/>
  </r>
  <r>
    <x v="2"/>
    <n v="5"/>
    <n v="192116.26314475032"/>
  </r>
  <r>
    <x v="2"/>
    <n v="6"/>
    <n v="203884.49384533303"/>
  </r>
  <r>
    <x v="2"/>
    <n v="7"/>
    <n v="222471.41713964648"/>
  </r>
  <r>
    <x v="2"/>
    <n v="8"/>
    <n v="232927.49961710826"/>
  </r>
  <r>
    <x v="2"/>
    <n v="9"/>
    <n v="233029.8381771417"/>
  </r>
  <r>
    <x v="2"/>
    <n v="10"/>
    <n v="222958.62207160285"/>
  </r>
  <r>
    <x v="2"/>
    <n v="11"/>
    <n v="213212.8395710992"/>
  </r>
  <r>
    <x v="2"/>
    <n v="12"/>
    <n v="206064.80078219931"/>
  </r>
  <r>
    <x v="2"/>
    <n v="13"/>
    <n v="198247.22050924881"/>
  </r>
  <r>
    <x v="2"/>
    <n v="14"/>
    <n v="190279.10302930226"/>
  </r>
  <r>
    <x v="2"/>
    <n v="15"/>
    <n v="183626.65832052651"/>
  </r>
  <r>
    <x v="2"/>
    <n v="16"/>
    <n v="185385.89335266422"/>
  </r>
  <r>
    <x v="2"/>
    <n v="17"/>
    <n v="199404.10967648879"/>
  </r>
  <r>
    <x v="2"/>
    <n v="18"/>
    <n v="231523.52917655223"/>
  </r>
  <r>
    <x v="2"/>
    <n v="19"/>
    <n v="251631.47490136325"/>
  </r>
  <r>
    <x v="2"/>
    <n v="20"/>
    <n v="255386.98941986467"/>
  </r>
  <r>
    <x v="2"/>
    <n v="21"/>
    <n v="254597.9410267802"/>
  </r>
  <r>
    <x v="2"/>
    <n v="22"/>
    <n v="245377.07592130848"/>
  </r>
  <r>
    <x v="2"/>
    <n v="23"/>
    <n v="230869.99694170142"/>
  </r>
  <r>
    <x v="2"/>
    <n v="24"/>
    <n v="215005.59902661602"/>
  </r>
  <r>
    <x v="3"/>
    <n v="1"/>
    <n v="206669.55230401302"/>
  </r>
  <r>
    <x v="3"/>
    <n v="2"/>
    <n v="203105.62164232094"/>
  </r>
  <r>
    <x v="3"/>
    <n v="3"/>
    <n v="203065.0512358261"/>
  </r>
  <r>
    <x v="3"/>
    <n v="4"/>
    <n v="205561.29237163282"/>
  </r>
  <r>
    <x v="3"/>
    <n v="5"/>
    <n v="211577.71395800437"/>
  </r>
  <r>
    <x v="3"/>
    <n v="6"/>
    <n v="223639.67400762608"/>
  </r>
  <r>
    <x v="3"/>
    <n v="7"/>
    <n v="241768.93151242408"/>
  </r>
  <r>
    <x v="3"/>
    <n v="8"/>
    <n v="249595.24702669872"/>
  </r>
  <r>
    <x v="3"/>
    <n v="9"/>
    <n v="243220.30975654779"/>
  </r>
  <r>
    <x v="3"/>
    <n v="10"/>
    <n v="223805.09623103557"/>
  </r>
  <r>
    <x v="3"/>
    <n v="11"/>
    <n v="205922.09313158324"/>
  </r>
  <r>
    <x v="3"/>
    <n v="12"/>
    <n v="193171.45656412016"/>
  </r>
  <r>
    <x v="3"/>
    <n v="13"/>
    <n v="183390.78768266001"/>
  </r>
  <r>
    <x v="3"/>
    <n v="14"/>
    <n v="172631.50502284837"/>
  </r>
  <r>
    <x v="3"/>
    <n v="15"/>
    <n v="164631.57297989764"/>
  </r>
  <r>
    <x v="3"/>
    <n v="16"/>
    <n v="165998.95130120736"/>
  </r>
  <r>
    <x v="3"/>
    <n v="17"/>
    <n v="179034.17083279358"/>
  </r>
  <r>
    <x v="3"/>
    <n v="18"/>
    <n v="207594.04204765175"/>
  </r>
  <r>
    <x v="3"/>
    <n v="19"/>
    <n v="225469.47212519587"/>
  </r>
  <r>
    <x v="3"/>
    <n v="20"/>
    <n v="227557.05659213214"/>
  </r>
  <r>
    <x v="3"/>
    <n v="21"/>
    <n v="224554.73291115853"/>
  </r>
  <r>
    <x v="3"/>
    <n v="22"/>
    <n v="213192.70787829629"/>
  </r>
  <r>
    <x v="3"/>
    <n v="23"/>
    <n v="193965.99353330248"/>
  </r>
  <r>
    <x v="3"/>
    <n v="24"/>
    <n v="176180.71187213276"/>
  </r>
  <r>
    <x v="4"/>
    <n v="1"/>
    <n v="162267.40820555307"/>
  </r>
  <r>
    <x v="4"/>
    <n v="2"/>
    <n v="155398.68929261083"/>
  </r>
  <r>
    <x v="4"/>
    <n v="3"/>
    <n v="151425.27754641738"/>
  </r>
  <r>
    <x v="4"/>
    <n v="4"/>
    <n v="150392.63296733095"/>
  </r>
  <r>
    <x v="4"/>
    <n v="5"/>
    <n v="153538.68195665025"/>
  </r>
  <r>
    <x v="4"/>
    <n v="6"/>
    <n v="164338.95495047022"/>
  </r>
  <r>
    <x v="4"/>
    <n v="7"/>
    <n v="180411.56348699061"/>
  </r>
  <r>
    <x v="4"/>
    <n v="8"/>
    <n v="186496.54479511865"/>
  </r>
  <r>
    <x v="4"/>
    <n v="9"/>
    <n v="183756.14004599195"/>
  </r>
  <r>
    <x v="4"/>
    <n v="10"/>
    <n v="177529.02183741602"/>
  </r>
  <r>
    <x v="4"/>
    <n v="11"/>
    <n v="167369.29187102552"/>
  </r>
  <r>
    <x v="4"/>
    <n v="12"/>
    <n v="160302.55311354678"/>
  </r>
  <r>
    <x v="4"/>
    <n v="13"/>
    <n v="157647.36173557994"/>
  </r>
  <r>
    <x v="4"/>
    <n v="14"/>
    <n v="152803.92022315267"/>
  </r>
  <r>
    <x v="4"/>
    <n v="15"/>
    <n v="151595.05781889835"/>
  </r>
  <r>
    <x v="4"/>
    <n v="16"/>
    <n v="154789.42414493952"/>
  </r>
  <r>
    <x v="4"/>
    <n v="17"/>
    <n v="173782.10678134797"/>
  </r>
  <r>
    <x v="4"/>
    <n v="18"/>
    <n v="206645.3195987237"/>
  </r>
  <r>
    <x v="4"/>
    <n v="19"/>
    <n v="225468.20084932825"/>
  </r>
  <r>
    <x v="4"/>
    <n v="20"/>
    <n v="230979.14107012987"/>
  </r>
  <r>
    <x v="4"/>
    <n v="21"/>
    <n v="232169.44084198386"/>
  </r>
  <r>
    <x v="4"/>
    <n v="22"/>
    <n v="225462.39770172417"/>
  </r>
  <r>
    <x v="4"/>
    <n v="23"/>
    <n v="212280.3548828706"/>
  </r>
  <r>
    <x v="4"/>
    <n v="24"/>
    <n v="202258.94633786386"/>
  </r>
  <r>
    <x v="5"/>
    <n v="1"/>
    <n v="195292.61365733112"/>
  </r>
  <r>
    <x v="5"/>
    <n v="2"/>
    <n v="194868.14123082146"/>
  </r>
  <r>
    <x v="5"/>
    <n v="3"/>
    <n v="197692.15040667442"/>
  </r>
  <r>
    <x v="5"/>
    <n v="4"/>
    <n v="202974.35183326618"/>
  </r>
  <r>
    <x v="5"/>
    <n v="5"/>
    <n v="212073.17551343245"/>
  </r>
  <r>
    <x v="5"/>
    <n v="6"/>
    <n v="225351.23709841497"/>
  </r>
  <r>
    <x v="5"/>
    <n v="7"/>
    <n v="243914.96983239308"/>
  </r>
  <r>
    <x v="5"/>
    <n v="8"/>
    <n v="250553.69698647055"/>
  </r>
  <r>
    <x v="5"/>
    <n v="9"/>
    <n v="248850.93599528371"/>
  </r>
  <r>
    <x v="5"/>
    <n v="10"/>
    <n v="246486.86763111548"/>
  </r>
  <r>
    <x v="5"/>
    <n v="11"/>
    <n v="244185.75497197098"/>
  </r>
  <r>
    <x v="5"/>
    <n v="12"/>
    <n v="243227.64909292257"/>
  </r>
  <r>
    <x v="5"/>
    <n v="13"/>
    <n v="245488.58093892716"/>
  </r>
  <r>
    <x v="5"/>
    <n v="14"/>
    <n v="245792.89902014864"/>
  </r>
  <r>
    <x v="5"/>
    <n v="15"/>
    <n v="251359.49703282738"/>
  </r>
  <r>
    <x v="5"/>
    <n v="16"/>
    <n v="263380.01197523955"/>
  </r>
  <r>
    <x v="5"/>
    <n v="17"/>
    <n v="281299.06706922926"/>
  </r>
  <r>
    <x v="5"/>
    <n v="18"/>
    <n v="302376.60614407778"/>
  </r>
  <r>
    <x v="5"/>
    <n v="19"/>
    <n v="307626.47510672815"/>
  </r>
  <r>
    <x v="5"/>
    <n v="20"/>
    <n v="302584.30386792932"/>
  </r>
  <r>
    <x v="5"/>
    <n v="21"/>
    <n v="294891.97052111878"/>
  </r>
  <r>
    <x v="5"/>
    <n v="22"/>
    <n v="282374.07977013371"/>
  </r>
  <r>
    <x v="5"/>
    <n v="23"/>
    <n v="266958.19663455576"/>
  </r>
  <r>
    <x v="5"/>
    <n v="24"/>
    <n v="253457.66159681798"/>
  </r>
  <r>
    <x v="6"/>
    <n v="1"/>
    <n v="244895.99712091367"/>
  </r>
  <r>
    <x v="6"/>
    <n v="2"/>
    <n v="239934.00511443667"/>
  </r>
  <r>
    <x v="6"/>
    <n v="3"/>
    <n v="239470.29504420466"/>
  </r>
  <r>
    <x v="6"/>
    <n v="4"/>
    <n v="242564.71516267079"/>
  </r>
  <r>
    <x v="6"/>
    <n v="5"/>
    <n v="248768.49945025484"/>
  </r>
  <r>
    <x v="6"/>
    <n v="6"/>
    <n v="261911.50538650728"/>
  </r>
  <r>
    <x v="6"/>
    <n v="7"/>
    <n v="275566.5351265996"/>
  </r>
  <r>
    <x v="6"/>
    <n v="8"/>
    <n v="288496.33692702197"/>
  </r>
  <r>
    <x v="6"/>
    <n v="9"/>
    <n v="294459.7935262773"/>
  </r>
  <r>
    <x v="6"/>
    <n v="10"/>
    <n v="294567.59584482847"/>
  </r>
  <r>
    <x v="6"/>
    <n v="11"/>
    <n v="287464.52766503993"/>
  </r>
  <r>
    <x v="6"/>
    <n v="12"/>
    <n v="287325.93718291516"/>
  </r>
  <r>
    <x v="6"/>
    <n v="13"/>
    <n v="285167.5546726138"/>
  </r>
  <r>
    <x v="6"/>
    <n v="14"/>
    <n v="278213.5086463776"/>
  </r>
  <r>
    <x v="6"/>
    <n v="15"/>
    <n v="274780.15021840419"/>
  </r>
  <r>
    <x v="6"/>
    <n v="16"/>
    <n v="275599.00273597334"/>
  </r>
  <r>
    <x v="6"/>
    <n v="17"/>
    <n v="282161.16466678603"/>
  </r>
  <r>
    <x v="6"/>
    <n v="18"/>
    <n v="301365.0028776984"/>
  </r>
  <r>
    <x v="6"/>
    <n v="19"/>
    <n v="313456.30063337891"/>
  </r>
  <r>
    <x v="6"/>
    <n v="20"/>
    <n v="314336.70131972275"/>
  </r>
  <r>
    <x v="6"/>
    <n v="21"/>
    <n v="309351.68984356744"/>
  </r>
  <r>
    <x v="6"/>
    <n v="22"/>
    <n v="299537.21776464966"/>
  </r>
  <r>
    <x v="6"/>
    <n v="23"/>
    <n v="290170.19630704483"/>
  </r>
  <r>
    <x v="6"/>
    <n v="24"/>
    <n v="281473.52916032023"/>
  </r>
  <r>
    <x v="7"/>
    <n v="1"/>
    <n v="273738.3472973461"/>
  </r>
  <r>
    <x v="7"/>
    <n v="2"/>
    <n v="270276.96334577596"/>
  </r>
  <r>
    <x v="7"/>
    <n v="3"/>
    <n v="268638.11543758441"/>
  </r>
  <r>
    <x v="7"/>
    <n v="4"/>
    <n v="269809.19304705696"/>
  </r>
  <r>
    <x v="7"/>
    <n v="5"/>
    <n v="272048.52748293278"/>
  </r>
  <r>
    <x v="7"/>
    <n v="6"/>
    <n v="276034.75220581365"/>
  </r>
  <r>
    <x v="7"/>
    <n v="7"/>
    <n v="283315.75255257444"/>
  </r>
  <r>
    <x v="7"/>
    <n v="8"/>
    <n v="292203.90515816724"/>
  </r>
  <r>
    <x v="7"/>
    <n v="9"/>
    <n v="298845.48932592198"/>
  </r>
  <r>
    <x v="7"/>
    <n v="10"/>
    <n v="289172.95790030516"/>
  </r>
  <r>
    <x v="7"/>
    <n v="11"/>
    <n v="274003.5655411217"/>
  </r>
  <r>
    <x v="7"/>
    <n v="12"/>
    <n v="259753.46266889255"/>
  </r>
  <r>
    <x v="7"/>
    <n v="13"/>
    <n v="246228.69395448748"/>
  </r>
  <r>
    <x v="7"/>
    <n v="14"/>
    <n v="232265.67425536265"/>
  </r>
  <r>
    <x v="7"/>
    <n v="15"/>
    <n v="230797.89897831067"/>
  </r>
  <r>
    <x v="7"/>
    <n v="16"/>
    <n v="230904.51527415708"/>
  </r>
  <r>
    <x v="7"/>
    <n v="17"/>
    <n v="235333.61418584784"/>
  </r>
  <r>
    <x v="7"/>
    <n v="18"/>
    <n v="243963.043359937"/>
  </r>
  <r>
    <x v="7"/>
    <n v="19"/>
    <n v="244493.9816919174"/>
  </r>
  <r>
    <x v="7"/>
    <n v="20"/>
    <n v="234258.75896004596"/>
  </r>
  <r>
    <x v="7"/>
    <n v="21"/>
    <n v="226659.86078424819"/>
  </r>
  <r>
    <x v="7"/>
    <n v="22"/>
    <n v="216775.95127821589"/>
  </r>
  <r>
    <x v="7"/>
    <n v="23"/>
    <n v="204525.84830565026"/>
  </r>
  <r>
    <x v="7"/>
    <n v="24"/>
    <n v="189467.98810517872"/>
  </r>
  <r>
    <x v="8"/>
    <n v="1"/>
    <n v="173758.715733013"/>
  </r>
  <r>
    <x v="8"/>
    <n v="2"/>
    <n v="163869.31409786688"/>
  </r>
  <r>
    <x v="8"/>
    <n v="3"/>
    <n v="158586.66731944578"/>
  </r>
  <r>
    <x v="8"/>
    <n v="4"/>
    <n v="156317.75222185496"/>
  </r>
  <r>
    <x v="8"/>
    <n v="5"/>
    <n v="157272.32770809301"/>
  </r>
  <r>
    <x v="8"/>
    <n v="6"/>
    <n v="154394.10810294788"/>
  </r>
  <r>
    <x v="8"/>
    <n v="7"/>
    <n v="155516.35997055113"/>
  </r>
  <r>
    <x v="8"/>
    <n v="8"/>
    <n v="162478.03640530782"/>
  </r>
  <r>
    <x v="8"/>
    <n v="9"/>
    <n v="173916.6911296809"/>
  </r>
  <r>
    <x v="8"/>
    <n v="10"/>
    <n v="185512.57703253027"/>
  </r>
  <r>
    <x v="8"/>
    <n v="11"/>
    <n v="195797.63724073151"/>
  </r>
  <r>
    <x v="8"/>
    <n v="12"/>
    <n v="203493.31596384366"/>
  </r>
  <r>
    <x v="8"/>
    <n v="13"/>
    <n v="212114.5315839184"/>
  </r>
  <r>
    <x v="8"/>
    <n v="14"/>
    <n v="215539.04656399734"/>
  </r>
  <r>
    <x v="8"/>
    <n v="15"/>
    <n v="212790.78857480845"/>
  </r>
  <r>
    <x v="8"/>
    <n v="16"/>
    <n v="214329.8750401182"/>
  </r>
  <r>
    <x v="8"/>
    <n v="17"/>
    <n v="224736.53547232319"/>
  </r>
  <r>
    <x v="8"/>
    <n v="18"/>
    <n v="244936.03522931604"/>
  </r>
  <r>
    <x v="8"/>
    <n v="19"/>
    <n v="255838.6165161868"/>
  </r>
  <r>
    <x v="8"/>
    <n v="20"/>
    <n v="255961.49800232041"/>
  </r>
  <r>
    <x v="8"/>
    <n v="21"/>
    <n v="254386.2666697058"/>
  </r>
  <r>
    <x v="8"/>
    <n v="22"/>
    <n v="244850.03679447732"/>
  </r>
  <r>
    <x v="8"/>
    <n v="23"/>
    <n v="229084.96314344654"/>
  </r>
  <r>
    <x v="8"/>
    <n v="24"/>
    <n v="213361.17449374389"/>
  </r>
  <r>
    <x v="9"/>
    <n v="1"/>
    <n v="205890.22973590903"/>
  </r>
  <r>
    <x v="9"/>
    <n v="2"/>
    <n v="203096.52708754534"/>
  </r>
  <r>
    <x v="9"/>
    <n v="3"/>
    <n v="204437.52242207996"/>
  </r>
  <r>
    <x v="9"/>
    <n v="4"/>
    <n v="208405.45653538971"/>
  </r>
  <r>
    <x v="9"/>
    <n v="5"/>
    <n v="216325.46202905494"/>
  </r>
  <r>
    <x v="9"/>
    <n v="6"/>
    <n v="230786.95606263151"/>
  </r>
  <r>
    <x v="9"/>
    <n v="7"/>
    <n v="251252.26420201905"/>
  </r>
  <r>
    <x v="9"/>
    <n v="8"/>
    <n v="261499.29802218292"/>
  </r>
  <r>
    <x v="9"/>
    <n v="9"/>
    <n v="257698.93640370239"/>
  </r>
  <r>
    <x v="9"/>
    <n v="10"/>
    <n v="255740.56676122575"/>
  </r>
  <r>
    <x v="9"/>
    <n v="11"/>
    <n v="252062.76818885704"/>
  </r>
  <r>
    <x v="9"/>
    <n v="12"/>
    <n v="236612.8826730313"/>
  </r>
  <r>
    <x v="9"/>
    <n v="13"/>
    <n v="229148.63807774096"/>
  </r>
  <r>
    <x v="9"/>
    <n v="14"/>
    <n v="219410.64692134128"/>
  </r>
  <r>
    <x v="9"/>
    <n v="15"/>
    <n v="210763.912624972"/>
  </r>
  <r>
    <x v="9"/>
    <n v="16"/>
    <n v="210774.9407042799"/>
  </r>
  <r>
    <x v="9"/>
    <n v="17"/>
    <n v="225298.93825054841"/>
  </r>
  <r>
    <x v="9"/>
    <n v="18"/>
    <n v="256793.31737005868"/>
  </r>
  <r>
    <x v="9"/>
    <n v="19"/>
    <n v="275924.93898041372"/>
  </r>
  <r>
    <x v="9"/>
    <n v="20"/>
    <n v="277854.70903664321"/>
  </r>
  <r>
    <x v="9"/>
    <n v="21"/>
    <n v="273475.8263461297"/>
  </r>
  <r>
    <x v="9"/>
    <n v="22"/>
    <n v="263292.36113085912"/>
  </r>
  <r>
    <x v="9"/>
    <n v="23"/>
    <n v="249258.53530881499"/>
  </r>
  <r>
    <x v="9"/>
    <n v="24"/>
    <n v="235523.78214697586"/>
  </r>
  <r>
    <x v="10"/>
    <n v="1"/>
    <n v="228500.06146036577"/>
  </r>
  <r>
    <x v="10"/>
    <n v="2"/>
    <n v="227040.05902393052"/>
  </r>
  <r>
    <x v="10"/>
    <n v="3"/>
    <n v="229266.22986617713"/>
  </r>
  <r>
    <x v="10"/>
    <n v="4"/>
    <n v="233950.1479741667"/>
  </r>
  <r>
    <x v="10"/>
    <n v="5"/>
    <n v="242243.2899738533"/>
  </r>
  <r>
    <x v="10"/>
    <n v="6"/>
    <n v="256119.38013037542"/>
  </r>
  <r>
    <x v="10"/>
    <n v="7"/>
    <n v="276833.39988636918"/>
  </r>
  <r>
    <x v="10"/>
    <n v="8"/>
    <n v="289247.22838315688"/>
  </r>
  <r>
    <x v="10"/>
    <n v="9"/>
    <n v="283680.48205609905"/>
  </r>
  <r>
    <x v="10"/>
    <n v="10"/>
    <n v="264405.94563766202"/>
  </r>
  <r>
    <x v="10"/>
    <n v="11"/>
    <n v="245033.86026236261"/>
  </r>
  <r>
    <x v="10"/>
    <n v="12"/>
    <n v="231548.78070215575"/>
  </r>
  <r>
    <x v="10"/>
    <n v="13"/>
    <n v="220841.73002525131"/>
  </r>
  <r>
    <x v="10"/>
    <n v="14"/>
    <n v="209769.47177788723"/>
  </r>
  <r>
    <x v="10"/>
    <n v="15"/>
    <n v="201812.47021790422"/>
  </r>
  <r>
    <x v="10"/>
    <n v="16"/>
    <n v="201892.11035392087"/>
  </r>
  <r>
    <x v="10"/>
    <n v="17"/>
    <n v="214132.23012853976"/>
  </r>
  <r>
    <x v="10"/>
    <n v="18"/>
    <n v="242685.54953182154"/>
  </r>
  <r>
    <x v="10"/>
    <n v="19"/>
    <n v="261902.94248792282"/>
  </r>
  <r>
    <x v="10"/>
    <n v="20"/>
    <n v="265170.86070766271"/>
  </r>
  <r>
    <x v="10"/>
    <n v="21"/>
    <n v="262542.29664628056"/>
  </r>
  <r>
    <x v="10"/>
    <n v="22"/>
    <n v="251661.72937171767"/>
  </r>
  <r>
    <x v="10"/>
    <n v="23"/>
    <n v="230030.9035231806"/>
  </r>
  <r>
    <x v="10"/>
    <n v="24"/>
    <n v="209690.07909019277"/>
  </r>
  <r>
    <x v="11"/>
    <n v="1"/>
    <n v="198009.37800076121"/>
  </r>
  <r>
    <x v="11"/>
    <n v="2"/>
    <n v="191518.14365487234"/>
  </r>
  <r>
    <x v="11"/>
    <n v="3"/>
    <n v="187648.13223552326"/>
  </r>
  <r>
    <x v="11"/>
    <n v="4"/>
    <n v="186650.82546081452"/>
  </r>
  <r>
    <x v="11"/>
    <n v="5"/>
    <n v="187552.90877566405"/>
  </r>
  <r>
    <x v="11"/>
    <n v="6"/>
    <n v="194711.1248152488"/>
  </r>
  <r>
    <x v="11"/>
    <n v="7"/>
    <n v="208942.57413878545"/>
  </r>
  <r>
    <x v="11"/>
    <n v="8"/>
    <n v="216402.20891007606"/>
  </r>
  <r>
    <x v="11"/>
    <n v="9"/>
    <n v="212796.45192214401"/>
  </r>
  <r>
    <x v="11"/>
    <n v="10"/>
    <n v="200173.57177758211"/>
  </r>
  <r>
    <x v="11"/>
    <n v="11"/>
    <n v="184810.11420408834"/>
  </r>
  <r>
    <x v="11"/>
    <n v="12"/>
    <n v="174490.66419319209"/>
  </r>
  <r>
    <x v="11"/>
    <n v="13"/>
    <n v="168296.51690195611"/>
  </r>
  <r>
    <x v="11"/>
    <n v="14"/>
    <n v="166873.82958221075"/>
  </r>
  <r>
    <x v="11"/>
    <n v="15"/>
    <n v="161345.02828869104"/>
  </r>
  <r>
    <x v="11"/>
    <n v="16"/>
    <n v="164552.1019859543"/>
  </r>
  <r>
    <x v="11"/>
    <n v="17"/>
    <n v="178106.83692292764"/>
  </r>
  <r>
    <x v="11"/>
    <n v="18"/>
    <n v="198004.73548111442"/>
  </r>
  <r>
    <x v="11"/>
    <n v="19"/>
    <n v="211717.66314334545"/>
  </r>
  <r>
    <x v="11"/>
    <n v="20"/>
    <n v="211825.92489077622"/>
  </r>
  <r>
    <x v="11"/>
    <n v="21"/>
    <n v="207787.75668179206"/>
  </r>
  <r>
    <x v="11"/>
    <n v="22"/>
    <n v="198444.5284592995"/>
  </r>
  <r>
    <x v="11"/>
    <n v="23"/>
    <n v="182809.6509793195"/>
  </r>
  <r>
    <x v="11"/>
    <n v="24"/>
    <n v="168401.90058899479"/>
  </r>
  <r>
    <x v="12"/>
    <n v="1"/>
    <n v="158750.30466628351"/>
  </r>
  <r>
    <x v="12"/>
    <n v="2"/>
    <n v="153451.07373969382"/>
  </r>
  <r>
    <x v="12"/>
    <n v="3"/>
    <n v="152550.85024578086"/>
  </r>
  <r>
    <x v="12"/>
    <n v="4"/>
    <n v="155040.99840994825"/>
  </r>
  <r>
    <x v="12"/>
    <n v="5"/>
    <n v="160011.02616698889"/>
  </r>
  <r>
    <x v="12"/>
    <n v="6"/>
    <n v="171080.41719954018"/>
  </r>
  <r>
    <x v="12"/>
    <n v="7"/>
    <n v="188223.41201703332"/>
  </r>
  <r>
    <x v="12"/>
    <n v="8"/>
    <n v="197097.94449553269"/>
  </r>
  <r>
    <x v="12"/>
    <n v="9"/>
    <n v="195993.01683661633"/>
  </r>
  <r>
    <x v="12"/>
    <n v="10"/>
    <n v="183315.17583813157"/>
  </r>
  <r>
    <x v="12"/>
    <n v="11"/>
    <n v="170724.30620659384"/>
  </r>
  <r>
    <x v="12"/>
    <n v="12"/>
    <n v="169818.37224776635"/>
  </r>
  <r>
    <x v="12"/>
    <n v="13"/>
    <n v="167315.79370782172"/>
  </r>
  <r>
    <x v="12"/>
    <n v="14"/>
    <n v="161035.27967062019"/>
  </r>
  <r>
    <x v="12"/>
    <n v="15"/>
    <n v="153804.84680349025"/>
  </r>
  <r>
    <x v="12"/>
    <n v="16"/>
    <n v="160997.8305343017"/>
  </r>
  <r>
    <x v="12"/>
    <n v="17"/>
    <n v="174856.00872908719"/>
  </r>
  <r>
    <x v="12"/>
    <n v="18"/>
    <n v="192478.76915209781"/>
  </r>
  <r>
    <x v="12"/>
    <n v="19"/>
    <n v="205553.68874747897"/>
  </r>
  <r>
    <x v="12"/>
    <n v="20"/>
    <n v="205549.05616552589"/>
  </r>
  <r>
    <x v="12"/>
    <n v="21"/>
    <n v="202077.19011442602"/>
  </r>
  <r>
    <x v="12"/>
    <n v="22"/>
    <n v="192942.24070985947"/>
  </r>
  <r>
    <x v="12"/>
    <n v="23"/>
    <n v="176603.18152766602"/>
  </r>
  <r>
    <x v="12"/>
    <n v="24"/>
    <n v="161161.4604141282"/>
  </r>
  <r>
    <x v="13"/>
    <n v="1"/>
    <n v="152813.46761884072"/>
  </r>
  <r>
    <x v="13"/>
    <n v="2"/>
    <n v="150961.50453216888"/>
  </r>
  <r>
    <x v="13"/>
    <n v="3"/>
    <n v="152473.76111829208"/>
  </r>
  <r>
    <x v="13"/>
    <n v="4"/>
    <n v="156086.76281657151"/>
  </r>
  <r>
    <x v="13"/>
    <n v="5"/>
    <n v="162015.9962733998"/>
  </r>
  <r>
    <x v="13"/>
    <n v="6"/>
    <n v="172604.37989135968"/>
  </r>
  <r>
    <x v="13"/>
    <n v="7"/>
    <n v="189447.86076433398"/>
  </r>
  <r>
    <x v="13"/>
    <n v="8"/>
    <n v="198174.55646748032"/>
  </r>
  <r>
    <x v="13"/>
    <n v="9"/>
    <n v="198429.49013391556"/>
  </r>
  <r>
    <x v="13"/>
    <n v="10"/>
    <n v="198772.00162164745"/>
  </r>
  <r>
    <x v="13"/>
    <n v="11"/>
    <n v="198642.85340702423"/>
  </r>
  <r>
    <x v="13"/>
    <n v="12"/>
    <n v="199979.02103285189"/>
  </r>
  <r>
    <x v="13"/>
    <n v="13"/>
    <n v="200259.30831997909"/>
  </r>
  <r>
    <x v="13"/>
    <n v="14"/>
    <n v="198005.29975521966"/>
  </r>
  <r>
    <x v="13"/>
    <n v="15"/>
    <n v="197611.42458258499"/>
  </r>
  <r>
    <x v="13"/>
    <n v="16"/>
    <n v="203741.79253494568"/>
  </r>
  <r>
    <x v="13"/>
    <n v="17"/>
    <n v="214122.45104498934"/>
  </r>
  <r>
    <x v="13"/>
    <n v="18"/>
    <n v="227519.9266317919"/>
  </r>
  <r>
    <x v="13"/>
    <n v="19"/>
    <n v="231169.61365598475"/>
  </r>
  <r>
    <x v="13"/>
    <n v="20"/>
    <n v="227193.13555679467"/>
  </r>
  <r>
    <x v="13"/>
    <n v="21"/>
    <n v="221532.96440428472"/>
  </r>
  <r>
    <x v="13"/>
    <n v="22"/>
    <n v="214281.75639568546"/>
  </r>
  <r>
    <x v="13"/>
    <n v="23"/>
    <n v="202047.69001913929"/>
  </r>
  <r>
    <x v="13"/>
    <n v="24"/>
    <n v="189214.73773585635"/>
  </r>
  <r>
    <x v="14"/>
    <n v="1"/>
    <n v="179712.17516688685"/>
  </r>
  <r>
    <x v="14"/>
    <n v="2"/>
    <n v="174766.08222638958"/>
  </r>
  <r>
    <x v="14"/>
    <n v="3"/>
    <n v="173335.86429676734"/>
  </r>
  <r>
    <x v="14"/>
    <n v="4"/>
    <n v="173590.87017611979"/>
  </r>
  <r>
    <x v="14"/>
    <n v="5"/>
    <n v="176439.91887779243"/>
  </r>
  <r>
    <x v="14"/>
    <n v="6"/>
    <n v="183300.88167240645"/>
  </r>
  <r>
    <x v="14"/>
    <n v="7"/>
    <n v="193103.50166918949"/>
  </r>
  <r>
    <x v="14"/>
    <n v="8"/>
    <n v="207182.95581515486"/>
  </r>
  <r>
    <x v="14"/>
    <n v="9"/>
    <n v="224489.24045221941"/>
  </r>
  <r>
    <x v="14"/>
    <n v="10"/>
    <n v="237452.85987928524"/>
  </r>
  <r>
    <x v="14"/>
    <n v="11"/>
    <n v="240953.10196393408"/>
  </r>
  <r>
    <x v="14"/>
    <n v="12"/>
    <n v="244713.59144361346"/>
  </r>
  <r>
    <x v="14"/>
    <n v="13"/>
    <n v="242594.68003632713"/>
  </r>
  <r>
    <x v="14"/>
    <n v="14"/>
    <n v="233578.55319227927"/>
  </r>
  <r>
    <x v="14"/>
    <n v="15"/>
    <n v="218708.7064717153"/>
  </r>
  <r>
    <x v="14"/>
    <n v="16"/>
    <n v="217369.54552978498"/>
  </r>
  <r>
    <x v="14"/>
    <n v="17"/>
    <n v="224616.30240383049"/>
  </r>
  <r>
    <x v="14"/>
    <n v="18"/>
    <n v="233127.2703715339"/>
  </r>
  <r>
    <x v="14"/>
    <n v="19"/>
    <n v="245252.0006187032"/>
  </r>
  <r>
    <x v="14"/>
    <n v="20"/>
    <n v="241559.62869275326"/>
  </r>
  <r>
    <x v="14"/>
    <n v="21"/>
    <n v="246999.18023036042"/>
  </r>
  <r>
    <x v="14"/>
    <n v="22"/>
    <n v="244050.28901164379"/>
  </r>
  <r>
    <x v="14"/>
    <n v="23"/>
    <n v="234462.60236914546"/>
  </r>
  <r>
    <x v="14"/>
    <n v="24"/>
    <n v="223632.43588047204"/>
  </r>
  <r>
    <x v="15"/>
    <n v="1"/>
    <n v="215203.39101067345"/>
  </r>
  <r>
    <x v="15"/>
    <n v="2"/>
    <n v="209272.37136318174"/>
  </r>
  <r>
    <x v="15"/>
    <n v="3"/>
    <n v="204897.27037348947"/>
  </r>
  <r>
    <x v="15"/>
    <n v="4"/>
    <n v="204516.46509739733"/>
  </r>
  <r>
    <x v="15"/>
    <n v="5"/>
    <n v="206335.37776082463"/>
  </r>
  <r>
    <x v="15"/>
    <n v="6"/>
    <n v="211907.68885611711"/>
  </r>
  <r>
    <x v="15"/>
    <n v="7"/>
    <n v="219279.90280739978"/>
  </r>
  <r>
    <x v="15"/>
    <n v="8"/>
    <n v="230109.16617667957"/>
  </r>
  <r>
    <x v="15"/>
    <n v="9"/>
    <n v="245575.37273683544"/>
  </r>
  <r>
    <x v="15"/>
    <n v="10"/>
    <n v="254690.15304106675"/>
  </r>
  <r>
    <x v="15"/>
    <n v="11"/>
    <n v="254345.71820530391"/>
  </r>
  <r>
    <x v="15"/>
    <n v="12"/>
    <n v="254041.14345515272"/>
  </r>
  <r>
    <x v="15"/>
    <n v="13"/>
    <n v="258283.4677711846"/>
  </r>
  <r>
    <x v="15"/>
    <n v="14"/>
    <n v="257369.97710345063"/>
  </r>
  <r>
    <x v="15"/>
    <n v="15"/>
    <n v="253693.30455398312"/>
  </r>
  <r>
    <x v="15"/>
    <n v="16"/>
    <n v="251359.21614147205"/>
  </r>
  <r>
    <x v="15"/>
    <n v="17"/>
    <n v="256717.69635264261"/>
  </r>
  <r>
    <x v="15"/>
    <n v="18"/>
    <n v="266513.59581213194"/>
  </r>
  <r>
    <x v="15"/>
    <n v="19"/>
    <n v="270929.3744269539"/>
  </r>
  <r>
    <x v="15"/>
    <n v="20"/>
    <n v="265899.60450451192"/>
  </r>
  <r>
    <x v="15"/>
    <n v="21"/>
    <n v="262391.7005039372"/>
  </r>
  <r>
    <x v="15"/>
    <n v="22"/>
    <n v="249798.24927783126"/>
  </r>
  <r>
    <x v="15"/>
    <n v="23"/>
    <n v="232958.57129336378"/>
  </r>
  <r>
    <x v="15"/>
    <n v="24"/>
    <n v="215623.06968675222"/>
  </r>
  <r>
    <x v="16"/>
    <n v="1"/>
    <n v="205012.35584874044"/>
  </r>
  <r>
    <x v="16"/>
    <n v="2"/>
    <n v="199602.935269401"/>
  </r>
  <r>
    <x v="16"/>
    <n v="3"/>
    <n v="197643.65847110283"/>
  </r>
  <r>
    <x v="16"/>
    <n v="4"/>
    <n v="198287.56301308455"/>
  </r>
  <r>
    <x v="16"/>
    <n v="5"/>
    <n v="202068.28665219629"/>
  </r>
  <r>
    <x v="16"/>
    <n v="6"/>
    <n v="209517.18766610188"/>
  </r>
  <r>
    <x v="16"/>
    <n v="7"/>
    <n v="218888.26051078935"/>
  </r>
  <r>
    <x v="16"/>
    <n v="8"/>
    <n v="226778.11187211791"/>
  </r>
  <r>
    <x v="16"/>
    <n v="9"/>
    <n v="234345.45216786713"/>
  </r>
  <r>
    <x v="16"/>
    <n v="10"/>
    <n v="243795.26269401007"/>
  </r>
  <r>
    <x v="16"/>
    <n v="11"/>
    <n v="253152.09282113082"/>
  </r>
  <r>
    <x v="16"/>
    <n v="12"/>
    <n v="258802.79586961746"/>
  </r>
  <r>
    <x v="16"/>
    <n v="13"/>
    <n v="261620.53822250423"/>
  </r>
  <r>
    <x v="16"/>
    <n v="14"/>
    <n v="260867.55597000188"/>
  </r>
  <r>
    <x v="16"/>
    <n v="15"/>
    <n v="259976.77799247621"/>
  </r>
  <r>
    <x v="16"/>
    <n v="16"/>
    <n v="261750.12520467996"/>
  </r>
  <r>
    <x v="16"/>
    <n v="17"/>
    <n v="270043.1856248703"/>
  </r>
  <r>
    <x v="16"/>
    <n v="18"/>
    <n v="284062.26755622315"/>
  </r>
  <r>
    <x v="16"/>
    <n v="19"/>
    <n v="289008.73235655902"/>
  </r>
  <r>
    <x v="16"/>
    <n v="20"/>
    <n v="284059.47761062888"/>
  </r>
  <r>
    <x v="16"/>
    <n v="21"/>
    <n v="275350.54614825151"/>
  </r>
  <r>
    <x v="16"/>
    <n v="22"/>
    <n v="257001.94790896063"/>
  </r>
  <r>
    <x v="16"/>
    <n v="23"/>
    <n v="235886.40627564842"/>
  </r>
  <r>
    <x v="16"/>
    <n v="24"/>
    <n v="215984.36612806865"/>
  </r>
  <r>
    <x v="17"/>
    <n v="1"/>
    <n v="204655.15036466101"/>
  </r>
  <r>
    <x v="17"/>
    <n v="2"/>
    <n v="198082.47744440212"/>
  </r>
  <r>
    <x v="17"/>
    <n v="3"/>
    <n v="194421.00213058048"/>
  </r>
  <r>
    <x v="17"/>
    <n v="4"/>
    <n v="192637.28722257799"/>
  </r>
  <r>
    <x v="17"/>
    <n v="5"/>
    <n v="195484.82927161848"/>
  </r>
  <r>
    <x v="17"/>
    <n v="6"/>
    <n v="204764.01224221659"/>
  </r>
  <r>
    <x v="17"/>
    <n v="7"/>
    <n v="220634.47545197094"/>
  </r>
  <r>
    <x v="17"/>
    <n v="8"/>
    <n v="229072.44449230056"/>
  </r>
  <r>
    <x v="17"/>
    <n v="9"/>
    <n v="227054.77074207104"/>
  </r>
  <r>
    <x v="17"/>
    <n v="10"/>
    <n v="215976.73427907532"/>
  </r>
  <r>
    <x v="17"/>
    <n v="11"/>
    <n v="199983.58862579212"/>
  </r>
  <r>
    <x v="17"/>
    <n v="12"/>
    <n v="190922.82718476388"/>
  </r>
  <r>
    <x v="17"/>
    <n v="13"/>
    <n v="187147.46158697031"/>
  </r>
  <r>
    <x v="17"/>
    <n v="14"/>
    <n v="184304.61466390488"/>
  </r>
  <r>
    <x v="17"/>
    <n v="15"/>
    <n v="181163.10617608289"/>
  </r>
  <r>
    <x v="17"/>
    <n v="16"/>
    <n v="186728.49685869328"/>
  </r>
  <r>
    <x v="17"/>
    <n v="17"/>
    <n v="193662.66628612162"/>
  </r>
  <r>
    <x v="17"/>
    <n v="18"/>
    <n v="221491.66569874078"/>
  </r>
  <r>
    <x v="17"/>
    <n v="19"/>
    <n v="237159.25173980935"/>
  </r>
  <r>
    <x v="17"/>
    <n v="20"/>
    <n v="237895.52965488052"/>
  </r>
  <r>
    <x v="17"/>
    <n v="21"/>
    <n v="235690.27137446162"/>
  </r>
  <r>
    <x v="17"/>
    <n v="22"/>
    <n v="224636.19485521494"/>
  </r>
  <r>
    <x v="17"/>
    <n v="23"/>
    <n v="205582.64667431009"/>
  </r>
  <r>
    <x v="17"/>
    <n v="24"/>
    <n v="187683.52656310692"/>
  </r>
  <r>
    <x v="18"/>
    <n v="1"/>
    <n v="176270.52199003889"/>
  </r>
  <r>
    <x v="18"/>
    <n v="2"/>
    <n v="169361.83849448559"/>
  </r>
  <r>
    <x v="18"/>
    <n v="3"/>
    <n v="165430.25945034012"/>
  </r>
  <r>
    <x v="18"/>
    <n v="4"/>
    <n v="164199.19629060419"/>
  </r>
  <r>
    <x v="18"/>
    <n v="5"/>
    <n v="165803.36104097191"/>
  </r>
  <r>
    <x v="18"/>
    <n v="6"/>
    <n v="173019.62328376432"/>
  </r>
  <r>
    <x v="18"/>
    <n v="7"/>
    <n v="188160.7974094802"/>
  </r>
  <r>
    <x v="18"/>
    <n v="8"/>
    <n v="194460.45377893685"/>
  </r>
  <r>
    <x v="18"/>
    <n v="9"/>
    <n v="188801.49642728173"/>
  </r>
  <r>
    <x v="18"/>
    <n v="10"/>
    <n v="177716.71999602005"/>
  </r>
  <r>
    <x v="18"/>
    <n v="11"/>
    <n v="161833.75719872912"/>
  </r>
  <r>
    <x v="18"/>
    <n v="12"/>
    <n v="154274.63134692842"/>
  </r>
  <r>
    <x v="18"/>
    <n v="13"/>
    <n v="151401.3605134594"/>
  </r>
  <r>
    <x v="18"/>
    <n v="14"/>
    <n v="150769.09175914159"/>
  </r>
  <r>
    <x v="18"/>
    <n v="15"/>
    <n v="153000.90029963932"/>
  </r>
  <r>
    <x v="18"/>
    <n v="16"/>
    <n v="158066.10408426609"/>
  </r>
  <r>
    <x v="18"/>
    <n v="17"/>
    <n v="170380.03347342089"/>
  </r>
  <r>
    <x v="18"/>
    <n v="18"/>
    <n v="192190.21060789571"/>
  </r>
  <r>
    <x v="18"/>
    <n v="19"/>
    <n v="205387.84146046548"/>
  </r>
  <r>
    <x v="18"/>
    <n v="20"/>
    <n v="209161.66220080495"/>
  </r>
  <r>
    <x v="18"/>
    <n v="21"/>
    <n v="212528.85564668721"/>
  </r>
  <r>
    <x v="18"/>
    <n v="22"/>
    <n v="208449.94133472719"/>
  </r>
  <r>
    <x v="18"/>
    <n v="23"/>
    <n v="197755.90741454292"/>
  </r>
  <r>
    <x v="18"/>
    <n v="24"/>
    <n v="186417.47188711254"/>
  </r>
  <r>
    <x v="19"/>
    <n v="1"/>
    <n v="182086.17426789622"/>
  </r>
  <r>
    <x v="19"/>
    <n v="2"/>
    <n v="183870.01289568789"/>
  </r>
  <r>
    <x v="19"/>
    <n v="3"/>
    <n v="186839.91649270113"/>
  </r>
  <r>
    <x v="19"/>
    <n v="4"/>
    <n v="192421.53466649243"/>
  </r>
  <r>
    <x v="19"/>
    <n v="5"/>
    <n v="201389.68753960051"/>
  </r>
  <r>
    <x v="19"/>
    <n v="6"/>
    <n v="216934.89764438305"/>
  </r>
  <r>
    <x v="19"/>
    <n v="7"/>
    <n v="239862.09294285608"/>
  </r>
  <r>
    <x v="19"/>
    <n v="8"/>
    <n v="251243.18056863168"/>
  </r>
  <r>
    <x v="19"/>
    <n v="9"/>
    <n v="248984.44400113495"/>
  </r>
  <r>
    <x v="19"/>
    <n v="10"/>
    <n v="238762.60186048911"/>
  </r>
  <r>
    <x v="19"/>
    <n v="11"/>
    <n v="227194.40026678366"/>
  </r>
  <r>
    <x v="19"/>
    <n v="12"/>
    <n v="219845.76292459961"/>
  </r>
  <r>
    <x v="19"/>
    <n v="13"/>
    <n v="216810.761976793"/>
  </r>
  <r>
    <x v="19"/>
    <n v="14"/>
    <n v="211086.17336234462"/>
  </r>
  <r>
    <x v="19"/>
    <n v="15"/>
    <n v="208305.25200255367"/>
  </r>
  <r>
    <x v="19"/>
    <n v="16"/>
    <n v="211529.33791721487"/>
  </r>
  <r>
    <x v="19"/>
    <n v="17"/>
    <n v="228265.76055151763"/>
  </r>
  <r>
    <x v="19"/>
    <n v="18"/>
    <n v="258283.80123725219"/>
  </r>
  <r>
    <x v="19"/>
    <n v="19"/>
    <n v="277140.55743841699"/>
  </r>
  <r>
    <x v="19"/>
    <n v="20"/>
    <n v="281029.05228546576"/>
  </r>
  <r>
    <x v="19"/>
    <n v="21"/>
    <n v="280229.1792256487"/>
  </r>
  <r>
    <x v="19"/>
    <n v="22"/>
    <n v="269428.98436269554"/>
  </r>
  <r>
    <x v="19"/>
    <n v="23"/>
    <n v="251247.055087213"/>
  </r>
  <r>
    <x v="19"/>
    <n v="24"/>
    <n v="234748.65398938957"/>
  </r>
  <r>
    <x v="20"/>
    <n v="1"/>
    <n v="224292.04897911643"/>
  </r>
  <r>
    <x v="20"/>
    <n v="2"/>
    <n v="220263.70757548921"/>
  </r>
  <r>
    <x v="20"/>
    <n v="3"/>
    <n v="218857.7604964124"/>
  </r>
  <r>
    <x v="20"/>
    <n v="4"/>
    <n v="220014.01726729781"/>
  </r>
  <r>
    <x v="20"/>
    <n v="5"/>
    <n v="224143.14143317926"/>
  </r>
  <r>
    <x v="20"/>
    <n v="6"/>
    <n v="234633.50330343531"/>
  </r>
  <r>
    <x v="20"/>
    <n v="7"/>
    <n v="254666.31393611731"/>
  </r>
  <r>
    <x v="20"/>
    <n v="8"/>
    <n v="265902.26802507223"/>
  </r>
  <r>
    <x v="20"/>
    <n v="9"/>
    <n v="265937.85174171411"/>
  </r>
  <r>
    <x v="20"/>
    <n v="10"/>
    <n v="254309.49378853606"/>
  </r>
  <r>
    <x v="20"/>
    <n v="11"/>
    <n v="242911.67613963698"/>
  </r>
  <r>
    <x v="20"/>
    <n v="12"/>
    <n v="240723.86624698914"/>
  </r>
  <r>
    <x v="20"/>
    <n v="13"/>
    <n v="232480.08062986718"/>
  </r>
  <r>
    <x v="20"/>
    <n v="14"/>
    <n v="219486.51694389732"/>
  </r>
  <r>
    <x v="20"/>
    <n v="15"/>
    <n v="212519.94916686701"/>
  </r>
  <r>
    <x v="20"/>
    <n v="16"/>
    <n v="214733.18866132319"/>
  </r>
  <r>
    <x v="20"/>
    <n v="17"/>
    <n v="226780.22709606297"/>
  </r>
  <r>
    <x v="20"/>
    <n v="18"/>
    <n v="253131.13504879305"/>
  </r>
  <r>
    <x v="20"/>
    <n v="19"/>
    <n v="273798.72993864841"/>
  </r>
  <r>
    <x v="20"/>
    <n v="20"/>
    <n v="277759.88014836522"/>
  </r>
  <r>
    <x v="20"/>
    <n v="21"/>
    <n v="278086.2651445723"/>
  </r>
  <r>
    <x v="20"/>
    <n v="22"/>
    <n v="276240.87714264594"/>
  </r>
  <r>
    <x v="20"/>
    <n v="23"/>
    <n v="269831.5317761866"/>
  </r>
  <r>
    <x v="20"/>
    <n v="24"/>
    <n v="263496.47601678449"/>
  </r>
  <r>
    <x v="21"/>
    <n v="1"/>
    <n v="259646.3369118846"/>
  </r>
  <r>
    <x v="21"/>
    <n v="2"/>
    <n v="259339.27515083097"/>
  </r>
  <r>
    <x v="21"/>
    <n v="3"/>
    <n v="261010.59387519598"/>
  </r>
  <r>
    <x v="21"/>
    <n v="4"/>
    <n v="264882.68757353403"/>
  </r>
  <r>
    <x v="21"/>
    <n v="5"/>
    <n v="269356.24111382879"/>
  </r>
  <r>
    <x v="21"/>
    <n v="6"/>
    <n v="277739.7353615553"/>
  </r>
  <r>
    <x v="21"/>
    <n v="7"/>
    <n v="287296.34285983065"/>
  </r>
  <r>
    <x v="21"/>
    <n v="8"/>
    <n v="298561.47550454689"/>
  </r>
  <r>
    <x v="21"/>
    <n v="9"/>
    <n v="307801.45876826585"/>
  </r>
  <r>
    <x v="21"/>
    <n v="10"/>
    <n v="293944.93508560676"/>
  </r>
  <r>
    <x v="21"/>
    <n v="11"/>
    <n v="278358.16270178737"/>
  </r>
  <r>
    <x v="21"/>
    <n v="12"/>
    <n v="263663.22845656943"/>
  </r>
  <r>
    <x v="21"/>
    <n v="13"/>
    <n v="252228.40672812794"/>
  </r>
  <r>
    <x v="21"/>
    <n v="14"/>
    <n v="241143.94580997177"/>
  </r>
  <r>
    <x v="21"/>
    <n v="15"/>
    <n v="233132.21261210414"/>
  </r>
  <r>
    <x v="21"/>
    <n v="16"/>
    <n v="233815.19722420821"/>
  </r>
  <r>
    <x v="21"/>
    <n v="17"/>
    <n v="241339.52327124492"/>
  </r>
  <r>
    <x v="21"/>
    <n v="18"/>
    <n v="242497.49308497962"/>
  </r>
  <r>
    <x v="21"/>
    <n v="19"/>
    <n v="250329.28881404828"/>
  </r>
  <r>
    <x v="21"/>
    <n v="20"/>
    <n v="247168.71908811538"/>
  </r>
  <r>
    <x v="21"/>
    <n v="21"/>
    <n v="253064.04443524615"/>
  </r>
  <r>
    <x v="21"/>
    <n v="22"/>
    <n v="248663.87638256507"/>
  </r>
  <r>
    <x v="21"/>
    <n v="23"/>
    <n v="239259.57449106302"/>
  </r>
  <r>
    <x v="21"/>
    <n v="24"/>
    <n v="229332.18092442772"/>
  </r>
  <r>
    <x v="22"/>
    <n v="1"/>
    <n v="220238.51236876764"/>
  </r>
  <r>
    <x v="22"/>
    <n v="2"/>
    <n v="212990.24508121665"/>
  </r>
  <r>
    <x v="22"/>
    <n v="3"/>
    <n v="209112.89071307622"/>
  </r>
  <r>
    <x v="22"/>
    <n v="4"/>
    <n v="206860.6512198181"/>
  </r>
  <r>
    <x v="22"/>
    <n v="5"/>
    <n v="207670.99379742867"/>
  </r>
  <r>
    <x v="22"/>
    <n v="6"/>
    <n v="210831.91504045157"/>
  </r>
  <r>
    <x v="22"/>
    <n v="7"/>
    <n v="215958.56618250231"/>
  </r>
  <r>
    <x v="22"/>
    <n v="8"/>
    <n v="224588.82139855754"/>
  </r>
  <r>
    <x v="22"/>
    <n v="9"/>
    <n v="238591.51374349324"/>
  </r>
  <r>
    <x v="22"/>
    <n v="10"/>
    <n v="249830.28361367199"/>
  </r>
  <r>
    <x v="22"/>
    <n v="11"/>
    <n v="253466.488193164"/>
  </r>
  <r>
    <x v="22"/>
    <n v="12"/>
    <n v="254068.23811226091"/>
  </r>
  <r>
    <x v="22"/>
    <n v="13"/>
    <n v="255812.99167764187"/>
  </r>
  <r>
    <x v="22"/>
    <n v="14"/>
    <n v="248520.72029225461"/>
  </r>
  <r>
    <x v="22"/>
    <n v="15"/>
    <n v="246651.45816494199"/>
  </r>
  <r>
    <x v="22"/>
    <n v="16"/>
    <n v="250821.03704985889"/>
  </r>
  <r>
    <x v="22"/>
    <n v="17"/>
    <n v="260270.98882408277"/>
  </r>
  <r>
    <x v="22"/>
    <n v="18"/>
    <n v="272685.16234556289"/>
  </r>
  <r>
    <x v="22"/>
    <n v="19"/>
    <n v="278900.0872323612"/>
  </r>
  <r>
    <x v="22"/>
    <n v="20"/>
    <n v="279471.8856795234"/>
  </r>
  <r>
    <x v="22"/>
    <n v="21"/>
    <n v="275268.40705048607"/>
  </r>
  <r>
    <x v="22"/>
    <n v="22"/>
    <n v="262771.07808215742"/>
  </r>
  <r>
    <x v="22"/>
    <n v="23"/>
    <n v="249822.87758168703"/>
  </r>
  <r>
    <x v="22"/>
    <n v="24"/>
    <n v="234661.32605456255"/>
  </r>
  <r>
    <x v="23"/>
    <n v="1"/>
    <n v="228160.71097928006"/>
  </r>
  <r>
    <x v="23"/>
    <n v="2"/>
    <n v="228134.16613005396"/>
  </r>
  <r>
    <x v="23"/>
    <n v="3"/>
    <n v="230266.63928481509"/>
  </r>
  <r>
    <x v="23"/>
    <n v="4"/>
    <n v="229549.12353900945"/>
  </r>
  <r>
    <x v="23"/>
    <n v="5"/>
    <n v="232354.53123508723"/>
  </r>
  <r>
    <x v="23"/>
    <n v="6"/>
    <n v="241270.43368680423"/>
  </r>
  <r>
    <x v="23"/>
    <n v="7"/>
    <n v="258943.31499191362"/>
  </r>
  <r>
    <x v="23"/>
    <n v="8"/>
    <n v="266160.31183836219"/>
  </r>
  <r>
    <x v="23"/>
    <n v="9"/>
    <n v="259159.48634043412"/>
  </r>
  <r>
    <x v="23"/>
    <n v="10"/>
    <n v="254706.48891750106"/>
  </r>
  <r>
    <x v="23"/>
    <n v="11"/>
    <n v="251543.49884425331"/>
  </r>
  <r>
    <x v="23"/>
    <n v="12"/>
    <n v="240707.57268678179"/>
  </r>
  <r>
    <x v="23"/>
    <n v="13"/>
    <n v="228874.95507972135"/>
  </r>
  <r>
    <x v="23"/>
    <n v="14"/>
    <n v="215956.97516672267"/>
  </r>
  <r>
    <x v="23"/>
    <n v="15"/>
    <n v="211520.85371251931"/>
  </r>
  <r>
    <x v="23"/>
    <n v="16"/>
    <n v="215897.44794193938"/>
  </r>
  <r>
    <x v="23"/>
    <n v="17"/>
    <n v="227940.20429773987"/>
  </r>
  <r>
    <x v="23"/>
    <n v="18"/>
    <n v="243403.27147691688"/>
  </r>
  <r>
    <x v="23"/>
    <n v="19"/>
    <n v="248253.98030401181"/>
  </r>
  <r>
    <x v="23"/>
    <n v="20"/>
    <n v="243741.63394485138"/>
  </r>
  <r>
    <x v="23"/>
    <n v="21"/>
    <n v="234740.27889631072"/>
  </r>
  <r>
    <x v="23"/>
    <n v="22"/>
    <n v="220218.00517169546"/>
  </r>
  <r>
    <x v="23"/>
    <n v="23"/>
    <n v="201188.2381628475"/>
  </r>
  <r>
    <x v="23"/>
    <n v="24"/>
    <n v="186780.7107513384"/>
  </r>
  <r>
    <x v="24"/>
    <n v="1"/>
    <n v="181484.62786253614"/>
  </r>
  <r>
    <x v="24"/>
    <n v="2"/>
    <n v="181091.95215919701"/>
  </r>
  <r>
    <x v="24"/>
    <n v="3"/>
    <n v="181831.44094572694"/>
  </r>
  <r>
    <x v="24"/>
    <n v="4"/>
    <n v="185688.05864462984"/>
  </r>
  <r>
    <x v="24"/>
    <n v="5"/>
    <n v="192098.09547600019"/>
  </r>
  <r>
    <x v="24"/>
    <n v="6"/>
    <n v="204589.88848301306"/>
  </r>
  <r>
    <x v="24"/>
    <n v="7"/>
    <n v="224794.31344555892"/>
  </r>
  <r>
    <x v="24"/>
    <n v="8"/>
    <n v="234513.56725595047"/>
  </r>
  <r>
    <x v="24"/>
    <n v="9"/>
    <n v="232417.84347244524"/>
  </r>
  <r>
    <x v="24"/>
    <n v="10"/>
    <n v="226834.74519376835"/>
  </r>
  <r>
    <x v="24"/>
    <n v="11"/>
    <n v="215514.43411405783"/>
  </r>
  <r>
    <x v="24"/>
    <n v="12"/>
    <n v="208942.64755334324"/>
  </r>
  <r>
    <x v="24"/>
    <n v="13"/>
    <n v="208609.10415565694"/>
  </r>
  <r>
    <x v="24"/>
    <n v="14"/>
    <n v="204451.44331142594"/>
  </r>
  <r>
    <x v="24"/>
    <n v="15"/>
    <n v="201485.69479398345"/>
  </r>
  <r>
    <x v="24"/>
    <n v="16"/>
    <n v="204634.12513349814"/>
  </r>
  <r>
    <x v="24"/>
    <n v="17"/>
    <n v="216483.0506367581"/>
  </r>
  <r>
    <x v="24"/>
    <n v="18"/>
    <n v="241986.98421742086"/>
  </r>
  <r>
    <x v="24"/>
    <n v="19"/>
    <n v="263677.55351150507"/>
  </r>
  <r>
    <x v="24"/>
    <n v="20"/>
    <n v="270475.79714818107"/>
  </r>
  <r>
    <x v="24"/>
    <n v="21"/>
    <n v="272166.28174156259"/>
  </r>
  <r>
    <x v="24"/>
    <n v="22"/>
    <n v="266959.32444498385"/>
  </r>
  <r>
    <x v="24"/>
    <n v="23"/>
    <n v="255850.18390860141"/>
  </r>
  <r>
    <x v="24"/>
    <n v="24"/>
    <n v="245994.18343024861"/>
  </r>
  <r>
    <x v="25"/>
    <n v="1"/>
    <n v="242061.27968885371"/>
  </r>
  <r>
    <x v="25"/>
    <n v="2"/>
    <n v="244459.57120664418"/>
  </r>
  <r>
    <x v="25"/>
    <n v="3"/>
    <n v="250312.48939144981"/>
  </r>
  <r>
    <x v="25"/>
    <n v="4"/>
    <n v="258095.34243868192"/>
  </r>
  <r>
    <x v="25"/>
    <n v="5"/>
    <n v="270017.57173990976"/>
  </r>
  <r>
    <x v="25"/>
    <n v="6"/>
    <n v="287424.47261300148"/>
  </r>
  <r>
    <x v="25"/>
    <n v="7"/>
    <n v="311996.83929136919"/>
  </r>
  <r>
    <x v="25"/>
    <n v="8"/>
    <n v="324384.52658859384"/>
  </r>
  <r>
    <x v="25"/>
    <n v="9"/>
    <n v="318203.63673333731"/>
  </r>
  <r>
    <x v="25"/>
    <n v="10"/>
    <n v="297060.05663967977"/>
  </r>
  <r>
    <x v="25"/>
    <n v="11"/>
    <n v="275874.1905767335"/>
  </r>
  <r>
    <x v="25"/>
    <n v="12"/>
    <n v="258288.79293983211"/>
  </r>
  <r>
    <x v="25"/>
    <n v="13"/>
    <n v="245415.91318674752"/>
  </r>
  <r>
    <x v="25"/>
    <n v="14"/>
    <n v="231363.86142263914"/>
  </r>
  <r>
    <x v="25"/>
    <n v="15"/>
    <n v="221476.42651540044"/>
  </r>
  <r>
    <x v="25"/>
    <n v="16"/>
    <n v="221384.36561781139"/>
  </r>
  <r>
    <x v="25"/>
    <n v="17"/>
    <n v="233075.09712081379"/>
  </r>
  <r>
    <x v="25"/>
    <n v="18"/>
    <n v="259912.12581035463"/>
  </r>
  <r>
    <x v="25"/>
    <n v="19"/>
    <n v="285593.9223725092"/>
  </r>
  <r>
    <x v="25"/>
    <n v="20"/>
    <n v="295642.57593806949"/>
  </r>
  <r>
    <x v="25"/>
    <n v="21"/>
    <n v="298804.023914797"/>
  </r>
  <r>
    <x v="25"/>
    <n v="22"/>
    <n v="293650.71938427992"/>
  </r>
  <r>
    <x v="25"/>
    <n v="23"/>
    <n v="279908.12897783291"/>
  </r>
  <r>
    <x v="25"/>
    <n v="24"/>
    <n v="268281.83798733307"/>
  </r>
  <r>
    <x v="26"/>
    <n v="1"/>
    <n v="261483.55224700135"/>
  </r>
  <r>
    <x v="26"/>
    <n v="2"/>
    <n v="260757.46382231466"/>
  </r>
  <r>
    <x v="26"/>
    <n v="3"/>
    <n v="262560.40838192898"/>
  </r>
  <r>
    <x v="26"/>
    <n v="4"/>
    <n v="266472.04381372582"/>
  </r>
  <r>
    <x v="26"/>
    <n v="5"/>
    <n v="274168.29376193107"/>
  </r>
  <r>
    <x v="26"/>
    <n v="6"/>
    <n v="286045.80173749378"/>
  </r>
  <r>
    <x v="26"/>
    <n v="7"/>
    <n v="303670.0930415105"/>
  </r>
  <r>
    <x v="26"/>
    <n v="8"/>
    <n v="308009.89623209403"/>
  </r>
  <r>
    <x v="26"/>
    <n v="9"/>
    <n v="294156.72934750625"/>
  </r>
  <r>
    <x v="26"/>
    <n v="10"/>
    <n v="274223.19620980026"/>
  </r>
  <r>
    <x v="26"/>
    <n v="11"/>
    <n v="249646.3604071131"/>
  </r>
  <r>
    <x v="26"/>
    <n v="12"/>
    <n v="240807.40282212052"/>
  </r>
  <r>
    <x v="26"/>
    <n v="13"/>
    <n v="233935.44827766743"/>
  </r>
  <r>
    <x v="26"/>
    <n v="14"/>
    <n v="228989.01187921039"/>
  </r>
  <r>
    <x v="26"/>
    <n v="15"/>
    <n v="219932.33366039552"/>
  </r>
  <r>
    <x v="26"/>
    <n v="16"/>
    <n v="222842.85155462532"/>
  </r>
  <r>
    <x v="26"/>
    <n v="17"/>
    <n v="231697.92592140051"/>
  </r>
  <r>
    <x v="26"/>
    <n v="18"/>
    <n v="246021.78323659013"/>
  </r>
  <r>
    <x v="26"/>
    <n v="19"/>
    <n v="255145.41421023346"/>
  </r>
  <r>
    <x v="26"/>
    <n v="20"/>
    <n v="252678.44030677251"/>
  </r>
  <r>
    <x v="26"/>
    <n v="21"/>
    <n v="248141.6619522906"/>
  </r>
  <r>
    <x v="26"/>
    <n v="22"/>
    <n v="236367.3412791462"/>
  </r>
  <r>
    <x v="26"/>
    <n v="23"/>
    <n v="218902.01427946734"/>
  </r>
  <r>
    <x v="26"/>
    <n v="24"/>
    <n v="202649.50432790117"/>
  </r>
  <r>
    <x v="27"/>
    <n v="1"/>
    <n v="193046.06303411853"/>
  </r>
  <r>
    <x v="27"/>
    <n v="2"/>
    <n v="188912.34236923492"/>
  </r>
  <r>
    <x v="27"/>
    <n v="3"/>
    <n v="186920.63227403921"/>
  </r>
  <r>
    <x v="27"/>
    <n v="4"/>
    <n v="186819.28382210774"/>
  </r>
  <r>
    <x v="27"/>
    <n v="5"/>
    <n v="190098.61009347206"/>
  </r>
  <r>
    <x v="27"/>
    <n v="6"/>
    <n v="199732.32667808468"/>
  </r>
  <r>
    <x v="27"/>
    <n v="7"/>
    <n v="213274.12405852135"/>
  </r>
  <r>
    <x v="27"/>
    <n v="8"/>
    <n v="224031.68689672844"/>
  </r>
  <r>
    <x v="27"/>
    <n v="9"/>
    <n v="227294.5366981604"/>
  </r>
  <r>
    <x v="27"/>
    <n v="10"/>
    <n v="226066.67439964283"/>
  </r>
  <r>
    <x v="27"/>
    <n v="11"/>
    <n v="226635.02569718967"/>
  </r>
  <r>
    <x v="27"/>
    <n v="12"/>
    <n v="226951.37757126428"/>
  </r>
  <r>
    <x v="27"/>
    <n v="13"/>
    <n v="226927.13858188622"/>
  </r>
  <r>
    <x v="27"/>
    <n v="14"/>
    <n v="226007.69265419969"/>
  </r>
  <r>
    <x v="27"/>
    <n v="15"/>
    <n v="232281.95065263056"/>
  </r>
  <r>
    <x v="27"/>
    <n v="16"/>
    <n v="244434.23786734641"/>
  </r>
  <r>
    <x v="27"/>
    <n v="17"/>
    <n v="260154.81443218852"/>
  </r>
  <r>
    <x v="27"/>
    <n v="18"/>
    <n v="279535.51498747448"/>
  </r>
  <r>
    <x v="27"/>
    <n v="19"/>
    <n v="295056.48352392187"/>
  </r>
  <r>
    <x v="27"/>
    <n v="20"/>
    <n v="297365.8948641548"/>
  </r>
  <r>
    <x v="27"/>
    <n v="21"/>
    <n v="293281.52882018808"/>
  </r>
  <r>
    <x v="27"/>
    <n v="22"/>
    <n v="286447.42185803922"/>
  </r>
  <r>
    <x v="27"/>
    <n v="23"/>
    <n v="275669.86831494328"/>
  </r>
  <r>
    <x v="27"/>
    <n v="24"/>
    <n v="268513.22353244567"/>
  </r>
  <r>
    <x v="28"/>
    <n v="1"/>
    <n v="264256.96703519567"/>
  </r>
  <r>
    <x v="28"/>
    <n v="2"/>
    <n v="262422.60727313004"/>
  </r>
  <r>
    <x v="28"/>
    <n v="3"/>
    <n v="260051.40002084555"/>
  </r>
  <r>
    <x v="28"/>
    <n v="4"/>
    <n v="257078.66030522401"/>
  </r>
  <r>
    <x v="28"/>
    <n v="5"/>
    <n v="259359.41580148975"/>
  </r>
  <r>
    <x v="28"/>
    <n v="6"/>
    <n v="271945.48030577454"/>
  </r>
  <r>
    <x v="28"/>
    <n v="7"/>
    <n v="288750.07574114093"/>
  </r>
  <r>
    <x v="28"/>
    <n v="8"/>
    <n v="308445.58766259329"/>
  </r>
  <r>
    <x v="28"/>
    <n v="9"/>
    <n v="322464.67288676003"/>
  </r>
  <r>
    <x v="28"/>
    <n v="10"/>
    <n v="310026.23484097834"/>
  </r>
  <r>
    <x v="28"/>
    <n v="11"/>
    <n v="291499.15833343886"/>
  </r>
  <r>
    <x v="28"/>
    <n v="12"/>
    <n v="276223.69052540162"/>
  </r>
  <r>
    <x v="28"/>
    <n v="13"/>
    <n v="264040.91304532142"/>
  </r>
  <r>
    <x v="28"/>
    <n v="14"/>
    <n v="253764.09026271739"/>
  </r>
  <r>
    <x v="28"/>
    <n v="15"/>
    <n v="242033.23832323216"/>
  </r>
  <r>
    <x v="28"/>
    <n v="16"/>
    <n v="241090.58555796742"/>
  </r>
  <r>
    <x v="28"/>
    <n v="17"/>
    <n v="252037.80451901277"/>
  </r>
  <r>
    <x v="28"/>
    <n v="18"/>
    <n v="264383.42183574778"/>
  </r>
  <r>
    <x v="28"/>
    <n v="19"/>
    <n v="280010.17646946461"/>
  </r>
  <r>
    <x v="28"/>
    <n v="20"/>
    <n v="277532.54134643299"/>
  </r>
  <r>
    <x v="28"/>
    <n v="21"/>
    <n v="274893.31199463463"/>
  </r>
  <r>
    <x v="28"/>
    <n v="22"/>
    <n v="269910.23005942209"/>
  </r>
  <r>
    <x v="28"/>
    <n v="23"/>
    <n v="262356.674670999"/>
  </r>
  <r>
    <x v="28"/>
    <n v="24"/>
    <n v="251685.93122727564"/>
  </r>
  <r>
    <x v="29"/>
    <n v="1"/>
    <n v="242498.51347077539"/>
  </r>
  <r>
    <x v="29"/>
    <n v="2"/>
    <n v="237645.74991883838"/>
  </r>
  <r>
    <x v="29"/>
    <n v="3"/>
    <n v="232260.80784408131"/>
  </r>
  <r>
    <x v="29"/>
    <n v="4"/>
    <n v="229894.43064021648"/>
  </r>
  <r>
    <x v="29"/>
    <n v="5"/>
    <n v="230727.18015171125"/>
  </r>
  <r>
    <x v="29"/>
    <n v="6"/>
    <n v="236687.38874940385"/>
  </r>
  <r>
    <x v="29"/>
    <n v="7"/>
    <n v="239861.7991534865"/>
  </r>
  <r>
    <x v="29"/>
    <n v="8"/>
    <n v="247359.21945197831"/>
  </r>
  <r>
    <x v="29"/>
    <n v="9"/>
    <n v="259588.49525198658"/>
  </r>
  <r>
    <x v="29"/>
    <n v="10"/>
    <n v="260609.05236951917"/>
  </r>
  <r>
    <x v="29"/>
    <n v="11"/>
    <n v="246013.11877426374"/>
  </r>
  <r>
    <x v="29"/>
    <n v="12"/>
    <n v="236273.71551095354"/>
  </r>
  <r>
    <x v="29"/>
    <n v="13"/>
    <n v="230281.94047250788"/>
  </r>
  <r>
    <x v="29"/>
    <n v="14"/>
    <n v="222926.05390580403"/>
  </r>
  <r>
    <x v="29"/>
    <n v="15"/>
    <n v="214405.53627011809"/>
  </r>
  <r>
    <x v="29"/>
    <n v="16"/>
    <n v="197505.59421818037"/>
  </r>
  <r>
    <x v="29"/>
    <n v="17"/>
    <n v="196032.00438595552"/>
  </r>
  <r>
    <x v="29"/>
    <n v="18"/>
    <n v="202547.94515781099"/>
  </r>
  <r>
    <x v="29"/>
    <n v="19"/>
    <n v="218798.37031351068"/>
  </r>
  <r>
    <x v="29"/>
    <n v="20"/>
    <n v="242621.24275103206"/>
  </r>
  <r>
    <x v="29"/>
    <n v="21"/>
    <n v="246026.8502789537"/>
  </r>
  <r>
    <x v="29"/>
    <n v="22"/>
    <n v="235941.33253204485"/>
  </r>
  <r>
    <x v="29"/>
    <n v="23"/>
    <n v="221136.42355333667"/>
  </r>
  <r>
    <x v="29"/>
    <n v="24"/>
    <n v="205407.40606663979"/>
  </r>
  <r>
    <x v="30"/>
    <n v="1"/>
    <n v="195990.64240366122"/>
  </r>
  <r>
    <x v="30"/>
    <n v="2"/>
    <n v="190424.93356792576"/>
  </r>
  <r>
    <x v="30"/>
    <n v="3"/>
    <n v="189542.92583365153"/>
  </r>
  <r>
    <x v="30"/>
    <n v="4"/>
    <n v="192041.19255422821"/>
  </r>
  <r>
    <x v="30"/>
    <n v="5"/>
    <n v="198681.80610654093"/>
  </r>
  <r>
    <x v="30"/>
    <n v="6"/>
    <n v="212691.62775380039"/>
  </r>
  <r>
    <x v="30"/>
    <n v="7"/>
    <n v="236615.50970720296"/>
  </r>
  <r>
    <x v="30"/>
    <n v="8"/>
    <n v="250343.46416864559"/>
  </r>
  <r>
    <x v="30"/>
    <n v="9"/>
    <n v="244475.21203679102"/>
  </r>
  <r>
    <x v="30"/>
    <n v="10"/>
    <n v="226061.78818613433"/>
  </r>
  <r>
    <x v="30"/>
    <n v="11"/>
    <n v="208429.36024661551"/>
  </r>
  <r>
    <x v="30"/>
    <n v="12"/>
    <n v="194979.81312241405"/>
  </r>
  <r>
    <x v="30"/>
    <n v="13"/>
    <n v="184938.87000855687"/>
  </r>
  <r>
    <x v="30"/>
    <n v="14"/>
    <n v="173078.99052697743"/>
  </r>
  <r>
    <x v="30"/>
    <n v="15"/>
    <n v="168480.05895922316"/>
  </r>
  <r>
    <x v="30"/>
    <n v="16"/>
    <n v="169960.36196705769"/>
  </r>
  <r>
    <x v="30"/>
    <n v="17"/>
    <n v="178290.23176986948"/>
  </r>
  <r>
    <x v="30"/>
    <n v="18"/>
    <n v="201367.22515563844"/>
  </r>
  <r>
    <x v="30"/>
    <n v="19"/>
    <n v="225801.93497758309"/>
  </r>
  <r>
    <x v="30"/>
    <n v="20"/>
    <n v="233854.69074185065"/>
  </r>
  <r>
    <x v="30"/>
    <n v="21"/>
    <n v="234543.86644353005"/>
  </r>
  <r>
    <x v="30"/>
    <n v="22"/>
    <n v="225078.1760772366"/>
  </r>
  <r>
    <x v="30"/>
    <n v="23"/>
    <n v="205955.08476235854"/>
  </r>
  <r>
    <x v="30"/>
    <n v="24"/>
    <n v="188193.37088096491"/>
  </r>
  <r>
    <x v="31"/>
    <n v="1"/>
    <n v="178048.48966643302"/>
  </r>
  <r>
    <x v="31"/>
    <n v="2"/>
    <n v="174498.70370928734"/>
  </r>
  <r>
    <x v="31"/>
    <n v="3"/>
    <n v="173344.3793152436"/>
  </r>
  <r>
    <x v="31"/>
    <n v="4"/>
    <n v="175033.73168515705"/>
  </r>
  <r>
    <x v="31"/>
    <n v="5"/>
    <n v="181335.8108157627"/>
  </r>
  <r>
    <x v="31"/>
    <n v="6"/>
    <n v="193947.51792902828"/>
  </r>
  <r>
    <x v="31"/>
    <n v="7"/>
    <n v="213814.00582317819"/>
  </r>
  <r>
    <x v="31"/>
    <n v="8"/>
    <n v="222690.86278685037"/>
  </r>
  <r>
    <x v="31"/>
    <n v="9"/>
    <n v="213557.84320875164"/>
  </r>
  <r>
    <x v="31"/>
    <n v="10"/>
    <n v="196105.01902057053"/>
  </r>
  <r>
    <x v="31"/>
    <n v="11"/>
    <n v="177523.07577335564"/>
  </r>
  <r>
    <x v="31"/>
    <n v="12"/>
    <n v="163391.93126989694"/>
  </r>
  <r>
    <x v="31"/>
    <n v="13"/>
    <n v="153129.79126299382"/>
  </r>
  <r>
    <x v="31"/>
    <n v="14"/>
    <n v="140614.5723183853"/>
  </r>
  <r>
    <x v="31"/>
    <n v="15"/>
    <n v="133821.062863973"/>
  </r>
  <r>
    <x v="31"/>
    <n v="16"/>
    <n v="134439.9471385552"/>
  </r>
  <r>
    <x v="31"/>
    <n v="17"/>
    <n v="140323.84750143354"/>
  </r>
  <r>
    <x v="31"/>
    <n v="18"/>
    <n v="158001.80739464986"/>
  </r>
  <r>
    <x v="31"/>
    <n v="19"/>
    <n v="179793.03432933948"/>
  </r>
  <r>
    <x v="31"/>
    <n v="20"/>
    <n v="187599.40162429819"/>
  </r>
  <r>
    <x v="31"/>
    <n v="21"/>
    <n v="188449.81665625144"/>
  </r>
  <r>
    <x v="31"/>
    <n v="22"/>
    <n v="180524.98321665038"/>
  </r>
  <r>
    <x v="31"/>
    <n v="23"/>
    <n v="165042.78047217071"/>
  </r>
  <r>
    <x v="31"/>
    <n v="24"/>
    <n v="148342.31354856418"/>
  </r>
  <r>
    <x v="32"/>
    <n v="1"/>
    <n v="136410.21305111624"/>
  </r>
  <r>
    <x v="32"/>
    <n v="2"/>
    <n v="129852.32428439269"/>
  </r>
  <r>
    <x v="32"/>
    <n v="3"/>
    <n v="127108.82813663763"/>
  </r>
  <r>
    <x v="32"/>
    <n v="4"/>
    <n v="126331.24825740152"/>
  </r>
  <r>
    <x v="32"/>
    <n v="5"/>
    <n v="129854.78750053112"/>
  </r>
  <r>
    <x v="32"/>
    <n v="6"/>
    <n v="140212.86229408707"/>
  </r>
  <r>
    <x v="32"/>
    <n v="7"/>
    <n v="159558.70655023438"/>
  </r>
  <r>
    <x v="32"/>
    <n v="8"/>
    <n v="168566.90495829578"/>
  </r>
  <r>
    <x v="32"/>
    <n v="9"/>
    <n v="166023.92215268977"/>
  </r>
  <r>
    <x v="32"/>
    <n v="10"/>
    <n v="164556.32404650497"/>
  </r>
  <r>
    <x v="32"/>
    <n v="11"/>
    <n v="166785.36814016892"/>
  </r>
  <r>
    <x v="32"/>
    <n v="12"/>
    <n v="169942.40950540104"/>
  </r>
  <r>
    <x v="32"/>
    <n v="13"/>
    <n v="174009.62944251686"/>
  </r>
  <r>
    <x v="32"/>
    <n v="14"/>
    <n v="174101.98569950188"/>
  </r>
  <r>
    <x v="32"/>
    <n v="15"/>
    <n v="173351.30629741371"/>
  </r>
  <r>
    <x v="32"/>
    <n v="16"/>
    <n v="177215.45355249086"/>
  </r>
  <r>
    <x v="32"/>
    <n v="17"/>
    <n v="187332.32843605583"/>
  </r>
  <r>
    <x v="32"/>
    <n v="18"/>
    <n v="200985.10023402458"/>
  </r>
  <r>
    <x v="32"/>
    <n v="19"/>
    <n v="208267.90429614633"/>
  </r>
  <r>
    <x v="32"/>
    <n v="20"/>
    <n v="205632.42155580717"/>
  </r>
  <r>
    <x v="32"/>
    <n v="21"/>
    <n v="200049.20691703225"/>
  </r>
  <r>
    <x v="32"/>
    <n v="22"/>
    <n v="189007.48680490383"/>
  </r>
  <r>
    <x v="32"/>
    <n v="23"/>
    <n v="173154.94419404704"/>
  </r>
  <r>
    <x v="32"/>
    <n v="24"/>
    <n v="157301.66623523241"/>
  </r>
  <r>
    <x v="33"/>
    <n v="1"/>
    <n v="152736.12520444384"/>
  </r>
  <r>
    <x v="33"/>
    <n v="2"/>
    <n v="153229.84627865738"/>
  </r>
  <r>
    <x v="33"/>
    <n v="3"/>
    <n v="156015.56430976948"/>
  </r>
  <r>
    <x v="33"/>
    <n v="4"/>
    <n v="159905.13110512521"/>
  </r>
  <r>
    <x v="33"/>
    <n v="5"/>
    <n v="165553.71575807888"/>
  </r>
  <r>
    <x v="33"/>
    <n v="6"/>
    <n v="175933.13217469453"/>
  </r>
  <r>
    <x v="33"/>
    <n v="7"/>
    <n v="188764.82832578919"/>
  </r>
  <r>
    <x v="33"/>
    <n v="8"/>
    <n v="205055.92132888036"/>
  </r>
  <r>
    <x v="33"/>
    <n v="9"/>
    <n v="221258.29232127045"/>
  </r>
  <r>
    <x v="33"/>
    <n v="10"/>
    <n v="235356.49413989022"/>
  </r>
  <r>
    <x v="33"/>
    <n v="11"/>
    <n v="248747.39534307702"/>
  </r>
  <r>
    <x v="33"/>
    <n v="12"/>
    <n v="259108.17026921513"/>
  </r>
  <r>
    <x v="33"/>
    <n v="13"/>
    <n v="265431.3583603304"/>
  </r>
  <r>
    <x v="33"/>
    <n v="14"/>
    <n v="265356.18869320798"/>
  </r>
  <r>
    <x v="33"/>
    <n v="15"/>
    <n v="266541.88623988879"/>
  </r>
  <r>
    <x v="33"/>
    <n v="16"/>
    <n v="267939.38463592867"/>
  </r>
  <r>
    <x v="33"/>
    <n v="17"/>
    <n v="273259.01810636697"/>
  </r>
  <r>
    <x v="33"/>
    <n v="18"/>
    <n v="288213.74630294956"/>
  </r>
  <r>
    <x v="33"/>
    <n v="19"/>
    <n v="296823.05029993376"/>
  </r>
  <r>
    <x v="33"/>
    <n v="20"/>
    <n v="289196.13506302866"/>
  </r>
  <r>
    <x v="33"/>
    <n v="21"/>
    <n v="280796.83310393646"/>
  </r>
  <r>
    <x v="33"/>
    <n v="22"/>
    <n v="268764.76580615371"/>
  </r>
  <r>
    <x v="33"/>
    <n v="23"/>
    <n v="253832.87104119716"/>
  </r>
  <r>
    <x v="33"/>
    <n v="24"/>
    <n v="238972.75363604282"/>
  </r>
  <r>
    <x v="34"/>
    <n v="1"/>
    <n v="228956.53695464655"/>
  </r>
  <r>
    <x v="34"/>
    <n v="2"/>
    <n v="223108.78708722439"/>
  </r>
  <r>
    <x v="34"/>
    <n v="3"/>
    <n v="221010.74211045058"/>
  </r>
  <r>
    <x v="34"/>
    <n v="4"/>
    <n v="221784.73374968753"/>
  </r>
  <r>
    <x v="34"/>
    <n v="5"/>
    <n v="225962.64495492383"/>
  </r>
  <r>
    <x v="34"/>
    <n v="6"/>
    <n v="234005.81174542345"/>
  </r>
  <r>
    <x v="34"/>
    <n v="7"/>
    <n v="243343.32968009732"/>
  </r>
  <r>
    <x v="34"/>
    <n v="8"/>
    <n v="257644.35676000832"/>
  </r>
  <r>
    <x v="34"/>
    <n v="9"/>
    <n v="273687.71237619151"/>
  </r>
  <r>
    <x v="34"/>
    <n v="10"/>
    <n v="281357.30627411278"/>
  </r>
  <r>
    <x v="34"/>
    <n v="11"/>
    <n v="280946.45564604644"/>
  </r>
  <r>
    <x v="34"/>
    <n v="12"/>
    <n v="269167.63778944017"/>
  </r>
  <r>
    <x v="34"/>
    <n v="13"/>
    <n v="268341.90995669254"/>
  </r>
  <r>
    <x v="34"/>
    <n v="14"/>
    <n v="266854.43922958709"/>
  </r>
  <r>
    <x v="34"/>
    <n v="15"/>
    <n v="264148.11084527936"/>
  </r>
  <r>
    <x v="34"/>
    <n v="16"/>
    <n v="263390.25547661074"/>
  </r>
  <r>
    <x v="34"/>
    <n v="17"/>
    <n v="267839.17215270427"/>
  </r>
  <r>
    <x v="34"/>
    <n v="18"/>
    <n v="280193.55400641088"/>
  </r>
  <r>
    <x v="34"/>
    <n v="19"/>
    <n v="287730.43824675697"/>
  </r>
  <r>
    <x v="34"/>
    <n v="20"/>
    <n v="284394.33778318338"/>
  </r>
  <r>
    <x v="34"/>
    <n v="21"/>
    <n v="281094.82383800799"/>
  </r>
  <r>
    <x v="34"/>
    <n v="22"/>
    <n v="275868.70211765886"/>
  </r>
  <r>
    <x v="34"/>
    <n v="23"/>
    <n v="264429.18025915191"/>
  </r>
  <r>
    <x v="34"/>
    <n v="24"/>
    <n v="250895.63645797118"/>
  </r>
  <r>
    <x v="35"/>
    <n v="1"/>
    <n v="241185.23438604875"/>
  </r>
  <r>
    <x v="35"/>
    <n v="2"/>
    <n v="236825.25241468777"/>
  </r>
  <r>
    <x v="35"/>
    <n v="3"/>
    <n v="234129.95070222547"/>
  </r>
  <r>
    <x v="35"/>
    <n v="4"/>
    <n v="233224.18302028632"/>
  </r>
  <r>
    <x v="35"/>
    <n v="5"/>
    <n v="235158.83487510047"/>
  </r>
  <r>
    <x v="35"/>
    <n v="6"/>
    <n v="239286.59146103251"/>
  </r>
  <r>
    <x v="35"/>
    <n v="7"/>
    <n v="249037.33095166483"/>
  </r>
  <r>
    <x v="35"/>
    <n v="8"/>
    <n v="264693.59537583368"/>
  </r>
  <r>
    <x v="35"/>
    <n v="9"/>
    <n v="279085.59746412112"/>
  </r>
  <r>
    <x v="35"/>
    <n v="10"/>
    <n v="279111.47660737904"/>
  </r>
  <r>
    <x v="35"/>
    <n v="11"/>
    <n v="274246.10929055884"/>
  </r>
  <r>
    <x v="35"/>
    <n v="12"/>
    <n v="267434.96062807366"/>
  </r>
  <r>
    <x v="35"/>
    <n v="13"/>
    <n v="256528.53949419741"/>
  </r>
  <r>
    <x v="35"/>
    <n v="14"/>
    <n v="245050.64143539983"/>
  </r>
  <r>
    <x v="35"/>
    <n v="15"/>
    <n v="240527.9458491109"/>
  </r>
  <r>
    <x v="35"/>
    <n v="16"/>
    <n v="247637.95905626114"/>
  </r>
  <r>
    <x v="35"/>
    <n v="17"/>
    <n v="256138.4426736887"/>
  </r>
  <r>
    <x v="35"/>
    <n v="18"/>
    <n v="268625.25744348567"/>
  </r>
  <r>
    <x v="35"/>
    <n v="19"/>
    <n v="283296.15837169834"/>
  </r>
  <r>
    <x v="35"/>
    <n v="20"/>
    <n v="285799.35097260709"/>
  </r>
  <r>
    <x v="35"/>
    <n v="21"/>
    <n v="283739.97711520817"/>
  </r>
  <r>
    <x v="35"/>
    <n v="22"/>
    <n v="279563.75894105033"/>
  </r>
  <r>
    <x v="35"/>
    <n v="23"/>
    <n v="270649.77896280307"/>
  </r>
  <r>
    <x v="35"/>
    <n v="24"/>
    <n v="260806.17124648808"/>
  </r>
  <r>
    <x v="36"/>
    <n v="1"/>
    <n v="252973.72209758108"/>
  </r>
  <r>
    <x v="36"/>
    <n v="2"/>
    <n v="248810.53929666372"/>
  </r>
  <r>
    <x v="36"/>
    <n v="3"/>
    <n v="249055.40095376101"/>
  </r>
  <r>
    <x v="36"/>
    <n v="4"/>
    <n v="250063.00351010394"/>
  </r>
  <r>
    <x v="36"/>
    <n v="5"/>
    <n v="253354.80671658134"/>
  </r>
  <r>
    <x v="36"/>
    <n v="6"/>
    <n v="257053.10151573631"/>
  </r>
  <r>
    <x v="36"/>
    <n v="7"/>
    <n v="263782.85622363392"/>
  </r>
  <r>
    <x v="36"/>
    <n v="8"/>
    <n v="274685.01069665526"/>
  </r>
  <r>
    <x v="36"/>
    <n v="9"/>
    <n v="279742.38146756974"/>
  </r>
  <r>
    <x v="36"/>
    <n v="10"/>
    <n v="266005.19242929894"/>
  </r>
  <r>
    <x v="36"/>
    <n v="11"/>
    <n v="250694.94818090269"/>
  </r>
  <r>
    <x v="36"/>
    <n v="12"/>
    <n v="236136.37715364146"/>
  </r>
  <r>
    <x v="36"/>
    <n v="13"/>
    <n v="224709.94063926188"/>
  </r>
  <r>
    <x v="36"/>
    <n v="14"/>
    <n v="214192.75602337721"/>
  </r>
  <r>
    <x v="36"/>
    <n v="15"/>
    <n v="205156.01315148911"/>
  </r>
  <r>
    <x v="36"/>
    <n v="16"/>
    <n v="200977.52847037665"/>
  </r>
  <r>
    <x v="36"/>
    <n v="17"/>
    <n v="205782.46799131474"/>
  </r>
  <r>
    <x v="36"/>
    <n v="18"/>
    <n v="224253.93256449368"/>
  </r>
  <r>
    <x v="36"/>
    <n v="19"/>
    <n v="245458.19280709722"/>
  </r>
  <r>
    <x v="36"/>
    <n v="20"/>
    <n v="252506.40317505802"/>
  </r>
  <r>
    <x v="36"/>
    <n v="21"/>
    <n v="248615.87320321222"/>
  </r>
  <r>
    <x v="36"/>
    <n v="22"/>
    <n v="238111.90502165564"/>
  </r>
  <r>
    <x v="36"/>
    <n v="23"/>
    <n v="222837.89458446548"/>
  </r>
  <r>
    <x v="36"/>
    <n v="24"/>
    <n v="208853.83095181361"/>
  </r>
  <r>
    <x v="37"/>
    <n v="1"/>
    <n v="200496.6044171942"/>
  </r>
  <r>
    <x v="37"/>
    <n v="2"/>
    <n v="198686.57147654827"/>
  </r>
  <r>
    <x v="37"/>
    <n v="3"/>
    <n v="198848.1766920212"/>
  </r>
  <r>
    <x v="37"/>
    <n v="4"/>
    <n v="201415.83347371328"/>
  </r>
  <r>
    <x v="37"/>
    <n v="5"/>
    <n v="207907.0924790765"/>
  </r>
  <r>
    <x v="37"/>
    <n v="6"/>
    <n v="218523.12276437311"/>
  </r>
  <r>
    <x v="37"/>
    <n v="7"/>
    <n v="234979.68788799091"/>
  </r>
  <r>
    <x v="37"/>
    <n v="8"/>
    <n v="246959.43922310672"/>
  </r>
  <r>
    <x v="37"/>
    <n v="9"/>
    <n v="239029.85102613369"/>
  </r>
  <r>
    <x v="37"/>
    <n v="10"/>
    <n v="219913.15441302222"/>
  </r>
  <r>
    <x v="37"/>
    <n v="11"/>
    <n v="202347.44861932073"/>
  </r>
  <r>
    <x v="37"/>
    <n v="12"/>
    <n v="190240.1114251363"/>
  </r>
  <r>
    <x v="37"/>
    <n v="13"/>
    <n v="183441.70533078676"/>
  </r>
  <r>
    <x v="37"/>
    <n v="14"/>
    <n v="175733.85868318324"/>
  </r>
  <r>
    <x v="37"/>
    <n v="15"/>
    <n v="171543.89010970056"/>
  </r>
  <r>
    <x v="37"/>
    <n v="16"/>
    <n v="173505.9396273662"/>
  </r>
  <r>
    <x v="37"/>
    <n v="17"/>
    <n v="183327.15651535659"/>
  </r>
  <r>
    <x v="37"/>
    <n v="18"/>
    <n v="207209.12350515017"/>
  </r>
  <r>
    <x v="37"/>
    <n v="19"/>
    <n v="234737.12705225381"/>
  </r>
  <r>
    <x v="37"/>
    <n v="20"/>
    <n v="246720.07592474404"/>
  </r>
  <r>
    <x v="37"/>
    <n v="21"/>
    <n v="250210.2250469662"/>
  </r>
  <r>
    <x v="37"/>
    <n v="22"/>
    <n v="246112.09060024348"/>
  </r>
  <r>
    <x v="37"/>
    <n v="23"/>
    <n v="233222.72191533155"/>
  </r>
  <r>
    <x v="37"/>
    <n v="24"/>
    <n v="220786.66434214413"/>
  </r>
  <r>
    <x v="38"/>
    <n v="1"/>
    <n v="214705.74281471194"/>
  </r>
  <r>
    <x v="38"/>
    <n v="2"/>
    <n v="214406.82092411647"/>
  </r>
  <r>
    <x v="38"/>
    <n v="3"/>
    <n v="218050.8765361408"/>
  </r>
  <r>
    <x v="38"/>
    <n v="4"/>
    <n v="223519.9632845915"/>
  </r>
  <r>
    <x v="38"/>
    <n v="5"/>
    <n v="232558.9013743877"/>
  </r>
  <r>
    <x v="38"/>
    <n v="6"/>
    <n v="247501.29000629776"/>
  </r>
  <r>
    <x v="38"/>
    <n v="7"/>
    <n v="270164.04337286716"/>
  </r>
  <r>
    <x v="38"/>
    <n v="8"/>
    <n v="279046.94059728977"/>
  </r>
  <r>
    <x v="38"/>
    <n v="9"/>
    <n v="266990.85121504887"/>
  </r>
  <r>
    <x v="38"/>
    <n v="10"/>
    <n v="253460.0451598833"/>
  </r>
  <r>
    <x v="38"/>
    <n v="11"/>
    <n v="235167.7793246322"/>
  </r>
  <r>
    <x v="38"/>
    <n v="12"/>
    <n v="208376.9472494206"/>
  </r>
  <r>
    <x v="38"/>
    <n v="13"/>
    <n v="191607.7419926954"/>
  </r>
  <r>
    <x v="38"/>
    <n v="14"/>
    <n v="179468.00233230047"/>
  </r>
  <r>
    <x v="38"/>
    <n v="15"/>
    <n v="169383.06434871579"/>
  </r>
  <r>
    <x v="38"/>
    <n v="16"/>
    <n v="167048.39902580957"/>
  </r>
  <r>
    <x v="38"/>
    <n v="17"/>
    <n v="174018.93194925206"/>
  </r>
  <r>
    <x v="38"/>
    <n v="18"/>
    <n v="192183.32430926894"/>
  </r>
  <r>
    <x v="38"/>
    <n v="19"/>
    <n v="215448.15130681559"/>
  </r>
  <r>
    <x v="38"/>
    <n v="20"/>
    <n v="224300.4764063512"/>
  </r>
  <r>
    <x v="38"/>
    <n v="21"/>
    <n v="223407.10290715666"/>
  </r>
  <r>
    <x v="38"/>
    <n v="22"/>
    <n v="214451.0631344826"/>
  </r>
  <r>
    <x v="38"/>
    <n v="23"/>
    <n v="196882.61198412714"/>
  </r>
  <r>
    <x v="38"/>
    <n v="24"/>
    <n v="178943.72268966876"/>
  </r>
  <r>
    <x v="39"/>
    <n v="1"/>
    <n v="166676.39180661787"/>
  </r>
  <r>
    <x v="39"/>
    <n v="2"/>
    <n v="160763.47604416715"/>
  </r>
  <r>
    <x v="39"/>
    <n v="3"/>
    <n v="158179.43202440088"/>
  </r>
  <r>
    <x v="39"/>
    <n v="4"/>
    <n v="159030.92962622736"/>
  </r>
  <r>
    <x v="39"/>
    <n v="5"/>
    <n v="162376.44237160578"/>
  </r>
  <r>
    <x v="39"/>
    <n v="6"/>
    <n v="172632.87429873078"/>
  </r>
  <r>
    <x v="39"/>
    <n v="7"/>
    <n v="190937.7122359834"/>
  </r>
  <r>
    <x v="39"/>
    <n v="8"/>
    <n v="196798.76324389948"/>
  </r>
  <r>
    <x v="39"/>
    <n v="9"/>
    <n v="189610.62601006206"/>
  </r>
  <r>
    <x v="39"/>
    <n v="10"/>
    <n v="185044.23789413113"/>
  </r>
  <r>
    <x v="39"/>
    <n v="11"/>
    <n v="170283.02746267008"/>
  </r>
  <r>
    <x v="39"/>
    <n v="12"/>
    <n v="157131.37646688902"/>
  </r>
  <r>
    <x v="39"/>
    <n v="13"/>
    <n v="149857.98298386726"/>
  </r>
  <r>
    <x v="39"/>
    <n v="14"/>
    <n v="143612.51095674961"/>
  </r>
  <r>
    <x v="39"/>
    <n v="15"/>
    <n v="139642.8129244454"/>
  </r>
  <r>
    <x v="39"/>
    <n v="16"/>
    <n v="145028.50744426751"/>
  </r>
  <r>
    <x v="39"/>
    <n v="17"/>
    <n v="155949.01839554621"/>
  </r>
  <r>
    <x v="39"/>
    <n v="18"/>
    <n v="178018.10540010722"/>
  </r>
  <r>
    <x v="39"/>
    <n v="19"/>
    <n v="195367.03858862561"/>
  </r>
  <r>
    <x v="39"/>
    <n v="20"/>
    <n v="202437.40096390984"/>
  </r>
  <r>
    <x v="39"/>
    <n v="21"/>
    <n v="202354.50693041272"/>
  </r>
  <r>
    <x v="39"/>
    <n v="22"/>
    <n v="194787.32142501534"/>
  </r>
  <r>
    <x v="39"/>
    <n v="23"/>
    <n v="179571.37072606172"/>
  </r>
  <r>
    <x v="39"/>
    <n v="24"/>
    <n v="163775.65594514972"/>
  </r>
  <r>
    <x v="40"/>
    <n v="1"/>
    <n v="152898.50749508577"/>
  </r>
  <r>
    <x v="40"/>
    <n v="2"/>
    <n v="148210.94829388242"/>
  </r>
  <r>
    <x v="40"/>
    <n v="3"/>
    <n v="148175.86069961509"/>
  </r>
  <r>
    <x v="40"/>
    <n v="4"/>
    <n v="150809.06816641128"/>
  </r>
  <r>
    <x v="40"/>
    <n v="5"/>
    <n v="157779.31465424717"/>
  </r>
  <r>
    <x v="40"/>
    <n v="6"/>
    <n v="171176.50925688553"/>
  </r>
  <r>
    <x v="40"/>
    <n v="7"/>
    <n v="192056.94897914722"/>
  </r>
  <r>
    <x v="40"/>
    <n v="8"/>
    <n v="203282.80807388169"/>
  </r>
  <r>
    <x v="40"/>
    <n v="9"/>
    <n v="192639.5193016929"/>
  </r>
  <r>
    <x v="40"/>
    <n v="10"/>
    <n v="176333.83797499907"/>
  </r>
  <r>
    <x v="40"/>
    <n v="11"/>
    <n v="165520.17995351096"/>
  </r>
  <r>
    <x v="40"/>
    <n v="12"/>
    <n v="158598.52084199709"/>
  </r>
  <r>
    <x v="40"/>
    <n v="13"/>
    <n v="153767.19196027506"/>
  </r>
  <r>
    <x v="40"/>
    <n v="14"/>
    <n v="148266.28251605068"/>
  </r>
  <r>
    <x v="40"/>
    <n v="15"/>
    <n v="144547.0775106693"/>
  </r>
  <r>
    <x v="40"/>
    <n v="16"/>
    <n v="146821.73977656115"/>
  </r>
  <r>
    <x v="40"/>
    <n v="17"/>
    <n v="156405.1011714937"/>
  </r>
  <r>
    <x v="40"/>
    <n v="18"/>
    <n v="174913.54988471168"/>
  </r>
  <r>
    <x v="40"/>
    <n v="19"/>
    <n v="198044.61046201279"/>
  </r>
  <r>
    <x v="40"/>
    <n v="20"/>
    <n v="210493.06380040359"/>
  </r>
  <r>
    <x v="40"/>
    <n v="21"/>
    <n v="213375.20769935349"/>
  </r>
  <r>
    <x v="40"/>
    <n v="22"/>
    <n v="209800.29332243357"/>
  </r>
  <r>
    <x v="40"/>
    <n v="23"/>
    <n v="197999.17086755857"/>
  </r>
  <r>
    <x v="40"/>
    <n v="24"/>
    <n v="184169.18390335963"/>
  </r>
  <r>
    <x v="41"/>
    <n v="1"/>
    <n v="174557.2001578272"/>
  </r>
  <r>
    <x v="41"/>
    <n v="2"/>
    <n v="169541.50151579303"/>
  </r>
  <r>
    <x v="41"/>
    <n v="3"/>
    <n v="167305.15276753283"/>
  </r>
  <r>
    <x v="41"/>
    <n v="4"/>
    <n v="167778.85516951769"/>
  </r>
  <r>
    <x v="41"/>
    <n v="5"/>
    <n v="170992.47229575031"/>
  </r>
  <r>
    <x v="41"/>
    <n v="6"/>
    <n v="181496.81488025436"/>
  </r>
  <r>
    <x v="41"/>
    <n v="7"/>
    <n v="199159.19181395791"/>
  </r>
  <r>
    <x v="41"/>
    <n v="8"/>
    <n v="206154.33413690858"/>
  </r>
  <r>
    <x v="41"/>
    <n v="9"/>
    <n v="197724.33182276669"/>
  </r>
  <r>
    <x v="41"/>
    <n v="10"/>
    <n v="184809.92279003302"/>
  </r>
  <r>
    <x v="41"/>
    <n v="11"/>
    <n v="168310.55548873189"/>
  </r>
  <r>
    <x v="41"/>
    <n v="12"/>
    <n v="166005.2642922528"/>
  </r>
  <r>
    <x v="41"/>
    <n v="13"/>
    <n v="163334.63973508956"/>
  </r>
  <r>
    <x v="41"/>
    <n v="14"/>
    <n v="156816.37087548175"/>
  </r>
  <r>
    <x v="41"/>
    <n v="15"/>
    <n v="152815.22394004412"/>
  </r>
  <r>
    <x v="41"/>
    <n v="16"/>
    <n v="154725.8652980589"/>
  </r>
  <r>
    <x v="41"/>
    <n v="17"/>
    <n v="162489.94972817632"/>
  </r>
  <r>
    <x v="41"/>
    <n v="18"/>
    <n v="174828.40703907999"/>
  </r>
  <r>
    <x v="41"/>
    <n v="19"/>
    <n v="182223.90174993"/>
  </r>
  <r>
    <x v="41"/>
    <n v="20"/>
    <n v="184036.81452993365"/>
  </r>
  <r>
    <x v="41"/>
    <n v="21"/>
    <n v="182435.59675909678"/>
  </r>
  <r>
    <x v="41"/>
    <n v="22"/>
    <n v="177162.61056391138"/>
  </r>
  <r>
    <x v="41"/>
    <n v="23"/>
    <n v="168908.10903784118"/>
  </r>
  <r>
    <x v="41"/>
    <n v="24"/>
    <n v="157444.55228300337"/>
  </r>
  <r>
    <x v="42"/>
    <n v="1"/>
    <n v="148042.0883775242"/>
  </r>
  <r>
    <x v="42"/>
    <n v="2"/>
    <n v="143562.46106935135"/>
  </r>
  <r>
    <x v="42"/>
    <n v="3"/>
    <n v="141147.02912684937"/>
  </r>
  <r>
    <x v="42"/>
    <n v="4"/>
    <n v="144589.10005799067"/>
  </r>
  <r>
    <x v="42"/>
    <n v="5"/>
    <n v="150765.58266759667"/>
  </r>
  <r>
    <x v="42"/>
    <n v="6"/>
    <n v="158608.27015860021"/>
  </r>
  <r>
    <x v="42"/>
    <n v="7"/>
    <n v="170493.45082099596"/>
  </r>
  <r>
    <x v="42"/>
    <n v="8"/>
    <n v="185149.5880838561"/>
  </r>
  <r>
    <x v="42"/>
    <n v="9"/>
    <n v="202572.41325683438"/>
  </r>
  <r>
    <x v="42"/>
    <n v="10"/>
    <n v="215636.04047176207"/>
  </r>
  <r>
    <x v="42"/>
    <n v="11"/>
    <n v="224999.20206671435"/>
  </r>
  <r>
    <x v="42"/>
    <n v="12"/>
    <n v="229942.36895230631"/>
  </r>
  <r>
    <x v="42"/>
    <n v="13"/>
    <n v="232214.16952733145"/>
  </r>
  <r>
    <x v="42"/>
    <n v="14"/>
    <n v="231099.5617926312"/>
  </r>
  <r>
    <x v="42"/>
    <n v="15"/>
    <n v="230111.57840915918"/>
  </r>
  <r>
    <x v="42"/>
    <n v="16"/>
    <n v="232271.09848154907"/>
  </r>
  <r>
    <x v="42"/>
    <n v="17"/>
    <n v="237181.64762859419"/>
  </r>
  <r>
    <x v="42"/>
    <n v="18"/>
    <n v="244238.21565746042"/>
  </r>
  <r>
    <x v="42"/>
    <n v="19"/>
    <n v="251034.45518674236"/>
  </r>
  <r>
    <x v="42"/>
    <n v="20"/>
    <n v="249699.56018891427"/>
  </r>
  <r>
    <x v="42"/>
    <n v="21"/>
    <n v="245875.79855034666"/>
  </r>
  <r>
    <x v="42"/>
    <n v="22"/>
    <n v="239664.99203411338"/>
  </r>
  <r>
    <x v="42"/>
    <n v="23"/>
    <n v="230807.33211237725"/>
  </r>
  <r>
    <x v="42"/>
    <n v="24"/>
    <n v="220624.81280859196"/>
  </r>
  <r>
    <x v="43"/>
    <n v="1"/>
    <n v="211749.18041451785"/>
  </r>
  <r>
    <x v="43"/>
    <n v="2"/>
    <n v="207146.66393769524"/>
  </r>
  <r>
    <x v="43"/>
    <n v="3"/>
    <n v="206750.4361352527"/>
  </r>
  <r>
    <x v="43"/>
    <n v="4"/>
    <n v="209426.0531019328"/>
  </r>
  <r>
    <x v="43"/>
    <n v="5"/>
    <n v="213630.84518707867"/>
  </r>
  <r>
    <x v="43"/>
    <n v="6"/>
    <n v="218904.35638743144"/>
  </r>
  <r>
    <x v="43"/>
    <n v="7"/>
    <n v="226116.2675233568"/>
  </r>
  <r>
    <x v="43"/>
    <n v="8"/>
    <n v="240428.54596200128"/>
  </r>
  <r>
    <x v="43"/>
    <n v="9"/>
    <n v="259009.62065234617"/>
  </r>
  <r>
    <x v="43"/>
    <n v="10"/>
    <n v="267804.01495104417"/>
  </r>
  <r>
    <x v="43"/>
    <n v="11"/>
    <n v="261776.16323601955"/>
  </r>
  <r>
    <x v="43"/>
    <n v="12"/>
    <n v="254999.44773577288"/>
  </r>
  <r>
    <x v="43"/>
    <n v="13"/>
    <n v="248914.97792068403"/>
  </r>
  <r>
    <x v="43"/>
    <n v="14"/>
    <n v="241285.63545136555"/>
  </r>
  <r>
    <x v="43"/>
    <n v="15"/>
    <n v="234447.75355187827"/>
  </r>
  <r>
    <x v="43"/>
    <n v="16"/>
    <n v="237238.6936684754"/>
  </r>
  <r>
    <x v="43"/>
    <n v="17"/>
    <n v="249430.5614897529"/>
  </r>
  <r>
    <x v="43"/>
    <n v="18"/>
    <n v="258038.87716923028"/>
  </r>
  <r>
    <x v="43"/>
    <n v="19"/>
    <n v="253437.17105057026"/>
  </r>
  <r>
    <x v="43"/>
    <n v="20"/>
    <n v="250289.10619265438"/>
  </r>
  <r>
    <x v="43"/>
    <n v="21"/>
    <n v="251388.04773158737"/>
  </r>
  <r>
    <x v="43"/>
    <n v="22"/>
    <n v="247110.65138989792"/>
  </r>
  <r>
    <x v="43"/>
    <n v="23"/>
    <n v="256832.60808152831"/>
  </r>
  <r>
    <x v="43"/>
    <n v="24"/>
    <n v="254572.73209964571"/>
  </r>
  <r>
    <x v="44"/>
    <n v="1"/>
    <n v="244110.02098409421"/>
  </r>
  <r>
    <x v="44"/>
    <n v="2"/>
    <n v="240561.54565790654"/>
  </r>
  <r>
    <x v="44"/>
    <n v="3"/>
    <n v="242234.05862648369"/>
  </r>
  <r>
    <x v="44"/>
    <n v="4"/>
    <n v="244475.97112326964"/>
  </r>
  <r>
    <x v="44"/>
    <n v="5"/>
    <n v="245519.86723069331"/>
  </r>
  <r>
    <x v="44"/>
    <n v="6"/>
    <n v="252709.45112192424"/>
  </r>
  <r>
    <x v="44"/>
    <n v="7"/>
    <n v="262806.29451804346"/>
  </r>
  <r>
    <x v="44"/>
    <n v="8"/>
    <n v="270335.82225207047"/>
  </r>
  <r>
    <x v="44"/>
    <n v="9"/>
    <n v="269993.06877253565"/>
  </r>
  <r>
    <x v="44"/>
    <n v="10"/>
    <n v="267848.18865488679"/>
  </r>
  <r>
    <x v="44"/>
    <n v="11"/>
    <n v="259226.91217852125"/>
  </r>
  <r>
    <x v="44"/>
    <n v="12"/>
    <n v="249637.36161344816"/>
  </r>
  <r>
    <x v="44"/>
    <n v="13"/>
    <n v="241493.07143391034"/>
  </r>
  <r>
    <x v="44"/>
    <n v="14"/>
    <n v="224893.94547851826"/>
  </r>
  <r>
    <x v="44"/>
    <n v="15"/>
    <n v="210759.05461894936"/>
  </r>
  <r>
    <x v="44"/>
    <n v="16"/>
    <n v="204745.76188357701"/>
  </r>
  <r>
    <x v="44"/>
    <n v="17"/>
    <n v="209574.54547747181"/>
  </r>
  <r>
    <x v="44"/>
    <n v="18"/>
    <n v="227241.40807501419"/>
  </r>
  <r>
    <x v="44"/>
    <n v="19"/>
    <n v="252192.43961207283"/>
  </r>
  <r>
    <x v="44"/>
    <n v="20"/>
    <n v="262892.4254258977"/>
  </r>
  <r>
    <x v="44"/>
    <n v="21"/>
    <n v="264368.0993217628"/>
  </r>
  <r>
    <x v="44"/>
    <n v="22"/>
    <n v="256280.05940188954"/>
  </r>
  <r>
    <x v="44"/>
    <n v="23"/>
    <n v="241883.32432535055"/>
  </r>
  <r>
    <x v="44"/>
    <n v="24"/>
    <n v="227729.20501435106"/>
  </r>
  <r>
    <x v="45"/>
    <n v="1"/>
    <n v="220088.28851711273"/>
  </r>
  <r>
    <x v="45"/>
    <n v="2"/>
    <n v="218141.88411990521"/>
  </r>
  <r>
    <x v="45"/>
    <n v="3"/>
    <n v="219318.42766900119"/>
  </r>
  <r>
    <x v="45"/>
    <n v="4"/>
    <n v="222670.52590662907"/>
  </r>
  <r>
    <x v="45"/>
    <n v="5"/>
    <n v="229380.41150103521"/>
  </r>
  <r>
    <x v="45"/>
    <n v="6"/>
    <n v="242580.06918633071"/>
  </r>
  <r>
    <x v="45"/>
    <n v="7"/>
    <n v="263852.00763875956"/>
  </r>
  <r>
    <x v="45"/>
    <n v="8"/>
    <n v="270655.84494344081"/>
  </r>
  <r>
    <x v="45"/>
    <n v="9"/>
    <n v="251587.80383221339"/>
  </r>
  <r>
    <x v="45"/>
    <n v="10"/>
    <n v="224582.00736788526"/>
  </r>
  <r>
    <x v="45"/>
    <n v="11"/>
    <n v="203051.10146319951"/>
  </r>
  <r>
    <x v="45"/>
    <n v="12"/>
    <n v="185941.0821787591"/>
  </r>
  <r>
    <x v="45"/>
    <n v="13"/>
    <n v="173401.57526578417"/>
  </r>
  <r>
    <x v="45"/>
    <n v="14"/>
    <n v="160962.92936053037"/>
  </r>
  <r>
    <x v="45"/>
    <n v="15"/>
    <n v="150937.17341939919"/>
  </r>
  <r>
    <x v="45"/>
    <n v="16"/>
    <n v="148129.31809921595"/>
  </r>
  <r>
    <x v="45"/>
    <n v="17"/>
    <n v="154866.80354130757"/>
  </r>
  <r>
    <x v="45"/>
    <n v="18"/>
    <n v="173543.39853693501"/>
  </r>
  <r>
    <x v="45"/>
    <n v="19"/>
    <n v="193540.23956867904"/>
  </r>
  <r>
    <x v="45"/>
    <n v="20"/>
    <n v="205286.95152966239"/>
  </r>
  <r>
    <x v="45"/>
    <n v="21"/>
    <n v="206001.87609558334"/>
  </r>
  <r>
    <x v="45"/>
    <n v="22"/>
    <n v="198099.09918695857"/>
  </r>
  <r>
    <x v="45"/>
    <n v="23"/>
    <n v="181866.76757356734"/>
  </r>
  <r>
    <x v="45"/>
    <n v="24"/>
    <n v="163812.01641279925"/>
  </r>
  <r>
    <x v="46"/>
    <n v="1"/>
    <n v="150888.94876374552"/>
  </r>
  <r>
    <x v="46"/>
    <n v="2"/>
    <n v="143506.74231122591"/>
  </r>
  <r>
    <x v="46"/>
    <n v="3"/>
    <n v="140430.9484474363"/>
  </r>
  <r>
    <x v="46"/>
    <n v="4"/>
    <n v="140006.38134370677"/>
  </r>
  <r>
    <x v="46"/>
    <n v="5"/>
    <n v="143262.98884023444"/>
  </r>
  <r>
    <x v="46"/>
    <n v="6"/>
    <n v="153327.01033579026"/>
  </r>
  <r>
    <x v="46"/>
    <n v="7"/>
    <n v="171299.10825784362"/>
  </r>
  <r>
    <x v="46"/>
    <n v="8"/>
    <n v="178777.88490527094"/>
  </r>
  <r>
    <x v="46"/>
    <n v="9"/>
    <n v="169199.56266956215"/>
  </r>
  <r>
    <x v="46"/>
    <n v="10"/>
    <n v="158388.80696157611"/>
  </r>
  <r>
    <x v="46"/>
    <n v="11"/>
    <n v="145078.65364391386"/>
  </r>
  <r>
    <x v="46"/>
    <n v="12"/>
    <n v="138883.12541282491"/>
  </r>
  <r>
    <x v="46"/>
    <n v="13"/>
    <n v="134058.93957043753"/>
  </r>
  <r>
    <x v="46"/>
    <n v="14"/>
    <n v="126552.87812614843"/>
  </r>
  <r>
    <x v="46"/>
    <n v="15"/>
    <n v="121052.43345108432"/>
  </r>
  <r>
    <x v="46"/>
    <n v="16"/>
    <n v="126000.78111682652"/>
  </r>
  <r>
    <x v="46"/>
    <n v="17"/>
    <n v="137576.63854115614"/>
  </r>
  <r>
    <x v="46"/>
    <n v="18"/>
    <n v="154756.50336579679"/>
  </r>
  <r>
    <x v="46"/>
    <n v="19"/>
    <n v="165796.61063723828"/>
  </r>
  <r>
    <x v="46"/>
    <n v="20"/>
    <n v="167949.64686212258"/>
  </r>
  <r>
    <x v="46"/>
    <n v="21"/>
    <n v="165156.22485786903"/>
  </r>
  <r>
    <x v="46"/>
    <n v="22"/>
    <n v="154717.19763412848"/>
  </r>
  <r>
    <x v="46"/>
    <n v="23"/>
    <n v="137365.33049168353"/>
  </r>
  <r>
    <x v="46"/>
    <n v="24"/>
    <n v="119496.49653780715"/>
  </r>
  <r>
    <x v="47"/>
    <n v="1"/>
    <n v="106628.95908122163"/>
  </r>
  <r>
    <x v="47"/>
    <n v="2"/>
    <n v="99601.577999241825"/>
  </r>
  <r>
    <x v="47"/>
    <n v="3"/>
    <n v="96271.145791513118"/>
  </r>
  <r>
    <x v="47"/>
    <n v="4"/>
    <n v="95228.015579099694"/>
  </r>
  <r>
    <x v="47"/>
    <n v="5"/>
    <n v="96978.252803404466"/>
  </r>
  <r>
    <x v="47"/>
    <n v="6"/>
    <n v="106140.03912042116"/>
  </r>
  <r>
    <x v="47"/>
    <n v="7"/>
    <n v="124865.73774913014"/>
  </r>
  <r>
    <x v="47"/>
    <n v="8"/>
    <n v="133711.07032870961"/>
  </r>
  <r>
    <x v="47"/>
    <n v="9"/>
    <n v="130802.59397733968"/>
  </r>
  <r>
    <x v="47"/>
    <n v="10"/>
    <n v="130341.17099196359"/>
  </r>
  <r>
    <x v="47"/>
    <n v="11"/>
    <n v="130852.40711930503"/>
  </r>
  <r>
    <x v="47"/>
    <n v="12"/>
    <n v="132433.97407313791"/>
  </r>
  <r>
    <x v="47"/>
    <n v="13"/>
    <n v="134539.48479607684"/>
  </r>
  <r>
    <x v="47"/>
    <n v="14"/>
    <n v="134262.55976814736"/>
  </r>
  <r>
    <x v="47"/>
    <n v="15"/>
    <n v="135582.63483145493"/>
  </r>
  <r>
    <x v="47"/>
    <n v="16"/>
    <n v="143683.31829105449"/>
  </r>
  <r>
    <x v="47"/>
    <n v="17"/>
    <n v="156325.94448132921"/>
  </r>
  <r>
    <x v="47"/>
    <n v="18"/>
    <n v="170758.47715375875"/>
  </r>
  <r>
    <x v="47"/>
    <n v="19"/>
    <n v="174433.04421928429"/>
  </r>
  <r>
    <x v="47"/>
    <n v="20"/>
    <n v="177060.87691241657"/>
  </r>
  <r>
    <x v="47"/>
    <n v="21"/>
    <n v="180696.97211840536"/>
  </r>
  <r>
    <x v="47"/>
    <n v="22"/>
    <n v="182916.59510065414"/>
  </r>
  <r>
    <x v="47"/>
    <n v="23"/>
    <n v="176639.63124891851"/>
  </r>
  <r>
    <x v="47"/>
    <n v="24"/>
    <n v="168350.66782238107"/>
  </r>
  <r>
    <x v="48"/>
    <n v="1"/>
    <n v="160573.38238439342"/>
  </r>
  <r>
    <x v="48"/>
    <n v="2"/>
    <n v="160746.33707224665"/>
  </r>
  <r>
    <x v="48"/>
    <n v="3"/>
    <n v="161813.95893867558"/>
  </r>
  <r>
    <x v="48"/>
    <n v="4"/>
    <n v="165653.7877982716"/>
  </r>
  <r>
    <x v="48"/>
    <n v="5"/>
    <n v="173630.28636162943"/>
  </r>
  <r>
    <x v="48"/>
    <n v="6"/>
    <n v="188624.51763207591"/>
  </r>
  <r>
    <x v="48"/>
    <n v="7"/>
    <n v="211445.06612439072"/>
  </r>
  <r>
    <x v="48"/>
    <n v="8"/>
    <n v="223203.41089755835"/>
  </r>
  <r>
    <x v="48"/>
    <n v="9"/>
    <n v="219556.02342638528"/>
  </r>
  <r>
    <x v="48"/>
    <n v="10"/>
    <n v="214593.77676457044"/>
  </r>
  <r>
    <x v="48"/>
    <n v="11"/>
    <n v="208367.83902082025"/>
  </r>
  <r>
    <x v="48"/>
    <n v="12"/>
    <n v="203722.134908518"/>
  </r>
  <r>
    <x v="48"/>
    <n v="13"/>
    <n v="197549.6976251076"/>
  </r>
  <r>
    <x v="48"/>
    <n v="14"/>
    <n v="185850.99351964449"/>
  </r>
  <r>
    <x v="48"/>
    <n v="15"/>
    <n v="177492.86985914534"/>
  </r>
  <r>
    <x v="48"/>
    <n v="16"/>
    <n v="175635.85900147344"/>
  </r>
  <r>
    <x v="48"/>
    <n v="17"/>
    <n v="180559.12585036331"/>
  </r>
  <r>
    <x v="48"/>
    <n v="18"/>
    <n v="193987.53746917192"/>
  </r>
  <r>
    <x v="48"/>
    <n v="19"/>
    <n v="215006.7592637059"/>
  </r>
  <r>
    <x v="48"/>
    <n v="20"/>
    <n v="224678.14297694553"/>
  </r>
  <r>
    <x v="48"/>
    <n v="21"/>
    <n v="225935.80632525921"/>
  </r>
  <r>
    <x v="48"/>
    <n v="22"/>
    <n v="223535.6833641238"/>
  </r>
  <r>
    <x v="48"/>
    <n v="23"/>
    <n v="215919.92347889062"/>
  </r>
  <r>
    <x v="48"/>
    <n v="24"/>
    <n v="206561.62281057576"/>
  </r>
  <r>
    <x v="49"/>
    <n v="1"/>
    <n v="198094.69626837541"/>
  </r>
  <r>
    <x v="49"/>
    <n v="2"/>
    <n v="192117.96978061413"/>
  </r>
  <r>
    <x v="49"/>
    <n v="3"/>
    <n v="189109.91005352847"/>
  </r>
  <r>
    <x v="49"/>
    <n v="4"/>
    <n v="187926.3565523577"/>
  </r>
  <r>
    <x v="49"/>
    <n v="5"/>
    <n v="187830.84483606904"/>
  </r>
  <r>
    <x v="49"/>
    <n v="6"/>
    <n v="189755.42196701604"/>
  </r>
  <r>
    <x v="49"/>
    <n v="7"/>
    <n v="192894.43966757468"/>
  </r>
  <r>
    <x v="49"/>
    <n v="8"/>
    <n v="204956.16513181082"/>
  </r>
  <r>
    <x v="49"/>
    <n v="9"/>
    <n v="219244.50553239277"/>
  </r>
  <r>
    <x v="49"/>
    <n v="10"/>
    <n v="221181.54634792425"/>
  </r>
  <r>
    <x v="49"/>
    <n v="11"/>
    <n v="223532.70733266577"/>
  </r>
  <r>
    <x v="49"/>
    <n v="12"/>
    <n v="222594.5897396059"/>
  </r>
  <r>
    <x v="49"/>
    <n v="13"/>
    <n v="216834.07266733714"/>
  </r>
  <r>
    <x v="49"/>
    <n v="14"/>
    <n v="207770.8695883367"/>
  </r>
  <r>
    <x v="49"/>
    <n v="15"/>
    <n v="200110.68734446377"/>
  </r>
  <r>
    <x v="49"/>
    <n v="16"/>
    <n v="195112.84023087082"/>
  </r>
  <r>
    <x v="49"/>
    <n v="17"/>
    <n v="196488.58851833464"/>
  </r>
  <r>
    <x v="49"/>
    <n v="18"/>
    <n v="206808.98123318722"/>
  </r>
  <r>
    <x v="49"/>
    <n v="19"/>
    <n v="226613.19408936851"/>
  </r>
  <r>
    <x v="49"/>
    <n v="20"/>
    <n v="236352.05325152411"/>
  </r>
  <r>
    <x v="49"/>
    <n v="21"/>
    <n v="237824.62575133058"/>
  </r>
  <r>
    <x v="49"/>
    <n v="22"/>
    <n v="235554.49029646971"/>
  </r>
  <r>
    <x v="49"/>
    <n v="23"/>
    <n v="229586.42537357943"/>
  </r>
  <r>
    <x v="49"/>
    <n v="24"/>
    <n v="222033.94312914726"/>
  </r>
  <r>
    <x v="50"/>
    <n v="1"/>
    <n v="216203.94958211022"/>
  </r>
  <r>
    <x v="50"/>
    <n v="2"/>
    <n v="212598.87345415395"/>
  </r>
  <r>
    <x v="50"/>
    <n v="3"/>
    <n v="211355.69857455828"/>
  </r>
  <r>
    <x v="50"/>
    <n v="4"/>
    <n v="210509.43416524475"/>
  </r>
  <r>
    <x v="50"/>
    <n v="5"/>
    <n v="211439.59863599794"/>
  </r>
  <r>
    <x v="50"/>
    <n v="6"/>
    <n v="213929.51568969127"/>
  </r>
  <r>
    <x v="50"/>
    <n v="7"/>
    <n v="219938.36991369139"/>
  </r>
  <r>
    <x v="50"/>
    <n v="8"/>
    <n v="229711.60509975252"/>
  </r>
  <r>
    <x v="50"/>
    <n v="9"/>
    <n v="231158.00775789772"/>
  </r>
  <r>
    <x v="50"/>
    <n v="10"/>
    <n v="221852.16890530204"/>
  </r>
  <r>
    <x v="50"/>
    <n v="11"/>
    <n v="211780.2308464121"/>
  </r>
  <r>
    <x v="50"/>
    <n v="12"/>
    <n v="201322.48292211813"/>
  </r>
  <r>
    <x v="50"/>
    <n v="13"/>
    <n v="189760.7512256077"/>
  </r>
  <r>
    <x v="50"/>
    <n v="14"/>
    <n v="176203.78851086801"/>
  </r>
  <r>
    <x v="50"/>
    <n v="15"/>
    <n v="164976.10154205517"/>
  </r>
  <r>
    <x v="50"/>
    <n v="16"/>
    <n v="159032.33176842553"/>
  </r>
  <r>
    <x v="50"/>
    <n v="17"/>
    <n v="160204.46257491718"/>
  </r>
  <r>
    <x v="50"/>
    <n v="18"/>
    <n v="168040.19655029496"/>
  </r>
  <r>
    <x v="50"/>
    <n v="19"/>
    <n v="180114.8787493663"/>
  </r>
  <r>
    <x v="50"/>
    <n v="20"/>
    <n v="189351.3158571418"/>
  </r>
  <r>
    <x v="50"/>
    <n v="21"/>
    <n v="186840.658226161"/>
  </r>
  <r>
    <x v="50"/>
    <n v="22"/>
    <n v="177448.65518038598"/>
  </r>
  <r>
    <x v="50"/>
    <n v="23"/>
    <n v="163772.27692889242"/>
  </r>
  <r>
    <x v="50"/>
    <n v="24"/>
    <n v="149997.72540026618"/>
  </r>
  <r>
    <x v="51"/>
    <n v="1"/>
    <n v="138937.01443993303"/>
  </r>
  <r>
    <x v="51"/>
    <n v="2"/>
    <n v="134630.94892000538"/>
  </r>
  <r>
    <x v="51"/>
    <n v="3"/>
    <n v="133812.03934999325"/>
  </r>
  <r>
    <x v="51"/>
    <n v="4"/>
    <n v="135125.55246073552"/>
  </r>
  <r>
    <x v="51"/>
    <n v="5"/>
    <n v="139460.20548749008"/>
  </r>
  <r>
    <x v="51"/>
    <n v="6"/>
    <n v="149123.71656540595"/>
  </r>
  <r>
    <x v="51"/>
    <n v="7"/>
    <n v="161961.56344455414"/>
  </r>
  <r>
    <x v="51"/>
    <n v="8"/>
    <n v="173406.24508404743"/>
  </r>
  <r>
    <x v="51"/>
    <n v="9"/>
    <n v="167976.74475497627"/>
  </r>
  <r>
    <x v="51"/>
    <n v="10"/>
    <n v="157937.08168700556"/>
  </r>
  <r>
    <x v="51"/>
    <n v="11"/>
    <n v="149405.97466143241"/>
  </r>
  <r>
    <x v="51"/>
    <n v="12"/>
    <n v="142985.21598447664"/>
  </r>
  <r>
    <x v="51"/>
    <n v="13"/>
    <n v="141141.96700323251"/>
  </r>
  <r>
    <x v="51"/>
    <n v="14"/>
    <n v="137968.70777667774"/>
  </r>
  <r>
    <x v="51"/>
    <n v="15"/>
    <n v="132631.57294120517"/>
  </r>
  <r>
    <x v="51"/>
    <n v="16"/>
    <n v="129676.35991644971"/>
  </r>
  <r>
    <x v="51"/>
    <n v="17"/>
    <n v="135832.75080930087"/>
  </r>
  <r>
    <x v="51"/>
    <n v="18"/>
    <n v="150614.04706928146"/>
  </r>
  <r>
    <x v="51"/>
    <n v="19"/>
    <n v="163588.69649598876"/>
  </r>
  <r>
    <x v="51"/>
    <n v="20"/>
    <n v="171820.3688018976"/>
  </r>
  <r>
    <x v="51"/>
    <n v="21"/>
    <n v="167268.89655571853"/>
  </r>
  <r>
    <x v="51"/>
    <n v="22"/>
    <n v="154382.94971189142"/>
  </r>
  <r>
    <x v="51"/>
    <n v="23"/>
    <n v="136305.41284345189"/>
  </r>
  <r>
    <x v="51"/>
    <n v="24"/>
    <n v="117845.16617099517"/>
  </r>
  <r>
    <x v="52"/>
    <n v="1"/>
    <n v="105080.53984403938"/>
  </r>
  <r>
    <x v="52"/>
    <n v="2"/>
    <n v="97509.187337718962"/>
  </r>
  <r>
    <x v="52"/>
    <n v="3"/>
    <n v="93983.508362035704"/>
  </r>
  <r>
    <x v="52"/>
    <n v="4"/>
    <n v="93387.617962391727"/>
  </r>
  <r>
    <x v="52"/>
    <n v="5"/>
    <n v="95239.638096309485"/>
  </r>
  <r>
    <x v="52"/>
    <n v="6"/>
    <n v="103913.97689790865"/>
  </r>
  <r>
    <x v="52"/>
    <n v="7"/>
    <n v="121296.10803264918"/>
  </r>
  <r>
    <x v="52"/>
    <n v="8"/>
    <n v="129474.18209740153"/>
  </r>
  <r>
    <x v="52"/>
    <n v="9"/>
    <n v="126201.09050959653"/>
  </r>
  <r>
    <x v="52"/>
    <n v="10"/>
    <n v="125328.92227531527"/>
  </r>
  <r>
    <x v="52"/>
    <n v="11"/>
    <n v="127660.27948548176"/>
  </r>
  <r>
    <x v="52"/>
    <n v="12"/>
    <n v="129408.68634571484"/>
  </r>
  <r>
    <x v="52"/>
    <n v="13"/>
    <n v="129976.86941158168"/>
  </r>
  <r>
    <x v="52"/>
    <n v="14"/>
    <n v="124142.9502641405"/>
  </r>
  <r>
    <x v="52"/>
    <n v="15"/>
    <n v="122386.82460065522"/>
  </r>
  <r>
    <x v="52"/>
    <n v="16"/>
    <n v="127716.97321708528"/>
  </r>
  <r>
    <x v="52"/>
    <n v="17"/>
    <n v="138234.45744695349"/>
  </r>
  <r>
    <x v="52"/>
    <n v="18"/>
    <n v="153335.38844984068"/>
  </r>
  <r>
    <x v="52"/>
    <n v="19"/>
    <n v="162561.8700263213"/>
  </r>
  <r>
    <x v="52"/>
    <n v="20"/>
    <n v="164260.2490270244"/>
  </r>
  <r>
    <x v="52"/>
    <n v="21"/>
    <n v="158738.85459242747"/>
  </r>
  <r>
    <x v="52"/>
    <n v="22"/>
    <n v="146739.98402257395"/>
  </r>
  <r>
    <x v="52"/>
    <n v="23"/>
    <n v="130909.20211322122"/>
  </r>
  <r>
    <x v="52"/>
    <n v="24"/>
    <n v="116482.75984437596"/>
  </r>
  <r>
    <x v="53"/>
    <n v="1"/>
    <n v="108041.50489853999"/>
  </r>
  <r>
    <x v="53"/>
    <n v="2"/>
    <n v="107504.27213327798"/>
  </r>
  <r>
    <x v="53"/>
    <n v="3"/>
    <n v="111428.64264704782"/>
  </r>
  <r>
    <x v="53"/>
    <n v="4"/>
    <n v="118692.53138042452"/>
  </r>
  <r>
    <x v="53"/>
    <n v="5"/>
    <n v="130846.32657406993"/>
  </r>
  <r>
    <x v="53"/>
    <n v="6"/>
    <n v="148630.0293873132"/>
  </r>
  <r>
    <x v="53"/>
    <n v="7"/>
    <n v="175681.550130705"/>
  </r>
  <r>
    <x v="53"/>
    <n v="8"/>
    <n v="190395.84726211309"/>
  </r>
  <r>
    <x v="53"/>
    <n v="9"/>
    <n v="190243.47264413079"/>
  </r>
  <r>
    <x v="53"/>
    <n v="10"/>
    <n v="191662.94932908495"/>
  </r>
  <r>
    <x v="53"/>
    <n v="11"/>
    <n v="193024.53429987733"/>
  </r>
  <r>
    <x v="53"/>
    <n v="12"/>
    <n v="194523.27893984949"/>
  </r>
  <r>
    <x v="53"/>
    <n v="13"/>
    <n v="195882.68933697589"/>
  </r>
  <r>
    <x v="53"/>
    <n v="14"/>
    <n v="194412.24746985742"/>
  </r>
  <r>
    <x v="53"/>
    <n v="15"/>
    <n v="194932.28151786115"/>
  </r>
  <r>
    <x v="53"/>
    <n v="16"/>
    <n v="202130.68267251566"/>
  </r>
  <r>
    <x v="53"/>
    <n v="17"/>
    <n v="215061.91420010023"/>
  </r>
  <r>
    <x v="53"/>
    <n v="18"/>
    <n v="231035.21578688535"/>
  </r>
  <r>
    <x v="53"/>
    <n v="19"/>
    <n v="242072.14732082753"/>
  </r>
  <r>
    <x v="53"/>
    <n v="20"/>
    <n v="244543.55231136593"/>
  </r>
  <r>
    <x v="53"/>
    <n v="21"/>
    <n v="241957.19475328727"/>
  </r>
  <r>
    <x v="53"/>
    <n v="22"/>
    <n v="231297.96465691333"/>
  </r>
  <r>
    <x v="53"/>
    <n v="23"/>
    <n v="214949.57233242082"/>
  </r>
  <r>
    <x v="53"/>
    <n v="24"/>
    <n v="198433.44405619381"/>
  </r>
  <r>
    <x v="54"/>
    <n v="1"/>
    <n v="187060.89950428219"/>
  </r>
  <r>
    <x v="54"/>
    <n v="2"/>
    <n v="181348.53346254476"/>
  </r>
  <r>
    <x v="54"/>
    <n v="3"/>
    <n v="178661.15975689082"/>
  </r>
  <r>
    <x v="54"/>
    <n v="4"/>
    <n v="177424.56319697364"/>
  </r>
  <r>
    <x v="54"/>
    <n v="5"/>
    <n v="181716.71326169657"/>
  </r>
  <r>
    <x v="54"/>
    <n v="6"/>
    <n v="194780.54370393365"/>
  </r>
  <r>
    <x v="54"/>
    <n v="7"/>
    <n v="213955.72548359301"/>
  </r>
  <r>
    <x v="54"/>
    <n v="8"/>
    <n v="220888.55538240596"/>
  </r>
  <r>
    <x v="54"/>
    <n v="9"/>
    <n v="214994.82238367756"/>
  </r>
  <r>
    <x v="54"/>
    <n v="10"/>
    <n v="209956.52749279319"/>
  </r>
  <r>
    <x v="54"/>
    <n v="11"/>
    <n v="204697.5894445334"/>
  </r>
  <r>
    <x v="54"/>
    <n v="12"/>
    <n v="195943.97014225129"/>
  </r>
  <r>
    <x v="54"/>
    <n v="13"/>
    <n v="190022.22425328926"/>
  </r>
  <r>
    <x v="54"/>
    <n v="14"/>
    <n v="184821.76031169921"/>
  </r>
  <r>
    <x v="54"/>
    <n v="15"/>
    <n v="184443.22283068672"/>
  </r>
  <r>
    <x v="54"/>
    <n v="16"/>
    <n v="193135.30787095061"/>
  </r>
  <r>
    <x v="54"/>
    <n v="17"/>
    <n v="209195.22626541404"/>
  </r>
  <r>
    <x v="54"/>
    <n v="18"/>
    <n v="226743.04045008338"/>
  </r>
  <r>
    <x v="54"/>
    <n v="19"/>
    <n v="234467.76101433134"/>
  </r>
  <r>
    <x v="54"/>
    <n v="20"/>
    <n v="236069.9779891019"/>
  </r>
  <r>
    <x v="54"/>
    <n v="21"/>
    <n v="231366.36474682295"/>
  </r>
  <r>
    <x v="54"/>
    <n v="22"/>
    <n v="218725.42031210312"/>
  </r>
  <r>
    <x v="54"/>
    <n v="23"/>
    <n v="199437.6145175065"/>
  </r>
  <r>
    <x v="54"/>
    <n v="24"/>
    <n v="181062.70828951403"/>
  </r>
  <r>
    <x v="55"/>
    <n v="1"/>
    <n v="168784.44294432516"/>
  </r>
  <r>
    <x v="55"/>
    <n v="2"/>
    <n v="162101.63201823665"/>
  </r>
  <r>
    <x v="55"/>
    <n v="3"/>
    <n v="160154.20451613844"/>
  </r>
  <r>
    <x v="55"/>
    <n v="4"/>
    <n v="163740.44853943915"/>
  </r>
  <r>
    <x v="55"/>
    <n v="5"/>
    <n v="169906.56574592891"/>
  </r>
  <r>
    <x v="55"/>
    <n v="6"/>
    <n v="181259.9345954356"/>
  </r>
  <r>
    <x v="55"/>
    <n v="7"/>
    <n v="201522.05072063851"/>
  </r>
  <r>
    <x v="55"/>
    <n v="8"/>
    <n v="211172.47421678252"/>
  </r>
  <r>
    <x v="55"/>
    <n v="9"/>
    <n v="211253.09389702068"/>
  </r>
  <r>
    <x v="55"/>
    <n v="10"/>
    <n v="211326.43288752084"/>
  </r>
  <r>
    <x v="55"/>
    <n v="11"/>
    <n v="210886.557461825"/>
  </r>
  <r>
    <x v="55"/>
    <n v="12"/>
    <n v="211988.79189476164"/>
  </r>
  <r>
    <x v="55"/>
    <n v="13"/>
    <n v="212379.66225082468"/>
  </r>
  <r>
    <x v="55"/>
    <n v="14"/>
    <n v="210570.78493158647"/>
  </r>
  <r>
    <x v="55"/>
    <n v="15"/>
    <n v="209297.39320511342"/>
  </r>
  <r>
    <x v="55"/>
    <n v="16"/>
    <n v="214943.56759207702"/>
  </r>
  <r>
    <x v="55"/>
    <n v="17"/>
    <n v="224385.04912514304"/>
  </r>
  <r>
    <x v="55"/>
    <n v="18"/>
    <n v="234466.62858552439"/>
  </r>
  <r>
    <x v="55"/>
    <n v="19"/>
    <n v="238603.734380209"/>
  </r>
  <r>
    <x v="55"/>
    <n v="20"/>
    <n v="236937.73163630717"/>
  </r>
  <r>
    <x v="55"/>
    <n v="21"/>
    <n v="232144.08956877631"/>
  </r>
  <r>
    <x v="55"/>
    <n v="22"/>
    <n v="224761.69129097072"/>
  </r>
  <r>
    <x v="55"/>
    <n v="23"/>
    <n v="213988.09797127621"/>
  </r>
  <r>
    <x v="55"/>
    <n v="24"/>
    <n v="202327.85072492465"/>
  </r>
  <r>
    <x v="56"/>
    <n v="1"/>
    <n v="192486.50034623005"/>
  </r>
  <r>
    <x v="56"/>
    <n v="2"/>
    <n v="186229.28987190264"/>
  </r>
  <r>
    <x v="56"/>
    <n v="3"/>
    <n v="183014.71051562793"/>
  </r>
  <r>
    <x v="56"/>
    <n v="4"/>
    <n v="182190.31718513422"/>
  </r>
  <r>
    <x v="56"/>
    <n v="5"/>
    <n v="183957.35479871058"/>
  </r>
  <r>
    <x v="56"/>
    <n v="6"/>
    <n v="188813.4902963808"/>
  </r>
  <r>
    <x v="56"/>
    <n v="7"/>
    <n v="196748.21564611117"/>
  </r>
  <r>
    <x v="56"/>
    <n v="8"/>
    <n v="209370.22603969244"/>
  </r>
  <r>
    <x v="56"/>
    <n v="9"/>
    <n v="222074.4791761591"/>
  </r>
  <r>
    <x v="56"/>
    <n v="10"/>
    <n v="229898.13764632057"/>
  </r>
  <r>
    <x v="56"/>
    <n v="11"/>
    <n v="228522.5860706192"/>
  </r>
  <r>
    <x v="56"/>
    <n v="12"/>
    <n v="225790.41494579776"/>
  </r>
  <r>
    <x v="56"/>
    <n v="13"/>
    <n v="221263.29512853324"/>
  </r>
  <r>
    <x v="56"/>
    <n v="14"/>
    <n v="209193.08363085176"/>
  </r>
  <r>
    <x v="56"/>
    <n v="15"/>
    <n v="192239.40928200303"/>
  </r>
  <r>
    <x v="56"/>
    <n v="16"/>
    <n v="185977.74573552873"/>
  </r>
  <r>
    <x v="56"/>
    <n v="17"/>
    <n v="190030.04720209734"/>
  </r>
  <r>
    <x v="56"/>
    <n v="18"/>
    <n v="196338.59501174069"/>
  </r>
  <r>
    <x v="56"/>
    <n v="19"/>
    <n v="208195.79318795406"/>
  </r>
  <r>
    <x v="56"/>
    <n v="20"/>
    <n v="216844.61716185702"/>
  </r>
  <r>
    <x v="56"/>
    <n v="21"/>
    <n v="218853.18016714623"/>
  </r>
  <r>
    <x v="56"/>
    <n v="22"/>
    <n v="216863.83100705204"/>
  </r>
  <r>
    <x v="56"/>
    <n v="23"/>
    <n v="211376.28305654545"/>
  </r>
  <r>
    <x v="56"/>
    <n v="24"/>
    <n v="205660.83292803267"/>
  </r>
  <r>
    <x v="57"/>
    <n v="1"/>
    <n v="199307.47056666319"/>
  </r>
  <r>
    <x v="57"/>
    <n v="2"/>
    <n v="194178.95723727395"/>
  </r>
  <r>
    <x v="57"/>
    <n v="3"/>
    <n v="193203.35989235761"/>
  </r>
  <r>
    <x v="57"/>
    <n v="4"/>
    <n v="194121.42565975079"/>
  </r>
  <r>
    <x v="57"/>
    <n v="5"/>
    <n v="197911.14491042765"/>
  </r>
  <r>
    <x v="57"/>
    <n v="6"/>
    <n v="204096.83454984965"/>
  </r>
  <r>
    <x v="57"/>
    <n v="7"/>
    <n v="212887.21996519875"/>
  </r>
  <r>
    <x v="57"/>
    <n v="8"/>
    <n v="225749.41292739075"/>
  </r>
  <r>
    <x v="57"/>
    <n v="9"/>
    <n v="225304.9663957757"/>
  </r>
  <r>
    <x v="57"/>
    <n v="10"/>
    <n v="215490.22143828814"/>
  </r>
  <r>
    <x v="57"/>
    <n v="11"/>
    <n v="204986.13957705942"/>
  </r>
  <r>
    <x v="57"/>
    <n v="12"/>
    <n v="195946.41094362835"/>
  </r>
  <r>
    <x v="57"/>
    <n v="13"/>
    <n v="187687.39948873615"/>
  </r>
  <r>
    <x v="57"/>
    <n v="14"/>
    <n v="177805.74471489579"/>
  </r>
  <r>
    <x v="57"/>
    <n v="15"/>
    <n v="169075.90790739105"/>
  </r>
  <r>
    <x v="57"/>
    <n v="16"/>
    <n v="165201.20190132532"/>
  </r>
  <r>
    <x v="57"/>
    <n v="17"/>
    <n v="167190.94046614112"/>
  </r>
  <r>
    <x v="57"/>
    <n v="18"/>
    <n v="177766.49000010468"/>
  </r>
  <r>
    <x v="57"/>
    <n v="19"/>
    <n v="194904.2531439694"/>
  </r>
  <r>
    <x v="57"/>
    <n v="20"/>
    <n v="210739.87589643386"/>
  </r>
  <r>
    <x v="57"/>
    <n v="21"/>
    <n v="212832.47217368474"/>
  </r>
  <r>
    <x v="57"/>
    <n v="22"/>
    <n v="205023.79995086088"/>
  </r>
  <r>
    <x v="57"/>
    <n v="23"/>
    <n v="190058.10477283061"/>
  </r>
  <r>
    <x v="57"/>
    <n v="24"/>
    <n v="174806.57222447681"/>
  </r>
  <r>
    <x v="58"/>
    <n v="1"/>
    <n v="165574.8986922561"/>
  </r>
  <r>
    <x v="58"/>
    <n v="2"/>
    <n v="162815.02564722212"/>
  </r>
  <r>
    <x v="58"/>
    <n v="3"/>
    <n v="163413.75524882524"/>
  </r>
  <r>
    <x v="58"/>
    <n v="4"/>
    <n v="167086.63289191702"/>
  </r>
  <r>
    <x v="58"/>
    <n v="5"/>
    <n v="174406.43376077942"/>
  </r>
  <r>
    <x v="58"/>
    <n v="6"/>
    <n v="188940.00642172265"/>
  </r>
  <r>
    <x v="58"/>
    <n v="7"/>
    <n v="212082.33325174663"/>
  </r>
  <r>
    <x v="58"/>
    <n v="8"/>
    <n v="223198.90702460284"/>
  </r>
  <r>
    <x v="58"/>
    <n v="9"/>
    <n v="202397.11439798068"/>
  </r>
  <r>
    <x v="58"/>
    <n v="10"/>
    <n v="179165.52091979352"/>
  </r>
  <r>
    <x v="58"/>
    <n v="11"/>
    <n v="164621.66938800344"/>
  </r>
  <r>
    <x v="58"/>
    <n v="12"/>
    <n v="154755.03151505018"/>
  </r>
  <r>
    <x v="58"/>
    <n v="13"/>
    <n v="147265.82802661142"/>
  </r>
  <r>
    <x v="58"/>
    <n v="14"/>
    <n v="138823.49562994568"/>
  </r>
  <r>
    <x v="58"/>
    <n v="15"/>
    <n v="131608.91888347219"/>
  </r>
  <r>
    <x v="58"/>
    <n v="16"/>
    <n v="131683.20568226353"/>
  </r>
  <r>
    <x v="58"/>
    <n v="17"/>
    <n v="139520.84765640754"/>
  </r>
  <r>
    <x v="58"/>
    <n v="18"/>
    <n v="156616.40064781377"/>
  </r>
  <r>
    <x v="58"/>
    <n v="19"/>
    <n v="176812.38950108449"/>
  </r>
  <r>
    <x v="58"/>
    <n v="20"/>
    <n v="189487.30444592453"/>
  </r>
  <r>
    <x v="58"/>
    <n v="21"/>
    <n v="189858.10332874599"/>
  </r>
  <r>
    <x v="58"/>
    <n v="22"/>
    <n v="182168.10803323062"/>
  </r>
  <r>
    <x v="58"/>
    <n v="23"/>
    <n v="167606.51720828409"/>
  </r>
  <r>
    <x v="58"/>
    <n v="24"/>
    <n v="153665.58041006865"/>
  </r>
  <r>
    <x v="59"/>
    <n v="1"/>
    <n v="144953.1006924173"/>
  </r>
  <r>
    <x v="59"/>
    <n v="2"/>
    <n v="141565.83458524646"/>
  </r>
  <r>
    <x v="59"/>
    <n v="3"/>
    <n v="140344.83803273921"/>
  </r>
  <r>
    <x v="59"/>
    <n v="4"/>
    <n v="140759.34332635475"/>
  </r>
  <r>
    <x v="59"/>
    <n v="5"/>
    <n v="144375.33656259466"/>
  </r>
  <r>
    <x v="59"/>
    <n v="6"/>
    <n v="154258.56129577925"/>
  </r>
  <r>
    <x v="59"/>
    <n v="7"/>
    <n v="172022.56501588464"/>
  </r>
  <r>
    <x v="59"/>
    <n v="8"/>
    <n v="178820.43934338092"/>
  </r>
  <r>
    <x v="59"/>
    <n v="9"/>
    <n v="169859.64198991263"/>
  </r>
  <r>
    <x v="59"/>
    <n v="10"/>
    <n v="161903.90801128114"/>
  </r>
  <r>
    <x v="59"/>
    <n v="11"/>
    <n v="149145.4441173776"/>
  </r>
  <r>
    <x v="59"/>
    <n v="12"/>
    <n v="135198.79334843953"/>
  </r>
  <r>
    <x v="59"/>
    <n v="13"/>
    <n v="126122.9571829231"/>
  </r>
  <r>
    <x v="59"/>
    <n v="14"/>
    <n v="118741.72439310895"/>
  </r>
  <r>
    <x v="59"/>
    <n v="15"/>
    <n v="113203.70079309701"/>
  </r>
  <r>
    <x v="59"/>
    <n v="16"/>
    <n v="113781.18495452478"/>
  </r>
  <r>
    <x v="59"/>
    <n v="17"/>
    <n v="120410.39745862463"/>
  </r>
  <r>
    <x v="59"/>
    <n v="18"/>
    <n v="133690.22594990637"/>
  </r>
  <r>
    <x v="59"/>
    <n v="19"/>
    <n v="148627.40288583812"/>
  </r>
  <r>
    <x v="59"/>
    <n v="20"/>
    <n v="160072.81702182366"/>
  </r>
  <r>
    <x v="59"/>
    <n v="21"/>
    <n v="159304.15472990175"/>
  </r>
  <r>
    <x v="59"/>
    <n v="22"/>
    <n v="150062.4987223213"/>
  </r>
  <r>
    <x v="59"/>
    <n v="23"/>
    <n v="134408.04678697893"/>
  </r>
  <r>
    <x v="59"/>
    <n v="24"/>
    <n v="118349.79482434399"/>
  </r>
  <r>
    <x v="60"/>
    <n v="1"/>
    <n v="106865.59716070961"/>
  </r>
  <r>
    <x v="60"/>
    <n v="2"/>
    <n v="101151.00024529442"/>
  </r>
  <r>
    <x v="60"/>
    <n v="3"/>
    <n v="100233.12780802429"/>
  </r>
  <r>
    <x v="60"/>
    <n v="4"/>
    <n v="103288.83605516887"/>
  </r>
  <r>
    <x v="60"/>
    <n v="5"/>
    <n v="110925.82964869482"/>
  </r>
  <r>
    <x v="60"/>
    <n v="6"/>
    <n v="125982.8177257895"/>
  </r>
  <r>
    <x v="60"/>
    <n v="7"/>
    <n v="150264.10691743696"/>
  </r>
  <r>
    <x v="60"/>
    <n v="8"/>
    <n v="161501.78598187893"/>
  </r>
  <r>
    <x v="60"/>
    <n v="9"/>
    <n v="147105.96178072708"/>
  </r>
  <r>
    <x v="60"/>
    <n v="10"/>
    <n v="133805.58770239403"/>
  </r>
  <r>
    <x v="60"/>
    <n v="11"/>
    <n v="124437.23483777593"/>
  </r>
  <r>
    <x v="60"/>
    <n v="12"/>
    <n v="117258.35215486077"/>
  </r>
  <r>
    <x v="60"/>
    <n v="13"/>
    <n v="112231.57168019963"/>
  </r>
  <r>
    <x v="60"/>
    <n v="14"/>
    <n v="107184.83879238753"/>
  </r>
  <r>
    <x v="60"/>
    <n v="15"/>
    <n v="103687.8682047925"/>
  </r>
  <r>
    <x v="60"/>
    <n v="16"/>
    <n v="106533.88376018143"/>
  </r>
  <r>
    <x v="60"/>
    <n v="17"/>
    <n v="114207.03682242264"/>
  </r>
  <r>
    <x v="60"/>
    <n v="18"/>
    <n v="126527.60863841453"/>
  </r>
  <r>
    <x v="60"/>
    <n v="19"/>
    <n v="140553.74217778622"/>
  </r>
  <r>
    <x v="60"/>
    <n v="20"/>
    <n v="151563.49825656691"/>
  </r>
  <r>
    <x v="60"/>
    <n v="21"/>
    <n v="150098.91841958178"/>
  </r>
  <r>
    <x v="60"/>
    <n v="22"/>
    <n v="139616.68976330731"/>
  </r>
  <r>
    <x v="60"/>
    <n v="23"/>
    <n v="122979.96846860334"/>
  </r>
  <r>
    <x v="60"/>
    <n v="24"/>
    <n v="105133.58328288683"/>
  </r>
  <r>
    <x v="61"/>
    <n v="1"/>
    <n v="92415.796197972391"/>
  </r>
  <r>
    <x v="61"/>
    <n v="2"/>
    <n v="85880.853221568235"/>
  </r>
  <r>
    <x v="61"/>
    <n v="3"/>
    <n v="83876.069378913686"/>
  </r>
  <r>
    <x v="61"/>
    <n v="4"/>
    <n v="86094.300267461906"/>
  </r>
  <r>
    <x v="61"/>
    <n v="5"/>
    <n v="91851.723770002005"/>
  </r>
  <r>
    <x v="61"/>
    <n v="6"/>
    <n v="105827.67881177779"/>
  </r>
  <r>
    <x v="61"/>
    <n v="7"/>
    <n v="131037.74831871927"/>
  </r>
  <r>
    <x v="61"/>
    <n v="8"/>
    <n v="145000.519585092"/>
  </r>
  <r>
    <x v="61"/>
    <n v="9"/>
    <n v="143418.72938642584"/>
  </r>
  <r>
    <x v="61"/>
    <n v="10"/>
    <n v="142077.559454028"/>
  </r>
  <r>
    <x v="61"/>
    <n v="11"/>
    <n v="140820.62428920023"/>
  </r>
  <r>
    <x v="61"/>
    <n v="12"/>
    <n v="143037.4200788294"/>
  </r>
  <r>
    <x v="61"/>
    <n v="13"/>
    <n v="143579.85725762221"/>
  </r>
  <r>
    <x v="61"/>
    <n v="14"/>
    <n v="135991.01590437078"/>
  </r>
  <r>
    <x v="61"/>
    <n v="15"/>
    <n v="133424.19495649353"/>
  </r>
  <r>
    <x v="61"/>
    <n v="16"/>
    <n v="134261.45885721641"/>
  </r>
  <r>
    <x v="61"/>
    <n v="17"/>
    <n v="148186.51572399645"/>
  </r>
  <r>
    <x v="61"/>
    <n v="18"/>
    <n v="169531.70875053896"/>
  </r>
  <r>
    <x v="61"/>
    <n v="19"/>
    <n v="185269.20793551611"/>
  </r>
  <r>
    <x v="61"/>
    <n v="20"/>
    <n v="196557.46238860415"/>
  </r>
  <r>
    <x v="61"/>
    <n v="21"/>
    <n v="199439.33639293094"/>
  </r>
  <r>
    <x v="61"/>
    <n v="22"/>
    <n v="192052.55596039508"/>
  </r>
  <r>
    <x v="61"/>
    <n v="23"/>
    <n v="176615.2774551097"/>
  </r>
  <r>
    <x v="61"/>
    <n v="24"/>
    <n v="161513.56938892495"/>
  </r>
  <r>
    <x v="62"/>
    <n v="1"/>
    <n v="151900.95766505034"/>
  </r>
  <r>
    <x v="62"/>
    <n v="2"/>
    <n v="147666.89944050726"/>
  </r>
  <r>
    <x v="62"/>
    <n v="3"/>
    <n v="147331.67948526671"/>
  </r>
  <r>
    <x v="62"/>
    <n v="4"/>
    <n v="149808.15654606491"/>
  </r>
  <r>
    <x v="62"/>
    <n v="5"/>
    <n v="156450.86049981351"/>
  </r>
  <r>
    <x v="62"/>
    <n v="6"/>
    <n v="169972.20369265199"/>
  </r>
  <r>
    <x v="62"/>
    <n v="7"/>
    <n v="192514.11898545321"/>
  </r>
  <r>
    <x v="62"/>
    <n v="8"/>
    <n v="200963.49254009698"/>
  </r>
  <r>
    <x v="62"/>
    <n v="9"/>
    <n v="186142.15322640806"/>
  </r>
  <r>
    <x v="62"/>
    <n v="10"/>
    <n v="170525.51637448714"/>
  </r>
  <r>
    <x v="62"/>
    <n v="11"/>
    <n v="157955.65378590079"/>
  </r>
  <r>
    <x v="62"/>
    <n v="12"/>
    <n v="146929.48019395748"/>
  </r>
  <r>
    <x v="62"/>
    <n v="13"/>
    <n v="138521.630846699"/>
  </r>
  <r>
    <x v="62"/>
    <n v="14"/>
    <n v="129537.96948899665"/>
  </r>
  <r>
    <x v="62"/>
    <n v="15"/>
    <n v="124661.70805669526"/>
  </r>
  <r>
    <x v="62"/>
    <n v="16"/>
    <n v="128811.38851174935"/>
  </r>
  <r>
    <x v="62"/>
    <n v="17"/>
    <n v="138128.2365162253"/>
  </r>
  <r>
    <x v="62"/>
    <n v="18"/>
    <n v="149604.79548675864"/>
  </r>
  <r>
    <x v="62"/>
    <n v="19"/>
    <n v="157585.31268183514"/>
  </r>
  <r>
    <x v="62"/>
    <n v="20"/>
    <n v="164984.01160014921"/>
  </r>
  <r>
    <x v="62"/>
    <n v="21"/>
    <n v="165685.29052592316"/>
  </r>
  <r>
    <x v="62"/>
    <n v="22"/>
    <n v="161566.45009324877"/>
  </r>
  <r>
    <x v="62"/>
    <n v="23"/>
    <n v="153502.83110779559"/>
  </r>
  <r>
    <x v="62"/>
    <n v="24"/>
    <n v="142710.65214472212"/>
  </r>
  <r>
    <x v="63"/>
    <n v="1"/>
    <n v="133092.9711156764"/>
  </r>
  <r>
    <x v="63"/>
    <n v="2"/>
    <n v="126643.07834843907"/>
  </r>
  <r>
    <x v="63"/>
    <n v="3"/>
    <n v="122958.54581931297"/>
  </r>
  <r>
    <x v="63"/>
    <n v="4"/>
    <n v="121041.32043021148"/>
  </r>
  <r>
    <x v="63"/>
    <n v="5"/>
    <n v="121231.02049278282"/>
  </r>
  <r>
    <x v="63"/>
    <n v="6"/>
    <n v="124672.55775698034"/>
  </r>
  <r>
    <x v="63"/>
    <n v="7"/>
    <n v="130274.6107581515"/>
  </r>
  <r>
    <x v="63"/>
    <n v="8"/>
    <n v="141718.07837606952"/>
  </r>
  <r>
    <x v="63"/>
    <n v="9"/>
    <n v="147535.08469854909"/>
  </r>
  <r>
    <x v="63"/>
    <n v="10"/>
    <n v="144597.4010569393"/>
  </r>
  <r>
    <x v="63"/>
    <n v="11"/>
    <n v="139139.99912465783"/>
  </r>
  <r>
    <x v="63"/>
    <n v="12"/>
    <n v="133241.49351164818"/>
  </r>
  <r>
    <x v="63"/>
    <n v="13"/>
    <n v="128006.78151218531"/>
  </r>
  <r>
    <x v="63"/>
    <n v="14"/>
    <n v="122619.38574226995"/>
  </r>
  <r>
    <x v="63"/>
    <n v="15"/>
    <n v="118968.12104548134"/>
  </r>
  <r>
    <x v="63"/>
    <n v="16"/>
    <n v="118902.6962220581"/>
  </r>
  <r>
    <x v="63"/>
    <n v="17"/>
    <n v="120780.29791378166"/>
  </r>
  <r>
    <x v="63"/>
    <n v="18"/>
    <n v="124844.13589980232"/>
  </r>
  <r>
    <x v="63"/>
    <n v="19"/>
    <n v="130654.21230509864"/>
  </r>
  <r>
    <x v="63"/>
    <n v="20"/>
    <n v="133461.91644205738"/>
  </r>
  <r>
    <x v="63"/>
    <n v="21"/>
    <n v="129994.74724613031"/>
  </r>
  <r>
    <x v="63"/>
    <n v="22"/>
    <n v="124328.350049517"/>
  </r>
  <r>
    <x v="63"/>
    <n v="23"/>
    <n v="115411.03111337883"/>
  </r>
  <r>
    <x v="63"/>
    <n v="24"/>
    <n v="103783.1789543098"/>
  </r>
  <r>
    <x v="64"/>
    <n v="1"/>
    <n v="92780.210530047145"/>
  </r>
  <r>
    <x v="64"/>
    <n v="2"/>
    <n v="84625.992600584825"/>
  </r>
  <r>
    <x v="64"/>
    <n v="3"/>
    <n v="78972.402684490065"/>
  </r>
  <r>
    <x v="64"/>
    <n v="4"/>
    <n v="75998.044191919806"/>
  </r>
  <r>
    <x v="64"/>
    <n v="5"/>
    <n v="74700.134064331331"/>
  </r>
  <r>
    <x v="64"/>
    <n v="6"/>
    <n v="74827.113451095051"/>
  </r>
  <r>
    <x v="64"/>
    <n v="7"/>
    <n v="78276.431086710028"/>
  </r>
  <r>
    <x v="64"/>
    <n v="8"/>
    <n v="89928.978253864043"/>
  </r>
  <r>
    <x v="64"/>
    <n v="9"/>
    <n v="107163.24253076327"/>
  </r>
  <r>
    <x v="64"/>
    <n v="10"/>
    <n v="122062.91458471087"/>
  </r>
  <r>
    <x v="64"/>
    <n v="11"/>
    <n v="131390.30607006027"/>
  </r>
  <r>
    <x v="64"/>
    <n v="12"/>
    <n v="135636.21582240256"/>
  </r>
  <r>
    <x v="64"/>
    <n v="13"/>
    <n v="138222.83217688132"/>
  </r>
  <r>
    <x v="64"/>
    <n v="14"/>
    <n v="138026.52090087725"/>
  </r>
  <r>
    <x v="64"/>
    <n v="15"/>
    <n v="136780.94983875396"/>
  </r>
  <r>
    <x v="64"/>
    <n v="16"/>
    <n v="137493.08843707104"/>
  </r>
  <r>
    <x v="64"/>
    <n v="17"/>
    <n v="143761.78977072268"/>
  </r>
  <r>
    <x v="64"/>
    <n v="18"/>
    <n v="151807.66371975889"/>
  </r>
  <r>
    <x v="64"/>
    <n v="19"/>
    <n v="159395.01039398459"/>
  </r>
  <r>
    <x v="64"/>
    <n v="20"/>
    <n v="164473.33788506297"/>
  </r>
  <r>
    <x v="64"/>
    <n v="21"/>
    <n v="158486.18285659724"/>
  </r>
  <r>
    <x v="64"/>
    <n v="22"/>
    <n v="143758.22060297185"/>
  </r>
  <r>
    <x v="64"/>
    <n v="23"/>
    <n v="124794.58779805455"/>
  </r>
  <r>
    <x v="64"/>
    <n v="24"/>
    <n v="105201.01602005132"/>
  </r>
  <r>
    <x v="65"/>
    <n v="1"/>
    <n v="90902.487957979611"/>
  </r>
  <r>
    <x v="65"/>
    <n v="2"/>
    <n v="82223.804054821201"/>
  </r>
  <r>
    <x v="65"/>
    <n v="3"/>
    <n v="77704.285254099086"/>
  </r>
  <r>
    <x v="65"/>
    <n v="4"/>
    <n v="75961.015700426695"/>
  </r>
  <r>
    <x v="65"/>
    <n v="5"/>
    <n v="77464.957867627978"/>
  </r>
  <r>
    <x v="65"/>
    <n v="6"/>
    <n v="85876.04080413116"/>
  </r>
  <r>
    <x v="65"/>
    <n v="7"/>
    <n v="102085.01421702449"/>
  </r>
  <r>
    <x v="65"/>
    <n v="8"/>
    <n v="111871.77088755276"/>
  </r>
  <r>
    <x v="65"/>
    <n v="9"/>
    <n v="109194.60103134556"/>
  </r>
  <r>
    <x v="65"/>
    <n v="10"/>
    <n v="110318.16313629581"/>
  </r>
  <r>
    <x v="65"/>
    <n v="11"/>
    <n v="112037.85425229385"/>
  </r>
  <r>
    <x v="65"/>
    <n v="12"/>
    <n v="114703.86030439971"/>
  </r>
  <r>
    <x v="65"/>
    <n v="13"/>
    <n v="120936.28129884225"/>
  </r>
  <r>
    <x v="65"/>
    <n v="14"/>
    <n v="123383.25522656541"/>
  </r>
  <r>
    <x v="65"/>
    <n v="15"/>
    <n v="126934.95831952794"/>
  </r>
  <r>
    <x v="65"/>
    <n v="16"/>
    <n v="138160.68452236411"/>
  </r>
  <r>
    <x v="65"/>
    <n v="17"/>
    <n v="153275.95258595792"/>
  </r>
  <r>
    <x v="65"/>
    <n v="18"/>
    <n v="172596.02491396005"/>
  </r>
  <r>
    <x v="65"/>
    <n v="19"/>
    <n v="188726.4921602041"/>
  </r>
  <r>
    <x v="65"/>
    <n v="20"/>
    <n v="196099.94255940145"/>
  </r>
  <r>
    <x v="65"/>
    <n v="21"/>
    <n v="194517.61809996716"/>
  </r>
  <r>
    <x v="65"/>
    <n v="22"/>
    <n v="184217.83805218793"/>
  </r>
  <r>
    <x v="65"/>
    <n v="23"/>
    <n v="167728.5680556343"/>
  </r>
  <r>
    <x v="65"/>
    <n v="24"/>
    <n v="151519.23409769198"/>
  </r>
  <r>
    <x v="66"/>
    <n v="1"/>
    <n v="141777.18933766749"/>
  </r>
  <r>
    <x v="66"/>
    <n v="2"/>
    <n v="136401.73696100767"/>
  </r>
  <r>
    <x v="66"/>
    <n v="3"/>
    <n v="134523.5099327873"/>
  </r>
  <r>
    <x v="66"/>
    <n v="4"/>
    <n v="135247.34513110583"/>
  </r>
  <r>
    <x v="66"/>
    <n v="5"/>
    <n v="139907.09382943931"/>
  </r>
  <r>
    <x v="66"/>
    <n v="6"/>
    <n v="152201.60359276997"/>
  </r>
  <r>
    <x v="66"/>
    <n v="7"/>
    <n v="173612.96227676573"/>
  </r>
  <r>
    <x v="66"/>
    <n v="8"/>
    <n v="183255.11806444512"/>
  </r>
  <r>
    <x v="66"/>
    <n v="9"/>
    <n v="176839.14434437384"/>
  </r>
  <r>
    <x v="66"/>
    <n v="10"/>
    <n v="171777.62362839049"/>
  </r>
  <r>
    <x v="66"/>
    <n v="11"/>
    <n v="168001.62230027153"/>
  </r>
  <r>
    <x v="66"/>
    <n v="12"/>
    <n v="164814.76339319069"/>
  </r>
  <r>
    <x v="66"/>
    <n v="13"/>
    <n v="159832.23343470445"/>
  </r>
  <r>
    <x v="66"/>
    <n v="14"/>
    <n v="150830.80899301762"/>
  </r>
  <r>
    <x v="66"/>
    <n v="15"/>
    <n v="143073.61285817443"/>
  </r>
  <r>
    <x v="66"/>
    <n v="16"/>
    <n v="144936.03810924862"/>
  </r>
  <r>
    <x v="66"/>
    <n v="17"/>
    <n v="157625.94580179334"/>
  </r>
  <r>
    <x v="66"/>
    <n v="18"/>
    <n v="178597.54273992183"/>
  </r>
  <r>
    <x v="66"/>
    <n v="19"/>
    <n v="193451.9796787739"/>
  </r>
  <r>
    <x v="66"/>
    <n v="20"/>
    <n v="200566.85724004116"/>
  </r>
  <r>
    <x v="66"/>
    <n v="21"/>
    <n v="199987.45068768837"/>
  </r>
  <r>
    <x v="66"/>
    <n v="22"/>
    <n v="189456.62571431239"/>
  </r>
  <r>
    <x v="66"/>
    <n v="23"/>
    <n v="171660.52732340433"/>
  </r>
  <r>
    <x v="66"/>
    <n v="24"/>
    <n v="154892.48308666042"/>
  </r>
  <r>
    <x v="67"/>
    <n v="1"/>
    <n v="144847.32506470938"/>
  </r>
  <r>
    <x v="67"/>
    <n v="2"/>
    <n v="138443.17058756834"/>
  </r>
  <r>
    <x v="67"/>
    <n v="3"/>
    <n v="135801.84013799689"/>
  </r>
  <r>
    <x v="67"/>
    <n v="4"/>
    <n v="136606.98681421144"/>
  </r>
  <r>
    <x v="67"/>
    <n v="5"/>
    <n v="141879.63157219475"/>
  </r>
  <r>
    <x v="67"/>
    <n v="6"/>
    <n v="155330.94758147409"/>
  </r>
  <r>
    <x v="67"/>
    <n v="7"/>
    <n v="174710.06973168932"/>
  </r>
  <r>
    <x v="67"/>
    <n v="8"/>
    <n v="182674.40361939714"/>
  </r>
  <r>
    <x v="67"/>
    <n v="9"/>
    <n v="175498.4120524239"/>
  </r>
  <r>
    <x v="67"/>
    <n v="10"/>
    <n v="169948.08803544653"/>
  </r>
  <r>
    <x v="67"/>
    <n v="11"/>
    <n v="162616.57082402788"/>
  </r>
  <r>
    <x v="67"/>
    <n v="12"/>
    <n v="157616.07907400362"/>
  </r>
  <r>
    <x v="67"/>
    <n v="13"/>
    <n v="151548.88792997217"/>
  </r>
  <r>
    <x v="67"/>
    <n v="14"/>
    <n v="139972.19974877109"/>
  </r>
  <r>
    <x v="67"/>
    <n v="15"/>
    <n v="132115.71991078687"/>
  </r>
  <r>
    <x v="67"/>
    <n v="16"/>
    <n v="132583.64139399229"/>
  </r>
  <r>
    <x v="67"/>
    <n v="17"/>
    <n v="138620.07507850905"/>
  </r>
  <r>
    <x v="67"/>
    <n v="18"/>
    <n v="151119.27252146413"/>
  </r>
  <r>
    <x v="67"/>
    <n v="19"/>
    <n v="166457.37370823728"/>
  </r>
  <r>
    <x v="67"/>
    <n v="20"/>
    <n v="183328.88416661072"/>
  </r>
  <r>
    <x v="67"/>
    <n v="21"/>
    <n v="186972.04929875207"/>
  </r>
  <r>
    <x v="67"/>
    <n v="22"/>
    <n v="182236.08539784126"/>
  </r>
  <r>
    <x v="67"/>
    <n v="23"/>
    <n v="169559.2744279097"/>
  </r>
  <r>
    <x v="67"/>
    <n v="24"/>
    <n v="157559.85573925302"/>
  </r>
  <r>
    <x v="68"/>
    <n v="1"/>
    <n v="149718.49787128632"/>
  </r>
  <r>
    <x v="68"/>
    <n v="2"/>
    <n v="147690.05673706782"/>
  </r>
  <r>
    <x v="68"/>
    <n v="3"/>
    <n v="149261.49008243761"/>
  </r>
  <r>
    <x v="68"/>
    <n v="4"/>
    <n v="152709.99077810018"/>
  </r>
  <r>
    <x v="68"/>
    <n v="5"/>
    <n v="159963.65447410583"/>
  </r>
  <r>
    <x v="68"/>
    <n v="6"/>
    <n v="173737.52471067765"/>
  </r>
  <r>
    <x v="68"/>
    <n v="7"/>
    <n v="195037.55502118374"/>
  </r>
  <r>
    <x v="68"/>
    <n v="8"/>
    <n v="200201.72027401632"/>
  </r>
  <r>
    <x v="68"/>
    <n v="9"/>
    <n v="180758.4837694029"/>
  </r>
  <r>
    <x v="68"/>
    <n v="10"/>
    <n v="162395.64287636592"/>
  </r>
  <r>
    <x v="68"/>
    <n v="11"/>
    <n v="148249.81705286243"/>
  </r>
  <r>
    <x v="68"/>
    <n v="12"/>
    <n v="138265.39656081004"/>
  </r>
  <r>
    <x v="68"/>
    <n v="13"/>
    <n v="130877.38966387947"/>
  </r>
  <r>
    <x v="68"/>
    <n v="14"/>
    <n v="123208.90588401147"/>
  </r>
  <r>
    <x v="68"/>
    <n v="15"/>
    <n v="118692.14449661731"/>
  </r>
  <r>
    <x v="68"/>
    <n v="16"/>
    <n v="120311.54043537835"/>
  </r>
  <r>
    <x v="68"/>
    <n v="17"/>
    <n v="127525.07802328722"/>
  </r>
  <r>
    <x v="68"/>
    <n v="18"/>
    <n v="140801.55553028008"/>
  </r>
  <r>
    <x v="68"/>
    <n v="19"/>
    <n v="156027.64301695445"/>
  </r>
  <r>
    <x v="68"/>
    <n v="20"/>
    <n v="171341.29851845748"/>
  </r>
  <r>
    <x v="68"/>
    <n v="21"/>
    <n v="175305.45525488385"/>
  </r>
  <r>
    <x v="68"/>
    <n v="22"/>
    <n v="170417.2287532913"/>
  </r>
  <r>
    <x v="68"/>
    <n v="23"/>
    <n v="158355.43768799462"/>
  </r>
  <r>
    <x v="68"/>
    <n v="24"/>
    <n v="146876.12277525081"/>
  </r>
  <r>
    <x v="69"/>
    <n v="1"/>
    <n v="139363.58329878058"/>
  </r>
  <r>
    <x v="69"/>
    <n v="2"/>
    <n v="136269.0860238735"/>
  </r>
  <r>
    <x v="69"/>
    <n v="3"/>
    <n v="135615.0432184361"/>
  </r>
  <r>
    <x v="69"/>
    <n v="4"/>
    <n v="138199.06331664653"/>
  </r>
  <r>
    <x v="69"/>
    <n v="5"/>
    <n v="144938.39546361886"/>
  </r>
  <r>
    <x v="69"/>
    <n v="6"/>
    <n v="158712.87669527903"/>
  </r>
  <r>
    <x v="69"/>
    <n v="7"/>
    <n v="179709.02746036509"/>
  </r>
  <r>
    <x v="69"/>
    <n v="8"/>
    <n v="186920.38098517887"/>
  </r>
  <r>
    <x v="69"/>
    <n v="9"/>
    <n v="168616.43741819283"/>
  </r>
  <r>
    <x v="69"/>
    <n v="10"/>
    <n v="151669.95483363932"/>
  </r>
  <r>
    <x v="69"/>
    <n v="11"/>
    <n v="139247.4218980358"/>
  </r>
  <r>
    <x v="69"/>
    <n v="12"/>
    <n v="131783.95390918522"/>
  </r>
  <r>
    <x v="69"/>
    <n v="13"/>
    <n v="126672.42101526143"/>
  </r>
  <r>
    <x v="69"/>
    <n v="14"/>
    <n v="123991.52736909507"/>
  </r>
  <r>
    <x v="69"/>
    <n v="15"/>
    <n v="124674.58558613561"/>
  </r>
  <r>
    <x v="69"/>
    <n v="16"/>
    <n v="134253.21924349616"/>
  </r>
  <r>
    <x v="69"/>
    <n v="17"/>
    <n v="154816.16414976341"/>
  </r>
  <r>
    <x v="69"/>
    <n v="18"/>
    <n v="176666.36314101706"/>
  </r>
  <r>
    <x v="69"/>
    <n v="19"/>
    <n v="195927.40821262257"/>
  </r>
  <r>
    <x v="69"/>
    <n v="20"/>
    <n v="206677.50535820684"/>
  </r>
  <r>
    <x v="69"/>
    <n v="21"/>
    <n v="208239.58262827803"/>
  </r>
  <r>
    <x v="69"/>
    <n v="22"/>
    <n v="207940.96853878413"/>
  </r>
  <r>
    <x v="69"/>
    <n v="23"/>
    <n v="199029.80522454067"/>
  </r>
  <r>
    <x v="69"/>
    <n v="24"/>
    <n v="188350.65658436692"/>
  </r>
  <r>
    <x v="70"/>
    <n v="1"/>
    <n v="182546.58362349885"/>
  </r>
  <r>
    <x v="70"/>
    <n v="2"/>
    <n v="180516.1384060836"/>
  </r>
  <r>
    <x v="70"/>
    <n v="3"/>
    <n v="182525.14281555352"/>
  </r>
  <r>
    <x v="70"/>
    <n v="4"/>
    <n v="185040.0934903555"/>
  </r>
  <r>
    <x v="70"/>
    <n v="5"/>
    <n v="190604.7238968866"/>
  </r>
  <r>
    <x v="70"/>
    <n v="6"/>
    <n v="198201.60429925559"/>
  </r>
  <r>
    <x v="70"/>
    <n v="7"/>
    <n v="210576.8077947429"/>
  </r>
  <r>
    <x v="70"/>
    <n v="8"/>
    <n v="228769.172698999"/>
  </r>
  <r>
    <x v="70"/>
    <n v="9"/>
    <n v="239316.74295230708"/>
  </r>
  <r>
    <x v="70"/>
    <n v="10"/>
    <n v="240305.23278419586"/>
  </r>
  <r>
    <x v="70"/>
    <n v="11"/>
    <n v="245995.63167278803"/>
  </r>
  <r>
    <x v="70"/>
    <n v="12"/>
    <n v="246952.21358615905"/>
  </r>
  <r>
    <x v="70"/>
    <n v="13"/>
    <n v="246791.91260267331"/>
  </r>
  <r>
    <x v="70"/>
    <n v="14"/>
    <n v="243597.53737945488"/>
  </r>
  <r>
    <x v="70"/>
    <n v="15"/>
    <n v="238019.56551100203"/>
  </r>
  <r>
    <x v="70"/>
    <n v="16"/>
    <n v="229875.24505367505"/>
  </r>
  <r>
    <x v="70"/>
    <n v="17"/>
    <n v="227573.4576446377"/>
  </r>
  <r>
    <x v="70"/>
    <n v="18"/>
    <n v="231581.17761515972"/>
  </r>
  <r>
    <x v="70"/>
    <n v="19"/>
    <n v="248074.90057790937"/>
  </r>
  <r>
    <x v="70"/>
    <n v="20"/>
    <n v="259084.85566735789"/>
  </r>
  <r>
    <x v="70"/>
    <n v="21"/>
    <n v="256677.88250874943"/>
  </r>
  <r>
    <x v="70"/>
    <n v="22"/>
    <n v="250744.37432670477"/>
  </r>
  <r>
    <x v="70"/>
    <n v="23"/>
    <n v="240154.71003380427"/>
  </r>
  <r>
    <x v="70"/>
    <n v="24"/>
    <n v="229919.3848952156"/>
  </r>
  <r>
    <x v="71"/>
    <n v="1"/>
    <n v="224007.74460226158"/>
  </r>
  <r>
    <x v="71"/>
    <n v="2"/>
    <n v="220790.49810420731"/>
  </r>
  <r>
    <x v="71"/>
    <n v="3"/>
    <m/>
  </r>
  <r>
    <x v="71"/>
    <n v="4"/>
    <n v="220665.07379582716"/>
  </r>
  <r>
    <x v="71"/>
    <n v="5"/>
    <n v="221512.52078333392"/>
  </r>
  <r>
    <x v="71"/>
    <n v="6"/>
    <n v="221734.37622725719"/>
  </r>
  <r>
    <x v="71"/>
    <n v="7"/>
    <n v="224460.20917083896"/>
  </r>
  <r>
    <x v="71"/>
    <n v="8"/>
    <n v="230959.48644982255"/>
  </r>
  <r>
    <x v="71"/>
    <n v="9"/>
    <n v="242593.10114349698"/>
  </r>
  <r>
    <x v="71"/>
    <n v="10"/>
    <n v="251841.90819659116"/>
  </r>
  <r>
    <x v="71"/>
    <n v="11"/>
    <n v="252530.12875060152"/>
  </r>
  <r>
    <x v="71"/>
    <n v="12"/>
    <n v="233607.6793002132"/>
  </r>
  <r>
    <x v="71"/>
    <n v="13"/>
    <n v="225708.55831250595"/>
  </r>
  <r>
    <x v="71"/>
    <n v="14"/>
    <n v="216048.84373625464"/>
  </r>
  <r>
    <x v="71"/>
    <n v="15"/>
    <n v="206281.34440522295"/>
  </r>
  <r>
    <x v="71"/>
    <n v="16"/>
    <n v="192184.00357393757"/>
  </r>
  <r>
    <x v="71"/>
    <n v="17"/>
    <n v="183662.16932745886"/>
  </r>
  <r>
    <x v="71"/>
    <n v="18"/>
    <n v="181835.016763694"/>
  </r>
  <r>
    <x v="71"/>
    <n v="19"/>
    <n v="182459.84458911288"/>
  </r>
  <r>
    <x v="71"/>
    <n v="20"/>
    <n v="193606.0301756376"/>
  </r>
  <r>
    <x v="71"/>
    <n v="21"/>
    <n v="206533.37774407104"/>
  </r>
  <r>
    <x v="71"/>
    <n v="22"/>
    <n v="200280.76086382431"/>
  </r>
  <r>
    <x v="71"/>
    <n v="23"/>
    <n v="183334.02168418095"/>
  </r>
  <r>
    <x v="71"/>
    <n v="24"/>
    <n v="163873.08690628011"/>
  </r>
  <r>
    <x v="72"/>
    <n v="1"/>
    <n v="150328.07307750889"/>
  </r>
  <r>
    <x v="72"/>
    <n v="2"/>
    <n v="144236.18339886802"/>
  </r>
  <r>
    <x v="72"/>
    <n v="3"/>
    <n v="141924.16581167764"/>
  </r>
  <r>
    <x v="72"/>
    <n v="4"/>
    <n v="143223.53903188687"/>
  </r>
  <r>
    <x v="72"/>
    <n v="5"/>
    <n v="147911.59302150199"/>
  </r>
  <r>
    <x v="72"/>
    <n v="6"/>
    <n v="159229.97274710512"/>
  </r>
  <r>
    <x v="72"/>
    <n v="7"/>
    <n v="177868.38086092242"/>
  </r>
  <r>
    <x v="72"/>
    <n v="8"/>
    <n v="185737.03534702322"/>
  </r>
  <r>
    <x v="72"/>
    <n v="9"/>
    <n v="177832.64935459307"/>
  </r>
  <r>
    <x v="72"/>
    <n v="10"/>
    <n v="162142.78836579551"/>
  </r>
  <r>
    <x v="72"/>
    <n v="11"/>
    <n v="149884.03366952483"/>
  </r>
  <r>
    <x v="72"/>
    <n v="12"/>
    <n v="140778.79229193719"/>
  </r>
  <r>
    <x v="72"/>
    <n v="13"/>
    <n v="134326.32179670717"/>
  </r>
  <r>
    <x v="72"/>
    <n v="14"/>
    <n v="126261.31090671488"/>
  </r>
  <r>
    <x v="72"/>
    <n v="15"/>
    <n v="119270.00294483882"/>
  </r>
  <r>
    <x v="72"/>
    <n v="16"/>
    <n v="118056.6012662556"/>
  </r>
  <r>
    <x v="72"/>
    <n v="17"/>
    <n v="122809.3412161234"/>
  </r>
  <r>
    <x v="72"/>
    <n v="18"/>
    <n v="132673.66964912208"/>
  </r>
  <r>
    <x v="72"/>
    <n v="19"/>
    <n v="139540.23667932491"/>
  </r>
  <r>
    <x v="72"/>
    <n v="20"/>
    <n v="148778.52671934047"/>
  </r>
  <r>
    <x v="72"/>
    <n v="21"/>
    <n v="160141.55800976351"/>
  </r>
  <r>
    <x v="72"/>
    <n v="22"/>
    <n v="153619.05028295462"/>
  </r>
  <r>
    <x v="72"/>
    <n v="23"/>
    <n v="137457.15319587628"/>
  </r>
  <r>
    <x v="72"/>
    <n v="24"/>
    <n v="119221.92587188896"/>
  </r>
  <r>
    <x v="73"/>
    <n v="1"/>
    <n v="107693.94252059613"/>
  </r>
  <r>
    <x v="73"/>
    <n v="2"/>
    <n v="102791.44598121849"/>
  </r>
  <r>
    <x v="73"/>
    <n v="3"/>
    <n v="101370.38792589268"/>
  </r>
  <r>
    <x v="73"/>
    <n v="4"/>
    <n v="102388.67752829182"/>
  </r>
  <r>
    <x v="73"/>
    <n v="5"/>
    <n v="106697.9802693064"/>
  </r>
  <r>
    <x v="73"/>
    <n v="6"/>
    <n v="117438.33681538916"/>
  </r>
  <r>
    <x v="73"/>
    <n v="7"/>
    <n v="136520.20591141182"/>
  </r>
  <r>
    <x v="73"/>
    <n v="8"/>
    <n v="145354.66241669515"/>
  </r>
  <r>
    <x v="73"/>
    <n v="9"/>
    <n v="141078.97383527356"/>
  </r>
  <r>
    <x v="73"/>
    <n v="10"/>
    <n v="138072.84980370567"/>
  </r>
  <r>
    <x v="73"/>
    <n v="11"/>
    <n v="133382.86257941768"/>
  </r>
  <r>
    <x v="73"/>
    <n v="12"/>
    <n v="122247.49716858535"/>
  </r>
  <r>
    <x v="73"/>
    <n v="13"/>
    <n v="114797.392158241"/>
  </r>
  <r>
    <x v="73"/>
    <n v="14"/>
    <n v="108465.20466637735"/>
  </r>
  <r>
    <x v="73"/>
    <n v="15"/>
    <n v="104804.78084093695"/>
  </r>
  <r>
    <x v="73"/>
    <n v="16"/>
    <n v="106169.53657753684"/>
  </r>
  <r>
    <x v="73"/>
    <n v="17"/>
    <n v="113907.56568565671"/>
  </r>
  <r>
    <x v="73"/>
    <n v="18"/>
    <n v="125932.85951011027"/>
  </r>
  <r>
    <x v="73"/>
    <n v="19"/>
    <n v="134223.93957512008"/>
  </r>
  <r>
    <x v="73"/>
    <n v="20"/>
    <n v="140133.38036634063"/>
  </r>
  <r>
    <x v="73"/>
    <n v="21"/>
    <n v="150949.80126154365"/>
  </r>
  <r>
    <x v="73"/>
    <n v="22"/>
    <n v="145529.81125821857"/>
  </r>
  <r>
    <x v="73"/>
    <n v="23"/>
    <n v="129613.90015594185"/>
  </r>
  <r>
    <x v="73"/>
    <n v="24"/>
    <n v="111410.06925307646"/>
  </r>
  <r>
    <x v="74"/>
    <n v="1"/>
    <n v="99170.874074182415"/>
  </r>
  <r>
    <x v="74"/>
    <n v="2"/>
    <n v="93574.057246724798"/>
  </r>
  <r>
    <x v="74"/>
    <n v="3"/>
    <n v="92714.053780708637"/>
  </r>
  <r>
    <x v="74"/>
    <n v="4"/>
    <n v="95068.472658063693"/>
  </r>
  <r>
    <x v="74"/>
    <n v="5"/>
    <n v="101051.4845106031"/>
  </r>
  <r>
    <x v="74"/>
    <n v="6"/>
    <n v="113973.42084117889"/>
  </r>
  <r>
    <x v="74"/>
    <n v="7"/>
    <n v="135980.36035397832"/>
  </r>
  <r>
    <x v="74"/>
    <n v="8"/>
    <n v="148150.13479179822"/>
  </r>
  <r>
    <x v="74"/>
    <n v="9"/>
    <n v="144510.16705943056"/>
  </r>
  <r>
    <x v="74"/>
    <n v="10"/>
    <n v="130793.33101865984"/>
  </r>
  <r>
    <x v="74"/>
    <n v="11"/>
    <n v="121268.74830395379"/>
  </r>
  <r>
    <x v="74"/>
    <n v="12"/>
    <n v="115197.31985649602"/>
  </r>
  <r>
    <x v="74"/>
    <n v="13"/>
    <n v="110784.36506271031"/>
  </r>
  <r>
    <x v="74"/>
    <n v="14"/>
    <n v="105796.24180057751"/>
  </r>
  <r>
    <x v="74"/>
    <n v="15"/>
    <n v="102514.07779114794"/>
  </r>
  <r>
    <x v="74"/>
    <n v="16"/>
    <n v="104083.14380461245"/>
  </r>
  <r>
    <x v="74"/>
    <n v="17"/>
    <n v="110699.54921558792"/>
  </r>
  <r>
    <x v="74"/>
    <n v="18"/>
    <n v="121391.23391920513"/>
  </r>
  <r>
    <x v="74"/>
    <n v="19"/>
    <n v="127774.7815553598"/>
  </r>
  <r>
    <x v="74"/>
    <n v="20"/>
    <n v="134404.69770777106"/>
  </r>
  <r>
    <x v="74"/>
    <n v="21"/>
    <n v="146555.58760593037"/>
  </r>
  <r>
    <x v="74"/>
    <n v="22"/>
    <n v="142728.67499796581"/>
  </r>
  <r>
    <x v="74"/>
    <n v="23"/>
    <n v="126630.90759301413"/>
  </r>
  <r>
    <x v="74"/>
    <n v="24"/>
    <n v="107652.79800431944"/>
  </r>
  <r>
    <x v="75"/>
    <n v="1"/>
    <n v="94008.932310991164"/>
  </r>
  <r>
    <x v="75"/>
    <n v="2"/>
    <n v="86433.806793161799"/>
  </r>
  <r>
    <x v="75"/>
    <n v="3"/>
    <n v="83937.188841355935"/>
  </r>
  <r>
    <x v="75"/>
    <n v="4"/>
    <n v="85017.822988210071"/>
  </r>
  <r>
    <x v="75"/>
    <n v="5"/>
    <n v="89449.512082093963"/>
  </r>
  <r>
    <x v="75"/>
    <n v="6"/>
    <n v="100496.22265596739"/>
  </r>
  <r>
    <x v="75"/>
    <n v="7"/>
    <n v="121233.63844963904"/>
  </r>
  <r>
    <x v="75"/>
    <n v="8"/>
    <n v="133255.46280151562"/>
  </r>
  <r>
    <x v="75"/>
    <n v="9"/>
    <n v="130215.71206340363"/>
  </r>
  <r>
    <x v="75"/>
    <n v="10"/>
    <n v="120343.5468943778"/>
  </r>
  <r>
    <x v="75"/>
    <n v="11"/>
    <n v="112634.42266142785"/>
  </r>
  <r>
    <x v="75"/>
    <n v="12"/>
    <n v="107371.30230480923"/>
  </r>
  <r>
    <x v="75"/>
    <n v="13"/>
    <n v="104847.27294879525"/>
  </r>
  <r>
    <x v="75"/>
    <n v="14"/>
    <n v="102313.43745975202"/>
  </r>
  <r>
    <x v="75"/>
    <n v="15"/>
    <n v="101278.02058504327"/>
  </r>
  <r>
    <x v="75"/>
    <n v="16"/>
    <n v="104624.1439772172"/>
  </r>
  <r>
    <x v="75"/>
    <n v="17"/>
    <n v="111938.9916176929"/>
  </r>
  <r>
    <x v="75"/>
    <n v="18"/>
    <n v="121082.77979311797"/>
  </r>
  <r>
    <x v="75"/>
    <n v="19"/>
    <n v="126988.51509390322"/>
  </r>
  <r>
    <x v="75"/>
    <n v="20"/>
    <n v="130655.50520970095"/>
  </r>
  <r>
    <x v="75"/>
    <n v="21"/>
    <n v="139699.90761990374"/>
  </r>
  <r>
    <x v="75"/>
    <n v="22"/>
    <n v="134367.72977162394"/>
  </r>
  <r>
    <x v="75"/>
    <n v="23"/>
    <n v="122887.91873087035"/>
  </r>
  <r>
    <x v="75"/>
    <n v="24"/>
    <n v="104886.87688365766"/>
  </r>
  <r>
    <x v="76"/>
    <n v="1"/>
    <n v="90338.141360577865"/>
  </r>
  <r>
    <x v="76"/>
    <n v="2"/>
    <n v="81835.448586220227"/>
  </r>
  <r>
    <x v="76"/>
    <n v="3"/>
    <n v="77633.39376802741"/>
  </r>
  <r>
    <x v="76"/>
    <n v="4"/>
    <n v="76042.345811030536"/>
  </r>
  <r>
    <x v="76"/>
    <n v="5"/>
    <n v="78177.128633493383"/>
  </r>
  <r>
    <x v="76"/>
    <n v="6"/>
    <n v="84986.599662421184"/>
  </r>
  <r>
    <x v="76"/>
    <n v="7"/>
    <n v="98575.626078886358"/>
  </r>
  <r>
    <x v="76"/>
    <n v="8"/>
    <n v="108708.95926522897"/>
  </r>
  <r>
    <x v="76"/>
    <n v="9"/>
    <n v="110913.84578362573"/>
  </r>
  <r>
    <x v="76"/>
    <n v="10"/>
    <n v="110487.88052600542"/>
  </r>
  <r>
    <x v="76"/>
    <n v="11"/>
    <n v="110238.70546866204"/>
  </r>
  <r>
    <x v="76"/>
    <n v="12"/>
    <n v="111133.93090357039"/>
  </r>
  <r>
    <x v="76"/>
    <n v="13"/>
    <n v="110968.92683642938"/>
  </r>
  <r>
    <x v="76"/>
    <n v="14"/>
    <n v="110355.32047535297"/>
  </r>
  <r>
    <x v="76"/>
    <n v="15"/>
    <n v="109924.14447774382"/>
  </r>
  <r>
    <x v="76"/>
    <n v="16"/>
    <n v="114704.82004250366"/>
  </r>
  <r>
    <x v="76"/>
    <n v="17"/>
    <n v="123329.50130751471"/>
  </r>
  <r>
    <x v="76"/>
    <n v="18"/>
    <n v="129444.2156510128"/>
  </r>
  <r>
    <x v="76"/>
    <n v="19"/>
    <n v="131457.68467215385"/>
  </r>
  <r>
    <x v="76"/>
    <n v="20"/>
    <n v="132240.93692534557"/>
  </r>
  <r>
    <x v="76"/>
    <n v="21"/>
    <n v="134749.38239999145"/>
  </r>
  <r>
    <x v="76"/>
    <n v="22"/>
    <n v="129782.17741709824"/>
  </r>
  <r>
    <x v="76"/>
    <n v="23"/>
    <n v="120737.35634374793"/>
  </r>
  <r>
    <x v="76"/>
    <n v="24"/>
    <n v="108657.59234397492"/>
  </r>
  <r>
    <x v="77"/>
    <n v="1"/>
    <n v="96755.13301149664"/>
  </r>
  <r>
    <x v="77"/>
    <n v="2"/>
    <n v="88407.440651771423"/>
  </r>
  <r>
    <x v="77"/>
    <n v="3"/>
    <n v="83364.420671572283"/>
  </r>
  <r>
    <x v="77"/>
    <n v="4"/>
    <n v="80899.247263099198"/>
  </r>
  <r>
    <x v="77"/>
    <n v="5"/>
    <n v="80558.269706673818"/>
  </r>
  <r>
    <x v="77"/>
    <n v="6"/>
    <n v="83388.083891633883"/>
  </r>
  <r>
    <x v="77"/>
    <n v="7"/>
    <n v="89813.296438200006"/>
  </r>
  <r>
    <x v="77"/>
    <n v="8"/>
    <n v="100728.73810097222"/>
  </r>
  <r>
    <x v="77"/>
    <n v="9"/>
    <n v="118586.72976456488"/>
  </r>
  <r>
    <x v="77"/>
    <n v="10"/>
    <n v="134141.58553910744"/>
  </r>
  <r>
    <x v="77"/>
    <n v="11"/>
    <n v="145056.87184936844"/>
  </r>
  <r>
    <x v="77"/>
    <n v="12"/>
    <n v="151361.93903632363"/>
  </r>
  <r>
    <x v="77"/>
    <n v="13"/>
    <n v="152811.04398054583"/>
  </r>
  <r>
    <x v="77"/>
    <n v="14"/>
    <n v="152749.05034824737"/>
  </r>
  <r>
    <x v="77"/>
    <n v="15"/>
    <n v="153440.81130483773"/>
  </r>
  <r>
    <x v="77"/>
    <n v="16"/>
    <n v="157406.4353020594"/>
  </r>
  <r>
    <x v="77"/>
    <n v="17"/>
    <n v="161509.0886376203"/>
  </r>
  <r>
    <x v="77"/>
    <n v="18"/>
    <n v="168411.77914562658"/>
  </r>
  <r>
    <x v="77"/>
    <n v="19"/>
    <n v="171322.49576927954"/>
  </r>
  <r>
    <x v="77"/>
    <n v="20"/>
    <n v="172356.78527755107"/>
  </r>
  <r>
    <x v="77"/>
    <n v="21"/>
    <n v="172803.27118243623"/>
  </r>
  <r>
    <x v="77"/>
    <n v="22"/>
    <n v="167686.2296905971"/>
  </r>
  <r>
    <x v="77"/>
    <n v="23"/>
    <n v="157371.76296127218"/>
  </r>
  <r>
    <x v="77"/>
    <n v="24"/>
    <n v="146621.14331953009"/>
  </r>
  <r>
    <x v="78"/>
    <n v="1"/>
    <n v="134937.88439941942"/>
  </r>
  <r>
    <x v="78"/>
    <n v="2"/>
    <n v="126017.09208054417"/>
  </r>
  <r>
    <x v="78"/>
    <n v="3"/>
    <n v="120843.00616137836"/>
  </r>
  <r>
    <x v="78"/>
    <n v="4"/>
    <n v="117481.30165807207"/>
  </r>
  <r>
    <x v="78"/>
    <n v="5"/>
    <n v="116264.37966723731"/>
  </r>
  <r>
    <x v="78"/>
    <n v="6"/>
    <n v="119351.71423326571"/>
  </r>
  <r>
    <x v="78"/>
    <n v="7"/>
    <n v="127200.08746248165"/>
  </r>
  <r>
    <x v="78"/>
    <n v="8"/>
    <n v="140338.9605503252"/>
  </r>
  <r>
    <x v="78"/>
    <n v="9"/>
    <n v="154401.24272950293"/>
  </r>
  <r>
    <x v="78"/>
    <n v="10"/>
    <n v="157337.84373576762"/>
  </r>
  <r>
    <x v="78"/>
    <n v="11"/>
    <n v="155712.49922808999"/>
  </r>
  <r>
    <x v="78"/>
    <n v="12"/>
    <n v="152523.7469941524"/>
  </r>
  <r>
    <x v="78"/>
    <n v="13"/>
    <n v="148918.18393553555"/>
  </r>
  <r>
    <x v="78"/>
    <n v="14"/>
    <n v="143177.6094449824"/>
  </r>
  <r>
    <x v="78"/>
    <n v="15"/>
    <n v="136631.41567279221"/>
  </r>
  <r>
    <x v="78"/>
    <n v="16"/>
    <n v="133234.94907851692"/>
  </r>
  <r>
    <x v="78"/>
    <n v="17"/>
    <n v="134933.20773369801"/>
  </r>
  <r>
    <x v="78"/>
    <n v="18"/>
    <n v="140539.72390639654"/>
  </r>
  <r>
    <x v="78"/>
    <n v="19"/>
    <n v="145278.71122004461"/>
  </r>
  <r>
    <x v="78"/>
    <n v="20"/>
    <n v="151855.69420389491"/>
  </r>
  <r>
    <x v="78"/>
    <n v="21"/>
    <n v="164045.52430616625"/>
  </r>
  <r>
    <x v="78"/>
    <n v="22"/>
    <n v="156816.68215442912"/>
  </r>
  <r>
    <x v="78"/>
    <n v="23"/>
    <n v="138698.19495035114"/>
  </r>
  <r>
    <x v="78"/>
    <n v="24"/>
    <n v="119727.34174742451"/>
  </r>
  <r>
    <x v="79"/>
    <n v="1"/>
    <n v="107004.07163608211"/>
  </r>
  <r>
    <x v="79"/>
    <n v="2"/>
    <n v="101145.81920536196"/>
  </r>
  <r>
    <x v="79"/>
    <n v="3"/>
    <n v="99606.790701965278"/>
  </r>
  <r>
    <x v="79"/>
    <n v="4"/>
    <n v="101261.50287954569"/>
  </r>
  <r>
    <x v="79"/>
    <n v="5"/>
    <n v="106357.53299773749"/>
  </r>
  <r>
    <x v="79"/>
    <n v="6"/>
    <n v="118585.4018707717"/>
  </r>
  <r>
    <x v="79"/>
    <n v="7"/>
    <n v="140003.13769030609"/>
  </r>
  <r>
    <x v="79"/>
    <n v="8"/>
    <n v="151326.61618878803"/>
  </r>
  <r>
    <x v="79"/>
    <n v="9"/>
    <n v="144921.41743906488"/>
  </r>
  <r>
    <x v="79"/>
    <n v="10"/>
    <n v="132244.34428290365"/>
  </r>
  <r>
    <x v="79"/>
    <n v="11"/>
    <n v="122300.57747461525"/>
  </r>
  <r>
    <x v="79"/>
    <n v="12"/>
    <n v="115355.57745771346"/>
  </r>
  <r>
    <x v="79"/>
    <n v="13"/>
    <n v="111239.28433215065"/>
  </r>
  <r>
    <x v="79"/>
    <n v="14"/>
    <n v="106793.23303498905"/>
  </r>
  <r>
    <x v="79"/>
    <n v="15"/>
    <n v="103483.66555892803"/>
  </r>
  <r>
    <x v="79"/>
    <n v="16"/>
    <n v="105818.19638102681"/>
  </r>
  <r>
    <x v="79"/>
    <n v="17"/>
    <n v="113511.36383442102"/>
  </r>
  <r>
    <x v="79"/>
    <n v="18"/>
    <n v="125456.30742137773"/>
  </r>
  <r>
    <x v="79"/>
    <n v="19"/>
    <n v="132961.83345291621"/>
  </r>
  <r>
    <x v="79"/>
    <n v="20"/>
    <n v="139662.33346462742"/>
  </r>
  <r>
    <x v="79"/>
    <n v="21"/>
    <n v="149838.04349669931"/>
  </r>
  <r>
    <x v="79"/>
    <n v="22"/>
    <n v="142172.27885571463"/>
  </r>
  <r>
    <x v="79"/>
    <n v="23"/>
    <n v="123541.86622656498"/>
  </r>
  <r>
    <x v="79"/>
    <n v="24"/>
    <n v="103376.71256177918"/>
  </r>
  <r>
    <x v="80"/>
    <n v="1"/>
    <n v="90093.853765136766"/>
  </r>
  <r>
    <x v="80"/>
    <n v="2"/>
    <n v="82771.222649379386"/>
  </r>
  <r>
    <x v="80"/>
    <n v="3"/>
    <n v="79279.58431796392"/>
  </r>
  <r>
    <x v="80"/>
    <n v="4"/>
    <n v="79121.1295162733"/>
  </r>
  <r>
    <x v="80"/>
    <n v="5"/>
    <n v="82332.28057739744"/>
  </r>
  <r>
    <x v="80"/>
    <n v="6"/>
    <n v="91576.782030273884"/>
  </r>
  <r>
    <x v="80"/>
    <n v="7"/>
    <n v="110198.73989338553"/>
  </r>
  <r>
    <x v="80"/>
    <n v="8"/>
    <n v="119913.09734581063"/>
  </r>
  <r>
    <x v="80"/>
    <n v="9"/>
    <n v="118106.8396239966"/>
  </r>
  <r>
    <x v="80"/>
    <n v="10"/>
    <n v="117100.19896221058"/>
  </r>
  <r>
    <x v="80"/>
    <n v="11"/>
    <n v="117352.49654128625"/>
  </r>
  <r>
    <x v="80"/>
    <n v="12"/>
    <n v="118551.35161341043"/>
  </r>
  <r>
    <x v="80"/>
    <n v="13"/>
    <n v="118993.83100282974"/>
  </r>
  <r>
    <x v="80"/>
    <n v="14"/>
    <n v="114139.44517709657"/>
  </r>
  <r>
    <x v="80"/>
    <n v="15"/>
    <n v="111233.27269310314"/>
  </r>
  <r>
    <x v="80"/>
    <n v="16"/>
    <n v="114560.29009104961"/>
  </r>
  <r>
    <x v="80"/>
    <n v="17"/>
    <n v="122874.38850008696"/>
  </r>
  <r>
    <x v="80"/>
    <n v="18"/>
    <n v="136163.26161089732"/>
  </r>
  <r>
    <x v="80"/>
    <n v="19"/>
    <n v="141637.11951637958"/>
  </r>
  <r>
    <x v="80"/>
    <n v="20"/>
    <n v="145142.75150490316"/>
  </r>
  <r>
    <x v="80"/>
    <n v="21"/>
    <n v="149947.56419860577"/>
  </r>
  <r>
    <x v="80"/>
    <n v="22"/>
    <n v="141545.39549191575"/>
  </r>
  <r>
    <x v="80"/>
    <n v="23"/>
    <n v="123418.58854175264"/>
  </r>
  <r>
    <x v="80"/>
    <n v="24"/>
    <n v="104114.02796020368"/>
  </r>
  <r>
    <x v="81"/>
    <n v="1"/>
    <n v="90490.530701628973"/>
  </r>
  <r>
    <x v="81"/>
    <n v="2"/>
    <n v="82870.664598712916"/>
  </r>
  <r>
    <x v="81"/>
    <n v="3"/>
    <n v="78675.23613436766"/>
  </r>
  <r>
    <x v="81"/>
    <n v="4"/>
    <n v="77874.538990114117"/>
  </r>
  <r>
    <x v="81"/>
    <n v="5"/>
    <n v="79641.645128106276"/>
  </r>
  <r>
    <x v="81"/>
    <n v="6"/>
    <n v="87519.781667135016"/>
  </r>
  <r>
    <x v="81"/>
    <n v="7"/>
    <n v="104332.08887403508"/>
  </r>
  <r>
    <x v="81"/>
    <n v="8"/>
    <n v="112115.30279883776"/>
  </r>
  <r>
    <x v="81"/>
    <n v="9"/>
    <n v="107860.01871378344"/>
  </r>
  <r>
    <x v="81"/>
    <n v="10"/>
    <n v="104087.50817513624"/>
  </r>
  <r>
    <x v="81"/>
    <n v="11"/>
    <n v="102251.72596744008"/>
  </r>
  <r>
    <x v="81"/>
    <n v="12"/>
    <n v="103207.02284545999"/>
  </r>
  <r>
    <x v="81"/>
    <n v="13"/>
    <n v="103310.78898826288"/>
  </r>
  <r>
    <x v="81"/>
    <n v="14"/>
    <n v="101689.25064807881"/>
  </r>
  <r>
    <x v="81"/>
    <n v="15"/>
    <n v="102330.23117546045"/>
  </r>
  <r>
    <x v="81"/>
    <n v="16"/>
    <n v="106451.31046061155"/>
  </r>
  <r>
    <x v="81"/>
    <n v="17"/>
    <n v="113932.23062368637"/>
  </r>
  <r>
    <x v="81"/>
    <n v="18"/>
    <n v="125525.35221603262"/>
  </r>
  <r>
    <x v="81"/>
    <n v="19"/>
    <n v="131445.95220096275"/>
  </r>
  <r>
    <x v="81"/>
    <n v="20"/>
    <n v="136429.77549805181"/>
  </r>
  <r>
    <x v="81"/>
    <n v="21"/>
    <n v="144679.86757896576"/>
  </r>
  <r>
    <x v="81"/>
    <n v="22"/>
    <n v="139600.36608427676"/>
  </r>
  <r>
    <x v="81"/>
    <n v="23"/>
    <n v="122520.56553576453"/>
  </r>
  <r>
    <x v="81"/>
    <n v="24"/>
    <n v="105271.71043759807"/>
  </r>
  <r>
    <x v="82"/>
    <n v="1"/>
    <n v="93575.159264635106"/>
  </r>
  <r>
    <x v="82"/>
    <n v="2"/>
    <n v="87628.492275757497"/>
  </r>
  <r>
    <x v="82"/>
    <n v="3"/>
    <n v="85760.98249051621"/>
  </r>
  <r>
    <x v="82"/>
    <n v="4"/>
    <n v="87180.499185384426"/>
  </r>
  <r>
    <x v="82"/>
    <n v="5"/>
    <n v="91769.04704102753"/>
  </r>
  <r>
    <x v="82"/>
    <n v="6"/>
    <n v="103011.39554748664"/>
  </r>
  <r>
    <x v="82"/>
    <n v="7"/>
    <n v="123490.34279908761"/>
  </r>
  <r>
    <x v="82"/>
    <n v="8"/>
    <n v="134757.3318242002"/>
  </r>
  <r>
    <x v="82"/>
    <n v="9"/>
    <n v="131763.61207647758"/>
  </r>
  <r>
    <x v="82"/>
    <n v="10"/>
    <n v="128447.95847144506"/>
  </r>
  <r>
    <x v="82"/>
    <n v="11"/>
    <n v="121913.69069225708"/>
  </r>
  <r>
    <x v="82"/>
    <n v="12"/>
    <n v="118135.74537366416"/>
  </r>
  <r>
    <x v="82"/>
    <n v="13"/>
    <n v="115328.68851154357"/>
  </r>
  <r>
    <x v="82"/>
    <n v="14"/>
    <n v="112626.15509820651"/>
  </r>
  <r>
    <x v="82"/>
    <n v="15"/>
    <n v="112465.19644464145"/>
  </r>
  <r>
    <x v="82"/>
    <n v="16"/>
    <n v="115062.94947704463"/>
  </r>
  <r>
    <x v="82"/>
    <n v="17"/>
    <n v="125288.53265213124"/>
  </r>
  <r>
    <x v="82"/>
    <n v="18"/>
    <n v="143924.78337819854"/>
  </r>
  <r>
    <x v="82"/>
    <n v="19"/>
    <n v="148529.88452771795"/>
  </r>
  <r>
    <x v="82"/>
    <n v="20"/>
    <n v="155350.31163570844"/>
  </r>
  <r>
    <x v="82"/>
    <n v="21"/>
    <n v="163686.35562030179"/>
  </r>
  <r>
    <x v="82"/>
    <n v="22"/>
    <n v="159341.06816322886"/>
  </r>
  <r>
    <x v="82"/>
    <n v="23"/>
    <n v="145685.60110228389"/>
  </r>
  <r>
    <x v="82"/>
    <n v="24"/>
    <n v="129821.7864224325"/>
  </r>
  <r>
    <x v="83"/>
    <n v="1"/>
    <n v="119196.47866145179"/>
  </r>
  <r>
    <x v="83"/>
    <n v="2"/>
    <n v="113836.96665741249"/>
  </r>
  <r>
    <x v="83"/>
    <n v="3"/>
    <n v="112912.82701554008"/>
  </r>
  <r>
    <x v="83"/>
    <n v="4"/>
    <n v="114474.66588572299"/>
  </r>
  <r>
    <x v="83"/>
    <n v="5"/>
    <n v="118228.79766087461"/>
  </r>
  <r>
    <x v="83"/>
    <n v="6"/>
    <n v="128154.10283846612"/>
  </r>
  <r>
    <x v="83"/>
    <n v="7"/>
    <n v="146164.33185408911"/>
  </r>
  <r>
    <x v="83"/>
    <n v="8"/>
    <n v="155305.15891082439"/>
  </r>
  <r>
    <x v="83"/>
    <n v="9"/>
    <n v="153716.15319556955"/>
  </r>
  <r>
    <x v="83"/>
    <n v="10"/>
    <n v="150412.30286198328"/>
  </r>
  <r>
    <x v="83"/>
    <n v="11"/>
    <n v="144252.34397943044"/>
  </r>
  <r>
    <x v="83"/>
    <n v="12"/>
    <n v="150229.59966397836"/>
  </r>
  <r>
    <x v="83"/>
    <n v="13"/>
    <n v="152275.04118055478"/>
  </r>
  <r>
    <x v="83"/>
    <n v="14"/>
    <n v="149990.9430956273"/>
  </r>
  <r>
    <x v="83"/>
    <n v="15"/>
    <n v="149382.41548711938"/>
  </r>
  <r>
    <x v="83"/>
    <n v="16"/>
    <n v="155783.51223431202"/>
  </r>
  <r>
    <x v="83"/>
    <n v="17"/>
    <n v="165556.97129817866"/>
  </r>
  <r>
    <x v="83"/>
    <n v="18"/>
    <n v="170283.13297366464"/>
  </r>
  <r>
    <x v="83"/>
    <n v="19"/>
    <n v="174310.11968729386"/>
  </r>
  <r>
    <x v="83"/>
    <n v="20"/>
    <n v="176988.91067837013"/>
  </r>
  <r>
    <x v="83"/>
    <n v="21"/>
    <n v="176514.20880112841"/>
  </r>
  <r>
    <x v="83"/>
    <n v="22"/>
    <n v="171056.87370651786"/>
  </r>
  <r>
    <x v="83"/>
    <n v="23"/>
    <n v="163395.32295615081"/>
  </r>
  <r>
    <x v="83"/>
    <n v="24"/>
    <n v="153594.88844482775"/>
  </r>
  <r>
    <x v="84"/>
    <n v="1"/>
    <n v="142910.57345035463"/>
  </r>
  <r>
    <x v="84"/>
    <n v="2"/>
    <n v="138636.2507888985"/>
  </r>
  <r>
    <x v="84"/>
    <n v="3"/>
    <n v="136413.78331670447"/>
  </r>
  <r>
    <x v="84"/>
    <n v="4"/>
    <n v="136714.28483650324"/>
  </r>
  <r>
    <x v="84"/>
    <n v="5"/>
    <n v="140029.44862725461"/>
  </r>
  <r>
    <x v="84"/>
    <n v="6"/>
    <n v="144053.62363002286"/>
  </r>
  <r>
    <x v="84"/>
    <n v="7"/>
    <n v="150706.63935919895"/>
  </r>
  <r>
    <x v="84"/>
    <n v="8"/>
    <n v="163704.36155294548"/>
  </r>
  <r>
    <x v="84"/>
    <n v="9"/>
    <n v="179963.83409789024"/>
  </r>
  <r>
    <x v="84"/>
    <n v="10"/>
    <n v="192108.79662733912"/>
  </r>
  <r>
    <x v="84"/>
    <n v="11"/>
    <n v="199987.26152122713"/>
  </r>
  <r>
    <x v="84"/>
    <n v="12"/>
    <n v="204428.59824893915"/>
  </r>
  <r>
    <x v="84"/>
    <n v="13"/>
    <n v="205890.34392747522"/>
  </r>
  <r>
    <x v="84"/>
    <n v="14"/>
    <n v="204285.14709281016"/>
  </r>
  <r>
    <x v="84"/>
    <n v="15"/>
    <n v="201849.03913037202"/>
  </r>
  <r>
    <x v="84"/>
    <n v="16"/>
    <n v="199067.59591552135"/>
  </r>
  <r>
    <x v="84"/>
    <n v="17"/>
    <n v="202187.20956899034"/>
  </r>
  <r>
    <x v="84"/>
    <n v="18"/>
    <n v="203755.4539772929"/>
  </r>
  <r>
    <x v="84"/>
    <n v="19"/>
    <n v="194522.59272874153"/>
  </r>
  <r>
    <x v="84"/>
    <n v="20"/>
    <n v="198976.28690600587"/>
  </r>
  <r>
    <x v="84"/>
    <n v="21"/>
    <n v="208478.11951074624"/>
  </r>
  <r>
    <x v="84"/>
    <n v="22"/>
    <n v="207826.1620448824"/>
  </r>
  <r>
    <x v="84"/>
    <n v="23"/>
    <n v="200499.42087078348"/>
  </r>
  <r>
    <x v="84"/>
    <n v="24"/>
    <n v="189463.42628202093"/>
  </r>
  <r>
    <x v="85"/>
    <n v="1"/>
    <n v="180915.38925196684"/>
  </r>
  <r>
    <x v="85"/>
    <n v="2"/>
    <n v="174038.12378564125"/>
  </r>
  <r>
    <x v="85"/>
    <n v="3"/>
    <n v="170961.61618833122"/>
  </r>
  <r>
    <x v="85"/>
    <n v="4"/>
    <n v="170312.3200895756"/>
  </r>
  <r>
    <x v="85"/>
    <n v="5"/>
    <n v="171689.74791576559"/>
  </r>
  <r>
    <x v="85"/>
    <n v="6"/>
    <n v="174688.56216230887"/>
  </r>
  <r>
    <x v="85"/>
    <n v="7"/>
    <n v="179928.47464019438"/>
  </r>
  <r>
    <x v="85"/>
    <n v="8"/>
    <n v="190263.57604143998"/>
  </r>
  <r>
    <x v="85"/>
    <n v="9"/>
    <n v="205468.09720335211"/>
  </r>
  <r>
    <x v="85"/>
    <n v="10"/>
    <n v="210993.49091957859"/>
  </r>
  <r>
    <x v="85"/>
    <n v="11"/>
    <n v="208000.45683040281"/>
  </r>
  <r>
    <x v="85"/>
    <n v="12"/>
    <n v="202933.75505584123"/>
  </r>
  <r>
    <x v="85"/>
    <n v="13"/>
    <n v="198753.94302058528"/>
  </r>
  <r>
    <x v="85"/>
    <n v="14"/>
    <n v="191591.34322694771"/>
  </r>
  <r>
    <x v="85"/>
    <n v="15"/>
    <n v="184621.32349671266"/>
  </r>
  <r>
    <x v="85"/>
    <n v="16"/>
    <n v="178768.66972257826"/>
  </r>
  <r>
    <x v="85"/>
    <n v="17"/>
    <n v="177448.87506708078"/>
  </r>
  <r>
    <x v="85"/>
    <n v="18"/>
    <n v="180759.99017005283"/>
  </r>
  <r>
    <x v="85"/>
    <n v="19"/>
    <n v="185022.73798157534"/>
  </r>
  <r>
    <x v="85"/>
    <n v="20"/>
    <n v="196687.58485927858"/>
  </r>
  <r>
    <x v="85"/>
    <n v="21"/>
    <n v="213433.5258861529"/>
  </r>
  <r>
    <x v="85"/>
    <n v="22"/>
    <n v="210552.6019127153"/>
  </r>
  <r>
    <x v="85"/>
    <n v="23"/>
    <n v="196872.96039921322"/>
  </r>
  <r>
    <x v="85"/>
    <n v="24"/>
    <n v="181016.02821305851"/>
  </r>
  <r>
    <x v="86"/>
    <n v="1"/>
    <n v="171050.36896999271"/>
  </r>
  <r>
    <x v="86"/>
    <n v="2"/>
    <n v="167259.54611151095"/>
  </r>
  <r>
    <x v="86"/>
    <n v="3"/>
    <n v="167798.67472970352"/>
  </r>
  <r>
    <x v="86"/>
    <n v="4"/>
    <n v="171756.99219503815"/>
  </r>
  <r>
    <x v="86"/>
    <n v="5"/>
    <n v="179304.24135368882"/>
  </r>
  <r>
    <x v="86"/>
    <n v="6"/>
    <n v="194064.42526663851"/>
  </r>
  <r>
    <x v="86"/>
    <n v="7"/>
    <n v="217564.82165643462"/>
  </r>
  <r>
    <x v="86"/>
    <n v="8"/>
    <n v="230613.445147869"/>
  </r>
  <r>
    <x v="86"/>
    <n v="9"/>
    <n v="216879.3577513044"/>
  </r>
  <r>
    <x v="86"/>
    <n v="10"/>
    <n v="195867.15080694007"/>
  </r>
  <r>
    <x v="86"/>
    <n v="11"/>
    <n v="182276.00900526484"/>
  </r>
  <r>
    <x v="86"/>
    <n v="12"/>
    <n v="174523.48798825464"/>
  </r>
  <r>
    <x v="86"/>
    <n v="13"/>
    <n v="169210.42828031018"/>
  </r>
  <r>
    <x v="86"/>
    <n v="14"/>
    <n v="161688.90420414574"/>
  </r>
  <r>
    <x v="86"/>
    <n v="15"/>
    <n v="154644.73202510329"/>
  </r>
  <r>
    <x v="86"/>
    <n v="16"/>
    <n v="151837.21259730481"/>
  </r>
  <r>
    <x v="86"/>
    <n v="17"/>
    <n v="154929.65589441991"/>
  </r>
  <r>
    <x v="86"/>
    <n v="18"/>
    <n v="165479.94522644058"/>
  </r>
  <r>
    <x v="86"/>
    <n v="19"/>
    <n v="172793.82790165505"/>
  </r>
  <r>
    <x v="86"/>
    <n v="20"/>
    <n v="183416.16454795937"/>
  </r>
  <r>
    <x v="86"/>
    <n v="21"/>
    <n v="198796.4299602723"/>
  </r>
  <r>
    <x v="86"/>
    <n v="22"/>
    <n v="196066.19340365406"/>
  </r>
  <r>
    <x v="86"/>
    <n v="23"/>
    <n v="181525.94620295541"/>
  </r>
  <r>
    <x v="86"/>
    <n v="24"/>
    <n v="167064.01570647073"/>
  </r>
  <r>
    <x v="87"/>
    <n v="1"/>
    <n v="157462.88990982791"/>
  </r>
  <r>
    <x v="87"/>
    <n v="2"/>
    <n v="153578.23932656067"/>
  </r>
  <r>
    <x v="87"/>
    <n v="3"/>
    <n v="152437.31496460392"/>
  </r>
  <r>
    <x v="87"/>
    <n v="4"/>
    <n v="153838.82246982667"/>
  </r>
  <r>
    <x v="87"/>
    <n v="5"/>
    <n v="157565.04180453703"/>
  </r>
  <r>
    <x v="87"/>
    <n v="6"/>
    <n v="168505.50531261193"/>
  </r>
  <r>
    <x v="87"/>
    <n v="7"/>
    <n v="188668.79688276432"/>
  </r>
  <r>
    <x v="87"/>
    <n v="8"/>
    <n v="197868.51002723194"/>
  </r>
  <r>
    <x v="87"/>
    <n v="9"/>
    <n v="192670.03112595272"/>
  </r>
  <r>
    <x v="87"/>
    <n v="10"/>
    <n v="187866.71926136309"/>
  </r>
  <r>
    <x v="87"/>
    <n v="11"/>
    <n v="186446.55756588635"/>
  </r>
  <r>
    <x v="87"/>
    <n v="12"/>
    <n v="181269.8406982609"/>
  </r>
  <r>
    <x v="87"/>
    <n v="13"/>
    <n v="175184.00255721927"/>
  </r>
  <r>
    <x v="87"/>
    <n v="14"/>
    <n v="166327.30728770248"/>
  </r>
  <r>
    <x v="87"/>
    <n v="15"/>
    <n v="157865.75880930939"/>
  </r>
  <r>
    <x v="87"/>
    <n v="16"/>
    <n v="166777.93253242926"/>
  </r>
  <r>
    <x v="87"/>
    <n v="17"/>
    <n v="181669.54331772827"/>
  </r>
  <r>
    <x v="87"/>
    <n v="18"/>
    <n v="198764.22180358195"/>
  </r>
  <r>
    <x v="87"/>
    <n v="19"/>
    <n v="204325.96267940721"/>
  </r>
  <r>
    <x v="87"/>
    <n v="20"/>
    <n v="205360.80750688032"/>
  </r>
  <r>
    <x v="87"/>
    <n v="21"/>
    <n v="207102.23446553596"/>
  </r>
  <r>
    <x v="87"/>
    <n v="22"/>
    <n v="196292.32573353458"/>
  </r>
  <r>
    <x v="87"/>
    <n v="23"/>
    <n v="177163.13235807247"/>
  </r>
  <r>
    <x v="87"/>
    <n v="24"/>
    <n v="156761.97048677641"/>
  </r>
  <r>
    <x v="88"/>
    <n v="1"/>
    <n v="142611.35791923045"/>
  </r>
  <r>
    <x v="88"/>
    <n v="2"/>
    <n v="136255.32105425638"/>
  </r>
  <r>
    <x v="88"/>
    <n v="3"/>
    <n v="132938.44308777497"/>
  </r>
  <r>
    <x v="88"/>
    <n v="4"/>
    <n v="132141.11464121583"/>
  </r>
  <r>
    <x v="88"/>
    <n v="5"/>
    <n v="134642.22322056367"/>
  </r>
  <r>
    <x v="88"/>
    <n v="6"/>
    <n v="143576.84570409794"/>
  </r>
  <r>
    <x v="88"/>
    <n v="7"/>
    <n v="160465.17374572632"/>
  </r>
  <r>
    <x v="88"/>
    <n v="8"/>
    <n v="164599.30646328017"/>
  </r>
  <r>
    <x v="88"/>
    <n v="9"/>
    <n v="151653.52190241078"/>
  </r>
  <r>
    <x v="88"/>
    <n v="10"/>
    <n v="134516.09770062828"/>
  </r>
  <r>
    <x v="88"/>
    <n v="11"/>
    <n v="123713.89828150916"/>
  </r>
  <r>
    <x v="88"/>
    <n v="12"/>
    <n v="114005.89242791447"/>
  </r>
  <r>
    <x v="88"/>
    <n v="13"/>
    <n v="108593.07586777363"/>
  </r>
  <r>
    <x v="88"/>
    <n v="14"/>
    <n v="103740.80865111243"/>
  </r>
  <r>
    <x v="88"/>
    <n v="15"/>
    <n v="100921.10375079539"/>
  </r>
  <r>
    <x v="88"/>
    <n v="16"/>
    <n v="105020.40832230543"/>
  </r>
  <r>
    <x v="88"/>
    <n v="17"/>
    <n v="113604.36090632324"/>
  </r>
  <r>
    <x v="88"/>
    <n v="18"/>
    <n v="123181.5848107842"/>
  </r>
  <r>
    <x v="88"/>
    <n v="19"/>
    <n v="127733.66995580957"/>
  </r>
  <r>
    <x v="88"/>
    <n v="20"/>
    <n v="134219.68678392578"/>
  </r>
  <r>
    <x v="88"/>
    <n v="21"/>
    <n v="145787.64649665507"/>
  </r>
  <r>
    <x v="88"/>
    <n v="22"/>
    <n v="142172.78749094444"/>
  </r>
  <r>
    <x v="88"/>
    <n v="23"/>
    <n v="126970.73301623866"/>
  </r>
  <r>
    <x v="88"/>
    <n v="24"/>
    <n v="108153.6796585729"/>
  </r>
  <r>
    <x v="89"/>
    <n v="1"/>
    <n v="92677.546646739924"/>
  </r>
  <r>
    <x v="89"/>
    <n v="2"/>
    <n v="81875.648025569273"/>
  </r>
  <r>
    <x v="89"/>
    <n v="3"/>
    <n v="75730.702765890572"/>
  </r>
  <r>
    <x v="89"/>
    <n v="4"/>
    <n v="73570.644566716786"/>
  </r>
  <r>
    <x v="89"/>
    <n v="5"/>
    <n v="74395.44342045208"/>
  </r>
  <r>
    <x v="89"/>
    <n v="6"/>
    <n v="81030.726058848319"/>
  </r>
  <r>
    <x v="89"/>
    <n v="7"/>
    <n v="97015.17080571453"/>
  </r>
  <r>
    <x v="89"/>
    <n v="8"/>
    <n v="106393.19240085101"/>
  </r>
  <r>
    <x v="89"/>
    <n v="9"/>
    <n v="105017.05613950269"/>
  </r>
  <r>
    <x v="89"/>
    <n v="10"/>
    <n v="107600.06846245073"/>
  </r>
  <r>
    <x v="89"/>
    <n v="11"/>
    <n v="113431.1454288961"/>
  </r>
  <r>
    <x v="89"/>
    <n v="12"/>
    <n v="117604.93465573872"/>
  </r>
  <r>
    <x v="89"/>
    <n v="13"/>
    <n v="123352.95500846925"/>
  </r>
  <r>
    <x v="89"/>
    <n v="14"/>
    <n v="124967.21280636846"/>
  </r>
  <r>
    <x v="89"/>
    <n v="15"/>
    <n v="127622.23529947417"/>
  </r>
  <r>
    <x v="89"/>
    <n v="16"/>
    <n v="137703.28756683189"/>
  </r>
  <r>
    <x v="89"/>
    <n v="17"/>
    <n v="152605.85701360705"/>
  </r>
  <r>
    <x v="89"/>
    <n v="18"/>
    <n v="170011.41472041968"/>
  </r>
  <r>
    <x v="89"/>
    <n v="19"/>
    <n v="179366.26251270337"/>
  </r>
  <r>
    <x v="89"/>
    <n v="20"/>
    <n v="183092.71465888029"/>
  </r>
  <r>
    <x v="89"/>
    <n v="21"/>
    <n v="187043.96365512002"/>
  </r>
  <r>
    <x v="89"/>
    <n v="22"/>
    <n v="179908.86674101194"/>
  </r>
  <r>
    <x v="89"/>
    <n v="23"/>
    <n v="164752.1602904688"/>
  </r>
  <r>
    <x v="89"/>
    <n v="24"/>
    <n v="148283.79874862076"/>
  </r>
  <r>
    <x v="90"/>
    <n v="1"/>
    <n v="137862.52530493619"/>
  </r>
  <r>
    <x v="90"/>
    <n v="2"/>
    <n v="133285.78251636983"/>
  </r>
  <r>
    <x v="90"/>
    <n v="3"/>
    <n v="132849.94140465339"/>
  </r>
  <r>
    <x v="90"/>
    <n v="4"/>
    <n v="134806.74609624434"/>
  </r>
  <r>
    <x v="90"/>
    <n v="5"/>
    <n v="140118.25606139225"/>
  </r>
  <r>
    <x v="90"/>
    <n v="6"/>
    <n v="152908.36605634226"/>
  </r>
  <r>
    <x v="90"/>
    <n v="7"/>
    <n v="172596.84700429448"/>
  </r>
  <r>
    <x v="90"/>
    <n v="8"/>
    <n v="186072.76111948446"/>
  </r>
  <r>
    <x v="90"/>
    <n v="9"/>
    <n v="183979.32156112551"/>
  </r>
  <r>
    <x v="90"/>
    <n v="10"/>
    <n v="172419.90779129133"/>
  </r>
  <r>
    <x v="90"/>
    <n v="11"/>
    <n v="170136.82064213048"/>
  </r>
  <r>
    <x v="90"/>
    <n v="12"/>
    <n v="175484.01489824985"/>
  </r>
  <r>
    <x v="90"/>
    <n v="13"/>
    <n v="169359.58126523573"/>
  </r>
  <r>
    <x v="90"/>
    <n v="14"/>
    <n v="169591.40756672798"/>
  </r>
  <r>
    <x v="90"/>
    <n v="15"/>
    <n v="170226.05011915651"/>
  </r>
  <r>
    <x v="90"/>
    <n v="16"/>
    <n v="176691.62772429956"/>
  </r>
  <r>
    <x v="90"/>
    <n v="17"/>
    <n v="186970.32133096992"/>
  </r>
  <r>
    <x v="90"/>
    <n v="18"/>
    <n v="199297.97174676872"/>
  </r>
  <r>
    <x v="90"/>
    <n v="19"/>
    <n v="206958.96301372832"/>
  </r>
  <r>
    <x v="90"/>
    <n v="20"/>
    <n v="211948.71105870238"/>
  </r>
  <r>
    <x v="90"/>
    <n v="21"/>
    <n v="217699.53539441829"/>
  </r>
  <r>
    <x v="90"/>
    <n v="22"/>
    <n v="211245.39564704985"/>
  </r>
  <r>
    <x v="90"/>
    <n v="23"/>
    <n v="194992.14603255375"/>
  </r>
  <r>
    <x v="90"/>
    <n v="24"/>
    <n v="179945.63169135142"/>
  </r>
  <r>
    <x v="91"/>
    <n v="1"/>
    <n v="168991.1978441726"/>
  </r>
  <r>
    <x v="91"/>
    <n v="2"/>
    <n v="164909.52535894237"/>
  </r>
  <r>
    <x v="91"/>
    <n v="3"/>
    <n v="164430.96035741281"/>
  </r>
  <r>
    <x v="91"/>
    <n v="4"/>
    <n v="166275.88598844802"/>
  </r>
  <r>
    <x v="91"/>
    <n v="5"/>
    <n v="171819.33840681915"/>
  </r>
  <r>
    <x v="91"/>
    <n v="6"/>
    <n v="183314.60963066641"/>
  </r>
  <r>
    <x v="91"/>
    <n v="7"/>
    <n v="200846.92761804754"/>
  </r>
  <r>
    <x v="91"/>
    <n v="8"/>
    <n v="214654.77655195334"/>
  </r>
  <r>
    <x v="91"/>
    <n v="9"/>
    <n v="206823.76847446826"/>
  </r>
  <r>
    <x v="91"/>
    <n v="10"/>
    <n v="192315.221492476"/>
  </r>
  <r>
    <x v="91"/>
    <n v="11"/>
    <n v="179196.96118952066"/>
  </r>
  <r>
    <x v="91"/>
    <n v="12"/>
    <n v="168780.74414047363"/>
  </r>
  <r>
    <x v="91"/>
    <n v="13"/>
    <n v="161090.95372538886"/>
  </r>
  <r>
    <x v="91"/>
    <n v="14"/>
    <n v="152653.27824139243"/>
  </r>
  <r>
    <x v="91"/>
    <n v="15"/>
    <n v="144539.88776238982"/>
  </r>
  <r>
    <x v="91"/>
    <n v="16"/>
    <n v="139591.79272443036"/>
  </r>
  <r>
    <x v="91"/>
    <n v="17"/>
    <n v="139518.72700251534"/>
  </r>
  <r>
    <x v="91"/>
    <n v="18"/>
    <n v="142395.21364972097"/>
  </r>
  <r>
    <x v="91"/>
    <n v="19"/>
    <n v="143242.45119667845"/>
  </r>
  <r>
    <x v="91"/>
    <n v="20"/>
    <n v="148595.15235794109"/>
  </r>
  <r>
    <x v="91"/>
    <n v="21"/>
    <n v="161949.3822361413"/>
  </r>
  <r>
    <x v="91"/>
    <n v="22"/>
    <n v="167843.47054776491"/>
  </r>
  <r>
    <x v="91"/>
    <n v="23"/>
    <n v="163988.52031664026"/>
  </r>
  <r>
    <x v="91"/>
    <n v="24"/>
    <n v="156277.36869875563"/>
  </r>
  <r>
    <x v="92"/>
    <n v="1"/>
    <n v="149773.14073286497"/>
  </r>
  <r>
    <x v="92"/>
    <n v="2"/>
    <n v="145897.37019063282"/>
  </r>
  <r>
    <x v="92"/>
    <n v="3"/>
    <n v="144720.67637338871"/>
  </r>
  <r>
    <x v="92"/>
    <n v="4"/>
    <n v="146573.91537000856"/>
  </r>
  <r>
    <x v="92"/>
    <n v="5"/>
    <n v="149527.32863931626"/>
  </r>
  <r>
    <x v="92"/>
    <n v="6"/>
    <n v="155543.00289601178"/>
  </r>
  <r>
    <x v="92"/>
    <n v="7"/>
    <n v="164289.46661462553"/>
  </r>
  <r>
    <x v="92"/>
    <n v="8"/>
    <n v="178917.83803626255"/>
  </r>
  <r>
    <x v="92"/>
    <n v="9"/>
    <n v="185834.94400179252"/>
  </r>
  <r>
    <x v="92"/>
    <n v="10"/>
    <n v="182738.29213650888"/>
  </r>
  <r>
    <x v="92"/>
    <n v="11"/>
    <n v="175500.47514959134"/>
  </r>
  <r>
    <x v="92"/>
    <n v="12"/>
    <n v="169271.48467918174"/>
  </r>
  <r>
    <x v="92"/>
    <n v="13"/>
    <n v="158809.51795173305"/>
  </r>
  <r>
    <x v="92"/>
    <n v="14"/>
    <n v="148097.61439765929"/>
  </r>
  <r>
    <x v="92"/>
    <n v="15"/>
    <n v="138665.4244368044"/>
  </r>
  <r>
    <x v="92"/>
    <n v="16"/>
    <n v="132362.23700483318"/>
  </r>
  <r>
    <x v="92"/>
    <n v="17"/>
    <n v="129606.97924082143"/>
  </r>
  <r>
    <x v="92"/>
    <n v="18"/>
    <n v="130232.23698769954"/>
  </r>
  <r>
    <x v="92"/>
    <n v="19"/>
    <n v="130759.78640918924"/>
  </r>
  <r>
    <x v="92"/>
    <n v="20"/>
    <n v="133169.04235320372"/>
  </r>
  <r>
    <x v="92"/>
    <n v="21"/>
    <n v="142530.47807159738"/>
  </r>
  <r>
    <x v="92"/>
    <n v="22"/>
    <n v="143191.91116648595"/>
  </r>
  <r>
    <x v="92"/>
    <n v="23"/>
    <n v="136332.63165128237"/>
  </r>
  <r>
    <x v="92"/>
    <n v="24"/>
    <n v="126471.73190307699"/>
  </r>
  <r>
    <x v="93"/>
    <n v="1"/>
    <n v="114987.10416658498"/>
  </r>
  <r>
    <x v="93"/>
    <n v="2"/>
    <n v="107170.57468164756"/>
  </r>
  <r>
    <x v="93"/>
    <n v="3"/>
    <n v="103528.64296114945"/>
  </r>
  <r>
    <x v="93"/>
    <n v="4"/>
    <n v="102810.7589433024"/>
  </r>
  <r>
    <x v="93"/>
    <n v="5"/>
    <n v="103829.92111920725"/>
  </r>
  <r>
    <x v="93"/>
    <n v="6"/>
    <n v="108572.74358526837"/>
  </r>
  <r>
    <x v="93"/>
    <n v="7"/>
    <n v="117432.82564625863"/>
  </r>
  <r>
    <x v="93"/>
    <n v="8"/>
    <n v="133189.73244923138"/>
  </r>
  <r>
    <x v="93"/>
    <n v="9"/>
    <n v="147196.04281737935"/>
  </r>
  <r>
    <x v="93"/>
    <n v="10"/>
    <n v="152895.08560707647"/>
  </r>
  <r>
    <x v="93"/>
    <n v="11"/>
    <n v="152918.30515260776"/>
  </r>
  <r>
    <x v="93"/>
    <n v="12"/>
    <n v="148146.38695314288"/>
  </r>
  <r>
    <x v="93"/>
    <n v="13"/>
    <n v="142857.11585865042"/>
  </r>
  <r>
    <x v="93"/>
    <n v="14"/>
    <n v="135152.27219463186"/>
  </r>
  <r>
    <x v="93"/>
    <n v="15"/>
    <n v="128362.84661775327"/>
  </r>
  <r>
    <x v="93"/>
    <n v="16"/>
    <n v="124849.01278778663"/>
  </r>
  <r>
    <x v="93"/>
    <n v="17"/>
    <n v="124693.89003299621"/>
  </r>
  <r>
    <x v="93"/>
    <n v="18"/>
    <n v="127072.67454085813"/>
  </r>
  <r>
    <x v="93"/>
    <n v="19"/>
    <n v="129796.13362101272"/>
  </r>
  <r>
    <x v="93"/>
    <n v="20"/>
    <n v="135245.45646792403"/>
  </r>
  <r>
    <x v="93"/>
    <n v="21"/>
    <n v="145978.80638811429"/>
  </r>
  <r>
    <x v="93"/>
    <n v="22"/>
    <n v="143457.54950885678"/>
  </r>
  <r>
    <x v="93"/>
    <n v="23"/>
    <n v="126865.04375029431"/>
  </r>
  <r>
    <x v="93"/>
    <n v="24"/>
    <n v="106436.40044266755"/>
  </r>
  <r>
    <x v="94"/>
    <n v="1"/>
    <n v="91280.406185755914"/>
  </r>
  <r>
    <x v="94"/>
    <n v="2"/>
    <n v="82835.026836542354"/>
  </r>
  <r>
    <x v="94"/>
    <n v="3"/>
    <n v="78618.097252502732"/>
  </r>
  <r>
    <x v="94"/>
    <n v="4"/>
    <n v="77678.378797233352"/>
  </r>
  <r>
    <x v="94"/>
    <n v="5"/>
    <n v="80662.197351747644"/>
  </r>
  <r>
    <x v="94"/>
    <n v="6"/>
    <n v="88693.396959947146"/>
  </r>
  <r>
    <x v="94"/>
    <n v="7"/>
    <n v="102842.37475277687"/>
  </r>
  <r>
    <x v="94"/>
    <n v="8"/>
    <n v="115550.25062157425"/>
  </r>
  <r>
    <x v="94"/>
    <n v="9"/>
    <n v="116753.20508344444"/>
  </r>
  <r>
    <x v="94"/>
    <n v="10"/>
    <n v="114392.03387244657"/>
  </r>
  <r>
    <x v="94"/>
    <n v="11"/>
    <n v="113307.31170464873"/>
  </r>
  <r>
    <x v="94"/>
    <n v="12"/>
    <n v="113087.48392028802"/>
  </r>
  <r>
    <x v="94"/>
    <n v="13"/>
    <n v="113285.58396947449"/>
  </r>
  <r>
    <x v="94"/>
    <n v="14"/>
    <n v="111780.60653226491"/>
  </r>
  <r>
    <x v="94"/>
    <n v="15"/>
    <n v="111570.15222885153"/>
  </r>
  <r>
    <x v="94"/>
    <n v="16"/>
    <n v="115431.30428503518"/>
  </r>
  <r>
    <x v="94"/>
    <n v="17"/>
    <n v="123725.91868091824"/>
  </r>
  <r>
    <x v="94"/>
    <n v="18"/>
    <n v="135315.90717795145"/>
  </r>
  <r>
    <x v="94"/>
    <n v="19"/>
    <n v="142514.69604024972"/>
  </r>
  <r>
    <x v="94"/>
    <n v="20"/>
    <n v="145030.59965011399"/>
  </r>
  <r>
    <x v="94"/>
    <n v="21"/>
    <n v="152103.16370693711"/>
  </r>
  <r>
    <x v="94"/>
    <n v="22"/>
    <n v="146979.57047720163"/>
  </r>
  <r>
    <x v="94"/>
    <n v="23"/>
    <n v="129463.95433943518"/>
  </r>
  <r>
    <x v="94"/>
    <n v="24"/>
    <n v="108687.09071179258"/>
  </r>
  <r>
    <x v="95"/>
    <n v="1"/>
    <n v="92369.726892572013"/>
  </r>
  <r>
    <x v="95"/>
    <n v="2"/>
    <n v="82009.855688036609"/>
  </r>
  <r>
    <x v="95"/>
    <n v="3"/>
    <n v="76372.716633087111"/>
  </r>
  <r>
    <x v="95"/>
    <n v="4"/>
    <n v="74431.769042451459"/>
  </r>
  <r>
    <x v="95"/>
    <n v="5"/>
    <n v="75669.497889390826"/>
  </r>
  <r>
    <x v="95"/>
    <n v="6"/>
    <n v="82431.337963345301"/>
  </r>
  <r>
    <x v="95"/>
    <n v="7"/>
    <n v="95495.280375649818"/>
  </r>
  <r>
    <x v="95"/>
    <n v="8"/>
    <n v="106809.00363172441"/>
  </r>
  <r>
    <x v="95"/>
    <n v="9"/>
    <n v="107652.4361090461"/>
  </r>
  <r>
    <x v="95"/>
    <n v="10"/>
    <n v="106822.74124647671"/>
  </r>
  <r>
    <x v="95"/>
    <n v="11"/>
    <n v="106901.36130191645"/>
  </r>
  <r>
    <x v="95"/>
    <n v="12"/>
    <n v="107873.4253064307"/>
  </r>
  <r>
    <x v="95"/>
    <n v="13"/>
    <n v="110489.84557913762"/>
  </r>
  <r>
    <x v="95"/>
    <n v="14"/>
    <n v="111840.98435400338"/>
  </r>
  <r>
    <x v="95"/>
    <n v="15"/>
    <n v="113231.71020824043"/>
  </r>
  <r>
    <x v="95"/>
    <n v="16"/>
    <n v="119022.53713510322"/>
  </r>
  <r>
    <x v="95"/>
    <n v="17"/>
    <n v="129152.29326648473"/>
  </r>
  <r>
    <x v="95"/>
    <n v="18"/>
    <n v="140929.17559138589"/>
  </r>
  <r>
    <x v="95"/>
    <n v="19"/>
    <n v="148631.738675089"/>
  </r>
  <r>
    <x v="95"/>
    <n v="20"/>
    <n v="150824.32157157743"/>
  </r>
  <r>
    <x v="95"/>
    <n v="21"/>
    <n v="156416.09422143447"/>
  </r>
  <r>
    <x v="95"/>
    <n v="22"/>
    <n v="153631.20541876717"/>
  </r>
  <r>
    <x v="95"/>
    <n v="23"/>
    <n v="135871.29465086304"/>
  </r>
  <r>
    <x v="95"/>
    <n v="24"/>
    <n v="114022.78613493062"/>
  </r>
  <r>
    <x v="96"/>
    <n v="1"/>
    <n v="96691.306890252454"/>
  </r>
  <r>
    <x v="96"/>
    <n v="2"/>
    <n v="85538.483215161294"/>
  </r>
  <r>
    <x v="96"/>
    <n v="3"/>
    <n v="78868.440955900413"/>
  </r>
  <r>
    <x v="96"/>
    <n v="4"/>
    <n v="75557.045215052727"/>
  </r>
  <r>
    <x v="96"/>
    <n v="5"/>
    <n v="75437.349916650172"/>
  </r>
  <r>
    <x v="96"/>
    <n v="6"/>
    <n v="81032.523935006931"/>
  </r>
  <r>
    <x v="96"/>
    <n v="7"/>
    <n v="92068.951854456842"/>
  </r>
  <r>
    <x v="96"/>
    <n v="8"/>
    <n v="102534.1523688544"/>
  </r>
  <r>
    <x v="96"/>
    <n v="9"/>
    <n v="104133.22315107324"/>
  </r>
  <r>
    <x v="96"/>
    <n v="10"/>
    <n v="106085.99822201047"/>
  </r>
  <r>
    <x v="96"/>
    <n v="11"/>
    <n v="109506.80570596053"/>
  </r>
  <r>
    <x v="96"/>
    <n v="12"/>
    <n v="114372.36057692567"/>
  </r>
  <r>
    <x v="96"/>
    <n v="13"/>
    <n v="119917.53241781538"/>
  </r>
  <r>
    <x v="96"/>
    <n v="14"/>
    <n v="125166.8905552934"/>
  </r>
  <r>
    <x v="96"/>
    <n v="15"/>
    <n v="130975.9246115202"/>
  </r>
  <r>
    <x v="96"/>
    <n v="16"/>
    <n v="139231.26884986283"/>
  </r>
  <r>
    <x v="96"/>
    <n v="17"/>
    <n v="151575.79094734776"/>
  </r>
  <r>
    <x v="96"/>
    <n v="18"/>
    <n v="164629.12323390163"/>
  </r>
  <r>
    <x v="96"/>
    <n v="19"/>
    <n v="168098.69166022431"/>
  </r>
  <r>
    <x v="96"/>
    <n v="20"/>
    <n v="168516.54026206088"/>
  </r>
  <r>
    <x v="96"/>
    <n v="21"/>
    <n v="173424.08392493933"/>
  </r>
  <r>
    <x v="96"/>
    <n v="22"/>
    <n v="169913.20729151464"/>
  </r>
  <r>
    <x v="96"/>
    <n v="23"/>
    <n v="151223.25971016852"/>
  </r>
  <r>
    <x v="96"/>
    <n v="24"/>
    <n v="128295.67970342338"/>
  </r>
  <r>
    <x v="97"/>
    <n v="1"/>
    <n v="109348.9653876371"/>
  </r>
  <r>
    <x v="97"/>
    <n v="2"/>
    <n v="97215.688861998162"/>
  </r>
  <r>
    <x v="97"/>
    <n v="3"/>
    <n v="88933.191655392002"/>
  </r>
  <r>
    <x v="97"/>
    <n v="4"/>
    <n v="83877.397384096199"/>
  </r>
  <r>
    <x v="97"/>
    <n v="5"/>
    <n v="82300.454839872225"/>
  </r>
  <r>
    <x v="97"/>
    <n v="6"/>
    <n v="86073.794274141823"/>
  </r>
  <r>
    <x v="97"/>
    <n v="7"/>
    <n v="96524.182959593585"/>
  </r>
  <r>
    <x v="97"/>
    <n v="8"/>
    <n v="105126.00855653644"/>
  </r>
  <r>
    <x v="97"/>
    <n v="9"/>
    <n v="106816.23079574584"/>
  </r>
  <r>
    <x v="97"/>
    <n v="10"/>
    <n v="109127.4867439345"/>
  </r>
  <r>
    <x v="97"/>
    <n v="11"/>
    <n v="111372.5425438799"/>
  </r>
  <r>
    <x v="97"/>
    <n v="12"/>
    <n v="113609.14306478717"/>
  </r>
  <r>
    <x v="97"/>
    <n v="13"/>
    <n v="115669.72616554948"/>
  </r>
  <r>
    <x v="97"/>
    <n v="14"/>
    <n v="115080.86431719927"/>
  </r>
  <r>
    <x v="97"/>
    <n v="15"/>
    <n v="114643.22147589573"/>
  </r>
  <r>
    <x v="97"/>
    <n v="16"/>
    <n v="116681.44333505326"/>
  </r>
  <r>
    <x v="97"/>
    <n v="17"/>
    <n v="125000.27739286152"/>
  </r>
  <r>
    <x v="97"/>
    <n v="18"/>
    <n v="139575.65390576326"/>
  </r>
  <r>
    <x v="97"/>
    <n v="19"/>
    <n v="144809.71641050532"/>
  </r>
  <r>
    <x v="97"/>
    <n v="20"/>
    <n v="145452.21729543497"/>
  </r>
  <r>
    <x v="97"/>
    <n v="21"/>
    <n v="147877.08400432381"/>
  </r>
  <r>
    <x v="97"/>
    <n v="22"/>
    <n v="143511.43150359971"/>
  </r>
  <r>
    <x v="97"/>
    <n v="23"/>
    <n v="127546.95574502078"/>
  </r>
  <r>
    <x v="97"/>
    <n v="24"/>
    <n v="108292.78718176109"/>
  </r>
  <r>
    <x v="98"/>
    <n v="1"/>
    <n v="92691.956104390498"/>
  </r>
  <r>
    <x v="98"/>
    <n v="2"/>
    <n v="82867.611486398382"/>
  </r>
  <r>
    <x v="98"/>
    <n v="3"/>
    <n v="77069.419515258589"/>
  </r>
  <r>
    <x v="98"/>
    <n v="4"/>
    <n v="74515.863731246878"/>
  </r>
  <r>
    <x v="98"/>
    <n v="5"/>
    <n v="74911.114956906487"/>
  </r>
  <r>
    <x v="98"/>
    <n v="6"/>
    <n v="80855.901304536732"/>
  </r>
  <r>
    <x v="98"/>
    <n v="7"/>
    <n v="92726.136106308157"/>
  </r>
  <r>
    <x v="98"/>
    <n v="8"/>
    <n v="103313.11449744027"/>
  </r>
  <r>
    <x v="98"/>
    <n v="9"/>
    <n v="105807.03703467309"/>
  </r>
  <r>
    <x v="98"/>
    <n v="10"/>
    <n v="107613.61480630154"/>
  </r>
  <r>
    <x v="98"/>
    <n v="11"/>
    <n v="109490.05383667375"/>
  </r>
  <r>
    <x v="98"/>
    <n v="12"/>
    <n v="110840.50613306196"/>
  </r>
  <r>
    <x v="98"/>
    <n v="13"/>
    <n v="114010.33359678254"/>
  </r>
  <r>
    <x v="98"/>
    <n v="14"/>
    <n v="116286.7535981117"/>
  </r>
  <r>
    <x v="98"/>
    <n v="15"/>
    <n v="121121.58105191686"/>
  </r>
  <r>
    <x v="98"/>
    <n v="16"/>
    <n v="128123.44514224785"/>
  </r>
  <r>
    <x v="98"/>
    <n v="17"/>
    <n v="137238.54295004063"/>
  </r>
  <r>
    <x v="98"/>
    <n v="18"/>
    <n v="147717.92989379118"/>
  </r>
  <r>
    <x v="98"/>
    <n v="19"/>
    <n v="150640.0010159451"/>
  </r>
  <r>
    <x v="98"/>
    <n v="20"/>
    <n v="145204.62463778406"/>
  </r>
  <r>
    <x v="98"/>
    <n v="21"/>
    <n v="144685.14890819657"/>
  </r>
  <r>
    <x v="98"/>
    <n v="22"/>
    <n v="142018.99041504008"/>
  </r>
  <r>
    <x v="98"/>
    <n v="23"/>
    <n v="130841.97515782628"/>
  </r>
  <r>
    <x v="98"/>
    <n v="24"/>
    <n v="115829.1100439013"/>
  </r>
  <r>
    <x v="99"/>
    <n v="1"/>
    <n v="100005.72469923529"/>
  </r>
  <r>
    <x v="99"/>
    <n v="2"/>
    <n v="88511.992224694914"/>
  </r>
  <r>
    <x v="99"/>
    <n v="3"/>
    <n v="80983.106166931873"/>
  </r>
  <r>
    <x v="99"/>
    <n v="4"/>
    <n v="76618.190739998812"/>
  </r>
  <r>
    <x v="99"/>
    <n v="5"/>
    <n v="74536.108722112971"/>
  </r>
  <r>
    <x v="99"/>
    <n v="6"/>
    <n v="75171.15781982828"/>
  </r>
  <r>
    <x v="99"/>
    <n v="7"/>
    <n v="78803.61271643122"/>
  </r>
  <r>
    <x v="99"/>
    <n v="8"/>
    <n v="88152.160061718489"/>
  </r>
  <r>
    <x v="99"/>
    <n v="9"/>
    <n v="102278.68000762568"/>
  </r>
  <r>
    <x v="99"/>
    <n v="10"/>
    <n v="113664.77202359759"/>
  </r>
  <r>
    <x v="99"/>
    <n v="11"/>
    <n v="121723.1681557035"/>
  </r>
  <r>
    <x v="99"/>
    <n v="12"/>
    <n v="126983.1522370491"/>
  </r>
  <r>
    <x v="99"/>
    <n v="13"/>
    <n v="129732.70020263597"/>
  </r>
  <r>
    <x v="99"/>
    <n v="14"/>
    <n v="129714.22081837969"/>
  </r>
  <r>
    <x v="99"/>
    <n v="15"/>
    <n v="129702.44722439468"/>
  </r>
  <r>
    <x v="99"/>
    <n v="16"/>
    <n v="129649.99746699042"/>
  </r>
  <r>
    <x v="99"/>
    <n v="17"/>
    <n v="131999.32367841541"/>
  </r>
  <r>
    <x v="99"/>
    <n v="18"/>
    <n v="136870.63536938018"/>
  </r>
  <r>
    <x v="99"/>
    <n v="19"/>
    <n v="137646.8217950073"/>
  </r>
  <r>
    <x v="99"/>
    <n v="20"/>
    <n v="133703.26005930922"/>
  </r>
  <r>
    <x v="99"/>
    <n v="21"/>
    <n v="133791.77166440999"/>
  </r>
  <r>
    <x v="99"/>
    <n v="22"/>
    <n v="130516.62608960927"/>
  </r>
  <r>
    <x v="99"/>
    <n v="23"/>
    <n v="120657.4844484441"/>
  </r>
  <r>
    <x v="99"/>
    <n v="24"/>
    <n v="108005.49830198748"/>
  </r>
  <r>
    <x v="100"/>
    <n v="1"/>
    <n v="95060.341391386581"/>
  </r>
  <r>
    <x v="100"/>
    <n v="2"/>
    <n v="85825.596854181349"/>
  </r>
  <r>
    <x v="100"/>
    <n v="3"/>
    <n v="80344.500989161927"/>
  </r>
  <r>
    <x v="100"/>
    <n v="4"/>
    <n v="77139.907699461095"/>
  </r>
  <r>
    <x v="100"/>
    <n v="5"/>
    <n v="76497.463259228127"/>
  </r>
  <r>
    <x v="100"/>
    <n v="6"/>
    <n v="78530.287120404682"/>
  </r>
  <r>
    <x v="100"/>
    <n v="7"/>
    <n v="83218.644866700692"/>
  </r>
  <r>
    <x v="100"/>
    <n v="8"/>
    <n v="95056.98997950973"/>
  </r>
  <r>
    <x v="100"/>
    <n v="9"/>
    <n v="112208.20375624839"/>
  </r>
  <r>
    <x v="100"/>
    <n v="10"/>
    <n v="128033.40271619857"/>
  </r>
  <r>
    <x v="100"/>
    <n v="11"/>
    <n v="137592.45995188918"/>
  </r>
  <r>
    <x v="100"/>
    <n v="12"/>
    <n v="143557.88661760511"/>
  </r>
  <r>
    <x v="100"/>
    <n v="13"/>
    <n v="148078.06341692063"/>
  </r>
  <r>
    <x v="100"/>
    <n v="14"/>
    <n v="147972.67342885447"/>
  </r>
  <r>
    <x v="100"/>
    <n v="15"/>
    <n v="146934.45771334646"/>
  </r>
  <r>
    <x v="100"/>
    <n v="16"/>
    <n v="147659.01023627602"/>
  </r>
  <r>
    <x v="100"/>
    <n v="17"/>
    <n v="152477.27063752498"/>
  </r>
  <r>
    <x v="100"/>
    <n v="18"/>
    <n v="159363.87101723286"/>
  </r>
  <r>
    <x v="100"/>
    <n v="19"/>
    <n v="162681.50231142199"/>
  </r>
  <r>
    <x v="100"/>
    <n v="20"/>
    <n v="164485.08779027878"/>
  </r>
  <r>
    <x v="100"/>
    <n v="21"/>
    <n v="164794.60017930856"/>
  </r>
  <r>
    <x v="100"/>
    <n v="22"/>
    <n v="156068.82077810468"/>
  </r>
  <r>
    <x v="100"/>
    <n v="23"/>
    <n v="138423.4381527238"/>
  </r>
  <r>
    <x v="100"/>
    <n v="24"/>
    <n v="119865.36642583724"/>
  </r>
  <r>
    <x v="101"/>
    <n v="1"/>
    <n v="106121.36908624183"/>
  </r>
  <r>
    <x v="101"/>
    <n v="2"/>
    <n v="97805.035247556851"/>
  </r>
  <r>
    <x v="101"/>
    <n v="3"/>
    <n v="93389.718245440206"/>
  </r>
  <r>
    <x v="101"/>
    <n v="4"/>
    <n v="91808.584128259405"/>
  </r>
  <r>
    <x v="101"/>
    <n v="5"/>
    <n v="93201.020752803423"/>
  </r>
  <r>
    <x v="101"/>
    <n v="6"/>
    <n v="101091.12257383471"/>
  </r>
  <r>
    <x v="101"/>
    <n v="7"/>
    <n v="114956.66879279441"/>
  </r>
  <r>
    <x v="101"/>
    <n v="8"/>
    <n v="124395.03264598064"/>
  </r>
  <r>
    <x v="101"/>
    <n v="9"/>
    <n v="125231.57798874128"/>
  </r>
  <r>
    <x v="101"/>
    <n v="10"/>
    <n v="125520.17882675072"/>
  </r>
  <r>
    <x v="101"/>
    <n v="11"/>
    <n v="127636.94964773698"/>
  </r>
  <r>
    <x v="101"/>
    <n v="12"/>
    <n v="125504.46626975905"/>
  </r>
  <r>
    <x v="101"/>
    <n v="13"/>
    <n v="122111.47905570817"/>
  </r>
  <r>
    <x v="101"/>
    <n v="14"/>
    <n v="117416.68749020492"/>
  </r>
  <r>
    <x v="101"/>
    <n v="15"/>
    <n v="112386.31025768972"/>
  </r>
  <r>
    <x v="101"/>
    <n v="16"/>
    <n v="111570.91241179915"/>
  </r>
  <r>
    <x v="101"/>
    <n v="17"/>
    <n v="116418.51678919164"/>
  </r>
  <r>
    <x v="101"/>
    <n v="18"/>
    <n v="126411.70605251069"/>
  </r>
  <r>
    <x v="101"/>
    <n v="19"/>
    <n v="132432.59579878402"/>
  </r>
  <r>
    <x v="101"/>
    <n v="20"/>
    <n v="134473.12562503939"/>
  </r>
  <r>
    <x v="101"/>
    <n v="21"/>
    <n v="142431.98421184419"/>
  </r>
  <r>
    <x v="101"/>
    <n v="22"/>
    <n v="139329.44501148391"/>
  </r>
  <r>
    <x v="101"/>
    <n v="23"/>
    <n v="123818.29351803649"/>
  </r>
  <r>
    <x v="101"/>
    <n v="24"/>
    <n v="105915.72222328304"/>
  </r>
  <r>
    <x v="102"/>
    <n v="1"/>
    <n v="93155.468930497911"/>
  </r>
  <r>
    <x v="102"/>
    <n v="2"/>
    <n v="86656.268125837902"/>
  </r>
  <r>
    <x v="102"/>
    <n v="3"/>
    <n v="84374.933041968485"/>
  </r>
  <r>
    <x v="102"/>
    <n v="4"/>
    <n v="84759.048853722066"/>
  </r>
  <r>
    <x v="102"/>
    <n v="5"/>
    <n v="87989.202708742741"/>
  </r>
  <r>
    <x v="102"/>
    <n v="6"/>
    <n v="96987.503529586626"/>
  </r>
  <r>
    <x v="102"/>
    <n v="7"/>
    <n v="111655.61458772396"/>
  </r>
  <r>
    <x v="102"/>
    <n v="8"/>
    <n v="121641.92589512008"/>
  </r>
  <r>
    <x v="102"/>
    <n v="9"/>
    <n v="121952.7680094581"/>
  </r>
  <r>
    <x v="102"/>
    <n v="10"/>
    <n v="120883.64125949"/>
  </r>
  <r>
    <x v="102"/>
    <n v="11"/>
    <n v="119524.59998091863"/>
  </r>
  <r>
    <x v="102"/>
    <n v="12"/>
    <n v="116452.0072986736"/>
  </r>
  <r>
    <x v="102"/>
    <n v="13"/>
    <n v="111230.77876565655"/>
  </r>
  <r>
    <x v="102"/>
    <n v="14"/>
    <n v="106592.0336968"/>
  </r>
  <r>
    <x v="102"/>
    <n v="15"/>
    <n v="103906.97940254769"/>
  </r>
  <r>
    <x v="102"/>
    <n v="16"/>
    <n v="105767.03597185086"/>
  </r>
  <r>
    <x v="102"/>
    <n v="17"/>
    <n v="112714.60934569393"/>
  </r>
  <r>
    <x v="102"/>
    <n v="18"/>
    <n v="123586.56654965132"/>
  </r>
  <r>
    <x v="102"/>
    <n v="19"/>
    <n v="130332.11240695398"/>
  </r>
  <r>
    <x v="102"/>
    <n v="20"/>
    <n v="133437.54834796838"/>
  </r>
  <r>
    <x v="102"/>
    <n v="21"/>
    <n v="140892.5598730061"/>
  </r>
  <r>
    <x v="102"/>
    <n v="22"/>
    <n v="138451.78240597813"/>
  </r>
  <r>
    <x v="102"/>
    <n v="23"/>
    <n v="122634.4498789512"/>
  </r>
  <r>
    <x v="102"/>
    <n v="24"/>
    <n v="104206.68909499394"/>
  </r>
  <r>
    <x v="103"/>
    <n v="1"/>
    <n v="90256.975551932992"/>
  </r>
  <r>
    <x v="103"/>
    <n v="2"/>
    <n v="82469.014335569911"/>
  </r>
  <r>
    <x v="103"/>
    <n v="3"/>
    <n v="78908.449212933148"/>
  </r>
  <r>
    <x v="103"/>
    <n v="4"/>
    <n v="77918.617387289007"/>
  </r>
  <r>
    <x v="103"/>
    <n v="5"/>
    <n v="80480.491938936786"/>
  </r>
  <r>
    <x v="103"/>
    <n v="6"/>
    <n v="88583.27593306014"/>
  </r>
  <r>
    <x v="103"/>
    <n v="7"/>
    <n v="102628.66636717478"/>
  </r>
  <r>
    <x v="103"/>
    <n v="8"/>
    <n v="112654.64466378462"/>
  </r>
  <r>
    <x v="103"/>
    <n v="9"/>
    <n v="113289.08707256133"/>
  </r>
  <r>
    <x v="103"/>
    <n v="10"/>
    <n v="114396.12358792097"/>
  </r>
  <r>
    <x v="103"/>
    <n v="11"/>
    <n v="115181.52963459647"/>
  </r>
  <r>
    <x v="103"/>
    <n v="12"/>
    <n v="115612.9830079181"/>
  </r>
  <r>
    <x v="103"/>
    <n v="13"/>
    <n v="116304.20342907857"/>
  </r>
  <r>
    <x v="103"/>
    <n v="14"/>
    <n v="113835.50807869318"/>
  </r>
  <r>
    <x v="103"/>
    <n v="15"/>
    <n v="109850.00670761564"/>
  </r>
  <r>
    <x v="103"/>
    <n v="16"/>
    <n v="108894.40939326324"/>
  </r>
  <r>
    <x v="103"/>
    <n v="17"/>
    <n v="113435.00049165785"/>
  </r>
  <r>
    <x v="103"/>
    <n v="18"/>
    <n v="122839.51030412267"/>
  </r>
  <r>
    <x v="103"/>
    <n v="19"/>
    <n v="128145.62127007857"/>
  </r>
  <r>
    <x v="103"/>
    <n v="20"/>
    <n v="132500.30238274828"/>
  </r>
  <r>
    <x v="103"/>
    <n v="21"/>
    <n v="141058.47173469479"/>
  </r>
  <r>
    <x v="103"/>
    <n v="22"/>
    <n v="140413.38294588673"/>
  </r>
  <r>
    <x v="103"/>
    <n v="23"/>
    <n v="126200.85168483702"/>
  </r>
  <r>
    <x v="103"/>
    <n v="24"/>
    <n v="109274.85987998258"/>
  </r>
  <r>
    <x v="104"/>
    <n v="1"/>
    <n v="98115.516494647221"/>
  </r>
  <r>
    <x v="104"/>
    <n v="2"/>
    <n v="92174.140297538557"/>
  </r>
  <r>
    <x v="104"/>
    <n v="3"/>
    <n v="90096.231138410032"/>
  </r>
  <r>
    <x v="104"/>
    <n v="4"/>
    <n v="90494.736866746767"/>
  </r>
  <r>
    <x v="104"/>
    <n v="5"/>
    <n v="94927.186839598042"/>
  </r>
  <r>
    <x v="104"/>
    <n v="6"/>
    <n v="105786.29598667713"/>
  </r>
  <r>
    <x v="104"/>
    <n v="7"/>
    <n v="123341.83376363068"/>
  </r>
  <r>
    <x v="104"/>
    <n v="8"/>
    <n v="135216.47620319031"/>
  </r>
  <r>
    <x v="104"/>
    <n v="9"/>
    <n v="132640.70650539515"/>
  </r>
  <r>
    <x v="104"/>
    <n v="10"/>
    <n v="129352.04255102955"/>
  </r>
  <r>
    <x v="104"/>
    <n v="11"/>
    <n v="131635.62298827706"/>
  </r>
  <r>
    <x v="104"/>
    <n v="12"/>
    <n v="127862.79601670011"/>
  </r>
  <r>
    <x v="104"/>
    <n v="13"/>
    <n v="125874.71105632487"/>
  </r>
  <r>
    <x v="104"/>
    <n v="14"/>
    <n v="121239.8961342844"/>
  </r>
  <r>
    <x v="104"/>
    <n v="15"/>
    <n v="116179.07974784973"/>
  </r>
  <r>
    <x v="104"/>
    <n v="16"/>
    <n v="115562.12283942512"/>
  </r>
  <r>
    <x v="104"/>
    <n v="17"/>
    <n v="121508.13332319687"/>
  </r>
  <r>
    <x v="104"/>
    <n v="18"/>
    <n v="133558.05168965633"/>
  </r>
  <r>
    <x v="104"/>
    <n v="19"/>
    <n v="140234.80823748928"/>
  </r>
  <r>
    <x v="104"/>
    <n v="20"/>
    <n v="146589.44176223327"/>
  </r>
  <r>
    <x v="104"/>
    <n v="21"/>
    <n v="155333.46478912051"/>
  </r>
  <r>
    <x v="104"/>
    <n v="22"/>
    <n v="152479.11426143977"/>
  </r>
  <r>
    <x v="104"/>
    <n v="23"/>
    <n v="139413.47710962076"/>
  </r>
  <r>
    <x v="104"/>
    <n v="24"/>
    <n v="125368.74651297696"/>
  </r>
  <r>
    <x v="105"/>
    <n v="1"/>
    <n v="115658.40082491456"/>
  </r>
  <r>
    <x v="105"/>
    <n v="2"/>
    <n v="111491.95407393592"/>
  </r>
  <r>
    <x v="105"/>
    <n v="3"/>
    <n v="110532.37241399707"/>
  </r>
  <r>
    <x v="105"/>
    <n v="4"/>
    <n v="112418.12450387447"/>
  </r>
  <r>
    <x v="105"/>
    <n v="5"/>
    <n v="117212.7155734573"/>
  </r>
  <r>
    <x v="105"/>
    <n v="6"/>
    <n v="127841.27827837691"/>
  </r>
  <r>
    <x v="105"/>
    <n v="7"/>
    <n v="145738.31123315066"/>
  </r>
  <r>
    <x v="105"/>
    <n v="8"/>
    <n v="157381.11780073406"/>
  </r>
  <r>
    <x v="105"/>
    <n v="9"/>
    <n v="148533.73623401049"/>
  </r>
  <r>
    <x v="105"/>
    <n v="10"/>
    <n v="137533.44307468479"/>
  </r>
  <r>
    <x v="105"/>
    <n v="11"/>
    <n v="129094.65459249647"/>
  </r>
  <r>
    <x v="105"/>
    <n v="12"/>
    <n v="124063.61749617109"/>
  </r>
  <r>
    <x v="105"/>
    <n v="13"/>
    <n v="119786.08243494578"/>
  </r>
  <r>
    <x v="105"/>
    <n v="14"/>
    <n v="114409.0739872191"/>
  </r>
  <r>
    <x v="105"/>
    <n v="15"/>
    <n v="110242.63166017916"/>
  </r>
  <r>
    <x v="105"/>
    <n v="16"/>
    <n v="109352.81896026715"/>
  </r>
  <r>
    <x v="105"/>
    <n v="17"/>
    <n v="113237.86583537505"/>
  </r>
  <r>
    <x v="105"/>
    <n v="18"/>
    <n v="118555.96515954655"/>
  </r>
  <r>
    <x v="105"/>
    <n v="19"/>
    <n v="121230.11133550527"/>
  </r>
  <r>
    <x v="105"/>
    <n v="20"/>
    <n v="122360.79630533463"/>
  </r>
  <r>
    <x v="105"/>
    <n v="21"/>
    <n v="128653.69760925345"/>
  </r>
  <r>
    <x v="105"/>
    <n v="22"/>
    <n v="129968.33933722651"/>
  </r>
  <r>
    <x v="105"/>
    <n v="23"/>
    <n v="122433.7444484765"/>
  </r>
  <r>
    <x v="105"/>
    <n v="24"/>
    <n v="112108.68006598108"/>
  </r>
  <r>
    <x v="106"/>
    <n v="1"/>
    <n v="102585.8596324666"/>
  </r>
  <r>
    <x v="106"/>
    <n v="2"/>
    <n v="97232.25439903744"/>
  </r>
  <r>
    <x v="106"/>
    <n v="3"/>
    <n v="95051.231701491139"/>
  </r>
  <r>
    <x v="106"/>
    <n v="4"/>
    <n v="94237.708036276978"/>
  </r>
  <r>
    <x v="106"/>
    <n v="5"/>
    <n v="95460.638659254124"/>
  </r>
  <r>
    <x v="106"/>
    <n v="6"/>
    <n v="99729.150263083109"/>
  </r>
  <r>
    <x v="106"/>
    <n v="7"/>
    <n v="105808.50829576583"/>
  </r>
  <r>
    <x v="106"/>
    <n v="8"/>
    <n v="117448.71017121289"/>
  </r>
  <r>
    <x v="106"/>
    <n v="9"/>
    <n v="130759.22861975056"/>
  </r>
  <r>
    <x v="106"/>
    <n v="10"/>
    <n v="138023.9360383492"/>
  </r>
  <r>
    <x v="106"/>
    <n v="11"/>
    <n v="138812.77713046042"/>
  </r>
  <r>
    <x v="106"/>
    <n v="12"/>
    <n v="138124.87731255183"/>
  </r>
  <r>
    <x v="106"/>
    <n v="13"/>
    <n v="138870.08384148512"/>
  </r>
  <r>
    <x v="106"/>
    <n v="14"/>
    <n v="136875.07492409222"/>
  </r>
  <r>
    <x v="106"/>
    <n v="15"/>
    <n v="131418.09694255606"/>
  </r>
  <r>
    <x v="106"/>
    <n v="16"/>
    <n v="129992.29715080741"/>
  </r>
  <r>
    <x v="106"/>
    <n v="17"/>
    <n v="134061.06877538312"/>
  </r>
  <r>
    <x v="106"/>
    <n v="18"/>
    <n v="138618.46076413844"/>
  </r>
  <r>
    <x v="106"/>
    <n v="19"/>
    <n v="140351.0847463244"/>
  </r>
  <r>
    <x v="106"/>
    <n v="20"/>
    <n v="139154.01303912775"/>
  </r>
  <r>
    <x v="106"/>
    <n v="21"/>
    <n v="142879.99484585589"/>
  </r>
  <r>
    <x v="106"/>
    <n v="22"/>
    <n v="144486.38113706306"/>
  </r>
  <r>
    <x v="106"/>
    <n v="23"/>
    <n v="137013.70364365549"/>
  </r>
  <r>
    <x v="106"/>
    <n v="24"/>
    <n v="127223.24511964462"/>
  </r>
  <r>
    <x v="107"/>
    <n v="1"/>
    <n v="117904.07073221268"/>
  </r>
  <r>
    <x v="107"/>
    <n v="2"/>
    <n v="111790.44061772549"/>
  </r>
  <r>
    <x v="107"/>
    <n v="3"/>
    <n v="108818.16910615031"/>
  </r>
  <r>
    <x v="107"/>
    <n v="4"/>
    <n v="108506.09435526849"/>
  </r>
  <r>
    <x v="107"/>
    <n v="5"/>
    <n v="110229.71671254224"/>
  </r>
  <r>
    <x v="107"/>
    <n v="6"/>
    <n v="115205.76081623706"/>
  </r>
  <r>
    <x v="107"/>
    <n v="7"/>
    <n v="122629.06295643875"/>
  </r>
  <r>
    <x v="107"/>
    <n v="8"/>
    <n v="135406.10148077019"/>
  </r>
  <r>
    <x v="107"/>
    <n v="9"/>
    <n v="141945.07736268782"/>
  </r>
  <r>
    <x v="107"/>
    <n v="10"/>
    <n v="143235.63437990873"/>
  </r>
  <r>
    <x v="107"/>
    <n v="11"/>
    <n v="141389.01410102978"/>
  </r>
  <r>
    <x v="107"/>
    <n v="12"/>
    <n v="138020.90749918151"/>
  </r>
  <r>
    <x v="107"/>
    <n v="13"/>
    <n v="135074.10110944323"/>
  </r>
  <r>
    <x v="107"/>
    <n v="14"/>
    <n v="130467.44463287602"/>
  </r>
  <r>
    <x v="107"/>
    <n v="15"/>
    <n v="126457.08995378093"/>
  </r>
  <r>
    <x v="107"/>
    <n v="16"/>
    <n v="125726.81967626825"/>
  </r>
  <r>
    <x v="107"/>
    <n v="17"/>
    <n v="129072.08430702734"/>
  </r>
  <r>
    <x v="107"/>
    <n v="18"/>
    <n v="136369.87045710775"/>
  </r>
  <r>
    <x v="107"/>
    <n v="19"/>
    <n v="141898.77197185697"/>
  </r>
  <r>
    <x v="107"/>
    <n v="20"/>
    <n v="146452.07190673621"/>
  </r>
  <r>
    <x v="107"/>
    <n v="21"/>
    <n v="153787.4355738326"/>
  </r>
  <r>
    <x v="107"/>
    <n v="22"/>
    <n v="149720.78270609718"/>
  </r>
  <r>
    <x v="107"/>
    <n v="23"/>
    <n v="130704.56200277185"/>
  </r>
  <r>
    <x v="107"/>
    <n v="24"/>
    <n v="110397.50028391152"/>
  </r>
  <r>
    <x v="108"/>
    <n v="1"/>
    <n v="95868.687458632528"/>
  </r>
  <r>
    <x v="108"/>
    <n v="2"/>
    <n v="88044.122987679555"/>
  </r>
  <r>
    <x v="108"/>
    <n v="3"/>
    <n v="84610.711476822064"/>
  </r>
  <r>
    <x v="108"/>
    <n v="4"/>
    <n v="84922.350499800697"/>
  </r>
  <r>
    <x v="108"/>
    <n v="5"/>
    <n v="87661.116347017436"/>
  </r>
  <r>
    <x v="108"/>
    <n v="6"/>
    <n v="97423.896768630133"/>
  </r>
  <r>
    <x v="108"/>
    <n v="7"/>
    <n v="116860.82798650269"/>
  </r>
  <r>
    <x v="108"/>
    <n v="8"/>
    <n v="127496.04255822852"/>
  </r>
  <r>
    <x v="108"/>
    <n v="9"/>
    <n v="120256.8412583771"/>
  </r>
  <r>
    <x v="108"/>
    <n v="10"/>
    <n v="114941.51103638593"/>
  </r>
  <r>
    <x v="108"/>
    <n v="11"/>
    <n v="111664.53293297267"/>
  </r>
  <r>
    <x v="108"/>
    <n v="12"/>
    <n v="110085.59827584776"/>
  </r>
  <r>
    <x v="108"/>
    <n v="13"/>
    <n v="110250.77258329804"/>
  </r>
  <r>
    <x v="108"/>
    <n v="14"/>
    <n v="107976.33503539664"/>
  </r>
  <r>
    <x v="108"/>
    <n v="15"/>
    <n v="106230.32565047903"/>
  </r>
  <r>
    <x v="108"/>
    <n v="16"/>
    <n v="109113.94273908035"/>
  </r>
  <r>
    <x v="108"/>
    <n v="17"/>
    <n v="116851.82161601915"/>
  </r>
  <r>
    <x v="108"/>
    <n v="18"/>
    <n v="128974.4159890242"/>
  </r>
  <r>
    <x v="108"/>
    <n v="19"/>
    <n v="135600.34771719994"/>
  </r>
  <r>
    <x v="108"/>
    <n v="20"/>
    <n v="138368.75211461299"/>
  </r>
  <r>
    <x v="108"/>
    <n v="21"/>
    <n v="144459.28731101568"/>
  </r>
  <r>
    <x v="108"/>
    <n v="22"/>
    <n v="142083.75159951919"/>
  </r>
  <r>
    <x v="108"/>
    <n v="23"/>
    <n v="124324.65643315965"/>
  </r>
  <r>
    <x v="108"/>
    <n v="24"/>
    <n v="104504.83080336526"/>
  </r>
  <r>
    <x v="109"/>
    <n v="1"/>
    <n v="90874.44547184663"/>
  </r>
  <r>
    <x v="109"/>
    <n v="2"/>
    <n v="84018.488565716907"/>
  </r>
  <r>
    <x v="109"/>
    <n v="3"/>
    <n v="81748.976234104499"/>
  </r>
  <r>
    <x v="109"/>
    <n v="4"/>
    <n v="82468.868102077875"/>
  </r>
  <r>
    <x v="109"/>
    <n v="5"/>
    <n v="86867.224181598503"/>
  </r>
  <r>
    <x v="109"/>
    <n v="6"/>
    <n v="98300.18770820419"/>
  </r>
  <r>
    <x v="109"/>
    <n v="7"/>
    <n v="118990.22699791387"/>
  </r>
  <r>
    <x v="109"/>
    <n v="8"/>
    <n v="131094.65200904239"/>
  </r>
  <r>
    <x v="109"/>
    <n v="9"/>
    <n v="125724.40179457604"/>
  </r>
  <r>
    <x v="109"/>
    <n v="10"/>
    <n v="118084.8443384486"/>
  </r>
  <r>
    <x v="109"/>
    <n v="11"/>
    <n v="113032.4453454649"/>
  </r>
  <r>
    <x v="109"/>
    <n v="12"/>
    <n v="109861.4048390602"/>
  </r>
  <r>
    <x v="109"/>
    <n v="13"/>
    <n v="107523.12604784596"/>
  </r>
  <r>
    <x v="109"/>
    <n v="14"/>
    <n v="103764.33694939254"/>
  </r>
  <r>
    <x v="109"/>
    <n v="15"/>
    <n v="102467.0294036815"/>
  </r>
  <r>
    <x v="109"/>
    <n v="16"/>
    <n v="105733.10899565514"/>
  </r>
  <r>
    <x v="109"/>
    <n v="17"/>
    <n v="114431.41115438876"/>
  </r>
  <r>
    <x v="109"/>
    <n v="18"/>
    <n v="127950.56977246156"/>
  </r>
  <r>
    <x v="109"/>
    <n v="19"/>
    <n v="136039.50142942797"/>
  </r>
  <r>
    <x v="109"/>
    <n v="20"/>
    <n v="140302.44887928953"/>
  </r>
  <r>
    <x v="109"/>
    <n v="21"/>
    <n v="148256.72289774203"/>
  </r>
  <r>
    <x v="109"/>
    <n v="22"/>
    <n v="145831.87604022183"/>
  </r>
  <r>
    <x v="109"/>
    <n v="23"/>
    <n v="134087.93683221648"/>
  </r>
  <r>
    <x v="109"/>
    <n v="24"/>
    <n v="121663.64388175086"/>
  </r>
  <r>
    <x v="110"/>
    <n v="1"/>
    <n v="114049.33685096163"/>
  </r>
  <r>
    <x v="110"/>
    <n v="2"/>
    <n v="113996.07518709899"/>
  </r>
  <r>
    <x v="110"/>
    <n v="3"/>
    <n v="116485.82347819694"/>
  </r>
  <r>
    <x v="110"/>
    <n v="4"/>
    <n v="119773.96691548167"/>
  </r>
  <r>
    <x v="110"/>
    <n v="5"/>
    <n v="126711.89907015556"/>
  </r>
  <r>
    <x v="110"/>
    <n v="6"/>
    <n v="139612.62122295343"/>
  </r>
  <r>
    <x v="110"/>
    <n v="7"/>
    <n v="160453.35564886953"/>
  </r>
  <r>
    <x v="110"/>
    <n v="8"/>
    <n v="174338.52735329917"/>
  </r>
  <r>
    <x v="110"/>
    <n v="9"/>
    <n v="172017.14660205159"/>
  </r>
  <r>
    <x v="110"/>
    <n v="10"/>
    <n v="165969.17956263272"/>
  </r>
  <r>
    <x v="110"/>
    <n v="11"/>
    <n v="156635.23357303339"/>
  </r>
  <r>
    <x v="110"/>
    <n v="12"/>
    <n v="151908.97494468751"/>
  </r>
  <r>
    <x v="110"/>
    <n v="13"/>
    <n v="150984.25136350471"/>
  </r>
  <r>
    <x v="110"/>
    <n v="14"/>
    <n v="147034.33685480373"/>
  </r>
  <r>
    <x v="110"/>
    <n v="15"/>
    <n v="145390.80751460665"/>
  </r>
  <r>
    <x v="110"/>
    <n v="16"/>
    <n v="146352.75363876901"/>
  </r>
  <r>
    <x v="110"/>
    <n v="17"/>
    <n v="156562.28141013498"/>
  </r>
  <r>
    <x v="110"/>
    <n v="18"/>
    <n v="173617.68176876957"/>
  </r>
  <r>
    <x v="110"/>
    <n v="19"/>
    <n v="168310.03265513541"/>
  </r>
  <r>
    <x v="110"/>
    <n v="20"/>
    <n v="172087.92321915639"/>
  </r>
  <r>
    <x v="110"/>
    <n v="21"/>
    <n v="184413.23060025065"/>
  </r>
  <r>
    <x v="110"/>
    <n v="22"/>
    <n v="184103.1851646018"/>
  </r>
  <r>
    <x v="110"/>
    <n v="23"/>
    <n v="169768.80346721099"/>
  </r>
  <r>
    <x v="110"/>
    <n v="24"/>
    <n v="155353.4530624864"/>
  </r>
  <r>
    <x v="111"/>
    <n v="1"/>
    <n v="147387.74067096593"/>
  </r>
  <r>
    <x v="111"/>
    <n v="2"/>
    <n v="144675.84271323102"/>
  </r>
  <r>
    <x v="111"/>
    <n v="3"/>
    <n v="144613.28087703898"/>
  </r>
  <r>
    <x v="111"/>
    <n v="4"/>
    <n v="144377.19509980644"/>
  </r>
  <r>
    <x v="111"/>
    <n v="5"/>
    <n v="147496.89010321282"/>
  </r>
  <r>
    <x v="111"/>
    <n v="6"/>
    <n v="156996.62865474421"/>
  </r>
  <r>
    <x v="111"/>
    <n v="7"/>
    <n v="173380.115573508"/>
  </r>
  <r>
    <x v="111"/>
    <n v="8"/>
    <n v="180377.77980715496"/>
  </r>
  <r>
    <x v="111"/>
    <n v="9"/>
    <n v="172897.01067764373"/>
  </r>
  <r>
    <x v="111"/>
    <n v="10"/>
    <n v="159007.861795195"/>
  </r>
  <r>
    <x v="111"/>
    <n v="11"/>
    <n v="145533.41882481729"/>
  </r>
  <r>
    <x v="111"/>
    <n v="12"/>
    <n v="142319.55935041042"/>
  </r>
  <r>
    <x v="111"/>
    <n v="13"/>
    <n v="143020.37195630936"/>
  </r>
  <r>
    <x v="111"/>
    <n v="14"/>
    <n v="136856.5733125422"/>
  </r>
  <r>
    <x v="111"/>
    <n v="15"/>
    <n v="131225.97588358918"/>
  </r>
  <r>
    <x v="111"/>
    <n v="16"/>
    <n v="129160.87831719415"/>
  </r>
  <r>
    <x v="111"/>
    <n v="17"/>
    <n v="132986.40571257821"/>
  </r>
  <r>
    <x v="111"/>
    <n v="18"/>
    <n v="139838.95258552802"/>
  </r>
  <r>
    <x v="111"/>
    <n v="19"/>
    <n v="143088.89057850506"/>
  </r>
  <r>
    <x v="111"/>
    <n v="20"/>
    <n v="148469.58148133228"/>
  </r>
  <r>
    <x v="111"/>
    <n v="21"/>
    <n v="160316.34097046024"/>
  </r>
  <r>
    <x v="111"/>
    <n v="22"/>
    <n v="162938.89618642235"/>
  </r>
  <r>
    <x v="111"/>
    <n v="23"/>
    <n v="152166.62728614625"/>
  </r>
  <r>
    <x v="111"/>
    <n v="24"/>
    <n v="139081.76515796306"/>
  </r>
  <r>
    <x v="112"/>
    <n v="1"/>
    <n v="130475.59546921751"/>
  </r>
  <r>
    <x v="112"/>
    <n v="2"/>
    <n v="127584.977135404"/>
  </r>
  <r>
    <x v="112"/>
    <n v="3"/>
    <n v="128235.78895959938"/>
  </r>
  <r>
    <x v="112"/>
    <n v="4"/>
    <n v="131072.72767617225"/>
  </r>
  <r>
    <x v="112"/>
    <n v="5"/>
    <n v="136252.94244064071"/>
  </r>
  <r>
    <x v="112"/>
    <n v="6"/>
    <n v="148190.45628257186"/>
  </r>
  <r>
    <x v="112"/>
    <n v="7"/>
    <n v="166266.88994420436"/>
  </r>
  <r>
    <x v="112"/>
    <n v="8"/>
    <n v="174199.19798161153"/>
  </r>
  <r>
    <x v="112"/>
    <n v="9"/>
    <n v="166948.94601203394"/>
  </r>
  <r>
    <x v="112"/>
    <n v="10"/>
    <n v="156309.6587434166"/>
  </r>
  <r>
    <x v="112"/>
    <n v="11"/>
    <n v="145155.78246172259"/>
  </r>
  <r>
    <x v="112"/>
    <n v="12"/>
    <n v="136979.30827080799"/>
  </r>
  <r>
    <x v="112"/>
    <n v="13"/>
    <n v="133663.36990420136"/>
  </r>
  <r>
    <x v="112"/>
    <n v="14"/>
    <n v="128438.75087456674"/>
  </r>
  <r>
    <x v="112"/>
    <n v="15"/>
    <n v="121465.28260919049"/>
  </r>
  <r>
    <x v="112"/>
    <n v="16"/>
    <n v="118464.24375246455"/>
  </r>
  <r>
    <x v="112"/>
    <n v="17"/>
    <n v="121961.37018023108"/>
  </r>
  <r>
    <x v="112"/>
    <n v="18"/>
    <n v="127156.27108637558"/>
  </r>
  <r>
    <x v="112"/>
    <n v="19"/>
    <n v="128372.43602809664"/>
  </r>
  <r>
    <x v="112"/>
    <n v="20"/>
    <n v="130950.52747623228"/>
  </r>
  <r>
    <x v="112"/>
    <n v="21"/>
    <n v="136321.03273386601"/>
  </r>
  <r>
    <x v="112"/>
    <n v="22"/>
    <n v="136257.11564532976"/>
  </r>
  <r>
    <x v="112"/>
    <n v="23"/>
    <n v="128797.57610337609"/>
  </r>
  <r>
    <x v="112"/>
    <n v="24"/>
    <n v="118676.20153241802"/>
  </r>
  <r>
    <x v="113"/>
    <n v="1"/>
    <n v="109507.55577924222"/>
  </r>
  <r>
    <x v="113"/>
    <n v="2"/>
    <n v="103449.47778863393"/>
  </r>
  <r>
    <x v="113"/>
    <n v="3"/>
    <n v="100313.42207934198"/>
  </r>
  <r>
    <x v="113"/>
    <n v="4"/>
    <n v="100171.14599970746"/>
  </r>
  <r>
    <x v="113"/>
    <n v="5"/>
    <n v="101448.63471089724"/>
  </r>
  <r>
    <x v="113"/>
    <n v="6"/>
    <n v="106119.7511550233"/>
  </r>
  <r>
    <x v="113"/>
    <n v="7"/>
    <n v="111593.39191427435"/>
  </r>
  <r>
    <x v="113"/>
    <n v="8"/>
    <n v="122891.93798880796"/>
  </r>
  <r>
    <x v="113"/>
    <n v="9"/>
    <n v="135718.02864472766"/>
  </r>
  <r>
    <x v="113"/>
    <n v="10"/>
    <n v="144011.8335298067"/>
  </r>
  <r>
    <x v="113"/>
    <n v="11"/>
    <n v="147955.34188276864"/>
  </r>
  <r>
    <x v="113"/>
    <n v="12"/>
    <n v="150852.44604434058"/>
  </r>
  <r>
    <x v="113"/>
    <n v="13"/>
    <n v="152304.72553803571"/>
  </r>
  <r>
    <x v="113"/>
    <n v="14"/>
    <n v="149868.8634640197"/>
  </r>
  <r>
    <x v="113"/>
    <n v="15"/>
    <n v="150166.30950610989"/>
  </r>
  <r>
    <x v="113"/>
    <n v="16"/>
    <n v="149848.03217730985"/>
  </r>
  <r>
    <x v="113"/>
    <n v="17"/>
    <n v="151374.18733600131"/>
  </r>
  <r>
    <x v="113"/>
    <n v="18"/>
    <n v="154519.70559695896"/>
  </r>
  <r>
    <x v="113"/>
    <n v="19"/>
    <n v="154552.28162745951"/>
  </r>
  <r>
    <x v="113"/>
    <n v="20"/>
    <n v="152646.19275386506"/>
  </r>
  <r>
    <x v="113"/>
    <n v="21"/>
    <n v="152779.15909822291"/>
  </r>
  <r>
    <x v="113"/>
    <n v="22"/>
    <n v="148901.99417087369"/>
  </r>
  <r>
    <x v="113"/>
    <n v="23"/>
    <n v="138675.9728311667"/>
  </r>
  <r>
    <x v="113"/>
    <n v="24"/>
    <n v="126019.29020152429"/>
  </r>
  <r>
    <x v="114"/>
    <n v="1"/>
    <n v="114955.2068354174"/>
  </r>
  <r>
    <x v="114"/>
    <n v="2"/>
    <n v="107071.14923900896"/>
  </r>
  <r>
    <x v="114"/>
    <n v="3"/>
    <n v="101978.29173036387"/>
  </r>
  <r>
    <x v="114"/>
    <n v="4"/>
    <n v="101271.94329547755"/>
  </r>
  <r>
    <x v="114"/>
    <n v="5"/>
    <n v="102991.08010959173"/>
  </r>
  <r>
    <x v="114"/>
    <n v="6"/>
    <n v="107006.15194467157"/>
  </r>
  <r>
    <x v="114"/>
    <n v="7"/>
    <n v="112162.5610675628"/>
  </r>
  <r>
    <x v="114"/>
    <n v="8"/>
    <n v="122806.15755346441"/>
  </r>
  <r>
    <x v="114"/>
    <n v="9"/>
    <n v="136454.96002096569"/>
  </r>
  <r>
    <x v="114"/>
    <n v="10"/>
    <n v="147039.37611448247"/>
  </r>
  <r>
    <x v="114"/>
    <n v="11"/>
    <n v="153478.41412859212"/>
  </r>
  <r>
    <x v="114"/>
    <n v="12"/>
    <n v="156851.70453725444"/>
  </r>
  <r>
    <x v="114"/>
    <n v="13"/>
    <n v="151593.05325887201"/>
  </r>
  <r>
    <x v="114"/>
    <n v="14"/>
    <n v="142115.36660096914"/>
  </r>
  <r>
    <x v="114"/>
    <n v="15"/>
    <n v="135419.36850138393"/>
  </r>
  <r>
    <x v="114"/>
    <n v="16"/>
    <n v="131112.64025863944"/>
  </r>
  <r>
    <x v="114"/>
    <n v="17"/>
    <n v="132097.40878402707"/>
  </r>
  <r>
    <x v="114"/>
    <n v="18"/>
    <n v="137963.75842453475"/>
  </r>
  <r>
    <x v="114"/>
    <n v="19"/>
    <n v="142440.0484543893"/>
  </r>
  <r>
    <x v="114"/>
    <n v="20"/>
    <n v="146393.56829810297"/>
  </r>
  <r>
    <x v="114"/>
    <n v="21"/>
    <n v="154728.95153567169"/>
  </r>
  <r>
    <x v="114"/>
    <n v="22"/>
    <n v="153246.64587324567"/>
  </r>
  <r>
    <x v="114"/>
    <n v="23"/>
    <n v="135318.12867068479"/>
  </r>
  <r>
    <x v="114"/>
    <n v="24"/>
    <n v="115523.81352531259"/>
  </r>
  <r>
    <x v="115"/>
    <n v="1"/>
    <n v="102688.19404502936"/>
  </r>
  <r>
    <x v="115"/>
    <n v="2"/>
    <n v="96965.831326652318"/>
  </r>
  <r>
    <x v="115"/>
    <n v="3"/>
    <n v="95572.928612175849"/>
  </r>
  <r>
    <x v="115"/>
    <n v="4"/>
    <n v="97597.824754900124"/>
  </r>
  <r>
    <x v="115"/>
    <n v="5"/>
    <n v="103129.62411655276"/>
  </r>
  <r>
    <x v="115"/>
    <n v="6"/>
    <n v="114649.57216906828"/>
  </r>
  <r>
    <x v="115"/>
    <n v="7"/>
    <n v="134804.67799389406"/>
  </r>
  <r>
    <x v="115"/>
    <n v="8"/>
    <n v="143608.7400604217"/>
  </r>
  <r>
    <x v="115"/>
    <n v="9"/>
    <n v="131511.70828426335"/>
  </r>
  <r>
    <x v="115"/>
    <n v="10"/>
    <n v="122230.81608545303"/>
  </r>
  <r>
    <x v="115"/>
    <n v="11"/>
    <n v="116170.06771301373"/>
  </r>
  <r>
    <x v="115"/>
    <n v="12"/>
    <n v="112516.14646939907"/>
  </r>
  <r>
    <x v="115"/>
    <n v="13"/>
    <n v="110593.79207372875"/>
  </r>
  <r>
    <x v="115"/>
    <n v="14"/>
    <n v="107388.22669450841"/>
  </r>
  <r>
    <x v="115"/>
    <n v="15"/>
    <n v="106256.52660374457"/>
  </r>
  <r>
    <x v="115"/>
    <n v="16"/>
    <n v="110184.52184951956"/>
  </r>
  <r>
    <x v="115"/>
    <n v="17"/>
    <n v="120271.45811042434"/>
  </r>
  <r>
    <x v="115"/>
    <n v="18"/>
    <n v="133414.68574107549"/>
  </r>
  <r>
    <x v="115"/>
    <n v="19"/>
    <n v="141487.94847876803"/>
  </r>
  <r>
    <x v="115"/>
    <n v="20"/>
    <n v="144602.85021265745"/>
  </r>
  <r>
    <x v="115"/>
    <n v="21"/>
    <n v="150491.26607870203"/>
  </r>
  <r>
    <x v="115"/>
    <n v="22"/>
    <n v="149666.78406607007"/>
  </r>
  <r>
    <x v="115"/>
    <n v="23"/>
    <n v="131255.18049533805"/>
  </r>
  <r>
    <x v="115"/>
    <n v="24"/>
    <n v="109413.7773141029"/>
  </r>
  <r>
    <x v="116"/>
    <n v="1"/>
    <n v="92639.650025329451"/>
  </r>
  <r>
    <x v="116"/>
    <n v="2"/>
    <n v="82868.159456882917"/>
  </r>
  <r>
    <x v="116"/>
    <n v="3"/>
    <n v="77412.192090577024"/>
  </r>
  <r>
    <x v="116"/>
    <n v="4"/>
    <n v="75044.077708137367"/>
  </r>
  <r>
    <x v="116"/>
    <n v="5"/>
    <n v="76331.237052384065"/>
  </r>
  <r>
    <x v="116"/>
    <n v="6"/>
    <n v="83412.742222302215"/>
  </r>
  <r>
    <x v="116"/>
    <n v="7"/>
    <n v="99484.572971197776"/>
  </r>
  <r>
    <x v="116"/>
    <n v="8"/>
    <n v="107333.51742272527"/>
  </r>
  <r>
    <x v="116"/>
    <n v="9"/>
    <n v="104753.88961072733"/>
  </r>
  <r>
    <x v="116"/>
    <n v="10"/>
    <n v="104290.06966233882"/>
  </r>
  <r>
    <x v="116"/>
    <n v="11"/>
    <n v="106013.81770551969"/>
  </r>
  <r>
    <x v="116"/>
    <n v="12"/>
    <n v="109241.8351690781"/>
  </r>
  <r>
    <x v="116"/>
    <n v="13"/>
    <n v="113600.38428823234"/>
  </r>
  <r>
    <x v="116"/>
    <n v="14"/>
    <n v="116789.89778848361"/>
  </r>
  <r>
    <x v="116"/>
    <n v="15"/>
    <n v="121553.45733003308"/>
  </r>
  <r>
    <x v="116"/>
    <n v="16"/>
    <n v="132107.93453759668"/>
  </r>
  <r>
    <x v="116"/>
    <n v="17"/>
    <n v="147688.59143894902"/>
  </r>
  <r>
    <x v="116"/>
    <n v="18"/>
    <n v="162738.74515728722"/>
  </r>
  <r>
    <x v="116"/>
    <n v="19"/>
    <n v="168216.11992293151"/>
  </r>
  <r>
    <x v="116"/>
    <n v="20"/>
    <n v="168883.70224194627"/>
  </r>
  <r>
    <x v="116"/>
    <n v="21"/>
    <n v="173227.29614026088"/>
  </r>
  <r>
    <x v="116"/>
    <n v="22"/>
    <n v="172209.6494592831"/>
  </r>
  <r>
    <x v="116"/>
    <n v="23"/>
    <n v="153231.9678285892"/>
  </r>
  <r>
    <x v="116"/>
    <n v="24"/>
    <n v="130281.50959403854"/>
  </r>
  <r>
    <x v="117"/>
    <n v="1"/>
    <n v="111205.25979099551"/>
  </r>
  <r>
    <x v="117"/>
    <n v="2"/>
    <n v="98447.678851518111"/>
  </r>
  <r>
    <x v="117"/>
    <n v="3"/>
    <n v="90595.820698377196"/>
  </r>
  <r>
    <x v="117"/>
    <n v="4"/>
    <n v="86264.39458681512"/>
  </r>
  <r>
    <x v="117"/>
    <n v="5"/>
    <n v="85602.465236711214"/>
  </r>
  <r>
    <x v="117"/>
    <n v="6"/>
    <n v="89992.842264868057"/>
  </r>
  <r>
    <x v="117"/>
    <n v="7"/>
    <n v="102946.93396710907"/>
  </r>
  <r>
    <x v="117"/>
    <n v="8"/>
    <n v="111761.76834663026"/>
  </r>
  <r>
    <x v="117"/>
    <n v="9"/>
    <n v="110108.25037844085"/>
  </r>
  <r>
    <x v="117"/>
    <n v="10"/>
    <n v="111128.16286160149"/>
  </r>
  <r>
    <x v="117"/>
    <n v="11"/>
    <n v="116415.90495938901"/>
  </r>
  <r>
    <x v="117"/>
    <n v="12"/>
    <n v="125108.41108498078"/>
  </r>
  <r>
    <x v="117"/>
    <n v="13"/>
    <n v="134651.14788629219"/>
  </r>
  <r>
    <x v="117"/>
    <n v="14"/>
    <n v="140128.7043151948"/>
  </r>
  <r>
    <x v="117"/>
    <n v="15"/>
    <n v="149251.80878993764"/>
  </r>
  <r>
    <x v="117"/>
    <n v="16"/>
    <n v="164723.12141960702"/>
  </r>
  <r>
    <x v="117"/>
    <n v="17"/>
    <n v="176569.47393673897"/>
  </r>
  <r>
    <x v="117"/>
    <n v="18"/>
    <n v="188507.50151797972"/>
  </r>
  <r>
    <x v="117"/>
    <n v="19"/>
    <n v="188232.60299588114"/>
  </r>
  <r>
    <x v="117"/>
    <n v="20"/>
    <n v="182501.65886127137"/>
  </r>
  <r>
    <x v="117"/>
    <n v="21"/>
    <n v="180170.39787088207"/>
  </r>
  <r>
    <x v="117"/>
    <n v="22"/>
    <n v="173654.71357899002"/>
  </r>
  <r>
    <x v="117"/>
    <n v="23"/>
    <n v="155446.42929359511"/>
  </r>
  <r>
    <x v="117"/>
    <n v="24"/>
    <n v="133093.8108231737"/>
  </r>
  <r>
    <x v="118"/>
    <n v="1"/>
    <n v="114748.9683297197"/>
  </r>
  <r>
    <x v="118"/>
    <n v="2"/>
    <n v="102509.41393151876"/>
  </r>
  <r>
    <x v="118"/>
    <n v="3"/>
    <n v="94991.289261808663"/>
  </r>
  <r>
    <x v="118"/>
    <n v="4"/>
    <n v="90404.721100478637"/>
  </r>
  <r>
    <x v="118"/>
    <n v="5"/>
    <n v="89385.478369031902"/>
  </r>
  <r>
    <x v="118"/>
    <n v="6"/>
    <n v="94314.943431188673"/>
  </r>
  <r>
    <x v="118"/>
    <n v="7"/>
    <n v="107213.68308007983"/>
  </r>
  <r>
    <x v="118"/>
    <n v="8"/>
    <n v="116332.77483671189"/>
  </r>
  <r>
    <x v="118"/>
    <n v="9"/>
    <n v="115863.97469818144"/>
  </r>
  <r>
    <x v="118"/>
    <n v="10"/>
    <n v="116847.62340275486"/>
  </r>
  <r>
    <x v="118"/>
    <n v="11"/>
    <n v="119407.35796203073"/>
  </r>
  <r>
    <x v="118"/>
    <n v="12"/>
    <n v="123159.08522476967"/>
  </r>
  <r>
    <x v="118"/>
    <n v="13"/>
    <n v="127380.67938109564"/>
  </r>
  <r>
    <x v="118"/>
    <n v="14"/>
    <n v="127400.20471870029"/>
  </r>
  <r>
    <x v="118"/>
    <n v="15"/>
    <n v="124400.22909476937"/>
  </r>
  <r>
    <x v="118"/>
    <n v="16"/>
    <n v="128300.6113390151"/>
  </r>
  <r>
    <x v="118"/>
    <n v="17"/>
    <n v="137610.7517877667"/>
  </r>
  <r>
    <x v="118"/>
    <n v="18"/>
    <n v="149887.98847886597"/>
  </r>
  <r>
    <x v="118"/>
    <n v="19"/>
    <n v="153310.75502535785"/>
  </r>
  <r>
    <x v="118"/>
    <n v="20"/>
    <n v="152624.42432719143"/>
  </r>
  <r>
    <x v="118"/>
    <n v="21"/>
    <n v="151979.60859890314"/>
  </r>
  <r>
    <x v="118"/>
    <n v="22"/>
    <n v="147358.49707896946"/>
  </r>
  <r>
    <x v="118"/>
    <n v="23"/>
    <n v="130532.12919593824"/>
  </r>
  <r>
    <x v="118"/>
    <n v="24"/>
    <n v="109940.22756530774"/>
  </r>
  <r>
    <x v="119"/>
    <n v="1"/>
    <n v="93860.748029049428"/>
  </r>
  <r>
    <x v="119"/>
    <n v="2"/>
    <n v="83880.787219416306"/>
  </r>
  <r>
    <x v="119"/>
    <n v="3"/>
    <n v="78820.783056193264"/>
  </r>
  <r>
    <x v="119"/>
    <n v="4"/>
    <n v="76832.488968234684"/>
  </r>
  <r>
    <x v="119"/>
    <n v="5"/>
    <n v="77935.656367799529"/>
  </r>
  <r>
    <x v="119"/>
    <n v="6"/>
    <n v="84412.043403136006"/>
  </r>
  <r>
    <x v="119"/>
    <n v="7"/>
    <n v="99475.98454947857"/>
  </r>
  <r>
    <x v="119"/>
    <n v="8"/>
    <n v="109041.98310549928"/>
  </r>
  <r>
    <x v="119"/>
    <n v="9"/>
    <n v="108093.04663698703"/>
  </r>
  <r>
    <x v="119"/>
    <n v="10"/>
    <n v="108209.70413828494"/>
  </r>
  <r>
    <x v="119"/>
    <n v="11"/>
    <n v="108573.65294056568"/>
  </r>
  <r>
    <x v="119"/>
    <n v="12"/>
    <n v="109322.89051586765"/>
  </r>
  <r>
    <x v="119"/>
    <n v="13"/>
    <n v="109209.75197323131"/>
  </r>
  <r>
    <x v="119"/>
    <n v="14"/>
    <n v="109935.57439759922"/>
  </r>
  <r>
    <x v="119"/>
    <n v="15"/>
    <n v="111303.44088393728"/>
  </r>
  <r>
    <x v="119"/>
    <n v="16"/>
    <n v="114663.71863986796"/>
  </r>
  <r>
    <x v="119"/>
    <n v="17"/>
    <n v="122597.90266909747"/>
  </r>
  <r>
    <x v="119"/>
    <n v="18"/>
    <n v="130319.51042724885"/>
  </r>
  <r>
    <x v="119"/>
    <n v="19"/>
    <n v="131582.70800174057"/>
  </r>
  <r>
    <x v="119"/>
    <n v="20"/>
    <n v="129142.5806270538"/>
  </r>
  <r>
    <x v="119"/>
    <n v="21"/>
    <n v="128798.42445911923"/>
  </r>
  <r>
    <x v="119"/>
    <n v="22"/>
    <n v="129627.57155312476"/>
  </r>
  <r>
    <x v="119"/>
    <n v="23"/>
    <n v="121825.57670330856"/>
  </r>
  <r>
    <x v="119"/>
    <n v="24"/>
    <n v="109735.70961062344"/>
  </r>
  <r>
    <x v="120"/>
    <n v="1"/>
    <n v="98040.078237358961"/>
  </r>
  <r>
    <x v="120"/>
    <n v="2"/>
    <n v="90711.294004883879"/>
  </r>
  <r>
    <x v="120"/>
    <n v="3"/>
    <n v="87160.390447387777"/>
  </r>
  <r>
    <x v="120"/>
    <n v="4"/>
    <n v="86909.342832688155"/>
  </r>
  <r>
    <x v="120"/>
    <n v="5"/>
    <n v="88811.883337917112"/>
  </r>
  <r>
    <x v="120"/>
    <n v="6"/>
    <n v="93221.396139726625"/>
  </r>
  <r>
    <x v="120"/>
    <n v="7"/>
    <n v="103298.80574165015"/>
  </r>
  <r>
    <x v="120"/>
    <n v="8"/>
    <n v="119276.9910120859"/>
  </r>
  <r>
    <x v="120"/>
    <n v="9"/>
    <n v="129071.06428880837"/>
  </r>
  <r>
    <x v="120"/>
    <n v="10"/>
    <n v="132350.1293785935"/>
  </r>
  <r>
    <x v="120"/>
    <n v="11"/>
    <n v="131185.97331853918"/>
  </r>
  <r>
    <x v="120"/>
    <n v="12"/>
    <n v="128671.38102703758"/>
  </r>
  <r>
    <x v="120"/>
    <n v="13"/>
    <n v="124452.22935181101"/>
  </r>
  <r>
    <x v="120"/>
    <n v="14"/>
    <n v="121058.2842172083"/>
  </r>
  <r>
    <x v="120"/>
    <n v="15"/>
    <n v="118592.6674096222"/>
  </r>
  <r>
    <x v="120"/>
    <n v="16"/>
    <n v="119201.96336978604"/>
  </r>
  <r>
    <x v="120"/>
    <n v="17"/>
    <n v="121566.87237802336"/>
  </r>
  <r>
    <x v="120"/>
    <n v="18"/>
    <n v="125726.47166650162"/>
  </r>
  <r>
    <x v="120"/>
    <n v="19"/>
    <n v="127030.02969723771"/>
  </r>
  <r>
    <x v="120"/>
    <n v="20"/>
    <n v="127003.76539755131"/>
  </r>
  <r>
    <x v="120"/>
    <n v="21"/>
    <n v="128785.54823686382"/>
  </r>
  <r>
    <x v="120"/>
    <n v="22"/>
    <n v="130393.97141602899"/>
  </r>
  <r>
    <x v="120"/>
    <n v="23"/>
    <n v="122201.77308956007"/>
  </r>
  <r>
    <x v="120"/>
    <n v="24"/>
    <n v="108971.59385661985"/>
  </r>
  <r>
    <x v="121"/>
    <n v="1"/>
    <n v="96328.609266371088"/>
  </r>
  <r>
    <x v="121"/>
    <n v="2"/>
    <n v="86547.629790981184"/>
  </r>
  <r>
    <x v="121"/>
    <n v="3"/>
    <n v="80047.281742368665"/>
  </r>
  <r>
    <x v="121"/>
    <n v="4"/>
    <n v="76417.529298449357"/>
  </r>
  <r>
    <x v="121"/>
    <n v="5"/>
    <n v="75048.939883329964"/>
  </r>
  <r>
    <x v="121"/>
    <n v="6"/>
    <n v="76089.757820538798"/>
  </r>
  <r>
    <x v="121"/>
    <n v="7"/>
    <n v="79976.2697665999"/>
  </r>
  <r>
    <x v="121"/>
    <n v="8"/>
    <n v="89668.408616388711"/>
  </r>
  <r>
    <x v="121"/>
    <n v="9"/>
    <n v="103544.38756319253"/>
  </r>
  <r>
    <x v="121"/>
    <n v="10"/>
    <n v="116677.59055340249"/>
  </r>
  <r>
    <x v="121"/>
    <n v="11"/>
    <n v="127048.88403449388"/>
  </r>
  <r>
    <x v="121"/>
    <n v="12"/>
    <n v="134726.8951879309"/>
  </r>
  <r>
    <x v="121"/>
    <n v="13"/>
    <n v="142174.77369098042"/>
  </r>
  <r>
    <x v="121"/>
    <n v="14"/>
    <n v="145926.29743193876"/>
  </r>
  <r>
    <x v="121"/>
    <n v="15"/>
    <n v="149482.50229670139"/>
  </r>
  <r>
    <x v="121"/>
    <n v="16"/>
    <n v="151548.42688081678"/>
  </r>
  <r>
    <x v="121"/>
    <n v="17"/>
    <n v="155985.82530583124"/>
  </r>
  <r>
    <x v="121"/>
    <n v="18"/>
    <n v="162778.12164269798"/>
  </r>
  <r>
    <x v="121"/>
    <n v="19"/>
    <n v="167138.34100582905"/>
  </r>
  <r>
    <x v="121"/>
    <n v="20"/>
    <n v="168017.71781932347"/>
  </r>
  <r>
    <x v="121"/>
    <n v="21"/>
    <n v="167255.92684810839"/>
  </r>
  <r>
    <x v="121"/>
    <n v="22"/>
    <n v="158704.02732641657"/>
  </r>
  <r>
    <x v="121"/>
    <n v="23"/>
    <n v="138041.27165519618"/>
  </r>
  <r>
    <x v="121"/>
    <n v="24"/>
    <n v="114071.79056420528"/>
  </r>
  <r>
    <x v="122"/>
    <n v="1"/>
    <n v="96610.759107456863"/>
  </r>
  <r>
    <x v="122"/>
    <n v="2"/>
    <n v="86208.048697824459"/>
  </r>
  <r>
    <x v="122"/>
    <n v="3"/>
    <n v="79920.591714358598"/>
  </r>
  <r>
    <x v="122"/>
    <n v="4"/>
    <n v="77222.989338514642"/>
  </r>
  <r>
    <x v="122"/>
    <n v="5"/>
    <n v="77593.196720600143"/>
  </r>
  <r>
    <x v="122"/>
    <n v="6"/>
    <n v="83575.287709017255"/>
  </r>
  <r>
    <x v="122"/>
    <n v="7"/>
    <n v="98038.838024966244"/>
  </r>
  <r>
    <x v="122"/>
    <n v="8"/>
    <n v="106828.93286394599"/>
  </r>
  <r>
    <x v="122"/>
    <n v="9"/>
    <n v="106421.32209360841"/>
  </r>
  <r>
    <x v="122"/>
    <n v="10"/>
    <n v="107950.58108226558"/>
  </r>
  <r>
    <x v="122"/>
    <n v="11"/>
    <n v="111401.88138669168"/>
  </r>
  <r>
    <x v="122"/>
    <n v="12"/>
    <n v="115599.07279471867"/>
  </r>
  <r>
    <x v="122"/>
    <n v="13"/>
    <n v="121624.93830466617"/>
  </r>
  <r>
    <x v="122"/>
    <n v="14"/>
    <n v="124081.57973482371"/>
  </r>
  <r>
    <x v="122"/>
    <n v="15"/>
    <n v="129463.38570267067"/>
  </r>
  <r>
    <x v="122"/>
    <n v="16"/>
    <n v="137192.32641980494"/>
  </r>
  <r>
    <x v="122"/>
    <n v="17"/>
    <n v="152621.42967528885"/>
  </r>
  <r>
    <x v="122"/>
    <n v="18"/>
    <n v="167169.83962582148"/>
  </r>
  <r>
    <x v="122"/>
    <n v="19"/>
    <n v="175193.09814744187"/>
  </r>
  <r>
    <x v="122"/>
    <n v="20"/>
    <n v="175360.26071912976"/>
  </r>
  <r>
    <x v="122"/>
    <n v="21"/>
    <n v="175416.96651984996"/>
  </r>
  <r>
    <x v="122"/>
    <n v="22"/>
    <n v="171787.23527356342"/>
  </r>
  <r>
    <x v="122"/>
    <n v="23"/>
    <n v="152659.16484103526"/>
  </r>
  <r>
    <x v="122"/>
    <n v="24"/>
    <n v="127449.49027950487"/>
  </r>
  <r>
    <x v="123"/>
    <n v="1"/>
    <n v="107365.20932754157"/>
  </r>
  <r>
    <x v="123"/>
    <n v="2"/>
    <n v="94620.348090357336"/>
  </r>
  <r>
    <x v="123"/>
    <n v="3"/>
    <n v="87634.199477962073"/>
  </r>
  <r>
    <x v="123"/>
    <n v="4"/>
    <n v="83194.78094993734"/>
  </r>
  <r>
    <x v="123"/>
    <n v="5"/>
    <n v="82540.688035650805"/>
  </r>
  <r>
    <x v="123"/>
    <n v="6"/>
    <n v="88142.191872581461"/>
  </r>
  <r>
    <x v="123"/>
    <n v="7"/>
    <n v="102097.47431496029"/>
  </r>
  <r>
    <x v="123"/>
    <n v="8"/>
    <n v="110691.26852422858"/>
  </r>
  <r>
    <x v="123"/>
    <n v="9"/>
    <n v="110358.49199426826"/>
  </r>
  <r>
    <x v="123"/>
    <n v="10"/>
    <n v="112911.91880905975"/>
  </r>
  <r>
    <x v="123"/>
    <n v="11"/>
    <n v="115154.8137804686"/>
  </r>
  <r>
    <x v="123"/>
    <n v="12"/>
    <n v="118362.55871111012"/>
  </r>
  <r>
    <x v="123"/>
    <n v="13"/>
    <n v="123203.02201447937"/>
  </r>
  <r>
    <x v="123"/>
    <n v="14"/>
    <n v="123822.94360760129"/>
  </r>
  <r>
    <x v="123"/>
    <n v="15"/>
    <n v="125984.2462429085"/>
  </r>
  <r>
    <x v="123"/>
    <n v="16"/>
    <n v="134808.99269843128"/>
  </r>
  <r>
    <x v="123"/>
    <n v="17"/>
    <n v="149799.54884610596"/>
  </r>
  <r>
    <x v="123"/>
    <n v="18"/>
    <n v="160978.39058255125"/>
  </r>
  <r>
    <x v="123"/>
    <n v="19"/>
    <n v="165427.11576625929"/>
  </r>
  <r>
    <x v="123"/>
    <n v="20"/>
    <n v="163408.97497128882"/>
  </r>
  <r>
    <x v="123"/>
    <n v="21"/>
    <n v="160683.59469841627"/>
  </r>
  <r>
    <x v="123"/>
    <n v="22"/>
    <n v="152295.16621848108"/>
  </r>
  <r>
    <x v="123"/>
    <n v="23"/>
    <n v="132964.16662456389"/>
  </r>
  <r>
    <x v="123"/>
    <n v="24"/>
    <n v="111390.05490058743"/>
  </r>
  <r>
    <x v="124"/>
    <n v="1"/>
    <n v="95213.976862978248"/>
  </r>
  <r>
    <x v="124"/>
    <n v="2"/>
    <n v="85317.740227044254"/>
  </r>
  <r>
    <x v="124"/>
    <n v="3"/>
    <n v="79319.716428507119"/>
  </r>
  <r>
    <x v="124"/>
    <n v="4"/>
    <n v="76867.976849474871"/>
  </r>
  <r>
    <x v="124"/>
    <n v="5"/>
    <n v="77505.720353713434"/>
  </r>
  <r>
    <x v="124"/>
    <n v="6"/>
    <n v="84207.509899924989"/>
  </r>
  <r>
    <x v="124"/>
    <n v="7"/>
    <n v="98923.372317404355"/>
  </r>
  <r>
    <x v="124"/>
    <n v="8"/>
    <n v="108307.02118293323"/>
  </r>
  <r>
    <x v="124"/>
    <n v="9"/>
    <n v="108215.78843582147"/>
  </r>
  <r>
    <x v="124"/>
    <n v="10"/>
    <n v="109101.42349696175"/>
  </r>
  <r>
    <x v="124"/>
    <n v="11"/>
    <n v="111133.08084332332"/>
  </r>
  <r>
    <x v="124"/>
    <n v="12"/>
    <n v="110582.60794729933"/>
  </r>
  <r>
    <x v="124"/>
    <n v="13"/>
    <n v="110550.24930671419"/>
  </r>
  <r>
    <x v="124"/>
    <n v="14"/>
    <n v="108045.22544411101"/>
  </r>
  <r>
    <x v="124"/>
    <n v="15"/>
    <n v="107365.60853589646"/>
  </r>
  <r>
    <x v="124"/>
    <n v="16"/>
    <n v="110163.10078274569"/>
  </r>
  <r>
    <x v="124"/>
    <n v="17"/>
    <n v="117963.77411976745"/>
  </r>
  <r>
    <x v="124"/>
    <n v="18"/>
    <n v="129469.35798312078"/>
  </r>
  <r>
    <x v="124"/>
    <n v="19"/>
    <n v="135192.96470517627"/>
  </r>
  <r>
    <x v="124"/>
    <n v="20"/>
    <n v="137445.56583604653"/>
  </r>
  <r>
    <x v="124"/>
    <n v="21"/>
    <n v="140553.37368604651"/>
  </r>
  <r>
    <x v="124"/>
    <n v="22"/>
    <n v="141400.20874047262"/>
  </r>
  <r>
    <x v="124"/>
    <n v="23"/>
    <n v="127317.16153368342"/>
  </r>
  <r>
    <x v="124"/>
    <n v="24"/>
    <n v="108587.63431676671"/>
  </r>
  <r>
    <x v="125"/>
    <n v="1"/>
    <n v="94784.577685902434"/>
  </r>
  <r>
    <x v="125"/>
    <n v="2"/>
    <n v="87838.257538648322"/>
  </r>
  <r>
    <x v="125"/>
    <n v="3"/>
    <n v="84813.961493654351"/>
  </r>
  <r>
    <x v="125"/>
    <n v="4"/>
    <n v="85001.843878249216"/>
  </r>
  <r>
    <x v="125"/>
    <n v="5"/>
    <n v="88490.855983726302"/>
  </r>
  <r>
    <x v="125"/>
    <n v="6"/>
    <n v="98714.219135575258"/>
  </r>
  <r>
    <x v="125"/>
    <n v="7"/>
    <n v="118338.9840608255"/>
  </r>
  <r>
    <x v="125"/>
    <n v="8"/>
    <n v="127823.92229257994"/>
  </r>
  <r>
    <x v="125"/>
    <n v="9"/>
    <n v="121437.21985117157"/>
  </r>
  <r>
    <x v="125"/>
    <n v="10"/>
    <n v="115547.67831666018"/>
  </r>
  <r>
    <x v="125"/>
    <n v="11"/>
    <n v="111287.69034339231"/>
  </r>
  <r>
    <x v="125"/>
    <n v="12"/>
    <n v="108398.39115348841"/>
  </r>
  <r>
    <x v="125"/>
    <n v="13"/>
    <n v="106782.69220632884"/>
  </r>
  <r>
    <x v="125"/>
    <n v="14"/>
    <n v="104596.74684208161"/>
  </r>
  <r>
    <x v="125"/>
    <n v="15"/>
    <n v="102829.58488005462"/>
  </r>
  <r>
    <x v="125"/>
    <n v="16"/>
    <n v="107091.80831131019"/>
  </r>
  <r>
    <x v="125"/>
    <n v="17"/>
    <n v="115742.23095075566"/>
  </r>
  <r>
    <x v="125"/>
    <n v="18"/>
    <n v="126889.42209410387"/>
  </r>
  <r>
    <x v="125"/>
    <n v="19"/>
    <n v="132344.42816717533"/>
  </r>
  <r>
    <x v="125"/>
    <n v="20"/>
    <n v="138626.753291097"/>
  </r>
  <r>
    <x v="125"/>
    <n v="21"/>
    <n v="144322.40212749463"/>
  </r>
  <r>
    <x v="125"/>
    <n v="22"/>
    <n v="139462.32184935777"/>
  </r>
  <r>
    <x v="125"/>
    <n v="23"/>
    <n v="124774.66654825291"/>
  </r>
  <r>
    <x v="125"/>
    <n v="24"/>
    <n v="106689.41632665863"/>
  </r>
  <r>
    <x v="126"/>
    <n v="1"/>
    <n v="94246.749834257207"/>
  </r>
  <r>
    <x v="126"/>
    <n v="2"/>
    <n v="87395.499600360054"/>
  </r>
  <r>
    <x v="126"/>
    <n v="3"/>
    <n v="84064.715238675315"/>
  </r>
  <r>
    <x v="126"/>
    <n v="4"/>
    <n v="83714.24420320295"/>
  </r>
  <r>
    <x v="126"/>
    <n v="5"/>
    <n v="86851.904587900834"/>
  </r>
  <r>
    <x v="126"/>
    <n v="6"/>
    <n v="95798.752257225366"/>
  </r>
  <r>
    <x v="126"/>
    <n v="7"/>
    <n v="113978.21956546526"/>
  </r>
  <r>
    <x v="126"/>
    <n v="8"/>
    <n v="123886.73692967783"/>
  </r>
  <r>
    <x v="126"/>
    <n v="9"/>
    <n v="120715.3978821738"/>
  </r>
  <r>
    <x v="126"/>
    <n v="10"/>
    <n v="117619.82024238833"/>
  </r>
  <r>
    <x v="126"/>
    <n v="11"/>
    <n v="113757.33064871919"/>
  </r>
  <r>
    <x v="126"/>
    <n v="12"/>
    <n v="111363.84122817387"/>
  </r>
  <r>
    <x v="126"/>
    <n v="13"/>
    <n v="109871.09366668416"/>
  </r>
  <r>
    <x v="126"/>
    <n v="14"/>
    <n v="107481.65397011588"/>
  </r>
  <r>
    <x v="126"/>
    <n v="15"/>
    <n v="106061.58125909313"/>
  </r>
  <r>
    <x v="126"/>
    <n v="16"/>
    <n v="108920.7567644151"/>
  </r>
  <r>
    <x v="126"/>
    <n v="17"/>
    <n v="115738.5093062896"/>
  </r>
  <r>
    <x v="126"/>
    <n v="18"/>
    <n v="121456.14849851854"/>
  </r>
  <r>
    <x v="126"/>
    <n v="19"/>
    <n v="127172.6103752616"/>
  </r>
  <r>
    <x v="126"/>
    <n v="20"/>
    <n v="131638.86173453851"/>
  </r>
  <r>
    <x v="126"/>
    <n v="21"/>
    <n v="132987.23281575216"/>
  </r>
  <r>
    <x v="126"/>
    <n v="22"/>
    <n v="131542.60739637699"/>
  </r>
  <r>
    <x v="126"/>
    <n v="23"/>
    <n v="123736.88105623523"/>
  </r>
  <r>
    <x v="126"/>
    <n v="24"/>
    <n v="112626.53370273413"/>
  </r>
  <r>
    <x v="127"/>
    <n v="1"/>
    <n v="101335.99563908578"/>
  </r>
  <r>
    <x v="127"/>
    <n v="2"/>
    <n v="94725.053019014842"/>
  </r>
  <r>
    <x v="127"/>
    <n v="3"/>
    <n v="92313.598420696522"/>
  </r>
  <r>
    <x v="127"/>
    <n v="4"/>
    <n v="92745.107132893769"/>
  </r>
  <r>
    <x v="127"/>
    <n v="5"/>
    <n v="94968.887000697592"/>
  </r>
  <r>
    <x v="127"/>
    <n v="6"/>
    <n v="100622.69935339078"/>
  </r>
  <r>
    <x v="127"/>
    <n v="7"/>
    <n v="111122.48763800565"/>
  </r>
  <r>
    <x v="127"/>
    <n v="8"/>
    <n v="124836.61035342829"/>
  </r>
  <r>
    <x v="127"/>
    <n v="9"/>
    <n v="133918.63341860377"/>
  </r>
  <r>
    <x v="127"/>
    <n v="10"/>
    <n v="137495.2471993519"/>
  </r>
  <r>
    <x v="127"/>
    <n v="11"/>
    <n v="137198.63610909338"/>
  </r>
  <r>
    <x v="127"/>
    <n v="12"/>
    <n v="134547.36105858968"/>
  </r>
  <r>
    <x v="127"/>
    <n v="13"/>
    <n v="129827.62932967288"/>
  </r>
  <r>
    <x v="127"/>
    <n v="14"/>
    <n v="124372.29566239865"/>
  </r>
  <r>
    <x v="127"/>
    <n v="15"/>
    <n v="120158.60947843111"/>
  </r>
  <r>
    <x v="127"/>
    <n v="16"/>
    <n v="118035.93295225665"/>
  </r>
  <r>
    <x v="127"/>
    <n v="17"/>
    <n v="118780.71111399146"/>
  </r>
  <r>
    <x v="127"/>
    <n v="18"/>
    <n v="122159.64650227653"/>
  </r>
  <r>
    <x v="127"/>
    <n v="19"/>
    <n v="123730.7492596143"/>
  </r>
  <r>
    <x v="127"/>
    <n v="20"/>
    <n v="124800.27745538829"/>
  </r>
  <r>
    <x v="127"/>
    <n v="21"/>
    <n v="130352.53303413666"/>
  </r>
  <r>
    <x v="127"/>
    <n v="22"/>
    <n v="130813.21423428369"/>
  </r>
  <r>
    <x v="127"/>
    <n v="23"/>
    <n v="123018.52572842174"/>
  </r>
  <r>
    <x v="127"/>
    <n v="24"/>
    <n v="110604.32911625673"/>
  </r>
  <r>
    <x v="128"/>
    <n v="1"/>
    <n v="98553.828452995484"/>
  </r>
  <r>
    <x v="128"/>
    <n v="2"/>
    <n v="90553.284692094778"/>
  </r>
  <r>
    <x v="128"/>
    <n v="3"/>
    <n v="86665.308692634848"/>
  </r>
  <r>
    <x v="128"/>
    <n v="4"/>
    <n v="84903.173191625989"/>
  </r>
  <r>
    <x v="128"/>
    <n v="5"/>
    <n v="85572.135660508415"/>
  </r>
  <r>
    <x v="128"/>
    <n v="6"/>
    <n v="88652.05003112882"/>
  </r>
  <r>
    <x v="128"/>
    <n v="7"/>
    <n v="94765.893094594096"/>
  </r>
  <r>
    <x v="128"/>
    <n v="8"/>
    <n v="106707.42522553013"/>
  </r>
  <r>
    <x v="128"/>
    <n v="9"/>
    <n v="122765.60801953239"/>
  </r>
  <r>
    <x v="128"/>
    <n v="10"/>
    <n v="137436.50308236762"/>
  </r>
  <r>
    <x v="128"/>
    <n v="11"/>
    <n v="148084.83619568395"/>
  </r>
  <r>
    <x v="128"/>
    <n v="12"/>
    <n v="153251.84220695036"/>
  </r>
  <r>
    <x v="128"/>
    <n v="13"/>
    <n v="153262.87840767496"/>
  </r>
  <r>
    <x v="128"/>
    <n v="14"/>
    <n v="145304.63153704326"/>
  </r>
  <r>
    <x v="128"/>
    <n v="15"/>
    <n v="140858.40595815988"/>
  </r>
  <r>
    <x v="128"/>
    <n v="16"/>
    <n v="138732.35432714509"/>
  </r>
  <r>
    <x v="128"/>
    <n v="17"/>
    <n v="141165.06796384556"/>
  </r>
  <r>
    <x v="128"/>
    <n v="18"/>
    <n v="146800.63946842487"/>
  </r>
  <r>
    <x v="128"/>
    <n v="19"/>
    <n v="149261.08888624853"/>
  </r>
  <r>
    <x v="128"/>
    <n v="20"/>
    <n v="155632.21407031364"/>
  </r>
  <r>
    <x v="128"/>
    <n v="21"/>
    <n v="161427.83411213872"/>
  </r>
  <r>
    <x v="128"/>
    <n v="22"/>
    <n v="158784.12665595536"/>
  </r>
  <r>
    <x v="128"/>
    <n v="23"/>
    <n v="142637.59393256673"/>
  </r>
  <r>
    <x v="128"/>
    <n v="24"/>
    <n v="124746.20741120787"/>
  </r>
  <r>
    <x v="129"/>
    <n v="1"/>
    <n v="112321.96038153711"/>
  </r>
  <r>
    <x v="129"/>
    <n v="2"/>
    <n v="104782.25134256203"/>
  </r>
  <r>
    <x v="129"/>
    <n v="3"/>
    <n v="102014.45915651535"/>
  </r>
  <r>
    <x v="129"/>
    <n v="4"/>
    <n v="102625.21039136338"/>
  </r>
  <r>
    <x v="129"/>
    <n v="5"/>
    <n v="107796.14769795073"/>
  </r>
  <r>
    <x v="129"/>
    <n v="6"/>
    <n v="119660.23487109574"/>
  </r>
  <r>
    <x v="129"/>
    <n v="7"/>
    <n v="139225.07295538418"/>
  </r>
  <r>
    <x v="129"/>
    <n v="8"/>
    <n v="146679.74181583605"/>
  </r>
  <r>
    <x v="129"/>
    <n v="9"/>
    <n v="138773.15675462811"/>
  </r>
  <r>
    <x v="129"/>
    <n v="10"/>
    <n v="131708.42562565632"/>
  </r>
  <r>
    <x v="129"/>
    <n v="11"/>
    <n v="125629.86860136817"/>
  </r>
  <r>
    <x v="129"/>
    <n v="12"/>
    <n v="121433.43278439947"/>
  </r>
  <r>
    <x v="129"/>
    <n v="13"/>
    <n v="119170.70489989947"/>
  </r>
  <r>
    <x v="129"/>
    <n v="14"/>
    <n v="114256.27154992649"/>
  </r>
  <r>
    <x v="129"/>
    <n v="15"/>
    <n v="111016.47440157221"/>
  </r>
  <r>
    <x v="129"/>
    <n v="16"/>
    <n v="112779.21924176393"/>
  </r>
  <r>
    <x v="129"/>
    <n v="17"/>
    <n v="120420.32017428518"/>
  </r>
  <r>
    <x v="129"/>
    <n v="18"/>
    <n v="132118.84422203639"/>
  </r>
  <r>
    <x v="129"/>
    <n v="19"/>
    <n v="138832.18841643166"/>
  </r>
  <r>
    <x v="129"/>
    <n v="20"/>
    <n v="143204.48459595998"/>
  </r>
  <r>
    <x v="129"/>
    <n v="21"/>
    <n v="148021.29627689099"/>
  </r>
  <r>
    <x v="129"/>
    <n v="22"/>
    <n v="145290.35275705843"/>
  </r>
  <r>
    <x v="129"/>
    <n v="23"/>
    <n v="128468.33490248732"/>
  </r>
  <r>
    <x v="129"/>
    <n v="24"/>
    <n v="109231.94671228511"/>
  </r>
  <r>
    <x v="130"/>
    <n v="1"/>
    <n v="96030.538392123315"/>
  </r>
  <r>
    <x v="130"/>
    <n v="2"/>
    <n v="89764.801527189527"/>
  </r>
  <r>
    <x v="130"/>
    <n v="3"/>
    <n v="87908.5949652001"/>
  </r>
  <r>
    <x v="130"/>
    <n v="4"/>
    <n v="88575.035115457038"/>
  </r>
  <r>
    <x v="130"/>
    <n v="5"/>
    <n v="92208.333638228127"/>
  </r>
  <r>
    <x v="130"/>
    <n v="6"/>
    <n v="102868.88866134053"/>
  </r>
  <r>
    <x v="130"/>
    <n v="7"/>
    <n v="122379.54728779866"/>
  </r>
  <r>
    <x v="130"/>
    <n v="8"/>
    <n v="129073.60532929747"/>
  </r>
  <r>
    <x v="130"/>
    <n v="9"/>
    <n v="120601.67311908779"/>
  </r>
  <r>
    <x v="130"/>
    <n v="10"/>
    <n v="115367.30656563521"/>
  </r>
  <r>
    <x v="130"/>
    <n v="11"/>
    <n v="112087.94707673381"/>
  </r>
  <r>
    <x v="130"/>
    <n v="12"/>
    <n v="112417.58940518359"/>
  </r>
  <r>
    <x v="130"/>
    <n v="13"/>
    <n v="111559.19663559507"/>
  </r>
  <r>
    <x v="130"/>
    <n v="14"/>
    <n v="108028.0737722216"/>
  </r>
  <r>
    <x v="130"/>
    <n v="15"/>
    <n v="106198.65029124189"/>
  </r>
  <r>
    <x v="130"/>
    <n v="16"/>
    <n v="108515.37121474814"/>
  </r>
  <r>
    <x v="130"/>
    <n v="17"/>
    <n v="117346.49370820299"/>
  </r>
  <r>
    <x v="130"/>
    <n v="18"/>
    <n v="128619.39789623795"/>
  </r>
  <r>
    <x v="130"/>
    <n v="19"/>
    <n v="134624.95511089606"/>
  </r>
  <r>
    <x v="130"/>
    <n v="20"/>
    <n v="140061.66618747986"/>
  </r>
  <r>
    <x v="130"/>
    <n v="21"/>
    <n v="145872.45161695359"/>
  </r>
  <r>
    <x v="130"/>
    <n v="22"/>
    <n v="144872.22685461162"/>
  </r>
  <r>
    <x v="130"/>
    <n v="23"/>
    <n v="130344.69019799707"/>
  </r>
  <r>
    <x v="130"/>
    <n v="24"/>
    <n v="111825.72041444808"/>
  </r>
  <r>
    <x v="131"/>
    <n v="1"/>
    <n v="99394.865380344039"/>
  </r>
  <r>
    <x v="131"/>
    <n v="2"/>
    <n v="93459.805758730101"/>
  </r>
  <r>
    <x v="131"/>
    <n v="3"/>
    <n v="90779.913370051683"/>
  </r>
  <r>
    <x v="131"/>
    <n v="4"/>
    <n v="91051.147561900332"/>
  </r>
  <r>
    <x v="131"/>
    <n v="5"/>
    <n v="94883.743288868209"/>
  </r>
  <r>
    <x v="131"/>
    <n v="6"/>
    <n v="105708.55312165516"/>
  </r>
  <r>
    <x v="131"/>
    <n v="7"/>
    <n v="125501.78901810163"/>
  </r>
  <r>
    <x v="131"/>
    <n v="8"/>
    <n v="132497.17628857563"/>
  </r>
  <r>
    <x v="131"/>
    <n v="9"/>
    <n v="124528.60576092062"/>
  </r>
  <r>
    <x v="131"/>
    <n v="10"/>
    <n v="118239.05659281486"/>
  </r>
  <r>
    <x v="131"/>
    <n v="11"/>
    <n v="114638.87004085431"/>
  </r>
  <r>
    <x v="131"/>
    <n v="12"/>
    <n v="111798.22408509937"/>
  </r>
  <r>
    <x v="131"/>
    <n v="13"/>
    <n v="110182.44984932072"/>
  </r>
  <r>
    <x v="131"/>
    <n v="14"/>
    <n v="106923.63991183994"/>
  </r>
  <r>
    <x v="131"/>
    <n v="15"/>
    <n v="105372.9628071086"/>
  </r>
  <r>
    <x v="131"/>
    <n v="16"/>
    <n v="107867.66745651636"/>
  </r>
  <r>
    <x v="131"/>
    <n v="17"/>
    <n v="116609.28262805787"/>
  </r>
  <r>
    <x v="131"/>
    <n v="18"/>
    <n v="127339.16597333894"/>
  </r>
  <r>
    <x v="131"/>
    <n v="19"/>
    <n v="132964.40266436612"/>
  </r>
  <r>
    <x v="131"/>
    <n v="20"/>
    <n v="136325.37724282272"/>
  </r>
  <r>
    <x v="131"/>
    <n v="21"/>
    <n v="140879.87195054875"/>
  </r>
  <r>
    <x v="131"/>
    <n v="22"/>
    <n v="142690.112114266"/>
  </r>
  <r>
    <x v="131"/>
    <n v="23"/>
    <n v="128405.72533149293"/>
  </r>
  <r>
    <x v="131"/>
    <n v="24"/>
    <n v="109401.07816181181"/>
  </r>
  <r>
    <x v="132"/>
    <n v="1"/>
    <n v="96248.926203307972"/>
  </r>
  <r>
    <x v="132"/>
    <n v="2"/>
    <n v="89954.164595994458"/>
  </r>
  <r>
    <x v="132"/>
    <n v="3"/>
    <n v="88349.979730975509"/>
  </r>
  <r>
    <x v="132"/>
    <n v="4"/>
    <n v="89361.154503559243"/>
  </r>
  <r>
    <x v="132"/>
    <n v="5"/>
    <n v="93935.603994606761"/>
  </r>
  <r>
    <x v="132"/>
    <n v="6"/>
    <n v="105189.65678187751"/>
  </r>
  <r>
    <x v="132"/>
    <n v="7"/>
    <n v="125570.27391263549"/>
  </r>
  <r>
    <x v="132"/>
    <n v="8"/>
    <n v="132351.52525192211"/>
  </r>
  <r>
    <x v="132"/>
    <n v="9"/>
    <n v="122920.35762026779"/>
  </r>
  <r>
    <x v="132"/>
    <n v="10"/>
    <n v="116093.93127209993"/>
  </r>
  <r>
    <x v="132"/>
    <n v="11"/>
    <n v="110864.62261623223"/>
  </r>
  <r>
    <x v="132"/>
    <n v="12"/>
    <n v="108460.78549912611"/>
  </r>
  <r>
    <x v="132"/>
    <n v="13"/>
    <n v="107299.00122240558"/>
  </r>
  <r>
    <x v="132"/>
    <n v="14"/>
    <n v="104799.39079408919"/>
  </r>
  <r>
    <x v="132"/>
    <n v="15"/>
    <n v="103770.08508884972"/>
  </r>
  <r>
    <x v="132"/>
    <n v="16"/>
    <n v="107271.95412988786"/>
  </r>
  <r>
    <x v="132"/>
    <n v="17"/>
    <n v="116176.36653902412"/>
  </r>
  <r>
    <x v="132"/>
    <n v="18"/>
    <n v="127221.97543474479"/>
  </r>
  <r>
    <x v="132"/>
    <n v="19"/>
    <n v="133588.29455373363"/>
  </r>
  <r>
    <x v="132"/>
    <n v="20"/>
    <n v="136643.98560315795"/>
  </r>
  <r>
    <x v="132"/>
    <n v="21"/>
    <n v="140511.98828320144"/>
  </r>
  <r>
    <x v="132"/>
    <n v="22"/>
    <n v="141747.81147468029"/>
  </r>
  <r>
    <x v="132"/>
    <n v="23"/>
    <n v="127127.15225559015"/>
  </r>
  <r>
    <x v="132"/>
    <n v="24"/>
    <n v="107963.01483417471"/>
  </r>
  <r>
    <x v="133"/>
    <n v="1"/>
    <n v="93382.583045820647"/>
  </r>
  <r>
    <x v="133"/>
    <n v="2"/>
    <n v="86164.582942285473"/>
  </r>
  <r>
    <x v="133"/>
    <n v="3"/>
    <n v="83361.751507784254"/>
  </r>
  <r>
    <x v="133"/>
    <n v="4"/>
    <n v="83639.678747551472"/>
  </r>
  <r>
    <x v="133"/>
    <n v="5"/>
    <n v="87625.076275838801"/>
  </r>
  <r>
    <x v="133"/>
    <n v="6"/>
    <n v="97883.084205690451"/>
  </r>
  <r>
    <x v="133"/>
    <n v="7"/>
    <n v="117039.42633508319"/>
  </r>
  <r>
    <x v="133"/>
    <n v="8"/>
    <n v="125013.57346293851"/>
  </r>
  <r>
    <x v="133"/>
    <n v="9"/>
    <n v="118150.61734734451"/>
  </r>
  <r>
    <x v="133"/>
    <n v="10"/>
    <n v="113305.64090011879"/>
  </r>
  <r>
    <x v="133"/>
    <n v="11"/>
    <n v="110109.03052797985"/>
  </r>
  <r>
    <x v="133"/>
    <n v="12"/>
    <n v="108348.86624596165"/>
  </r>
  <r>
    <x v="133"/>
    <n v="13"/>
    <n v="107744.42634443479"/>
  </r>
  <r>
    <x v="133"/>
    <n v="14"/>
    <n v="106835.285878939"/>
  </r>
  <r>
    <x v="133"/>
    <n v="15"/>
    <n v="107657.97649650533"/>
  </r>
  <r>
    <x v="133"/>
    <n v="16"/>
    <n v="112853.79559960552"/>
  </r>
  <r>
    <x v="133"/>
    <n v="17"/>
    <n v="120600.23319642132"/>
  </r>
  <r>
    <x v="133"/>
    <n v="18"/>
    <n v="128371.39546181363"/>
  </r>
  <r>
    <x v="133"/>
    <n v="19"/>
    <n v="131076.02317588078"/>
  </r>
  <r>
    <x v="133"/>
    <n v="20"/>
    <n v="129797.48711940621"/>
  </r>
  <r>
    <x v="133"/>
    <n v="21"/>
    <n v="129620.08475706809"/>
  </r>
  <r>
    <x v="133"/>
    <n v="22"/>
    <n v="131511.61644103311"/>
  </r>
  <r>
    <x v="133"/>
    <n v="23"/>
    <n v="123334.94205420486"/>
  </r>
  <r>
    <x v="133"/>
    <n v="24"/>
    <n v="109167.241310613"/>
  </r>
  <r>
    <x v="134"/>
    <n v="1"/>
    <n v="95778.506067822149"/>
  </r>
  <r>
    <x v="134"/>
    <n v="2"/>
    <n v="86849.259014003721"/>
  </r>
  <r>
    <x v="134"/>
    <n v="3"/>
    <n v="81857.702069164035"/>
  </r>
  <r>
    <x v="134"/>
    <n v="4"/>
    <n v="80390.016504494226"/>
  </r>
  <r>
    <x v="134"/>
    <n v="5"/>
    <n v="81212.013008763592"/>
  </r>
  <r>
    <x v="134"/>
    <n v="6"/>
    <n v="85453.375445180776"/>
  </r>
  <r>
    <x v="134"/>
    <n v="7"/>
    <n v="93991.303230461868"/>
  </r>
  <r>
    <x v="134"/>
    <n v="8"/>
    <n v="106451.33359195759"/>
  </r>
  <r>
    <x v="134"/>
    <n v="9"/>
    <n v="116008.68823214862"/>
  </r>
  <r>
    <x v="134"/>
    <n v="10"/>
    <n v="120023.43517159073"/>
  </r>
  <r>
    <x v="134"/>
    <n v="11"/>
    <n v="121771.36953281656"/>
  </r>
  <r>
    <x v="134"/>
    <n v="12"/>
    <n v="121810.4037233663"/>
  </r>
  <r>
    <x v="134"/>
    <n v="13"/>
    <n v="121963.99552069449"/>
  </r>
  <r>
    <x v="134"/>
    <n v="14"/>
    <n v="121998.7864272638"/>
  </r>
  <r>
    <x v="134"/>
    <n v="15"/>
    <n v="123281.20538686439"/>
  </r>
  <r>
    <x v="134"/>
    <n v="16"/>
    <n v="126924.68911044057"/>
  </r>
  <r>
    <x v="134"/>
    <n v="17"/>
    <n v="132931.45878621817"/>
  </r>
  <r>
    <x v="134"/>
    <n v="18"/>
    <n v="138198.25101720484"/>
  </r>
  <r>
    <x v="134"/>
    <n v="19"/>
    <n v="137078.21207815254"/>
  </r>
  <r>
    <x v="134"/>
    <n v="20"/>
    <n v="135809.72255290759"/>
  </r>
  <r>
    <x v="134"/>
    <n v="21"/>
    <n v="135816.39516724265"/>
  </r>
  <r>
    <x v="134"/>
    <n v="22"/>
    <n v="135472.52425995367"/>
  </r>
  <r>
    <x v="134"/>
    <n v="23"/>
    <n v="126559.41073491862"/>
  </r>
  <r>
    <x v="134"/>
    <n v="24"/>
    <n v="113212.10265449461"/>
  </r>
  <r>
    <x v="135"/>
    <n v="1"/>
    <n v="99073.555685147148"/>
  </r>
  <r>
    <x v="135"/>
    <n v="2"/>
    <n v="88497.955874049861"/>
  </r>
  <r>
    <x v="135"/>
    <n v="3"/>
    <n v="81552.951374117343"/>
  </r>
  <r>
    <x v="135"/>
    <n v="4"/>
    <n v="77343.456042413149"/>
  </r>
  <r>
    <x v="135"/>
    <n v="5"/>
    <n v="75660.145757559862"/>
  </r>
  <r>
    <x v="135"/>
    <n v="6"/>
    <n v="75902.01954453456"/>
  </r>
  <r>
    <x v="135"/>
    <n v="7"/>
    <n v="79573.019152861263"/>
  </r>
  <r>
    <x v="135"/>
    <n v="8"/>
    <n v="89186.540213939821"/>
  </r>
  <r>
    <x v="135"/>
    <n v="9"/>
    <n v="103803.66568956987"/>
  </r>
  <r>
    <x v="135"/>
    <n v="10"/>
    <n v="116724.51148805865"/>
  </r>
  <r>
    <x v="135"/>
    <n v="11"/>
    <n v="125424.78282207162"/>
  </r>
  <r>
    <x v="135"/>
    <n v="12"/>
    <n v="131236.54054549406"/>
  </r>
  <r>
    <x v="135"/>
    <n v="13"/>
    <n v="135983.88006431685"/>
  </r>
  <r>
    <x v="135"/>
    <n v="14"/>
    <n v="138555.76515134703"/>
  </r>
  <r>
    <x v="135"/>
    <n v="15"/>
    <n v="140842.46135567685"/>
  </r>
  <r>
    <x v="135"/>
    <n v="16"/>
    <n v="143607.68178385633"/>
  </r>
  <r>
    <x v="135"/>
    <n v="17"/>
    <n v="149757.31937399739"/>
  </r>
  <r>
    <x v="135"/>
    <n v="18"/>
    <n v="156831.90216923284"/>
  </r>
  <r>
    <x v="135"/>
    <n v="19"/>
    <n v="159969.55600590695"/>
  </r>
  <r>
    <x v="135"/>
    <n v="20"/>
    <n v="162297.62978995816"/>
  </r>
  <r>
    <x v="135"/>
    <n v="21"/>
    <n v="163617.33860226985"/>
  </r>
  <r>
    <x v="135"/>
    <n v="22"/>
    <n v="160208.87392070584"/>
  </r>
  <r>
    <x v="135"/>
    <n v="23"/>
    <n v="141543.63804140867"/>
  </r>
  <r>
    <x v="135"/>
    <n v="24"/>
    <n v="117587.24201863541"/>
  </r>
  <r>
    <x v="136"/>
    <n v="1"/>
    <n v="98386.737838173343"/>
  </r>
  <r>
    <x v="136"/>
    <n v="2"/>
    <n v="86937.644873929938"/>
  </r>
  <r>
    <x v="136"/>
    <n v="3"/>
    <n v="80629.013894244476"/>
  </r>
  <r>
    <x v="136"/>
    <n v="4"/>
    <n v="77727.910978246189"/>
  </r>
  <r>
    <x v="136"/>
    <n v="5"/>
    <n v="77832.687104181357"/>
  </r>
  <r>
    <x v="136"/>
    <n v="6"/>
    <n v="84218.294738489683"/>
  </r>
  <r>
    <x v="136"/>
    <n v="7"/>
    <n v="98436.54040653065"/>
  </r>
  <r>
    <x v="136"/>
    <n v="8"/>
    <n v="107473.96664565748"/>
  </r>
  <r>
    <x v="136"/>
    <n v="9"/>
    <n v="107809.39221708821"/>
  </r>
  <r>
    <x v="136"/>
    <n v="10"/>
    <n v="110333.24115536499"/>
  </r>
  <r>
    <x v="136"/>
    <n v="11"/>
    <n v="114164.30772288273"/>
  </r>
  <r>
    <x v="136"/>
    <n v="12"/>
    <n v="117726.81464685686"/>
  </r>
  <r>
    <x v="136"/>
    <n v="13"/>
    <n v="119628.59147047269"/>
  </r>
  <r>
    <x v="136"/>
    <n v="14"/>
    <n v="117128.65596941576"/>
  </r>
  <r>
    <x v="136"/>
    <n v="15"/>
    <n v="116160.8856803946"/>
  </r>
  <r>
    <x v="136"/>
    <n v="16"/>
    <n v="120702.89539838985"/>
  </r>
  <r>
    <x v="136"/>
    <n v="17"/>
    <n v="130444.06682730395"/>
  </r>
  <r>
    <x v="136"/>
    <n v="18"/>
    <n v="144298.43894238467"/>
  </r>
  <r>
    <x v="136"/>
    <n v="19"/>
    <n v="151228.61619046191"/>
  </r>
  <r>
    <x v="136"/>
    <n v="20"/>
    <n v="151602.76234635164"/>
  </r>
  <r>
    <x v="136"/>
    <n v="21"/>
    <n v="152568.31664077"/>
  </r>
  <r>
    <x v="136"/>
    <n v="22"/>
    <n v="149701.64609825943"/>
  </r>
  <r>
    <x v="136"/>
    <n v="23"/>
    <n v="133562.90931098483"/>
  </r>
  <r>
    <x v="136"/>
    <n v="24"/>
    <n v="112079.54142480623"/>
  </r>
  <r>
    <x v="137"/>
    <n v="1"/>
    <n v="95549.093998920594"/>
  </r>
  <r>
    <x v="137"/>
    <n v="2"/>
    <n v="85413.725869459609"/>
  </r>
  <r>
    <x v="137"/>
    <n v="3"/>
    <n v="80126.887876205888"/>
  </r>
  <r>
    <x v="137"/>
    <n v="4"/>
    <n v="77394.653112392916"/>
  </r>
  <r>
    <x v="137"/>
    <n v="5"/>
    <n v="77708.905031370159"/>
  </r>
  <r>
    <x v="137"/>
    <n v="6"/>
    <n v="84019.366885313371"/>
  </r>
  <r>
    <x v="137"/>
    <n v="7"/>
    <n v="98811.276547190166"/>
  </r>
  <r>
    <x v="137"/>
    <n v="8"/>
    <n v="106881.37923530999"/>
  </r>
  <r>
    <x v="137"/>
    <n v="9"/>
    <n v="105473.2523443972"/>
  </r>
  <r>
    <x v="137"/>
    <n v="10"/>
    <n v="106399.85941442351"/>
  </r>
  <r>
    <x v="137"/>
    <n v="11"/>
    <n v="108171.70476300342"/>
  </r>
  <r>
    <x v="137"/>
    <n v="12"/>
    <n v="110968.74842400325"/>
  </r>
  <r>
    <x v="137"/>
    <n v="13"/>
    <n v="115186.79409013021"/>
  </r>
  <r>
    <x v="137"/>
    <n v="14"/>
    <n v="120020.55717310605"/>
  </r>
  <r>
    <x v="137"/>
    <n v="15"/>
    <n v="126525.25765909741"/>
  </r>
  <r>
    <x v="137"/>
    <n v="16"/>
    <n v="138083.50470201715"/>
  </r>
  <r>
    <x v="137"/>
    <n v="17"/>
    <n v="155045.57589232948"/>
  </r>
  <r>
    <x v="137"/>
    <n v="18"/>
    <n v="173799.00718734396"/>
  </r>
  <r>
    <x v="137"/>
    <n v="19"/>
    <n v="183480.29378594077"/>
  </r>
  <r>
    <x v="137"/>
    <n v="20"/>
    <n v="184154.32300627403"/>
  </r>
  <r>
    <x v="137"/>
    <n v="21"/>
    <n v="182743.90883714499"/>
  </r>
  <r>
    <x v="137"/>
    <n v="22"/>
    <n v="180308.47632166231"/>
  </r>
  <r>
    <x v="137"/>
    <n v="23"/>
    <n v="161781.11357316334"/>
  </r>
  <r>
    <x v="137"/>
    <n v="24"/>
    <n v="135416.93643904745"/>
  </r>
  <r>
    <x v="138"/>
    <n v="1"/>
    <n v="113395.63144293692"/>
  </r>
  <r>
    <x v="138"/>
    <n v="2"/>
    <n v="99305.318824826652"/>
  </r>
  <r>
    <x v="138"/>
    <n v="3"/>
    <n v="90435.593685484055"/>
  </r>
  <r>
    <x v="138"/>
    <n v="4"/>
    <n v="85207.487178186726"/>
  </r>
  <r>
    <x v="138"/>
    <n v="5"/>
    <n v="83597.527346913528"/>
  </r>
  <r>
    <x v="138"/>
    <n v="6"/>
    <n v="88415.4984448334"/>
  </r>
  <r>
    <x v="138"/>
    <n v="7"/>
    <n v="102064.84150394663"/>
  </r>
  <r>
    <x v="138"/>
    <n v="8"/>
    <n v="111186.27564903114"/>
  </r>
  <r>
    <x v="138"/>
    <n v="9"/>
    <n v="114162.85485690941"/>
  </r>
  <r>
    <x v="138"/>
    <n v="10"/>
    <n v="121218.49045382108"/>
  </r>
  <r>
    <x v="138"/>
    <n v="11"/>
    <n v="129164.57949585847"/>
  </r>
  <r>
    <x v="138"/>
    <n v="12"/>
    <n v="140481.95904287699"/>
  </r>
  <r>
    <x v="138"/>
    <n v="13"/>
    <n v="152499.51406541734"/>
  </r>
  <r>
    <x v="138"/>
    <n v="14"/>
    <n v="158707.62977962595"/>
  </r>
  <r>
    <x v="138"/>
    <n v="15"/>
    <n v="164129.41134135152"/>
  </r>
  <r>
    <x v="138"/>
    <n v="16"/>
    <n v="177818.48491102282"/>
  </r>
  <r>
    <x v="138"/>
    <n v="17"/>
    <n v="194929.83240254864"/>
  </r>
  <r>
    <x v="138"/>
    <n v="18"/>
    <n v="215433.6863449121"/>
  </r>
  <r>
    <x v="138"/>
    <n v="19"/>
    <n v="227018.56294741578"/>
  </r>
  <r>
    <x v="138"/>
    <n v="20"/>
    <n v="225891.74015924442"/>
  </r>
  <r>
    <x v="138"/>
    <n v="21"/>
    <n v="221418.12227057459"/>
  </r>
  <r>
    <x v="138"/>
    <n v="22"/>
    <n v="215757.20865816873"/>
  </r>
  <r>
    <x v="138"/>
    <n v="23"/>
    <n v="194337.90620619163"/>
  </r>
  <r>
    <x v="138"/>
    <n v="24"/>
    <n v="163712.87083359694"/>
  </r>
  <r>
    <x v="139"/>
    <n v="1"/>
    <n v="137601.20291361539"/>
  </r>
  <r>
    <x v="139"/>
    <n v="2"/>
    <n v="119569.75803932091"/>
  </r>
  <r>
    <x v="139"/>
    <n v="3"/>
    <n v="107150.65937449313"/>
  </r>
  <r>
    <x v="139"/>
    <n v="4"/>
    <n v="99348.934828857309"/>
  </r>
  <r>
    <x v="139"/>
    <n v="5"/>
    <n v="95726.735879473839"/>
  </r>
  <r>
    <x v="139"/>
    <n v="6"/>
    <n v="98713.419545448414"/>
  </r>
  <r>
    <x v="139"/>
    <n v="7"/>
    <n v="110800.53444509239"/>
  </r>
  <r>
    <x v="139"/>
    <n v="8"/>
    <n v="119090.00576366976"/>
  </r>
  <r>
    <x v="139"/>
    <n v="9"/>
    <n v="126531.90755714125"/>
  </r>
  <r>
    <x v="139"/>
    <n v="10"/>
    <n v="138273.3609833977"/>
  </r>
  <r>
    <x v="139"/>
    <n v="11"/>
    <n v="152498.48816663789"/>
  </r>
  <r>
    <x v="139"/>
    <n v="12"/>
    <n v="166556.56735317616"/>
  </r>
  <r>
    <x v="139"/>
    <n v="13"/>
    <n v="180982.32706235431"/>
  </r>
  <r>
    <x v="139"/>
    <n v="14"/>
    <n v="193500.93872011392"/>
  </r>
  <r>
    <x v="139"/>
    <n v="15"/>
    <n v="206801.68807933142"/>
  </r>
  <r>
    <x v="139"/>
    <n v="16"/>
    <n v="223594.11355232919"/>
  </r>
  <r>
    <x v="139"/>
    <n v="17"/>
    <n v="243731.43488201476"/>
  </r>
  <r>
    <x v="139"/>
    <n v="18"/>
    <n v="258937.26329423231"/>
  </r>
  <r>
    <x v="139"/>
    <n v="19"/>
    <n v="264573.23006630444"/>
  </r>
  <r>
    <x v="139"/>
    <n v="20"/>
    <n v="261039.52855316122"/>
  </r>
  <r>
    <x v="139"/>
    <n v="21"/>
    <n v="248878.25041526067"/>
  </r>
  <r>
    <x v="139"/>
    <n v="22"/>
    <n v="238887.44913672376"/>
  </r>
  <r>
    <x v="139"/>
    <n v="23"/>
    <n v="213598.71282395531"/>
  </r>
  <r>
    <x v="139"/>
    <n v="24"/>
    <n v="180224.28142994415"/>
  </r>
  <r>
    <x v="140"/>
    <n v="1"/>
    <n v="151184.73197547559"/>
  </r>
  <r>
    <x v="140"/>
    <n v="2"/>
    <n v="130280.98702519901"/>
  </r>
  <r>
    <x v="140"/>
    <n v="3"/>
    <n v="116068.6265911946"/>
  </r>
  <r>
    <x v="140"/>
    <n v="4"/>
    <n v="106655.26441949361"/>
  </r>
  <r>
    <x v="140"/>
    <n v="5"/>
    <n v="102030.73168190201"/>
  </r>
  <r>
    <x v="140"/>
    <n v="6"/>
    <n v="103791.96970915468"/>
  </r>
  <r>
    <x v="140"/>
    <n v="7"/>
    <n v="114424.50049018872"/>
  </r>
  <r>
    <x v="140"/>
    <n v="8"/>
    <n v="124273.47053081293"/>
  </r>
  <r>
    <x v="140"/>
    <n v="9"/>
    <n v="133215.61131517484"/>
  </r>
  <r>
    <x v="140"/>
    <n v="10"/>
    <n v="147453.89095120598"/>
  </r>
  <r>
    <x v="140"/>
    <n v="11"/>
    <n v="163262.35628835691"/>
  </r>
  <r>
    <x v="140"/>
    <n v="12"/>
    <n v="176062.85108072375"/>
  </r>
  <r>
    <x v="140"/>
    <n v="13"/>
    <n v="189307.89909379545"/>
  </r>
  <r>
    <x v="140"/>
    <n v="14"/>
    <n v="202127.92728525389"/>
  </r>
  <r>
    <x v="140"/>
    <n v="15"/>
    <n v="217650.59476544397"/>
  </r>
  <r>
    <x v="140"/>
    <n v="16"/>
    <n v="234960.23650637845"/>
  </r>
  <r>
    <x v="140"/>
    <n v="17"/>
    <n v="250359.54499177024"/>
  </r>
  <r>
    <x v="140"/>
    <n v="18"/>
    <n v="258465.94783828271"/>
  </r>
  <r>
    <x v="140"/>
    <n v="19"/>
    <n v="255397.81884771169"/>
  </r>
  <r>
    <x v="140"/>
    <n v="20"/>
    <n v="250383.83155148482"/>
  </r>
  <r>
    <x v="140"/>
    <n v="21"/>
    <n v="236034.85092518252"/>
  </r>
  <r>
    <x v="140"/>
    <n v="22"/>
    <n v="224181.80339852194"/>
  </r>
  <r>
    <x v="140"/>
    <n v="23"/>
    <n v="206588.83186520563"/>
  </r>
  <r>
    <x v="140"/>
    <n v="24"/>
    <n v="180336.34259880974"/>
  </r>
  <r>
    <x v="141"/>
    <n v="1"/>
    <n v="154664.24336500096"/>
  </r>
  <r>
    <x v="141"/>
    <n v="2"/>
    <n v="133032.00483988816"/>
  </r>
  <r>
    <x v="141"/>
    <n v="3"/>
    <n v="117681.64475282155"/>
  </r>
  <r>
    <x v="141"/>
    <n v="4"/>
    <n v="107353.87980563258"/>
  </r>
  <r>
    <x v="141"/>
    <n v="5"/>
    <n v="100349.7212273865"/>
  </r>
  <r>
    <x v="141"/>
    <n v="6"/>
    <n v="97050.988691669525"/>
  </r>
  <r>
    <x v="141"/>
    <n v="7"/>
    <n v="98215.082478117183"/>
  </r>
  <r>
    <x v="141"/>
    <n v="8"/>
    <n v="110879.83966360406"/>
  </r>
  <r>
    <x v="141"/>
    <n v="9"/>
    <n v="134572.60715042191"/>
  </r>
  <r>
    <x v="141"/>
    <n v="10"/>
    <n v="157473.80425342853"/>
  </r>
  <r>
    <x v="141"/>
    <n v="11"/>
    <n v="180701.9270879135"/>
  </r>
  <r>
    <x v="141"/>
    <n v="12"/>
    <n v="195536.19786199581"/>
  </r>
  <r>
    <x v="141"/>
    <n v="13"/>
    <n v="216018.35185076215"/>
  </r>
  <r>
    <x v="141"/>
    <n v="14"/>
    <n v="232584.48362109746"/>
  </r>
  <r>
    <x v="141"/>
    <n v="15"/>
    <n v="242704.46630634452"/>
  </r>
  <r>
    <x v="141"/>
    <n v="16"/>
    <n v="248547.31786823846"/>
  </r>
  <r>
    <x v="141"/>
    <n v="17"/>
    <n v="257216.11717013147"/>
  </r>
  <r>
    <x v="141"/>
    <n v="18"/>
    <n v="262411.70719618851"/>
  </r>
  <r>
    <x v="141"/>
    <n v="19"/>
    <n v="268460.29919821193"/>
  </r>
  <r>
    <x v="141"/>
    <n v="20"/>
    <n v="261245.14030208037"/>
  </r>
  <r>
    <x v="141"/>
    <n v="21"/>
    <n v="243688.62039859706"/>
  </r>
  <r>
    <x v="141"/>
    <n v="22"/>
    <n v="228638.56796515235"/>
  </r>
  <r>
    <x v="141"/>
    <n v="23"/>
    <n v="208534.29376829689"/>
  </r>
  <r>
    <x v="141"/>
    <n v="24"/>
    <n v="182473.50458466855"/>
  </r>
  <r>
    <x v="142"/>
    <n v="1"/>
    <n v="156750.25974895086"/>
  </r>
  <r>
    <x v="142"/>
    <n v="2"/>
    <n v="135811.91381669664"/>
  </r>
  <r>
    <x v="142"/>
    <n v="3"/>
    <n v="120569.58150891786"/>
  </r>
  <r>
    <x v="142"/>
    <n v="4"/>
    <n v="109876.928757494"/>
  </r>
  <r>
    <x v="142"/>
    <n v="5"/>
    <n v="102570.44659472423"/>
  </r>
  <r>
    <x v="142"/>
    <n v="6"/>
    <n v="98686.234077862711"/>
  </r>
  <r>
    <x v="142"/>
    <n v="7"/>
    <n v="99132.758344574351"/>
  </r>
  <r>
    <x v="142"/>
    <n v="8"/>
    <n v="111672.80457921163"/>
  </r>
  <r>
    <x v="142"/>
    <n v="9"/>
    <n v="137913.64037882193"/>
  </r>
  <r>
    <x v="142"/>
    <n v="10"/>
    <n v="167471.85568457731"/>
  </r>
  <r>
    <x v="142"/>
    <n v="11"/>
    <n v="195250.92270046464"/>
  </r>
  <r>
    <x v="142"/>
    <n v="12"/>
    <n v="217651.21611098619"/>
  </r>
  <r>
    <x v="142"/>
    <n v="13"/>
    <n v="236422.49365407674"/>
  </r>
  <r>
    <x v="142"/>
    <n v="14"/>
    <n v="250265.57330110914"/>
  </r>
  <r>
    <x v="142"/>
    <n v="15"/>
    <n v="261990.79400404674"/>
  </r>
  <r>
    <x v="142"/>
    <n v="16"/>
    <n v="270106.44978529681"/>
  </r>
  <r>
    <x v="142"/>
    <n v="17"/>
    <n v="274504.92809652275"/>
  </r>
  <r>
    <x v="142"/>
    <n v="18"/>
    <n v="283289.87616269488"/>
  </r>
  <r>
    <x v="142"/>
    <n v="19"/>
    <n v="280798.7918926109"/>
  </r>
  <r>
    <x v="142"/>
    <n v="20"/>
    <n v="280317.3960652728"/>
  </r>
  <r>
    <x v="142"/>
    <n v="21"/>
    <n v="273791.00459719729"/>
  </r>
  <r>
    <x v="142"/>
    <n v="22"/>
    <n v="263563.37300884293"/>
  </r>
  <r>
    <x v="142"/>
    <n v="23"/>
    <n v="239029.53765062947"/>
  </r>
  <r>
    <x v="142"/>
    <n v="24"/>
    <n v="205197.90593412769"/>
  </r>
  <r>
    <x v="143"/>
    <n v="1"/>
    <n v="176226.33383480337"/>
  </r>
  <r>
    <x v="143"/>
    <n v="2"/>
    <n v="154566.9170318718"/>
  </r>
  <r>
    <x v="143"/>
    <n v="3"/>
    <n v="138148.45836661896"/>
  </r>
  <r>
    <x v="143"/>
    <n v="4"/>
    <n v="126661.04490936069"/>
  </r>
  <r>
    <x v="143"/>
    <n v="5"/>
    <n v="119788.61322419647"/>
  </r>
  <r>
    <x v="143"/>
    <n v="6"/>
    <n v="120326.64076895406"/>
  </r>
  <r>
    <x v="143"/>
    <n v="7"/>
    <n v="130297.81872662825"/>
  </r>
  <r>
    <x v="143"/>
    <n v="8"/>
    <n v="140017.28234163413"/>
  </r>
  <r>
    <x v="143"/>
    <n v="9"/>
    <n v="141466.91081451726"/>
  </r>
  <r>
    <x v="143"/>
    <n v="10"/>
    <n v="153565.61301136835"/>
  </r>
  <r>
    <x v="143"/>
    <n v="11"/>
    <n v="182601.1163802729"/>
  </r>
  <r>
    <x v="143"/>
    <n v="12"/>
    <n v="206913.91464542385"/>
  </r>
  <r>
    <x v="143"/>
    <n v="13"/>
    <n v="229699.2189083565"/>
  </r>
  <r>
    <x v="143"/>
    <n v="14"/>
    <n v="241481.00817964494"/>
  </r>
  <r>
    <x v="143"/>
    <n v="15"/>
    <n v="253429.20694651568"/>
  </r>
  <r>
    <x v="143"/>
    <n v="16"/>
    <n v="272197.16401293461"/>
  </r>
  <r>
    <x v="143"/>
    <n v="17"/>
    <n v="294916.98016276857"/>
  </r>
  <r>
    <x v="143"/>
    <n v="18"/>
    <n v="315642.50522777857"/>
  </r>
  <r>
    <x v="143"/>
    <n v="19"/>
    <n v="321714.17578742665"/>
  </r>
  <r>
    <x v="143"/>
    <n v="20"/>
    <n v="307655.77432798018"/>
  </r>
  <r>
    <x v="143"/>
    <n v="21"/>
    <n v="293264.75996657694"/>
  </r>
  <r>
    <x v="143"/>
    <n v="22"/>
    <n v="279026.52506426064"/>
  </r>
  <r>
    <x v="143"/>
    <n v="23"/>
    <n v="250723.9603705008"/>
  </r>
  <r>
    <x v="143"/>
    <n v="24"/>
    <n v="212371.79323558725"/>
  </r>
  <r>
    <x v="144"/>
    <n v="1"/>
    <n v="180041.71684789093"/>
  </r>
  <r>
    <x v="144"/>
    <n v="2"/>
    <n v="156876.71892116111"/>
  </r>
  <r>
    <x v="144"/>
    <n v="3"/>
    <n v="139995.77101119736"/>
  </r>
  <r>
    <x v="144"/>
    <n v="4"/>
    <n v="128169.48606007165"/>
  </r>
  <r>
    <x v="144"/>
    <n v="5"/>
    <n v="120983.07171119138"/>
  </r>
  <r>
    <x v="144"/>
    <n v="6"/>
    <n v="120715.84315845724"/>
  </r>
  <r>
    <x v="144"/>
    <n v="7"/>
    <n v="130378.64445986481"/>
  </r>
  <r>
    <x v="144"/>
    <n v="8"/>
    <n v="141726.19099687462"/>
  </r>
  <r>
    <x v="144"/>
    <n v="9"/>
    <n v="152291.2500687133"/>
  </r>
  <r>
    <x v="144"/>
    <n v="10"/>
    <n v="167463.64726519969"/>
  </r>
  <r>
    <x v="144"/>
    <n v="11"/>
    <n v="191187.31190542932"/>
  </r>
  <r>
    <x v="144"/>
    <n v="12"/>
    <n v="213741.50128078158"/>
  </r>
  <r>
    <x v="144"/>
    <n v="13"/>
    <n v="232407.18245991724"/>
  </r>
  <r>
    <x v="144"/>
    <n v="14"/>
    <n v="247545.95944539961"/>
  </r>
  <r>
    <x v="144"/>
    <n v="15"/>
    <n v="260800.46349144832"/>
  </r>
  <r>
    <x v="144"/>
    <n v="16"/>
    <n v="278125.93044638151"/>
  </r>
  <r>
    <x v="144"/>
    <n v="17"/>
    <n v="293756.42727063352"/>
  </r>
  <r>
    <x v="144"/>
    <n v="18"/>
    <n v="301443.68555107032"/>
  </r>
  <r>
    <x v="144"/>
    <n v="19"/>
    <n v="307743.44637899479"/>
  </r>
  <r>
    <x v="144"/>
    <n v="20"/>
    <n v="302175.28177019133"/>
  </r>
  <r>
    <x v="144"/>
    <n v="21"/>
    <n v="288527.33590551926"/>
  </r>
  <r>
    <x v="144"/>
    <n v="22"/>
    <n v="275619.03970943013"/>
  </r>
  <r>
    <x v="144"/>
    <n v="23"/>
    <n v="249718.12686698794"/>
  </r>
  <r>
    <x v="144"/>
    <n v="24"/>
    <n v="214258.21787661887"/>
  </r>
  <r>
    <x v="145"/>
    <n v="1"/>
    <n v="184236.21917808271"/>
  </r>
  <r>
    <x v="145"/>
    <n v="2"/>
    <n v="162011.40401950717"/>
  </r>
  <r>
    <x v="145"/>
    <n v="3"/>
    <n v="146793.49038430586"/>
  </r>
  <r>
    <x v="145"/>
    <n v="4"/>
    <n v="136970.67813006791"/>
  </r>
  <r>
    <x v="145"/>
    <n v="5"/>
    <n v="131427.52303187249"/>
  </r>
  <r>
    <x v="145"/>
    <n v="6"/>
    <n v="132227.31468093797"/>
  </r>
  <r>
    <x v="145"/>
    <n v="7"/>
    <n v="141722.86569333324"/>
  </r>
  <r>
    <x v="145"/>
    <n v="8"/>
    <n v="151552.99317638908"/>
  </r>
  <r>
    <x v="145"/>
    <n v="9"/>
    <n v="158710.25044722646"/>
  </r>
  <r>
    <x v="145"/>
    <n v="10"/>
    <n v="175969.47782959131"/>
  </r>
  <r>
    <x v="145"/>
    <n v="11"/>
    <n v="195752.24302464814"/>
  </r>
  <r>
    <x v="145"/>
    <n v="12"/>
    <n v="200662.51472333219"/>
  </r>
  <r>
    <x v="145"/>
    <n v="13"/>
    <n v="185251.00939296154"/>
  </r>
  <r>
    <x v="145"/>
    <n v="14"/>
    <n v="171843.96220522639"/>
  </r>
  <r>
    <x v="145"/>
    <n v="15"/>
    <n v="169452.4845285526"/>
  </r>
  <r>
    <x v="145"/>
    <n v="16"/>
    <n v="171794.59923819301"/>
  </r>
  <r>
    <x v="145"/>
    <n v="17"/>
    <n v="180917.54202894977"/>
  </r>
  <r>
    <x v="145"/>
    <n v="18"/>
    <n v="197276.46147191952"/>
  </r>
  <r>
    <x v="145"/>
    <n v="19"/>
    <n v="205675.46702286458"/>
  </r>
  <r>
    <x v="145"/>
    <n v="20"/>
    <n v="205285.39654482983"/>
  </r>
  <r>
    <x v="145"/>
    <n v="21"/>
    <n v="201278.68980647941"/>
  </r>
  <r>
    <x v="145"/>
    <n v="22"/>
    <n v="197193.94926955589"/>
  </r>
  <r>
    <x v="145"/>
    <n v="23"/>
    <n v="180525.6651105982"/>
  </r>
  <r>
    <x v="145"/>
    <n v="24"/>
    <n v="154368.02833156221"/>
  </r>
  <r>
    <x v="146"/>
    <n v="1"/>
    <n v="130526.57481598057"/>
  </r>
  <r>
    <x v="146"/>
    <n v="2"/>
    <n v="115832.02569592392"/>
  </r>
  <r>
    <x v="146"/>
    <n v="3"/>
    <n v="107342.66466647181"/>
  </r>
  <r>
    <x v="146"/>
    <n v="4"/>
    <n v="100583.2641732503"/>
  </r>
  <r>
    <x v="146"/>
    <n v="5"/>
    <n v="97772.793921985649"/>
  </r>
  <r>
    <x v="146"/>
    <n v="6"/>
    <n v="101184.60923887679"/>
  </r>
  <r>
    <x v="146"/>
    <n v="7"/>
    <n v="113561.03775916726"/>
  </r>
  <r>
    <x v="146"/>
    <n v="8"/>
    <n v="122155.72701094898"/>
  </r>
  <r>
    <x v="146"/>
    <n v="9"/>
    <n v="123546.92065219542"/>
  </r>
  <r>
    <x v="146"/>
    <n v="10"/>
    <n v="128348.13421434835"/>
  </r>
  <r>
    <x v="146"/>
    <n v="11"/>
    <n v="142211.87439776075"/>
  </r>
  <r>
    <x v="146"/>
    <n v="12"/>
    <n v="157470.36383025697"/>
  </r>
  <r>
    <x v="146"/>
    <n v="13"/>
    <n v="171382.22987445758"/>
  </r>
  <r>
    <x v="146"/>
    <n v="14"/>
    <n v="183918.95428361697"/>
  </r>
  <r>
    <x v="146"/>
    <n v="15"/>
    <n v="200796.21234312822"/>
  </r>
  <r>
    <x v="146"/>
    <n v="16"/>
    <n v="219675.26454670745"/>
  </r>
  <r>
    <x v="146"/>
    <n v="17"/>
    <n v="240681.76850805999"/>
  </r>
  <r>
    <x v="146"/>
    <n v="18"/>
    <n v="254724.68338022436"/>
  </r>
  <r>
    <x v="146"/>
    <n v="19"/>
    <n v="252111.6001296117"/>
  </r>
  <r>
    <x v="146"/>
    <n v="20"/>
    <n v="242854.46705937636"/>
  </r>
  <r>
    <x v="146"/>
    <n v="21"/>
    <n v="232236.3212961847"/>
  </r>
  <r>
    <x v="146"/>
    <n v="22"/>
    <n v="213998.01133854178"/>
  </r>
  <r>
    <x v="146"/>
    <n v="23"/>
    <n v="205178.9589095978"/>
  </r>
  <r>
    <x v="146"/>
    <n v="24"/>
    <n v="177202.96899856112"/>
  </r>
  <r>
    <x v="147"/>
    <n v="1"/>
    <n v="149919.13016185065"/>
  </r>
  <r>
    <x v="147"/>
    <n v="2"/>
    <n v="130285.26799614071"/>
  </r>
  <r>
    <x v="147"/>
    <n v="3"/>
    <n v="118765.69091146099"/>
  </r>
  <r>
    <x v="147"/>
    <n v="4"/>
    <n v="112042.07151302419"/>
  </r>
  <r>
    <x v="147"/>
    <n v="5"/>
    <n v="107885.49797867271"/>
  </r>
  <r>
    <x v="147"/>
    <n v="6"/>
    <n v="109051.50232376126"/>
  </r>
  <r>
    <x v="147"/>
    <n v="7"/>
    <n v="118431.95410898955"/>
  </r>
  <r>
    <x v="147"/>
    <n v="8"/>
    <n v="126295.87903399178"/>
  </r>
  <r>
    <x v="147"/>
    <n v="9"/>
    <n v="129838.67474617068"/>
  </r>
  <r>
    <x v="147"/>
    <n v="10"/>
    <n v="135678.02678240312"/>
  </r>
  <r>
    <x v="147"/>
    <n v="11"/>
    <n v="142270.41361536676"/>
  </r>
  <r>
    <x v="147"/>
    <n v="12"/>
    <n v="145146.71188161324"/>
  </r>
  <r>
    <x v="147"/>
    <n v="13"/>
    <n v="147177.37093583075"/>
  </r>
  <r>
    <x v="147"/>
    <n v="14"/>
    <n v="146395.387143356"/>
  </r>
  <r>
    <x v="147"/>
    <n v="15"/>
    <n v="149324.72974949042"/>
  </r>
  <r>
    <x v="147"/>
    <n v="16"/>
    <n v="160686.41135492042"/>
  </r>
  <r>
    <x v="147"/>
    <n v="17"/>
    <n v="160685.18487295046"/>
  </r>
  <r>
    <x v="147"/>
    <n v="18"/>
    <n v="158481.50439872904"/>
  </r>
  <r>
    <x v="147"/>
    <n v="19"/>
    <n v="152663.9626299871"/>
  </r>
  <r>
    <x v="147"/>
    <n v="20"/>
    <n v="142172.20156365217"/>
  </r>
  <r>
    <x v="147"/>
    <n v="21"/>
    <n v="134415.42089717038"/>
  </r>
  <r>
    <x v="147"/>
    <n v="22"/>
    <n v="131798.75579489523"/>
  </r>
  <r>
    <x v="147"/>
    <n v="23"/>
    <n v="123962.43777266119"/>
  </r>
  <r>
    <x v="147"/>
    <n v="24"/>
    <n v="110125.91560914692"/>
  </r>
  <r>
    <x v="148"/>
    <n v="1"/>
    <n v="97143.630207910333"/>
  </r>
  <r>
    <x v="148"/>
    <n v="2"/>
    <n v="87697.248291119424"/>
  </r>
  <r>
    <x v="148"/>
    <n v="3"/>
    <n v="81858.078749690932"/>
  </r>
  <r>
    <x v="148"/>
    <n v="4"/>
    <n v="78973.249564294878"/>
  </r>
  <r>
    <x v="148"/>
    <n v="5"/>
    <n v="77953.481647069391"/>
  </r>
  <r>
    <x v="148"/>
    <n v="6"/>
    <n v="79266.893748574614"/>
  </r>
  <r>
    <x v="148"/>
    <n v="7"/>
    <n v="84320.625663492436"/>
  </r>
  <r>
    <x v="148"/>
    <n v="8"/>
    <n v="94910.810535562036"/>
  </r>
  <r>
    <x v="148"/>
    <n v="9"/>
    <n v="109638.4752379768"/>
  </r>
  <r>
    <x v="148"/>
    <n v="10"/>
    <n v="121684.28321241317"/>
  </r>
  <r>
    <x v="148"/>
    <n v="11"/>
    <n v="130211.61140709218"/>
  </r>
  <r>
    <x v="148"/>
    <n v="12"/>
    <n v="134314.19692733252"/>
  </r>
  <r>
    <x v="148"/>
    <n v="13"/>
    <n v="135315.83512334514"/>
  </r>
  <r>
    <x v="148"/>
    <n v="14"/>
    <n v="133692.81342406967"/>
  </r>
  <r>
    <x v="148"/>
    <n v="15"/>
    <n v="132154.7405515805"/>
  </r>
  <r>
    <x v="148"/>
    <n v="16"/>
    <n v="129684.98296462903"/>
  </r>
  <r>
    <x v="148"/>
    <n v="17"/>
    <n v="128916.08676104921"/>
  </r>
  <r>
    <x v="148"/>
    <n v="18"/>
    <n v="131208.66866938886"/>
  </r>
  <r>
    <x v="148"/>
    <n v="19"/>
    <n v="132000.73492809673"/>
  </r>
  <r>
    <x v="148"/>
    <n v="20"/>
    <n v="131105.79921382171"/>
  </r>
  <r>
    <x v="148"/>
    <n v="21"/>
    <n v="131823.51602364558"/>
  </r>
  <r>
    <x v="148"/>
    <n v="22"/>
    <n v="130402.05641312343"/>
  </r>
  <r>
    <x v="148"/>
    <n v="23"/>
    <n v="122973.19933130044"/>
  </r>
  <r>
    <x v="148"/>
    <n v="24"/>
    <n v="112575.23574568258"/>
  </r>
  <r>
    <x v="149"/>
    <n v="1"/>
    <n v="102051.03702871013"/>
  </r>
  <r>
    <x v="149"/>
    <n v="2"/>
    <n v="94989.220231719009"/>
  </r>
  <r>
    <x v="149"/>
    <n v="3"/>
    <n v="90824.634823723332"/>
  </r>
  <r>
    <x v="149"/>
    <n v="4"/>
    <n v="89004.86072758332"/>
  </r>
  <r>
    <x v="149"/>
    <n v="5"/>
    <n v="89106.578407426277"/>
  </r>
  <r>
    <x v="149"/>
    <n v="6"/>
    <n v="91322.652071295859"/>
  </r>
  <r>
    <x v="149"/>
    <n v="7"/>
    <n v="97611.308146607524"/>
  </r>
  <r>
    <x v="149"/>
    <n v="8"/>
    <n v="107096.37247161953"/>
  </r>
  <r>
    <x v="149"/>
    <n v="9"/>
    <n v="115744.51140293095"/>
  </r>
  <r>
    <x v="149"/>
    <n v="10"/>
    <n v="122448.78281991729"/>
  </r>
  <r>
    <x v="149"/>
    <n v="11"/>
    <n v="125251.18245420761"/>
  </r>
  <r>
    <x v="149"/>
    <n v="12"/>
    <n v="126739.20373489571"/>
  </r>
  <r>
    <x v="149"/>
    <n v="13"/>
    <n v="127869.01114795612"/>
  </r>
  <r>
    <x v="149"/>
    <n v="14"/>
    <n v="126372.41714178254"/>
  </r>
  <r>
    <x v="149"/>
    <n v="15"/>
    <n v="123275.89099538479"/>
  </r>
  <r>
    <x v="149"/>
    <n v="16"/>
    <n v="121138.27465781585"/>
  </r>
  <r>
    <x v="149"/>
    <n v="17"/>
    <n v="122082.53704836969"/>
  </r>
  <r>
    <x v="149"/>
    <n v="18"/>
    <n v="124972.72468883361"/>
  </r>
  <r>
    <x v="149"/>
    <n v="19"/>
    <n v="126034.74444120115"/>
  </r>
  <r>
    <x v="149"/>
    <n v="20"/>
    <n v="125953.93082168543"/>
  </r>
  <r>
    <x v="149"/>
    <n v="21"/>
    <n v="126990.99135722849"/>
  </r>
  <r>
    <x v="149"/>
    <n v="22"/>
    <n v="129938.56438782667"/>
  </r>
  <r>
    <x v="149"/>
    <n v="23"/>
    <n v="124435.65972212898"/>
  </r>
  <r>
    <x v="149"/>
    <n v="24"/>
    <n v="112148.28724008032"/>
  </r>
  <r>
    <x v="150"/>
    <n v="1"/>
    <n v="99523.234121845773"/>
  </r>
  <r>
    <x v="150"/>
    <n v="2"/>
    <n v="91082.995422665408"/>
  </r>
  <r>
    <x v="150"/>
    <n v="3"/>
    <n v="86307.279040532841"/>
  </r>
  <r>
    <x v="150"/>
    <n v="4"/>
    <n v="84453.209766752581"/>
  </r>
  <r>
    <x v="150"/>
    <n v="5"/>
    <n v="84523.621596162498"/>
  </r>
  <r>
    <x v="150"/>
    <n v="6"/>
    <n v="86859.648759515112"/>
  </r>
  <r>
    <x v="150"/>
    <n v="7"/>
    <n v="91942.677166499358"/>
  </r>
  <r>
    <x v="150"/>
    <n v="8"/>
    <n v="100275.27508199474"/>
  </r>
  <r>
    <x v="150"/>
    <n v="9"/>
    <n v="110604.58842486814"/>
  </r>
  <r>
    <x v="150"/>
    <n v="10"/>
    <n v="118851.83970405029"/>
  </r>
  <r>
    <x v="150"/>
    <n v="11"/>
    <n v="125286.66264915488"/>
  </r>
  <r>
    <x v="150"/>
    <n v="12"/>
    <n v="129838.52480232558"/>
  </r>
  <r>
    <x v="150"/>
    <n v="13"/>
    <n v="131991.35756505487"/>
  </r>
  <r>
    <x v="150"/>
    <n v="14"/>
    <n v="131845.14885133959"/>
  </r>
  <r>
    <x v="150"/>
    <n v="15"/>
    <n v="133211.92544250478"/>
  </r>
  <r>
    <x v="150"/>
    <n v="16"/>
    <n v="137486.55326870058"/>
  </r>
  <r>
    <x v="150"/>
    <n v="17"/>
    <n v="146635.30515837777"/>
  </r>
  <r>
    <x v="150"/>
    <n v="18"/>
    <n v="157817.69382716974"/>
  </r>
  <r>
    <x v="150"/>
    <n v="19"/>
    <n v="163961.18701133574"/>
  </r>
  <r>
    <x v="150"/>
    <n v="20"/>
    <n v="164566.51060782038"/>
  </r>
  <r>
    <x v="150"/>
    <n v="21"/>
    <n v="164028.23833327592"/>
  </r>
  <r>
    <x v="150"/>
    <n v="22"/>
    <n v="162160.32694526942"/>
  </r>
  <r>
    <x v="150"/>
    <n v="23"/>
    <n v="146827.089309623"/>
  </r>
  <r>
    <x v="150"/>
    <n v="24"/>
    <n v="122586.25112724016"/>
  </r>
  <r>
    <x v="151"/>
    <n v="1"/>
    <n v="103163.94331177512"/>
  </r>
  <r>
    <x v="151"/>
    <n v="2"/>
    <n v="90646.960965924431"/>
  </r>
  <r>
    <x v="151"/>
    <n v="3"/>
    <n v="84040.321887193932"/>
  </r>
  <r>
    <x v="151"/>
    <n v="4"/>
    <n v="80310.420726706026"/>
  </r>
  <r>
    <x v="151"/>
    <n v="5"/>
    <n v="79882.665985015119"/>
  </r>
  <r>
    <x v="151"/>
    <n v="6"/>
    <n v="84532.961153474986"/>
  </r>
  <r>
    <x v="151"/>
    <n v="7"/>
    <n v="94634.571684658498"/>
  </r>
  <r>
    <x v="151"/>
    <n v="8"/>
    <n v="102241.21311511374"/>
  </r>
  <r>
    <x v="151"/>
    <n v="9"/>
    <n v="104025.59685078071"/>
  </r>
  <r>
    <x v="151"/>
    <n v="10"/>
    <n v="108140.39615554291"/>
  </r>
  <r>
    <x v="151"/>
    <n v="11"/>
    <n v="113416.31039104504"/>
  </r>
  <r>
    <x v="151"/>
    <n v="12"/>
    <n v="122241.66827895824"/>
  </r>
  <r>
    <x v="151"/>
    <n v="13"/>
    <n v="132128.54145245306"/>
  </r>
  <r>
    <x v="151"/>
    <n v="14"/>
    <n v="136018.27249971527"/>
  </r>
  <r>
    <x v="151"/>
    <n v="15"/>
    <n v="139786.71072113168"/>
  </r>
  <r>
    <x v="151"/>
    <n v="16"/>
    <n v="149316.50288176941"/>
  </r>
  <r>
    <x v="151"/>
    <n v="17"/>
    <n v="156534.47851080407"/>
  </r>
  <r>
    <x v="151"/>
    <n v="18"/>
    <n v="167108.33088800308"/>
  </r>
  <r>
    <x v="151"/>
    <n v="19"/>
    <n v="173836.70107926993"/>
  </r>
  <r>
    <x v="151"/>
    <n v="20"/>
    <n v="173632.79020703089"/>
  </r>
  <r>
    <x v="151"/>
    <n v="21"/>
    <n v="172958.44491875207"/>
  </r>
  <r>
    <x v="151"/>
    <n v="22"/>
    <n v="169303.57120190604"/>
  </r>
  <r>
    <x v="151"/>
    <n v="23"/>
    <n v="153344.55861587796"/>
  </r>
  <r>
    <x v="151"/>
    <n v="24"/>
    <n v="130826.19265669674"/>
  </r>
  <r>
    <x v="152"/>
    <n v="1"/>
    <n v="111712.84744706562"/>
  </r>
  <r>
    <x v="152"/>
    <n v="2"/>
    <n v="99251.67146071617"/>
  </r>
  <r>
    <x v="152"/>
    <n v="3"/>
    <n v="91461.254040202082"/>
  </r>
  <r>
    <x v="152"/>
    <n v="4"/>
    <n v="87164.940833794361"/>
  </r>
  <r>
    <x v="152"/>
    <n v="5"/>
    <n v="86118.185181632827"/>
  </r>
  <r>
    <x v="152"/>
    <n v="6"/>
    <n v="89746.611513421944"/>
  </r>
  <r>
    <x v="152"/>
    <n v="7"/>
    <n v="98657.59333864064"/>
  </r>
  <r>
    <x v="152"/>
    <n v="8"/>
    <n v="106996.65736121919"/>
  </r>
  <r>
    <x v="152"/>
    <n v="9"/>
    <n v="110500.12514721778"/>
  </r>
  <r>
    <x v="152"/>
    <n v="10"/>
    <n v="114254.12025543288"/>
  </r>
  <r>
    <x v="152"/>
    <n v="11"/>
    <n v="118690.38035778591"/>
  </r>
  <r>
    <x v="152"/>
    <n v="12"/>
    <n v="123552.39043244804"/>
  </r>
  <r>
    <x v="152"/>
    <n v="13"/>
    <n v="127972.17430764387"/>
  </r>
  <r>
    <x v="152"/>
    <n v="14"/>
    <n v="127760.70777803015"/>
  </r>
  <r>
    <x v="152"/>
    <n v="15"/>
    <n v="128524.06609008928"/>
  </r>
  <r>
    <x v="152"/>
    <n v="16"/>
    <n v="130853.47023992323"/>
  </r>
  <r>
    <x v="152"/>
    <n v="17"/>
    <n v="138431.50729285387"/>
  </r>
  <r>
    <x v="152"/>
    <n v="18"/>
    <n v="150785.09971870526"/>
  </r>
  <r>
    <x v="152"/>
    <n v="19"/>
    <n v="156468.35456339907"/>
  </r>
  <r>
    <x v="152"/>
    <n v="20"/>
    <n v="156904.71872854026"/>
  </r>
  <r>
    <x v="152"/>
    <n v="21"/>
    <n v="155966.193059115"/>
  </r>
  <r>
    <x v="152"/>
    <n v="22"/>
    <n v="152151.7861233124"/>
  </r>
  <r>
    <x v="152"/>
    <n v="23"/>
    <n v="140134.1342075172"/>
  </r>
  <r>
    <x v="152"/>
    <n v="24"/>
    <n v="121381.06215557604"/>
  </r>
  <r>
    <x v="153"/>
    <n v="1"/>
    <n v="104609.82125921095"/>
  </r>
  <r>
    <x v="153"/>
    <n v="2"/>
    <n v="93991.0137570933"/>
  </r>
  <r>
    <x v="153"/>
    <n v="3"/>
    <n v="87545.015667123938"/>
  </r>
  <r>
    <x v="153"/>
    <n v="4"/>
    <n v="84292.948949932921"/>
  </r>
  <r>
    <x v="153"/>
    <n v="5"/>
    <n v="84103.41091828396"/>
  </r>
  <r>
    <x v="153"/>
    <n v="6"/>
    <n v="88603.665436091193"/>
  </r>
  <r>
    <x v="153"/>
    <n v="7"/>
    <n v="98576.459656599283"/>
  </r>
  <r>
    <x v="153"/>
    <n v="8"/>
    <n v="107326.17682963397"/>
  </r>
  <r>
    <x v="153"/>
    <n v="9"/>
    <n v="111443.90202779589"/>
  </r>
  <r>
    <x v="153"/>
    <n v="10"/>
    <n v="115655.04811463182"/>
  </r>
  <r>
    <x v="153"/>
    <n v="11"/>
    <n v="121379.36790436353"/>
  </r>
  <r>
    <x v="153"/>
    <n v="12"/>
    <n v="126238.82743307772"/>
  </r>
  <r>
    <x v="153"/>
    <n v="13"/>
    <n v="131422.02446645827"/>
  </r>
  <r>
    <x v="153"/>
    <n v="14"/>
    <n v="136987.19488039819"/>
  </r>
  <r>
    <x v="153"/>
    <n v="15"/>
    <n v="135436.44753675009"/>
  </r>
  <r>
    <x v="153"/>
    <n v="16"/>
    <n v="136710.91527162466"/>
  </r>
  <r>
    <x v="153"/>
    <n v="17"/>
    <n v="150093.67597881577"/>
  </r>
  <r>
    <x v="153"/>
    <n v="18"/>
    <n v="170347.20742363253"/>
  </r>
  <r>
    <x v="153"/>
    <n v="19"/>
    <n v="172552.55042136114"/>
  </r>
  <r>
    <x v="153"/>
    <n v="20"/>
    <n v="167905.57121340922"/>
  </r>
  <r>
    <x v="153"/>
    <n v="21"/>
    <n v="164132.00246887203"/>
  </r>
  <r>
    <x v="153"/>
    <n v="22"/>
    <n v="160311.26033253121"/>
  </r>
  <r>
    <x v="153"/>
    <n v="23"/>
    <n v="148402.46001904033"/>
  </r>
  <r>
    <x v="153"/>
    <n v="24"/>
    <n v="127526.13705924244"/>
  </r>
  <r>
    <x v="154"/>
    <n v="1"/>
    <n v="108224.36107757178"/>
  </r>
  <r>
    <x v="154"/>
    <n v="2"/>
    <n v="95611.669521728036"/>
  </r>
  <r>
    <x v="154"/>
    <n v="3"/>
    <n v="88222.219241448591"/>
  </r>
  <r>
    <x v="154"/>
    <n v="4"/>
    <n v="84572.545453496656"/>
  </r>
  <r>
    <x v="154"/>
    <n v="5"/>
    <n v="83596.05429066185"/>
  </r>
  <r>
    <x v="154"/>
    <n v="6"/>
    <n v="87267.603513976879"/>
  </r>
  <r>
    <x v="154"/>
    <n v="7"/>
    <n v="96323.763302408581"/>
  </r>
  <r>
    <x v="154"/>
    <n v="8"/>
    <n v="105715.7971862158"/>
  </r>
  <r>
    <x v="154"/>
    <n v="9"/>
    <n v="114741.19885376953"/>
  </r>
  <r>
    <x v="154"/>
    <n v="10"/>
    <n v="125475.12651571601"/>
  </r>
  <r>
    <x v="154"/>
    <n v="11"/>
    <n v="138405.55580428641"/>
  </r>
  <r>
    <x v="154"/>
    <n v="12"/>
    <n v="152829.51691967706"/>
  </r>
  <r>
    <x v="154"/>
    <n v="13"/>
    <n v="167665.42652570858"/>
  </r>
  <r>
    <x v="154"/>
    <n v="14"/>
    <n v="181803.37220530136"/>
  </r>
  <r>
    <x v="154"/>
    <n v="15"/>
    <n v="198466.21847765724"/>
  </r>
  <r>
    <x v="154"/>
    <n v="16"/>
    <n v="217958.69423929715"/>
  </r>
  <r>
    <x v="154"/>
    <n v="17"/>
    <n v="238361.56232093196"/>
  </r>
  <r>
    <x v="154"/>
    <n v="18"/>
    <n v="255958.7484725673"/>
  </r>
  <r>
    <x v="154"/>
    <n v="19"/>
    <n v="262373.12017327716"/>
  </r>
  <r>
    <x v="154"/>
    <n v="20"/>
    <n v="256719.45422012161"/>
  </r>
  <r>
    <x v="154"/>
    <n v="21"/>
    <n v="241475.0325715635"/>
  </r>
  <r>
    <x v="154"/>
    <n v="22"/>
    <n v="227618.30557705078"/>
  </r>
  <r>
    <x v="154"/>
    <n v="23"/>
    <n v="211070.64968894067"/>
  </r>
  <r>
    <x v="154"/>
    <n v="24"/>
    <n v="185055.22735685424"/>
  </r>
  <r>
    <x v="155"/>
    <n v="1"/>
    <n v="158538.45542979526"/>
  </r>
  <r>
    <x v="155"/>
    <n v="2"/>
    <n v="136975.84637846265"/>
  </r>
  <r>
    <x v="155"/>
    <n v="3"/>
    <n v="121319.39219792541"/>
  </r>
  <r>
    <x v="155"/>
    <n v="4"/>
    <n v="110322.72746475147"/>
  </r>
  <r>
    <x v="155"/>
    <n v="5"/>
    <n v="102397.61218493675"/>
  </r>
  <r>
    <x v="155"/>
    <n v="6"/>
    <n v="98218.431028780426"/>
  </r>
  <r>
    <x v="155"/>
    <n v="7"/>
    <n v="99216.591725559105"/>
  </r>
  <r>
    <x v="155"/>
    <n v="8"/>
    <n v="112129.05788105589"/>
  </r>
  <r>
    <x v="155"/>
    <n v="9"/>
    <n v="135076.90884592728"/>
  </r>
  <r>
    <x v="155"/>
    <n v="10"/>
    <n v="159889.3220740422"/>
  </r>
  <r>
    <x v="155"/>
    <n v="11"/>
    <n v="183996.99703782678"/>
  </r>
  <r>
    <x v="155"/>
    <n v="12"/>
    <n v="204851.64646294521"/>
  </r>
  <r>
    <x v="155"/>
    <n v="13"/>
    <n v="220531.45250088442"/>
  </r>
  <r>
    <x v="155"/>
    <n v="14"/>
    <n v="234563.88584262202"/>
  </r>
  <r>
    <x v="155"/>
    <n v="15"/>
    <n v="246980.47038968999"/>
  </r>
  <r>
    <x v="155"/>
    <n v="16"/>
    <n v="260094.66679252606"/>
  </r>
  <r>
    <x v="155"/>
    <n v="17"/>
    <n v="271867.09056429873"/>
  </r>
  <r>
    <x v="155"/>
    <n v="18"/>
    <n v="281819.13319182454"/>
  </r>
  <r>
    <x v="155"/>
    <n v="19"/>
    <n v="283373.97719446279"/>
  </r>
  <r>
    <x v="155"/>
    <n v="20"/>
    <n v="274187.1658651217"/>
  </r>
  <r>
    <x v="155"/>
    <n v="21"/>
    <n v="255930.77403487379"/>
  </r>
  <r>
    <x v="155"/>
    <n v="22"/>
    <n v="239536.92558688842"/>
  </r>
  <r>
    <x v="155"/>
    <n v="23"/>
    <n v="221225.91236866682"/>
  </r>
  <r>
    <x v="155"/>
    <n v="24"/>
    <n v="195374.50034233724"/>
  </r>
  <r>
    <x v="156"/>
    <n v="1"/>
    <n v="169171.89122057753"/>
  </r>
  <r>
    <x v="156"/>
    <n v="2"/>
    <n v="146831.78637373247"/>
  </r>
  <r>
    <x v="156"/>
    <n v="3"/>
    <n v="129707.41264082232"/>
  </r>
  <r>
    <x v="156"/>
    <n v="4"/>
    <n v="117625.00035724403"/>
  </r>
  <r>
    <x v="156"/>
    <n v="5"/>
    <n v="109704.25576953692"/>
  </r>
  <r>
    <x v="156"/>
    <n v="6"/>
    <n v="104962.93091085763"/>
  </r>
  <r>
    <x v="156"/>
    <n v="7"/>
    <n v="105133.13644589926"/>
  </r>
  <r>
    <x v="156"/>
    <n v="8"/>
    <n v="115397.02828219175"/>
  </r>
  <r>
    <x v="156"/>
    <n v="9"/>
    <n v="132634.48596451993"/>
  </r>
  <r>
    <x v="156"/>
    <n v="10"/>
    <n v="155157.56487826302"/>
  </r>
  <r>
    <x v="156"/>
    <n v="11"/>
    <n v="171779.87491159959"/>
  </r>
  <r>
    <x v="156"/>
    <n v="12"/>
    <n v="177895.54723171471"/>
  </r>
  <r>
    <x v="156"/>
    <n v="13"/>
    <n v="200990.93486737314"/>
  </r>
  <r>
    <x v="156"/>
    <n v="14"/>
    <n v="227409.86175705818"/>
  </r>
  <r>
    <x v="156"/>
    <n v="15"/>
    <n v="248785.45784777444"/>
  </r>
  <r>
    <x v="156"/>
    <n v="16"/>
    <n v="263148.34098025883"/>
  </r>
  <r>
    <x v="156"/>
    <n v="17"/>
    <n v="272791.50823478756"/>
  </r>
  <r>
    <x v="156"/>
    <n v="18"/>
    <n v="288842.89900376985"/>
  </r>
  <r>
    <x v="156"/>
    <n v="19"/>
    <n v="294265.43207475997"/>
  </r>
  <r>
    <x v="156"/>
    <n v="20"/>
    <n v="275951.71082067344"/>
  </r>
  <r>
    <x v="156"/>
    <n v="21"/>
    <n v="257304.43932023502"/>
  </r>
  <r>
    <x v="156"/>
    <n v="22"/>
    <n v="244263.43905880369"/>
  </r>
  <r>
    <x v="156"/>
    <n v="23"/>
    <n v="221118.05206426734"/>
  </r>
  <r>
    <x v="156"/>
    <n v="24"/>
    <n v="189052.97891652363"/>
  </r>
  <r>
    <x v="157"/>
    <n v="1"/>
    <n v="161369.23879383018"/>
  </r>
  <r>
    <x v="157"/>
    <n v="2"/>
    <n v="142175.9909814726"/>
  </r>
  <r>
    <x v="157"/>
    <n v="3"/>
    <n v="129391.40584464563"/>
  </r>
  <r>
    <x v="157"/>
    <n v="4"/>
    <n v="121307.48258912939"/>
  </r>
  <r>
    <x v="157"/>
    <n v="5"/>
    <n v="116700.95938056121"/>
  </r>
  <r>
    <x v="157"/>
    <n v="6"/>
    <n v="118343.49884912759"/>
  </r>
  <r>
    <x v="157"/>
    <n v="7"/>
    <n v="126023.04466620699"/>
  </r>
  <r>
    <x v="157"/>
    <n v="8"/>
    <n v="133888.14416950475"/>
  </r>
  <r>
    <x v="157"/>
    <n v="9"/>
    <n v="140571.23587573451"/>
  </r>
  <r>
    <x v="157"/>
    <n v="10"/>
    <n v="152517.91322904426"/>
  </r>
  <r>
    <x v="157"/>
    <n v="11"/>
    <n v="163284.34929297576"/>
  </r>
  <r>
    <x v="157"/>
    <n v="12"/>
    <n v="185231.25885124115"/>
  </r>
  <r>
    <x v="157"/>
    <n v="13"/>
    <n v="205949.9297891084"/>
  </r>
  <r>
    <x v="157"/>
    <n v="14"/>
    <n v="217519.31649036155"/>
  </r>
  <r>
    <x v="157"/>
    <n v="15"/>
    <n v="219870.2295641714"/>
  </r>
  <r>
    <x v="157"/>
    <n v="16"/>
    <n v="233674.17208172442"/>
  </r>
  <r>
    <x v="157"/>
    <n v="17"/>
    <n v="244521.66440629872"/>
  </r>
  <r>
    <x v="157"/>
    <n v="18"/>
    <n v="257863.57718948612"/>
  </r>
  <r>
    <x v="157"/>
    <n v="19"/>
    <n v="262967.64930354361"/>
  </r>
  <r>
    <x v="157"/>
    <n v="20"/>
    <n v="262929.42859220231"/>
  </r>
  <r>
    <x v="157"/>
    <n v="21"/>
    <n v="252783.62891464803"/>
  </r>
  <r>
    <x v="157"/>
    <n v="22"/>
    <n v="240007.91854354538"/>
  </r>
  <r>
    <x v="157"/>
    <n v="23"/>
    <n v="219685.7315598393"/>
  </r>
  <r>
    <x v="157"/>
    <n v="24"/>
    <n v="189552.64539854901"/>
  </r>
  <r>
    <x v="158"/>
    <n v="1"/>
    <n v="162355.23852564796"/>
  </r>
  <r>
    <x v="158"/>
    <n v="2"/>
    <n v="144175.83862385558"/>
  </r>
  <r>
    <x v="158"/>
    <n v="3"/>
    <n v="132114.83191237523"/>
  </r>
  <r>
    <x v="158"/>
    <n v="4"/>
    <n v="123453.21896558003"/>
  </r>
  <r>
    <x v="158"/>
    <n v="5"/>
    <n v="118744.22991796501"/>
  </r>
  <r>
    <x v="158"/>
    <n v="6"/>
    <n v="119569.7668802089"/>
  </r>
  <r>
    <x v="158"/>
    <n v="7"/>
    <n v="127269.97310544418"/>
  </r>
  <r>
    <x v="158"/>
    <n v="8"/>
    <n v="136029.40406278751"/>
  </r>
  <r>
    <x v="158"/>
    <n v="9"/>
    <n v="141300.02749120767"/>
  </r>
  <r>
    <x v="158"/>
    <n v="10"/>
    <n v="152019.51487355871"/>
  </r>
  <r>
    <x v="158"/>
    <n v="11"/>
    <n v="171425.72627520861"/>
  </r>
  <r>
    <x v="158"/>
    <n v="12"/>
    <n v="194544.52532900867"/>
  </r>
  <r>
    <x v="158"/>
    <n v="13"/>
    <n v="210105.07013901419"/>
  </r>
  <r>
    <x v="158"/>
    <n v="14"/>
    <n v="219886.40322664441"/>
  </r>
  <r>
    <x v="158"/>
    <n v="15"/>
    <n v="226853.20174080384"/>
  </r>
  <r>
    <x v="158"/>
    <n v="16"/>
    <n v="233219.34150585107"/>
  </r>
  <r>
    <x v="158"/>
    <n v="17"/>
    <n v="240238.47355711885"/>
  </r>
  <r>
    <x v="158"/>
    <n v="18"/>
    <n v="245699.35710879241"/>
  </r>
  <r>
    <x v="158"/>
    <n v="19"/>
    <n v="242759.763078146"/>
  </r>
  <r>
    <x v="158"/>
    <n v="20"/>
    <n v="235622.44185141195"/>
  </r>
  <r>
    <x v="158"/>
    <n v="21"/>
    <n v="228774.36364338733"/>
  </r>
  <r>
    <x v="158"/>
    <n v="22"/>
    <n v="222555.55570684955"/>
  </r>
  <r>
    <x v="158"/>
    <n v="23"/>
    <n v="206506.55886125471"/>
  </r>
  <r>
    <x v="158"/>
    <n v="24"/>
    <n v="181141.01131835557"/>
  </r>
  <r>
    <x v="159"/>
    <n v="1"/>
    <n v="156923.63900292854"/>
  </r>
  <r>
    <x v="159"/>
    <n v="2"/>
    <n v="139729.45390583811"/>
  </r>
  <r>
    <x v="159"/>
    <n v="3"/>
    <n v="127475.15926726625"/>
  </r>
  <r>
    <x v="159"/>
    <n v="4"/>
    <n v="120307.68520101045"/>
  </r>
  <r>
    <x v="159"/>
    <n v="5"/>
    <n v="117098.22161766856"/>
  </r>
  <r>
    <x v="159"/>
    <n v="6"/>
    <n v="119332.34905972806"/>
  </r>
  <r>
    <x v="159"/>
    <n v="7"/>
    <n v="126992.40117975495"/>
  </r>
  <r>
    <x v="159"/>
    <n v="8"/>
    <n v="135013.23943326133"/>
  </r>
  <r>
    <x v="159"/>
    <n v="9"/>
    <n v="139890.53297940685"/>
  </r>
  <r>
    <x v="159"/>
    <n v="10"/>
    <n v="144126.93872255165"/>
  </r>
  <r>
    <x v="159"/>
    <n v="11"/>
    <n v="149731.41745137388"/>
  </r>
  <r>
    <x v="159"/>
    <n v="12"/>
    <n v="153690.455193509"/>
  </r>
  <r>
    <x v="159"/>
    <n v="13"/>
    <n v="159071.45101979558"/>
  </r>
  <r>
    <x v="159"/>
    <n v="14"/>
    <n v="161888.71174435515"/>
  </r>
  <r>
    <x v="159"/>
    <n v="15"/>
    <n v="169823.10559971025"/>
  </r>
  <r>
    <x v="159"/>
    <n v="16"/>
    <n v="178701.40310585115"/>
  </r>
  <r>
    <x v="159"/>
    <n v="17"/>
    <n v="193465.93169047002"/>
  </r>
  <r>
    <x v="159"/>
    <n v="18"/>
    <n v="212379.47879714766"/>
  </r>
  <r>
    <x v="159"/>
    <n v="19"/>
    <n v="222724.76428918677"/>
  </r>
  <r>
    <x v="159"/>
    <n v="20"/>
    <n v="220967.08530594353"/>
  </r>
  <r>
    <x v="159"/>
    <n v="21"/>
    <n v="215988.31505232982"/>
  </r>
  <r>
    <x v="159"/>
    <n v="22"/>
    <n v="211776.71657352473"/>
  </r>
  <r>
    <x v="159"/>
    <n v="23"/>
    <n v="198255.59078350873"/>
  </r>
  <r>
    <x v="159"/>
    <n v="24"/>
    <n v="172953.83805073114"/>
  </r>
  <r>
    <x v="160"/>
    <n v="1"/>
    <n v="150439.94831171015"/>
  </r>
  <r>
    <x v="160"/>
    <n v="2"/>
    <n v="133366.76544398395"/>
  </r>
  <r>
    <x v="160"/>
    <n v="3"/>
    <n v="122908.93781103157"/>
  </r>
  <r>
    <x v="160"/>
    <n v="4"/>
    <n v="116796.06492468993"/>
  </r>
  <r>
    <x v="160"/>
    <n v="5"/>
    <n v="114365.86709958408"/>
  </r>
  <r>
    <x v="160"/>
    <n v="6"/>
    <n v="116850.46812927643"/>
  </r>
  <r>
    <x v="160"/>
    <n v="7"/>
    <n v="125352.46194783978"/>
  </r>
  <r>
    <x v="160"/>
    <n v="8"/>
    <n v="135472.0170343763"/>
  </r>
  <r>
    <x v="160"/>
    <n v="9"/>
    <n v="143696.84287428335"/>
  </r>
  <r>
    <x v="160"/>
    <n v="10"/>
    <n v="154699.42547584968"/>
  </r>
  <r>
    <x v="160"/>
    <n v="11"/>
    <n v="169792.53825646944"/>
  </r>
  <r>
    <x v="160"/>
    <n v="12"/>
    <n v="188054.24557647543"/>
  </r>
  <r>
    <x v="160"/>
    <n v="13"/>
    <n v="201023.78635584368"/>
  </r>
  <r>
    <x v="160"/>
    <n v="14"/>
    <n v="207711.6351969798"/>
  </r>
  <r>
    <x v="160"/>
    <n v="15"/>
    <n v="216319.78604857795"/>
  </r>
  <r>
    <x v="160"/>
    <n v="16"/>
    <n v="229049.10030230449"/>
  </r>
  <r>
    <x v="160"/>
    <n v="17"/>
    <n v="241102.11881624762"/>
  </r>
  <r>
    <x v="160"/>
    <n v="18"/>
    <n v="266881.32083096635"/>
  </r>
  <r>
    <x v="160"/>
    <n v="19"/>
    <n v="271413.18479093944"/>
  </r>
  <r>
    <x v="160"/>
    <n v="20"/>
    <n v="262458.86152639112"/>
  </r>
  <r>
    <x v="160"/>
    <n v="21"/>
    <n v="254128.87606564246"/>
  </r>
  <r>
    <x v="160"/>
    <n v="22"/>
    <n v="246380.63931022593"/>
  </r>
  <r>
    <x v="160"/>
    <n v="23"/>
    <n v="228644.16502824594"/>
  </r>
  <r>
    <x v="160"/>
    <n v="24"/>
    <n v="200237.56513453741"/>
  </r>
  <r>
    <x v="161"/>
    <n v="1"/>
    <n v="173580.53012618958"/>
  </r>
  <r>
    <x v="161"/>
    <n v="2"/>
    <n v="153897.03489077557"/>
  </r>
  <r>
    <x v="161"/>
    <n v="3"/>
    <n v="140109.59617178718"/>
  </r>
  <r>
    <x v="161"/>
    <n v="4"/>
    <n v="132425.66505949045"/>
  </r>
  <r>
    <x v="161"/>
    <n v="5"/>
    <n v="128236.28599150994"/>
  </r>
  <r>
    <x v="161"/>
    <n v="6"/>
    <n v="128532.35957139003"/>
  </r>
  <r>
    <x v="161"/>
    <n v="7"/>
    <n v="134266.30432798804"/>
  </r>
  <r>
    <x v="161"/>
    <n v="8"/>
    <n v="144022.61978929187"/>
  </r>
  <r>
    <x v="161"/>
    <n v="9"/>
    <n v="151419.04185315847"/>
  </r>
  <r>
    <x v="161"/>
    <n v="10"/>
    <n v="165321.13449158485"/>
  </r>
  <r>
    <x v="161"/>
    <n v="11"/>
    <n v="190031.85283595353"/>
  </r>
  <r>
    <x v="161"/>
    <n v="12"/>
    <n v="207760.14034776323"/>
  </r>
  <r>
    <x v="161"/>
    <n v="13"/>
    <n v="227884.5611498314"/>
  </r>
  <r>
    <x v="161"/>
    <n v="14"/>
    <n v="241529.70276281753"/>
  </r>
  <r>
    <x v="161"/>
    <n v="15"/>
    <n v="246185.55218331961"/>
  </r>
  <r>
    <x v="161"/>
    <n v="16"/>
    <n v="250917.11897942299"/>
  </r>
  <r>
    <x v="161"/>
    <n v="17"/>
    <n v="243308.52718874486"/>
  </r>
  <r>
    <x v="161"/>
    <n v="18"/>
    <n v="241631.09261805171"/>
  </r>
  <r>
    <x v="161"/>
    <n v="19"/>
    <n v="237910.43312269766"/>
  </r>
  <r>
    <x v="161"/>
    <n v="20"/>
    <n v="234055.76354508058"/>
  </r>
  <r>
    <x v="161"/>
    <n v="21"/>
    <n v="230651.66192160363"/>
  </r>
  <r>
    <x v="161"/>
    <n v="22"/>
    <n v="222814.28915451482"/>
  </r>
  <r>
    <x v="161"/>
    <n v="23"/>
    <n v="211947.84431485197"/>
  </r>
  <r>
    <x v="161"/>
    <n v="24"/>
    <n v="190765.55004291493"/>
  </r>
  <r>
    <x v="162"/>
    <n v="1"/>
    <n v="167771.82244007732"/>
  </r>
  <r>
    <x v="162"/>
    <n v="2"/>
    <n v="147873.3510209407"/>
  </r>
  <r>
    <x v="162"/>
    <n v="3"/>
    <n v="134037.80317751289"/>
  </r>
  <r>
    <x v="162"/>
    <n v="4"/>
    <n v="123611.96894909795"/>
  </r>
  <r>
    <x v="162"/>
    <n v="5"/>
    <n v="116831.88099903351"/>
  </r>
  <r>
    <x v="162"/>
    <n v="6"/>
    <n v="113847.47703382731"/>
  </r>
  <r>
    <x v="162"/>
    <n v="7"/>
    <n v="116204.08340302836"/>
  </r>
  <r>
    <x v="162"/>
    <n v="8"/>
    <n v="126213.81814916238"/>
  </r>
  <r>
    <x v="162"/>
    <n v="9"/>
    <n v="146141.8747177835"/>
  </r>
  <r>
    <x v="162"/>
    <n v="10"/>
    <n v="177931.0665596005"/>
  </r>
  <r>
    <x v="162"/>
    <n v="11"/>
    <n v="208486.86614819584"/>
  </r>
  <r>
    <x v="162"/>
    <n v="12"/>
    <n v="239206.00946552833"/>
  </r>
  <r>
    <x v="162"/>
    <n v="13"/>
    <n v="263526.62091815722"/>
  </r>
  <r>
    <x v="162"/>
    <n v="14"/>
    <n v="281655.6661903956"/>
  </r>
  <r>
    <x v="162"/>
    <n v="15"/>
    <n v="295091.84853709536"/>
  </r>
  <r>
    <x v="162"/>
    <n v="16"/>
    <n v="301882.19654541108"/>
  </r>
  <r>
    <x v="162"/>
    <n v="17"/>
    <n v="312149.33129016234"/>
  </r>
  <r>
    <x v="162"/>
    <n v="18"/>
    <n v="319227.04291207081"/>
  </r>
  <r>
    <x v="162"/>
    <n v="19"/>
    <n v="308889.96307032608"/>
  </r>
  <r>
    <x v="162"/>
    <n v="20"/>
    <n v="295807.42803064949"/>
  </r>
  <r>
    <x v="162"/>
    <n v="21"/>
    <n v="282718.05799292919"/>
  </r>
  <r>
    <x v="162"/>
    <n v="22"/>
    <n v="271198.10038094333"/>
  </r>
  <r>
    <x v="162"/>
    <n v="23"/>
    <n v="255573.5928640425"/>
  </r>
  <r>
    <x v="162"/>
    <n v="24"/>
    <n v="231739.51340964562"/>
  </r>
  <r>
    <x v="163"/>
    <n v="1"/>
    <n v="206887.7069700314"/>
  </r>
  <r>
    <x v="163"/>
    <n v="2"/>
    <n v="185875.89779855101"/>
  </r>
  <r>
    <x v="163"/>
    <n v="3"/>
    <n v="170249.53889542457"/>
  </r>
  <r>
    <x v="163"/>
    <n v="4"/>
    <n v="157342.49576681425"/>
  </r>
  <r>
    <x v="163"/>
    <n v="5"/>
    <n v="147343.69809966808"/>
  </r>
  <r>
    <x v="163"/>
    <n v="6"/>
    <n v="140584.06895684521"/>
  </r>
  <r>
    <x v="163"/>
    <n v="7"/>
    <n v="137876.57750095523"/>
  </r>
  <r>
    <x v="163"/>
    <n v="8"/>
    <n v="150519.4778192743"/>
  </r>
  <r>
    <x v="163"/>
    <n v="9"/>
    <n v="181880.12470800837"/>
  </r>
  <r>
    <x v="163"/>
    <n v="10"/>
    <n v="215574.9916350198"/>
  </r>
  <r>
    <x v="163"/>
    <n v="11"/>
    <n v="246625.38489269739"/>
  </r>
  <r>
    <x v="163"/>
    <n v="12"/>
    <n v="272708.7730230384"/>
  </r>
  <r>
    <x v="163"/>
    <n v="13"/>
    <n v="296180.1420211728"/>
  </r>
  <r>
    <x v="163"/>
    <n v="14"/>
    <n v="311551.01721536939"/>
  </r>
  <r>
    <x v="163"/>
    <n v="15"/>
    <n v="321351.35435234843"/>
  </r>
  <r>
    <x v="163"/>
    <n v="16"/>
    <n v="322266.77278991259"/>
  </r>
  <r>
    <x v="163"/>
    <n v="17"/>
    <n v="336019.78759901255"/>
  </r>
  <r>
    <x v="163"/>
    <n v="18"/>
    <n v="343795.14582121477"/>
  </r>
  <r>
    <x v="163"/>
    <n v="19"/>
    <n v="346622.71242837876"/>
  </r>
  <r>
    <x v="163"/>
    <n v="20"/>
    <n v="341115.64260795066"/>
  </r>
  <r>
    <x v="163"/>
    <n v="21"/>
    <n v="325520.82125397644"/>
  </r>
  <r>
    <x v="163"/>
    <n v="22"/>
    <n v="306019.55973777472"/>
  </r>
  <r>
    <x v="163"/>
    <n v="23"/>
    <n v="277193.02118384995"/>
  </r>
  <r>
    <x v="163"/>
    <n v="24"/>
    <n v="235646.4738786871"/>
  </r>
  <r>
    <x v="164"/>
    <n v="1"/>
    <n v="198366.0358432389"/>
  </r>
  <r>
    <x v="164"/>
    <n v="2"/>
    <n v="169768.45413507943"/>
  </r>
  <r>
    <x v="164"/>
    <n v="3"/>
    <n v="149561.10236103597"/>
  </r>
  <r>
    <x v="164"/>
    <n v="4"/>
    <n v="135150.58275822803"/>
  </r>
  <r>
    <x v="164"/>
    <n v="5"/>
    <n v="125635.95381280671"/>
  </r>
  <r>
    <x v="164"/>
    <n v="6"/>
    <n v="121652.8860321104"/>
  </r>
  <r>
    <x v="164"/>
    <n v="7"/>
    <n v="125003.74505821976"/>
  </r>
  <r>
    <x v="164"/>
    <n v="8"/>
    <n v="136810.04929784156"/>
  </r>
  <r>
    <x v="164"/>
    <n v="9"/>
    <n v="152123.0427151644"/>
  </r>
  <r>
    <x v="164"/>
    <n v="10"/>
    <n v="172221.0712715449"/>
  </r>
  <r>
    <x v="164"/>
    <n v="11"/>
    <n v="194660.02189812477"/>
  </r>
  <r>
    <x v="164"/>
    <n v="12"/>
    <n v="215611.29559106063"/>
  </r>
  <r>
    <x v="164"/>
    <n v="13"/>
    <n v="233401.94377686043"/>
  </r>
  <r>
    <x v="164"/>
    <n v="14"/>
    <n v="253519.35030616508"/>
  </r>
  <r>
    <x v="164"/>
    <n v="15"/>
    <n v="271853.10456609004"/>
  </r>
  <r>
    <x v="164"/>
    <n v="16"/>
    <n v="290270.46774608357"/>
  </r>
  <r>
    <x v="164"/>
    <n v="17"/>
    <n v="309598.63285503874"/>
  </r>
  <r>
    <x v="164"/>
    <n v="18"/>
    <n v="325537.86870663858"/>
  </r>
  <r>
    <x v="164"/>
    <n v="19"/>
    <n v="328168.22568223736"/>
  </r>
  <r>
    <x v="164"/>
    <n v="20"/>
    <n v="316377.39928805712"/>
  </r>
  <r>
    <x v="164"/>
    <n v="21"/>
    <n v="294003.65589730063"/>
  </r>
  <r>
    <x v="164"/>
    <n v="22"/>
    <n v="273397.40121587989"/>
  </r>
  <r>
    <x v="164"/>
    <n v="23"/>
    <n v="245705.5097460087"/>
  </r>
  <r>
    <x v="164"/>
    <n v="24"/>
    <n v="208260.47426451001"/>
  </r>
  <r>
    <x v="165"/>
    <n v="1"/>
    <n v="175042.60166195728"/>
  </r>
  <r>
    <x v="165"/>
    <n v="2"/>
    <n v="150183.41378102056"/>
  </r>
  <r>
    <x v="165"/>
    <n v="3"/>
    <n v="132190.95893350165"/>
  </r>
  <r>
    <x v="165"/>
    <n v="4"/>
    <n v="119569.77608719624"/>
  </r>
  <r>
    <x v="165"/>
    <n v="5"/>
    <n v="112041.17685095737"/>
  </r>
  <r>
    <x v="165"/>
    <n v="6"/>
    <n v="110253.69943377879"/>
  </r>
  <r>
    <x v="165"/>
    <n v="7"/>
    <n v="115250.9631543763"/>
  </r>
  <r>
    <x v="165"/>
    <n v="8"/>
    <n v="125996.4882598283"/>
  </r>
  <r>
    <x v="165"/>
    <n v="9"/>
    <n v="137335.06284076947"/>
  </r>
  <r>
    <x v="165"/>
    <n v="10"/>
    <n v="149979.9788867048"/>
  </r>
  <r>
    <x v="165"/>
    <n v="11"/>
    <n v="164051.46885733976"/>
  </r>
  <r>
    <x v="165"/>
    <n v="12"/>
    <n v="177697.92090050341"/>
  </r>
  <r>
    <x v="165"/>
    <n v="13"/>
    <n v="190609.75475643485"/>
  </r>
  <r>
    <x v="165"/>
    <n v="14"/>
    <n v="200241.72175480178"/>
  </r>
  <r>
    <x v="165"/>
    <n v="15"/>
    <n v="209927.85333399754"/>
  </r>
  <r>
    <x v="165"/>
    <n v="16"/>
    <n v="223810.55653509573"/>
  </r>
  <r>
    <x v="165"/>
    <n v="17"/>
    <n v="241259.08726759657"/>
  </r>
  <r>
    <x v="165"/>
    <n v="18"/>
    <n v="258303.74339052525"/>
  </r>
  <r>
    <x v="165"/>
    <n v="19"/>
    <n v="258016.46861832167"/>
  </r>
  <r>
    <x v="165"/>
    <n v="20"/>
    <n v="251880.5391667815"/>
  </r>
  <r>
    <x v="165"/>
    <n v="21"/>
    <n v="238940.98356629611"/>
  </r>
  <r>
    <x v="165"/>
    <n v="22"/>
    <n v="224186.22578778505"/>
  </r>
  <r>
    <x v="165"/>
    <n v="23"/>
    <n v="203207.5251356111"/>
  </r>
  <r>
    <x v="165"/>
    <n v="24"/>
    <n v="171992.12791722349"/>
  </r>
  <r>
    <x v="166"/>
    <n v="1"/>
    <n v="145576.27983565154"/>
  </r>
  <r>
    <x v="166"/>
    <n v="2"/>
    <n v="125649.15538556952"/>
  </r>
  <r>
    <x v="166"/>
    <n v="3"/>
    <n v="113243.47630624901"/>
  </r>
  <r>
    <x v="166"/>
    <n v="4"/>
    <n v="104961.45303709862"/>
  </r>
  <r>
    <x v="166"/>
    <n v="5"/>
    <n v="100258.10655917578"/>
  </r>
  <r>
    <x v="166"/>
    <n v="6"/>
    <n v="101234.85336930095"/>
  </r>
  <r>
    <x v="166"/>
    <n v="7"/>
    <n v="107543.12726762242"/>
  </r>
  <r>
    <x v="166"/>
    <n v="8"/>
    <n v="115957.67650942632"/>
  </r>
  <r>
    <x v="166"/>
    <n v="9"/>
    <n v="126895.2339072422"/>
  </r>
  <r>
    <x v="166"/>
    <n v="10"/>
    <n v="137966.08737424447"/>
  </r>
  <r>
    <x v="166"/>
    <n v="11"/>
    <n v="149388.94332040535"/>
  </r>
  <r>
    <x v="166"/>
    <n v="12"/>
    <n v="161034.38028755365"/>
  </r>
  <r>
    <x v="166"/>
    <n v="13"/>
    <n v="173047.09398532685"/>
  </r>
  <r>
    <x v="166"/>
    <n v="14"/>
    <n v="183706.02623510774"/>
  </r>
  <r>
    <x v="166"/>
    <n v="15"/>
    <n v="196793.94247884414"/>
  </r>
  <r>
    <x v="166"/>
    <n v="16"/>
    <n v="214424.34651180819"/>
  </r>
  <r>
    <x v="166"/>
    <n v="17"/>
    <n v="234702.67821081725"/>
  </r>
  <r>
    <x v="166"/>
    <n v="18"/>
    <n v="253724.51799404534"/>
  </r>
  <r>
    <x v="166"/>
    <n v="19"/>
    <n v="261178.52663474373"/>
  </r>
  <r>
    <x v="166"/>
    <n v="20"/>
    <n v="255512.55848545043"/>
  </r>
  <r>
    <x v="166"/>
    <n v="21"/>
    <n v="240206.20726443161"/>
  </r>
  <r>
    <x v="166"/>
    <n v="22"/>
    <n v="218294.68982473091"/>
  </r>
  <r>
    <x v="166"/>
    <n v="23"/>
    <n v="200882.64535669505"/>
  </r>
  <r>
    <x v="166"/>
    <n v="24"/>
    <n v="168206.29030303576"/>
  </r>
  <r>
    <x v="167"/>
    <n v="1"/>
    <n v="139337.39499640424"/>
  </r>
  <r>
    <x v="167"/>
    <n v="2"/>
    <n v="119756.54081964327"/>
  </r>
  <r>
    <x v="167"/>
    <n v="3"/>
    <n v="107324.45971176334"/>
  </r>
  <r>
    <x v="167"/>
    <n v="4"/>
    <n v="99717.4072896375"/>
  </r>
  <r>
    <x v="167"/>
    <n v="5"/>
    <n v="95778.87280628657"/>
  </r>
  <r>
    <x v="167"/>
    <n v="6"/>
    <n v="97325.781770231712"/>
  </r>
  <r>
    <x v="167"/>
    <n v="7"/>
    <n v="104054.69531827614"/>
  </r>
  <r>
    <x v="167"/>
    <n v="8"/>
    <n v="114137.52471657266"/>
  </r>
  <r>
    <x v="167"/>
    <n v="9"/>
    <n v="124711.68984527046"/>
  </r>
  <r>
    <x v="167"/>
    <n v="10"/>
    <n v="137681.76321490586"/>
  </r>
  <r>
    <x v="167"/>
    <n v="11"/>
    <n v="153235.66481535835"/>
  </r>
  <r>
    <x v="167"/>
    <n v="12"/>
    <n v="170299.79477463651"/>
  </r>
  <r>
    <x v="167"/>
    <n v="13"/>
    <n v="187665.66257250297"/>
  </r>
  <r>
    <x v="167"/>
    <n v="14"/>
    <n v="203540.65468513235"/>
  </r>
  <r>
    <x v="167"/>
    <n v="15"/>
    <n v="220626.96532167713"/>
  </r>
  <r>
    <x v="167"/>
    <n v="16"/>
    <n v="241664.33388338544"/>
  </r>
  <r>
    <x v="167"/>
    <n v="17"/>
    <n v="265076.60825985274"/>
  </r>
  <r>
    <x v="167"/>
    <n v="18"/>
    <n v="287079.2157961285"/>
  </r>
  <r>
    <x v="167"/>
    <n v="19"/>
    <n v="295505.94191142468"/>
  </r>
  <r>
    <x v="167"/>
    <n v="20"/>
    <n v="290318.99309622368"/>
  </r>
  <r>
    <x v="167"/>
    <n v="21"/>
    <n v="274417.89447825699"/>
  </r>
  <r>
    <x v="167"/>
    <n v="22"/>
    <n v="257732.09571562876"/>
  </r>
  <r>
    <x v="167"/>
    <n v="23"/>
    <n v="235609.16682698461"/>
  </r>
  <r>
    <x v="167"/>
    <n v="24"/>
    <n v="201974.04821814204"/>
  </r>
  <r>
    <x v="168"/>
    <n v="1"/>
    <n v="171865.70610115735"/>
  </r>
  <r>
    <x v="168"/>
    <n v="2"/>
    <n v="148406.35506833962"/>
  </r>
  <r>
    <x v="168"/>
    <n v="3"/>
    <n v="132222.1849824338"/>
  </r>
  <r>
    <x v="168"/>
    <n v="4"/>
    <n v="121098.07418866623"/>
  </r>
  <r>
    <x v="168"/>
    <n v="5"/>
    <n v="115713.01674849245"/>
  </r>
  <r>
    <x v="168"/>
    <n v="6"/>
    <n v="114804.23713589273"/>
  </r>
  <r>
    <x v="168"/>
    <n v="7"/>
    <n v="120005.9074601296"/>
  </r>
  <r>
    <x v="168"/>
    <n v="8"/>
    <n v="131313.89494902431"/>
  </r>
  <r>
    <x v="168"/>
    <n v="9"/>
    <n v="142421.27862134163"/>
  </r>
  <r>
    <x v="168"/>
    <n v="10"/>
    <n v="161945.830432166"/>
  </r>
  <r>
    <x v="168"/>
    <n v="11"/>
    <n v="172948.53061323645"/>
  </r>
  <r>
    <x v="168"/>
    <n v="12"/>
    <n v="175540.3507827709"/>
  </r>
  <r>
    <x v="168"/>
    <n v="13"/>
    <n v="174884.76403520734"/>
  </r>
  <r>
    <x v="168"/>
    <n v="14"/>
    <n v="190022.61492553281"/>
  </r>
  <r>
    <x v="168"/>
    <n v="15"/>
    <n v="217057.96294637251"/>
  </r>
  <r>
    <x v="168"/>
    <n v="16"/>
    <n v="248011.90381112401"/>
  </r>
  <r>
    <x v="168"/>
    <n v="17"/>
    <n v="280708.89437162434"/>
  </r>
  <r>
    <x v="168"/>
    <n v="18"/>
    <n v="304323.63502459269"/>
  </r>
  <r>
    <x v="168"/>
    <n v="19"/>
    <n v="310082.79832094087"/>
  </r>
  <r>
    <x v="168"/>
    <n v="20"/>
    <n v="299265.52902273496"/>
  </r>
  <r>
    <x v="168"/>
    <n v="21"/>
    <n v="287159.61390922504"/>
  </r>
  <r>
    <x v="168"/>
    <n v="22"/>
    <n v="261451.98756226079"/>
  </r>
  <r>
    <x v="168"/>
    <n v="23"/>
    <n v="223777.70976754188"/>
  </r>
  <r>
    <x v="168"/>
    <n v="24"/>
    <n v="196595.13211482076"/>
  </r>
  <r>
    <x v="169"/>
    <n v="1"/>
    <n v="169361.59329188854"/>
  </r>
  <r>
    <x v="169"/>
    <n v="2"/>
    <n v="149181.22386133144"/>
  </r>
  <r>
    <x v="169"/>
    <n v="3"/>
    <n v="134246.4344914961"/>
  </r>
  <r>
    <x v="169"/>
    <n v="4"/>
    <n v="125069.1303469261"/>
  </r>
  <r>
    <x v="169"/>
    <n v="5"/>
    <n v="118115.28297562292"/>
  </r>
  <r>
    <x v="169"/>
    <n v="6"/>
    <n v="113111.77589438841"/>
  </r>
  <r>
    <x v="169"/>
    <n v="7"/>
    <n v="112992.46549583231"/>
  </r>
  <r>
    <x v="169"/>
    <n v="8"/>
    <n v="117508.70316711975"/>
  </r>
  <r>
    <x v="169"/>
    <n v="9"/>
    <n v="127854.39210318512"/>
  </r>
  <r>
    <x v="169"/>
    <n v="10"/>
    <n v="138403.86233945194"/>
  </r>
  <r>
    <x v="169"/>
    <n v="11"/>
    <n v="159006.63553768152"/>
  </r>
  <r>
    <x v="169"/>
    <n v="12"/>
    <n v="185622.77868604849"/>
  </r>
  <r>
    <x v="169"/>
    <n v="13"/>
    <n v="201364.29602914766"/>
  </r>
  <r>
    <x v="169"/>
    <n v="14"/>
    <n v="200264.5959949074"/>
  </r>
  <r>
    <x v="169"/>
    <n v="15"/>
    <n v="197637.01674007505"/>
  </r>
  <r>
    <x v="169"/>
    <n v="16"/>
    <n v="213578.81193096528"/>
  </r>
  <r>
    <x v="169"/>
    <n v="17"/>
    <n v="233637.83323038786"/>
  </r>
  <r>
    <x v="169"/>
    <n v="18"/>
    <n v="254408.71283192164"/>
  </r>
  <r>
    <x v="169"/>
    <n v="19"/>
    <n v="262954.11278644769"/>
  </r>
  <r>
    <x v="169"/>
    <n v="20"/>
    <n v="258895.67430777298"/>
  </r>
  <r>
    <x v="169"/>
    <n v="21"/>
    <n v="247153.44188618031"/>
  </r>
  <r>
    <x v="169"/>
    <n v="22"/>
    <n v="236810.63915151241"/>
  </r>
  <r>
    <x v="169"/>
    <n v="23"/>
    <n v="226049.30705536707"/>
  </r>
  <r>
    <x v="169"/>
    <n v="24"/>
    <n v="204448.856166618"/>
  </r>
  <r>
    <x v="170"/>
    <n v="1"/>
    <n v="181177.81902794942"/>
  </r>
  <r>
    <x v="170"/>
    <n v="2"/>
    <n v="162270.72271866363"/>
  </r>
  <r>
    <x v="170"/>
    <n v="3"/>
    <n v="149170.40931216159"/>
  </r>
  <r>
    <x v="170"/>
    <n v="4"/>
    <n v="139799.57039351593"/>
  </r>
  <r>
    <x v="170"/>
    <n v="5"/>
    <n v="132236.62591093936"/>
  </r>
  <r>
    <x v="170"/>
    <n v="6"/>
    <n v="127570.47005425869"/>
  </r>
  <r>
    <x v="170"/>
    <n v="7"/>
    <n v="127731.14752061381"/>
  </r>
  <r>
    <x v="170"/>
    <n v="8"/>
    <n v="143366.69358669032"/>
  </r>
  <r>
    <x v="170"/>
    <n v="9"/>
    <n v="173127.81161360626"/>
  </r>
  <r>
    <x v="170"/>
    <n v="10"/>
    <n v="195884.20037048688"/>
  </r>
  <r>
    <x v="170"/>
    <n v="11"/>
    <n v="230322.45114987981"/>
  </r>
  <r>
    <x v="170"/>
    <n v="12"/>
    <n v="255808.11601597434"/>
  </r>
  <r>
    <x v="170"/>
    <n v="13"/>
    <n v="275130.66656900855"/>
  </r>
  <r>
    <x v="170"/>
    <n v="14"/>
    <n v="287307.84606045968"/>
  </r>
  <r>
    <x v="170"/>
    <n v="15"/>
    <n v="297962.37961120222"/>
  </r>
  <r>
    <x v="170"/>
    <n v="16"/>
    <n v="308988.87802826398"/>
  </r>
  <r>
    <x v="170"/>
    <n v="17"/>
    <n v="321369.95293187891"/>
  </r>
  <r>
    <x v="170"/>
    <n v="18"/>
    <n v="329191.0459757577"/>
  </r>
  <r>
    <x v="170"/>
    <n v="19"/>
    <n v="329426.4365036285"/>
  </r>
  <r>
    <x v="170"/>
    <n v="20"/>
    <n v="323309.11773147009"/>
  </r>
  <r>
    <x v="170"/>
    <n v="21"/>
    <n v="313064.93349940458"/>
  </r>
  <r>
    <x v="170"/>
    <n v="22"/>
    <n v="302011.43768911902"/>
  </r>
  <r>
    <x v="170"/>
    <n v="23"/>
    <n v="280431.70199150732"/>
  </r>
  <r>
    <x v="170"/>
    <n v="24"/>
    <n v="247020.13126390168"/>
  </r>
  <r>
    <x v="171"/>
    <n v="1"/>
    <n v="216318.52276008239"/>
  </r>
  <r>
    <x v="171"/>
    <n v="2"/>
    <n v="193800.82242857144"/>
  </r>
  <r>
    <x v="171"/>
    <n v="3"/>
    <n v="179693.88657809398"/>
  </r>
  <r>
    <x v="171"/>
    <n v="4"/>
    <n v="170309.58382771016"/>
  </r>
  <r>
    <x v="171"/>
    <n v="5"/>
    <n v="165727.03969058229"/>
  </r>
  <r>
    <x v="171"/>
    <n v="6"/>
    <n v="164862.99556109344"/>
  </r>
  <r>
    <x v="171"/>
    <n v="7"/>
    <n v="167730.7296708856"/>
  </r>
  <r>
    <x v="171"/>
    <n v="8"/>
    <n v="177902.92376101849"/>
  </r>
  <r>
    <x v="171"/>
    <n v="9"/>
    <n v="186376.25517303878"/>
  </r>
  <r>
    <x v="171"/>
    <n v="10"/>
    <n v="208504.63731046623"/>
  </r>
  <r>
    <x v="171"/>
    <n v="11"/>
    <n v="232454.99932136302"/>
  </r>
  <r>
    <x v="171"/>
    <n v="12"/>
    <n v="252356.47684459836"/>
  </r>
  <r>
    <x v="171"/>
    <n v="13"/>
    <n v="261309.94983662234"/>
  </r>
  <r>
    <x v="171"/>
    <n v="14"/>
    <n v="259726.23419786556"/>
  </r>
  <r>
    <x v="171"/>
    <n v="15"/>
    <n v="251116.94366657929"/>
  </r>
  <r>
    <x v="171"/>
    <n v="16"/>
    <n v="246720.5038784497"/>
  </r>
  <r>
    <x v="171"/>
    <n v="17"/>
    <n v="243428.19308425387"/>
  </r>
  <r>
    <x v="171"/>
    <n v="18"/>
    <n v="246177.25651735632"/>
  </r>
  <r>
    <x v="171"/>
    <n v="19"/>
    <n v="240883.93290297696"/>
  </r>
  <r>
    <x v="171"/>
    <n v="20"/>
    <n v="227886.72164283844"/>
  </r>
  <r>
    <x v="171"/>
    <n v="21"/>
    <n v="215314.83803916868"/>
  </r>
  <r>
    <x v="171"/>
    <n v="22"/>
    <n v="203341.22482613742"/>
  </r>
  <r>
    <x v="171"/>
    <n v="23"/>
    <n v="182747.23846328401"/>
  </r>
  <r>
    <x v="171"/>
    <n v="24"/>
    <n v="157157.44310979216"/>
  </r>
  <r>
    <x v="172"/>
    <n v="1"/>
    <n v="135382.79756935916"/>
  </r>
  <r>
    <x v="172"/>
    <n v="2"/>
    <n v="119871.19460178415"/>
  </r>
  <r>
    <x v="172"/>
    <n v="3"/>
    <n v="109531.00492015461"/>
  </r>
  <r>
    <x v="172"/>
    <n v="4"/>
    <n v="102103.85114322737"/>
  </r>
  <r>
    <x v="172"/>
    <n v="5"/>
    <n v="98126.078559674323"/>
  </r>
  <r>
    <x v="172"/>
    <n v="6"/>
    <n v="98330.62504254427"/>
  </r>
  <r>
    <x v="172"/>
    <n v="7"/>
    <n v="103841.32357034784"/>
  </r>
  <r>
    <x v="172"/>
    <n v="8"/>
    <n v="111515.63529316596"/>
  </r>
  <r>
    <x v="172"/>
    <n v="9"/>
    <n v="118239.1304303113"/>
  </r>
  <r>
    <x v="172"/>
    <n v="10"/>
    <n v="124933.81279133087"/>
  </r>
  <r>
    <x v="172"/>
    <n v="11"/>
    <n v="130733.85950920546"/>
  </r>
  <r>
    <x v="172"/>
    <n v="12"/>
    <n v="134625.56170255714"/>
  </r>
  <r>
    <x v="172"/>
    <n v="13"/>
    <n v="138079.11688310813"/>
  </r>
  <r>
    <x v="172"/>
    <n v="14"/>
    <n v="139549.26413005212"/>
  </r>
  <r>
    <x v="172"/>
    <n v="15"/>
    <n v="143269.26184127544"/>
  </r>
  <r>
    <x v="172"/>
    <n v="16"/>
    <n v="152598.55545851187"/>
  </r>
  <r>
    <x v="172"/>
    <n v="17"/>
    <n v="167992.0563033676"/>
  </r>
  <r>
    <x v="172"/>
    <n v="18"/>
    <n v="185368.11359648858"/>
  </r>
  <r>
    <x v="172"/>
    <n v="19"/>
    <n v="193529.29900803696"/>
  </r>
  <r>
    <x v="172"/>
    <n v="20"/>
    <n v="190319.7843518366"/>
  </r>
  <r>
    <x v="172"/>
    <n v="21"/>
    <n v="179136.60407601044"/>
  </r>
  <r>
    <x v="172"/>
    <n v="22"/>
    <n v="169739.17253082211"/>
  </r>
  <r>
    <x v="172"/>
    <n v="23"/>
    <n v="154523.07518864036"/>
  </r>
  <r>
    <x v="172"/>
    <n v="24"/>
    <n v="129820.98679925548"/>
  </r>
  <r>
    <x v="173"/>
    <n v="1"/>
    <n v="109165.62206714752"/>
  </r>
  <r>
    <x v="173"/>
    <n v="2"/>
    <n v="95613.79467322788"/>
  </r>
  <r>
    <x v="173"/>
    <n v="3"/>
    <n v="87823.80280881119"/>
  </r>
  <r>
    <x v="173"/>
    <n v="4"/>
    <n v="83634.513684103309"/>
  </r>
  <r>
    <x v="173"/>
    <n v="5"/>
    <n v="82680.283265294507"/>
  </r>
  <r>
    <x v="173"/>
    <n v="6"/>
    <n v="85797.91341503385"/>
  </r>
  <r>
    <x v="173"/>
    <n v="7"/>
    <n v="93652.687520589912"/>
  </r>
  <r>
    <x v="173"/>
    <n v="8"/>
    <n v="101404.00868669484"/>
  </r>
  <r>
    <x v="173"/>
    <n v="9"/>
    <n v="105052.42777276199"/>
  </r>
  <r>
    <x v="173"/>
    <n v="10"/>
    <n v="108464.12793942117"/>
  </r>
  <r>
    <x v="173"/>
    <n v="11"/>
    <n v="115203.39711095633"/>
  </r>
  <r>
    <x v="173"/>
    <n v="12"/>
    <n v="122214.21366117653"/>
  </r>
  <r>
    <x v="173"/>
    <n v="13"/>
    <n v="129662.26635741357"/>
  </r>
  <r>
    <x v="173"/>
    <n v="14"/>
    <n v="136583.04261946495"/>
  </r>
  <r>
    <x v="173"/>
    <n v="15"/>
    <n v="147486.38006460841"/>
  </r>
  <r>
    <x v="173"/>
    <n v="16"/>
    <n v="160836.40345380193"/>
  </r>
  <r>
    <x v="173"/>
    <n v="17"/>
    <n v="174577.75014260891"/>
  </r>
  <r>
    <x v="173"/>
    <n v="18"/>
    <n v="188649.8581199967"/>
  </r>
  <r>
    <x v="173"/>
    <n v="19"/>
    <n v="203491.25031009948"/>
  </r>
  <r>
    <x v="173"/>
    <n v="20"/>
    <n v="205107.08775088383"/>
  </r>
  <r>
    <x v="173"/>
    <n v="21"/>
    <n v="196444.35069193778"/>
  </r>
  <r>
    <x v="173"/>
    <n v="22"/>
    <n v="186242.64107880939"/>
  </r>
  <r>
    <x v="173"/>
    <n v="23"/>
    <n v="170729.4401289697"/>
  </r>
  <r>
    <x v="173"/>
    <n v="24"/>
    <n v="145143.77536963718"/>
  </r>
  <r>
    <x v="174"/>
    <n v="1"/>
    <n v="121952.39406464588"/>
  </r>
  <r>
    <x v="174"/>
    <n v="2"/>
    <n v="105886.49014818892"/>
  </r>
  <r>
    <x v="174"/>
    <n v="3"/>
    <n v="95867.287397604712"/>
  </r>
  <r>
    <x v="174"/>
    <n v="4"/>
    <n v="90242.796517661322"/>
  </r>
  <r>
    <x v="174"/>
    <n v="5"/>
    <n v="87886.057720025157"/>
  </r>
  <r>
    <x v="174"/>
    <n v="6"/>
    <n v="90199.139317589434"/>
  </r>
  <r>
    <x v="174"/>
    <n v="7"/>
    <n v="97644.595095834084"/>
  </r>
  <r>
    <x v="174"/>
    <n v="8"/>
    <n v="107637.34956983641"/>
  </r>
  <r>
    <x v="174"/>
    <n v="9"/>
    <n v="116142.9673280604"/>
  </r>
  <r>
    <x v="174"/>
    <n v="10"/>
    <n v="127509.93834142998"/>
  </r>
  <r>
    <x v="174"/>
    <n v="11"/>
    <n v="143045.52450319074"/>
  </r>
  <r>
    <x v="174"/>
    <n v="12"/>
    <n v="162321.61299835969"/>
  </r>
  <r>
    <x v="174"/>
    <n v="13"/>
    <n v="183109.18023510245"/>
  </r>
  <r>
    <x v="174"/>
    <n v="14"/>
    <n v="202733.74113663941"/>
  </r>
  <r>
    <x v="174"/>
    <n v="15"/>
    <n v="220473.25182060039"/>
  </r>
  <r>
    <x v="174"/>
    <n v="16"/>
    <n v="236376.81055114148"/>
  </r>
  <r>
    <x v="174"/>
    <n v="17"/>
    <n v="250762.60395959916"/>
  </r>
  <r>
    <x v="174"/>
    <n v="18"/>
    <n v="263436.69812511234"/>
  </r>
  <r>
    <x v="174"/>
    <n v="19"/>
    <n v="266074.78276467283"/>
  </r>
  <r>
    <x v="174"/>
    <n v="20"/>
    <n v="261140.27249737101"/>
  </r>
  <r>
    <x v="174"/>
    <n v="21"/>
    <n v="251518.64946564354"/>
  </r>
  <r>
    <x v="174"/>
    <n v="22"/>
    <n v="242704.3729704521"/>
  </r>
  <r>
    <x v="174"/>
    <n v="23"/>
    <n v="225490.29092539995"/>
  </r>
  <r>
    <x v="174"/>
    <n v="24"/>
    <n v="197335.04838396548"/>
  </r>
  <r>
    <x v="175"/>
    <n v="1"/>
    <n v="172408.96925321492"/>
  </r>
  <r>
    <x v="175"/>
    <n v="2"/>
    <n v="155467.60823122552"/>
  </r>
  <r>
    <x v="175"/>
    <n v="3"/>
    <n v="141419.8183129367"/>
  </r>
  <r>
    <x v="175"/>
    <n v="4"/>
    <n v="131615.18609785874"/>
  </r>
  <r>
    <x v="175"/>
    <n v="5"/>
    <n v="127392.60112815404"/>
  </r>
  <r>
    <x v="175"/>
    <n v="6"/>
    <n v="128087.28351489299"/>
  </r>
  <r>
    <x v="175"/>
    <n v="7"/>
    <n v="132804.88084553508"/>
  </r>
  <r>
    <x v="175"/>
    <n v="8"/>
    <n v="142305.66535845087"/>
  </r>
  <r>
    <x v="175"/>
    <n v="9"/>
    <n v="149114.65804406113"/>
  </r>
  <r>
    <x v="175"/>
    <n v="10"/>
    <n v="157741.36730135788"/>
  </r>
  <r>
    <x v="175"/>
    <n v="11"/>
    <n v="167542.32290565385"/>
  </r>
  <r>
    <x v="175"/>
    <n v="12"/>
    <n v="174292.79947041243"/>
  </r>
  <r>
    <x v="175"/>
    <n v="13"/>
    <n v="186765.76337809599"/>
  </r>
  <r>
    <x v="175"/>
    <n v="14"/>
    <n v="206015.94950999485"/>
  </r>
  <r>
    <x v="175"/>
    <n v="15"/>
    <n v="216994.18966686388"/>
  </r>
  <r>
    <x v="175"/>
    <n v="16"/>
    <n v="229666.36314430903"/>
  </r>
  <r>
    <x v="175"/>
    <n v="17"/>
    <n v="250236.77928976403"/>
  </r>
  <r>
    <x v="175"/>
    <n v="18"/>
    <n v="261741.49060658034"/>
  </r>
  <r>
    <x v="175"/>
    <n v="19"/>
    <n v="267612.17743508419"/>
  </r>
  <r>
    <x v="175"/>
    <n v="20"/>
    <n v="260353.67710749034"/>
  </r>
  <r>
    <x v="175"/>
    <n v="21"/>
    <n v="250851.30713786051"/>
  </r>
  <r>
    <x v="175"/>
    <n v="22"/>
    <n v="242591.7783954718"/>
  </r>
  <r>
    <x v="175"/>
    <n v="23"/>
    <n v="231277.6466164366"/>
  </r>
  <r>
    <x v="175"/>
    <n v="24"/>
    <n v="211047.01385151179"/>
  </r>
  <r>
    <x v="176"/>
    <n v="1"/>
    <n v="188070.43055360075"/>
  </r>
  <r>
    <x v="176"/>
    <n v="2"/>
    <n v="167465.11292689142"/>
  </r>
  <r>
    <x v="176"/>
    <n v="3"/>
    <n v="151245.48934776973"/>
  </r>
  <r>
    <x v="176"/>
    <n v="4"/>
    <n v="139669.21620185225"/>
  </r>
  <r>
    <x v="176"/>
    <n v="5"/>
    <n v="132025.4711200968"/>
  </r>
  <r>
    <x v="176"/>
    <n v="6"/>
    <n v="128181.31075465125"/>
  </r>
  <r>
    <x v="176"/>
    <n v="7"/>
    <n v="129168.95400060693"/>
  </r>
  <r>
    <x v="176"/>
    <n v="8"/>
    <n v="141353.28430667098"/>
  </r>
  <r>
    <x v="176"/>
    <n v="9"/>
    <n v="159670.29206393723"/>
  </r>
  <r>
    <x v="176"/>
    <n v="10"/>
    <n v="189780.9167265977"/>
  </r>
  <r>
    <x v="176"/>
    <n v="11"/>
    <n v="217701.43193438431"/>
  </r>
  <r>
    <x v="176"/>
    <n v="12"/>
    <n v="239208.32561177589"/>
  </r>
  <r>
    <x v="176"/>
    <n v="13"/>
    <n v="254322.98932248857"/>
  </r>
  <r>
    <x v="176"/>
    <n v="14"/>
    <n v="268391.36153506319"/>
  </r>
  <r>
    <x v="176"/>
    <n v="15"/>
    <n v="277836.71566077974"/>
  </r>
  <r>
    <x v="176"/>
    <n v="16"/>
    <n v="289015.5338345035"/>
  </r>
  <r>
    <x v="176"/>
    <n v="17"/>
    <n v="300021.24289628281"/>
  </r>
  <r>
    <x v="176"/>
    <n v="18"/>
    <n v="308566.6958022014"/>
  </r>
  <r>
    <x v="176"/>
    <n v="19"/>
    <n v="309305.82130433316"/>
  </r>
  <r>
    <x v="176"/>
    <n v="20"/>
    <n v="299585.43882340641"/>
  </r>
  <r>
    <x v="176"/>
    <n v="21"/>
    <n v="281780.50683690119"/>
  </r>
  <r>
    <x v="176"/>
    <n v="22"/>
    <n v="267080.81592411903"/>
  </r>
  <r>
    <x v="176"/>
    <n v="23"/>
    <n v="250184.47717763507"/>
  </r>
  <r>
    <x v="176"/>
    <n v="24"/>
    <n v="224893.28149001565"/>
  </r>
  <r>
    <x v="177"/>
    <n v="1"/>
    <n v="197115.98119561441"/>
  </r>
  <r>
    <x v="177"/>
    <n v="2"/>
    <n v="178124.72554872386"/>
  </r>
  <r>
    <x v="177"/>
    <n v="3"/>
    <n v="162057.16697480678"/>
  </r>
  <r>
    <x v="177"/>
    <n v="4"/>
    <n v="151062.29812524712"/>
  </r>
  <r>
    <x v="177"/>
    <n v="5"/>
    <n v="142349.68969510513"/>
  </r>
  <r>
    <x v="177"/>
    <n v="6"/>
    <n v="136164.25859560541"/>
  </r>
  <r>
    <x v="177"/>
    <n v="7"/>
    <n v="133927.0883359595"/>
  </r>
  <r>
    <x v="177"/>
    <n v="8"/>
    <n v="147721.0317285663"/>
  </r>
  <r>
    <x v="177"/>
    <n v="9"/>
    <n v="178930.83292557369"/>
  </r>
  <r>
    <x v="177"/>
    <n v="10"/>
    <n v="212689.54066955246"/>
  </r>
  <r>
    <x v="177"/>
    <n v="11"/>
    <n v="242862.47630487988"/>
  </r>
  <r>
    <x v="177"/>
    <n v="12"/>
    <n v="266738.47446107183"/>
  </r>
  <r>
    <x v="177"/>
    <n v="13"/>
    <n v="284209.10621794686"/>
  </r>
  <r>
    <x v="177"/>
    <n v="14"/>
    <n v="298814.36182490562"/>
  </r>
  <r>
    <x v="177"/>
    <n v="15"/>
    <n v="312007.77434403269"/>
  </r>
  <r>
    <x v="177"/>
    <n v="16"/>
    <n v="325402.69963209215"/>
  </r>
  <r>
    <x v="177"/>
    <n v="17"/>
    <n v="335158.88652714045"/>
  </r>
  <r>
    <x v="177"/>
    <n v="18"/>
    <n v="346184.81147684384"/>
  </r>
  <r>
    <x v="177"/>
    <n v="19"/>
    <n v="350180.34012337483"/>
  </r>
  <r>
    <x v="177"/>
    <n v="20"/>
    <n v="346788.10512672999"/>
  </r>
  <r>
    <x v="177"/>
    <n v="21"/>
    <n v="334570.85148625006"/>
  </r>
  <r>
    <x v="177"/>
    <n v="22"/>
    <n v="317517.18884292431"/>
  </r>
  <r>
    <x v="177"/>
    <n v="23"/>
    <n v="294652.93388420407"/>
  </r>
  <r>
    <x v="177"/>
    <n v="24"/>
    <n v="258930.67932554969"/>
  </r>
  <r>
    <x v="178"/>
    <n v="1"/>
    <n v="226228.02577152359"/>
  </r>
  <r>
    <x v="178"/>
    <n v="2"/>
    <n v="200028.91067931821"/>
  </r>
  <r>
    <x v="178"/>
    <n v="3"/>
    <n v="180825.15349125277"/>
  </r>
  <r>
    <x v="178"/>
    <n v="4"/>
    <n v="166586.23419384699"/>
  </r>
  <r>
    <x v="178"/>
    <n v="5"/>
    <n v="156525.82318953329"/>
  </r>
  <r>
    <x v="178"/>
    <n v="6"/>
    <n v="152416.22344625846"/>
  </r>
  <r>
    <x v="178"/>
    <n v="7"/>
    <n v="154997.47900838775"/>
  </r>
  <r>
    <x v="178"/>
    <n v="8"/>
    <n v="168479.58959746273"/>
  </r>
  <r>
    <x v="178"/>
    <n v="9"/>
    <n v="190096.54450874723"/>
  </r>
  <r>
    <x v="178"/>
    <n v="10"/>
    <n v="218012.97648184648"/>
  </r>
  <r>
    <x v="178"/>
    <n v="11"/>
    <n v="247443.82816257261"/>
  </r>
  <r>
    <x v="178"/>
    <n v="12"/>
    <n v="272526.61972085258"/>
  </r>
  <r>
    <x v="178"/>
    <n v="13"/>
    <n v="288772.26275999041"/>
  </r>
  <r>
    <x v="178"/>
    <n v="14"/>
    <n v="289737.67616766522"/>
  </r>
  <r>
    <x v="178"/>
    <n v="15"/>
    <n v="287299.45360182133"/>
  </r>
  <r>
    <x v="178"/>
    <n v="16"/>
    <n v="308633.35463047453"/>
  </r>
  <r>
    <x v="178"/>
    <n v="17"/>
    <n v="333088.98387996526"/>
  </r>
  <r>
    <x v="178"/>
    <n v="18"/>
    <n v="353426.28269101615"/>
  </r>
  <r>
    <x v="178"/>
    <n v="19"/>
    <n v="362764.72934824158"/>
  </r>
  <r>
    <x v="178"/>
    <n v="20"/>
    <n v="359633.10721087718"/>
  </r>
  <r>
    <x v="178"/>
    <n v="21"/>
    <n v="344717.15990345099"/>
  </r>
  <r>
    <x v="178"/>
    <n v="22"/>
    <n v="327469.69372317416"/>
  </r>
  <r>
    <x v="178"/>
    <n v="23"/>
    <n v="303568.28566490923"/>
  </r>
  <r>
    <x v="178"/>
    <n v="24"/>
    <n v="269283.26197786233"/>
  </r>
  <r>
    <x v="179"/>
    <n v="1"/>
    <n v="238238.54113625298"/>
  </r>
  <r>
    <x v="179"/>
    <n v="2"/>
    <n v="213350.83788733341"/>
  </r>
  <r>
    <x v="179"/>
    <n v="3"/>
    <n v="193848.98507418975"/>
  </r>
  <r>
    <x v="179"/>
    <n v="4"/>
    <n v="179285.13916013154"/>
  </r>
  <r>
    <x v="179"/>
    <n v="5"/>
    <n v="169659.89534218665"/>
  </r>
  <r>
    <x v="179"/>
    <n v="6"/>
    <n v="165042.81626759245"/>
  </r>
  <r>
    <x v="179"/>
    <n v="7"/>
    <n v="166582.85037210977"/>
  </r>
  <r>
    <x v="179"/>
    <n v="8"/>
    <n v="180292.84492820708"/>
  </r>
  <r>
    <x v="179"/>
    <n v="9"/>
    <n v="202767.89289486103"/>
  </r>
  <r>
    <x v="179"/>
    <n v="10"/>
    <n v="231267.53824828292"/>
  </r>
  <r>
    <x v="179"/>
    <n v="11"/>
    <n v="260233.78790957914"/>
  </r>
  <r>
    <x v="179"/>
    <n v="12"/>
    <n v="285646.70729261701"/>
  </r>
  <r>
    <x v="179"/>
    <n v="13"/>
    <n v="305400.29024335439"/>
  </r>
  <r>
    <x v="179"/>
    <n v="14"/>
    <n v="320104.25277666672"/>
  </r>
  <r>
    <x v="179"/>
    <n v="15"/>
    <n v="331979.58567242656"/>
  </r>
  <r>
    <x v="179"/>
    <n v="16"/>
    <n v="346271.13095701416"/>
  </r>
  <r>
    <x v="179"/>
    <n v="17"/>
    <n v="362571.65321528888"/>
  </r>
  <r>
    <x v="179"/>
    <n v="18"/>
    <n v="374698.26080226799"/>
  </r>
  <r>
    <x v="179"/>
    <n v="19"/>
    <n v="356754.14819982171"/>
  </r>
  <r>
    <x v="179"/>
    <n v="20"/>
    <n v="333575.98754952848"/>
  </r>
  <r>
    <x v="179"/>
    <n v="21"/>
    <n v="319244.52887505712"/>
  </r>
  <r>
    <x v="179"/>
    <n v="22"/>
    <n v="304875.44912357966"/>
  </r>
  <r>
    <x v="179"/>
    <n v="23"/>
    <n v="282256.87623036653"/>
  </r>
  <r>
    <x v="179"/>
    <n v="24"/>
    <n v="251774.87590005164"/>
  </r>
  <r>
    <x v="180"/>
    <n v="1"/>
    <n v="225801.98717676793"/>
  </r>
  <r>
    <x v="180"/>
    <n v="2"/>
    <n v="203777.43426963777"/>
  </r>
  <r>
    <x v="180"/>
    <n v="3"/>
    <n v="187050.39640745596"/>
  </r>
  <r>
    <x v="180"/>
    <n v="4"/>
    <n v="174225.57181445506"/>
  </r>
  <r>
    <x v="180"/>
    <n v="5"/>
    <n v="165698.19646292622"/>
  </r>
  <r>
    <x v="180"/>
    <n v="6"/>
    <n v="162905.7329915975"/>
  </r>
  <r>
    <x v="180"/>
    <n v="7"/>
    <n v="165352.00808364348"/>
  </r>
  <r>
    <x v="180"/>
    <n v="8"/>
    <n v="173170.27141990996"/>
  </r>
  <r>
    <x v="180"/>
    <n v="9"/>
    <n v="191031.49540994974"/>
  </r>
  <r>
    <x v="180"/>
    <n v="10"/>
    <n v="195056.19696458502"/>
  </r>
  <r>
    <x v="180"/>
    <n v="11"/>
    <n v="198787.62737147929"/>
  </r>
  <r>
    <x v="180"/>
    <n v="12"/>
    <n v="215697.69441108807"/>
  </r>
  <r>
    <x v="180"/>
    <n v="13"/>
    <n v="238812.32519682319"/>
  </r>
  <r>
    <x v="180"/>
    <n v="14"/>
    <n v="254152.20672657283"/>
  </r>
  <r>
    <x v="180"/>
    <n v="15"/>
    <n v="273909.91854439041"/>
  </r>
  <r>
    <x v="180"/>
    <n v="16"/>
    <n v="288700.20885547175"/>
  </r>
  <r>
    <x v="180"/>
    <n v="17"/>
    <n v="301635.08339463494"/>
  </r>
  <r>
    <x v="180"/>
    <n v="18"/>
    <n v="308476.26249854342"/>
  </r>
  <r>
    <x v="180"/>
    <n v="19"/>
    <n v="308652.17471801303"/>
  </r>
  <r>
    <x v="180"/>
    <n v="20"/>
    <n v="292261.87081038859"/>
  </r>
  <r>
    <x v="180"/>
    <n v="21"/>
    <n v="276514.3039100733"/>
  </r>
  <r>
    <x v="180"/>
    <n v="22"/>
    <n v="264901.06927458046"/>
  </r>
  <r>
    <x v="180"/>
    <n v="23"/>
    <n v="237309.54318029521"/>
  </r>
  <r>
    <x v="180"/>
    <n v="24"/>
    <n v="205414.62213336976"/>
  </r>
  <r>
    <x v="181"/>
    <n v="1"/>
    <n v="178636.81863207644"/>
  </r>
  <r>
    <x v="181"/>
    <n v="2"/>
    <n v="158937.83746475814"/>
  </r>
  <r>
    <x v="181"/>
    <n v="3"/>
    <n v="145351.40807631123"/>
  </r>
  <r>
    <x v="181"/>
    <n v="4"/>
    <n v="136872.17389683612"/>
  </r>
  <r>
    <x v="181"/>
    <n v="5"/>
    <n v="132470.40954290444"/>
  </r>
  <r>
    <x v="181"/>
    <n v="6"/>
    <n v="133347.31484838881"/>
  </r>
  <r>
    <x v="181"/>
    <n v="7"/>
    <n v="138540.0999979926"/>
  </r>
  <r>
    <x v="181"/>
    <n v="8"/>
    <n v="145135.72613098289"/>
  </r>
  <r>
    <x v="181"/>
    <n v="9"/>
    <n v="150132.5172132788"/>
  </r>
  <r>
    <x v="181"/>
    <n v="10"/>
    <n v="153826.88222597484"/>
  </r>
  <r>
    <x v="181"/>
    <n v="11"/>
    <n v="159078.20319796863"/>
  </r>
  <r>
    <x v="181"/>
    <n v="12"/>
    <n v="164084.52706172754"/>
  </r>
  <r>
    <x v="181"/>
    <n v="13"/>
    <n v="168316.55220891946"/>
  </r>
  <r>
    <x v="181"/>
    <n v="14"/>
    <n v="171049.76714124455"/>
  </r>
  <r>
    <x v="181"/>
    <n v="15"/>
    <n v="171731.22227678157"/>
  </r>
  <r>
    <x v="181"/>
    <n v="16"/>
    <n v="174846.41401301068"/>
  </r>
  <r>
    <x v="181"/>
    <n v="17"/>
    <n v="190259.89416530341"/>
  </r>
  <r>
    <x v="181"/>
    <n v="18"/>
    <n v="219496.69463236112"/>
  </r>
  <r>
    <x v="181"/>
    <n v="19"/>
    <n v="238322.81001285336"/>
  </r>
  <r>
    <x v="181"/>
    <n v="20"/>
    <n v="240026.844464466"/>
  </r>
  <r>
    <x v="181"/>
    <n v="21"/>
    <n v="231597.36131045796"/>
  </r>
  <r>
    <x v="181"/>
    <n v="22"/>
    <n v="219178.91581338664"/>
  </r>
  <r>
    <x v="181"/>
    <n v="23"/>
    <n v="200773.25219425344"/>
  </r>
  <r>
    <x v="181"/>
    <n v="24"/>
    <n v="173458.24317802198"/>
  </r>
  <r>
    <x v="182"/>
    <n v="1"/>
    <n v="147670.41131523831"/>
  </r>
  <r>
    <x v="182"/>
    <n v="2"/>
    <n v="129488.00874655241"/>
  </r>
  <r>
    <x v="182"/>
    <n v="3"/>
    <n v="117172.1145101911"/>
  </r>
  <r>
    <x v="182"/>
    <n v="4"/>
    <n v="109189.30640980831"/>
  </r>
  <r>
    <x v="182"/>
    <n v="5"/>
    <n v="105212.64887244848"/>
  </r>
  <r>
    <x v="182"/>
    <n v="6"/>
    <n v="105625.34212550656"/>
  </r>
  <r>
    <x v="182"/>
    <n v="7"/>
    <n v="111061.4324362055"/>
  </r>
  <r>
    <x v="182"/>
    <n v="8"/>
    <n v="121177.52013228564"/>
  </r>
  <r>
    <x v="182"/>
    <n v="9"/>
    <n v="128944.9840065319"/>
  </r>
  <r>
    <x v="182"/>
    <n v="10"/>
    <n v="141798.57680607346"/>
  </r>
  <r>
    <x v="182"/>
    <n v="11"/>
    <n v="157131.49989817152"/>
  </r>
  <r>
    <x v="182"/>
    <n v="12"/>
    <n v="169507.35227144088"/>
  </r>
  <r>
    <x v="182"/>
    <n v="13"/>
    <n v="178642.50563052157"/>
  </r>
  <r>
    <x v="182"/>
    <n v="14"/>
    <n v="183191.80961431918"/>
  </r>
  <r>
    <x v="182"/>
    <n v="15"/>
    <n v="190098.61639198795"/>
  </r>
  <r>
    <x v="182"/>
    <n v="16"/>
    <n v="201008.67238380064"/>
  </r>
  <r>
    <x v="182"/>
    <n v="17"/>
    <n v="212879.91429542541"/>
  </r>
  <r>
    <x v="182"/>
    <n v="18"/>
    <n v="219547.84234340332"/>
  </r>
  <r>
    <x v="182"/>
    <n v="19"/>
    <n v="219069.48269830487"/>
  </r>
  <r>
    <x v="182"/>
    <n v="20"/>
    <n v="214682.95484193141"/>
  </r>
  <r>
    <x v="182"/>
    <n v="21"/>
    <n v="197487.50048216843"/>
  </r>
  <r>
    <x v="182"/>
    <n v="22"/>
    <n v="184467.8250630117"/>
  </r>
  <r>
    <x v="182"/>
    <n v="23"/>
    <n v="171848.39403926622"/>
  </r>
  <r>
    <x v="182"/>
    <n v="24"/>
    <n v="152582.478408842"/>
  </r>
  <r>
    <x v="183"/>
    <n v="1"/>
    <n v="131448.52719612161"/>
  </r>
  <r>
    <x v="183"/>
    <n v="2"/>
    <n v="114758.58106813022"/>
  </r>
  <r>
    <x v="183"/>
    <n v="3"/>
    <n v="103488.71909911692"/>
  </r>
  <r>
    <x v="183"/>
    <n v="4"/>
    <n v="96535.271386558219"/>
  </r>
  <r>
    <x v="183"/>
    <n v="5"/>
    <n v="92066.327530413677"/>
  </r>
  <r>
    <x v="183"/>
    <n v="6"/>
    <n v="90298.067890659077"/>
  </r>
  <r>
    <x v="183"/>
    <n v="7"/>
    <n v="92302.772788531118"/>
  </r>
  <r>
    <x v="183"/>
    <n v="8"/>
    <n v="101307.71521710897"/>
  </r>
  <r>
    <x v="183"/>
    <n v="9"/>
    <n v="117358.88376803811"/>
  </r>
  <r>
    <x v="183"/>
    <n v="10"/>
    <n v="135201.59578181247"/>
  </r>
  <r>
    <x v="183"/>
    <n v="11"/>
    <n v="152705.6614225333"/>
  </r>
  <r>
    <x v="183"/>
    <n v="12"/>
    <n v="169182.96485185268"/>
  </r>
  <r>
    <x v="183"/>
    <n v="13"/>
    <n v="182982.23253636833"/>
  </r>
  <r>
    <x v="183"/>
    <n v="14"/>
    <n v="194897.04665355143"/>
  </r>
  <r>
    <x v="183"/>
    <n v="15"/>
    <n v="207486.34067901041"/>
  </r>
  <r>
    <x v="183"/>
    <n v="16"/>
    <n v="221524.45830645124"/>
  </r>
  <r>
    <x v="183"/>
    <n v="17"/>
    <n v="234873.39950086511"/>
  </r>
  <r>
    <x v="183"/>
    <n v="18"/>
    <n v="244533.45266456195"/>
  </r>
  <r>
    <x v="183"/>
    <n v="19"/>
    <n v="244412.51672267038"/>
  </r>
  <r>
    <x v="183"/>
    <n v="20"/>
    <n v="233517.23367231424"/>
  </r>
  <r>
    <x v="183"/>
    <n v="21"/>
    <n v="214570.93921737859"/>
  </r>
  <r>
    <x v="183"/>
    <n v="22"/>
    <n v="199350.8305402557"/>
  </r>
  <r>
    <x v="183"/>
    <n v="23"/>
    <n v="187170.91198665259"/>
  </r>
  <r>
    <x v="183"/>
    <n v="24"/>
    <n v="173684.50163699078"/>
  </r>
  <r>
    <x v="184"/>
    <n v="1"/>
    <n v="152948.46622751272"/>
  </r>
  <r>
    <x v="184"/>
    <n v="2"/>
    <n v="133833.04663074398"/>
  </r>
  <r>
    <x v="184"/>
    <n v="3"/>
    <n v="121626.03214502393"/>
  </r>
  <r>
    <x v="184"/>
    <n v="4"/>
    <n v="114288.50137912051"/>
  </r>
  <r>
    <x v="184"/>
    <n v="5"/>
    <n v="109716.35814214773"/>
  </r>
  <r>
    <x v="184"/>
    <n v="6"/>
    <n v="107310.08395031796"/>
  </r>
  <r>
    <x v="184"/>
    <n v="7"/>
    <n v="107627.58176388107"/>
  </r>
  <r>
    <x v="184"/>
    <n v="8"/>
    <n v="117243.30508590433"/>
  </r>
  <r>
    <x v="184"/>
    <n v="9"/>
    <n v="141289.5610400872"/>
  </r>
  <r>
    <x v="184"/>
    <n v="10"/>
    <n v="171688.93293290341"/>
  </r>
  <r>
    <x v="184"/>
    <n v="11"/>
    <n v="201372.13399618003"/>
  </r>
  <r>
    <x v="184"/>
    <n v="12"/>
    <n v="229964.7863718626"/>
  </r>
  <r>
    <x v="184"/>
    <n v="13"/>
    <n v="254997.56627903739"/>
  </r>
  <r>
    <x v="184"/>
    <n v="14"/>
    <n v="275221.67123506276"/>
  </r>
  <r>
    <x v="184"/>
    <n v="15"/>
    <n v="292051.14135766128"/>
  </r>
  <r>
    <x v="184"/>
    <n v="16"/>
    <n v="304659.15814643959"/>
  </r>
  <r>
    <x v="184"/>
    <n v="17"/>
    <n v="314038.29848383256"/>
  </r>
  <r>
    <x v="184"/>
    <n v="18"/>
    <n v="319153.60794418352"/>
  </r>
  <r>
    <x v="184"/>
    <n v="19"/>
    <n v="318035.91305932181"/>
  </r>
  <r>
    <x v="184"/>
    <n v="20"/>
    <n v="308088.10196110373"/>
  </r>
  <r>
    <x v="184"/>
    <n v="21"/>
    <n v="292957.31244610477"/>
  </r>
  <r>
    <x v="184"/>
    <n v="22"/>
    <n v="276324.78319441382"/>
  </r>
  <r>
    <x v="184"/>
    <n v="23"/>
    <n v="260775.80773195068"/>
  </r>
  <r>
    <x v="184"/>
    <n v="24"/>
    <n v="244544.87793330787"/>
  </r>
  <r>
    <x v="185"/>
    <n v="1"/>
    <n v="217922.82770505358"/>
  </r>
  <r>
    <x v="185"/>
    <n v="2"/>
    <n v="192676.86102294977"/>
  </r>
  <r>
    <x v="185"/>
    <n v="3"/>
    <n v="172929.61883509727"/>
  </r>
  <r>
    <x v="185"/>
    <n v="4"/>
    <n v="158658.35381125618"/>
  </r>
  <r>
    <x v="185"/>
    <n v="5"/>
    <n v="148050.73798642788"/>
  </r>
  <r>
    <x v="185"/>
    <n v="6"/>
    <n v="140920.13206447507"/>
  </r>
  <r>
    <x v="185"/>
    <n v="7"/>
    <n v="137565.31152648883"/>
  </r>
  <r>
    <x v="185"/>
    <n v="8"/>
    <n v="145210.62417604806"/>
  </r>
  <r>
    <x v="185"/>
    <n v="9"/>
    <n v="169518.32355350576"/>
  </r>
  <r>
    <x v="185"/>
    <n v="10"/>
    <n v="204154.10506109701"/>
  </r>
  <r>
    <x v="185"/>
    <n v="11"/>
    <n v="239422.57037879096"/>
  </r>
  <r>
    <x v="185"/>
    <n v="12"/>
    <n v="270074.38324167661"/>
  </r>
  <r>
    <x v="185"/>
    <n v="13"/>
    <n v="292939.815223513"/>
  </r>
  <r>
    <x v="185"/>
    <n v="14"/>
    <n v="308101.34060185455"/>
  </r>
  <r>
    <x v="185"/>
    <n v="15"/>
    <n v="321173.66338659561"/>
  </r>
  <r>
    <x v="185"/>
    <n v="16"/>
    <n v="334999.67407641432"/>
  </r>
  <r>
    <x v="185"/>
    <n v="17"/>
    <n v="348167.26079422364"/>
  </r>
  <r>
    <x v="185"/>
    <n v="18"/>
    <n v="361299.24115933757"/>
  </r>
  <r>
    <x v="185"/>
    <n v="19"/>
    <n v="364236.44657089782"/>
  </r>
  <r>
    <x v="185"/>
    <n v="20"/>
    <n v="356831.02089032199"/>
  </r>
  <r>
    <x v="185"/>
    <n v="21"/>
    <n v="342016.18444864394"/>
  </r>
  <r>
    <x v="185"/>
    <n v="22"/>
    <n v="324563.0537944258"/>
  </r>
  <r>
    <x v="185"/>
    <n v="23"/>
    <n v="299536.06648299366"/>
  </r>
  <r>
    <x v="185"/>
    <n v="24"/>
    <n v="264077.72373990517"/>
  </r>
  <r>
    <x v="186"/>
    <n v="1"/>
    <n v="231595.79783139713"/>
  </r>
  <r>
    <x v="186"/>
    <n v="2"/>
    <n v="205947.23949496288"/>
  </r>
  <r>
    <x v="186"/>
    <n v="3"/>
    <n v="186681.22694553176"/>
  </r>
  <r>
    <x v="186"/>
    <n v="4"/>
    <n v="173227.03613157914"/>
  </r>
  <r>
    <x v="186"/>
    <n v="5"/>
    <n v="163485.69377392533"/>
  </r>
  <r>
    <x v="186"/>
    <n v="6"/>
    <n v="159241.03612031401"/>
  </r>
  <r>
    <x v="186"/>
    <n v="7"/>
    <n v="160144.57572019115"/>
  </r>
  <r>
    <x v="186"/>
    <n v="8"/>
    <n v="168576.27122661396"/>
  </r>
  <r>
    <x v="186"/>
    <n v="9"/>
    <n v="186437.18499728109"/>
  </r>
  <r>
    <x v="186"/>
    <n v="10"/>
    <n v="212697.90357697982"/>
  </r>
  <r>
    <x v="186"/>
    <n v="11"/>
    <n v="241642.21197673568"/>
  </r>
  <r>
    <x v="186"/>
    <n v="12"/>
    <n v="267441.62129405508"/>
  </r>
  <r>
    <x v="186"/>
    <n v="13"/>
    <n v="286855.01647729368"/>
  </r>
  <r>
    <x v="186"/>
    <n v="14"/>
    <n v="302738.52504715038"/>
  </r>
  <r>
    <x v="186"/>
    <n v="15"/>
    <n v="316217.46477946802"/>
  </r>
  <r>
    <x v="186"/>
    <n v="16"/>
    <n v="330301.84420426335"/>
  </r>
  <r>
    <x v="186"/>
    <n v="17"/>
    <n v="344405.78007998713"/>
  </r>
  <r>
    <x v="186"/>
    <n v="18"/>
    <n v="361552.60341070639"/>
  </r>
  <r>
    <x v="186"/>
    <n v="19"/>
    <n v="365557.35700492852"/>
  </r>
  <r>
    <x v="186"/>
    <n v="20"/>
    <n v="345688.89558405051"/>
  </r>
  <r>
    <x v="186"/>
    <n v="21"/>
    <n v="321552.13344098901"/>
  </r>
  <r>
    <x v="186"/>
    <n v="22"/>
    <n v="309304.0005068946"/>
  </r>
  <r>
    <x v="186"/>
    <n v="23"/>
    <n v="287288.58901623113"/>
  </r>
  <r>
    <x v="186"/>
    <n v="24"/>
    <n v="254281.64483345693"/>
  </r>
  <r>
    <x v="187"/>
    <n v="1"/>
    <n v="223230.26773603141"/>
  </r>
  <r>
    <x v="187"/>
    <n v="2"/>
    <n v="198298.53228007612"/>
  </r>
  <r>
    <x v="187"/>
    <n v="3"/>
    <n v="179664.49341288453"/>
  </r>
  <r>
    <x v="187"/>
    <n v="4"/>
    <n v="166082.1119468002"/>
  </r>
  <r>
    <x v="187"/>
    <n v="5"/>
    <n v="156295.4344575885"/>
  </r>
  <r>
    <x v="187"/>
    <n v="6"/>
    <n v="151964.33757836497"/>
  </r>
  <r>
    <x v="187"/>
    <n v="7"/>
    <n v="153958.27633310357"/>
  </r>
  <r>
    <x v="187"/>
    <n v="8"/>
    <n v="162234.35068816587"/>
  </r>
  <r>
    <x v="187"/>
    <n v="9"/>
    <n v="169966.79473928289"/>
  </r>
  <r>
    <x v="187"/>
    <n v="10"/>
    <n v="179942.95759758161"/>
  </r>
  <r>
    <x v="187"/>
    <n v="11"/>
    <n v="208855.93258855393"/>
  </r>
  <r>
    <x v="187"/>
    <n v="12"/>
    <n v="241085.43685907041"/>
  </r>
  <r>
    <x v="187"/>
    <n v="13"/>
    <n v="268435.87508563208"/>
  </r>
  <r>
    <x v="187"/>
    <n v="14"/>
    <n v="285722.6986840528"/>
  </r>
  <r>
    <x v="187"/>
    <n v="15"/>
    <n v="300118.6095104437"/>
  </r>
  <r>
    <x v="187"/>
    <n v="16"/>
    <n v="316071.45257184701"/>
  </r>
  <r>
    <x v="187"/>
    <n v="17"/>
    <n v="326720.5831931479"/>
  </r>
  <r>
    <x v="187"/>
    <n v="18"/>
    <n v="329319.42106774152"/>
  </r>
  <r>
    <x v="187"/>
    <n v="19"/>
    <n v="309028.87632744719"/>
  </r>
  <r>
    <x v="187"/>
    <n v="20"/>
    <n v="300000.99079563678"/>
  </r>
  <r>
    <x v="187"/>
    <n v="21"/>
    <n v="286248.29094835854"/>
  </r>
  <r>
    <x v="187"/>
    <n v="22"/>
    <n v="274297.53225014609"/>
  </r>
  <r>
    <x v="187"/>
    <n v="23"/>
    <n v="252520.49943421388"/>
  </r>
  <r>
    <x v="187"/>
    <n v="24"/>
    <n v="222326.78542756109"/>
  </r>
  <r>
    <x v="188"/>
    <n v="1"/>
    <n v="195145.78254020002"/>
  </r>
  <r>
    <x v="188"/>
    <n v="2"/>
    <n v="175089.34165693098"/>
  </r>
  <r>
    <x v="188"/>
    <n v="3"/>
    <n v="160408.81193500879"/>
  </r>
  <r>
    <x v="188"/>
    <n v="4"/>
    <n v="150098.80452202703"/>
  </r>
  <r>
    <x v="188"/>
    <n v="5"/>
    <n v="143252.57686451179"/>
  </r>
  <r>
    <x v="188"/>
    <n v="6"/>
    <n v="141894.96007811528"/>
  </r>
  <r>
    <x v="188"/>
    <n v="7"/>
    <n v="147239.76273790028"/>
  </r>
  <r>
    <x v="188"/>
    <n v="8"/>
    <n v="154761.42164743246"/>
  </r>
  <r>
    <x v="188"/>
    <n v="9"/>
    <n v="158802.49702355891"/>
  </r>
  <r>
    <x v="188"/>
    <n v="10"/>
    <n v="164857.05624054832"/>
  </r>
  <r>
    <x v="188"/>
    <n v="11"/>
    <n v="174614.93147923145"/>
  </r>
  <r>
    <x v="188"/>
    <n v="12"/>
    <n v="186655.88081812803"/>
  </r>
  <r>
    <x v="188"/>
    <n v="13"/>
    <n v="205041.55812930819"/>
  </r>
  <r>
    <x v="188"/>
    <n v="14"/>
    <n v="227133.08067403271"/>
  </r>
  <r>
    <x v="188"/>
    <n v="15"/>
    <n v="228366.68767015994"/>
  </r>
  <r>
    <x v="188"/>
    <n v="16"/>
    <n v="233856.68277208885"/>
  </r>
  <r>
    <x v="188"/>
    <n v="17"/>
    <n v="258733.68081252481"/>
  </r>
  <r>
    <x v="188"/>
    <n v="18"/>
    <n v="279260.53398973745"/>
  </r>
  <r>
    <x v="188"/>
    <n v="19"/>
    <n v="277710.9112211843"/>
  </r>
  <r>
    <x v="188"/>
    <n v="20"/>
    <n v="264375.53417686059"/>
  </r>
  <r>
    <x v="188"/>
    <n v="21"/>
    <n v="249645.10378869617"/>
  </r>
  <r>
    <x v="188"/>
    <n v="22"/>
    <n v="239191.5445034196"/>
  </r>
  <r>
    <x v="188"/>
    <n v="23"/>
    <n v="221718.7196620997"/>
  </r>
  <r>
    <x v="188"/>
    <n v="24"/>
    <n v="194618.21970884304"/>
  </r>
  <r>
    <x v="189"/>
    <n v="1"/>
    <n v="168910.04961948819"/>
  </r>
  <r>
    <x v="189"/>
    <n v="2"/>
    <n v="150382.80329424996"/>
  </r>
  <r>
    <x v="189"/>
    <n v="3"/>
    <n v="140489.70536694082"/>
  </r>
  <r>
    <x v="189"/>
    <n v="4"/>
    <n v="133961.65226042"/>
  </r>
  <r>
    <x v="189"/>
    <n v="5"/>
    <n v="129608.4637415294"/>
  </r>
  <r>
    <x v="189"/>
    <n v="6"/>
    <n v="128299.00860011396"/>
  </r>
  <r>
    <x v="189"/>
    <n v="7"/>
    <n v="130784.36789341172"/>
  </r>
  <r>
    <x v="189"/>
    <n v="8"/>
    <n v="135534.97240927324"/>
  </r>
  <r>
    <x v="189"/>
    <n v="9"/>
    <n v="145587.78978155248"/>
  </r>
  <r>
    <x v="189"/>
    <n v="10"/>
    <n v="160883.44467334467"/>
  </r>
  <r>
    <x v="189"/>
    <n v="11"/>
    <n v="173536.61281907134"/>
  </r>
  <r>
    <x v="189"/>
    <n v="12"/>
    <n v="184501.01956075069"/>
  </r>
  <r>
    <x v="189"/>
    <n v="13"/>
    <n v="194813.58856153794"/>
  </r>
  <r>
    <x v="189"/>
    <n v="14"/>
    <n v="203106.24701785221"/>
  </r>
  <r>
    <x v="189"/>
    <n v="15"/>
    <n v="214549.36231939748"/>
  </r>
  <r>
    <x v="189"/>
    <n v="16"/>
    <n v="230061.60955338785"/>
  </r>
  <r>
    <x v="189"/>
    <n v="17"/>
    <n v="232157.69407988121"/>
  </r>
  <r>
    <x v="189"/>
    <n v="18"/>
    <n v="226051.23615224968"/>
  </r>
  <r>
    <x v="189"/>
    <n v="19"/>
    <n v="228795.31168586595"/>
  </r>
  <r>
    <x v="189"/>
    <n v="20"/>
    <n v="210494.88077766116"/>
  </r>
  <r>
    <x v="189"/>
    <n v="21"/>
    <n v="198345.86014632645"/>
  </r>
  <r>
    <x v="189"/>
    <n v="22"/>
    <n v="190322.24565081389"/>
  </r>
  <r>
    <x v="189"/>
    <n v="23"/>
    <n v="179553.24352625344"/>
  </r>
  <r>
    <x v="189"/>
    <n v="24"/>
    <n v="161414.39254189379"/>
  </r>
  <r>
    <x v="190"/>
    <n v="1"/>
    <n v="140639.49337380551"/>
  </r>
  <r>
    <x v="190"/>
    <n v="2"/>
    <n v="123994.55555435638"/>
  </r>
  <r>
    <x v="190"/>
    <n v="3"/>
    <n v="112095.29490905002"/>
  </r>
  <r>
    <x v="190"/>
    <n v="4"/>
    <n v="104210.33541630128"/>
  </r>
  <r>
    <x v="190"/>
    <n v="5"/>
    <n v="99203.710620348502"/>
  </r>
  <r>
    <x v="190"/>
    <n v="6"/>
    <n v="96901.217698482287"/>
  </r>
  <r>
    <x v="190"/>
    <n v="7"/>
    <n v="98434.15042967959"/>
  </r>
  <r>
    <x v="190"/>
    <n v="8"/>
    <n v="104726.06614682406"/>
  </r>
  <r>
    <x v="190"/>
    <n v="9"/>
    <n v="117248.16291984261"/>
  </r>
  <r>
    <x v="190"/>
    <n v="10"/>
    <n v="130835.5605886453"/>
  </r>
  <r>
    <x v="190"/>
    <n v="11"/>
    <n v="145041.27360809443"/>
  </r>
  <r>
    <x v="190"/>
    <n v="12"/>
    <n v="152526.15941989882"/>
  </r>
  <r>
    <x v="190"/>
    <n v="13"/>
    <n v="161776.08173940415"/>
  </r>
  <r>
    <x v="190"/>
    <n v="14"/>
    <n v="169671.86836245083"/>
  </r>
  <r>
    <x v="190"/>
    <n v="15"/>
    <n v="179560.15578954469"/>
  </r>
  <r>
    <x v="190"/>
    <n v="16"/>
    <n v="189390.22639190557"/>
  </r>
  <r>
    <x v="190"/>
    <n v="17"/>
    <n v="210810.02926857784"/>
  </r>
  <r>
    <x v="190"/>
    <n v="18"/>
    <n v="226833.73747588531"/>
  </r>
  <r>
    <x v="190"/>
    <n v="19"/>
    <n v="229490.72007959525"/>
  </r>
  <r>
    <x v="190"/>
    <n v="20"/>
    <n v="224406.44736638558"/>
  </r>
  <r>
    <x v="190"/>
    <n v="21"/>
    <n v="216546.87826374368"/>
  </r>
  <r>
    <x v="190"/>
    <n v="22"/>
    <n v="212018.34425272624"/>
  </r>
  <r>
    <x v="190"/>
    <n v="23"/>
    <n v="197872.56321708826"/>
  </r>
  <r>
    <x v="190"/>
    <n v="24"/>
    <n v="179478.9568391231"/>
  </r>
  <r>
    <x v="191"/>
    <n v="1"/>
    <n v="148339.31613954151"/>
  </r>
  <r>
    <x v="191"/>
    <n v="2"/>
    <n v="144518.71991027764"/>
  </r>
  <r>
    <x v="191"/>
    <n v="3"/>
    <n v="134126.26222283801"/>
  </r>
  <r>
    <x v="191"/>
    <n v="4"/>
    <n v="126528.23692996711"/>
  </r>
  <r>
    <x v="191"/>
    <n v="5"/>
    <n v="119679.01816451098"/>
  </r>
  <r>
    <x v="191"/>
    <n v="6"/>
    <n v="115411.54531983254"/>
  </r>
  <r>
    <x v="191"/>
    <n v="7"/>
    <n v="115031.56006905176"/>
  </r>
  <r>
    <x v="191"/>
    <n v="8"/>
    <n v="120652.05712349183"/>
  </r>
  <r>
    <x v="191"/>
    <n v="9"/>
    <n v="132157.19793743402"/>
  </r>
  <r>
    <x v="191"/>
    <n v="10"/>
    <n v="146044.35045902204"/>
  </r>
  <r>
    <x v="191"/>
    <n v="11"/>
    <n v="160674.12237846662"/>
  </r>
  <r>
    <x v="191"/>
    <n v="12"/>
    <n v="179760.58172764245"/>
  </r>
  <r>
    <x v="191"/>
    <n v="13"/>
    <n v="198219.50228874426"/>
  </r>
  <r>
    <x v="191"/>
    <n v="14"/>
    <n v="210326.70860885389"/>
  </r>
  <r>
    <x v="191"/>
    <n v="15"/>
    <n v="220785.90486747603"/>
  </r>
  <r>
    <x v="191"/>
    <n v="16"/>
    <n v="241299.63398111187"/>
  </r>
  <r>
    <x v="191"/>
    <n v="17"/>
    <n v="260868.81810399707"/>
  </r>
  <r>
    <x v="191"/>
    <n v="18"/>
    <n v="277363.10237412283"/>
  </r>
  <r>
    <x v="191"/>
    <n v="19"/>
    <n v="285071.02536207245"/>
  </r>
  <r>
    <x v="191"/>
    <n v="20"/>
    <n v="278722.19509747386"/>
  </r>
  <r>
    <x v="191"/>
    <n v="21"/>
    <n v="264995.05853343615"/>
  </r>
  <r>
    <x v="191"/>
    <n v="22"/>
    <n v="254406.33765778181"/>
  </r>
  <r>
    <x v="191"/>
    <n v="23"/>
    <n v="235546.46396036638"/>
  </r>
  <r>
    <x v="191"/>
    <n v="24"/>
    <n v="207923.74107831609"/>
  </r>
  <r>
    <x v="192"/>
    <n v="1"/>
    <n v="181364.93458585799"/>
  </r>
  <r>
    <x v="192"/>
    <n v="2"/>
    <n v="162028.8565999835"/>
  </r>
  <r>
    <x v="192"/>
    <n v="3"/>
    <n v="148121.82717616484"/>
  </r>
  <r>
    <x v="192"/>
    <n v="4"/>
    <n v="138096.9883838013"/>
  </r>
  <r>
    <x v="192"/>
    <n v="5"/>
    <n v="132790.84656665442"/>
  </r>
  <r>
    <x v="192"/>
    <n v="6"/>
    <n v="133759.31206887509"/>
  </r>
  <r>
    <x v="192"/>
    <n v="7"/>
    <n v="139512.71046818007"/>
  </r>
  <r>
    <x v="192"/>
    <n v="8"/>
    <n v="146850.21187549151"/>
  </r>
  <r>
    <x v="192"/>
    <n v="9"/>
    <n v="151635.71777376664"/>
  </r>
  <r>
    <x v="192"/>
    <n v="10"/>
    <n v="162451.695289289"/>
  </r>
  <r>
    <x v="192"/>
    <n v="11"/>
    <n v="175565.55635941491"/>
  </r>
  <r>
    <x v="192"/>
    <n v="12"/>
    <n v="194449.15440490723"/>
  </r>
  <r>
    <x v="192"/>
    <n v="13"/>
    <n v="210317.74684751756"/>
  </r>
  <r>
    <x v="192"/>
    <n v="14"/>
    <n v="227660.76685440805"/>
  </r>
  <r>
    <x v="192"/>
    <n v="15"/>
    <n v="242275.2687853981"/>
  </r>
  <r>
    <x v="192"/>
    <n v="16"/>
    <n v="262819.21116576914"/>
  </r>
  <r>
    <x v="192"/>
    <n v="17"/>
    <n v="283901.15743268648"/>
  </r>
  <r>
    <x v="192"/>
    <n v="18"/>
    <n v="305754.28991813771"/>
  </r>
  <r>
    <x v="192"/>
    <n v="19"/>
    <n v="313889.3587198634"/>
  </r>
  <r>
    <x v="192"/>
    <n v="20"/>
    <n v="300946.91749020724"/>
  </r>
  <r>
    <x v="192"/>
    <n v="21"/>
    <n v="285184.82686893799"/>
  </r>
  <r>
    <x v="192"/>
    <n v="22"/>
    <n v="271305.72874001064"/>
  </r>
  <r>
    <x v="192"/>
    <n v="23"/>
    <n v="242123.01432686474"/>
  </r>
  <r>
    <x v="192"/>
    <n v="24"/>
    <n v="210812.55046533403"/>
  </r>
  <r>
    <x v="193"/>
    <n v="1"/>
    <n v="185788.68056839885"/>
  </r>
  <r>
    <x v="193"/>
    <n v="2"/>
    <n v="166620.62289741111"/>
  </r>
  <r>
    <x v="193"/>
    <n v="3"/>
    <n v="152898.12673968231"/>
  </r>
  <r>
    <x v="193"/>
    <n v="4"/>
    <n v="142994.93261291215"/>
  </r>
  <r>
    <x v="193"/>
    <n v="5"/>
    <n v="137239.74433795392"/>
  </r>
  <r>
    <x v="193"/>
    <n v="6"/>
    <n v="136614.96110107613"/>
  </r>
  <r>
    <x v="193"/>
    <n v="7"/>
    <n v="141162.79911332781"/>
  </r>
  <r>
    <x v="193"/>
    <n v="8"/>
    <n v="147088.33593673474"/>
  </r>
  <r>
    <x v="193"/>
    <n v="9"/>
    <n v="150759.28965723829"/>
  </r>
  <r>
    <x v="193"/>
    <n v="10"/>
    <n v="159220.83490702673"/>
  </r>
  <r>
    <x v="193"/>
    <n v="11"/>
    <n v="175279.55509469571"/>
  </r>
  <r>
    <x v="193"/>
    <n v="12"/>
    <n v="201459.14168984446"/>
  </r>
  <r>
    <x v="193"/>
    <n v="13"/>
    <n v="214984.85403188725"/>
  </r>
  <r>
    <x v="193"/>
    <n v="14"/>
    <n v="223440.33780698405"/>
  </r>
  <r>
    <x v="193"/>
    <n v="15"/>
    <n v="219934.66532250456"/>
  </r>
  <r>
    <x v="193"/>
    <n v="16"/>
    <n v="243020.45613586155"/>
  </r>
  <r>
    <x v="193"/>
    <n v="17"/>
    <n v="252321.43722330811"/>
  </r>
  <r>
    <x v="193"/>
    <n v="18"/>
    <n v="249104.08888499474"/>
  </r>
  <r>
    <x v="193"/>
    <n v="19"/>
    <n v="248815.48327731722"/>
  </r>
  <r>
    <x v="193"/>
    <n v="20"/>
    <n v="244905.07014468336"/>
  </r>
  <r>
    <x v="193"/>
    <n v="21"/>
    <n v="234215.69269820943"/>
  </r>
  <r>
    <x v="193"/>
    <n v="22"/>
    <n v="226428.53124014288"/>
  </r>
  <r>
    <x v="193"/>
    <n v="23"/>
    <n v="210261.52275684662"/>
  </r>
  <r>
    <x v="193"/>
    <n v="24"/>
    <n v="183102.43401855722"/>
  </r>
  <r>
    <x v="194"/>
    <n v="1"/>
    <n v="157975.09681379958"/>
  </r>
  <r>
    <x v="194"/>
    <n v="2"/>
    <n v="139705.41707570662"/>
  </r>
  <r>
    <x v="194"/>
    <n v="3"/>
    <n v="128611.42699432444"/>
  </r>
  <r>
    <x v="194"/>
    <n v="4"/>
    <n v="121248.57512482499"/>
  </r>
  <r>
    <x v="194"/>
    <n v="5"/>
    <n v="117018.46566812175"/>
  </r>
  <r>
    <x v="194"/>
    <n v="6"/>
    <n v="118070.71146407847"/>
  </r>
  <r>
    <x v="194"/>
    <n v="7"/>
    <n v="124051.71933547976"/>
  </r>
  <r>
    <x v="194"/>
    <n v="8"/>
    <n v="133564.71174934669"/>
  </r>
  <r>
    <x v="194"/>
    <n v="9"/>
    <n v="142191.05103538616"/>
  </r>
  <r>
    <x v="194"/>
    <n v="10"/>
    <n v="153682.44381931043"/>
  </r>
  <r>
    <x v="194"/>
    <n v="11"/>
    <n v="170376.06721434617"/>
  </r>
  <r>
    <x v="194"/>
    <n v="12"/>
    <n v="193089.43299651079"/>
  </r>
  <r>
    <x v="194"/>
    <n v="13"/>
    <n v="216304.62867417917"/>
  </r>
  <r>
    <x v="194"/>
    <n v="14"/>
    <n v="233920.33075424357"/>
  </r>
  <r>
    <x v="194"/>
    <n v="15"/>
    <n v="250771.66944560668"/>
  </r>
  <r>
    <x v="194"/>
    <n v="16"/>
    <n v="268670.35985058587"/>
  </r>
  <r>
    <x v="194"/>
    <n v="17"/>
    <n v="288212.91712993151"/>
  </r>
  <r>
    <x v="194"/>
    <n v="18"/>
    <n v="306076.33275042492"/>
  </r>
  <r>
    <x v="194"/>
    <n v="19"/>
    <n v="311608.08818762301"/>
  </r>
  <r>
    <x v="194"/>
    <n v="20"/>
    <n v="303845.50065909926"/>
  </r>
  <r>
    <x v="194"/>
    <n v="21"/>
    <n v="289210.55204323318"/>
  </r>
  <r>
    <x v="194"/>
    <n v="22"/>
    <n v="276201.77260040439"/>
  </r>
  <r>
    <x v="194"/>
    <n v="23"/>
    <n v="255275.90782247015"/>
  </r>
  <r>
    <x v="194"/>
    <n v="24"/>
    <n v="224252.46259685524"/>
  </r>
  <r>
    <x v="195"/>
    <n v="1"/>
    <n v="196045.1139548143"/>
  </r>
  <r>
    <x v="195"/>
    <n v="2"/>
    <n v="176160.09526719077"/>
  </r>
  <r>
    <x v="195"/>
    <n v="3"/>
    <n v="162154.59389766399"/>
  </r>
  <r>
    <x v="195"/>
    <n v="4"/>
    <n v="151231.39738318362"/>
  </r>
  <r>
    <x v="195"/>
    <n v="5"/>
    <n v="142946.13149615904"/>
  </r>
  <r>
    <x v="195"/>
    <n v="6"/>
    <n v="140159.80003846213"/>
  </r>
  <r>
    <x v="195"/>
    <n v="7"/>
    <n v="142805.36596537885"/>
  </r>
  <r>
    <x v="195"/>
    <n v="8"/>
    <n v="151331.75493103475"/>
  </r>
  <r>
    <x v="195"/>
    <n v="9"/>
    <n v="164679.81439761157"/>
  </r>
  <r>
    <x v="195"/>
    <n v="10"/>
    <n v="183502.37553627582"/>
  </r>
  <r>
    <x v="195"/>
    <n v="11"/>
    <n v="210399.9011246406"/>
  </r>
  <r>
    <x v="195"/>
    <n v="12"/>
    <n v="236320.54161187483"/>
  </r>
  <r>
    <x v="195"/>
    <n v="13"/>
    <n v="259537.55030279275"/>
  </r>
  <r>
    <x v="195"/>
    <n v="14"/>
    <n v="277319.59381895029"/>
  </r>
  <r>
    <x v="195"/>
    <n v="15"/>
    <n v="292457.2293682989"/>
  </r>
  <r>
    <x v="195"/>
    <n v="16"/>
    <n v="308905.2204160078"/>
  </r>
  <r>
    <x v="195"/>
    <n v="17"/>
    <n v="326424.85931585805"/>
  </r>
  <r>
    <x v="195"/>
    <n v="18"/>
    <n v="339821.33297392179"/>
  </r>
  <r>
    <x v="195"/>
    <n v="19"/>
    <n v="345000.05122648994"/>
  </r>
  <r>
    <x v="195"/>
    <n v="20"/>
    <n v="337967.1815168389"/>
  </r>
  <r>
    <x v="195"/>
    <n v="21"/>
    <n v="320716.8849422058"/>
  </r>
  <r>
    <x v="195"/>
    <n v="22"/>
    <n v="308476.14895289758"/>
  </r>
  <r>
    <x v="195"/>
    <n v="23"/>
    <n v="287602.13282100181"/>
  </r>
  <r>
    <x v="195"/>
    <n v="24"/>
    <n v="256757.91129162174"/>
  </r>
  <r>
    <x v="196"/>
    <n v="1"/>
    <n v="227689.35225886051"/>
  </r>
  <r>
    <x v="196"/>
    <n v="2"/>
    <n v="203251.11293206559"/>
  </r>
  <r>
    <x v="196"/>
    <n v="3"/>
    <n v="184175.34479484917"/>
  </r>
  <r>
    <x v="196"/>
    <n v="4"/>
    <n v="170466.91902594894"/>
  </r>
  <r>
    <x v="196"/>
    <n v="5"/>
    <n v="161758.72204429138"/>
  </r>
  <r>
    <x v="196"/>
    <n v="6"/>
    <n v="157904.61245656959"/>
  </r>
  <r>
    <x v="196"/>
    <n v="7"/>
    <n v="159740.91516005091"/>
  </r>
  <r>
    <x v="196"/>
    <n v="8"/>
    <n v="167903.50494122933"/>
  </r>
  <r>
    <x v="196"/>
    <n v="9"/>
    <n v="184401.09065736321"/>
  </r>
  <r>
    <x v="196"/>
    <n v="10"/>
    <n v="205019.88055204012"/>
  </r>
  <r>
    <x v="196"/>
    <n v="11"/>
    <n v="227086.38255614287"/>
  </r>
  <r>
    <x v="196"/>
    <n v="12"/>
    <n v="251343.33784005392"/>
  </r>
  <r>
    <x v="196"/>
    <n v="13"/>
    <n v="270027.34198014525"/>
  </r>
  <r>
    <x v="196"/>
    <n v="14"/>
    <n v="289202.46165761777"/>
  </r>
  <r>
    <x v="196"/>
    <n v="15"/>
    <n v="281992.44565498247"/>
  </r>
  <r>
    <x v="196"/>
    <n v="16"/>
    <n v="242732.50412140449"/>
  </r>
  <r>
    <x v="196"/>
    <n v="17"/>
    <n v="244026.60924848393"/>
  </r>
  <r>
    <x v="196"/>
    <n v="18"/>
    <n v="268299.93615602306"/>
  </r>
  <r>
    <x v="196"/>
    <n v="19"/>
    <n v="277731.67707910464"/>
  </r>
  <r>
    <x v="196"/>
    <n v="20"/>
    <n v="260726.29359646628"/>
  </r>
  <r>
    <x v="196"/>
    <n v="21"/>
    <n v="246913.88736075468"/>
  </r>
  <r>
    <x v="196"/>
    <n v="22"/>
    <n v="238689.1342623044"/>
  </r>
  <r>
    <x v="196"/>
    <n v="23"/>
    <n v="225767.94968085649"/>
  </r>
  <r>
    <x v="196"/>
    <n v="24"/>
    <n v="203623.37512591149"/>
  </r>
  <r>
    <x v="197"/>
    <n v="1"/>
    <n v="177866.22914181341"/>
  </r>
  <r>
    <x v="197"/>
    <n v="2"/>
    <n v="158911.79155711012"/>
  </r>
  <r>
    <x v="197"/>
    <n v="3"/>
    <n v="146611.77240556502"/>
  </r>
  <r>
    <x v="197"/>
    <n v="4"/>
    <n v="138775.88540259312"/>
  </r>
  <r>
    <x v="197"/>
    <n v="5"/>
    <n v="133572.79022117169"/>
  </r>
  <r>
    <x v="197"/>
    <n v="6"/>
    <n v="130730.34691119446"/>
  </r>
  <r>
    <x v="197"/>
    <n v="7"/>
    <n v="131594.85190071416"/>
  </r>
  <r>
    <x v="197"/>
    <n v="8"/>
    <n v="138717.05256568899"/>
  </r>
  <r>
    <x v="197"/>
    <n v="9"/>
    <n v="152133.25179374026"/>
  </r>
  <r>
    <x v="197"/>
    <n v="10"/>
    <n v="169793.03820161844"/>
  </r>
  <r>
    <x v="197"/>
    <n v="11"/>
    <n v="187338.62554576146"/>
  </r>
  <r>
    <x v="197"/>
    <n v="12"/>
    <n v="209726.40259432269"/>
  </r>
  <r>
    <x v="197"/>
    <n v="13"/>
    <n v="218713.45448549229"/>
  </r>
  <r>
    <x v="197"/>
    <n v="14"/>
    <n v="227343.78134185233"/>
  </r>
  <r>
    <x v="197"/>
    <n v="15"/>
    <n v="246943.18836627144"/>
  </r>
  <r>
    <x v="197"/>
    <n v="16"/>
    <n v="260358.04136726705"/>
  </r>
  <r>
    <x v="197"/>
    <n v="17"/>
    <n v="269057.1926994251"/>
  </r>
  <r>
    <x v="197"/>
    <n v="18"/>
    <n v="278673.73292186938"/>
  </r>
  <r>
    <x v="197"/>
    <n v="19"/>
    <n v="278970.08585642744"/>
  </r>
  <r>
    <x v="197"/>
    <n v="20"/>
    <n v="272529.78790292999"/>
  </r>
  <r>
    <x v="197"/>
    <n v="21"/>
    <n v="256844.14041891246"/>
  </r>
  <r>
    <x v="197"/>
    <n v="22"/>
    <n v="243730.32248794765"/>
  </r>
  <r>
    <x v="197"/>
    <n v="23"/>
    <n v="229304.76061975985"/>
  </r>
  <r>
    <x v="197"/>
    <n v="24"/>
    <n v="208567.09599836057"/>
  </r>
  <r>
    <x v="198"/>
    <n v="1"/>
    <n v="184037.2033847979"/>
  </r>
  <r>
    <x v="198"/>
    <n v="2"/>
    <n v="161669.44443445097"/>
  </r>
  <r>
    <x v="198"/>
    <n v="3"/>
    <n v="144854.86902950887"/>
  </r>
  <r>
    <x v="198"/>
    <n v="4"/>
    <n v="132788.44141604347"/>
  </r>
  <r>
    <x v="198"/>
    <n v="5"/>
    <n v="123530.60464360304"/>
  </r>
  <r>
    <x v="198"/>
    <n v="6"/>
    <n v="117973.96361434869"/>
  </r>
  <r>
    <x v="198"/>
    <n v="7"/>
    <n v="116461.4084327442"/>
  </r>
  <r>
    <x v="198"/>
    <n v="8"/>
    <n v="123431.23239551752"/>
  </r>
  <r>
    <x v="198"/>
    <n v="9"/>
    <n v="138850.4974143068"/>
  </r>
  <r>
    <x v="198"/>
    <n v="10"/>
    <n v="162049.28507800162"/>
  </r>
  <r>
    <x v="198"/>
    <n v="11"/>
    <n v="186668.46521772328"/>
  </r>
  <r>
    <x v="198"/>
    <n v="12"/>
    <n v="205317.06941528743"/>
  </r>
  <r>
    <x v="198"/>
    <n v="13"/>
    <n v="223031.51355513636"/>
  </r>
  <r>
    <x v="198"/>
    <n v="14"/>
    <n v="237437.43017209761"/>
  </r>
  <r>
    <x v="198"/>
    <n v="15"/>
    <n v="251621.85468324015"/>
  </r>
  <r>
    <x v="198"/>
    <n v="16"/>
    <n v="267048.44285188679"/>
  </r>
  <r>
    <x v="198"/>
    <n v="17"/>
    <n v="283732.86947614665"/>
  </r>
  <r>
    <x v="198"/>
    <n v="18"/>
    <n v="297123.54959745333"/>
  </r>
  <r>
    <x v="198"/>
    <n v="19"/>
    <n v="299929.06499704311"/>
  </r>
  <r>
    <x v="198"/>
    <n v="20"/>
    <n v="292939.64627991494"/>
  </r>
  <r>
    <x v="198"/>
    <n v="21"/>
    <n v="276522.52769532218"/>
  </r>
  <r>
    <x v="198"/>
    <n v="22"/>
    <n v="260019.35104078241"/>
  </r>
  <r>
    <x v="198"/>
    <n v="23"/>
    <n v="235489.55676151122"/>
  </r>
  <r>
    <x v="198"/>
    <n v="24"/>
    <n v="201513.83416473909"/>
  </r>
  <r>
    <x v="199"/>
    <n v="1"/>
    <n v="170418.13026522042"/>
  </r>
  <r>
    <x v="199"/>
    <n v="2"/>
    <n v="148411.25863317537"/>
  </r>
  <r>
    <x v="199"/>
    <n v="3"/>
    <n v="133362.7718097195"/>
  </r>
  <r>
    <x v="199"/>
    <n v="4"/>
    <n v="123407.73176016378"/>
  </r>
  <r>
    <x v="199"/>
    <n v="5"/>
    <n v="118124.76681439811"/>
  </r>
  <r>
    <x v="199"/>
    <n v="6"/>
    <n v="117172.77040280866"/>
  </r>
  <r>
    <x v="199"/>
    <n v="7"/>
    <n v="121074.5977306175"/>
  </r>
  <r>
    <x v="199"/>
    <n v="8"/>
    <n v="128730.32355266604"/>
  </r>
  <r>
    <x v="199"/>
    <n v="9"/>
    <n v="139984.07858541625"/>
  </r>
  <r>
    <x v="199"/>
    <n v="10"/>
    <n v="155973.41221421247"/>
  </r>
  <r>
    <x v="199"/>
    <n v="11"/>
    <n v="176486.01643180099"/>
  </r>
  <r>
    <x v="199"/>
    <n v="12"/>
    <n v="199575.31174493025"/>
  </r>
  <r>
    <x v="199"/>
    <n v="13"/>
    <n v="220308.19558635948"/>
  </r>
  <r>
    <x v="199"/>
    <n v="14"/>
    <n v="237340.88503787795"/>
  </r>
  <r>
    <x v="199"/>
    <n v="15"/>
    <n v="253235.79990010257"/>
  </r>
  <r>
    <x v="199"/>
    <n v="16"/>
    <n v="270733.28919049009"/>
  </r>
  <r>
    <x v="199"/>
    <n v="17"/>
    <n v="288487.37927919632"/>
  </r>
  <r>
    <x v="199"/>
    <n v="18"/>
    <n v="304348.15865170269"/>
  </r>
  <r>
    <x v="199"/>
    <n v="19"/>
    <n v="304997.49603580439"/>
  </r>
  <r>
    <x v="199"/>
    <n v="20"/>
    <n v="293882.58225403674"/>
  </r>
  <r>
    <x v="199"/>
    <n v="21"/>
    <n v="279203.26402090024"/>
  </r>
  <r>
    <x v="199"/>
    <n v="22"/>
    <n v="264101.31337768649"/>
  </r>
  <r>
    <x v="199"/>
    <n v="23"/>
    <n v="238263.98999457282"/>
  </r>
  <r>
    <x v="199"/>
    <n v="24"/>
    <n v="204476.3991578522"/>
  </r>
  <r>
    <x v="200"/>
    <n v="1"/>
    <n v="174648.78013886311"/>
  </r>
  <r>
    <x v="200"/>
    <n v="2"/>
    <n v="152267.41884128758"/>
  </r>
  <r>
    <x v="200"/>
    <n v="3"/>
    <n v="137261.65570634042"/>
  </r>
  <r>
    <x v="200"/>
    <n v="4"/>
    <n v="126455.66736426669"/>
  </r>
  <r>
    <x v="200"/>
    <n v="5"/>
    <n v="120476.55084794393"/>
  </r>
  <r>
    <x v="200"/>
    <n v="6"/>
    <n v="120082.14646783372"/>
  </r>
  <r>
    <x v="200"/>
    <n v="7"/>
    <n v="124653.60699948337"/>
  </r>
  <r>
    <x v="200"/>
    <n v="8"/>
    <n v="132319.15084193149"/>
  </r>
  <r>
    <x v="200"/>
    <n v="9"/>
    <n v="142561.6076991524"/>
  </r>
  <r>
    <x v="200"/>
    <n v="10"/>
    <n v="158745.18832224686"/>
  </r>
  <r>
    <x v="200"/>
    <n v="11"/>
    <n v="180461.52317282639"/>
  </r>
  <r>
    <x v="200"/>
    <n v="12"/>
    <n v="204666.32637620173"/>
  </r>
  <r>
    <x v="200"/>
    <n v="13"/>
    <n v="227556.32063454282"/>
  </r>
  <r>
    <x v="200"/>
    <n v="14"/>
    <n v="245869.18927831022"/>
  </r>
  <r>
    <x v="200"/>
    <n v="15"/>
    <n v="262422.16447354667"/>
  </r>
  <r>
    <x v="200"/>
    <n v="16"/>
    <n v="280225.50540520833"/>
  </r>
  <r>
    <x v="200"/>
    <n v="17"/>
    <n v="298776.19996055588"/>
  </r>
  <r>
    <x v="200"/>
    <n v="18"/>
    <n v="314715.28927725449"/>
  </r>
  <r>
    <x v="200"/>
    <n v="19"/>
    <n v="318416.20702175866"/>
  </r>
  <r>
    <x v="200"/>
    <n v="20"/>
    <n v="308650.78935494478"/>
  </r>
  <r>
    <x v="200"/>
    <n v="21"/>
    <n v="291400.73249194346"/>
  </r>
  <r>
    <x v="200"/>
    <n v="22"/>
    <n v="276550.91446221812"/>
  </r>
  <r>
    <x v="200"/>
    <n v="23"/>
    <n v="251540.35751677948"/>
  </r>
  <r>
    <x v="200"/>
    <n v="24"/>
    <n v="216847.07200310734"/>
  </r>
  <r>
    <x v="201"/>
    <n v="1"/>
    <n v="185817.95007136872"/>
  </r>
  <r>
    <x v="201"/>
    <n v="2"/>
    <n v="161336.98115154894"/>
  </r>
  <r>
    <x v="201"/>
    <n v="3"/>
    <n v="144460.85298445058"/>
  </r>
  <r>
    <x v="201"/>
    <n v="4"/>
    <n v="132664.25117787893"/>
  </r>
  <r>
    <x v="201"/>
    <n v="5"/>
    <n v="125646.17849836046"/>
  </r>
  <r>
    <x v="201"/>
    <n v="6"/>
    <n v="124024.11316541392"/>
  </r>
  <r>
    <x v="201"/>
    <n v="7"/>
    <n v="127160.43259943552"/>
  </r>
  <r>
    <x v="201"/>
    <n v="8"/>
    <n v="134496.98783306632"/>
  </r>
  <r>
    <x v="201"/>
    <n v="9"/>
    <n v="145075.18056895054"/>
  </r>
  <r>
    <x v="201"/>
    <n v="10"/>
    <n v="161427.44981650621"/>
  </r>
  <r>
    <x v="201"/>
    <n v="11"/>
    <n v="179450.78310499049"/>
  </r>
  <r>
    <x v="201"/>
    <n v="12"/>
    <n v="188916.1814042553"/>
  </r>
  <r>
    <x v="201"/>
    <n v="13"/>
    <n v="200199.5383322952"/>
  </r>
  <r>
    <x v="201"/>
    <n v="14"/>
    <n v="220080.04932209864"/>
  </r>
  <r>
    <x v="201"/>
    <n v="15"/>
    <n v="237768.60502040817"/>
  </r>
  <r>
    <x v="201"/>
    <n v="16"/>
    <n v="256245.38144054232"/>
  </r>
  <r>
    <x v="201"/>
    <n v="17"/>
    <n v="274264.6221204875"/>
  </r>
  <r>
    <x v="201"/>
    <n v="18"/>
    <n v="291164.68164260261"/>
  </r>
  <r>
    <x v="201"/>
    <n v="19"/>
    <n v="290964.77415225271"/>
  </r>
  <r>
    <x v="201"/>
    <n v="20"/>
    <n v="278747.71437216824"/>
  </r>
  <r>
    <x v="201"/>
    <n v="21"/>
    <n v="262307.89587385271"/>
  </r>
  <r>
    <x v="201"/>
    <n v="22"/>
    <n v="249501.23204692529"/>
  </r>
  <r>
    <x v="201"/>
    <n v="23"/>
    <n v="226225.15181158757"/>
  </r>
  <r>
    <x v="201"/>
    <n v="24"/>
    <n v="194600.20343783221"/>
  </r>
  <r>
    <x v="202"/>
    <n v="1"/>
    <n v="166055.80728800743"/>
  </r>
  <r>
    <x v="202"/>
    <n v="2"/>
    <n v="143218.70857126816"/>
  </r>
  <r>
    <x v="202"/>
    <n v="3"/>
    <n v="127963.26775114925"/>
  </r>
  <r>
    <x v="202"/>
    <n v="4"/>
    <n v="117699.66798608928"/>
  </r>
  <r>
    <x v="202"/>
    <n v="5"/>
    <n v="111484.3128426396"/>
  </r>
  <r>
    <x v="202"/>
    <n v="6"/>
    <n v="110379.81175928006"/>
  </r>
  <r>
    <x v="202"/>
    <n v="7"/>
    <n v="114395.71380336313"/>
  </r>
  <r>
    <x v="202"/>
    <n v="8"/>
    <n v="121238.20914746268"/>
  </r>
  <r>
    <x v="202"/>
    <n v="9"/>
    <n v="131898.95220100923"/>
  </r>
  <r>
    <x v="202"/>
    <n v="10"/>
    <n v="145834.25230320593"/>
  </r>
  <r>
    <x v="202"/>
    <n v="11"/>
    <n v="162490.69882986686"/>
  </r>
  <r>
    <x v="202"/>
    <n v="12"/>
    <n v="179166.30682329336"/>
  </r>
  <r>
    <x v="202"/>
    <n v="13"/>
    <n v="195584.81278791011"/>
  </r>
  <r>
    <x v="202"/>
    <n v="14"/>
    <n v="210364.80273984396"/>
  </r>
  <r>
    <x v="202"/>
    <n v="15"/>
    <n v="224858.35786622341"/>
  </r>
  <r>
    <x v="202"/>
    <n v="16"/>
    <n v="243470.79095660572"/>
  </r>
  <r>
    <x v="202"/>
    <n v="17"/>
    <n v="262857.69975225732"/>
  </r>
  <r>
    <x v="202"/>
    <n v="18"/>
    <n v="279096.21298496623"/>
  </r>
  <r>
    <x v="202"/>
    <n v="19"/>
    <n v="279308.83178076753"/>
  </r>
  <r>
    <x v="202"/>
    <n v="20"/>
    <n v="269929.15959540603"/>
  </r>
  <r>
    <x v="202"/>
    <n v="21"/>
    <n v="253959.66085051585"/>
  </r>
  <r>
    <x v="202"/>
    <n v="22"/>
    <n v="240693.56047407273"/>
  </r>
  <r>
    <x v="202"/>
    <n v="23"/>
    <n v="219370.39053838552"/>
  </r>
  <r>
    <x v="202"/>
    <n v="24"/>
    <n v="189397.63639032387"/>
  </r>
  <r>
    <x v="203"/>
    <n v="1"/>
    <n v="161715.92864314807"/>
  </r>
  <r>
    <x v="203"/>
    <n v="2"/>
    <n v="140504.08552480384"/>
  </r>
  <r>
    <x v="203"/>
    <n v="3"/>
    <n v="126120.1962151114"/>
  </r>
  <r>
    <x v="203"/>
    <n v="4"/>
    <n v="116525.98415220712"/>
  </r>
  <r>
    <x v="203"/>
    <n v="5"/>
    <n v="110441.23048939866"/>
  </r>
  <r>
    <x v="203"/>
    <n v="6"/>
    <n v="109306.75153063607"/>
  </r>
  <r>
    <x v="203"/>
    <n v="7"/>
    <n v="113350.27420693579"/>
  </r>
  <r>
    <x v="203"/>
    <n v="8"/>
    <n v="120515.59837990388"/>
  </r>
  <r>
    <x v="203"/>
    <n v="9"/>
    <n v="127957.16879655307"/>
  </r>
  <r>
    <x v="203"/>
    <n v="10"/>
    <n v="147846.71538640992"/>
  </r>
  <r>
    <x v="203"/>
    <n v="11"/>
    <n v="166749.60577983499"/>
  </r>
  <r>
    <x v="203"/>
    <n v="12"/>
    <n v="188540.28592677138"/>
  </r>
  <r>
    <x v="203"/>
    <n v="13"/>
    <n v="210589.65967746766"/>
  </r>
  <r>
    <x v="203"/>
    <n v="14"/>
    <n v="228544.1586495942"/>
  </r>
  <r>
    <x v="203"/>
    <n v="15"/>
    <n v="245658.4982651608"/>
  </r>
  <r>
    <x v="203"/>
    <n v="16"/>
    <n v="265255.68146593496"/>
  </r>
  <r>
    <x v="203"/>
    <n v="17"/>
    <n v="283358.00118989579"/>
  </r>
  <r>
    <x v="203"/>
    <n v="18"/>
    <n v="297621.50096235622"/>
  </r>
  <r>
    <x v="203"/>
    <n v="19"/>
    <n v="299901.54174198164"/>
  </r>
  <r>
    <x v="203"/>
    <n v="20"/>
    <n v="289803.9827740477"/>
  </r>
  <r>
    <x v="203"/>
    <n v="21"/>
    <n v="270890.51113740564"/>
  </r>
  <r>
    <x v="203"/>
    <n v="22"/>
    <n v="254784.73609891592"/>
  </r>
  <r>
    <x v="203"/>
    <n v="23"/>
    <n v="236000.64594521892"/>
  </r>
  <r>
    <x v="203"/>
    <n v="24"/>
    <n v="209357.69274740209"/>
  </r>
  <r>
    <x v="204"/>
    <n v="1"/>
    <n v="182277.41725691099"/>
  </r>
  <r>
    <x v="204"/>
    <n v="2"/>
    <n v="159518.1680795862"/>
  </r>
  <r>
    <x v="204"/>
    <n v="3"/>
    <n v="142207.07768337685"/>
  </r>
  <r>
    <x v="204"/>
    <n v="4"/>
    <n v="129700.54254900405"/>
  </r>
  <r>
    <x v="204"/>
    <n v="5"/>
    <n v="120731.45496016947"/>
  </r>
  <r>
    <x v="204"/>
    <n v="6"/>
    <n v="115406.22120136836"/>
  </r>
  <r>
    <x v="204"/>
    <n v="7"/>
    <n v="114045.89163222074"/>
  </r>
  <r>
    <x v="204"/>
    <n v="8"/>
    <n v="122150.08110821838"/>
  </r>
  <r>
    <x v="204"/>
    <n v="9"/>
    <n v="144826.93663471343"/>
  </r>
  <r>
    <x v="204"/>
    <n v="10"/>
    <n v="173453.63786662277"/>
  </r>
  <r>
    <x v="204"/>
    <n v="11"/>
    <n v="201816.43132821823"/>
  </r>
  <r>
    <x v="204"/>
    <n v="12"/>
    <n v="228263.00295235458"/>
  </r>
  <r>
    <x v="204"/>
    <n v="13"/>
    <n v="249532.44854674346"/>
  </r>
  <r>
    <x v="204"/>
    <n v="14"/>
    <n v="267300.45549391798"/>
  </r>
  <r>
    <x v="204"/>
    <n v="15"/>
    <n v="284601.27055768727"/>
  </r>
  <r>
    <x v="204"/>
    <n v="16"/>
    <n v="302009.7966781595"/>
  </r>
  <r>
    <x v="204"/>
    <n v="17"/>
    <n v="314347.44121337513"/>
  </r>
  <r>
    <x v="204"/>
    <n v="18"/>
    <n v="322997.59744090546"/>
  </r>
  <r>
    <x v="204"/>
    <n v="19"/>
    <n v="323417.61447091494"/>
  </r>
  <r>
    <x v="204"/>
    <n v="20"/>
    <n v="306155.62492467312"/>
  </r>
  <r>
    <x v="204"/>
    <n v="21"/>
    <n v="289671.58821597259"/>
  </r>
  <r>
    <x v="204"/>
    <n v="22"/>
    <n v="279068.87857786828"/>
  </r>
  <r>
    <x v="204"/>
    <n v="23"/>
    <n v="262448.37455780705"/>
  </r>
  <r>
    <x v="204"/>
    <n v="24"/>
    <n v="239398.76933470069"/>
  </r>
  <r>
    <x v="205"/>
    <n v="1"/>
    <n v="214531.89310940856"/>
  </r>
  <r>
    <x v="205"/>
    <n v="2"/>
    <n v="195861.7444344679"/>
  </r>
  <r>
    <x v="205"/>
    <n v="3"/>
    <n v="183190.34874885282"/>
  </r>
  <r>
    <x v="205"/>
    <n v="4"/>
    <n v="173112.55595009396"/>
  </r>
  <r>
    <x v="205"/>
    <n v="5"/>
    <n v="166310.81825087767"/>
  </r>
  <r>
    <x v="205"/>
    <n v="6"/>
    <n v="160446.85084265409"/>
  </r>
  <r>
    <x v="205"/>
    <n v="7"/>
    <n v="157491.93996895748"/>
  </r>
  <r>
    <x v="205"/>
    <n v="8"/>
    <n v="162411.56291532362"/>
  </r>
  <r>
    <x v="205"/>
    <n v="9"/>
    <n v="181804.21397353115"/>
  </r>
  <r>
    <x v="205"/>
    <n v="10"/>
    <n v="212606.9648227201"/>
  </r>
  <r>
    <x v="205"/>
    <n v="11"/>
    <n v="244812.25370719581"/>
  </r>
  <r>
    <x v="205"/>
    <n v="12"/>
    <n v="277216.40422375762"/>
  </r>
  <r>
    <x v="205"/>
    <n v="13"/>
    <n v="301062.28000924463"/>
  </r>
  <r>
    <x v="205"/>
    <n v="14"/>
    <n v="319959.46878074872"/>
  </r>
  <r>
    <x v="205"/>
    <n v="15"/>
    <n v="331339.07406907651"/>
  </r>
  <r>
    <x v="205"/>
    <n v="16"/>
    <n v="340482.46910639189"/>
  </r>
  <r>
    <x v="205"/>
    <n v="17"/>
    <n v="350684.1699475788"/>
  </r>
  <r>
    <x v="205"/>
    <n v="18"/>
    <n v="360124.11437304161"/>
  </r>
  <r>
    <x v="205"/>
    <n v="19"/>
    <n v="364373.20506361959"/>
  </r>
  <r>
    <x v="205"/>
    <n v="20"/>
    <n v="358607.58986511815"/>
  </r>
  <r>
    <x v="205"/>
    <n v="21"/>
    <n v="346048.4677489053"/>
  </r>
  <r>
    <x v="205"/>
    <n v="22"/>
    <n v="332730.81498368154"/>
  </r>
  <r>
    <x v="205"/>
    <n v="23"/>
    <n v="306613.90996699629"/>
  </r>
  <r>
    <x v="205"/>
    <n v="24"/>
    <n v="271962.0836041799"/>
  </r>
  <r>
    <x v="206"/>
    <n v="1"/>
    <n v="238662.6052454864"/>
  </r>
  <r>
    <x v="206"/>
    <n v="2"/>
    <n v="213583.13433414177"/>
  </r>
  <r>
    <x v="206"/>
    <n v="3"/>
    <n v="194291.87254560765"/>
  </r>
  <r>
    <x v="206"/>
    <n v="4"/>
    <n v="180055.09850188627"/>
  </r>
  <r>
    <x v="206"/>
    <n v="5"/>
    <n v="169738.29551596608"/>
  </r>
  <r>
    <x v="206"/>
    <n v="6"/>
    <n v="165293.54532915656"/>
  </r>
  <r>
    <x v="206"/>
    <n v="7"/>
    <n v="166054.01976663974"/>
  </r>
  <r>
    <x v="206"/>
    <n v="8"/>
    <n v="170979.84554985177"/>
  </r>
  <r>
    <x v="206"/>
    <n v="9"/>
    <n v="183998.9427576125"/>
  </r>
  <r>
    <x v="206"/>
    <n v="10"/>
    <n v="211029.95059876045"/>
  </r>
  <r>
    <x v="206"/>
    <n v="11"/>
    <n v="243059.34567737806"/>
  </r>
  <r>
    <x v="206"/>
    <n v="12"/>
    <n v="269121.8917599704"/>
  </r>
  <r>
    <x v="206"/>
    <n v="13"/>
    <n v="291723.278488076"/>
  </r>
  <r>
    <x v="206"/>
    <n v="14"/>
    <n v="305971.65540858259"/>
  </r>
  <r>
    <x v="206"/>
    <n v="15"/>
    <n v="317657.60690184589"/>
  </r>
  <r>
    <x v="206"/>
    <n v="16"/>
    <n v="332216.78571928048"/>
  </r>
  <r>
    <x v="206"/>
    <n v="17"/>
    <n v="347170.25829439505"/>
  </r>
  <r>
    <x v="206"/>
    <n v="18"/>
    <n v="361001.1407295877"/>
  </r>
  <r>
    <x v="206"/>
    <n v="19"/>
    <n v="363249.9899430073"/>
  </r>
  <r>
    <x v="206"/>
    <n v="20"/>
    <n v="351732.83351872809"/>
  </r>
  <r>
    <x v="206"/>
    <n v="21"/>
    <n v="331099.61554917815"/>
  </r>
  <r>
    <x v="206"/>
    <n v="22"/>
    <n v="310653.60466403933"/>
  </r>
  <r>
    <x v="206"/>
    <n v="23"/>
    <n v="281267.25203779299"/>
  </r>
  <r>
    <x v="206"/>
    <n v="24"/>
    <n v="243858.91687415791"/>
  </r>
  <r>
    <x v="207"/>
    <n v="1"/>
    <n v="209985.16168399696"/>
  </r>
  <r>
    <x v="207"/>
    <n v="2"/>
    <n v="183718.45334269092"/>
  </r>
  <r>
    <x v="207"/>
    <n v="3"/>
    <n v="164168.165990298"/>
  </r>
  <r>
    <x v="207"/>
    <n v="4"/>
    <n v="149875.28878335992"/>
  </r>
  <r>
    <x v="207"/>
    <n v="5"/>
    <n v="140278.33146180969"/>
  </r>
  <r>
    <x v="207"/>
    <n v="6"/>
    <n v="135775.48130437711"/>
  </r>
  <r>
    <x v="207"/>
    <n v="7"/>
    <n v="137258.89336148102"/>
  </r>
  <r>
    <x v="207"/>
    <n v="8"/>
    <n v="144340.9274764375"/>
  </r>
  <r>
    <x v="207"/>
    <n v="9"/>
    <n v="159299.16997312495"/>
  </r>
  <r>
    <x v="207"/>
    <n v="10"/>
    <n v="181130.43806768928"/>
  </r>
  <r>
    <x v="207"/>
    <n v="11"/>
    <n v="205960.26612744329"/>
  </r>
  <r>
    <x v="207"/>
    <n v="12"/>
    <n v="233310.44725687039"/>
  </r>
  <r>
    <x v="207"/>
    <n v="13"/>
    <n v="257663.46257514166"/>
  </r>
  <r>
    <x v="207"/>
    <n v="14"/>
    <n v="276423.28770895564"/>
  </r>
  <r>
    <x v="207"/>
    <n v="15"/>
    <n v="293085.3331881031"/>
  </r>
  <r>
    <x v="207"/>
    <n v="16"/>
    <n v="311839.75861357525"/>
  </r>
  <r>
    <x v="207"/>
    <n v="17"/>
    <n v="328837.55498214567"/>
  </r>
  <r>
    <x v="207"/>
    <n v="18"/>
    <n v="343927.44100119034"/>
  </r>
  <r>
    <x v="207"/>
    <n v="19"/>
    <n v="347271.07570066099"/>
  </r>
  <r>
    <x v="207"/>
    <n v="20"/>
    <n v="338277.40511577245"/>
  </r>
  <r>
    <x v="207"/>
    <n v="21"/>
    <n v="320453.70667070919"/>
  </r>
  <r>
    <x v="207"/>
    <n v="22"/>
    <n v="304326.4926532965"/>
  </r>
  <r>
    <x v="207"/>
    <n v="23"/>
    <n v="277181.24312042882"/>
  </r>
  <r>
    <x v="207"/>
    <n v="24"/>
    <n v="242229.46476310253"/>
  </r>
  <r>
    <x v="208"/>
    <n v="1"/>
    <n v="210293.47485991003"/>
  </r>
  <r>
    <x v="208"/>
    <n v="2"/>
    <n v="185002.93279370092"/>
  </r>
  <r>
    <x v="208"/>
    <n v="3"/>
    <n v="166935.57195608015"/>
  </r>
  <r>
    <x v="208"/>
    <n v="4"/>
    <n v="153616.3924638679"/>
  </r>
  <r>
    <x v="208"/>
    <n v="5"/>
    <n v="144599.86253492706"/>
  </r>
  <r>
    <x v="208"/>
    <n v="6"/>
    <n v="140593.04170859311"/>
  </r>
  <r>
    <x v="208"/>
    <n v="7"/>
    <n v="142493.40041931937"/>
  </r>
  <r>
    <x v="208"/>
    <n v="8"/>
    <n v="149079.8951545353"/>
  </r>
  <r>
    <x v="208"/>
    <n v="9"/>
    <n v="162605.82838815328"/>
  </r>
  <r>
    <x v="208"/>
    <n v="10"/>
    <n v="186095.32024172385"/>
  </r>
  <r>
    <x v="208"/>
    <n v="11"/>
    <n v="214517.19246608339"/>
  </r>
  <r>
    <x v="208"/>
    <n v="12"/>
    <n v="238522.37404417433"/>
  </r>
  <r>
    <x v="208"/>
    <n v="13"/>
    <n v="255253.29935533318"/>
  </r>
  <r>
    <x v="208"/>
    <n v="14"/>
    <n v="275143.75349674793"/>
  </r>
  <r>
    <x v="208"/>
    <n v="15"/>
    <n v="293576.24663031136"/>
  </r>
  <r>
    <x v="208"/>
    <n v="16"/>
    <n v="311122.81054112437"/>
  </r>
  <r>
    <x v="208"/>
    <n v="17"/>
    <n v="326966.02750179259"/>
  </r>
  <r>
    <x v="208"/>
    <n v="18"/>
    <n v="341757.89355066727"/>
  </r>
  <r>
    <x v="208"/>
    <n v="19"/>
    <n v="346192.78758867423"/>
  </r>
  <r>
    <x v="208"/>
    <n v="20"/>
    <n v="338699.15280947858"/>
  </r>
  <r>
    <x v="208"/>
    <n v="21"/>
    <n v="322976.69238515943"/>
  </r>
  <r>
    <x v="208"/>
    <n v="22"/>
    <n v="309584.64303720614"/>
  </r>
  <r>
    <x v="208"/>
    <n v="23"/>
    <n v="285095.49549200269"/>
  </r>
  <r>
    <x v="208"/>
    <n v="24"/>
    <n v="252206.18827965602"/>
  </r>
  <r>
    <x v="209"/>
    <n v="1"/>
    <n v="222523.73086278621"/>
  </r>
  <r>
    <x v="209"/>
    <n v="2"/>
    <n v="199199.8964452245"/>
  </r>
  <r>
    <x v="209"/>
    <n v="3"/>
    <n v="181530.21600660135"/>
  </r>
  <r>
    <x v="209"/>
    <n v="4"/>
    <n v="168977.51799884738"/>
  </r>
  <r>
    <x v="209"/>
    <n v="5"/>
    <n v="160907.4028609001"/>
  </r>
  <r>
    <x v="209"/>
    <n v="6"/>
    <n v="157854.35918426153"/>
  </r>
  <r>
    <x v="209"/>
    <n v="7"/>
    <n v="159681.95943196939"/>
  </r>
  <r>
    <x v="209"/>
    <n v="8"/>
    <n v="164995.57603122544"/>
  </r>
  <r>
    <x v="209"/>
    <n v="9"/>
    <n v="167909.27088573374"/>
  </r>
  <r>
    <x v="209"/>
    <n v="10"/>
    <n v="176682.00991208677"/>
  </r>
  <r>
    <x v="209"/>
    <n v="11"/>
    <n v="199548.13877738774"/>
  </r>
  <r>
    <x v="209"/>
    <n v="12"/>
    <n v="228747.77880609842"/>
  </r>
  <r>
    <x v="209"/>
    <n v="13"/>
    <n v="259937.9362903547"/>
  </r>
  <r>
    <x v="209"/>
    <n v="14"/>
    <n v="278367.84272950178"/>
  </r>
  <r>
    <x v="209"/>
    <n v="15"/>
    <n v="295469.70779116679"/>
  </r>
  <r>
    <x v="209"/>
    <n v="16"/>
    <n v="313776.23744684865"/>
  </r>
  <r>
    <x v="209"/>
    <n v="17"/>
    <n v="334274.05478357"/>
  </r>
  <r>
    <x v="209"/>
    <n v="18"/>
    <n v="345213.81119232986"/>
  </r>
  <r>
    <x v="209"/>
    <n v="19"/>
    <n v="339135.08436464611"/>
  </r>
  <r>
    <x v="209"/>
    <n v="20"/>
    <n v="329419.38465426728"/>
  </r>
  <r>
    <x v="209"/>
    <n v="21"/>
    <n v="320243.40871975693"/>
  </r>
  <r>
    <x v="209"/>
    <n v="22"/>
    <n v="310874.11711636197"/>
  </r>
  <r>
    <x v="209"/>
    <n v="23"/>
    <n v="291221.53165893018"/>
  </r>
  <r>
    <x v="209"/>
    <n v="24"/>
    <n v="264303.69691601611"/>
  </r>
  <r>
    <x v="210"/>
    <n v="1"/>
    <n v="237995.85737563617"/>
  </r>
  <r>
    <x v="210"/>
    <n v="2"/>
    <n v="215913.31862483534"/>
  </r>
  <r>
    <x v="210"/>
    <n v="3"/>
    <n v="198706.3714873211"/>
  </r>
  <r>
    <x v="210"/>
    <n v="4"/>
    <n v="184470.84113487965"/>
  </r>
  <r>
    <x v="210"/>
    <n v="5"/>
    <n v="173633.98173196966"/>
  </r>
  <r>
    <x v="210"/>
    <n v="6"/>
    <n v="167739.64809852705"/>
  </r>
  <r>
    <x v="210"/>
    <n v="7"/>
    <n v="167653.51749625022"/>
  </r>
  <r>
    <x v="210"/>
    <n v="8"/>
    <n v="171378.70601636876"/>
  </r>
  <r>
    <x v="210"/>
    <n v="9"/>
    <n v="176248.39590403269"/>
  </r>
  <r>
    <x v="210"/>
    <n v="10"/>
    <n v="186280.3822100473"/>
  </r>
  <r>
    <x v="210"/>
    <n v="11"/>
    <n v="203418.31264345697"/>
  </r>
  <r>
    <x v="210"/>
    <n v="12"/>
    <n v="224354.23027247621"/>
  </r>
  <r>
    <x v="210"/>
    <n v="13"/>
    <n v="241996.47718813244"/>
  </r>
  <r>
    <x v="210"/>
    <n v="14"/>
    <n v="258851.66478597088"/>
  </r>
  <r>
    <x v="210"/>
    <n v="15"/>
    <n v="272954.92971421621"/>
  </r>
  <r>
    <x v="210"/>
    <n v="16"/>
    <n v="287062.18577365874"/>
  </r>
  <r>
    <x v="210"/>
    <n v="17"/>
    <n v="299835.14905436058"/>
  </r>
  <r>
    <x v="210"/>
    <n v="18"/>
    <n v="310062.89486521017"/>
  </r>
  <r>
    <x v="210"/>
    <n v="19"/>
    <n v="307639.34002606879"/>
  </r>
  <r>
    <x v="210"/>
    <n v="20"/>
    <n v="291456.50870692619"/>
  </r>
  <r>
    <x v="210"/>
    <n v="21"/>
    <n v="269287.49946915603"/>
  </r>
  <r>
    <x v="210"/>
    <n v="22"/>
    <n v="253127.11059548077"/>
  </r>
  <r>
    <x v="210"/>
    <n v="23"/>
    <n v="233185.47636124332"/>
  </r>
  <r>
    <x v="210"/>
    <n v="24"/>
    <n v="207729.26326945244"/>
  </r>
  <r>
    <x v="211"/>
    <n v="1"/>
    <n v="182849.57058346993"/>
  </r>
  <r>
    <x v="211"/>
    <n v="2"/>
    <n v="163066.1620387992"/>
  </r>
  <r>
    <x v="211"/>
    <n v="3"/>
    <n v="147245.64092172051"/>
  </r>
  <r>
    <x v="211"/>
    <n v="4"/>
    <n v="135831.79444946899"/>
  </r>
  <r>
    <x v="211"/>
    <n v="5"/>
    <n v="128319.55250013847"/>
  </r>
  <r>
    <x v="211"/>
    <n v="6"/>
    <n v="123971.60864636894"/>
  </r>
  <r>
    <x v="211"/>
    <n v="7"/>
    <n v="123266.55659105911"/>
  </r>
  <r>
    <x v="211"/>
    <n v="8"/>
    <n v="128404.1272123852"/>
  </r>
  <r>
    <x v="211"/>
    <n v="9"/>
    <n v="138889.51113206247"/>
  </r>
  <r>
    <x v="211"/>
    <n v="10"/>
    <n v="154495.83972882471"/>
  </r>
  <r>
    <x v="211"/>
    <n v="11"/>
    <n v="170678.46735521776"/>
  </r>
  <r>
    <x v="211"/>
    <n v="12"/>
    <n v="191092.09109489489"/>
  </r>
  <r>
    <x v="211"/>
    <n v="13"/>
    <n v="212892.07564076313"/>
  </r>
  <r>
    <x v="211"/>
    <n v="14"/>
    <n v="213424.57847011098"/>
  </r>
  <r>
    <x v="211"/>
    <n v="15"/>
    <n v="210220.30731688259"/>
  </r>
  <r>
    <x v="211"/>
    <n v="16"/>
    <n v="203701.73854574846"/>
  </r>
  <r>
    <x v="211"/>
    <n v="17"/>
    <n v="197340.08453940169"/>
  </r>
  <r>
    <x v="211"/>
    <n v="18"/>
    <n v="197349.59714569911"/>
  </r>
  <r>
    <x v="211"/>
    <n v="19"/>
    <n v="192702.99667106749"/>
  </r>
  <r>
    <x v="211"/>
    <n v="20"/>
    <n v="187256.13562215684"/>
  </r>
  <r>
    <x v="211"/>
    <n v="21"/>
    <n v="182869.84068048288"/>
  </r>
  <r>
    <x v="211"/>
    <n v="22"/>
    <n v="180351.40631895576"/>
  </r>
  <r>
    <x v="211"/>
    <n v="23"/>
    <n v="171168.55361386415"/>
  </r>
  <r>
    <x v="211"/>
    <n v="24"/>
    <n v="154774.28558076805"/>
  </r>
  <r>
    <x v="212"/>
    <n v="1"/>
    <n v="135574.45015705173"/>
  </r>
  <r>
    <x v="212"/>
    <n v="2"/>
    <n v="120092.30977421191"/>
  </r>
  <r>
    <x v="212"/>
    <n v="3"/>
    <n v="108947.00835122593"/>
  </r>
  <r>
    <x v="212"/>
    <n v="4"/>
    <n v="101257.84505882705"/>
  </r>
  <r>
    <x v="212"/>
    <n v="5"/>
    <n v="96077.776659102485"/>
  </r>
  <r>
    <x v="212"/>
    <n v="6"/>
    <n v="93707.468190881045"/>
  </r>
  <r>
    <x v="212"/>
    <n v="7"/>
    <n v="94140.239862407572"/>
  </r>
  <r>
    <x v="212"/>
    <n v="8"/>
    <n v="102424.52604376854"/>
  </r>
  <r>
    <x v="212"/>
    <n v="9"/>
    <n v="120765.33474155015"/>
  </r>
  <r>
    <x v="212"/>
    <n v="10"/>
    <n v="142512.86438403738"/>
  </r>
  <r>
    <x v="212"/>
    <n v="11"/>
    <n v="164749.06559015656"/>
  </r>
  <r>
    <x v="212"/>
    <n v="12"/>
    <n v="187187.32169841029"/>
  </r>
  <r>
    <x v="212"/>
    <n v="13"/>
    <n v="206921.374271293"/>
  </r>
  <r>
    <x v="212"/>
    <n v="14"/>
    <n v="221585.53931179835"/>
  </r>
  <r>
    <x v="212"/>
    <n v="15"/>
    <n v="236263.89249947606"/>
  </r>
  <r>
    <x v="212"/>
    <n v="16"/>
    <n v="240977.47855198634"/>
  </r>
  <r>
    <x v="212"/>
    <n v="17"/>
    <n v="237244.40005616262"/>
  </r>
  <r>
    <x v="212"/>
    <n v="18"/>
    <n v="251799.52249881747"/>
  </r>
  <r>
    <x v="212"/>
    <n v="19"/>
    <n v="250317.97324479837"/>
  </r>
  <r>
    <x v="212"/>
    <n v="20"/>
    <n v="240109.85474993265"/>
  </r>
  <r>
    <x v="212"/>
    <n v="21"/>
    <n v="230282.64426572464"/>
  </r>
  <r>
    <x v="212"/>
    <n v="22"/>
    <n v="218535.79556878124"/>
  </r>
  <r>
    <x v="212"/>
    <n v="23"/>
    <n v="195749.28530467325"/>
  </r>
  <r>
    <x v="212"/>
    <n v="24"/>
    <n v="166054.08754602881"/>
  </r>
  <r>
    <x v="213"/>
    <n v="1"/>
    <n v="139399.58303388767"/>
  </r>
  <r>
    <x v="213"/>
    <n v="2"/>
    <n v="120370.57991010194"/>
  </r>
  <r>
    <x v="213"/>
    <n v="3"/>
    <n v="107959.9446383122"/>
  </r>
  <r>
    <x v="213"/>
    <n v="4"/>
    <n v="100514.82579028276"/>
  </r>
  <r>
    <x v="213"/>
    <n v="5"/>
    <n v="96795.399529943577"/>
  </r>
  <r>
    <x v="213"/>
    <n v="6"/>
    <n v="97703.683167118201"/>
  </r>
  <r>
    <x v="213"/>
    <n v="7"/>
    <n v="103122.40125926147"/>
  </r>
  <r>
    <x v="213"/>
    <n v="8"/>
    <n v="109583.86960550226"/>
  </r>
  <r>
    <x v="213"/>
    <n v="9"/>
    <n v="116285.29143260639"/>
  </r>
  <r>
    <x v="213"/>
    <n v="10"/>
    <n v="128172.73160743313"/>
  </r>
  <r>
    <x v="213"/>
    <n v="11"/>
    <n v="142505.35163744405"/>
  </r>
  <r>
    <x v="213"/>
    <n v="12"/>
    <n v="158677.12165136434"/>
  </r>
  <r>
    <x v="213"/>
    <n v="13"/>
    <n v="174355.78137485968"/>
  </r>
  <r>
    <x v="213"/>
    <n v="14"/>
    <n v="187061.97976072086"/>
  </r>
  <r>
    <x v="213"/>
    <n v="15"/>
    <n v="198383.20014650721"/>
  </r>
  <r>
    <x v="213"/>
    <n v="16"/>
    <n v="213488.44466399736"/>
  </r>
  <r>
    <x v="213"/>
    <n v="17"/>
    <n v="232352.16435432353"/>
  </r>
  <r>
    <x v="213"/>
    <n v="18"/>
    <n v="250759.38732576449"/>
  </r>
  <r>
    <x v="213"/>
    <n v="19"/>
    <n v="258042.39310781483"/>
  </r>
  <r>
    <x v="213"/>
    <n v="20"/>
    <n v="249513.21068863478"/>
  </r>
  <r>
    <x v="213"/>
    <n v="21"/>
    <n v="231446.04658189765"/>
  </r>
  <r>
    <x v="213"/>
    <n v="22"/>
    <n v="216877.43477348861"/>
  </r>
  <r>
    <x v="213"/>
    <n v="23"/>
    <n v="193324.86022957985"/>
  </r>
  <r>
    <x v="213"/>
    <n v="24"/>
    <n v="163341.48433523928"/>
  </r>
  <r>
    <x v="214"/>
    <n v="1"/>
    <n v="138019.45148768727"/>
  </r>
  <r>
    <x v="214"/>
    <n v="2"/>
    <n v="119930.37227019115"/>
  </r>
  <r>
    <x v="214"/>
    <n v="3"/>
    <n v="108100.8538903048"/>
  </r>
  <r>
    <x v="214"/>
    <n v="4"/>
    <n v="100992.65518581022"/>
  </r>
  <r>
    <x v="214"/>
    <n v="5"/>
    <n v="97455.048721026338"/>
  </r>
  <r>
    <x v="214"/>
    <n v="6"/>
    <n v="98471.089018598243"/>
  </r>
  <r>
    <x v="214"/>
    <n v="7"/>
    <n v="104061.69673187533"/>
  </r>
  <r>
    <x v="214"/>
    <n v="8"/>
    <n v="111110.17212932667"/>
  </r>
  <r>
    <x v="214"/>
    <n v="9"/>
    <n v="119837.23584622008"/>
  </r>
  <r>
    <x v="214"/>
    <n v="10"/>
    <n v="132851.5966251076"/>
  </r>
  <r>
    <x v="214"/>
    <n v="11"/>
    <n v="149036.06885259171"/>
  </r>
  <r>
    <x v="214"/>
    <n v="12"/>
    <n v="166497.29318012742"/>
  </r>
  <r>
    <x v="214"/>
    <n v="13"/>
    <n v="183067.81913277079"/>
  </r>
  <r>
    <x v="214"/>
    <n v="14"/>
    <n v="195831.94251300156"/>
  </r>
  <r>
    <x v="214"/>
    <n v="15"/>
    <n v="208483.14906492163"/>
  </r>
  <r>
    <x v="214"/>
    <n v="16"/>
    <n v="221319.06992336834"/>
  </r>
  <r>
    <x v="214"/>
    <n v="17"/>
    <n v="238312.92890631998"/>
  </r>
  <r>
    <x v="214"/>
    <n v="18"/>
    <n v="254306.64974169107"/>
  </r>
  <r>
    <x v="214"/>
    <n v="19"/>
    <n v="257510.81883950406"/>
  </r>
  <r>
    <x v="214"/>
    <n v="20"/>
    <n v="248085.19574444636"/>
  </r>
  <r>
    <x v="214"/>
    <n v="21"/>
    <n v="232107.6948004133"/>
  </r>
  <r>
    <x v="214"/>
    <n v="22"/>
    <n v="218290.20455846391"/>
  </r>
  <r>
    <x v="214"/>
    <n v="23"/>
    <n v="195856.61874840708"/>
  </r>
  <r>
    <x v="214"/>
    <n v="24"/>
    <n v="166413.53213690376"/>
  </r>
  <r>
    <x v="215"/>
    <n v="1"/>
    <n v="141176.34497659761"/>
  </r>
  <r>
    <x v="215"/>
    <n v="2"/>
    <n v="122394.55716243188"/>
  </r>
  <r>
    <x v="215"/>
    <n v="3"/>
    <n v="110677.96812469306"/>
  </r>
  <r>
    <x v="215"/>
    <n v="4"/>
    <n v="102998.49993345361"/>
  </r>
  <r>
    <x v="215"/>
    <n v="5"/>
    <n v="98871.801209932906"/>
  </r>
  <r>
    <x v="215"/>
    <n v="6"/>
    <n v="99674.672933970171"/>
  </r>
  <r>
    <x v="215"/>
    <n v="7"/>
    <n v="105313.67414552014"/>
  </r>
  <r>
    <x v="215"/>
    <n v="8"/>
    <n v="112214.16300699975"/>
  </r>
  <r>
    <x v="215"/>
    <n v="9"/>
    <n v="120810.51213488201"/>
  </r>
  <r>
    <x v="215"/>
    <n v="10"/>
    <n v="133329.94373752023"/>
  </r>
  <r>
    <x v="215"/>
    <n v="11"/>
    <n v="180763.50544927982"/>
  </r>
  <r>
    <x v="215"/>
    <n v="12"/>
    <n v="166489.36440709408"/>
  </r>
  <r>
    <x v="215"/>
    <n v="13"/>
    <n v="185442.97998230968"/>
  </r>
  <r>
    <x v="215"/>
    <n v="14"/>
    <n v="198240.20063655145"/>
  </r>
  <r>
    <x v="215"/>
    <n v="15"/>
    <n v="211203.25936272982"/>
  </r>
  <r>
    <x v="215"/>
    <n v="16"/>
    <n v="225489.88755433611"/>
  </r>
  <r>
    <x v="215"/>
    <n v="17"/>
    <n v="236121.30117750194"/>
  </r>
  <r>
    <x v="215"/>
    <n v="18"/>
    <n v="244296.80752888243"/>
  </r>
  <r>
    <x v="215"/>
    <n v="19"/>
    <n v="251042.56392800354"/>
  </r>
  <r>
    <x v="215"/>
    <n v="20"/>
    <n v="242141.72301664221"/>
  </r>
  <r>
    <x v="215"/>
    <n v="21"/>
    <n v="232635.20759772716"/>
  </r>
  <r>
    <x v="215"/>
    <n v="22"/>
    <n v="225730.99340501288"/>
  </r>
  <r>
    <x v="215"/>
    <n v="23"/>
    <n v="206613.46828291009"/>
  </r>
  <r>
    <x v="215"/>
    <n v="24"/>
    <n v="178414.15873860574"/>
  </r>
  <r>
    <x v="216"/>
    <n v="1"/>
    <n v="151574.99296983308"/>
  </r>
  <r>
    <x v="216"/>
    <n v="2"/>
    <n v="131148.18879520922"/>
  </r>
  <r>
    <x v="216"/>
    <n v="3"/>
    <n v="117650.23897866606"/>
  </r>
  <r>
    <x v="216"/>
    <n v="4"/>
    <n v="109322.21431975446"/>
  </r>
  <r>
    <x v="216"/>
    <n v="5"/>
    <n v="104926.4135011902"/>
  </r>
  <r>
    <x v="216"/>
    <n v="6"/>
    <n v="105098.63729770192"/>
  </r>
  <r>
    <x v="216"/>
    <n v="7"/>
    <n v="110596.97887207125"/>
  </r>
  <r>
    <x v="216"/>
    <n v="8"/>
    <n v="117797.53678442998"/>
  </r>
  <r>
    <x v="216"/>
    <n v="9"/>
    <n v="128262.08944256305"/>
  </r>
  <r>
    <x v="216"/>
    <n v="10"/>
    <n v="145874.70683368517"/>
  </r>
  <r>
    <x v="216"/>
    <n v="11"/>
    <n v="167692.22686189087"/>
  </r>
  <r>
    <x v="216"/>
    <n v="12"/>
    <n v="191954.85869499214"/>
  </r>
  <r>
    <x v="216"/>
    <n v="13"/>
    <n v="214600.42793777978"/>
  </r>
  <r>
    <x v="216"/>
    <n v="14"/>
    <n v="233518.86481838461"/>
  </r>
  <r>
    <x v="216"/>
    <n v="15"/>
    <n v="249840.59498908601"/>
  </r>
  <r>
    <x v="216"/>
    <n v="16"/>
    <n v="266629.90968072461"/>
  </r>
  <r>
    <x v="216"/>
    <n v="17"/>
    <n v="285006.39728943788"/>
  </r>
  <r>
    <x v="216"/>
    <n v="18"/>
    <n v="300412.69853210566"/>
  </r>
  <r>
    <x v="216"/>
    <n v="19"/>
    <n v="304430.65221696231"/>
  </r>
  <r>
    <x v="216"/>
    <n v="20"/>
    <n v="296693.33493123733"/>
  </r>
  <r>
    <x v="216"/>
    <n v="21"/>
    <n v="278809.24422348978"/>
  </r>
  <r>
    <x v="216"/>
    <n v="22"/>
    <n v="263846.057964698"/>
  </r>
  <r>
    <x v="216"/>
    <n v="23"/>
    <n v="239043.23832855755"/>
  </r>
  <r>
    <x v="216"/>
    <n v="24"/>
    <n v="208306.1789283629"/>
  </r>
  <r>
    <x v="217"/>
    <n v="1"/>
    <n v="179430.79456545363"/>
  </r>
  <r>
    <x v="217"/>
    <n v="2"/>
    <n v="157176.65423283385"/>
  </r>
  <r>
    <x v="217"/>
    <n v="3"/>
    <n v="140585.70345101267"/>
  </r>
  <r>
    <x v="217"/>
    <n v="4"/>
    <n v="128841.18757837971"/>
  </r>
  <r>
    <x v="217"/>
    <n v="5"/>
    <n v="121215.13959599867"/>
  </r>
  <r>
    <x v="217"/>
    <n v="6"/>
    <n v="118914.9746584884"/>
  </r>
  <r>
    <x v="217"/>
    <n v="7"/>
    <n v="122038.23901127944"/>
  </r>
  <r>
    <x v="217"/>
    <n v="8"/>
    <n v="129020.46588926396"/>
  </r>
  <r>
    <x v="217"/>
    <n v="9"/>
    <n v="140154.92337880784"/>
  </r>
  <r>
    <x v="217"/>
    <n v="10"/>
    <n v="155113.02840943521"/>
  </r>
  <r>
    <x v="217"/>
    <n v="11"/>
    <n v="175627.10023670344"/>
  </r>
  <r>
    <x v="217"/>
    <n v="12"/>
    <n v="205429.99008661284"/>
  </r>
  <r>
    <x v="217"/>
    <n v="13"/>
    <n v="228600.66117602502"/>
  </r>
  <r>
    <x v="217"/>
    <n v="14"/>
    <n v="247581.88454462375"/>
  </r>
  <r>
    <x v="217"/>
    <n v="15"/>
    <n v="261204.21213930513"/>
  </r>
  <r>
    <x v="217"/>
    <n v="16"/>
    <n v="277268.12747488881"/>
  </r>
  <r>
    <x v="217"/>
    <n v="17"/>
    <n v="291665.34486168285"/>
  </r>
  <r>
    <x v="217"/>
    <n v="18"/>
    <n v="295690.77751893626"/>
  </r>
  <r>
    <x v="217"/>
    <n v="19"/>
    <n v="287306.83320179483"/>
  </r>
  <r>
    <x v="217"/>
    <n v="20"/>
    <n v="272915.38954898732"/>
  </r>
  <r>
    <x v="217"/>
    <n v="21"/>
    <n v="257872.19457870902"/>
  </r>
  <r>
    <x v="217"/>
    <n v="22"/>
    <n v="247277.14037024535"/>
  </r>
  <r>
    <x v="217"/>
    <n v="23"/>
    <n v="230146.20119273834"/>
  </r>
  <r>
    <x v="217"/>
    <n v="24"/>
    <n v="207546.60899588341"/>
  </r>
  <r>
    <x v="218"/>
    <n v="1"/>
    <n v="183888.55734373245"/>
  </r>
  <r>
    <x v="218"/>
    <n v="2"/>
    <n v="163390.41654598789"/>
  </r>
  <r>
    <x v="218"/>
    <n v="3"/>
    <n v="148268.44932771096"/>
  </r>
  <r>
    <x v="218"/>
    <n v="4"/>
    <n v="137987.74980117189"/>
  </r>
  <r>
    <x v="218"/>
    <n v="5"/>
    <n v="130659.87361190723"/>
  </r>
  <r>
    <x v="218"/>
    <n v="6"/>
    <n v="126643.27549396481"/>
  </r>
  <r>
    <x v="218"/>
    <n v="7"/>
    <n v="125662.8152627345"/>
  </r>
  <r>
    <x v="218"/>
    <n v="8"/>
    <n v="132438.15110537814"/>
  </r>
  <r>
    <x v="218"/>
    <n v="9"/>
    <n v="150981.30890797934"/>
  </r>
  <r>
    <x v="218"/>
    <n v="10"/>
    <n v="174714.9451451737"/>
  </r>
  <r>
    <x v="218"/>
    <n v="11"/>
    <n v="206200.44260235119"/>
  </r>
  <r>
    <x v="218"/>
    <n v="12"/>
    <n v="224800.47784330964"/>
  </r>
  <r>
    <x v="218"/>
    <n v="13"/>
    <n v="249337.55615304603"/>
  </r>
  <r>
    <x v="218"/>
    <n v="14"/>
    <n v="268780.34681897436"/>
  </r>
  <r>
    <x v="218"/>
    <n v="15"/>
    <n v="285254.43197548506"/>
  </r>
  <r>
    <x v="218"/>
    <n v="16"/>
    <n v="301062.01380575908"/>
  </r>
  <r>
    <x v="218"/>
    <n v="17"/>
    <n v="311969.96865242865"/>
  </r>
  <r>
    <x v="218"/>
    <n v="18"/>
    <n v="319486.61830098106"/>
  </r>
  <r>
    <x v="218"/>
    <n v="19"/>
    <n v="313241.75484947581"/>
  </r>
  <r>
    <x v="218"/>
    <n v="20"/>
    <n v="291942.10421965388"/>
  </r>
  <r>
    <x v="218"/>
    <n v="21"/>
    <n v="274075.07676445937"/>
  </r>
  <r>
    <x v="218"/>
    <n v="22"/>
    <n v="259341.31193649772"/>
  </r>
  <r>
    <x v="218"/>
    <n v="23"/>
    <n v="241736.67207991291"/>
  </r>
  <r>
    <x v="218"/>
    <n v="24"/>
    <n v="217536.46813283398"/>
  </r>
  <r>
    <x v="219"/>
    <n v="1"/>
    <n v="192670.61981115583"/>
  </r>
  <r>
    <x v="219"/>
    <n v="2"/>
    <n v="172323.11314503793"/>
  </r>
  <r>
    <x v="219"/>
    <n v="3"/>
    <n v="156822.16401451727"/>
  </r>
  <r>
    <x v="219"/>
    <n v="4"/>
    <n v="144903.66094682491"/>
  </r>
  <r>
    <x v="219"/>
    <n v="5"/>
    <n v="135628.59945442027"/>
  </r>
  <r>
    <x v="219"/>
    <n v="6"/>
    <n v="129796.8948874089"/>
  </r>
  <r>
    <x v="219"/>
    <n v="7"/>
    <n v="127509.96573828516"/>
  </r>
  <r>
    <x v="219"/>
    <n v="8"/>
    <n v="135906.79984650615"/>
  </r>
  <r>
    <x v="219"/>
    <n v="9"/>
    <n v="161299.85263768202"/>
  </r>
  <r>
    <x v="219"/>
    <n v="10"/>
    <n v="194058.39366342398"/>
  </r>
  <r>
    <x v="219"/>
    <n v="11"/>
    <n v="227559.66497280635"/>
  </r>
  <r>
    <x v="219"/>
    <n v="12"/>
    <n v="257891.77150620351"/>
  </r>
  <r>
    <x v="219"/>
    <n v="13"/>
    <n v="284147.45502319775"/>
  </r>
  <r>
    <x v="219"/>
    <n v="14"/>
    <n v="304063.73127662123"/>
  </r>
  <r>
    <x v="219"/>
    <n v="15"/>
    <n v="319719.85881365521"/>
  </r>
  <r>
    <x v="219"/>
    <n v="16"/>
    <n v="332465.62215265573"/>
  </r>
  <r>
    <x v="219"/>
    <n v="17"/>
    <n v="346751.68569521228"/>
  </r>
  <r>
    <x v="219"/>
    <n v="18"/>
    <n v="354363.84623091429"/>
  </r>
  <r>
    <x v="219"/>
    <n v="19"/>
    <n v="355924.10521096428"/>
  </r>
  <r>
    <x v="219"/>
    <n v="20"/>
    <n v="346184.46255527786"/>
  </r>
  <r>
    <x v="219"/>
    <n v="21"/>
    <n v="329944.80143707443"/>
  </r>
  <r>
    <x v="219"/>
    <n v="22"/>
    <n v="314679.4609732104"/>
  </r>
  <r>
    <x v="219"/>
    <n v="23"/>
    <n v="285952.9506960205"/>
  </r>
  <r>
    <x v="219"/>
    <n v="24"/>
    <n v="251794.81014491821"/>
  </r>
  <r>
    <x v="220"/>
    <n v="1"/>
    <n v="220656.98514749657"/>
  </r>
  <r>
    <x v="220"/>
    <n v="2"/>
    <n v="196606.38407222551"/>
  </r>
  <r>
    <x v="220"/>
    <n v="3"/>
    <n v="179127.10762389158"/>
  </r>
  <r>
    <x v="220"/>
    <n v="4"/>
    <n v="166243.38583850279"/>
  </r>
  <r>
    <x v="220"/>
    <n v="5"/>
    <n v="157695.22059730464"/>
  </r>
  <r>
    <x v="220"/>
    <n v="6"/>
    <n v="153824.91336822885"/>
  </r>
  <r>
    <x v="220"/>
    <n v="7"/>
    <n v="154441.95776946502"/>
  </r>
  <r>
    <x v="220"/>
    <n v="8"/>
    <n v="158378.49049818536"/>
  </r>
  <r>
    <x v="220"/>
    <n v="9"/>
    <n v="171000.14223035536"/>
  </r>
  <r>
    <x v="220"/>
    <n v="10"/>
    <n v="187511.04315626662"/>
  </r>
  <r>
    <x v="220"/>
    <n v="11"/>
    <n v="204648.17295370295"/>
  </r>
  <r>
    <x v="220"/>
    <n v="12"/>
    <n v="211654.77572536049"/>
  </r>
  <r>
    <x v="220"/>
    <n v="13"/>
    <n v="223476.07767718521"/>
  </r>
  <r>
    <x v="220"/>
    <n v="14"/>
    <n v="218283.56360992842"/>
  </r>
  <r>
    <x v="220"/>
    <n v="15"/>
    <n v="214024.1438714877"/>
  </r>
  <r>
    <x v="220"/>
    <n v="16"/>
    <n v="214721.2427536835"/>
  </r>
  <r>
    <x v="220"/>
    <n v="17"/>
    <n v="222718.91682285597"/>
  </r>
  <r>
    <x v="220"/>
    <n v="18"/>
    <n v="235521.90454082328"/>
  </r>
  <r>
    <x v="220"/>
    <n v="19"/>
    <n v="242344.99484045588"/>
  </r>
  <r>
    <x v="220"/>
    <n v="20"/>
    <n v="239046.35353140224"/>
  </r>
  <r>
    <x v="220"/>
    <n v="21"/>
    <n v="234106.99446892701"/>
  </r>
  <r>
    <x v="220"/>
    <n v="22"/>
    <n v="229345.0155154336"/>
  </r>
  <r>
    <x v="220"/>
    <n v="23"/>
    <n v="211716.54370078648"/>
  </r>
  <r>
    <x v="220"/>
    <n v="24"/>
    <n v="186646.32769129804"/>
  </r>
  <r>
    <x v="221"/>
    <n v="1"/>
    <n v="163418.7522631358"/>
  </r>
  <r>
    <x v="221"/>
    <n v="2"/>
    <n v="147479.50124331139"/>
  </r>
  <r>
    <x v="221"/>
    <n v="3"/>
    <n v="137848.82868486713"/>
  </r>
  <r>
    <x v="221"/>
    <n v="4"/>
    <n v="131939.73741028865"/>
  </r>
  <r>
    <x v="221"/>
    <n v="5"/>
    <n v="129213.10399958091"/>
  </r>
  <r>
    <x v="221"/>
    <n v="6"/>
    <n v="131104.13179951804"/>
  </r>
  <r>
    <x v="221"/>
    <n v="7"/>
    <n v="138413.46106250424"/>
  </r>
  <r>
    <x v="221"/>
    <n v="8"/>
    <n v="149289.77061698958"/>
  </r>
  <r>
    <x v="221"/>
    <n v="9"/>
    <n v="165826.00041429247"/>
  </r>
  <r>
    <x v="221"/>
    <n v="10"/>
    <n v="166398.05434733542"/>
  </r>
  <r>
    <x v="221"/>
    <n v="11"/>
    <n v="167108.24351354182"/>
  </r>
  <r>
    <x v="221"/>
    <n v="12"/>
    <n v="170135.68416668536"/>
  </r>
  <r>
    <x v="221"/>
    <n v="13"/>
    <n v="176242.99661245887"/>
  </r>
  <r>
    <x v="221"/>
    <n v="14"/>
    <n v="188622.33068298519"/>
  </r>
  <r>
    <x v="221"/>
    <n v="15"/>
    <n v="203909.44731697068"/>
  </r>
  <r>
    <x v="221"/>
    <n v="16"/>
    <n v="223425.5316589771"/>
  </r>
  <r>
    <x v="221"/>
    <n v="17"/>
    <n v="250426.70495597323"/>
  </r>
  <r>
    <x v="221"/>
    <n v="18"/>
    <n v="285864.37350522669"/>
  </r>
  <r>
    <x v="221"/>
    <n v="19"/>
    <n v="306084.61502414313"/>
  </r>
  <r>
    <x v="221"/>
    <n v="20"/>
    <n v="304134.5393307443"/>
  </r>
  <r>
    <x v="221"/>
    <n v="21"/>
    <n v="295566.14472129522"/>
  </r>
  <r>
    <x v="221"/>
    <n v="22"/>
    <n v="286505.27396850538"/>
  </r>
  <r>
    <x v="221"/>
    <n v="23"/>
    <n v="263241.65352062322"/>
  </r>
  <r>
    <x v="221"/>
    <n v="24"/>
    <n v="235442.32890071935"/>
  </r>
  <r>
    <x v="222"/>
    <n v="1"/>
    <n v="211007.17322400486"/>
  </r>
  <r>
    <x v="222"/>
    <n v="2"/>
    <n v="192654.57570557133"/>
  </r>
  <r>
    <x v="222"/>
    <n v="3"/>
    <n v="178894.68687820475"/>
  </r>
  <r>
    <x v="222"/>
    <n v="4"/>
    <n v="168736.88177400554"/>
  </r>
  <r>
    <x v="222"/>
    <n v="5"/>
    <n v="162542.60271003775"/>
  </r>
  <r>
    <x v="222"/>
    <n v="6"/>
    <n v="162200.1201444325"/>
  </r>
  <r>
    <x v="222"/>
    <n v="7"/>
    <n v="166995.71289960382"/>
  </r>
  <r>
    <x v="222"/>
    <n v="8"/>
    <n v="174250.27766387345"/>
  </r>
  <r>
    <x v="222"/>
    <n v="9"/>
    <n v="183120.11698672691"/>
  </r>
  <r>
    <x v="222"/>
    <n v="10"/>
    <n v="209200.90796055392"/>
  </r>
  <r>
    <x v="222"/>
    <n v="11"/>
    <n v="240189.5072475934"/>
  </r>
  <r>
    <x v="222"/>
    <n v="12"/>
    <n v="266759.94224677834"/>
  </r>
  <r>
    <x v="222"/>
    <n v="13"/>
    <n v="285755.39987086022"/>
  </r>
  <r>
    <x v="222"/>
    <n v="14"/>
    <n v="302379.15933224099"/>
  </r>
  <r>
    <x v="222"/>
    <n v="15"/>
    <n v="321159.16169409017"/>
  </r>
  <r>
    <x v="222"/>
    <n v="16"/>
    <n v="335986.1498510213"/>
  </r>
  <r>
    <x v="222"/>
    <n v="17"/>
    <n v="350745.38430819585"/>
  </r>
  <r>
    <x v="222"/>
    <n v="18"/>
    <n v="364766.68331613811"/>
  </r>
  <r>
    <x v="222"/>
    <n v="19"/>
    <n v="368075.18169798376"/>
  </r>
  <r>
    <x v="222"/>
    <n v="20"/>
    <n v="359411.28488592035"/>
  </r>
  <r>
    <x v="222"/>
    <n v="21"/>
    <n v="345671.55969650595"/>
  </r>
  <r>
    <x v="222"/>
    <n v="22"/>
    <n v="334130.82586813264"/>
  </r>
  <r>
    <x v="222"/>
    <n v="23"/>
    <n v="309663.66766994161"/>
  </r>
  <r>
    <x v="222"/>
    <n v="24"/>
    <n v="278641.11175261618"/>
  </r>
  <r>
    <x v="223"/>
    <n v="1"/>
    <n v="249612.14408384968"/>
  </r>
  <r>
    <x v="223"/>
    <n v="2"/>
    <n v="226042.22610486261"/>
  </r>
  <r>
    <x v="223"/>
    <n v="3"/>
    <n v="207426.47165550917"/>
  </r>
  <r>
    <x v="223"/>
    <n v="4"/>
    <n v="192290.60524609374"/>
  </r>
  <r>
    <x v="223"/>
    <n v="5"/>
    <n v="182758.81397353177"/>
  </r>
  <r>
    <x v="223"/>
    <n v="6"/>
    <n v="178739.91928232758"/>
  </r>
  <r>
    <x v="223"/>
    <n v="7"/>
    <n v="180947.04331660829"/>
  </r>
  <r>
    <x v="223"/>
    <n v="8"/>
    <n v="187546.17772817891"/>
  </r>
  <r>
    <x v="223"/>
    <n v="9"/>
    <n v="203163.59772292568"/>
  </r>
  <r>
    <x v="223"/>
    <n v="10"/>
    <n v="228872.39656445311"/>
  </r>
  <r>
    <x v="223"/>
    <n v="11"/>
    <n v="255356.31164911098"/>
  </r>
  <r>
    <x v="223"/>
    <n v="12"/>
    <n v="282163.34481135505"/>
  </r>
  <r>
    <x v="223"/>
    <n v="13"/>
    <n v="304925.22631943697"/>
  </r>
  <r>
    <x v="223"/>
    <n v="14"/>
    <n v="323313.20628987072"/>
  </r>
  <r>
    <x v="223"/>
    <n v="15"/>
    <n v="340331.82401589444"/>
  </r>
  <r>
    <x v="223"/>
    <n v="16"/>
    <n v="356781.71982489224"/>
  </r>
  <r>
    <x v="223"/>
    <n v="17"/>
    <n v="371602.74395575159"/>
  </r>
  <r>
    <x v="223"/>
    <n v="18"/>
    <n v="382026.60644665943"/>
  </r>
  <r>
    <x v="223"/>
    <n v="19"/>
    <n v="381426.97092174029"/>
  </r>
  <r>
    <x v="223"/>
    <n v="20"/>
    <n v="371465.12964257813"/>
  </r>
  <r>
    <x v="223"/>
    <n v="21"/>
    <n v="359289.97658095369"/>
  </r>
  <r>
    <x v="223"/>
    <n v="22"/>
    <n v="346877.91670824349"/>
  </r>
  <r>
    <x v="223"/>
    <n v="23"/>
    <n v="313055.30413126346"/>
  </r>
  <r>
    <x v="223"/>
    <n v="24"/>
    <n v="277181.85867894668"/>
  </r>
  <r>
    <x v="224"/>
    <n v="1"/>
    <n v="246011.61391258548"/>
  </r>
  <r>
    <x v="224"/>
    <n v="2"/>
    <n v="219130.19683990962"/>
  </r>
  <r>
    <x v="224"/>
    <n v="3"/>
    <n v="197910.16798719158"/>
  </r>
  <r>
    <x v="224"/>
    <n v="4"/>
    <n v="182314.85466780388"/>
  </r>
  <r>
    <x v="224"/>
    <n v="5"/>
    <n v="171793.8991773279"/>
  </r>
  <r>
    <x v="224"/>
    <n v="6"/>
    <n v="167607.64263434635"/>
  </r>
  <r>
    <x v="224"/>
    <n v="7"/>
    <n v="168060.10195843247"/>
  </r>
  <r>
    <x v="224"/>
    <n v="8"/>
    <n v="173041.7949049992"/>
  </r>
  <r>
    <x v="224"/>
    <n v="9"/>
    <n v="185733.64577300951"/>
  </r>
  <r>
    <x v="224"/>
    <n v="10"/>
    <n v="215158.99624976431"/>
  </r>
  <r>
    <x v="224"/>
    <n v="11"/>
    <n v="245921.89149059568"/>
  </r>
  <r>
    <x v="224"/>
    <n v="12"/>
    <n v="274435.9015778905"/>
  </r>
  <r>
    <x v="224"/>
    <n v="13"/>
    <n v="296047.15199760592"/>
  </r>
  <r>
    <x v="224"/>
    <n v="14"/>
    <n v="310816.20495734015"/>
  </r>
  <r>
    <x v="224"/>
    <n v="15"/>
    <n v="307206.59323727014"/>
  </r>
  <r>
    <x v="224"/>
    <n v="16"/>
    <n v="299972.84950421209"/>
  </r>
  <r>
    <x v="224"/>
    <n v="17"/>
    <n v="313730.91148766293"/>
  </r>
  <r>
    <x v="224"/>
    <n v="18"/>
    <n v="322378.54511948046"/>
  </r>
  <r>
    <x v="224"/>
    <n v="19"/>
    <n v="334607.88887001539"/>
  </r>
  <r>
    <x v="224"/>
    <n v="20"/>
    <n v="323189.08387424995"/>
  </r>
  <r>
    <x v="224"/>
    <n v="21"/>
    <n v="304859.58452023764"/>
  </r>
  <r>
    <x v="224"/>
    <n v="22"/>
    <n v="280148.04346916848"/>
  </r>
  <r>
    <x v="224"/>
    <n v="23"/>
    <n v="256027.5649951669"/>
  </r>
  <r>
    <x v="224"/>
    <n v="24"/>
    <n v="228790.41180410286"/>
  </r>
  <r>
    <x v="225"/>
    <n v="1"/>
    <n v="202511.20736048173"/>
  </r>
  <r>
    <x v="225"/>
    <n v="2"/>
    <n v="181139.14452858586"/>
  </r>
  <r>
    <x v="225"/>
    <n v="3"/>
    <n v="165284.86969103492"/>
  </r>
  <r>
    <x v="225"/>
    <n v="4"/>
    <n v="153220.28391295212"/>
  </r>
  <r>
    <x v="225"/>
    <n v="5"/>
    <n v="145027.24839034298"/>
  </r>
  <r>
    <x v="225"/>
    <n v="6"/>
    <n v="139849.38299113588"/>
  </r>
  <r>
    <x v="225"/>
    <n v="7"/>
    <n v="138823.73466153271"/>
  </r>
  <r>
    <x v="225"/>
    <n v="8"/>
    <n v="145520.85322785654"/>
  </r>
  <r>
    <x v="225"/>
    <n v="9"/>
    <n v="158455.47305796461"/>
  </r>
  <r>
    <x v="225"/>
    <n v="10"/>
    <n v="172325.67138511426"/>
  </r>
  <r>
    <x v="225"/>
    <n v="11"/>
    <n v="193197.63464513599"/>
  </r>
  <r>
    <x v="225"/>
    <n v="12"/>
    <n v="218038.9984055055"/>
  </r>
  <r>
    <x v="225"/>
    <n v="13"/>
    <n v="241501.31122445301"/>
  </r>
  <r>
    <x v="225"/>
    <n v="14"/>
    <n v="253440.08853961926"/>
  </r>
  <r>
    <x v="225"/>
    <n v="15"/>
    <n v="265993.90443242691"/>
  </r>
  <r>
    <x v="225"/>
    <n v="16"/>
    <n v="276174.78906070988"/>
  </r>
  <r>
    <x v="225"/>
    <n v="17"/>
    <n v="284985.44758474024"/>
  </r>
  <r>
    <x v="225"/>
    <n v="18"/>
    <n v="289708.01310658641"/>
  </r>
  <r>
    <x v="225"/>
    <n v="19"/>
    <n v="285238.45674197556"/>
  </r>
  <r>
    <x v="225"/>
    <n v="20"/>
    <n v="265430.31609294983"/>
  </r>
  <r>
    <x v="225"/>
    <n v="21"/>
    <n v="247652.13326688111"/>
  </r>
  <r>
    <x v="225"/>
    <n v="22"/>
    <n v="238245.17449413921"/>
  </r>
  <r>
    <x v="225"/>
    <n v="23"/>
    <n v="224286.5750016681"/>
  </r>
  <r>
    <x v="225"/>
    <n v="24"/>
    <n v="204532.15438034185"/>
  </r>
  <r>
    <x v="226"/>
    <n v="1"/>
    <n v="182276.66326675392"/>
  </r>
  <r>
    <x v="226"/>
    <n v="2"/>
    <n v="163183.64469994389"/>
  </r>
  <r>
    <x v="226"/>
    <n v="3"/>
    <n v="148868.30327854285"/>
  </r>
  <r>
    <x v="226"/>
    <n v="4"/>
    <n v="137523.95551656504"/>
  </r>
  <r>
    <x v="226"/>
    <n v="5"/>
    <n v="128637.14164682649"/>
  </r>
  <r>
    <x v="226"/>
    <n v="6"/>
    <n v="122182.83851106706"/>
  </r>
  <r>
    <x v="226"/>
    <n v="7"/>
    <n v="118897.93001985263"/>
  </r>
  <r>
    <x v="226"/>
    <n v="8"/>
    <n v="121753.29222084751"/>
  </r>
  <r>
    <x v="226"/>
    <n v="9"/>
    <n v="132336.21843946591"/>
  </r>
  <r>
    <x v="226"/>
    <n v="10"/>
    <n v="145589.63022101211"/>
  </r>
  <r>
    <x v="226"/>
    <n v="11"/>
    <n v="155965.12850069939"/>
  </r>
  <r>
    <x v="226"/>
    <n v="12"/>
    <n v="165024.07974507235"/>
  </r>
  <r>
    <x v="226"/>
    <n v="13"/>
    <n v="183674.49912687286"/>
  </r>
  <r>
    <x v="226"/>
    <n v="14"/>
    <n v="201332.86231640048"/>
  </r>
  <r>
    <x v="226"/>
    <n v="15"/>
    <n v="212661.50539025321"/>
  </r>
  <r>
    <x v="226"/>
    <n v="16"/>
    <n v="225149.62047176569"/>
  </r>
  <r>
    <x v="226"/>
    <n v="17"/>
    <n v="231706.48608750419"/>
  </r>
  <r>
    <x v="226"/>
    <n v="18"/>
    <n v="236234.27443330217"/>
  </r>
  <r>
    <x v="226"/>
    <n v="19"/>
    <n v="235547.74946538504"/>
  </r>
  <r>
    <x v="226"/>
    <n v="20"/>
    <n v="229871.68836497737"/>
  </r>
  <r>
    <x v="226"/>
    <n v="21"/>
    <n v="226111.29463152934"/>
  </r>
  <r>
    <x v="226"/>
    <n v="22"/>
    <n v="220465.45472703743"/>
  </r>
  <r>
    <x v="226"/>
    <n v="23"/>
    <n v="200390.8554563339"/>
  </r>
  <r>
    <x v="226"/>
    <n v="24"/>
    <n v="175058.07067012755"/>
  </r>
  <r>
    <x v="227"/>
    <n v="1"/>
    <n v="152939.09369442635"/>
  </r>
  <r>
    <x v="227"/>
    <n v="2"/>
    <n v="135891.4172836935"/>
  </r>
  <r>
    <x v="227"/>
    <n v="3"/>
    <n v="124903.31198827075"/>
  </r>
  <r>
    <x v="227"/>
    <n v="4"/>
    <n v="118257.12686268262"/>
  </r>
  <r>
    <x v="227"/>
    <n v="5"/>
    <n v="115498.3007363988"/>
  </r>
  <r>
    <x v="227"/>
    <n v="6"/>
    <n v="117897.53911100139"/>
  </r>
  <r>
    <x v="227"/>
    <n v="7"/>
    <n v="125991.19984081745"/>
  </r>
  <r>
    <x v="227"/>
    <n v="8"/>
    <n v="131952.9989386833"/>
  </r>
  <r>
    <x v="227"/>
    <n v="9"/>
    <n v="133884.11339410397"/>
  </r>
  <r>
    <x v="227"/>
    <n v="10"/>
    <n v="139356.18487939378"/>
  </r>
  <r>
    <x v="227"/>
    <n v="11"/>
    <n v="147727.45874895088"/>
  </r>
  <r>
    <x v="227"/>
    <n v="12"/>
    <n v="162449.20116969247"/>
  </r>
  <r>
    <x v="227"/>
    <n v="13"/>
    <n v="176598.56282638782"/>
  </r>
  <r>
    <x v="227"/>
    <n v="14"/>
    <n v="187642.41089813961"/>
  </r>
  <r>
    <x v="227"/>
    <n v="15"/>
    <n v="207217.78980304152"/>
  </r>
  <r>
    <x v="227"/>
    <n v="16"/>
    <n v="227002.11364724013"/>
  </r>
  <r>
    <x v="227"/>
    <n v="17"/>
    <n v="241450.49812502711"/>
  </r>
  <r>
    <x v="227"/>
    <n v="18"/>
    <n v="254787.72838371372"/>
  </r>
  <r>
    <x v="227"/>
    <n v="19"/>
    <n v="257599.42429969407"/>
  </r>
  <r>
    <x v="227"/>
    <n v="20"/>
    <n v="257341.41441828804"/>
  </r>
  <r>
    <x v="227"/>
    <n v="21"/>
    <n v="251894.5665091298"/>
  </r>
  <r>
    <x v="227"/>
    <n v="22"/>
    <n v="242639.27827161271"/>
  </r>
  <r>
    <x v="227"/>
    <n v="23"/>
    <n v="220433.77761324926"/>
  </r>
  <r>
    <x v="227"/>
    <n v="24"/>
    <n v="192070.88255470031"/>
  </r>
  <r>
    <x v="228"/>
    <n v="1"/>
    <n v="168009.00347481988"/>
  </r>
  <r>
    <x v="228"/>
    <n v="2"/>
    <n v="150926.5434784411"/>
  </r>
  <r>
    <x v="228"/>
    <n v="3"/>
    <n v="139420.14015876461"/>
  </r>
  <r>
    <x v="228"/>
    <n v="4"/>
    <n v="131682.16987978184"/>
  </r>
  <r>
    <x v="228"/>
    <n v="5"/>
    <n v="127010.46535623273"/>
  </r>
  <r>
    <x v="228"/>
    <n v="6"/>
    <n v="128334.79011372392"/>
  </r>
  <r>
    <x v="228"/>
    <n v="7"/>
    <n v="136251.89129600395"/>
  </r>
  <r>
    <x v="228"/>
    <n v="8"/>
    <n v="142975.37253144989"/>
  </r>
  <r>
    <x v="228"/>
    <n v="9"/>
    <n v="145870.62397147922"/>
  </r>
  <r>
    <x v="228"/>
    <n v="10"/>
    <n v="152627.89349472156"/>
  </r>
  <r>
    <x v="228"/>
    <n v="11"/>
    <n v="168902.47051356832"/>
  </r>
  <r>
    <x v="228"/>
    <n v="12"/>
    <n v="193263.22184466207"/>
  </r>
  <r>
    <x v="228"/>
    <n v="13"/>
    <n v="216437.81940408656"/>
  </r>
  <r>
    <x v="228"/>
    <n v="14"/>
    <n v="237853.08772915747"/>
  </r>
  <r>
    <x v="228"/>
    <n v="15"/>
    <n v="257807.73313767329"/>
  </r>
  <r>
    <x v="228"/>
    <n v="16"/>
    <n v="275053.26678463526"/>
  </r>
  <r>
    <x v="228"/>
    <n v="17"/>
    <n v="280629.15155936463"/>
  </r>
  <r>
    <x v="228"/>
    <n v="18"/>
    <n v="284058.53660872235"/>
  </r>
  <r>
    <x v="228"/>
    <n v="19"/>
    <n v="283559.31317375071"/>
  </r>
  <r>
    <x v="228"/>
    <n v="20"/>
    <n v="277002.84324987093"/>
  </r>
  <r>
    <x v="228"/>
    <n v="21"/>
    <n v="272306.49441715737"/>
  </r>
  <r>
    <x v="228"/>
    <n v="22"/>
    <n v="263379.79887383379"/>
  </r>
  <r>
    <x v="228"/>
    <n v="23"/>
    <n v="238625.94190991868"/>
  </r>
  <r>
    <x v="228"/>
    <n v="24"/>
    <n v="206374.84779839442"/>
  </r>
  <r>
    <x v="229"/>
    <n v="1"/>
    <n v="179558.25128544276"/>
  </r>
  <r>
    <x v="229"/>
    <n v="2"/>
    <n v="161068.28627338033"/>
  </r>
  <r>
    <x v="229"/>
    <n v="3"/>
    <n v="147515.35507957317"/>
  </r>
  <r>
    <x v="229"/>
    <n v="4"/>
    <n v="138816.75330346159"/>
  </r>
  <r>
    <x v="229"/>
    <n v="5"/>
    <n v="133450.96063589698"/>
  </r>
  <r>
    <x v="229"/>
    <n v="6"/>
    <n v="135410.7466134782"/>
  </r>
  <r>
    <x v="229"/>
    <n v="7"/>
    <n v="145729.44426989331"/>
  </r>
  <r>
    <x v="229"/>
    <n v="8"/>
    <n v="148462.00687264101"/>
  </r>
  <r>
    <x v="229"/>
    <n v="9"/>
    <n v="153705.5991666592"/>
  </r>
  <r>
    <x v="229"/>
    <n v="10"/>
    <n v="175387.18239663867"/>
  </r>
  <r>
    <x v="229"/>
    <n v="11"/>
    <n v="196977.98389797812"/>
  </r>
  <r>
    <x v="229"/>
    <n v="12"/>
    <n v="215805.83957766503"/>
  </r>
  <r>
    <x v="229"/>
    <n v="13"/>
    <n v="239493.18069442821"/>
  </r>
  <r>
    <x v="229"/>
    <n v="14"/>
    <n v="260143.06445115912"/>
  </r>
  <r>
    <x v="229"/>
    <n v="15"/>
    <n v="278245.77209648449"/>
  </r>
  <r>
    <x v="229"/>
    <n v="16"/>
    <n v="297481.63990526646"/>
  </r>
  <r>
    <x v="229"/>
    <n v="17"/>
    <n v="319663.48971054645"/>
  </r>
  <r>
    <x v="229"/>
    <n v="18"/>
    <n v="332655.92772013944"/>
  </r>
  <r>
    <x v="229"/>
    <n v="19"/>
    <n v="333738.18815084035"/>
  </r>
  <r>
    <x v="229"/>
    <n v="20"/>
    <n v="321774.41571578447"/>
  </r>
  <r>
    <x v="229"/>
    <n v="21"/>
    <n v="312881.74595420464"/>
  </r>
  <r>
    <x v="229"/>
    <n v="22"/>
    <n v="300698.39585385891"/>
  </r>
  <r>
    <x v="229"/>
    <n v="23"/>
    <n v="275127.70933539857"/>
  </r>
  <r>
    <x v="229"/>
    <n v="24"/>
    <n v="245361.96823454407"/>
  </r>
  <r>
    <x v="230"/>
    <n v="1"/>
    <n v="219468.64152690201"/>
  </r>
  <r>
    <x v="230"/>
    <n v="2"/>
    <n v="199203.20573178839"/>
  </r>
  <r>
    <x v="230"/>
    <n v="3"/>
    <n v="184253.56952724632"/>
  </r>
  <r>
    <x v="230"/>
    <n v="4"/>
    <n v="173505.61422151863"/>
  </r>
  <r>
    <x v="230"/>
    <n v="5"/>
    <n v="166491.23241815623"/>
  </r>
  <r>
    <x v="230"/>
    <n v="6"/>
    <n v="165281.07140418875"/>
  </r>
  <r>
    <x v="230"/>
    <n v="7"/>
    <n v="172890.34664582773"/>
  </r>
  <r>
    <x v="230"/>
    <n v="8"/>
    <n v="174943.97140691336"/>
  </r>
  <r>
    <x v="230"/>
    <n v="9"/>
    <n v="168871.30695209437"/>
  </r>
  <r>
    <x v="230"/>
    <n v="10"/>
    <n v="166278.10391737774"/>
  </r>
  <r>
    <x v="230"/>
    <n v="11"/>
    <n v="166691.89569967662"/>
  </r>
  <r>
    <x v="230"/>
    <n v="12"/>
    <n v="173029.5446109614"/>
  </r>
  <r>
    <x v="230"/>
    <n v="13"/>
    <n v="192317.79510428457"/>
  </r>
  <r>
    <x v="230"/>
    <n v="14"/>
    <n v="220456.17831038355"/>
  </r>
  <r>
    <x v="230"/>
    <n v="15"/>
    <n v="244330.02558419414"/>
  </r>
  <r>
    <x v="230"/>
    <n v="16"/>
    <n v="268521.48354750144"/>
  </r>
  <r>
    <x v="230"/>
    <n v="17"/>
    <n v="290874.39809462859"/>
  </r>
  <r>
    <x v="230"/>
    <n v="18"/>
    <n v="309711.55567277462"/>
  </r>
  <r>
    <x v="230"/>
    <n v="19"/>
    <n v="312117.5712571484"/>
  </r>
  <r>
    <x v="230"/>
    <n v="20"/>
    <n v="300304.09914552828"/>
  </r>
  <r>
    <x v="230"/>
    <n v="21"/>
    <n v="287312.48381448549"/>
  </r>
  <r>
    <x v="230"/>
    <n v="22"/>
    <n v="274007.13633143209"/>
  </r>
  <r>
    <x v="230"/>
    <n v="23"/>
    <n v="246887.8652463996"/>
  </r>
  <r>
    <x v="230"/>
    <n v="24"/>
    <n v="213522.80434285456"/>
  </r>
  <r>
    <x v="231"/>
    <n v="1"/>
    <n v="184719.64238723143"/>
  </r>
  <r>
    <x v="231"/>
    <n v="2"/>
    <n v="163175.61697176765"/>
  </r>
  <r>
    <x v="231"/>
    <n v="3"/>
    <n v="147760.6031903383"/>
  </r>
  <r>
    <x v="231"/>
    <n v="4"/>
    <n v="137158.14023013896"/>
  </r>
  <r>
    <x v="231"/>
    <n v="5"/>
    <n v="130535.78640614782"/>
  </r>
  <r>
    <x v="231"/>
    <n v="6"/>
    <n v="130942.25442488458"/>
  </r>
  <r>
    <x v="231"/>
    <n v="7"/>
    <n v="139972.42024570302"/>
  </r>
  <r>
    <x v="231"/>
    <n v="8"/>
    <n v="145046.43400327745"/>
  </r>
  <r>
    <x v="231"/>
    <n v="9"/>
    <n v="154793.70153797112"/>
  </r>
  <r>
    <x v="231"/>
    <n v="10"/>
    <n v="176618.91670119201"/>
  </r>
  <r>
    <x v="231"/>
    <n v="11"/>
    <n v="201454.03232331396"/>
  </r>
  <r>
    <x v="231"/>
    <n v="12"/>
    <n v="226209.66969489903"/>
  </r>
  <r>
    <x v="231"/>
    <n v="13"/>
    <n v="248160.1259333588"/>
  </r>
  <r>
    <x v="231"/>
    <n v="14"/>
    <n v="264906.26771296235"/>
  </r>
  <r>
    <x v="231"/>
    <n v="15"/>
    <n v="281556.473582373"/>
  </r>
  <r>
    <x v="231"/>
    <n v="16"/>
    <n v="299529.94051056105"/>
  </r>
  <r>
    <x v="231"/>
    <n v="17"/>
    <n v="315205.16555345489"/>
  </r>
  <r>
    <x v="231"/>
    <n v="18"/>
    <n v="323557.62052093988"/>
  </r>
  <r>
    <x v="231"/>
    <n v="19"/>
    <n v="317682.0769345258"/>
  </r>
  <r>
    <x v="231"/>
    <n v="20"/>
    <n v="299600.70301489555"/>
  </r>
  <r>
    <x v="231"/>
    <n v="21"/>
    <n v="283323.6745539587"/>
  </r>
  <r>
    <x v="231"/>
    <n v="22"/>
    <n v="270554.62794169452"/>
  </r>
  <r>
    <x v="231"/>
    <n v="23"/>
    <n v="250796.66454116555"/>
  </r>
  <r>
    <x v="231"/>
    <n v="24"/>
    <n v="225276.81052360192"/>
  </r>
  <r>
    <x v="232"/>
    <n v="1"/>
    <n v="199090.19593927922"/>
  </r>
  <r>
    <x v="232"/>
    <n v="2"/>
    <n v="176545.98932331795"/>
  </r>
  <r>
    <x v="232"/>
    <n v="3"/>
    <n v="159576.28020535535"/>
  </r>
  <r>
    <x v="232"/>
    <n v="4"/>
    <n v="146660.13262710141"/>
  </r>
  <r>
    <x v="232"/>
    <n v="5"/>
    <n v="137209.74501404297"/>
  </r>
  <r>
    <x v="232"/>
    <n v="6"/>
    <n v="131288.95663023621"/>
  </r>
  <r>
    <x v="232"/>
    <n v="7"/>
    <n v="128947.72216979522"/>
  </r>
  <r>
    <x v="232"/>
    <n v="8"/>
    <n v="136211.50063299693"/>
  </r>
  <r>
    <x v="232"/>
    <n v="9"/>
    <n v="160887.7432328802"/>
  </r>
  <r>
    <x v="232"/>
    <n v="10"/>
    <n v="193119.49206910765"/>
  </r>
  <r>
    <x v="232"/>
    <n v="11"/>
    <n v="224345.33593324156"/>
  </r>
  <r>
    <x v="232"/>
    <n v="12"/>
    <n v="250611.45277355399"/>
  </r>
  <r>
    <x v="232"/>
    <n v="13"/>
    <n v="273248.0640123671"/>
  </r>
  <r>
    <x v="232"/>
    <n v="14"/>
    <n v="291427.12108238752"/>
  </r>
  <r>
    <x v="232"/>
    <n v="15"/>
    <n v="307224.12440347596"/>
  </r>
  <r>
    <x v="232"/>
    <n v="16"/>
    <n v="321186.12261323043"/>
  </r>
  <r>
    <x v="232"/>
    <n v="17"/>
    <n v="326881.46241635928"/>
  </r>
  <r>
    <x v="232"/>
    <n v="18"/>
    <n v="331651.14947856893"/>
  </r>
  <r>
    <x v="232"/>
    <n v="19"/>
    <n v="328096.50353470346"/>
  </r>
  <r>
    <x v="232"/>
    <n v="20"/>
    <n v="311042.78025227255"/>
  </r>
  <r>
    <x v="232"/>
    <n v="21"/>
    <n v="293616.9985500258"/>
  </r>
  <r>
    <x v="232"/>
    <n v="22"/>
    <n v="280241.81166777894"/>
  </r>
  <r>
    <x v="232"/>
    <n v="23"/>
    <n v="260020.70140416428"/>
  </r>
  <r>
    <x v="232"/>
    <n v="24"/>
    <n v="232845.77004333353"/>
  </r>
  <r>
    <x v="233"/>
    <n v="1"/>
    <n v="207105.52625693745"/>
  </r>
  <r>
    <x v="233"/>
    <n v="2"/>
    <n v="184442.96344392822"/>
  </r>
  <r>
    <x v="233"/>
    <n v="3"/>
    <n v="166473.2420987887"/>
  </r>
  <r>
    <x v="233"/>
    <n v="4"/>
    <n v="153370.64256195241"/>
  </r>
  <r>
    <x v="233"/>
    <n v="5"/>
    <n v="143517.8974022101"/>
  </r>
  <r>
    <x v="233"/>
    <n v="6"/>
    <n v="136661.60427332242"/>
  </r>
  <r>
    <x v="233"/>
    <n v="7"/>
    <n v="133269.98657788851"/>
  </r>
  <r>
    <x v="233"/>
    <n v="8"/>
    <n v="139447.39035702794"/>
  </r>
  <r>
    <x v="233"/>
    <n v="9"/>
    <n v="165458.18903204423"/>
  </r>
  <r>
    <x v="233"/>
    <n v="10"/>
    <n v="202265.37495790035"/>
  </r>
  <r>
    <x v="233"/>
    <n v="11"/>
    <n v="239572.08785168227"/>
  </r>
  <r>
    <x v="233"/>
    <n v="12"/>
    <n v="271577.71985397168"/>
  </r>
  <r>
    <x v="233"/>
    <n v="13"/>
    <n v="297527.24047028634"/>
  </r>
  <r>
    <x v="233"/>
    <n v="14"/>
    <n v="316609.01300626225"/>
  </r>
  <r>
    <x v="233"/>
    <n v="15"/>
    <n v="330515.60053896863"/>
  </r>
  <r>
    <x v="233"/>
    <n v="16"/>
    <n v="341523.91947189486"/>
  </r>
  <r>
    <x v="233"/>
    <n v="17"/>
    <n v="349752.45626793557"/>
  </r>
  <r>
    <x v="233"/>
    <n v="18"/>
    <n v="359358.23934991285"/>
  </r>
  <r>
    <x v="233"/>
    <n v="19"/>
    <n v="360282.30125543359"/>
  </r>
  <r>
    <x v="233"/>
    <n v="20"/>
    <n v="353140.14907917916"/>
  </r>
  <r>
    <x v="233"/>
    <n v="21"/>
    <n v="338517.55972236814"/>
  </r>
  <r>
    <x v="233"/>
    <n v="22"/>
    <n v="319322.37673279014"/>
  </r>
  <r>
    <x v="233"/>
    <n v="23"/>
    <n v="285692.69722270849"/>
  </r>
  <r>
    <x v="233"/>
    <n v="24"/>
    <n v="248839.88150209113"/>
  </r>
  <r>
    <x v="234"/>
    <n v="1"/>
    <n v="217435.09444394734"/>
  </r>
  <r>
    <x v="234"/>
    <n v="2"/>
    <n v="194373.27683230583"/>
  </r>
  <r>
    <x v="234"/>
    <n v="3"/>
    <n v="177015.81045015709"/>
  </r>
  <r>
    <x v="234"/>
    <n v="4"/>
    <n v="164238.0514711357"/>
  </r>
  <r>
    <x v="234"/>
    <n v="5"/>
    <n v="155758.30108072719"/>
  </r>
  <r>
    <x v="234"/>
    <n v="6"/>
    <n v="154074.19352823583"/>
  </r>
  <r>
    <x v="234"/>
    <n v="7"/>
    <n v="160737.96466217269"/>
  </r>
  <r>
    <x v="234"/>
    <n v="8"/>
    <n v="163798.60445715996"/>
  </r>
  <r>
    <x v="234"/>
    <n v="9"/>
    <n v="172277.30728129583"/>
  </r>
  <r>
    <x v="234"/>
    <n v="10"/>
    <n v="196209.92290246894"/>
  </r>
  <r>
    <x v="234"/>
    <n v="11"/>
    <n v="227024.34016878647"/>
  </r>
  <r>
    <x v="234"/>
    <n v="12"/>
    <n v="259882.99052468952"/>
  </r>
  <r>
    <x v="234"/>
    <n v="13"/>
    <n v="286921.75676387851"/>
  </r>
  <r>
    <x v="234"/>
    <n v="14"/>
    <n v="305907.15118711657"/>
  </r>
  <r>
    <x v="234"/>
    <n v="15"/>
    <n v="322395.03702878946"/>
  </r>
  <r>
    <x v="234"/>
    <n v="16"/>
    <n v="339854.1535316924"/>
  </r>
  <r>
    <x v="234"/>
    <n v="17"/>
    <n v="359350.55822225049"/>
  </r>
  <r>
    <x v="234"/>
    <n v="18"/>
    <n v="375388.78981351189"/>
  </r>
  <r>
    <x v="234"/>
    <n v="19"/>
    <n v="375359.07793863537"/>
  </r>
  <r>
    <x v="234"/>
    <n v="20"/>
    <n v="361327.39218469249"/>
  </r>
  <r>
    <x v="234"/>
    <n v="21"/>
    <n v="348146.43982639536"/>
  </r>
  <r>
    <x v="234"/>
    <n v="22"/>
    <n v="330467.53849064786"/>
  </r>
  <r>
    <x v="234"/>
    <n v="23"/>
    <n v="298521.73255907523"/>
  </r>
  <r>
    <x v="234"/>
    <n v="24"/>
    <n v="264463.19858808914"/>
  </r>
  <r>
    <x v="235"/>
    <n v="1"/>
    <n v="235234.44519129608"/>
  </r>
  <r>
    <x v="235"/>
    <n v="2"/>
    <n v="212455.27893329144"/>
  </r>
  <r>
    <x v="235"/>
    <n v="3"/>
    <n v="194777.82451223052"/>
  </r>
  <r>
    <x v="235"/>
    <n v="4"/>
    <n v="182647.17208037205"/>
  </r>
  <r>
    <x v="235"/>
    <n v="5"/>
    <n v="173289.7230991612"/>
  </r>
  <r>
    <x v="235"/>
    <n v="6"/>
    <n v="170684.00173520099"/>
  </r>
  <r>
    <x v="235"/>
    <n v="7"/>
    <n v="175994.89904726096"/>
  </r>
  <r>
    <x v="235"/>
    <n v="8"/>
    <n v="177488.44091539274"/>
  </r>
  <r>
    <x v="235"/>
    <n v="9"/>
    <n v="185917.19103442057"/>
  </r>
  <r>
    <x v="235"/>
    <n v="10"/>
    <n v="210272.22924746896"/>
  </r>
  <r>
    <x v="235"/>
    <n v="11"/>
    <n v="239890.93115876117"/>
  </r>
  <r>
    <x v="235"/>
    <n v="12"/>
    <n v="268122.63625682238"/>
  </r>
  <r>
    <x v="235"/>
    <n v="13"/>
    <n v="292605.65379771928"/>
  </r>
  <r>
    <x v="235"/>
    <n v="14"/>
    <n v="311970.11146544851"/>
  </r>
  <r>
    <x v="235"/>
    <n v="15"/>
    <n v="328724.57317944343"/>
  </r>
  <r>
    <x v="235"/>
    <n v="16"/>
    <n v="347685.20677230047"/>
  </r>
  <r>
    <x v="235"/>
    <n v="17"/>
    <n v="365744.16229882295"/>
  </r>
  <r>
    <x v="235"/>
    <n v="18"/>
    <n v="379946.47174356674"/>
  </r>
  <r>
    <x v="235"/>
    <n v="19"/>
    <n v="383585.78630109021"/>
  </r>
  <r>
    <x v="235"/>
    <n v="20"/>
    <n v="372931.72817517829"/>
  </r>
  <r>
    <x v="235"/>
    <n v="21"/>
    <n v="358841.54327104706"/>
  </r>
  <r>
    <x v="235"/>
    <n v="22"/>
    <n v="341508.91413603612"/>
  </r>
  <r>
    <x v="235"/>
    <n v="23"/>
    <n v="310397.00613106758"/>
  </r>
  <r>
    <x v="235"/>
    <n v="24"/>
    <n v="275270.86525094096"/>
  </r>
  <r>
    <x v="236"/>
    <n v="1"/>
    <n v="245216.9093085666"/>
  </r>
  <r>
    <x v="236"/>
    <n v="2"/>
    <n v="222657.03216196396"/>
  </r>
  <r>
    <x v="236"/>
    <n v="3"/>
    <n v="206305.64012773946"/>
  </r>
  <r>
    <x v="236"/>
    <n v="4"/>
    <n v="194171.96343394165"/>
  </r>
  <r>
    <x v="236"/>
    <n v="5"/>
    <n v="185624.38194874558"/>
  </r>
  <r>
    <x v="236"/>
    <n v="6"/>
    <n v="183920.73609092608"/>
  </r>
  <r>
    <x v="236"/>
    <n v="7"/>
    <n v="190102.60758037219"/>
  </r>
  <r>
    <x v="236"/>
    <n v="8"/>
    <n v="191569.08938270219"/>
  </r>
  <r>
    <x v="236"/>
    <n v="9"/>
    <n v="197642.83749956227"/>
  </r>
  <r>
    <x v="236"/>
    <n v="10"/>
    <n v="209286.71274184977"/>
  </r>
  <r>
    <x v="236"/>
    <n v="11"/>
    <n v="222930.36066457161"/>
  </r>
  <r>
    <x v="236"/>
    <n v="12"/>
    <n v="238554.89275353728"/>
  </r>
  <r>
    <x v="236"/>
    <n v="13"/>
    <n v="230774.51892171166"/>
  </r>
  <r>
    <x v="236"/>
    <n v="14"/>
    <n v="217029.10948066175"/>
  </r>
  <r>
    <x v="236"/>
    <n v="15"/>
    <n v="219449.91767846642"/>
  </r>
  <r>
    <x v="236"/>
    <n v="16"/>
    <n v="239555.13649564897"/>
  </r>
  <r>
    <x v="236"/>
    <n v="17"/>
    <n v="261557.68886909547"/>
  </r>
  <r>
    <x v="236"/>
    <n v="18"/>
    <n v="286302.83781952452"/>
  </r>
  <r>
    <x v="236"/>
    <n v="19"/>
    <n v="293990.076035287"/>
  </r>
  <r>
    <x v="236"/>
    <n v="20"/>
    <n v="292009.65835140331"/>
  </r>
  <r>
    <x v="236"/>
    <n v="21"/>
    <n v="280885.03628636629"/>
  </r>
  <r>
    <x v="236"/>
    <n v="22"/>
    <n v="268423.36920976901"/>
  </r>
  <r>
    <x v="236"/>
    <n v="23"/>
    <n v="241025.49593259854"/>
  </r>
  <r>
    <x v="236"/>
    <n v="24"/>
    <n v="210834.74350248039"/>
  </r>
  <r>
    <x v="237"/>
    <n v="1"/>
    <n v="184350.65016643843"/>
  </r>
  <r>
    <x v="237"/>
    <n v="2"/>
    <n v="166105.51987967224"/>
  </r>
  <r>
    <x v="237"/>
    <n v="3"/>
    <n v="153117.10324067797"/>
  </r>
  <r>
    <x v="237"/>
    <n v="4"/>
    <n v="144871.33582776965"/>
  </r>
  <r>
    <x v="237"/>
    <n v="5"/>
    <n v="139718.96905080255"/>
  </r>
  <r>
    <x v="237"/>
    <n v="6"/>
    <n v="141699.05221488385"/>
  </r>
  <r>
    <x v="237"/>
    <n v="7"/>
    <n v="151941.43703059826"/>
  </r>
  <r>
    <x v="237"/>
    <n v="8"/>
    <n v="156746.30731350317"/>
  </r>
  <r>
    <x v="237"/>
    <n v="9"/>
    <n v="165726.7022331575"/>
  </r>
  <r>
    <x v="237"/>
    <n v="10"/>
    <n v="187425.92909174995"/>
  </r>
  <r>
    <x v="237"/>
    <n v="11"/>
    <n v="214991.41356812211"/>
  </r>
  <r>
    <x v="237"/>
    <n v="12"/>
    <n v="245010.32230095408"/>
  </r>
  <r>
    <x v="237"/>
    <n v="13"/>
    <n v="272753.50208876416"/>
  </r>
  <r>
    <x v="237"/>
    <n v="14"/>
    <n v="295077.90534336068"/>
  </r>
  <r>
    <x v="237"/>
    <n v="15"/>
    <n v="314650.48687556403"/>
  </r>
  <r>
    <x v="237"/>
    <n v="16"/>
    <n v="336006.27087322931"/>
  </r>
  <r>
    <x v="237"/>
    <n v="17"/>
    <n v="331782.67268101918"/>
  </r>
  <r>
    <x v="237"/>
    <n v="18"/>
    <n v="310030.90743939835"/>
  </r>
  <r>
    <x v="237"/>
    <n v="19"/>
    <n v="297683.89077723649"/>
  </r>
  <r>
    <x v="237"/>
    <n v="20"/>
    <n v="284750.95220958581"/>
  </r>
  <r>
    <x v="237"/>
    <n v="21"/>
    <n v="276203.92907702323"/>
  </r>
  <r>
    <x v="237"/>
    <n v="22"/>
    <n v="264498.51145403524"/>
  </r>
  <r>
    <x v="237"/>
    <n v="23"/>
    <n v="239033.35083353909"/>
  </r>
  <r>
    <x v="237"/>
    <n v="24"/>
    <n v="208265.09705044338"/>
  </r>
  <r>
    <x v="238"/>
    <n v="1"/>
    <n v="182103.03659597758"/>
  </r>
  <r>
    <x v="238"/>
    <n v="2"/>
    <n v="163341.30969370974"/>
  </r>
  <r>
    <x v="238"/>
    <n v="3"/>
    <n v="150533.66410527416"/>
  </r>
  <r>
    <x v="238"/>
    <n v="4"/>
    <n v="141119.30468931023"/>
  </r>
  <r>
    <x v="238"/>
    <n v="5"/>
    <n v="135044.55062928822"/>
  </r>
  <r>
    <x v="238"/>
    <n v="6"/>
    <n v="135617.49456057194"/>
  </r>
  <r>
    <x v="238"/>
    <n v="7"/>
    <n v="145590.32550337823"/>
  </r>
  <r>
    <x v="238"/>
    <n v="8"/>
    <n v="151523.59506929241"/>
  </r>
  <r>
    <x v="238"/>
    <n v="9"/>
    <n v="158953.25434614779"/>
  </r>
  <r>
    <x v="238"/>
    <n v="10"/>
    <n v="181427.07858455979"/>
  </r>
  <r>
    <x v="238"/>
    <n v="11"/>
    <n v="209301.37796810348"/>
  </r>
  <r>
    <x v="238"/>
    <n v="12"/>
    <n v="240749.31960556225"/>
  </r>
  <r>
    <x v="238"/>
    <n v="13"/>
    <n v="271700.38742256322"/>
  </r>
  <r>
    <x v="238"/>
    <n v="14"/>
    <n v="294778.08716445818"/>
  </r>
  <r>
    <x v="238"/>
    <n v="15"/>
    <n v="309054.20220546797"/>
  </r>
  <r>
    <x v="238"/>
    <n v="16"/>
    <n v="322418.63921877125"/>
  </r>
  <r>
    <x v="238"/>
    <n v="17"/>
    <n v="326419.31392662233"/>
  </r>
  <r>
    <x v="238"/>
    <n v="18"/>
    <n v="305801.67057256587"/>
  </r>
  <r>
    <x v="238"/>
    <n v="19"/>
    <n v="278740.67024736811"/>
  </r>
  <r>
    <x v="238"/>
    <n v="20"/>
    <n v="262579.08665568533"/>
  </r>
  <r>
    <x v="238"/>
    <n v="21"/>
    <n v="249449.45369643325"/>
  </r>
  <r>
    <x v="238"/>
    <n v="22"/>
    <n v="236592.49796967476"/>
  </r>
  <r>
    <x v="238"/>
    <n v="23"/>
    <n v="219332.90992442257"/>
  </r>
  <r>
    <x v="238"/>
    <n v="24"/>
    <n v="199200.09915728279"/>
  </r>
  <r>
    <x v="239"/>
    <n v="1"/>
    <n v="179477.97928487632"/>
  </r>
  <r>
    <x v="239"/>
    <n v="2"/>
    <n v="162742.53697542983"/>
  </r>
  <r>
    <x v="239"/>
    <n v="3"/>
    <n v="150521.44630569062"/>
  </r>
  <r>
    <x v="239"/>
    <n v="4"/>
    <n v="141798.73559991919"/>
  </r>
  <r>
    <x v="239"/>
    <n v="5"/>
    <n v="135322.15922659324"/>
  </r>
  <r>
    <x v="239"/>
    <n v="6"/>
    <n v="131424.95353865839"/>
  </r>
  <r>
    <x v="239"/>
    <n v="7"/>
    <n v="131133.29418705951"/>
  </r>
  <r>
    <x v="239"/>
    <n v="8"/>
    <n v="139580.73785690343"/>
  </r>
  <r>
    <x v="239"/>
    <n v="9"/>
    <n v="157454.28887075969"/>
  </r>
  <r>
    <x v="239"/>
    <n v="10"/>
    <n v="191340.61473182304"/>
  </r>
  <r>
    <x v="239"/>
    <n v="11"/>
    <n v="226392.79075791949"/>
  </r>
  <r>
    <x v="239"/>
    <n v="12"/>
    <n v="259171.53437976027"/>
  </r>
  <r>
    <x v="239"/>
    <n v="13"/>
    <n v="287410.0781011238"/>
  </r>
  <r>
    <x v="239"/>
    <n v="14"/>
    <n v="306855.50177750678"/>
  </r>
  <r>
    <x v="239"/>
    <n v="15"/>
    <n v="323573.02957023151"/>
  </r>
  <r>
    <x v="239"/>
    <n v="16"/>
    <n v="338394.23166873661"/>
  </r>
  <r>
    <x v="239"/>
    <n v="17"/>
    <n v="347548.97098321089"/>
  </r>
  <r>
    <x v="239"/>
    <n v="18"/>
    <n v="349871.94530078262"/>
  </r>
  <r>
    <x v="239"/>
    <n v="19"/>
    <n v="342711.27930821944"/>
  </r>
  <r>
    <x v="239"/>
    <n v="20"/>
    <n v="327232.9247176525"/>
  </r>
  <r>
    <x v="239"/>
    <n v="21"/>
    <n v="310201.77927019709"/>
  </r>
  <r>
    <x v="239"/>
    <n v="22"/>
    <n v="295801.01533540827"/>
  </r>
  <r>
    <x v="239"/>
    <n v="23"/>
    <n v="274026.6421493513"/>
  </r>
  <r>
    <x v="239"/>
    <n v="24"/>
    <n v="249972.92169194514"/>
  </r>
  <r>
    <x v="240"/>
    <n v="1"/>
    <n v="225837.43353861634"/>
  </r>
  <r>
    <x v="240"/>
    <n v="2"/>
    <n v="204116.79245344564"/>
  </r>
  <r>
    <x v="240"/>
    <n v="3"/>
    <n v="187413.53153425458"/>
  </r>
  <r>
    <x v="240"/>
    <n v="4"/>
    <n v="175177.4626391019"/>
  </r>
  <r>
    <x v="240"/>
    <n v="5"/>
    <n v="165907.84853708261"/>
  </r>
  <r>
    <x v="240"/>
    <n v="6"/>
    <n v="159348.95646639634"/>
  </r>
  <r>
    <x v="240"/>
    <n v="7"/>
    <n v="155330.25167000847"/>
  </r>
  <r>
    <x v="240"/>
    <n v="8"/>
    <n v="160948.33613402562"/>
  </r>
  <r>
    <x v="240"/>
    <n v="9"/>
    <n v="179843.38834203695"/>
  </r>
  <r>
    <x v="240"/>
    <n v="10"/>
    <n v="212131.51984572911"/>
  </r>
  <r>
    <x v="240"/>
    <n v="11"/>
    <n v="253296.30939832859"/>
  </r>
  <r>
    <x v="240"/>
    <n v="12"/>
    <n v="285461.78408769204"/>
  </r>
  <r>
    <x v="240"/>
    <n v="13"/>
    <n v="311351.88315293915"/>
  </r>
  <r>
    <x v="240"/>
    <n v="14"/>
    <n v="326738.51371813763"/>
  </r>
  <r>
    <x v="240"/>
    <n v="15"/>
    <n v="331922.39189314761"/>
  </r>
  <r>
    <x v="240"/>
    <n v="16"/>
    <n v="347322.75343406084"/>
  </r>
  <r>
    <x v="240"/>
    <n v="17"/>
    <n v="357527.24217887048"/>
  </r>
  <r>
    <x v="240"/>
    <n v="18"/>
    <n v="368431.56025845231"/>
  </r>
  <r>
    <x v="240"/>
    <n v="19"/>
    <n v="367529.25709470228"/>
  </r>
  <r>
    <x v="240"/>
    <n v="20"/>
    <n v="357714.21650417848"/>
  </r>
  <r>
    <x v="240"/>
    <n v="21"/>
    <n v="344360.89238977712"/>
  </r>
  <r>
    <x v="240"/>
    <n v="22"/>
    <n v="325577.30570293503"/>
  </r>
  <r>
    <x v="240"/>
    <n v="23"/>
    <n v="293573.31199332641"/>
  </r>
  <r>
    <x v="240"/>
    <n v="24"/>
    <n v="261594.63869760066"/>
  </r>
  <r>
    <x v="241"/>
    <n v="1"/>
    <n v="232700.43279804432"/>
  </r>
  <r>
    <x v="241"/>
    <n v="2"/>
    <n v="211128.76032503386"/>
  </r>
  <r>
    <x v="241"/>
    <n v="3"/>
    <n v="194584.19661435849"/>
  </r>
  <r>
    <x v="241"/>
    <n v="4"/>
    <n v="183700.92187748291"/>
  </r>
  <r>
    <x v="241"/>
    <n v="5"/>
    <n v="176131.81391065591"/>
  </r>
  <r>
    <x v="241"/>
    <n v="6"/>
    <n v="170743.4392024345"/>
  </r>
  <r>
    <x v="241"/>
    <n v="7"/>
    <n v="174041.38582775337"/>
  </r>
  <r>
    <x v="241"/>
    <n v="8"/>
    <n v="173991.11373472837"/>
  </r>
  <r>
    <x v="241"/>
    <n v="9"/>
    <n v="176152.33013661223"/>
  </r>
  <r>
    <x v="241"/>
    <n v="10"/>
    <n v="176173.30583112006"/>
  </r>
  <r>
    <x v="241"/>
    <n v="11"/>
    <n v="174002.27469838326"/>
  </r>
  <r>
    <x v="241"/>
    <n v="12"/>
    <n v="175802.11154399498"/>
  </r>
  <r>
    <x v="241"/>
    <n v="13"/>
    <n v="180346.72202475628"/>
  </r>
  <r>
    <x v="241"/>
    <n v="14"/>
    <n v="181603.26194055198"/>
  </r>
  <r>
    <x v="241"/>
    <n v="15"/>
    <n v="181886.91892270112"/>
  </r>
  <r>
    <x v="241"/>
    <n v="16"/>
    <n v="187912.78764620726"/>
  </r>
  <r>
    <x v="241"/>
    <n v="17"/>
    <n v="202665.08719645673"/>
  </r>
  <r>
    <x v="241"/>
    <n v="18"/>
    <n v="225197.21483338694"/>
  </r>
  <r>
    <x v="241"/>
    <n v="19"/>
    <n v="235087.94600745908"/>
  </r>
  <r>
    <x v="241"/>
    <n v="20"/>
    <n v="232052.42931937036"/>
  </r>
  <r>
    <x v="241"/>
    <n v="21"/>
    <n v="230820.25330162424"/>
  </r>
  <r>
    <x v="241"/>
    <n v="22"/>
    <n v="220593.71395670454"/>
  </r>
  <r>
    <x v="241"/>
    <n v="23"/>
    <n v="199350.2035750357"/>
  </r>
  <r>
    <x v="241"/>
    <n v="24"/>
    <n v="174355.55071740123"/>
  </r>
  <r>
    <x v="242"/>
    <n v="1"/>
    <n v="153652.67651130701"/>
  </r>
  <r>
    <x v="242"/>
    <n v="2"/>
    <n v="140294.21134902045"/>
  </r>
  <r>
    <x v="242"/>
    <n v="3"/>
    <n v="131650.49995723393"/>
  </r>
  <r>
    <x v="242"/>
    <n v="4"/>
    <n v="126572.95858799407"/>
  </r>
  <r>
    <x v="242"/>
    <n v="5"/>
    <n v="124397.4676577817"/>
  </r>
  <r>
    <x v="242"/>
    <n v="6"/>
    <n v="128022.57168772169"/>
  </r>
  <r>
    <x v="242"/>
    <n v="7"/>
    <n v="140015.68844182615"/>
  </r>
  <r>
    <x v="242"/>
    <n v="8"/>
    <n v="146096.69148154662"/>
  </r>
  <r>
    <x v="242"/>
    <n v="9"/>
    <n v="144207.02284595987"/>
  </r>
  <r>
    <x v="242"/>
    <n v="10"/>
    <n v="145688.2434997755"/>
  </r>
  <r>
    <x v="242"/>
    <n v="11"/>
    <n v="150169.98694859841"/>
  </r>
  <r>
    <x v="242"/>
    <n v="12"/>
    <n v="159113.76248390379"/>
  </r>
  <r>
    <x v="242"/>
    <n v="13"/>
    <n v="174241.37394428815"/>
  </r>
  <r>
    <x v="242"/>
    <n v="14"/>
    <n v="184334.48930734693"/>
  </r>
  <r>
    <x v="242"/>
    <n v="15"/>
    <n v="189014.29751187572"/>
  </r>
  <r>
    <x v="242"/>
    <n v="16"/>
    <n v="197979.3116505006"/>
  </r>
  <r>
    <x v="242"/>
    <n v="17"/>
    <n v="204090.46136139755"/>
  </r>
  <r>
    <x v="242"/>
    <n v="18"/>
    <n v="211170.98681540624"/>
  </r>
  <r>
    <x v="242"/>
    <n v="19"/>
    <n v="214626.00204766748"/>
  </r>
  <r>
    <x v="242"/>
    <n v="20"/>
    <n v="212922.76841373453"/>
  </r>
  <r>
    <x v="242"/>
    <n v="21"/>
    <n v="211746.69030645647"/>
  </r>
  <r>
    <x v="242"/>
    <n v="22"/>
    <n v="203698.87838303874"/>
  </r>
  <r>
    <x v="242"/>
    <n v="23"/>
    <n v="184140.02598494399"/>
  </r>
  <r>
    <x v="242"/>
    <n v="24"/>
    <n v="161514.56418910605"/>
  </r>
  <r>
    <x v="243"/>
    <n v="1"/>
    <n v="142425.32848541197"/>
  </r>
  <r>
    <x v="243"/>
    <n v="2"/>
    <n v="129725.43346838825"/>
  </r>
  <r>
    <x v="243"/>
    <n v="3"/>
    <n v="121588.27269970143"/>
  </r>
  <r>
    <x v="243"/>
    <n v="4"/>
    <n v="116935.14368550626"/>
  </r>
  <r>
    <x v="243"/>
    <n v="5"/>
    <n v="115335.01606987586"/>
  </r>
  <r>
    <x v="243"/>
    <n v="6"/>
    <n v="119112.32281101042"/>
  </r>
  <r>
    <x v="243"/>
    <n v="7"/>
    <n v="128747.9825635116"/>
  </r>
  <r>
    <x v="243"/>
    <n v="8"/>
    <n v="132056.74268267772"/>
  </r>
  <r>
    <x v="243"/>
    <n v="9"/>
    <n v="132913.22416583731"/>
  </r>
  <r>
    <x v="243"/>
    <n v="10"/>
    <n v="146046.54049316433"/>
  </r>
  <r>
    <x v="243"/>
    <n v="11"/>
    <n v="160216.84932638417"/>
  </r>
  <r>
    <x v="243"/>
    <n v="12"/>
    <n v="172113.05086978155"/>
  </r>
  <r>
    <x v="243"/>
    <n v="13"/>
    <n v="188635.19211356135"/>
  </r>
  <r>
    <x v="243"/>
    <n v="14"/>
    <n v="199175.68733486984"/>
  </r>
  <r>
    <x v="243"/>
    <n v="15"/>
    <n v="209321.77160703996"/>
  </r>
  <r>
    <x v="243"/>
    <n v="16"/>
    <n v="225271.36976795347"/>
  </r>
  <r>
    <x v="243"/>
    <n v="17"/>
    <n v="243869.20628987483"/>
  </r>
  <r>
    <x v="243"/>
    <n v="18"/>
    <n v="257717.95387931485"/>
  </r>
  <r>
    <x v="243"/>
    <n v="19"/>
    <n v="257477.34423759888"/>
  </r>
  <r>
    <x v="243"/>
    <n v="20"/>
    <n v="245455.70305248548"/>
  </r>
  <r>
    <x v="243"/>
    <n v="21"/>
    <n v="234200.45021895133"/>
  </r>
  <r>
    <x v="243"/>
    <n v="22"/>
    <n v="220216.13712508511"/>
  </r>
  <r>
    <x v="243"/>
    <n v="23"/>
    <n v="192462.17299303334"/>
  </r>
  <r>
    <x v="243"/>
    <n v="24"/>
    <n v="161846.08263893981"/>
  </r>
  <r>
    <x v="244"/>
    <n v="1"/>
    <n v="136436.00438957443"/>
  </r>
  <r>
    <x v="244"/>
    <n v="2"/>
    <n v="118579.87274355885"/>
  </r>
  <r>
    <x v="244"/>
    <n v="3"/>
    <n v="107071.52383357404"/>
  </r>
  <r>
    <x v="244"/>
    <n v="4"/>
    <n v="99982.582894928637"/>
  </r>
  <r>
    <x v="244"/>
    <n v="5"/>
    <n v="96690.809450824265"/>
  </r>
  <r>
    <x v="244"/>
    <n v="6"/>
    <n v="99171.756635711237"/>
  </r>
  <r>
    <x v="244"/>
    <n v="7"/>
    <n v="109405.1714626926"/>
  </r>
  <r>
    <x v="244"/>
    <n v="8"/>
    <n v="114230.47771023624"/>
  </r>
  <r>
    <x v="244"/>
    <n v="9"/>
    <n v="116078.30506876294"/>
  </r>
  <r>
    <x v="244"/>
    <n v="10"/>
    <n v="124938.11654731991"/>
  </r>
  <r>
    <x v="244"/>
    <n v="11"/>
    <n v="136171.50045472299"/>
  </r>
  <r>
    <x v="244"/>
    <n v="12"/>
    <n v="148795.29841714248"/>
  </r>
  <r>
    <x v="244"/>
    <n v="13"/>
    <n v="162035.71518876325"/>
  </r>
  <r>
    <x v="244"/>
    <n v="14"/>
    <n v="174566.46756432916"/>
  </r>
  <r>
    <x v="244"/>
    <n v="15"/>
    <n v="188701.52884459676"/>
  </r>
  <r>
    <x v="244"/>
    <n v="16"/>
    <n v="208307.82406889019"/>
  </r>
  <r>
    <x v="244"/>
    <n v="17"/>
    <n v="225877.43969866727"/>
  </r>
  <r>
    <x v="244"/>
    <n v="18"/>
    <n v="248902.71631812502"/>
  </r>
  <r>
    <x v="244"/>
    <n v="19"/>
    <n v="249003.24472562913"/>
  </r>
  <r>
    <x v="244"/>
    <n v="20"/>
    <n v="232139.49677989716"/>
  </r>
  <r>
    <x v="244"/>
    <n v="21"/>
    <n v="218758.50614282399"/>
  </r>
  <r>
    <x v="244"/>
    <n v="22"/>
    <n v="203956.43616395653"/>
  </r>
  <r>
    <x v="244"/>
    <n v="23"/>
    <n v="176369.00585973522"/>
  </r>
  <r>
    <x v="244"/>
    <n v="24"/>
    <n v="148315.51809597929"/>
  </r>
  <r>
    <x v="245"/>
    <n v="1"/>
    <n v="126138.46316782395"/>
  </r>
  <r>
    <x v="245"/>
    <n v="2"/>
    <n v="111716.29425517411"/>
  </r>
  <r>
    <x v="245"/>
    <n v="3"/>
    <n v="102618.78990397767"/>
  </r>
  <r>
    <x v="245"/>
    <n v="4"/>
    <n v="97106.304833986796"/>
  </r>
  <r>
    <x v="245"/>
    <n v="5"/>
    <n v="94590.845705378393"/>
  </r>
  <r>
    <x v="245"/>
    <n v="6"/>
    <n v="96855.362010812139"/>
  </r>
  <r>
    <x v="245"/>
    <n v="7"/>
    <n v="106993.48363928587"/>
  </r>
  <r>
    <x v="245"/>
    <n v="8"/>
    <n v="111920.27591830658"/>
  </r>
  <r>
    <x v="245"/>
    <n v="9"/>
    <n v="114084.61478371968"/>
  </r>
  <r>
    <x v="245"/>
    <n v="10"/>
    <n v="122830.31212571271"/>
  </r>
  <r>
    <x v="245"/>
    <n v="11"/>
    <n v="133735.36917318884"/>
  </r>
  <r>
    <x v="245"/>
    <n v="12"/>
    <n v="146446.6979295153"/>
  </r>
  <r>
    <x v="245"/>
    <n v="13"/>
    <n v="160272.4294423477"/>
  </r>
  <r>
    <x v="245"/>
    <n v="14"/>
    <n v="172947.16760719364"/>
  </r>
  <r>
    <x v="245"/>
    <n v="15"/>
    <n v="185892.98543606992"/>
  </r>
  <r>
    <x v="245"/>
    <n v="16"/>
    <n v="204224.43136551784"/>
  </r>
  <r>
    <x v="245"/>
    <n v="17"/>
    <n v="224380.15924466128"/>
  </r>
  <r>
    <x v="245"/>
    <n v="18"/>
    <n v="233437.80920124057"/>
  </r>
  <r>
    <x v="245"/>
    <n v="19"/>
    <n v="221801.05293843438"/>
  </r>
  <r>
    <x v="245"/>
    <n v="20"/>
    <n v="204090.26753923052"/>
  </r>
  <r>
    <x v="245"/>
    <n v="21"/>
    <n v="197052.53064555617"/>
  </r>
  <r>
    <x v="245"/>
    <n v="22"/>
    <n v="188792.96903853462"/>
  </r>
  <r>
    <x v="245"/>
    <n v="23"/>
    <n v="175256.87340873652"/>
  </r>
  <r>
    <x v="245"/>
    <n v="24"/>
    <n v="155599.83574576117"/>
  </r>
  <r>
    <x v="246"/>
    <n v="1"/>
    <n v="137300.63282350652"/>
  </r>
  <r>
    <x v="246"/>
    <n v="2"/>
    <n v="123039.44542597537"/>
  </r>
  <r>
    <x v="246"/>
    <n v="3"/>
    <n v="112689.18686031495"/>
  </r>
  <r>
    <x v="246"/>
    <n v="4"/>
    <n v="106025.64128701604"/>
  </r>
  <r>
    <x v="246"/>
    <n v="5"/>
    <n v="101742.7967892717"/>
  </r>
  <r>
    <x v="246"/>
    <n v="6"/>
    <n v="100290.40527587626"/>
  </r>
  <r>
    <x v="246"/>
    <n v="7"/>
    <n v="100965.76967243481"/>
  </r>
  <r>
    <x v="246"/>
    <n v="8"/>
    <n v="108110.43392365241"/>
  </r>
  <r>
    <x v="246"/>
    <n v="9"/>
    <n v="122987.13898808962"/>
  </r>
  <r>
    <x v="246"/>
    <n v="10"/>
    <n v="140723.09875942094"/>
  </r>
  <r>
    <x v="246"/>
    <n v="11"/>
    <n v="153223.07449820073"/>
  </r>
  <r>
    <x v="246"/>
    <n v="12"/>
    <n v="167510.27635480493"/>
  </r>
  <r>
    <x v="246"/>
    <n v="13"/>
    <n v="195296.68388291626"/>
  </r>
  <r>
    <x v="246"/>
    <n v="14"/>
    <n v="213363.30138549357"/>
  </r>
  <r>
    <x v="246"/>
    <n v="15"/>
    <n v="226816.05568231773"/>
  </r>
  <r>
    <x v="246"/>
    <n v="16"/>
    <n v="229833.9249864961"/>
  </r>
  <r>
    <x v="246"/>
    <n v="17"/>
    <n v="237116.29232041296"/>
  </r>
  <r>
    <x v="246"/>
    <n v="18"/>
    <n v="231930.09894897693"/>
  </r>
  <r>
    <x v="246"/>
    <n v="19"/>
    <n v="223127.00589330788"/>
  </r>
  <r>
    <x v="246"/>
    <n v="20"/>
    <n v="213039.48713014627"/>
  </r>
  <r>
    <x v="246"/>
    <n v="21"/>
    <n v="205537.67407862193"/>
  </r>
  <r>
    <x v="246"/>
    <n v="22"/>
    <n v="197393.22586070397"/>
  </r>
  <r>
    <x v="246"/>
    <n v="23"/>
    <n v="185384.80494976245"/>
  </r>
  <r>
    <x v="246"/>
    <n v="24"/>
    <n v="169789.74707779149"/>
  </r>
  <r>
    <x v="247"/>
    <n v="1"/>
    <n v="151215.19674488285"/>
  </r>
  <r>
    <x v="247"/>
    <n v="2"/>
    <n v="136236.82326518686"/>
  </r>
  <r>
    <x v="247"/>
    <n v="3"/>
    <n v="125634.1752415537"/>
  </r>
  <r>
    <x v="247"/>
    <n v="4"/>
    <n v="118418.859145218"/>
  </r>
  <r>
    <x v="247"/>
    <n v="5"/>
    <n v="114139.47612427059"/>
  </r>
  <r>
    <x v="247"/>
    <n v="6"/>
    <n v="112246.0879097241"/>
  </r>
  <r>
    <x v="247"/>
    <n v="7"/>
    <n v="112510.78150317952"/>
  </r>
  <r>
    <x v="247"/>
    <n v="8"/>
    <n v="119369.19813103361"/>
  </r>
  <r>
    <x v="247"/>
    <n v="9"/>
    <n v="132498.9193785573"/>
  </r>
  <r>
    <x v="247"/>
    <n v="10"/>
    <n v="148086.89251018944"/>
  </r>
  <r>
    <x v="247"/>
    <n v="11"/>
    <n v="165550.83485612864"/>
  </r>
  <r>
    <x v="247"/>
    <n v="12"/>
    <n v="181073.9703745399"/>
  </r>
  <r>
    <x v="247"/>
    <n v="13"/>
    <n v="195211.38440565433"/>
  </r>
  <r>
    <x v="247"/>
    <n v="14"/>
    <n v="206545.86873898766"/>
  </r>
  <r>
    <x v="247"/>
    <n v="15"/>
    <n v="218112.42877338629"/>
  </r>
  <r>
    <x v="247"/>
    <n v="16"/>
    <n v="232758.13092069907"/>
  </r>
  <r>
    <x v="247"/>
    <n v="17"/>
    <n v="243170.65705214412"/>
  </r>
  <r>
    <x v="247"/>
    <n v="18"/>
    <n v="250959.4809617186"/>
  </r>
  <r>
    <x v="247"/>
    <n v="19"/>
    <n v="244362.3382771344"/>
  </r>
  <r>
    <x v="247"/>
    <n v="20"/>
    <n v="225785.31638628541"/>
  </r>
  <r>
    <x v="247"/>
    <n v="21"/>
    <n v="205757.84097071103"/>
  </r>
  <r>
    <x v="247"/>
    <n v="22"/>
    <n v="187937.43855268278"/>
  </r>
  <r>
    <x v="247"/>
    <n v="23"/>
    <n v="172828.79158372237"/>
  </r>
  <r>
    <x v="247"/>
    <n v="24"/>
    <n v="153381.67233111142"/>
  </r>
  <r>
    <x v="248"/>
    <n v="1"/>
    <n v="133107.37768105272"/>
  </r>
  <r>
    <x v="248"/>
    <n v="2"/>
    <n v="116050.05370294978"/>
  </r>
  <r>
    <x v="248"/>
    <n v="3"/>
    <n v="104438.39891630197"/>
  </r>
  <r>
    <x v="248"/>
    <n v="4"/>
    <n v="97018.304620665658"/>
  </r>
  <r>
    <x v="248"/>
    <n v="5"/>
    <n v="92473.78301883729"/>
  </r>
  <r>
    <x v="248"/>
    <n v="6"/>
    <n v="90343.331455820633"/>
  </r>
  <r>
    <x v="248"/>
    <n v="7"/>
    <n v="90501.737841244554"/>
  </r>
  <r>
    <x v="248"/>
    <n v="8"/>
    <n v="95771.481491856888"/>
  </r>
  <r>
    <x v="248"/>
    <n v="9"/>
    <n v="111742.00148629096"/>
  </r>
  <r>
    <x v="248"/>
    <n v="10"/>
    <n v="134089.01344276618"/>
  </r>
  <r>
    <x v="248"/>
    <n v="11"/>
    <n v="158578.92054969291"/>
  </r>
  <r>
    <x v="248"/>
    <n v="12"/>
    <n v="181724.99059594079"/>
  </r>
  <r>
    <x v="248"/>
    <n v="13"/>
    <n v="201288.69801375765"/>
  </r>
  <r>
    <x v="248"/>
    <n v="14"/>
    <n v="217151.53311692888"/>
  </r>
  <r>
    <x v="248"/>
    <n v="15"/>
    <n v="234220.5958541868"/>
  </r>
  <r>
    <x v="248"/>
    <n v="16"/>
    <n v="252570.95496191396"/>
  </r>
  <r>
    <x v="248"/>
    <n v="17"/>
    <n v="270957.72785135888"/>
  </r>
  <r>
    <x v="248"/>
    <n v="18"/>
    <n v="284072.4073274383"/>
  </r>
  <r>
    <x v="248"/>
    <n v="19"/>
    <n v="284401.85572880431"/>
  </r>
  <r>
    <x v="248"/>
    <n v="20"/>
    <n v="270900.97258471919"/>
  </r>
  <r>
    <x v="248"/>
    <n v="21"/>
    <n v="257039.75226667713"/>
  </r>
  <r>
    <x v="248"/>
    <n v="22"/>
    <n v="238241.11533471732"/>
  </r>
  <r>
    <x v="248"/>
    <n v="23"/>
    <n v="207544.34761967071"/>
  </r>
  <r>
    <x v="248"/>
    <n v="24"/>
    <n v="176555.96801253076"/>
  </r>
  <r>
    <x v="249"/>
    <n v="1"/>
    <n v="151634.39676616868"/>
  </r>
  <r>
    <x v="249"/>
    <n v="2"/>
    <n v="134434.31243243383"/>
  </r>
  <r>
    <x v="249"/>
    <n v="3"/>
    <n v="123724.53080578893"/>
  </r>
  <r>
    <x v="249"/>
    <n v="4"/>
    <n v="116629.75289215898"/>
  </r>
  <r>
    <x v="249"/>
    <n v="5"/>
    <n v="112950.13526670357"/>
  </r>
  <r>
    <x v="249"/>
    <n v="6"/>
    <n v="114834.27904485706"/>
  </r>
  <r>
    <x v="249"/>
    <n v="7"/>
    <n v="124749.33528867576"/>
  </r>
  <r>
    <x v="249"/>
    <n v="8"/>
    <n v="128710.00161441322"/>
  </r>
  <r>
    <x v="249"/>
    <n v="9"/>
    <n v="131424.36911311524"/>
  </r>
  <r>
    <x v="249"/>
    <n v="10"/>
    <n v="146045.09325030487"/>
  </r>
  <r>
    <x v="249"/>
    <n v="11"/>
    <n v="165354.79538119535"/>
  </r>
  <r>
    <x v="249"/>
    <n v="12"/>
    <n v="186361.23761711392"/>
  </r>
  <r>
    <x v="249"/>
    <n v="13"/>
    <n v="207513.08880661931"/>
  </r>
  <r>
    <x v="249"/>
    <n v="14"/>
    <n v="225109.26742352376"/>
  </r>
  <r>
    <x v="249"/>
    <n v="15"/>
    <n v="241891.64275192455"/>
  </r>
  <r>
    <x v="249"/>
    <n v="16"/>
    <n v="260587.35284391296"/>
  </r>
  <r>
    <x v="249"/>
    <n v="17"/>
    <n v="280529.74987675523"/>
  </r>
  <r>
    <x v="249"/>
    <n v="18"/>
    <n v="295724.69946859783"/>
  </r>
  <r>
    <x v="249"/>
    <n v="19"/>
    <n v="295479.1360348473"/>
  </r>
  <r>
    <x v="249"/>
    <n v="20"/>
    <n v="276991.03767692583"/>
  </r>
  <r>
    <x v="249"/>
    <n v="21"/>
    <n v="262055.17014652613"/>
  </r>
  <r>
    <x v="249"/>
    <n v="22"/>
    <n v="242785.51814417704"/>
  </r>
  <r>
    <x v="249"/>
    <n v="23"/>
    <n v="215464.65813879058"/>
  </r>
  <r>
    <x v="249"/>
    <n v="24"/>
    <n v="185172.75266688608"/>
  </r>
  <r>
    <x v="250"/>
    <n v="1"/>
    <n v="160067.33744430976"/>
  </r>
  <r>
    <x v="250"/>
    <n v="2"/>
    <n v="142430.66148109239"/>
  </r>
  <r>
    <x v="250"/>
    <n v="3"/>
    <n v="132345.20854793864"/>
  </r>
  <r>
    <x v="250"/>
    <n v="4"/>
    <n v="126017.32095985036"/>
  </r>
  <r>
    <x v="250"/>
    <n v="5"/>
    <n v="119420.69265643097"/>
  </r>
  <r>
    <x v="250"/>
    <n v="6"/>
    <n v="120158.75747744106"/>
  </r>
  <r>
    <x v="250"/>
    <n v="7"/>
    <n v="130329.0563701908"/>
  </r>
  <r>
    <x v="250"/>
    <n v="8"/>
    <n v="134605.99462988402"/>
  </r>
  <r>
    <x v="250"/>
    <n v="9"/>
    <n v="130845.56337684997"/>
  </r>
  <r>
    <x v="250"/>
    <n v="10"/>
    <n v="131896.49685683503"/>
  </r>
  <r>
    <x v="250"/>
    <n v="11"/>
    <n v="137053.35232616536"/>
  </r>
  <r>
    <x v="250"/>
    <n v="12"/>
    <n v="152040.65525435089"/>
  </r>
  <r>
    <x v="250"/>
    <n v="13"/>
    <n v="172116.1726420651"/>
  </r>
  <r>
    <x v="250"/>
    <n v="14"/>
    <n v="190653.13789545829"/>
  </r>
  <r>
    <x v="250"/>
    <n v="15"/>
    <n v="204749.97305035539"/>
  </r>
  <r>
    <x v="250"/>
    <n v="16"/>
    <n v="225162.74847664795"/>
  </r>
  <r>
    <x v="250"/>
    <n v="17"/>
    <n v="246269.23351883274"/>
  </r>
  <r>
    <x v="250"/>
    <n v="18"/>
    <n v="261991.86005219605"/>
  </r>
  <r>
    <x v="250"/>
    <n v="19"/>
    <n v="261467.45822326973"/>
  </r>
  <r>
    <x v="250"/>
    <n v="20"/>
    <n v="243273.2706466442"/>
  </r>
  <r>
    <x v="250"/>
    <n v="21"/>
    <n v="228035.3103796184"/>
  </r>
  <r>
    <x v="250"/>
    <n v="22"/>
    <n v="210263.68333527874"/>
  </r>
  <r>
    <x v="250"/>
    <n v="23"/>
    <n v="182307.829085462"/>
  </r>
  <r>
    <x v="250"/>
    <n v="24"/>
    <n v="153625.79498526"/>
  </r>
  <r>
    <x v="251"/>
    <n v="1"/>
    <n v="130079.32725940667"/>
  </r>
  <r>
    <x v="251"/>
    <n v="2"/>
    <n v="113451.37464688938"/>
  </r>
  <r>
    <x v="251"/>
    <n v="3"/>
    <n v="102649.45911151846"/>
  </r>
  <r>
    <x v="251"/>
    <n v="4"/>
    <n v="96291.19267717631"/>
  </r>
  <r>
    <x v="251"/>
    <n v="5"/>
    <n v="93361.817275762238"/>
  </r>
  <r>
    <x v="251"/>
    <n v="6"/>
    <n v="96557.593974232164"/>
  </r>
  <r>
    <x v="251"/>
    <n v="7"/>
    <n v="107603.77782763084"/>
  </r>
  <r>
    <x v="251"/>
    <n v="8"/>
    <n v="111838.78578779692"/>
  </r>
  <r>
    <x v="251"/>
    <n v="9"/>
    <n v="110627.94951840185"/>
  </r>
  <r>
    <x v="251"/>
    <n v="10"/>
    <n v="118101.26936187947"/>
  </r>
  <r>
    <x v="251"/>
    <n v="11"/>
    <n v="128301.91870747821"/>
  </r>
  <r>
    <x v="251"/>
    <n v="12"/>
    <n v="139458.96758609856"/>
  </r>
  <r>
    <x v="251"/>
    <n v="13"/>
    <n v="150210.62633480228"/>
  </r>
  <r>
    <x v="251"/>
    <n v="14"/>
    <n v="159338.09571945682"/>
  </r>
  <r>
    <x v="251"/>
    <n v="15"/>
    <n v="170454.2567151098"/>
  </r>
  <r>
    <x v="251"/>
    <n v="16"/>
    <n v="186384.15862151058"/>
  </r>
  <r>
    <x v="251"/>
    <n v="17"/>
    <n v="202306.08348367063"/>
  </r>
  <r>
    <x v="251"/>
    <n v="18"/>
    <n v="213179.98148482287"/>
  </r>
  <r>
    <x v="251"/>
    <n v="19"/>
    <n v="215459.70246100784"/>
  </r>
  <r>
    <x v="251"/>
    <n v="20"/>
    <n v="204801.89768062549"/>
  </r>
  <r>
    <x v="251"/>
    <n v="21"/>
    <n v="198895.54910587706"/>
  </r>
  <r>
    <x v="251"/>
    <n v="22"/>
    <n v="186460.66764757026"/>
  </r>
  <r>
    <x v="251"/>
    <n v="23"/>
    <n v="163087.16672326511"/>
  </r>
  <r>
    <x v="251"/>
    <n v="24"/>
    <n v="137678.59127603154"/>
  </r>
  <r>
    <x v="252"/>
    <n v="1"/>
    <n v="117690.69703663253"/>
  </r>
  <r>
    <x v="252"/>
    <n v="2"/>
    <n v="103226.86611300203"/>
  </r>
  <r>
    <x v="252"/>
    <n v="3"/>
    <n v="94431.862379431317"/>
  </r>
  <r>
    <x v="252"/>
    <n v="4"/>
    <n v="89259.525859633912"/>
  </r>
  <r>
    <x v="252"/>
    <n v="5"/>
    <n v="87759.627602091568"/>
  </r>
  <r>
    <x v="252"/>
    <n v="6"/>
    <n v="91168.057970885478"/>
  </r>
  <r>
    <x v="252"/>
    <n v="7"/>
    <n v="102008.92804030552"/>
  </r>
  <r>
    <x v="252"/>
    <n v="8"/>
    <n v="107196.95823360437"/>
  </r>
  <r>
    <x v="252"/>
    <n v="9"/>
    <n v="107697.30544864938"/>
  </r>
  <r>
    <x v="252"/>
    <n v="10"/>
    <n v="113538.42214274494"/>
  </r>
  <r>
    <x v="252"/>
    <n v="11"/>
    <n v="121701.85457124903"/>
  </r>
  <r>
    <x v="252"/>
    <n v="12"/>
    <n v="132744.98558165456"/>
  </r>
  <r>
    <x v="252"/>
    <n v="13"/>
    <n v="145267.29208080552"/>
  </r>
  <r>
    <x v="252"/>
    <n v="14"/>
    <n v="157505.15653004585"/>
  </r>
  <r>
    <x v="252"/>
    <n v="15"/>
    <n v="170142.95724347132"/>
  </r>
  <r>
    <x v="252"/>
    <n v="16"/>
    <n v="188023.57570162509"/>
  </r>
  <r>
    <x v="252"/>
    <n v="17"/>
    <n v="204511.46255416243"/>
  </r>
  <r>
    <x v="252"/>
    <n v="18"/>
    <n v="213168.60203007891"/>
  </r>
  <r>
    <x v="252"/>
    <n v="19"/>
    <n v="210156.38473769312"/>
  </r>
  <r>
    <x v="252"/>
    <n v="20"/>
    <n v="195341.85280512332"/>
  </r>
  <r>
    <x v="252"/>
    <n v="21"/>
    <n v="184223.00450021919"/>
  </r>
  <r>
    <x v="252"/>
    <n v="22"/>
    <n v="173526.43695213937"/>
  </r>
  <r>
    <x v="252"/>
    <n v="23"/>
    <n v="159224.83305802138"/>
  </r>
  <r>
    <x v="252"/>
    <n v="24"/>
    <n v="142836.64678984554"/>
  </r>
  <r>
    <x v="253"/>
    <n v="1"/>
    <n v="121111.37544875151"/>
  </r>
  <r>
    <x v="253"/>
    <n v="2"/>
    <n v="106669.03572780927"/>
  </r>
  <r>
    <x v="253"/>
    <n v="3"/>
    <n v="97452.380213342112"/>
  </r>
  <r>
    <x v="253"/>
    <n v="4"/>
    <n v="91254.561869773053"/>
  </r>
  <r>
    <x v="253"/>
    <n v="5"/>
    <n v="87984.693618587393"/>
  </r>
  <r>
    <x v="253"/>
    <n v="6"/>
    <n v="87145.198421365625"/>
  </r>
  <r>
    <x v="253"/>
    <n v="7"/>
    <n v="89067.153715646084"/>
  </r>
  <r>
    <x v="253"/>
    <n v="8"/>
    <n v="96605.93005988092"/>
  </r>
  <r>
    <x v="253"/>
    <n v="9"/>
    <n v="109424.48359730553"/>
  </r>
  <r>
    <x v="253"/>
    <n v="10"/>
    <n v="123464.85782109783"/>
  </r>
  <r>
    <x v="253"/>
    <n v="11"/>
    <n v="135709.03615670023"/>
  </r>
  <r>
    <x v="253"/>
    <n v="12"/>
    <n v="149948.79216169717"/>
  </r>
  <r>
    <x v="253"/>
    <n v="13"/>
    <n v="168913.03907930764"/>
  </r>
  <r>
    <x v="253"/>
    <n v="14"/>
    <n v="184401.09307588157"/>
  </r>
  <r>
    <x v="253"/>
    <n v="15"/>
    <n v="200078.13664461186"/>
  </r>
  <r>
    <x v="253"/>
    <n v="16"/>
    <n v="216668.90719913677"/>
  </r>
  <r>
    <x v="253"/>
    <n v="17"/>
    <n v="231593.38850110708"/>
  </r>
  <r>
    <x v="253"/>
    <n v="18"/>
    <n v="238704.13938058226"/>
  </r>
  <r>
    <x v="253"/>
    <n v="19"/>
    <n v="234842.53770032615"/>
  </r>
  <r>
    <x v="253"/>
    <n v="20"/>
    <n v="220416.29916566928"/>
  </r>
  <r>
    <x v="253"/>
    <n v="21"/>
    <n v="211600.65379722026"/>
  </r>
  <r>
    <x v="253"/>
    <n v="22"/>
    <n v="202193.85726107479"/>
  </r>
  <r>
    <x v="253"/>
    <n v="23"/>
    <n v="187095.7011684071"/>
  </r>
  <r>
    <x v="253"/>
    <n v="24"/>
    <n v="169111.59121347676"/>
  </r>
  <r>
    <x v="254"/>
    <n v="1"/>
    <n v="150949.91983042227"/>
  </r>
  <r>
    <x v="254"/>
    <n v="2"/>
    <n v="135868.73769766241"/>
  </r>
  <r>
    <x v="254"/>
    <n v="3"/>
    <n v="124844.51095717544"/>
  </r>
  <r>
    <x v="254"/>
    <n v="4"/>
    <n v="116722.87590829187"/>
  </r>
  <r>
    <x v="254"/>
    <n v="5"/>
    <n v="110084.73706246774"/>
  </r>
  <r>
    <x v="254"/>
    <n v="6"/>
    <n v="106364.79933814565"/>
  </r>
  <r>
    <x v="254"/>
    <n v="7"/>
    <n v="105915.50580240117"/>
  </r>
  <r>
    <x v="254"/>
    <n v="8"/>
    <n v="112782.83134466845"/>
  </r>
  <r>
    <x v="254"/>
    <n v="9"/>
    <n v="132808.51007222952"/>
  </r>
  <r>
    <x v="254"/>
    <n v="10"/>
    <n v="160224.13659893032"/>
  </r>
  <r>
    <x v="254"/>
    <n v="11"/>
    <n v="186602.92368952386"/>
  </r>
  <r>
    <x v="254"/>
    <n v="12"/>
    <n v="210751.04963529191"/>
  </r>
  <r>
    <x v="254"/>
    <n v="13"/>
    <n v="234378.72046253507"/>
  </r>
  <r>
    <x v="254"/>
    <n v="14"/>
    <n v="254086.27534825896"/>
  </r>
  <r>
    <x v="254"/>
    <n v="15"/>
    <n v="271261.52052692522"/>
  </r>
  <r>
    <x v="254"/>
    <n v="16"/>
    <n v="286778.82140216185"/>
  </r>
  <r>
    <x v="254"/>
    <n v="17"/>
    <n v="298524.62174489279"/>
  </r>
  <r>
    <x v="254"/>
    <n v="18"/>
    <n v="308914.74279923702"/>
  </r>
  <r>
    <x v="254"/>
    <n v="19"/>
    <n v="304188.53083738644"/>
  </r>
  <r>
    <x v="254"/>
    <n v="20"/>
    <n v="291509.12729450571"/>
  </r>
  <r>
    <x v="254"/>
    <n v="21"/>
    <n v="283624.27448542463"/>
  </r>
  <r>
    <x v="254"/>
    <n v="22"/>
    <n v="264867.84494303772"/>
  </r>
  <r>
    <x v="254"/>
    <n v="23"/>
    <n v="235948.34407338145"/>
  </r>
  <r>
    <x v="254"/>
    <n v="24"/>
    <n v="205258.61800433855"/>
  </r>
  <r>
    <x v="255"/>
    <n v="1"/>
    <n v="180945.70757553316"/>
  </r>
  <r>
    <x v="255"/>
    <n v="2"/>
    <n v="162404.53702956249"/>
  </r>
  <r>
    <x v="255"/>
    <n v="3"/>
    <n v="148667.8276645572"/>
  </r>
  <r>
    <x v="255"/>
    <n v="4"/>
    <n v="138103.3429595386"/>
  </r>
  <r>
    <x v="255"/>
    <n v="5"/>
    <n v="130475.58007918733"/>
  </r>
  <r>
    <x v="255"/>
    <n v="6"/>
    <n v="129785.40920405736"/>
  </r>
  <r>
    <x v="255"/>
    <n v="7"/>
    <n v="138667.21648651658"/>
  </r>
  <r>
    <x v="255"/>
    <n v="8"/>
    <n v="142294.00862229301"/>
  </r>
  <r>
    <x v="255"/>
    <n v="9"/>
    <n v="142206.48272674164"/>
  </r>
  <r>
    <x v="255"/>
    <n v="10"/>
    <n v="155481.20299121802"/>
  </r>
  <r>
    <x v="255"/>
    <n v="11"/>
    <n v="175308.92224211755"/>
  </r>
  <r>
    <x v="255"/>
    <n v="12"/>
    <n v="199050.20098502428"/>
  </r>
  <r>
    <x v="255"/>
    <n v="13"/>
    <n v="223423.49543544056"/>
  </r>
  <r>
    <x v="255"/>
    <n v="14"/>
    <n v="243259.40059763766"/>
  </r>
  <r>
    <x v="255"/>
    <n v="15"/>
    <n v="261700.91018766037"/>
  </r>
  <r>
    <x v="255"/>
    <n v="16"/>
    <n v="280797.11468317587"/>
  </r>
  <r>
    <x v="255"/>
    <n v="17"/>
    <n v="297783.51719599351"/>
  </r>
  <r>
    <x v="255"/>
    <n v="18"/>
    <n v="312192.02438951848"/>
  </r>
  <r>
    <x v="255"/>
    <n v="19"/>
    <n v="311632.07185371366"/>
  </r>
  <r>
    <x v="255"/>
    <n v="20"/>
    <n v="295899.63530306768"/>
  </r>
  <r>
    <x v="255"/>
    <n v="21"/>
    <n v="285243.73388053081"/>
  </r>
  <r>
    <x v="255"/>
    <n v="22"/>
    <n v="264000.94410040922"/>
  </r>
  <r>
    <x v="255"/>
    <n v="23"/>
    <n v="233256.44124971013"/>
  </r>
  <r>
    <x v="255"/>
    <n v="24"/>
    <n v="201947.31064187668"/>
  </r>
  <r>
    <x v="256"/>
    <n v="1"/>
    <n v="175806.7350213571"/>
  </r>
  <r>
    <x v="256"/>
    <n v="2"/>
    <n v="156086.56179184467"/>
  </r>
  <r>
    <x v="256"/>
    <n v="3"/>
    <n v="142238.40461939422"/>
  </r>
  <r>
    <x v="256"/>
    <n v="4"/>
    <n v="133293.70997296509"/>
  </r>
  <r>
    <x v="256"/>
    <n v="5"/>
    <n v="128274.47827118695"/>
  </r>
  <r>
    <x v="256"/>
    <n v="6"/>
    <n v="129562.26465824849"/>
  </r>
  <r>
    <x v="256"/>
    <n v="7"/>
    <n v="139932.71957219907"/>
  </r>
  <r>
    <x v="256"/>
    <n v="8"/>
    <n v="144027.28622675213"/>
  </r>
  <r>
    <x v="256"/>
    <n v="9"/>
    <n v="147700.19076836301"/>
  </r>
  <r>
    <x v="256"/>
    <n v="10"/>
    <n v="165835.55649903126"/>
  </r>
  <r>
    <x v="256"/>
    <n v="11"/>
    <n v="190710.73696456436"/>
  </r>
  <r>
    <x v="256"/>
    <n v="12"/>
    <n v="217664.89726938409"/>
  </r>
  <r>
    <x v="256"/>
    <n v="13"/>
    <n v="240229.66513714197"/>
  </r>
  <r>
    <x v="256"/>
    <n v="14"/>
    <n v="257144.04866230299"/>
  </r>
  <r>
    <x v="256"/>
    <n v="15"/>
    <n v="273218.34413638641"/>
  </r>
  <r>
    <x v="256"/>
    <n v="16"/>
    <n v="291118.43050550949"/>
  </r>
  <r>
    <x v="256"/>
    <n v="17"/>
    <n v="307474.75690440531"/>
  </r>
  <r>
    <x v="256"/>
    <n v="18"/>
    <n v="322338.62947548978"/>
  </r>
  <r>
    <x v="256"/>
    <n v="19"/>
    <n v="320980.18928687373"/>
  </r>
  <r>
    <x v="256"/>
    <n v="20"/>
    <n v="306682.97715947905"/>
  </r>
  <r>
    <x v="256"/>
    <n v="21"/>
    <n v="297345.34170293016"/>
  </r>
  <r>
    <x v="256"/>
    <n v="22"/>
    <n v="279518.9150168089"/>
  </r>
  <r>
    <x v="256"/>
    <n v="23"/>
    <n v="251282.70554595711"/>
  </r>
  <r>
    <x v="256"/>
    <n v="24"/>
    <n v="220524.47404941689"/>
  </r>
  <r>
    <x v="257"/>
    <n v="1"/>
    <n v="194331.73599186147"/>
  </r>
  <r>
    <x v="257"/>
    <n v="2"/>
    <n v="176063.41792244455"/>
  </r>
  <r>
    <x v="257"/>
    <n v="3"/>
    <n v="162932.7362440663"/>
  </r>
  <r>
    <x v="257"/>
    <n v="4"/>
    <n v="154403.8910383663"/>
  </r>
  <r>
    <x v="257"/>
    <n v="5"/>
    <n v="147075.99398849535"/>
  </r>
  <r>
    <x v="257"/>
    <n v="6"/>
    <n v="145892.43172708977"/>
  </r>
  <r>
    <x v="257"/>
    <n v="7"/>
    <n v="153213.74068149755"/>
  </r>
  <r>
    <x v="257"/>
    <n v="8"/>
    <n v="156628.8018008752"/>
  </r>
  <r>
    <x v="257"/>
    <n v="9"/>
    <n v="157502.09503640651"/>
  </r>
  <r>
    <x v="257"/>
    <n v="10"/>
    <n v="160511.22850672851"/>
  </r>
  <r>
    <x v="257"/>
    <n v="11"/>
    <n v="160147.58394021765"/>
  </r>
  <r>
    <x v="257"/>
    <n v="12"/>
    <n v="167972.40098802408"/>
  </r>
  <r>
    <x v="257"/>
    <n v="13"/>
    <n v="181952.14647375548"/>
  </r>
  <r>
    <x v="257"/>
    <n v="14"/>
    <n v="180223.99983148449"/>
  </r>
  <r>
    <x v="257"/>
    <n v="15"/>
    <n v="190909.75490837419"/>
  </r>
  <r>
    <x v="257"/>
    <n v="16"/>
    <n v="208671.9461390732"/>
  </r>
  <r>
    <x v="257"/>
    <n v="17"/>
    <n v="220274.01971301195"/>
  </r>
  <r>
    <x v="257"/>
    <n v="18"/>
    <n v="242080.35221266409"/>
  </r>
  <r>
    <x v="257"/>
    <n v="19"/>
    <n v="243828.91380500427"/>
  </r>
  <r>
    <x v="257"/>
    <n v="20"/>
    <n v="233797.86114852075"/>
  </r>
  <r>
    <x v="257"/>
    <n v="21"/>
    <n v="228382.86000507162"/>
  </r>
  <r>
    <x v="257"/>
    <n v="22"/>
    <n v="213661.39513417362"/>
  </r>
  <r>
    <x v="257"/>
    <n v="23"/>
    <n v="187835.31672806971"/>
  </r>
  <r>
    <x v="257"/>
    <n v="24"/>
    <n v="159877.99698208476"/>
  </r>
  <r>
    <x v="258"/>
    <n v="1"/>
    <n v="137936.46555712831"/>
  </r>
  <r>
    <x v="258"/>
    <n v="2"/>
    <n v="123089.11379675903"/>
  </r>
  <r>
    <x v="258"/>
    <n v="3"/>
    <n v="114265.17223561318"/>
  </r>
  <r>
    <x v="258"/>
    <n v="4"/>
    <n v="107477.99181816346"/>
  </r>
  <r>
    <x v="258"/>
    <n v="5"/>
    <n v="104696.7973531467"/>
  </r>
  <r>
    <x v="258"/>
    <n v="6"/>
    <n v="109227.67727776364"/>
  </r>
  <r>
    <x v="258"/>
    <n v="7"/>
    <n v="122106.80687586036"/>
  </r>
  <r>
    <x v="258"/>
    <n v="8"/>
    <n v="128781.89604465675"/>
  </r>
  <r>
    <x v="258"/>
    <n v="9"/>
    <n v="127384.7167448378"/>
  </r>
  <r>
    <x v="258"/>
    <n v="10"/>
    <n v="130561.80772504938"/>
  </r>
  <r>
    <x v="258"/>
    <n v="11"/>
    <n v="139272.49951324216"/>
  </r>
  <r>
    <x v="258"/>
    <n v="12"/>
    <n v="155491.55812378798"/>
  </r>
  <r>
    <x v="258"/>
    <n v="13"/>
    <n v="174360.2322042734"/>
  </r>
  <r>
    <x v="258"/>
    <n v="14"/>
    <n v="191564.11591700831"/>
  </r>
  <r>
    <x v="258"/>
    <n v="15"/>
    <n v="202431.1784375374"/>
  </r>
  <r>
    <x v="258"/>
    <n v="16"/>
    <n v="221314.49900057606"/>
  </r>
  <r>
    <x v="258"/>
    <n v="17"/>
    <n v="243750.64853507301"/>
  </r>
  <r>
    <x v="258"/>
    <n v="18"/>
    <n v="261490.63735618413"/>
  </r>
  <r>
    <x v="258"/>
    <n v="19"/>
    <n v="263384.88995437813"/>
  </r>
  <r>
    <x v="258"/>
    <n v="20"/>
    <n v="250536.94899699994"/>
  </r>
  <r>
    <x v="258"/>
    <n v="21"/>
    <n v="243578.1269694308"/>
  </r>
  <r>
    <x v="258"/>
    <n v="22"/>
    <n v="227852.62082950535"/>
  </r>
  <r>
    <x v="258"/>
    <n v="23"/>
    <n v="201981.05956585918"/>
  </r>
  <r>
    <x v="258"/>
    <n v="24"/>
    <n v="172960.69663498024"/>
  </r>
  <r>
    <x v="259"/>
    <n v="1"/>
    <n v="147960.01545937007"/>
  </r>
  <r>
    <x v="259"/>
    <n v="2"/>
    <n v="130049.80948792549"/>
  </r>
  <r>
    <x v="259"/>
    <n v="3"/>
    <n v="118126.37214175955"/>
  </r>
  <r>
    <x v="259"/>
    <n v="4"/>
    <n v="110985.28643390439"/>
  </r>
  <r>
    <x v="259"/>
    <n v="5"/>
    <n v="107249.19617912023"/>
  </r>
  <r>
    <x v="259"/>
    <n v="6"/>
    <n v="109592.55333902895"/>
  </r>
  <r>
    <x v="259"/>
    <n v="7"/>
    <n v="120357.1573707713"/>
  </r>
  <r>
    <x v="259"/>
    <n v="8"/>
    <n v="126769.00387413031"/>
  </r>
  <r>
    <x v="259"/>
    <n v="9"/>
    <n v="130904.52672875738"/>
  </r>
  <r>
    <x v="259"/>
    <n v="10"/>
    <n v="146504.69871435626"/>
  </r>
  <r>
    <x v="259"/>
    <n v="11"/>
    <n v="167520.79103886438"/>
  </r>
  <r>
    <x v="259"/>
    <n v="12"/>
    <n v="192451.53623403906"/>
  </r>
  <r>
    <x v="259"/>
    <n v="13"/>
    <n v="215329.75511935362"/>
  </r>
  <r>
    <x v="259"/>
    <n v="14"/>
    <n v="228611.77777931473"/>
  </r>
  <r>
    <x v="259"/>
    <n v="15"/>
    <n v="238783.19874193912"/>
  </r>
  <r>
    <x v="259"/>
    <n v="16"/>
    <n v="256173.54026990349"/>
  </r>
  <r>
    <x v="259"/>
    <n v="17"/>
    <n v="267939.68382752303"/>
  </r>
  <r>
    <x v="259"/>
    <n v="18"/>
    <n v="267609.97677908279"/>
  </r>
  <r>
    <x v="259"/>
    <n v="19"/>
    <n v="272344.01750798232"/>
  </r>
  <r>
    <x v="259"/>
    <n v="20"/>
    <n v="255590.62154691407"/>
  </r>
  <r>
    <x v="259"/>
    <n v="21"/>
    <n v="243601.00244828308"/>
  </r>
  <r>
    <x v="259"/>
    <n v="22"/>
    <n v="230174.52975687885"/>
  </r>
  <r>
    <x v="259"/>
    <n v="23"/>
    <n v="212656.17905128302"/>
  </r>
  <r>
    <x v="259"/>
    <n v="24"/>
    <n v="190840.44720098752"/>
  </r>
  <r>
    <x v="260"/>
    <n v="1"/>
    <n v="167544.74313016457"/>
  </r>
  <r>
    <x v="260"/>
    <n v="2"/>
    <n v="148885.22612327602"/>
  </r>
  <r>
    <x v="260"/>
    <n v="3"/>
    <n v="135616.9221962154"/>
  </r>
  <r>
    <x v="260"/>
    <n v="4"/>
    <n v="125735.61674679132"/>
  </r>
  <r>
    <x v="260"/>
    <n v="5"/>
    <n v="119316.85853089753"/>
  </r>
  <r>
    <x v="260"/>
    <n v="6"/>
    <n v="115985.58265319372"/>
  </r>
  <r>
    <x v="260"/>
    <n v="7"/>
    <n v="116259.33565023186"/>
  </r>
  <r>
    <x v="260"/>
    <n v="8"/>
    <n v="123145.30774979059"/>
  </r>
  <r>
    <x v="260"/>
    <n v="9"/>
    <n v="143163.01398196709"/>
  </r>
  <r>
    <x v="260"/>
    <n v="10"/>
    <n v="174398.08593835452"/>
  </r>
  <r>
    <x v="260"/>
    <n v="11"/>
    <n v="205464.97042958863"/>
  </r>
  <r>
    <x v="260"/>
    <n v="12"/>
    <n v="235928.11247178758"/>
  </r>
  <r>
    <x v="260"/>
    <n v="13"/>
    <n v="259931.51459997756"/>
  </r>
  <r>
    <x v="260"/>
    <n v="14"/>
    <n v="277594.23531422584"/>
  </r>
  <r>
    <x v="260"/>
    <n v="15"/>
    <n v="295062.22407970834"/>
  </r>
  <r>
    <x v="260"/>
    <n v="16"/>
    <n v="309898.17298765894"/>
  </r>
  <r>
    <x v="260"/>
    <n v="17"/>
    <n v="306945.81340402388"/>
  </r>
  <r>
    <x v="260"/>
    <n v="18"/>
    <n v="300789.57477127895"/>
  </r>
  <r>
    <x v="260"/>
    <n v="19"/>
    <n v="289646.84271866869"/>
  </r>
  <r>
    <x v="260"/>
    <n v="20"/>
    <n v="274018.85617617052"/>
  </r>
  <r>
    <x v="260"/>
    <n v="21"/>
    <n v="261937.66797416605"/>
  </r>
  <r>
    <x v="260"/>
    <n v="22"/>
    <n v="247007.27130569931"/>
  </r>
  <r>
    <x v="260"/>
    <n v="23"/>
    <n v="227291.3679181152"/>
  </r>
  <r>
    <x v="260"/>
    <n v="24"/>
    <n v="204647.80116135377"/>
  </r>
  <r>
    <x v="261"/>
    <n v="1"/>
    <n v="180991.94708340938"/>
  </r>
  <r>
    <x v="261"/>
    <n v="2"/>
    <n v="160809.87227220988"/>
  </r>
  <r>
    <x v="261"/>
    <n v="3"/>
    <n v="145134.69382265036"/>
  </r>
  <r>
    <x v="261"/>
    <n v="4"/>
    <n v="133625.35381348073"/>
  </r>
  <r>
    <x v="261"/>
    <n v="5"/>
    <n v="125745.04172001166"/>
  </r>
  <r>
    <x v="261"/>
    <n v="6"/>
    <n v="120726.93104649894"/>
  </r>
  <r>
    <x v="261"/>
    <n v="7"/>
    <n v="118986.76365894303"/>
  </r>
  <r>
    <x v="261"/>
    <n v="8"/>
    <n v="124602.95829297243"/>
  </r>
  <r>
    <x v="261"/>
    <n v="9"/>
    <n v="143693.92690713677"/>
  </r>
  <r>
    <x v="261"/>
    <n v="10"/>
    <n v="168254.07634511826"/>
  </r>
  <r>
    <x v="261"/>
    <n v="11"/>
    <n v="197258.8401050994"/>
  </r>
  <r>
    <x v="261"/>
    <n v="12"/>
    <n v="232643.398066005"/>
  </r>
  <r>
    <x v="261"/>
    <n v="13"/>
    <n v="256018.96897372513"/>
  </r>
  <r>
    <x v="261"/>
    <n v="14"/>
    <n v="279439.91900833196"/>
  </r>
  <r>
    <x v="261"/>
    <n v="15"/>
    <n v="285222.13003109151"/>
  </r>
  <r>
    <x v="261"/>
    <n v="16"/>
    <n v="297227.45473623427"/>
  </r>
  <r>
    <x v="261"/>
    <n v="17"/>
    <n v="295330.12012600416"/>
  </r>
  <r>
    <x v="261"/>
    <n v="18"/>
    <n v="291119.33194439876"/>
  </r>
  <r>
    <x v="261"/>
    <n v="19"/>
    <n v="286046.6259386696"/>
  </r>
  <r>
    <x v="261"/>
    <n v="20"/>
    <n v="278439.85564620577"/>
  </r>
  <r>
    <x v="261"/>
    <n v="21"/>
    <n v="273454.90118896501"/>
  </r>
  <r>
    <x v="261"/>
    <n v="22"/>
    <n v="255007.00247766677"/>
  </r>
  <r>
    <x v="261"/>
    <n v="23"/>
    <n v="227668.54774746078"/>
  </r>
  <r>
    <x v="261"/>
    <n v="24"/>
    <n v="198397.49246911789"/>
  </r>
  <r>
    <x v="262"/>
    <n v="1"/>
    <n v="173266.88326922015"/>
  </r>
  <r>
    <x v="262"/>
    <n v="2"/>
    <n v="154826.89938049827"/>
  </r>
  <r>
    <x v="262"/>
    <n v="3"/>
    <n v="142312.84609766566"/>
  </r>
  <r>
    <x v="262"/>
    <n v="4"/>
    <n v="134422.22302771109"/>
  </r>
  <r>
    <x v="262"/>
    <n v="5"/>
    <n v="130587.19706074001"/>
  </r>
  <r>
    <x v="262"/>
    <n v="6"/>
    <n v="132931.80617125527"/>
  </r>
  <r>
    <x v="262"/>
    <n v="7"/>
    <n v="143693.6199610474"/>
  </r>
  <r>
    <x v="262"/>
    <n v="8"/>
    <n v="148863.43797395678"/>
  </r>
  <r>
    <x v="262"/>
    <n v="9"/>
    <n v="145312.58096617082"/>
  </r>
  <r>
    <x v="262"/>
    <n v="10"/>
    <n v="146609.75070235078"/>
  </r>
  <r>
    <x v="262"/>
    <n v="11"/>
    <n v="154235.13311976721"/>
  </r>
  <r>
    <x v="262"/>
    <n v="12"/>
    <n v="162675.61228543543"/>
  </r>
  <r>
    <x v="262"/>
    <n v="13"/>
    <n v="171326.82485540872"/>
  </r>
  <r>
    <x v="262"/>
    <n v="14"/>
    <n v="171092.53137585361"/>
  </r>
  <r>
    <x v="262"/>
    <n v="15"/>
    <n v="167988.4379137553"/>
  </r>
  <r>
    <x v="262"/>
    <n v="16"/>
    <n v="174489.37855800631"/>
  </r>
  <r>
    <x v="262"/>
    <n v="17"/>
    <n v="186607.69015259418"/>
  </r>
  <r>
    <x v="262"/>
    <n v="18"/>
    <n v="202544.25942464903"/>
  </r>
  <r>
    <x v="262"/>
    <n v="19"/>
    <n v="206885.73600318623"/>
  </r>
  <r>
    <x v="262"/>
    <n v="20"/>
    <n v="205313.18620438891"/>
  </r>
  <r>
    <x v="262"/>
    <n v="21"/>
    <n v="203677.09791249878"/>
  </r>
  <r>
    <x v="262"/>
    <n v="22"/>
    <n v="191520.33338703527"/>
  </r>
  <r>
    <x v="262"/>
    <n v="23"/>
    <n v="171074.05256998076"/>
  </r>
  <r>
    <x v="262"/>
    <n v="24"/>
    <n v="148301.0300467835"/>
  </r>
  <r>
    <x v="263"/>
    <n v="1"/>
    <n v="129427.45419374121"/>
  </r>
  <r>
    <x v="263"/>
    <n v="2"/>
    <n v="116002.79012153993"/>
  </r>
  <r>
    <x v="263"/>
    <n v="3"/>
    <n v="107529.19042893586"/>
  </r>
  <r>
    <x v="263"/>
    <n v="4"/>
    <n v="103011.92527049856"/>
  </r>
  <r>
    <x v="263"/>
    <n v="5"/>
    <n v="102138.07599722446"/>
  </r>
  <r>
    <x v="263"/>
    <n v="6"/>
    <n v="107111.4889075695"/>
  </r>
  <r>
    <x v="263"/>
    <n v="7"/>
    <n v="120763.14382082474"/>
  </r>
  <r>
    <x v="263"/>
    <n v="8"/>
    <n v="127056.34788708591"/>
  </r>
  <r>
    <x v="263"/>
    <n v="9"/>
    <n v="124792.56862948499"/>
  </r>
  <r>
    <x v="263"/>
    <n v="10"/>
    <n v="126038.55352126164"/>
  </r>
  <r>
    <x v="263"/>
    <n v="11"/>
    <n v="129174.05017285363"/>
  </r>
  <r>
    <x v="263"/>
    <n v="12"/>
    <n v="134277.33676687762"/>
  </r>
  <r>
    <x v="263"/>
    <n v="13"/>
    <n v="140171.52927621375"/>
  </r>
  <r>
    <x v="263"/>
    <n v="14"/>
    <n v="143252.7639224164"/>
  </r>
  <r>
    <x v="263"/>
    <n v="15"/>
    <n v="148572.6643606697"/>
  </r>
  <r>
    <x v="263"/>
    <n v="16"/>
    <n v="158757.63618132239"/>
  </r>
  <r>
    <x v="263"/>
    <n v="17"/>
    <n v="172124.49917366161"/>
  </r>
  <r>
    <x v="263"/>
    <n v="18"/>
    <n v="188386.27322369604"/>
  </r>
  <r>
    <x v="263"/>
    <n v="19"/>
    <n v="196112.97202631144"/>
  </r>
  <r>
    <x v="263"/>
    <n v="20"/>
    <n v="199474.93861637788"/>
  </r>
  <r>
    <x v="263"/>
    <n v="21"/>
    <n v="200822.74286719333"/>
  </r>
  <r>
    <x v="263"/>
    <n v="22"/>
    <n v="190483.48633946793"/>
  </r>
  <r>
    <x v="263"/>
    <n v="23"/>
    <n v="173062.17208577224"/>
  </r>
  <r>
    <x v="263"/>
    <n v="24"/>
    <n v="151811.38620490322"/>
  </r>
  <r>
    <x v="264"/>
    <n v="1"/>
    <n v="133592.13345834144"/>
  </r>
  <r>
    <x v="264"/>
    <n v="2"/>
    <n v="121343.72101750423"/>
  </r>
  <r>
    <x v="264"/>
    <n v="3"/>
    <n v="114127.32790398857"/>
  </r>
  <r>
    <x v="264"/>
    <n v="4"/>
    <n v="107250.94230701965"/>
  </r>
  <r>
    <x v="264"/>
    <n v="5"/>
    <n v="100805.03665936328"/>
  </r>
  <r>
    <x v="264"/>
    <n v="6"/>
    <n v="101999.75388090394"/>
  </r>
  <r>
    <x v="264"/>
    <n v="7"/>
    <n v="111571.62121405275"/>
  </r>
  <r>
    <x v="264"/>
    <n v="8"/>
    <n v="114079.22404043925"/>
  </r>
  <r>
    <x v="264"/>
    <n v="9"/>
    <n v="110418.71844158527"/>
  </r>
  <r>
    <x v="264"/>
    <n v="10"/>
    <n v="109849.73158668332"/>
  </r>
  <r>
    <x v="264"/>
    <n v="11"/>
    <n v="110041.78902496221"/>
  </r>
  <r>
    <x v="264"/>
    <n v="12"/>
    <n v="111852.17294658218"/>
  </r>
  <r>
    <x v="264"/>
    <n v="13"/>
    <n v="113298.1942125791"/>
  </r>
  <r>
    <x v="264"/>
    <n v="14"/>
    <n v="112651.81759087238"/>
  </r>
  <r>
    <x v="264"/>
    <n v="15"/>
    <n v="112633.30032372347"/>
  </r>
  <r>
    <x v="264"/>
    <n v="16"/>
    <n v="117490.49424299457"/>
  </r>
  <r>
    <x v="264"/>
    <n v="17"/>
    <n v="126235.2190968642"/>
  </r>
  <r>
    <x v="264"/>
    <n v="18"/>
    <n v="137605.93841754313"/>
  </r>
  <r>
    <x v="264"/>
    <n v="19"/>
    <n v="142746.14392028842"/>
  </r>
  <r>
    <x v="264"/>
    <n v="20"/>
    <n v="145124.18319940605"/>
  </r>
  <r>
    <x v="264"/>
    <n v="21"/>
    <n v="144431.58129205878"/>
  </r>
  <r>
    <x v="264"/>
    <n v="22"/>
    <n v="134736.75962685328"/>
  </r>
  <r>
    <x v="264"/>
    <n v="23"/>
    <n v="119790.95871337205"/>
  </r>
  <r>
    <x v="264"/>
    <n v="24"/>
    <n v="103097.6650060442"/>
  </r>
  <r>
    <x v="265"/>
    <n v="1"/>
    <n v="90502.072078034762"/>
  </r>
  <r>
    <x v="265"/>
    <n v="2"/>
    <n v="82900.439391774635"/>
  </r>
  <r>
    <x v="265"/>
    <n v="3"/>
    <n v="78867.082678286111"/>
  </r>
  <r>
    <x v="265"/>
    <n v="4"/>
    <n v="76983.044179812088"/>
  </r>
  <r>
    <x v="265"/>
    <n v="5"/>
    <n v="77659.563472397596"/>
  </r>
  <r>
    <x v="265"/>
    <n v="6"/>
    <n v="84054.40907514737"/>
  </r>
  <r>
    <x v="265"/>
    <n v="7"/>
    <n v="97807.983640630147"/>
  </r>
  <r>
    <x v="265"/>
    <n v="8"/>
    <n v="104082.51679735046"/>
  </r>
  <r>
    <x v="265"/>
    <n v="9"/>
    <n v="102198.59395007631"/>
  </r>
  <r>
    <x v="265"/>
    <n v="10"/>
    <n v="102308.51086173364"/>
  </r>
  <r>
    <x v="265"/>
    <n v="11"/>
    <n v="103011.24073885432"/>
  </r>
  <r>
    <x v="265"/>
    <n v="12"/>
    <n v="104203.01931361271"/>
  </r>
  <r>
    <x v="265"/>
    <n v="13"/>
    <n v="105566.58215796953"/>
  </r>
  <r>
    <x v="265"/>
    <n v="14"/>
    <n v="105908.50845012866"/>
  </r>
  <r>
    <x v="265"/>
    <n v="15"/>
    <n v="106117.8461728105"/>
  </r>
  <r>
    <x v="265"/>
    <n v="16"/>
    <n v="111418.72696297985"/>
  </r>
  <r>
    <x v="265"/>
    <n v="17"/>
    <n v="120621.25585194191"/>
  </r>
  <r>
    <x v="265"/>
    <n v="18"/>
    <n v="130165.6245460788"/>
  </r>
  <r>
    <x v="265"/>
    <n v="19"/>
    <n v="135014.95980856349"/>
  </r>
  <r>
    <x v="265"/>
    <n v="20"/>
    <n v="137849.35349362678"/>
  </r>
  <r>
    <x v="265"/>
    <n v="21"/>
    <n v="142209.55759413991"/>
  </r>
  <r>
    <x v="265"/>
    <n v="22"/>
    <n v="133785.62275240867"/>
  </r>
  <r>
    <x v="265"/>
    <n v="23"/>
    <n v="119111.329877375"/>
  </r>
  <r>
    <x v="265"/>
    <n v="24"/>
    <n v="102791.66335950451"/>
  </r>
  <r>
    <x v="266"/>
    <n v="1"/>
    <n v="90521.202115813256"/>
  </r>
  <r>
    <x v="266"/>
    <n v="2"/>
    <n v="83033.213926640645"/>
  </r>
  <r>
    <x v="266"/>
    <n v="3"/>
    <n v="79225.856744304328"/>
  </r>
  <r>
    <x v="266"/>
    <n v="4"/>
    <n v="77598.291746353716"/>
  </r>
  <r>
    <x v="266"/>
    <n v="5"/>
    <n v="78520.541103920768"/>
  </r>
  <r>
    <x v="266"/>
    <n v="6"/>
    <n v="84859.677569148378"/>
  </r>
  <r>
    <x v="266"/>
    <n v="7"/>
    <n v="99096.264237640062"/>
  </r>
  <r>
    <x v="266"/>
    <n v="8"/>
    <n v="107009.042492872"/>
  </r>
  <r>
    <x v="266"/>
    <n v="9"/>
    <n v="106933.18356849017"/>
  </r>
  <r>
    <x v="266"/>
    <n v="10"/>
    <n v="106119.24218791605"/>
  </r>
  <r>
    <x v="266"/>
    <n v="11"/>
    <n v="105167.94565399633"/>
  </r>
  <r>
    <x v="266"/>
    <n v="12"/>
    <n v="105447.70899887806"/>
  </r>
  <r>
    <x v="266"/>
    <n v="13"/>
    <n v="106945.99767110952"/>
  </r>
  <r>
    <x v="266"/>
    <n v="14"/>
    <n v="108409.26099543748"/>
  </r>
  <r>
    <x v="266"/>
    <n v="15"/>
    <n v="111958.0051915511"/>
  </r>
  <r>
    <x v="266"/>
    <n v="16"/>
    <n v="120484.07848521293"/>
  </r>
  <r>
    <x v="266"/>
    <n v="17"/>
    <n v="132423.48360169935"/>
  </r>
  <r>
    <x v="266"/>
    <n v="18"/>
    <n v="141846.56419030949"/>
  </r>
  <r>
    <x v="266"/>
    <n v="19"/>
    <n v="142376.52583015454"/>
  </r>
  <r>
    <x v="266"/>
    <n v="20"/>
    <n v="137952.92223285313"/>
  </r>
  <r>
    <x v="266"/>
    <n v="21"/>
    <n v="138064.19164217863"/>
  </r>
  <r>
    <x v="266"/>
    <n v="22"/>
    <n v="131303.3110119224"/>
  </r>
  <r>
    <x v="266"/>
    <n v="23"/>
    <n v="121792.87370018999"/>
  </r>
  <r>
    <x v="266"/>
    <n v="24"/>
    <n v="109063.34134251821"/>
  </r>
  <r>
    <x v="267"/>
    <n v="1"/>
    <n v="96593.108566059891"/>
  </r>
  <r>
    <x v="267"/>
    <n v="2"/>
    <n v="87427.75915342677"/>
  </r>
  <r>
    <x v="267"/>
    <n v="3"/>
    <n v="81537.188651721619"/>
  </r>
  <r>
    <x v="267"/>
    <n v="4"/>
    <n v="77969.394198852766"/>
  </r>
  <r>
    <x v="267"/>
    <n v="5"/>
    <n v="76549.17604720594"/>
  </r>
  <r>
    <x v="267"/>
    <n v="6"/>
    <n v="77393.79089325566"/>
  </r>
  <r>
    <x v="267"/>
    <n v="7"/>
    <n v="80857.170805529808"/>
  </r>
  <r>
    <x v="267"/>
    <n v="8"/>
    <n v="89327.408741107763"/>
  </r>
  <r>
    <x v="267"/>
    <n v="9"/>
    <n v="102150.48490392035"/>
  </r>
  <r>
    <x v="267"/>
    <n v="10"/>
    <n v="113327.81631620946"/>
  </r>
  <r>
    <x v="267"/>
    <n v="11"/>
    <n v="120141.23312924794"/>
  </r>
  <r>
    <x v="267"/>
    <n v="12"/>
    <n v="123847.61748170696"/>
  </r>
  <r>
    <x v="267"/>
    <n v="13"/>
    <n v="125644.35988073621"/>
  </r>
  <r>
    <x v="267"/>
    <n v="14"/>
    <n v="127226.98188041462"/>
  </r>
  <r>
    <x v="267"/>
    <n v="15"/>
    <n v="130272.78910390241"/>
  </r>
  <r>
    <x v="267"/>
    <n v="16"/>
    <n v="134700.58566061387"/>
  </r>
  <r>
    <x v="267"/>
    <n v="17"/>
    <n v="140621.58073896135"/>
  </r>
  <r>
    <x v="267"/>
    <n v="18"/>
    <n v="144776.20268847971"/>
  </r>
  <r>
    <x v="267"/>
    <n v="19"/>
    <n v="142135.35124595399"/>
  </r>
  <r>
    <x v="267"/>
    <n v="20"/>
    <n v="136253.22553518755"/>
  </r>
  <r>
    <x v="267"/>
    <n v="21"/>
    <n v="134825.19409161483"/>
  </r>
  <r>
    <x v="267"/>
    <n v="22"/>
    <n v="127869.18419814228"/>
  </r>
  <r>
    <x v="267"/>
    <n v="23"/>
    <n v="118302.11593977353"/>
  </r>
  <r>
    <x v="267"/>
    <n v="24"/>
    <n v="107036.25299151908"/>
  </r>
  <r>
    <x v="268"/>
    <n v="1"/>
    <n v="95732.960594766395"/>
  </r>
  <r>
    <x v="268"/>
    <n v="2"/>
    <n v="86884.44796775181"/>
  </r>
  <r>
    <x v="268"/>
    <n v="3"/>
    <n v="81454.785810384928"/>
  </r>
  <r>
    <x v="268"/>
    <n v="4"/>
    <n v="78272.374898955226"/>
  </r>
  <r>
    <x v="268"/>
    <n v="5"/>
    <n v="76886.522719556058"/>
  </r>
  <r>
    <x v="268"/>
    <n v="6"/>
    <n v="77662.990458010812"/>
  </r>
  <r>
    <x v="268"/>
    <n v="7"/>
    <n v="81041.0746544016"/>
  </r>
  <r>
    <x v="268"/>
    <n v="8"/>
    <n v="89708.171784583392"/>
  </r>
  <r>
    <x v="268"/>
    <n v="9"/>
    <n v="104700.73123815935"/>
  </r>
  <r>
    <x v="268"/>
    <n v="10"/>
    <n v="116556.27664206173"/>
  </r>
  <r>
    <x v="268"/>
    <n v="11"/>
    <n v="123735.21927315967"/>
  </r>
  <r>
    <x v="268"/>
    <n v="12"/>
    <n v="128509.50584382968"/>
  </r>
  <r>
    <x v="268"/>
    <n v="13"/>
    <n v="133925.19780227801"/>
  </r>
  <r>
    <x v="268"/>
    <n v="14"/>
    <n v="137300.18890632922"/>
  </r>
  <r>
    <x v="268"/>
    <n v="15"/>
    <n v="142337.02029211819"/>
  </r>
  <r>
    <x v="268"/>
    <n v="16"/>
    <n v="148829.06011801393"/>
  </r>
  <r>
    <x v="268"/>
    <n v="17"/>
    <n v="160029.20479630254"/>
  </r>
  <r>
    <x v="268"/>
    <n v="18"/>
    <n v="170665.51775668783"/>
  </r>
  <r>
    <x v="268"/>
    <n v="19"/>
    <n v="171148.76717913742"/>
  </r>
  <r>
    <x v="268"/>
    <n v="20"/>
    <n v="169954.97129733083"/>
  </r>
  <r>
    <x v="268"/>
    <n v="21"/>
    <n v="172216.19475329996"/>
  </r>
  <r>
    <x v="268"/>
    <n v="22"/>
    <n v="158009.51504867888"/>
  </r>
  <r>
    <x v="268"/>
    <n v="23"/>
    <n v="136432.03551558938"/>
  </r>
  <r>
    <x v="268"/>
    <n v="24"/>
    <n v="114649.62554276697"/>
  </r>
  <r>
    <x v="269"/>
    <n v="1"/>
    <n v="97823.289693418003"/>
  </r>
  <r>
    <x v="269"/>
    <n v="2"/>
    <n v="87625.719211385571"/>
  </r>
  <r>
    <x v="269"/>
    <n v="3"/>
    <n v="81444.884093782952"/>
  </r>
  <r>
    <x v="269"/>
    <n v="4"/>
    <n v="78301.271581192559"/>
  </r>
  <r>
    <x v="269"/>
    <n v="5"/>
    <n v="78443.199872862038"/>
  </r>
  <r>
    <x v="269"/>
    <n v="6"/>
    <n v="84225.826501776188"/>
  </r>
  <r>
    <x v="269"/>
    <n v="7"/>
    <n v="97651.085095749848"/>
  </r>
  <r>
    <x v="269"/>
    <n v="8"/>
    <n v="103903.37406528908"/>
  </r>
  <r>
    <x v="269"/>
    <n v="9"/>
    <n v="102329.61149847809"/>
  </r>
  <r>
    <x v="269"/>
    <n v="10"/>
    <n v="104756.34053353078"/>
  </r>
  <r>
    <x v="269"/>
    <n v="11"/>
    <n v="110438.8609785436"/>
  </r>
  <r>
    <x v="269"/>
    <n v="12"/>
    <n v="118159.57743627022"/>
  </r>
  <r>
    <x v="269"/>
    <n v="13"/>
    <n v="128247.3582235983"/>
  </r>
  <r>
    <x v="269"/>
    <n v="14"/>
    <n v="140071.56243698072"/>
  </r>
  <r>
    <x v="269"/>
    <n v="15"/>
    <n v="153836.89527145453"/>
  </r>
  <r>
    <x v="269"/>
    <n v="16"/>
    <n v="172740.44574926898"/>
  </r>
  <r>
    <x v="269"/>
    <n v="17"/>
    <n v="193445.2861032809"/>
  </r>
  <r>
    <x v="269"/>
    <n v="18"/>
    <n v="206551.31162444936"/>
  </r>
  <r>
    <x v="269"/>
    <n v="19"/>
    <n v="212468.14588086426"/>
  </r>
  <r>
    <x v="269"/>
    <n v="20"/>
    <n v="209359.68964082774"/>
  </r>
  <r>
    <x v="269"/>
    <n v="21"/>
    <n v="209008.34813775774"/>
  </r>
  <r>
    <x v="269"/>
    <n v="22"/>
    <n v="195053.26072492579"/>
  </r>
  <r>
    <x v="269"/>
    <n v="23"/>
    <n v="173218.5537604272"/>
  </r>
  <r>
    <x v="269"/>
    <n v="24"/>
    <n v="149956.706459357"/>
  </r>
  <r>
    <x v="270"/>
    <n v="1"/>
    <n v="129974.5882691787"/>
  </r>
  <r>
    <x v="270"/>
    <n v="2"/>
    <n v="114210.20123910457"/>
  </r>
  <r>
    <x v="270"/>
    <n v="3"/>
    <n v="105004.1822583936"/>
  </r>
  <r>
    <x v="270"/>
    <n v="4"/>
    <n v="99672.978990807984"/>
  </r>
  <r>
    <x v="270"/>
    <n v="5"/>
    <n v="97731.90889531275"/>
  </r>
  <r>
    <x v="270"/>
    <n v="6"/>
    <n v="101260.32627882695"/>
  </r>
  <r>
    <x v="270"/>
    <n v="7"/>
    <n v="113246.64324924648"/>
  </r>
  <r>
    <x v="270"/>
    <n v="8"/>
    <n v="119039.18907218237"/>
  </r>
  <r>
    <x v="270"/>
    <n v="9"/>
    <n v="116860.56717460342"/>
  </r>
  <r>
    <x v="270"/>
    <n v="10"/>
    <n v="121378.81071591513"/>
  </r>
  <r>
    <x v="270"/>
    <n v="11"/>
    <n v="135148.49626294099"/>
  </r>
  <r>
    <x v="270"/>
    <n v="12"/>
    <n v="149810.23061271626"/>
  </r>
  <r>
    <x v="270"/>
    <n v="13"/>
    <n v="166362.31274710363"/>
  </r>
  <r>
    <x v="270"/>
    <n v="14"/>
    <n v="182681.72908132203"/>
  </r>
  <r>
    <x v="270"/>
    <n v="15"/>
    <n v="198905.59436389612"/>
  </r>
  <r>
    <x v="270"/>
    <n v="16"/>
    <n v="219834.43111771616"/>
  </r>
  <r>
    <x v="270"/>
    <n v="17"/>
    <n v="240275.61692596276"/>
  </r>
  <r>
    <x v="270"/>
    <n v="18"/>
    <n v="255533.60540402235"/>
  </r>
  <r>
    <x v="270"/>
    <n v="19"/>
    <n v="256245.1607308138"/>
  </r>
  <r>
    <x v="270"/>
    <n v="20"/>
    <n v="245657.86126602991"/>
  </r>
  <r>
    <x v="270"/>
    <n v="21"/>
    <n v="239562.42555778107"/>
  </r>
  <r>
    <x v="270"/>
    <n v="22"/>
    <n v="219793.95643916741"/>
  </r>
  <r>
    <x v="270"/>
    <n v="23"/>
    <n v="193540.29064417403"/>
  </r>
  <r>
    <x v="270"/>
    <n v="24"/>
    <n v="165337.59677485173"/>
  </r>
  <r>
    <x v="271"/>
    <n v="1"/>
    <n v="140606.17496716772"/>
  </r>
  <r>
    <x v="271"/>
    <n v="2"/>
    <n v="122576.20795217261"/>
  </r>
  <r>
    <x v="271"/>
    <n v="3"/>
    <n v="110159.65221636376"/>
  </r>
  <r>
    <x v="271"/>
    <n v="4"/>
    <n v="102674.64362743999"/>
  </r>
  <r>
    <x v="271"/>
    <n v="5"/>
    <n v="98917.349886321143"/>
  </r>
  <r>
    <x v="271"/>
    <n v="6"/>
    <n v="101164.7394184055"/>
  </r>
  <r>
    <x v="271"/>
    <n v="7"/>
    <n v="112353.16220798742"/>
  </r>
  <r>
    <x v="271"/>
    <n v="8"/>
    <n v="116790.15910769576"/>
  </r>
  <r>
    <x v="271"/>
    <n v="9"/>
    <n v="114680.2071014509"/>
  </r>
  <r>
    <x v="271"/>
    <n v="10"/>
    <n v="120541.90510941589"/>
  </r>
  <r>
    <x v="271"/>
    <n v="11"/>
    <n v="131194.40541290856"/>
  </r>
  <r>
    <x v="271"/>
    <n v="12"/>
    <n v="144690.54097887219"/>
  </r>
  <r>
    <x v="271"/>
    <n v="13"/>
    <n v="161815.30335700398"/>
  </r>
  <r>
    <x v="271"/>
    <n v="14"/>
    <n v="178915.6233023708"/>
  </r>
  <r>
    <x v="271"/>
    <n v="15"/>
    <n v="196470.1831397801"/>
  </r>
  <r>
    <x v="271"/>
    <n v="16"/>
    <n v="218182.98130708249"/>
  </r>
  <r>
    <x v="271"/>
    <n v="17"/>
    <n v="239108.75666973297"/>
  </r>
  <r>
    <x v="271"/>
    <n v="18"/>
    <n v="252594.40713895744"/>
  </r>
  <r>
    <x v="271"/>
    <n v="19"/>
    <n v="248187.19628034552"/>
  </r>
  <r>
    <x v="271"/>
    <n v="20"/>
    <n v="233187.69171621421"/>
  </r>
  <r>
    <x v="271"/>
    <n v="21"/>
    <n v="224387.2414130207"/>
  </r>
  <r>
    <x v="271"/>
    <n v="22"/>
    <n v="204359.37023625759"/>
  </r>
  <r>
    <x v="271"/>
    <n v="23"/>
    <n v="176979.10426867846"/>
  </r>
  <r>
    <x v="271"/>
    <n v="24"/>
    <n v="147512.61577724179"/>
  </r>
  <r>
    <x v="272"/>
    <n v="1"/>
    <n v="123788.38203174033"/>
  </r>
  <r>
    <x v="272"/>
    <n v="2"/>
    <n v="107322.16680224365"/>
  </r>
  <r>
    <x v="272"/>
    <n v="3"/>
    <n v="97170.130426804273"/>
  </r>
  <r>
    <x v="272"/>
    <n v="4"/>
    <n v="90939.732412594429"/>
  </r>
  <r>
    <x v="272"/>
    <n v="5"/>
    <n v="88244.953012639293"/>
  </r>
  <r>
    <x v="272"/>
    <n v="6"/>
    <n v="91674.363353286972"/>
  </r>
  <r>
    <x v="272"/>
    <n v="7"/>
    <n v="102327.1198659786"/>
  </r>
  <r>
    <x v="272"/>
    <n v="8"/>
    <n v="108328.99698146737"/>
  </r>
  <r>
    <x v="272"/>
    <n v="9"/>
    <n v="107677.77280514546"/>
  </r>
  <r>
    <x v="272"/>
    <n v="10"/>
    <n v="111156.45340616349"/>
  </r>
  <r>
    <x v="272"/>
    <n v="11"/>
    <n v="118636.93037374568"/>
  </r>
  <r>
    <x v="272"/>
    <n v="12"/>
    <n v="128331.92397532541"/>
  </r>
  <r>
    <x v="272"/>
    <n v="13"/>
    <n v="139036.22892636459"/>
  </r>
  <r>
    <x v="272"/>
    <n v="14"/>
    <n v="150985.95007448251"/>
  </r>
  <r>
    <x v="272"/>
    <n v="15"/>
    <n v="166005.47844924088"/>
  </r>
  <r>
    <x v="272"/>
    <n v="16"/>
    <n v="176103.65097276197"/>
  </r>
  <r>
    <x v="272"/>
    <n v="17"/>
    <n v="195631.02839781618"/>
  </r>
  <r>
    <x v="272"/>
    <n v="18"/>
    <n v="212751.21102379778"/>
  </r>
  <r>
    <x v="272"/>
    <n v="19"/>
    <n v="212003.58297144566"/>
  </r>
  <r>
    <x v="272"/>
    <n v="20"/>
    <n v="200856.35700204922"/>
  </r>
  <r>
    <x v="272"/>
    <n v="21"/>
    <n v="195836.27114274175"/>
  </r>
  <r>
    <x v="272"/>
    <n v="22"/>
    <n v="178463.87013770101"/>
  </r>
  <r>
    <x v="272"/>
    <n v="23"/>
    <n v="178190.59997739227"/>
  </r>
  <r>
    <x v="272"/>
    <n v="24"/>
    <n v="190827.71825261638"/>
  </r>
  <r>
    <x v="273"/>
    <n v="1"/>
    <n v="113839.10843065738"/>
  </r>
  <r>
    <x v="273"/>
    <n v="2"/>
    <n v="99983.288603737165"/>
  </r>
  <r>
    <x v="273"/>
    <n v="3"/>
    <n v="90917.17299241494"/>
  </r>
  <r>
    <x v="273"/>
    <n v="4"/>
    <n v="85644.188282068149"/>
  </r>
  <r>
    <x v="273"/>
    <n v="5"/>
    <n v="83612.974149965594"/>
  </r>
  <r>
    <x v="273"/>
    <n v="6"/>
    <n v="87582.491319200504"/>
  </r>
  <r>
    <x v="273"/>
    <n v="7"/>
    <n v="99192.998233879902"/>
  </r>
  <r>
    <x v="273"/>
    <n v="8"/>
    <n v="105102.51897776846"/>
  </r>
  <r>
    <x v="273"/>
    <n v="9"/>
    <n v="105162.1584678346"/>
  </r>
  <r>
    <x v="273"/>
    <n v="10"/>
    <n v="108386.18553098351"/>
  </r>
  <r>
    <x v="273"/>
    <n v="11"/>
    <n v="112754.44103746148"/>
  </r>
  <r>
    <x v="273"/>
    <n v="12"/>
    <n v="117744.91125587207"/>
  </r>
  <r>
    <x v="273"/>
    <n v="13"/>
    <n v="129297.02869121211"/>
  </r>
  <r>
    <x v="273"/>
    <n v="14"/>
    <n v="139965.79582698003"/>
  </r>
  <r>
    <x v="273"/>
    <n v="15"/>
    <n v="152394.3930282756"/>
  </r>
  <r>
    <x v="273"/>
    <n v="16"/>
    <n v="172009.69108062299"/>
  </r>
  <r>
    <x v="273"/>
    <n v="17"/>
    <n v="190540.32475669487"/>
  </r>
  <r>
    <x v="273"/>
    <n v="18"/>
    <n v="199822.52629312407"/>
  </r>
  <r>
    <x v="273"/>
    <n v="19"/>
    <n v="191526.33784393047"/>
  </r>
  <r>
    <x v="273"/>
    <n v="20"/>
    <n v="173864.30273183028"/>
  </r>
  <r>
    <x v="273"/>
    <n v="21"/>
    <n v="164512.7090070016"/>
  </r>
  <r>
    <x v="273"/>
    <n v="22"/>
    <n v="152743.91935833756"/>
  </r>
  <r>
    <x v="273"/>
    <n v="23"/>
    <n v="139758.5494789354"/>
  </r>
  <r>
    <x v="273"/>
    <n v="24"/>
    <n v="122817.31701247719"/>
  </r>
  <r>
    <x v="274"/>
    <n v="1"/>
    <n v="105845.23418138153"/>
  </r>
  <r>
    <x v="274"/>
    <n v="2"/>
    <n v="93655.311867951503"/>
  </r>
  <r>
    <x v="274"/>
    <n v="3"/>
    <n v="85935.203085476169"/>
  </r>
  <r>
    <x v="274"/>
    <n v="4"/>
    <n v="81285.459984977148"/>
  </r>
  <r>
    <x v="274"/>
    <n v="5"/>
    <n v="79069.078561262271"/>
  </r>
  <r>
    <x v="274"/>
    <n v="6"/>
    <n v="79198.877658798607"/>
  </r>
  <r>
    <x v="274"/>
    <n v="7"/>
    <n v="82804.640603966691"/>
  </r>
  <r>
    <x v="274"/>
    <n v="8"/>
    <n v="91357.936137285564"/>
  </r>
  <r>
    <x v="274"/>
    <n v="9"/>
    <n v="104314.71184484861"/>
  </r>
  <r>
    <x v="274"/>
    <n v="10"/>
    <n v="114176.84017451352"/>
  </r>
  <r>
    <x v="274"/>
    <n v="11"/>
    <n v="122298.99755531448"/>
  </r>
  <r>
    <x v="274"/>
    <n v="12"/>
    <n v="127650.96154853624"/>
  </r>
  <r>
    <x v="274"/>
    <n v="13"/>
    <n v="133267.64239598095"/>
  </r>
  <r>
    <x v="274"/>
    <n v="14"/>
    <n v="140554.28352808181"/>
  </r>
  <r>
    <x v="274"/>
    <n v="15"/>
    <n v="154979.31477843534"/>
  </r>
  <r>
    <x v="274"/>
    <n v="16"/>
    <n v="169355.19422751246"/>
  </r>
  <r>
    <x v="274"/>
    <n v="17"/>
    <n v="175112.79963699754"/>
  </r>
  <r>
    <x v="274"/>
    <n v="18"/>
    <n v="179783.72145376055"/>
  </r>
  <r>
    <x v="274"/>
    <n v="19"/>
    <n v="180901.77682461115"/>
  </r>
  <r>
    <x v="274"/>
    <n v="20"/>
    <n v="181109.03776084629"/>
  </r>
  <r>
    <x v="274"/>
    <n v="21"/>
    <n v="179619.07644787265"/>
  </r>
  <r>
    <x v="274"/>
    <n v="22"/>
    <n v="171450.96479329356"/>
  </r>
  <r>
    <x v="274"/>
    <n v="23"/>
    <n v="161426.16690410959"/>
  </r>
  <r>
    <x v="274"/>
    <n v="24"/>
    <n v="146523.99897102418"/>
  </r>
  <r>
    <x v="275"/>
    <n v="1"/>
    <n v="130785.97203247278"/>
  </r>
  <r>
    <x v="275"/>
    <n v="2"/>
    <n v="117982.05818016425"/>
  </r>
  <r>
    <x v="275"/>
    <n v="3"/>
    <n v="108979.3290121414"/>
  </r>
  <r>
    <x v="275"/>
    <n v="4"/>
    <n v="102627.8442047795"/>
  </r>
  <r>
    <x v="275"/>
    <n v="5"/>
    <n v="98759.164273064511"/>
  </r>
  <r>
    <x v="275"/>
    <n v="6"/>
    <n v="97347.510233663503"/>
  </r>
  <r>
    <x v="275"/>
    <n v="7"/>
    <n v="98526.711567291495"/>
  </r>
  <r>
    <x v="275"/>
    <n v="8"/>
    <n v="105648.58563361212"/>
  </r>
  <r>
    <x v="275"/>
    <n v="9"/>
    <n v="121541.48274608068"/>
  </r>
  <r>
    <x v="275"/>
    <n v="10"/>
    <n v="137809.88108647821"/>
  </r>
  <r>
    <x v="275"/>
    <n v="11"/>
    <n v="152341.09652421862"/>
  </r>
  <r>
    <x v="275"/>
    <n v="12"/>
    <n v="164915.02800006044"/>
  </r>
  <r>
    <x v="275"/>
    <n v="13"/>
    <n v="170594.95195712356"/>
  </r>
  <r>
    <x v="275"/>
    <n v="14"/>
    <n v="170859.65810305462"/>
  </r>
  <r>
    <x v="275"/>
    <n v="15"/>
    <n v="169301.4694517857"/>
  </r>
  <r>
    <x v="275"/>
    <n v="16"/>
    <n v="170153.31050614626"/>
  </r>
  <r>
    <x v="275"/>
    <n v="17"/>
    <n v="181915.77130918653"/>
  </r>
  <r>
    <x v="275"/>
    <n v="18"/>
    <n v="190521.80236113694"/>
  </r>
  <r>
    <x v="275"/>
    <n v="19"/>
    <n v="190332.14567277135"/>
  </r>
  <r>
    <x v="275"/>
    <n v="20"/>
    <n v="194364.02071852642"/>
  </r>
  <r>
    <x v="275"/>
    <n v="21"/>
    <n v="192687.97643468043"/>
  </r>
  <r>
    <x v="275"/>
    <n v="22"/>
    <n v="178508.824569271"/>
  </r>
  <r>
    <x v="275"/>
    <n v="23"/>
    <n v="157968.72710408212"/>
  </r>
  <r>
    <x v="275"/>
    <n v="24"/>
    <n v="134999.94041461352"/>
  </r>
  <r>
    <x v="276"/>
    <n v="1"/>
    <n v="116315.30506762092"/>
  </r>
  <r>
    <x v="276"/>
    <n v="2"/>
    <n v="103257.33675666338"/>
  </r>
  <r>
    <x v="276"/>
    <n v="3"/>
    <n v="95235.301981243829"/>
  </r>
  <r>
    <x v="276"/>
    <n v="4"/>
    <n v="90669.880255676209"/>
  </r>
  <r>
    <x v="276"/>
    <n v="5"/>
    <n v="89709.562445212228"/>
  </r>
  <r>
    <x v="276"/>
    <n v="6"/>
    <n v="94559.933927443228"/>
  </r>
  <r>
    <x v="276"/>
    <n v="7"/>
    <n v="107631.51977443238"/>
  </r>
  <r>
    <x v="276"/>
    <n v="8"/>
    <n v="114057.64950592299"/>
  </r>
  <r>
    <x v="276"/>
    <n v="9"/>
    <n v="112098.35914560712"/>
  </r>
  <r>
    <x v="276"/>
    <n v="10"/>
    <n v="114188.46090029617"/>
  </r>
  <r>
    <x v="276"/>
    <n v="11"/>
    <n v="121234.59672556762"/>
  </r>
  <r>
    <x v="276"/>
    <n v="12"/>
    <n v="130342.56967374135"/>
  </r>
  <r>
    <x v="276"/>
    <n v="13"/>
    <n v="139480.16759970385"/>
  </r>
  <r>
    <x v="276"/>
    <n v="14"/>
    <n v="148968.67949555774"/>
  </r>
  <r>
    <x v="276"/>
    <n v="15"/>
    <n v="157416.53172704836"/>
  </r>
  <r>
    <x v="276"/>
    <n v="16"/>
    <n v="174962.88375074038"/>
  </r>
  <r>
    <x v="276"/>
    <n v="17"/>
    <n v="186306.98702221128"/>
  </r>
  <r>
    <x v="276"/>
    <n v="18"/>
    <n v="197771.48845557749"/>
  </r>
  <r>
    <x v="276"/>
    <n v="19"/>
    <n v="199466.97726159918"/>
  </r>
  <r>
    <x v="276"/>
    <n v="20"/>
    <n v="198443.64617324778"/>
  </r>
  <r>
    <x v="276"/>
    <n v="21"/>
    <n v="196240.8679545903"/>
  </r>
  <r>
    <x v="276"/>
    <n v="22"/>
    <n v="180446.07049753208"/>
  </r>
  <r>
    <x v="276"/>
    <n v="23"/>
    <n v="157653.68839634748"/>
  </r>
  <r>
    <x v="276"/>
    <n v="24"/>
    <n v="132898.722148075"/>
  </r>
  <r>
    <x v="277"/>
    <n v="1"/>
    <n v="113038.6511659174"/>
  </r>
  <r>
    <x v="277"/>
    <n v="2"/>
    <n v="99948.249015596128"/>
  </r>
  <r>
    <x v="277"/>
    <n v="3"/>
    <n v="92013.652326426658"/>
  </r>
  <r>
    <x v="277"/>
    <n v="4"/>
    <n v="87353.588167218943"/>
  </r>
  <r>
    <x v="277"/>
    <n v="5"/>
    <n v="86343.095321355111"/>
  </r>
  <r>
    <x v="277"/>
    <n v="6"/>
    <n v="90938.939711946558"/>
  </r>
  <r>
    <x v="277"/>
    <n v="7"/>
    <n v="103525.13357731867"/>
  </r>
  <r>
    <x v="277"/>
    <n v="8"/>
    <n v="109615.21797722291"/>
  </r>
  <r>
    <x v="277"/>
    <n v="9"/>
    <n v="107173.11927942882"/>
  </r>
  <r>
    <x v="277"/>
    <n v="10"/>
    <n v="109138.55327764853"/>
  </r>
  <r>
    <x v="277"/>
    <n v="11"/>
    <n v="117308.57351933247"/>
  </r>
  <r>
    <x v="277"/>
    <n v="12"/>
    <n v="130926.5116440342"/>
  </r>
  <r>
    <x v="277"/>
    <n v="13"/>
    <n v="144904.49613036419"/>
  </r>
  <r>
    <x v="277"/>
    <n v="14"/>
    <n v="156596.19411321968"/>
  </r>
  <r>
    <x v="277"/>
    <n v="15"/>
    <n v="168041.90014807723"/>
  </r>
  <r>
    <x v="277"/>
    <n v="16"/>
    <n v="183561.93026941287"/>
  </r>
  <r>
    <x v="277"/>
    <n v="17"/>
    <n v="200752.36210976387"/>
  </r>
  <r>
    <x v="277"/>
    <n v="18"/>
    <n v="216805.37478509505"/>
  </r>
  <r>
    <x v="277"/>
    <n v="19"/>
    <n v="213455.07678341199"/>
  </r>
  <r>
    <x v="277"/>
    <n v="20"/>
    <n v="210213.82600198974"/>
  </r>
  <r>
    <x v="277"/>
    <n v="21"/>
    <n v="207528.34653715772"/>
  </r>
  <r>
    <x v="277"/>
    <n v="22"/>
    <n v="192293.92350814963"/>
  </r>
  <r>
    <x v="277"/>
    <n v="23"/>
    <n v="171010.50221230189"/>
  </r>
  <r>
    <x v="277"/>
    <n v="24"/>
    <n v="147897.43838275972"/>
  </r>
  <r>
    <x v="278"/>
    <n v="1"/>
    <n v="128776.93735740623"/>
  </r>
  <r>
    <x v="278"/>
    <n v="2"/>
    <n v="115164.02601355223"/>
  </r>
  <r>
    <x v="278"/>
    <n v="3"/>
    <n v="106534.18212113982"/>
  </r>
  <r>
    <x v="278"/>
    <n v="4"/>
    <n v="101325.67215105642"/>
  </r>
  <r>
    <x v="278"/>
    <n v="5"/>
    <n v="99708.812463894399"/>
  </r>
  <r>
    <x v="278"/>
    <n v="6"/>
    <n v="103520.07049554616"/>
  </r>
  <r>
    <x v="278"/>
    <n v="7"/>
    <n v="116480.59162059012"/>
  </r>
  <r>
    <x v="278"/>
    <n v="8"/>
    <n v="123134.09849709434"/>
  </r>
  <r>
    <x v="278"/>
    <n v="9"/>
    <n v="119959.91428755094"/>
  </r>
  <r>
    <x v="278"/>
    <n v="10"/>
    <n v="122065.9947473767"/>
  </r>
  <r>
    <x v="278"/>
    <n v="11"/>
    <n v="125287.32767838899"/>
  </r>
  <r>
    <x v="278"/>
    <n v="12"/>
    <n v="131273.89008923376"/>
  </r>
  <r>
    <x v="278"/>
    <n v="13"/>
    <n v="139280.44521821174"/>
  </r>
  <r>
    <x v="278"/>
    <n v="14"/>
    <n v="142854.29357087618"/>
  </r>
  <r>
    <x v="278"/>
    <n v="15"/>
    <n v="155146.05937025542"/>
  </r>
  <r>
    <x v="278"/>
    <n v="16"/>
    <n v="175994.12361225084"/>
  </r>
  <r>
    <x v="278"/>
    <n v="17"/>
    <n v="190124.05509435697"/>
  </r>
  <r>
    <x v="278"/>
    <n v="18"/>
    <n v="198983.41367810481"/>
  </r>
  <r>
    <x v="278"/>
    <n v="19"/>
    <n v="201178.40123079164"/>
  </r>
  <r>
    <x v="278"/>
    <n v="20"/>
    <n v="202648.97037625368"/>
  </r>
  <r>
    <x v="278"/>
    <n v="21"/>
    <n v="202840.34942168207"/>
  </r>
  <r>
    <x v="278"/>
    <n v="22"/>
    <n v="191095.16371241165"/>
  </r>
  <r>
    <x v="278"/>
    <n v="23"/>
    <n v="171973.36285299729"/>
  </r>
  <r>
    <x v="278"/>
    <n v="24"/>
    <n v="147685.46596442166"/>
  </r>
  <r>
    <x v="279"/>
    <n v="1"/>
    <n v="124710.53700439731"/>
  </r>
  <r>
    <x v="279"/>
    <n v="2"/>
    <n v="110842.8136623679"/>
  </r>
  <r>
    <x v="279"/>
    <n v="3"/>
    <n v="102182.2980510811"/>
  </r>
  <r>
    <x v="279"/>
    <n v="4"/>
    <n v="96526.170932590438"/>
  </r>
  <r>
    <x v="279"/>
    <n v="5"/>
    <n v="94927.045972399224"/>
  </r>
  <r>
    <x v="279"/>
    <n v="6"/>
    <n v="98402.624401181951"/>
  </r>
  <r>
    <x v="279"/>
    <n v="7"/>
    <n v="109697.92041010509"/>
  </r>
  <r>
    <x v="279"/>
    <n v="8"/>
    <n v="116020.1078259889"/>
  </r>
  <r>
    <x v="279"/>
    <n v="9"/>
    <n v="115330.46844006161"/>
  </r>
  <r>
    <x v="279"/>
    <n v="10"/>
    <n v="116788.33463735372"/>
  </r>
  <r>
    <x v="279"/>
    <n v="11"/>
    <n v="120485.08120236007"/>
  </r>
  <r>
    <x v="279"/>
    <n v="12"/>
    <n v="126368.36869517762"/>
  </r>
  <r>
    <x v="279"/>
    <n v="13"/>
    <n v="138704.73596986002"/>
  </r>
  <r>
    <x v="279"/>
    <n v="14"/>
    <n v="156375.4645407963"/>
  </r>
  <r>
    <x v="279"/>
    <n v="15"/>
    <n v="173146.98215462739"/>
  </r>
  <r>
    <x v="279"/>
    <n v="16"/>
    <n v="189458.61715794393"/>
  </r>
  <r>
    <x v="279"/>
    <n v="17"/>
    <n v="200705.99520550654"/>
  </r>
  <r>
    <x v="279"/>
    <n v="18"/>
    <n v="204924.83554569981"/>
  </r>
  <r>
    <x v="279"/>
    <n v="19"/>
    <n v="204020.33805897311"/>
  </r>
  <r>
    <x v="279"/>
    <n v="20"/>
    <n v="201623.70643964439"/>
  </r>
  <r>
    <x v="279"/>
    <n v="21"/>
    <n v="200576.49771871671"/>
  </r>
  <r>
    <x v="279"/>
    <n v="22"/>
    <n v="189310.03050483507"/>
  </r>
  <r>
    <x v="279"/>
    <n v="23"/>
    <n v="171473.81680570295"/>
  </r>
  <r>
    <x v="279"/>
    <n v="24"/>
    <n v="150017.32011463412"/>
  </r>
  <r>
    <x v="280"/>
    <n v="1"/>
    <n v="129969.20132633031"/>
  </r>
  <r>
    <x v="280"/>
    <n v="2"/>
    <n v="114263.79159496039"/>
  </r>
  <r>
    <x v="280"/>
    <n v="3"/>
    <n v="104515.2559080893"/>
  </r>
  <r>
    <x v="280"/>
    <n v="4"/>
    <n v="98757.529207090265"/>
  </r>
  <r>
    <x v="280"/>
    <n v="5"/>
    <n v="96664.907097380084"/>
  </r>
  <r>
    <x v="280"/>
    <n v="6"/>
    <n v="98647.691610718946"/>
  </r>
  <r>
    <x v="280"/>
    <n v="7"/>
    <n v="106555.26793505483"/>
  </r>
  <r>
    <x v="280"/>
    <n v="8"/>
    <n v="113971.69709277907"/>
  </r>
  <r>
    <x v="280"/>
    <n v="9"/>
    <n v="118615.90739354282"/>
  </r>
  <r>
    <x v="280"/>
    <n v="10"/>
    <n v="125505.00837031433"/>
  </r>
  <r>
    <x v="280"/>
    <n v="11"/>
    <n v="132352.65283825877"/>
  </r>
  <r>
    <x v="280"/>
    <n v="12"/>
    <n v="143207.06108470962"/>
  </r>
  <r>
    <x v="280"/>
    <n v="13"/>
    <n v="159702.87638285995"/>
  </r>
  <r>
    <x v="280"/>
    <n v="14"/>
    <n v="173811.96169298873"/>
  </r>
  <r>
    <x v="280"/>
    <n v="15"/>
    <n v="186139.47733573886"/>
  </r>
  <r>
    <x v="280"/>
    <n v="16"/>
    <n v="195167.09673000526"/>
  </r>
  <r>
    <x v="280"/>
    <n v="17"/>
    <n v="200278.36832146667"/>
  </r>
  <r>
    <x v="280"/>
    <n v="18"/>
    <n v="207578.18180284509"/>
  </r>
  <r>
    <x v="280"/>
    <n v="19"/>
    <n v="202976.55737797712"/>
  </r>
  <r>
    <x v="280"/>
    <n v="20"/>
    <n v="190759.33258691561"/>
  </r>
  <r>
    <x v="280"/>
    <n v="21"/>
    <n v="183583.35006230295"/>
  </r>
  <r>
    <x v="280"/>
    <n v="22"/>
    <n v="172026.96983044068"/>
  </r>
  <r>
    <x v="280"/>
    <n v="23"/>
    <n v="158120.62907680692"/>
  </r>
  <r>
    <x v="280"/>
    <n v="24"/>
    <n v="141058.4092306883"/>
  </r>
  <r>
    <x v="281"/>
    <n v="1"/>
    <n v="124142.34595100016"/>
  </r>
  <r>
    <x v="281"/>
    <n v="2"/>
    <n v="109617.60325520132"/>
  </r>
  <r>
    <x v="281"/>
    <n v="3"/>
    <n v="99849.914323654652"/>
  </r>
  <r>
    <x v="281"/>
    <n v="4"/>
    <n v="93062.125427855077"/>
  </r>
  <r>
    <x v="281"/>
    <n v="5"/>
    <n v="89301.750501190225"/>
  </r>
  <r>
    <x v="281"/>
    <n v="6"/>
    <n v="88806.522903776582"/>
  </r>
  <r>
    <x v="281"/>
    <n v="7"/>
    <n v="91532.596667364778"/>
  </r>
  <r>
    <x v="281"/>
    <n v="8"/>
    <n v="98399.144195965157"/>
  </r>
  <r>
    <x v="281"/>
    <n v="9"/>
    <n v="112146.5416120778"/>
  </r>
  <r>
    <x v="281"/>
    <n v="10"/>
    <n v="129331.11496268821"/>
  </r>
  <r>
    <x v="281"/>
    <n v="11"/>
    <n v="148626.4274497022"/>
  </r>
  <r>
    <x v="281"/>
    <n v="12"/>
    <n v="166256.26551275479"/>
  </r>
  <r>
    <x v="281"/>
    <n v="13"/>
    <n v="183508.53058166278"/>
  </r>
  <r>
    <x v="281"/>
    <n v="14"/>
    <n v="197842.27598889678"/>
  </r>
  <r>
    <x v="281"/>
    <n v="15"/>
    <n v="210367.24833563759"/>
  </r>
  <r>
    <x v="281"/>
    <n v="16"/>
    <n v="220621.75882845034"/>
  </r>
  <r>
    <x v="281"/>
    <n v="17"/>
    <n v="226039.65979849777"/>
  </r>
  <r>
    <x v="281"/>
    <n v="18"/>
    <n v="227076.05576711614"/>
  </r>
  <r>
    <x v="281"/>
    <n v="19"/>
    <n v="215493.86568420011"/>
  </r>
  <r>
    <x v="281"/>
    <n v="20"/>
    <n v="205582.64984838621"/>
  </r>
  <r>
    <x v="281"/>
    <n v="21"/>
    <n v="196456.70585204056"/>
  </r>
  <r>
    <x v="281"/>
    <n v="22"/>
    <n v="184928.21902844447"/>
  </r>
  <r>
    <x v="281"/>
    <n v="23"/>
    <n v="171814.7605400618"/>
  </r>
  <r>
    <x v="281"/>
    <n v="24"/>
    <n v="155030.98112405548"/>
  </r>
  <r>
    <x v="282"/>
    <n v="1"/>
    <n v="136936.55451026515"/>
  </r>
  <r>
    <x v="282"/>
    <n v="2"/>
    <n v="121762.954790339"/>
  </r>
  <r>
    <x v="282"/>
    <n v="3"/>
    <n v="109959.7038240267"/>
  </r>
  <r>
    <x v="282"/>
    <n v="4"/>
    <n v="101866.61263894763"/>
  </r>
  <r>
    <x v="282"/>
    <n v="5"/>
    <n v="96711.004265853568"/>
  </r>
  <r>
    <x v="282"/>
    <n v="6"/>
    <n v="95069.584344120696"/>
  </r>
  <r>
    <x v="282"/>
    <n v="7"/>
    <n v="95800.0103824783"/>
  </r>
  <r>
    <x v="282"/>
    <n v="8"/>
    <n v="102208.04291390044"/>
  </r>
  <r>
    <x v="282"/>
    <n v="9"/>
    <n v="118213.38361132659"/>
  </r>
  <r>
    <x v="282"/>
    <n v="10"/>
    <n v="137050.31656441814"/>
  </r>
  <r>
    <x v="282"/>
    <n v="11"/>
    <n v="153317.32878178067"/>
  </r>
  <r>
    <x v="282"/>
    <n v="12"/>
    <n v="176249.86560920702"/>
  </r>
  <r>
    <x v="282"/>
    <n v="13"/>
    <n v="199527.00032087171"/>
  </r>
  <r>
    <x v="282"/>
    <n v="14"/>
    <n v="219144.27567673873"/>
  </r>
  <r>
    <x v="282"/>
    <n v="15"/>
    <n v="235667.88647206355"/>
  </r>
  <r>
    <x v="282"/>
    <n v="16"/>
    <n v="248714.62025044445"/>
  </r>
  <r>
    <x v="282"/>
    <n v="17"/>
    <n v="259625.61438276735"/>
  </r>
  <r>
    <x v="282"/>
    <n v="18"/>
    <n v="265211.83988943521"/>
  </r>
  <r>
    <x v="282"/>
    <n v="19"/>
    <n v="256079.08226818289"/>
  </r>
  <r>
    <x v="282"/>
    <n v="20"/>
    <n v="244103.81497976664"/>
  </r>
  <r>
    <x v="282"/>
    <n v="21"/>
    <n v="233656.66526319637"/>
  </r>
  <r>
    <x v="282"/>
    <n v="22"/>
    <n v="213444.75225831268"/>
  </r>
  <r>
    <x v="282"/>
    <n v="23"/>
    <n v="188652.9379950497"/>
  </r>
  <r>
    <x v="282"/>
    <n v="24"/>
    <n v="161155.29310213489"/>
  </r>
  <r>
    <x v="283"/>
    <n v="1"/>
    <n v="138060.89597333025"/>
  </r>
  <r>
    <x v="283"/>
    <n v="2"/>
    <n v="121088.60658902685"/>
  </r>
  <r>
    <x v="283"/>
    <n v="3"/>
    <n v="109472.62573767774"/>
  </r>
  <r>
    <x v="283"/>
    <n v="4"/>
    <n v="102003.64952970961"/>
  </r>
  <r>
    <x v="283"/>
    <n v="5"/>
    <n v="98461.556899172516"/>
  </r>
  <r>
    <x v="283"/>
    <n v="6"/>
    <n v="99647.43711251847"/>
  </r>
  <r>
    <x v="283"/>
    <n v="7"/>
    <n v="106574.89549193934"/>
  </r>
  <r>
    <x v="283"/>
    <n v="8"/>
    <n v="112240.34806971687"/>
  </r>
  <r>
    <x v="283"/>
    <n v="9"/>
    <n v="117566.34317943244"/>
  </r>
  <r>
    <x v="283"/>
    <n v="10"/>
    <n v="130830.35408919508"/>
  </r>
  <r>
    <x v="283"/>
    <n v="11"/>
    <n v="147741.09754516228"/>
  </r>
  <r>
    <x v="283"/>
    <n v="12"/>
    <n v="167489.83685751117"/>
  </r>
  <r>
    <x v="283"/>
    <n v="13"/>
    <n v="188538.31407401632"/>
  </r>
  <r>
    <x v="283"/>
    <n v="14"/>
    <n v="197588.64110241528"/>
  </r>
  <r>
    <x v="283"/>
    <n v="15"/>
    <n v="207133.76123414247"/>
  </r>
  <r>
    <x v="283"/>
    <n v="16"/>
    <n v="216682.10064652795"/>
  </r>
  <r>
    <x v="283"/>
    <n v="17"/>
    <n v="235419.01304732705"/>
  </r>
  <r>
    <x v="283"/>
    <n v="18"/>
    <n v="249135.12108170116"/>
  </r>
  <r>
    <x v="283"/>
    <n v="19"/>
    <n v="241357.08404039172"/>
  </r>
  <r>
    <x v="283"/>
    <n v="20"/>
    <n v="236854.12724756717"/>
  </r>
  <r>
    <x v="283"/>
    <n v="21"/>
    <n v="230861.98967754675"/>
  </r>
  <r>
    <x v="283"/>
    <n v="22"/>
    <n v="214157.20598657674"/>
  </r>
  <r>
    <x v="283"/>
    <n v="23"/>
    <n v="191216.60999387395"/>
  </r>
  <r>
    <x v="283"/>
    <n v="24"/>
    <n v="165109.18858363197"/>
  </r>
  <r>
    <x v="284"/>
    <n v="1"/>
    <n v="143069.31588655419"/>
  </r>
  <r>
    <x v="284"/>
    <n v="2"/>
    <n v="128027.3481983977"/>
  </r>
  <r>
    <x v="284"/>
    <n v="3"/>
    <n v="118431.79138530526"/>
  </r>
  <r>
    <x v="284"/>
    <n v="4"/>
    <n v="111488.7355399673"/>
  </r>
  <r>
    <x v="284"/>
    <n v="5"/>
    <n v="109256.41020718927"/>
  </r>
  <r>
    <x v="284"/>
    <n v="6"/>
    <n v="111119.63893565441"/>
  </r>
  <r>
    <x v="284"/>
    <n v="7"/>
    <n v="121709.4537391561"/>
  </r>
  <r>
    <x v="284"/>
    <n v="8"/>
    <n v="126702.7503204043"/>
  </r>
  <r>
    <x v="284"/>
    <n v="9"/>
    <n v="124536.16322468652"/>
  </r>
  <r>
    <x v="284"/>
    <n v="10"/>
    <n v="128025.8657118889"/>
  </r>
  <r>
    <x v="284"/>
    <n v="11"/>
    <n v="137127.43195259868"/>
  </r>
  <r>
    <x v="284"/>
    <n v="12"/>
    <n v="150528.15106688702"/>
  </r>
  <r>
    <x v="284"/>
    <n v="13"/>
    <n v="163931.39774272652"/>
  </r>
  <r>
    <x v="284"/>
    <n v="14"/>
    <n v="174206.54840317092"/>
  </r>
  <r>
    <x v="284"/>
    <n v="15"/>
    <n v="182430.09464470245"/>
  </r>
  <r>
    <x v="284"/>
    <n v="16"/>
    <n v="194238.10196193348"/>
  </r>
  <r>
    <x v="284"/>
    <n v="17"/>
    <n v="206120.94068833359"/>
  </r>
  <r>
    <x v="284"/>
    <n v="18"/>
    <n v="212203.03205315824"/>
  </r>
  <r>
    <x v="284"/>
    <n v="19"/>
    <n v="207637.48135874179"/>
  </r>
  <r>
    <x v="284"/>
    <n v="20"/>
    <n v="199769.83505224297"/>
  </r>
  <r>
    <x v="284"/>
    <n v="21"/>
    <n v="191620.35969945366"/>
  </r>
  <r>
    <x v="284"/>
    <n v="22"/>
    <n v="174117.19361622832"/>
  </r>
  <r>
    <x v="284"/>
    <n v="23"/>
    <n v="150615.4796556299"/>
  </r>
  <r>
    <x v="284"/>
    <n v="24"/>
    <n v="126280.93611722311"/>
  </r>
  <r>
    <x v="285"/>
    <n v="1"/>
    <n v="107177.4990299693"/>
  </r>
  <r>
    <x v="285"/>
    <n v="2"/>
    <n v="94554.413404432169"/>
  </r>
  <r>
    <x v="285"/>
    <n v="3"/>
    <n v="87041.270982475471"/>
  </r>
  <r>
    <x v="285"/>
    <n v="4"/>
    <n v="82779.138221030051"/>
  </r>
  <r>
    <x v="285"/>
    <n v="5"/>
    <n v="81901.892424227539"/>
  </r>
  <r>
    <x v="285"/>
    <n v="6"/>
    <n v="86092.304145949354"/>
  </r>
  <r>
    <x v="285"/>
    <n v="7"/>
    <n v="98275.584457381497"/>
  </r>
  <r>
    <x v="285"/>
    <n v="8"/>
    <n v="104039.55122515114"/>
  </r>
  <r>
    <x v="285"/>
    <n v="9"/>
    <n v="102365.31403227372"/>
  </r>
  <r>
    <x v="285"/>
    <n v="10"/>
    <n v="104740.60635784201"/>
  </r>
  <r>
    <x v="285"/>
    <n v="11"/>
    <n v="111082.52404832382"/>
  </r>
  <r>
    <x v="285"/>
    <n v="12"/>
    <n v="119854.8688510286"/>
  </r>
  <r>
    <x v="285"/>
    <n v="13"/>
    <n v="130676.7865011228"/>
  </r>
  <r>
    <x v="285"/>
    <n v="14"/>
    <n v="140229.65537198118"/>
  </r>
  <r>
    <x v="285"/>
    <n v="15"/>
    <n v="148803.26553778615"/>
  </r>
  <r>
    <x v="285"/>
    <n v="16"/>
    <n v="166096.14948845963"/>
  </r>
  <r>
    <x v="285"/>
    <n v="17"/>
    <n v="174715.21541428225"/>
  </r>
  <r>
    <x v="285"/>
    <n v="18"/>
    <n v="183350.36534287696"/>
  </r>
  <r>
    <x v="285"/>
    <n v="19"/>
    <n v="189635.8607845426"/>
  </r>
  <r>
    <x v="285"/>
    <n v="20"/>
    <n v="195359.06467587745"/>
  </r>
  <r>
    <x v="285"/>
    <n v="21"/>
    <n v="192356.95293174044"/>
  </r>
  <r>
    <x v="285"/>
    <n v="22"/>
    <n v="180595.13471181429"/>
  </r>
  <r>
    <x v="285"/>
    <n v="23"/>
    <n v="161395.68855519089"/>
  </r>
  <r>
    <x v="285"/>
    <n v="24"/>
    <n v="139360.09928741181"/>
  </r>
  <r>
    <x v="286"/>
    <n v="1"/>
    <n v="121486.60973417206"/>
  </r>
  <r>
    <x v="286"/>
    <n v="2"/>
    <n v="109951.71192082023"/>
  </r>
  <r>
    <x v="286"/>
    <n v="3"/>
    <n v="102633.61907228529"/>
  </r>
  <r>
    <x v="286"/>
    <n v="4"/>
    <n v="97791.296896929969"/>
  </r>
  <r>
    <x v="286"/>
    <n v="5"/>
    <n v="96222.440743691419"/>
  </r>
  <r>
    <x v="286"/>
    <n v="6"/>
    <n v="100111.4470225089"/>
  </r>
  <r>
    <x v="286"/>
    <n v="7"/>
    <n v="112700.15718415758"/>
  </r>
  <r>
    <x v="286"/>
    <n v="8"/>
    <n v="120251.6726547336"/>
  </r>
  <r>
    <x v="286"/>
    <n v="9"/>
    <n v="119858.59667504944"/>
  </r>
  <r>
    <x v="286"/>
    <n v="10"/>
    <n v="130120.38343847259"/>
  </r>
  <r>
    <x v="286"/>
    <n v="11"/>
    <n v="142077.46398997391"/>
  </r>
  <r>
    <x v="286"/>
    <n v="12"/>
    <n v="153248.60922560768"/>
  </r>
  <r>
    <x v="286"/>
    <n v="13"/>
    <n v="170235.1810015782"/>
  </r>
  <r>
    <x v="286"/>
    <n v="14"/>
    <n v="177917.83467214645"/>
  </r>
  <r>
    <x v="286"/>
    <n v="15"/>
    <n v="184209.36320714274"/>
  </r>
  <r>
    <x v="286"/>
    <n v="16"/>
    <n v="201448.31005261847"/>
  </r>
  <r>
    <x v="286"/>
    <n v="17"/>
    <n v="221733.29318763284"/>
  </r>
  <r>
    <x v="286"/>
    <n v="18"/>
    <n v="231866.92162914627"/>
  </r>
  <r>
    <x v="286"/>
    <n v="19"/>
    <n v="225186.07926015701"/>
  </r>
  <r>
    <x v="286"/>
    <n v="20"/>
    <n v="221973.7334703074"/>
  </r>
  <r>
    <x v="286"/>
    <n v="21"/>
    <n v="218062.4166827836"/>
  </r>
  <r>
    <x v="286"/>
    <n v="22"/>
    <n v="204543.96953225537"/>
  </r>
  <r>
    <x v="286"/>
    <n v="23"/>
    <n v="184562.03548818349"/>
  </r>
  <r>
    <x v="286"/>
    <n v="24"/>
    <n v="161236.07281726535"/>
  </r>
  <r>
    <x v="287"/>
    <n v="1"/>
    <n v="139932.20624857061"/>
  </r>
  <r>
    <x v="287"/>
    <n v="2"/>
    <n v="124402.22707780341"/>
  </r>
  <r>
    <x v="287"/>
    <n v="3"/>
    <n v="114259.91699628685"/>
  </r>
  <r>
    <x v="287"/>
    <n v="4"/>
    <n v="108289.40268777857"/>
  </r>
  <r>
    <x v="287"/>
    <n v="5"/>
    <n v="105629.20051749238"/>
  </r>
  <r>
    <x v="287"/>
    <n v="6"/>
    <n v="108142.23827640236"/>
  </r>
  <r>
    <x v="287"/>
    <n v="7"/>
    <n v="119059.36033178626"/>
  </r>
  <r>
    <x v="287"/>
    <n v="8"/>
    <n v="126348.25008740788"/>
  </r>
  <r>
    <x v="287"/>
    <n v="9"/>
    <n v="126935.81571322288"/>
  </r>
  <r>
    <x v="287"/>
    <n v="10"/>
    <n v="133792.72572277943"/>
  </r>
  <r>
    <x v="287"/>
    <n v="11"/>
    <n v="134933.64998088722"/>
  </r>
  <r>
    <x v="287"/>
    <n v="12"/>
    <n v="136718.87333023257"/>
  </r>
  <r>
    <x v="287"/>
    <n v="13"/>
    <n v="138599.67232994689"/>
  </r>
  <r>
    <x v="287"/>
    <n v="14"/>
    <n v="138219.38110325756"/>
  </r>
  <r>
    <x v="287"/>
    <n v="15"/>
    <n v="140991.82680286345"/>
  </r>
  <r>
    <x v="287"/>
    <n v="16"/>
    <n v="146975.38093629127"/>
  </r>
  <r>
    <x v="287"/>
    <n v="17"/>
    <n v="154807.29589853343"/>
  </r>
  <r>
    <x v="287"/>
    <n v="18"/>
    <n v="162473.52848751188"/>
  </r>
  <r>
    <x v="287"/>
    <n v="19"/>
    <n v="164783.89353487911"/>
  </r>
  <r>
    <x v="287"/>
    <n v="20"/>
    <n v="164272.59896467961"/>
  </r>
  <r>
    <x v="287"/>
    <n v="21"/>
    <n v="162481.19090619651"/>
  </r>
  <r>
    <x v="287"/>
    <n v="22"/>
    <n v="157325.91303194044"/>
  </r>
  <r>
    <x v="287"/>
    <n v="23"/>
    <n v="147968.67230441899"/>
  </r>
  <r>
    <x v="287"/>
    <n v="24"/>
    <n v="134509.32560763453"/>
  </r>
  <r>
    <x v="288"/>
    <n v="1"/>
    <n v="117797.79950631165"/>
  </r>
  <r>
    <x v="288"/>
    <n v="2"/>
    <n v="103764.96011587672"/>
  </r>
  <r>
    <x v="288"/>
    <n v="3"/>
    <n v="94131.003683084564"/>
  </r>
  <r>
    <x v="288"/>
    <n v="4"/>
    <n v="86790.504356092584"/>
  </r>
  <r>
    <x v="288"/>
    <n v="5"/>
    <n v="82068.110778442599"/>
  </r>
  <r>
    <x v="288"/>
    <n v="6"/>
    <n v="80819.743215374256"/>
  </r>
  <r>
    <x v="288"/>
    <n v="7"/>
    <n v="83218.056162379275"/>
  </r>
  <r>
    <x v="288"/>
    <n v="8"/>
    <n v="90101.320541287103"/>
  </r>
  <r>
    <x v="288"/>
    <n v="9"/>
    <n v="103164.3244646317"/>
  </r>
  <r>
    <x v="288"/>
    <n v="10"/>
    <n v="114894.32100565451"/>
  </r>
  <r>
    <x v="288"/>
    <n v="11"/>
    <n v="122618.70406061807"/>
  </r>
  <r>
    <x v="288"/>
    <n v="12"/>
    <n v="127074.41646575621"/>
  </r>
  <r>
    <x v="288"/>
    <n v="13"/>
    <n v="128097.96490668766"/>
  </r>
  <r>
    <x v="288"/>
    <n v="14"/>
    <n v="127349.23146317914"/>
  </r>
  <r>
    <x v="288"/>
    <n v="15"/>
    <n v="126609.83385458284"/>
  </r>
  <r>
    <x v="288"/>
    <n v="16"/>
    <n v="126213.26606180448"/>
  </r>
  <r>
    <x v="288"/>
    <n v="17"/>
    <n v="125879.93655245304"/>
  </r>
  <r>
    <x v="288"/>
    <n v="18"/>
    <n v="127655.69661664117"/>
  </r>
  <r>
    <x v="288"/>
    <n v="19"/>
    <n v="126400.95098359494"/>
  </r>
  <r>
    <x v="288"/>
    <n v="20"/>
    <n v="128756.99376777862"/>
  </r>
  <r>
    <x v="288"/>
    <n v="21"/>
    <n v="127260.19178575084"/>
  </r>
  <r>
    <x v="288"/>
    <n v="22"/>
    <n v="121258.46734323217"/>
  </r>
  <r>
    <x v="288"/>
    <n v="23"/>
    <n v="113422.06321976475"/>
  </r>
  <r>
    <x v="288"/>
    <n v="24"/>
    <n v="103328.90865912357"/>
  </r>
  <r>
    <x v="289"/>
    <n v="1"/>
    <n v="93569.90203204102"/>
  </r>
  <r>
    <x v="289"/>
    <n v="2"/>
    <n v="86416.262655229308"/>
  </r>
  <r>
    <x v="289"/>
    <n v="3"/>
    <n v="81454.408938841414"/>
  </r>
  <r>
    <x v="289"/>
    <n v="4"/>
    <n v="79084.530110887266"/>
  </r>
  <r>
    <x v="289"/>
    <n v="5"/>
    <n v="78476.883503461548"/>
  </r>
  <r>
    <x v="289"/>
    <n v="6"/>
    <n v="80411.569665439471"/>
  </r>
  <r>
    <x v="289"/>
    <n v="7"/>
    <n v="85223.038157958043"/>
  </r>
  <r>
    <x v="289"/>
    <n v="8"/>
    <n v="95842.881257661036"/>
  </r>
  <r>
    <x v="289"/>
    <n v="9"/>
    <n v="113894.19846503074"/>
  </r>
  <r>
    <x v="289"/>
    <n v="10"/>
    <n v="125136.87654270754"/>
  </r>
  <r>
    <x v="289"/>
    <n v="11"/>
    <n v="129441.57533476244"/>
  </r>
  <r>
    <x v="289"/>
    <n v="12"/>
    <n v="129777.25151876328"/>
  </r>
  <r>
    <x v="289"/>
    <n v="13"/>
    <n v="129513.37116789342"/>
  </r>
  <r>
    <x v="289"/>
    <n v="14"/>
    <n v="127624.10532572975"/>
  </r>
  <r>
    <x v="289"/>
    <n v="15"/>
    <n v="126579.01843851065"/>
  </r>
  <r>
    <x v="289"/>
    <n v="16"/>
    <n v="126843.26898936498"/>
  </r>
  <r>
    <x v="289"/>
    <n v="17"/>
    <n v="132680.81812964944"/>
  </r>
  <r>
    <x v="289"/>
    <n v="18"/>
    <n v="139874.78657923036"/>
  </r>
  <r>
    <x v="289"/>
    <n v="19"/>
    <n v="144641.15929973652"/>
  </r>
  <r>
    <x v="289"/>
    <n v="20"/>
    <n v="153176.3471070925"/>
  </r>
  <r>
    <x v="289"/>
    <n v="21"/>
    <n v="153310.58877597557"/>
  </r>
  <r>
    <x v="289"/>
    <n v="22"/>
    <n v="139584.87770380944"/>
  </r>
  <r>
    <x v="289"/>
    <n v="23"/>
    <n v="121566.82293814399"/>
  </r>
  <r>
    <x v="289"/>
    <n v="24"/>
    <n v="104177.42800092218"/>
  </r>
  <r>
    <x v="290"/>
    <n v="1"/>
    <n v="91928.217516412973"/>
  </r>
  <r>
    <x v="290"/>
    <n v="2"/>
    <n v="84823.814956540999"/>
  </r>
  <r>
    <x v="290"/>
    <n v="3"/>
    <n v="81324.794820544965"/>
  </r>
  <r>
    <x v="290"/>
    <n v="4"/>
    <n v="80361.80053760091"/>
  </r>
  <r>
    <x v="290"/>
    <n v="5"/>
    <n v="82629.833421040632"/>
  </r>
  <r>
    <x v="290"/>
    <n v="6"/>
    <n v="90988.569190808397"/>
  </r>
  <r>
    <x v="290"/>
    <n v="7"/>
    <n v="107640.53492336557"/>
  </r>
  <r>
    <x v="290"/>
    <n v="8"/>
    <n v="116457.52620725767"/>
  </r>
  <r>
    <x v="290"/>
    <n v="9"/>
    <n v="115727.00639497365"/>
  </r>
  <r>
    <x v="290"/>
    <n v="10"/>
    <n v="112773.30347202579"/>
  </r>
  <r>
    <x v="290"/>
    <n v="11"/>
    <n v="110713.22745586729"/>
  </r>
  <r>
    <x v="290"/>
    <n v="12"/>
    <n v="108943.42626027165"/>
  </r>
  <r>
    <x v="290"/>
    <n v="13"/>
    <n v="108158.93102567023"/>
  </r>
  <r>
    <x v="290"/>
    <n v="14"/>
    <n v="106621.11229486833"/>
  </r>
  <r>
    <x v="290"/>
    <n v="15"/>
    <n v="106262.68591520558"/>
  </r>
  <r>
    <x v="290"/>
    <n v="16"/>
    <n v="111539.42872435167"/>
  </r>
  <r>
    <x v="290"/>
    <n v="17"/>
    <n v="121718.76756212847"/>
  </r>
  <r>
    <x v="290"/>
    <n v="18"/>
    <n v="135415.43588837641"/>
  </r>
  <r>
    <x v="290"/>
    <n v="19"/>
    <n v="142625.37081817267"/>
  </r>
  <r>
    <x v="290"/>
    <n v="20"/>
    <n v="150107.58299336032"/>
  </r>
  <r>
    <x v="290"/>
    <n v="21"/>
    <n v="147990.59962630729"/>
  </r>
  <r>
    <x v="290"/>
    <n v="22"/>
    <n v="135455.20776008882"/>
  </r>
  <r>
    <x v="290"/>
    <n v="23"/>
    <n v="118888.85256661648"/>
  </r>
  <r>
    <x v="290"/>
    <n v="24"/>
    <n v="101717.3869611453"/>
  </r>
  <r>
    <x v="291"/>
    <n v="1"/>
    <n v="89521.79641641918"/>
  </r>
  <r>
    <x v="291"/>
    <n v="2"/>
    <n v="82670.512289384045"/>
  </r>
  <r>
    <x v="291"/>
    <n v="3"/>
    <n v="79409.745929879326"/>
  </r>
  <r>
    <x v="291"/>
    <n v="4"/>
    <n v="78691.57195238705"/>
  </r>
  <r>
    <x v="291"/>
    <n v="5"/>
    <n v="81329.096572472306"/>
  </r>
  <r>
    <x v="291"/>
    <n v="6"/>
    <n v="89396.886626233914"/>
  </r>
  <r>
    <x v="291"/>
    <n v="7"/>
    <n v="105642.84843440852"/>
  </r>
  <r>
    <x v="291"/>
    <n v="8"/>
    <n v="113656.72859008478"/>
  </r>
  <r>
    <x v="291"/>
    <n v="9"/>
    <n v="111482.28640256157"/>
  </r>
  <r>
    <x v="291"/>
    <n v="10"/>
    <n v="107951.56459889014"/>
  </r>
  <r>
    <x v="291"/>
    <n v="11"/>
    <n v="104853.2218524068"/>
  </r>
  <r>
    <x v="291"/>
    <n v="12"/>
    <n v="103577.06188695258"/>
  </r>
  <r>
    <x v="291"/>
    <n v="13"/>
    <n v="101885.48028492754"/>
  </r>
  <r>
    <x v="291"/>
    <n v="14"/>
    <n v="103434.02066551165"/>
  </r>
  <r>
    <x v="291"/>
    <n v="15"/>
    <n v="105482.5760942497"/>
  </r>
  <r>
    <x v="291"/>
    <n v="16"/>
    <n v="111845.87358240904"/>
  </r>
  <r>
    <x v="291"/>
    <n v="17"/>
    <n v="121396.43064984343"/>
  </r>
  <r>
    <x v="291"/>
    <n v="18"/>
    <n v="133056.10892449686"/>
  </r>
  <r>
    <x v="291"/>
    <n v="19"/>
    <n v="140236.30372058143"/>
  </r>
  <r>
    <x v="291"/>
    <n v="20"/>
    <n v="148350.3018619371"/>
  </r>
  <r>
    <x v="291"/>
    <n v="21"/>
    <n v="147105.9444605796"/>
  </r>
  <r>
    <x v="291"/>
    <n v="22"/>
    <n v="135476.60823845855"/>
  </r>
  <r>
    <x v="291"/>
    <n v="23"/>
    <n v="118713.94290933471"/>
  </r>
  <r>
    <x v="291"/>
    <n v="24"/>
    <n v="101232.86873945271"/>
  </r>
  <r>
    <x v="292"/>
    <n v="1"/>
    <n v="88588.367191592683"/>
  </r>
  <r>
    <x v="292"/>
    <n v="2"/>
    <n v="81671.439446815901"/>
  </r>
  <r>
    <x v="292"/>
    <n v="3"/>
    <n v="78136.053884638837"/>
  </r>
  <r>
    <x v="292"/>
    <n v="4"/>
    <n v="77226.086389627002"/>
  </r>
  <r>
    <x v="292"/>
    <n v="5"/>
    <n v="79430.292222071788"/>
  </r>
  <r>
    <x v="292"/>
    <n v="6"/>
    <n v="87420.222189162945"/>
  </r>
  <r>
    <x v="292"/>
    <n v="7"/>
    <n v="103774.06174103481"/>
  </r>
  <r>
    <x v="292"/>
    <n v="8"/>
    <n v="111579.88374670394"/>
  </r>
  <r>
    <x v="292"/>
    <n v="9"/>
    <n v="109713.97563469931"/>
  </r>
  <r>
    <x v="292"/>
    <n v="10"/>
    <n v="106117.03109450187"/>
  </r>
  <r>
    <x v="292"/>
    <n v="11"/>
    <n v="103941.26391034322"/>
  </r>
  <r>
    <x v="292"/>
    <n v="12"/>
    <n v="102497.7099404302"/>
  </r>
  <r>
    <x v="292"/>
    <n v="13"/>
    <n v="101708.39649450745"/>
  </r>
  <r>
    <x v="292"/>
    <n v="14"/>
    <n v="102961.57684918772"/>
  </r>
  <r>
    <x v="292"/>
    <n v="15"/>
    <n v="106176.70396341983"/>
  </r>
  <r>
    <x v="292"/>
    <n v="16"/>
    <n v="113150.87798221807"/>
  </r>
  <r>
    <x v="292"/>
    <n v="17"/>
    <n v="124616.94679885147"/>
  </r>
  <r>
    <x v="292"/>
    <n v="18"/>
    <n v="136816.23907896489"/>
  </r>
  <r>
    <x v="292"/>
    <n v="19"/>
    <n v="141519.96603466486"/>
  </r>
  <r>
    <x v="292"/>
    <n v="20"/>
    <n v="148792.64512676804"/>
  </r>
  <r>
    <x v="292"/>
    <n v="21"/>
    <n v="148135.44280353695"/>
  </r>
  <r>
    <x v="292"/>
    <n v="22"/>
    <n v="137275.86740503009"/>
  </r>
  <r>
    <x v="292"/>
    <n v="23"/>
    <n v="120791.16709057934"/>
  </r>
  <r>
    <x v="292"/>
    <n v="24"/>
    <n v="103132.80555077757"/>
  </r>
  <r>
    <x v="293"/>
    <n v="1"/>
    <n v="89898.483845960611"/>
  </r>
  <r>
    <x v="293"/>
    <n v="2"/>
    <n v="81700.046370878757"/>
  </r>
  <r>
    <x v="293"/>
    <n v="3"/>
    <n v="77440.786262414214"/>
  </r>
  <r>
    <x v="293"/>
    <n v="4"/>
    <n v="75718.707161979095"/>
  </r>
  <r>
    <x v="293"/>
    <n v="5"/>
    <n v="76531.536397434174"/>
  </r>
  <r>
    <x v="293"/>
    <n v="6"/>
    <n v="83265.346289956491"/>
  </r>
  <r>
    <x v="293"/>
    <n v="7"/>
    <n v="98189.656400394742"/>
  </r>
  <r>
    <x v="293"/>
    <n v="8"/>
    <n v="104606.22036881532"/>
  </r>
  <r>
    <x v="293"/>
    <n v="9"/>
    <n v="102288.70619593594"/>
  </r>
  <r>
    <x v="293"/>
    <n v="10"/>
    <n v="102401.15419207823"/>
  </r>
  <r>
    <x v="293"/>
    <n v="11"/>
    <n v="103742.80909415512"/>
  </r>
  <r>
    <x v="293"/>
    <n v="12"/>
    <n v="105072.1422919302"/>
  </r>
  <r>
    <x v="293"/>
    <n v="13"/>
    <n v="106257.4564573633"/>
  </r>
  <r>
    <x v="293"/>
    <n v="14"/>
    <n v="106997.64867779122"/>
  </r>
  <r>
    <x v="293"/>
    <n v="15"/>
    <n v="109793.46078087292"/>
  </r>
  <r>
    <x v="293"/>
    <n v="16"/>
    <n v="115534.01942708474"/>
  </r>
  <r>
    <x v="293"/>
    <n v="17"/>
    <n v="124102.89542161216"/>
  </r>
  <r>
    <x v="293"/>
    <n v="18"/>
    <n v="133098.42438038846"/>
  </r>
  <r>
    <x v="293"/>
    <n v="19"/>
    <n v="136416.50659713813"/>
  </r>
  <r>
    <x v="293"/>
    <n v="20"/>
    <n v="144157.058961378"/>
  </r>
  <r>
    <x v="293"/>
    <n v="21"/>
    <n v="143844.72140573277"/>
  </r>
  <r>
    <x v="293"/>
    <n v="22"/>
    <n v="133818.7096018481"/>
  </r>
  <r>
    <x v="293"/>
    <n v="23"/>
    <n v="118388.26534993047"/>
  </r>
  <r>
    <x v="293"/>
    <n v="24"/>
    <n v="102170.31506158883"/>
  </r>
  <r>
    <x v="294"/>
    <n v="1"/>
    <n v="89862.668191164455"/>
  </r>
  <r>
    <x v="294"/>
    <n v="2"/>
    <n v="82827.355043356685"/>
  </r>
  <r>
    <x v="294"/>
    <n v="3"/>
    <n v="79685.908877642083"/>
  </r>
  <r>
    <x v="294"/>
    <n v="4"/>
    <n v="78833.964524436189"/>
  </r>
  <r>
    <x v="294"/>
    <n v="5"/>
    <n v="80616.943581599742"/>
  </r>
  <r>
    <x v="294"/>
    <n v="6"/>
    <n v="87607.999234917428"/>
  </r>
  <r>
    <x v="294"/>
    <n v="7"/>
    <n v="102295.00990012009"/>
  </r>
  <r>
    <x v="294"/>
    <n v="8"/>
    <n v="109637.28485031205"/>
  </r>
  <r>
    <x v="294"/>
    <n v="9"/>
    <n v="110195.91926769013"/>
  </r>
  <r>
    <x v="294"/>
    <n v="10"/>
    <n v="111196.89719150627"/>
  </r>
  <r>
    <x v="294"/>
    <n v="11"/>
    <n v="112470.23214117991"/>
  </r>
  <r>
    <x v="294"/>
    <n v="12"/>
    <n v="113692.92409486024"/>
  </r>
  <r>
    <x v="294"/>
    <n v="13"/>
    <n v="115269.36247426849"/>
  </r>
  <r>
    <x v="294"/>
    <n v="14"/>
    <n v="114284.89601565916"/>
  </r>
  <r>
    <x v="294"/>
    <n v="15"/>
    <n v="114396.0244213212"/>
  </r>
  <r>
    <x v="294"/>
    <n v="16"/>
    <n v="119276.97357681798"/>
  </r>
  <r>
    <x v="294"/>
    <n v="17"/>
    <n v="127510.66095971782"/>
  </r>
  <r>
    <x v="294"/>
    <n v="18"/>
    <n v="135106.49443040168"/>
  </r>
  <r>
    <x v="294"/>
    <n v="19"/>
    <n v="139103.95503142875"/>
  </r>
  <r>
    <x v="294"/>
    <n v="20"/>
    <n v="139190.07751620005"/>
  </r>
  <r>
    <x v="294"/>
    <n v="21"/>
    <n v="135386.20783018693"/>
  </r>
  <r>
    <x v="294"/>
    <n v="22"/>
    <n v="129606.49526213099"/>
  </r>
  <r>
    <x v="294"/>
    <n v="23"/>
    <n v="120756.08467636553"/>
  </r>
  <r>
    <x v="294"/>
    <n v="24"/>
    <n v="110114.01302800611"/>
  </r>
  <r>
    <x v="295"/>
    <n v="1"/>
    <n v="99296.765247426389"/>
  </r>
  <r>
    <x v="295"/>
    <n v="2"/>
    <n v="91464.040135542105"/>
  </r>
  <r>
    <x v="295"/>
    <n v="3"/>
    <n v="86583.614202643745"/>
  </r>
  <r>
    <x v="295"/>
    <n v="4"/>
    <n v="84272.89983566181"/>
  </r>
  <r>
    <x v="295"/>
    <n v="5"/>
    <n v="83928.687331909794"/>
  </r>
  <r>
    <x v="295"/>
    <n v="6"/>
    <n v="86678.844431584614"/>
  </r>
  <r>
    <x v="295"/>
    <n v="7"/>
    <n v="92414.935740159824"/>
  </r>
  <r>
    <x v="295"/>
    <n v="8"/>
    <n v="103070.74937701279"/>
  </r>
  <r>
    <x v="295"/>
    <n v="9"/>
    <n v="118142.9697041724"/>
  </r>
  <r>
    <x v="295"/>
    <n v="10"/>
    <n v="126122.69634831315"/>
  </r>
  <r>
    <x v="295"/>
    <n v="11"/>
    <n v="127791.55126311758"/>
  </r>
  <r>
    <x v="295"/>
    <n v="12"/>
    <n v="126940.44110887773"/>
  </r>
  <r>
    <x v="295"/>
    <n v="13"/>
    <n v="124800.88747543366"/>
  </r>
  <r>
    <x v="295"/>
    <n v="14"/>
    <n v="122187.35312566029"/>
  </r>
  <r>
    <x v="295"/>
    <n v="15"/>
    <n v="120770.96342913261"/>
  </r>
  <r>
    <x v="295"/>
    <n v="16"/>
    <n v="122332.42178871119"/>
  </r>
  <r>
    <x v="295"/>
    <n v="17"/>
    <n v="123712.73323509398"/>
  </r>
  <r>
    <x v="295"/>
    <n v="18"/>
    <n v="126444.9855576915"/>
  </r>
  <r>
    <x v="295"/>
    <n v="19"/>
    <n v="128577.49445603594"/>
  </r>
  <r>
    <x v="295"/>
    <n v="20"/>
    <n v="131705.71300857706"/>
  </r>
  <r>
    <x v="295"/>
    <n v="21"/>
    <n v="128971.06804108496"/>
  </r>
  <r>
    <x v="295"/>
    <n v="22"/>
    <n v="124151.35564434688"/>
  </r>
  <r>
    <x v="295"/>
    <n v="23"/>
    <n v="116192.91845618904"/>
  </r>
  <r>
    <x v="295"/>
    <n v="24"/>
    <n v="106156.86916600754"/>
  </r>
  <r>
    <x v="296"/>
    <n v="1"/>
    <n v="96153.816610279711"/>
  </r>
  <r>
    <x v="296"/>
    <n v="2"/>
    <n v="88173.081648477324"/>
  </r>
  <r>
    <x v="296"/>
    <n v="3"/>
    <n v="83169.610086710818"/>
  </r>
  <r>
    <x v="296"/>
    <n v="4"/>
    <n v="80414.225954342255"/>
  </r>
  <r>
    <x v="296"/>
    <n v="5"/>
    <n v="79478.171568269827"/>
  </r>
  <r>
    <x v="296"/>
    <n v="6"/>
    <n v="80731.908747551919"/>
  </r>
  <r>
    <x v="296"/>
    <n v="7"/>
    <n v="84661.106298868282"/>
  </r>
  <r>
    <x v="296"/>
    <n v="8"/>
    <n v="92928.578071058029"/>
  </r>
  <r>
    <x v="296"/>
    <n v="9"/>
    <n v="107773.69778536083"/>
  </r>
  <r>
    <x v="296"/>
    <n v="10"/>
    <n v="121512.44003632884"/>
  </r>
  <r>
    <x v="296"/>
    <n v="11"/>
    <n v="132611.8267351134"/>
  </r>
  <r>
    <x v="296"/>
    <n v="12"/>
    <n v="139345.69291079251"/>
  </r>
  <r>
    <x v="296"/>
    <n v="13"/>
    <n v="143830.76872781775"/>
  </r>
  <r>
    <x v="296"/>
    <n v="14"/>
    <n v="142523.59786325102"/>
  </r>
  <r>
    <x v="296"/>
    <n v="15"/>
    <n v="142277.11104351984"/>
  </r>
  <r>
    <x v="296"/>
    <n v="16"/>
    <n v="137781.17853944594"/>
  </r>
  <r>
    <x v="296"/>
    <n v="17"/>
    <n v="141257.80026828029"/>
  </r>
  <r>
    <x v="296"/>
    <n v="18"/>
    <n v="148562.3303589529"/>
  </r>
  <r>
    <x v="296"/>
    <n v="19"/>
    <n v="153967.38771756194"/>
  </r>
  <r>
    <x v="296"/>
    <n v="20"/>
    <n v="163716.85056982463"/>
  </r>
  <r>
    <x v="296"/>
    <n v="21"/>
    <n v="160134.78040200932"/>
  </r>
  <r>
    <x v="296"/>
    <n v="22"/>
    <n v="147425.75509500812"/>
  </r>
  <r>
    <x v="296"/>
    <n v="23"/>
    <n v="129603.14471026628"/>
  </r>
  <r>
    <x v="296"/>
    <n v="24"/>
    <n v="110029.41675679102"/>
  </r>
  <r>
    <x v="297"/>
    <n v="1"/>
    <n v="94744.128692684884"/>
  </r>
  <r>
    <x v="297"/>
    <n v="2"/>
    <n v="85198.248835010236"/>
  </r>
  <r>
    <x v="297"/>
    <n v="3"/>
    <n v="79731.613264587591"/>
  </r>
  <r>
    <x v="297"/>
    <n v="4"/>
    <n v="77194.338325808436"/>
  </r>
  <r>
    <x v="297"/>
    <n v="5"/>
    <n v="77407.058395102329"/>
  </r>
  <r>
    <x v="297"/>
    <n v="6"/>
    <n v="83398.392944280815"/>
  </r>
  <r>
    <x v="297"/>
    <n v="7"/>
    <n v="97904.590138886822"/>
  </r>
  <r>
    <x v="297"/>
    <n v="8"/>
    <n v="105346.5444075259"/>
  </r>
  <r>
    <x v="297"/>
    <n v="9"/>
    <n v="103117.42701744681"/>
  </r>
  <r>
    <x v="297"/>
    <n v="10"/>
    <n v="104075.39992435228"/>
  </r>
  <r>
    <x v="297"/>
    <n v="11"/>
    <n v="106171.48150269162"/>
  </r>
  <r>
    <x v="297"/>
    <n v="12"/>
    <n v="108676.60360856014"/>
  </r>
  <r>
    <x v="297"/>
    <n v="13"/>
    <n v="110211.98439608904"/>
  </r>
  <r>
    <x v="297"/>
    <n v="14"/>
    <n v="110820.81566012348"/>
  </r>
  <r>
    <x v="297"/>
    <n v="15"/>
    <n v="109646.43607641017"/>
  </r>
  <r>
    <x v="297"/>
    <n v="16"/>
    <n v="113689.84907279225"/>
  </r>
  <r>
    <x v="297"/>
    <n v="17"/>
    <n v="126289.19629782176"/>
  </r>
  <r>
    <x v="297"/>
    <n v="18"/>
    <n v="140476.97357883956"/>
  </r>
  <r>
    <x v="297"/>
    <n v="19"/>
    <n v="149750.30996449341"/>
  </r>
  <r>
    <x v="297"/>
    <n v="20"/>
    <n v="154633.09390280914"/>
  </r>
  <r>
    <x v="297"/>
    <n v="21"/>
    <n v="150267.6226551451"/>
  </r>
  <r>
    <x v="297"/>
    <n v="22"/>
    <n v="138634.9942250594"/>
  </r>
  <r>
    <x v="297"/>
    <n v="23"/>
    <n v="122574.97341864881"/>
  </r>
  <r>
    <x v="297"/>
    <n v="24"/>
    <n v="106629.11777624124"/>
  </r>
  <r>
    <x v="298"/>
    <n v="1"/>
    <n v="94462.944378186818"/>
  </r>
  <r>
    <x v="298"/>
    <n v="2"/>
    <n v="87757.536741241391"/>
  </r>
  <r>
    <x v="298"/>
    <n v="3"/>
    <n v="84582.260265143472"/>
  </r>
  <r>
    <x v="298"/>
    <n v="4"/>
    <n v="83906.482097462504"/>
  </r>
  <r>
    <x v="298"/>
    <n v="5"/>
    <n v="86414.609522197468"/>
  </r>
  <r>
    <x v="298"/>
    <n v="6"/>
    <n v="95321.405192039121"/>
  </r>
  <r>
    <x v="298"/>
    <n v="7"/>
    <n v="112551.4224981982"/>
  </r>
  <r>
    <x v="298"/>
    <n v="8"/>
    <n v="120058.51234911854"/>
  </r>
  <r>
    <x v="298"/>
    <n v="9"/>
    <n v="118796.97898566023"/>
  </r>
  <r>
    <x v="298"/>
    <n v="10"/>
    <n v="118136.23565285523"/>
  </r>
  <r>
    <x v="298"/>
    <n v="11"/>
    <n v="115805.95993677947"/>
  </r>
  <r>
    <x v="298"/>
    <n v="12"/>
    <n v="112457.51084283087"/>
  </r>
  <r>
    <x v="298"/>
    <n v="13"/>
    <n v="110707.06327305353"/>
  </r>
  <r>
    <x v="298"/>
    <n v="14"/>
    <n v="107567.93134046084"/>
  </r>
  <r>
    <x v="298"/>
    <n v="15"/>
    <n v="105646.22683475634"/>
  </r>
  <r>
    <x v="298"/>
    <n v="16"/>
    <n v="109005.95280906738"/>
  </r>
  <r>
    <x v="298"/>
    <n v="17"/>
    <n v="117934.7320602898"/>
  </r>
  <r>
    <x v="298"/>
    <n v="18"/>
    <n v="130693.64228401393"/>
  </r>
  <r>
    <x v="298"/>
    <n v="19"/>
    <n v="140954.15634493175"/>
  </r>
  <r>
    <x v="298"/>
    <n v="20"/>
    <n v="153192.16801626867"/>
  </r>
  <r>
    <x v="298"/>
    <n v="21"/>
    <n v="153997.54080906737"/>
  </r>
  <r>
    <x v="298"/>
    <n v="22"/>
    <n v="145480.03382944808"/>
  </r>
  <r>
    <x v="298"/>
    <n v="23"/>
    <n v="131268.8737993032"/>
  </r>
  <r>
    <x v="298"/>
    <n v="24"/>
    <n v="116919.71226693782"/>
  </r>
  <r>
    <x v="299"/>
    <n v="1"/>
    <n v="106822.60877531736"/>
  </r>
  <r>
    <x v="299"/>
    <n v="2"/>
    <n v="102061.87398941403"/>
  </r>
  <r>
    <x v="299"/>
    <n v="3"/>
    <n v="100550.3339969498"/>
  </r>
  <r>
    <x v="299"/>
    <n v="4"/>
    <n v="101342.10592311718"/>
  </r>
  <r>
    <x v="299"/>
    <n v="5"/>
    <n v="105476.85989279466"/>
  </r>
  <r>
    <x v="299"/>
    <n v="6"/>
    <n v="116689.0343215263"/>
  </r>
  <r>
    <x v="299"/>
    <n v="7"/>
    <n v="136605.43511595222"/>
  </r>
  <r>
    <x v="299"/>
    <n v="8"/>
    <n v="146933.71177936933"/>
  </r>
  <r>
    <x v="299"/>
    <n v="9"/>
    <n v="145089.89764770266"/>
  </r>
  <r>
    <x v="299"/>
    <n v="10"/>
    <n v="138002.96631509694"/>
  </r>
  <r>
    <x v="299"/>
    <n v="11"/>
    <n v="128833.60623821415"/>
  </r>
  <r>
    <x v="299"/>
    <n v="12"/>
    <n v="121327.98426734051"/>
  </r>
  <r>
    <x v="299"/>
    <n v="13"/>
    <n v="116843.76679071785"/>
  </r>
  <r>
    <x v="299"/>
    <n v="14"/>
    <n v="111866.51355407365"/>
  </r>
  <r>
    <x v="299"/>
    <n v="15"/>
    <n v="108352.6324671581"/>
  </r>
  <r>
    <x v="299"/>
    <n v="16"/>
    <n v="110597.45407227763"/>
  </r>
  <r>
    <x v="299"/>
    <n v="17"/>
    <n v="118655.25380813684"/>
  </r>
  <r>
    <x v="299"/>
    <n v="18"/>
    <n v="131374.70005260091"/>
  </r>
  <r>
    <x v="299"/>
    <n v="19"/>
    <n v="143271.40796426489"/>
  </r>
  <r>
    <x v="299"/>
    <n v="20"/>
    <n v="154741.5124161421"/>
  </r>
  <r>
    <x v="299"/>
    <n v="21"/>
    <n v="155381.01582999656"/>
  </r>
  <r>
    <x v="299"/>
    <n v="22"/>
    <n v="147206.5975179199"/>
  </r>
  <r>
    <x v="299"/>
    <n v="23"/>
    <n v="132317.85044951481"/>
  </r>
  <r>
    <x v="299"/>
    <n v="24"/>
    <n v="115861.56720291264"/>
  </r>
  <r>
    <x v="300"/>
    <n v="1"/>
    <n v="104133.12103164315"/>
  </r>
  <r>
    <x v="300"/>
    <n v="2"/>
    <n v="97522.861262676321"/>
  </r>
  <r>
    <x v="300"/>
    <n v="3"/>
    <n v="94076.057301563094"/>
  </r>
  <r>
    <x v="300"/>
    <n v="4"/>
    <n v="93987.777330537545"/>
  </r>
  <r>
    <x v="300"/>
    <n v="5"/>
    <n v="96856.297094929469"/>
  </r>
  <r>
    <x v="300"/>
    <n v="6"/>
    <n v="105710.29705299276"/>
  </r>
  <r>
    <x v="300"/>
    <n v="7"/>
    <n v="121873.91039268013"/>
  </r>
  <r>
    <x v="300"/>
    <n v="8"/>
    <n v="128960.49661380099"/>
  </r>
  <r>
    <x v="300"/>
    <n v="9"/>
    <n v="126685.49969500572"/>
  </r>
  <r>
    <x v="300"/>
    <n v="10"/>
    <n v="123409.39635913077"/>
  </r>
  <r>
    <x v="300"/>
    <n v="11"/>
    <n v="120758.3039138391"/>
  </r>
  <r>
    <x v="300"/>
    <n v="12"/>
    <n v="122933.70149828441"/>
  </r>
  <r>
    <x v="300"/>
    <n v="13"/>
    <n v="123439.15255661457"/>
  </r>
  <r>
    <x v="300"/>
    <n v="14"/>
    <n v="122648.62149752192"/>
  </r>
  <r>
    <x v="300"/>
    <n v="15"/>
    <n v="123398.46218604651"/>
  </r>
  <r>
    <x v="300"/>
    <n v="16"/>
    <n v="129003.97181929089"/>
  </r>
  <r>
    <x v="300"/>
    <n v="17"/>
    <n v="138311.22704384296"/>
  </r>
  <r>
    <x v="300"/>
    <n v="18"/>
    <n v="150522.51094090735"/>
  </r>
  <r>
    <x v="300"/>
    <n v="19"/>
    <n v="156807.33725428896"/>
  </r>
  <r>
    <x v="300"/>
    <n v="20"/>
    <n v="158952.79962333207"/>
  </r>
  <r>
    <x v="300"/>
    <n v="21"/>
    <n v="155529.12115669082"/>
  </r>
  <r>
    <x v="300"/>
    <n v="22"/>
    <n v="144103.88482500953"/>
  </r>
  <r>
    <x v="300"/>
    <n v="23"/>
    <n v="128784.24542737324"/>
  </r>
  <r>
    <x v="300"/>
    <n v="24"/>
    <n v="112360.2847197865"/>
  </r>
  <r>
    <x v="301"/>
    <n v="1"/>
    <n v="99705.840372650753"/>
  </r>
  <r>
    <x v="301"/>
    <n v="2"/>
    <n v="91709.185920577729"/>
  </r>
  <r>
    <x v="301"/>
    <n v="3"/>
    <n v="87130.726027839672"/>
  </r>
  <r>
    <x v="301"/>
    <n v="4"/>
    <n v="85350.841699983561"/>
  </r>
  <r>
    <x v="301"/>
    <n v="5"/>
    <n v="86685.64783601214"/>
  </r>
  <r>
    <x v="301"/>
    <n v="6"/>
    <n v="93980.746762376075"/>
  </r>
  <r>
    <x v="301"/>
    <n v="7"/>
    <n v="108720.27185643587"/>
  </r>
  <r>
    <x v="301"/>
    <n v="8"/>
    <n v="115061.82547448529"/>
  </r>
  <r>
    <x v="301"/>
    <n v="9"/>
    <n v="114568.81838449232"/>
  </r>
  <r>
    <x v="301"/>
    <n v="10"/>
    <n v="115023.48215480764"/>
  </r>
  <r>
    <x v="301"/>
    <n v="11"/>
    <n v="116447.32424487537"/>
  </r>
  <r>
    <x v="301"/>
    <n v="12"/>
    <n v="116840.7372648954"/>
  </r>
  <r>
    <x v="301"/>
    <n v="13"/>
    <n v="118174.36670101521"/>
  </r>
  <r>
    <x v="301"/>
    <n v="14"/>
    <n v="117087.37256005262"/>
  </r>
  <r>
    <x v="301"/>
    <n v="15"/>
    <n v="115976.28925993152"/>
  </r>
  <r>
    <x v="301"/>
    <n v="16"/>
    <n v="119992.44751249196"/>
  </r>
  <r>
    <x v="301"/>
    <n v="17"/>
    <n v="128260.16132577785"/>
  </r>
  <r>
    <x v="301"/>
    <n v="18"/>
    <n v="136938.22559768549"/>
  </r>
  <r>
    <x v="301"/>
    <n v="19"/>
    <n v="140408.6304325464"/>
  </r>
  <r>
    <x v="301"/>
    <n v="20"/>
    <n v="140551.70306128613"/>
  </r>
  <r>
    <x v="301"/>
    <n v="21"/>
    <n v="136277.59609709494"/>
  </r>
  <r>
    <x v="301"/>
    <n v="22"/>
    <n v="129260.27176723532"/>
  </r>
  <r>
    <x v="301"/>
    <n v="23"/>
    <n v="120778.73347744568"/>
  </r>
  <r>
    <x v="301"/>
    <n v="24"/>
    <n v="109943.41922838391"/>
  </r>
  <r>
    <x v="302"/>
    <n v="1"/>
    <n v="99339.500514165047"/>
  </r>
  <r>
    <x v="302"/>
    <n v="2"/>
    <n v="91615.139108200034"/>
  </r>
  <r>
    <x v="302"/>
    <n v="3"/>
    <n v="86471.964893855591"/>
  </r>
  <r>
    <x v="302"/>
    <n v="4"/>
    <n v="83817.051507624463"/>
  </r>
  <r>
    <x v="302"/>
    <n v="5"/>
    <n v="83306.448304604579"/>
  </r>
  <r>
    <x v="302"/>
    <n v="6"/>
    <n v="85596.027462513084"/>
  </r>
  <r>
    <x v="302"/>
    <n v="7"/>
    <n v="90627.452288832414"/>
  </r>
  <r>
    <x v="302"/>
    <n v="8"/>
    <n v="99915.699684706226"/>
  </r>
  <r>
    <x v="302"/>
    <n v="9"/>
    <n v="114500.68040592763"/>
  </r>
  <r>
    <x v="302"/>
    <n v="10"/>
    <n v="126955.087045074"/>
  </r>
  <r>
    <x v="302"/>
    <n v="11"/>
    <n v="135361.0086866871"/>
  </r>
  <r>
    <x v="302"/>
    <n v="12"/>
    <n v="139302.16442831515"/>
  </r>
  <r>
    <x v="302"/>
    <n v="13"/>
    <n v="140383.12056114516"/>
  </r>
  <r>
    <x v="302"/>
    <n v="14"/>
    <n v="140296.79673856331"/>
  </r>
  <r>
    <x v="302"/>
    <n v="15"/>
    <n v="138717.24266258036"/>
  </r>
  <r>
    <x v="302"/>
    <n v="16"/>
    <n v="139199.05214942442"/>
  </r>
  <r>
    <x v="302"/>
    <n v="17"/>
    <n v="142707.48248796532"/>
  </r>
  <r>
    <x v="302"/>
    <n v="18"/>
    <n v="146336.54471894156"/>
  </r>
  <r>
    <x v="302"/>
    <n v="19"/>
    <n v="146995.99021393331"/>
  </r>
  <r>
    <x v="302"/>
    <n v="20"/>
    <n v="145104.15556368663"/>
  </r>
  <r>
    <x v="302"/>
    <n v="21"/>
    <n v="140455.69420253401"/>
  </r>
  <r>
    <x v="302"/>
    <n v="22"/>
    <n v="134436.48198501268"/>
  </r>
  <r>
    <x v="302"/>
    <n v="23"/>
    <n v="125286.77530811781"/>
  </r>
  <r>
    <x v="302"/>
    <n v="24"/>
    <n v="115274.28700153237"/>
  </r>
  <r>
    <x v="303"/>
    <n v="1"/>
    <n v="104787.97816646735"/>
  </r>
  <r>
    <x v="303"/>
    <n v="2"/>
    <n v="97328.813030614678"/>
  </r>
  <r>
    <x v="303"/>
    <n v="3"/>
    <n v="92604.209039583831"/>
  </r>
  <r>
    <x v="303"/>
    <n v="4"/>
    <n v="89870.296520090895"/>
  </r>
  <r>
    <x v="303"/>
    <n v="5"/>
    <n v="89105.410380530971"/>
  </r>
  <r>
    <x v="303"/>
    <n v="6"/>
    <n v="91260.137689308787"/>
  </r>
  <r>
    <x v="303"/>
    <n v="7"/>
    <n v="95511.969237144222"/>
  </r>
  <r>
    <x v="303"/>
    <n v="8"/>
    <n v="104231.56624132981"/>
  </r>
  <r>
    <x v="303"/>
    <n v="9"/>
    <n v="119478.54139129395"/>
  </r>
  <r>
    <x v="303"/>
    <n v="10"/>
    <n v="132195.70479191581"/>
  </r>
  <r>
    <x v="303"/>
    <n v="11"/>
    <n v="138796.4007291318"/>
  </r>
  <r>
    <x v="303"/>
    <n v="12"/>
    <n v="140713.79854412819"/>
  </r>
  <r>
    <x v="303"/>
    <n v="13"/>
    <n v="142427.9996419517"/>
  </r>
  <r>
    <x v="303"/>
    <n v="14"/>
    <n v="141259.51871035638"/>
  </r>
  <r>
    <x v="303"/>
    <n v="15"/>
    <n v="140098.9952550825"/>
  </r>
  <r>
    <x v="303"/>
    <n v="16"/>
    <n v="141040.27027613012"/>
  </r>
  <r>
    <x v="303"/>
    <n v="17"/>
    <n v="142397.85515690024"/>
  </r>
  <r>
    <x v="303"/>
    <n v="18"/>
    <n v="140298.04278139203"/>
  </r>
  <r>
    <x v="303"/>
    <n v="19"/>
    <n v="128625.63075699593"/>
  </r>
  <r>
    <x v="303"/>
    <n v="20"/>
    <n v="130815.34461432672"/>
  </r>
  <r>
    <x v="303"/>
    <n v="21"/>
    <n v="141982.34074312367"/>
  </r>
  <r>
    <x v="303"/>
    <n v="22"/>
    <n v="139845.03480674481"/>
  </r>
  <r>
    <x v="303"/>
    <n v="23"/>
    <n v="126447.99540947142"/>
  </r>
  <r>
    <x v="303"/>
    <n v="24"/>
    <n v="110619.00020413777"/>
  </r>
  <r>
    <x v="304"/>
    <n v="1"/>
    <n v="99362.364780377349"/>
  </r>
  <r>
    <x v="304"/>
    <n v="2"/>
    <n v="93042.836949849065"/>
  </r>
  <r>
    <x v="304"/>
    <n v="3"/>
    <n v="91610.215274496804"/>
  </r>
  <r>
    <x v="304"/>
    <n v="4"/>
    <n v="93051.241562213865"/>
  </r>
  <r>
    <x v="304"/>
    <n v="5"/>
    <n v="97783.592728631469"/>
  </r>
  <r>
    <x v="304"/>
    <n v="6"/>
    <n v="107996.95014095579"/>
  </r>
  <r>
    <x v="304"/>
    <n v="7"/>
    <n v="124844.09050278126"/>
  </r>
  <r>
    <x v="304"/>
    <n v="8"/>
    <n v="136257.2680984207"/>
  </r>
  <r>
    <x v="304"/>
    <n v="9"/>
    <n v="140190.34768215314"/>
  </r>
  <r>
    <x v="304"/>
    <n v="10"/>
    <n v="136891.33133629034"/>
  </r>
  <r>
    <x v="304"/>
    <n v="11"/>
    <n v="132168.24422059723"/>
  </r>
  <r>
    <x v="304"/>
    <n v="12"/>
    <n v="127589.54281468551"/>
  </r>
  <r>
    <x v="304"/>
    <n v="13"/>
    <n v="124037.63988221943"/>
  </r>
  <r>
    <x v="304"/>
    <n v="14"/>
    <n v="119504.03933973207"/>
  </r>
  <r>
    <x v="304"/>
    <n v="15"/>
    <n v="116433.23884070999"/>
  </r>
  <r>
    <x v="304"/>
    <n v="16"/>
    <n v="118104.77654258473"/>
  </r>
  <r>
    <x v="304"/>
    <n v="17"/>
    <n v="126152.84497909693"/>
  </r>
  <r>
    <x v="304"/>
    <n v="18"/>
    <n v="145583.01674561945"/>
  </r>
  <r>
    <x v="304"/>
    <n v="19"/>
    <n v="159855.61898275142"/>
  </r>
  <r>
    <x v="304"/>
    <n v="20"/>
    <n v="166598.5992385929"/>
  </r>
  <r>
    <x v="304"/>
    <n v="21"/>
    <n v="162541.67090612598"/>
  </r>
  <r>
    <x v="304"/>
    <n v="22"/>
    <n v="151185.20090317156"/>
  </r>
  <r>
    <x v="304"/>
    <n v="23"/>
    <n v="136117.83835315894"/>
  </r>
  <r>
    <x v="304"/>
    <n v="24"/>
    <n v="120505.12298119841"/>
  </r>
  <r>
    <x v="305"/>
    <n v="1"/>
    <n v="109470.04625050779"/>
  </r>
  <r>
    <x v="305"/>
    <n v="2"/>
    <n v="103718.39293148104"/>
  </r>
  <r>
    <x v="305"/>
    <n v="3"/>
    <n v="101644.76428376442"/>
  </r>
  <r>
    <x v="305"/>
    <n v="4"/>
    <n v="101724.68122092473"/>
  </r>
  <r>
    <x v="305"/>
    <n v="5"/>
    <n v="105931.05491604943"/>
  </r>
  <r>
    <x v="305"/>
    <n v="6"/>
    <n v="116381.47994906268"/>
  </r>
  <r>
    <x v="305"/>
    <n v="7"/>
    <n v="134009.93661433476"/>
  </r>
  <r>
    <x v="305"/>
    <n v="8"/>
    <n v="143013.77868703607"/>
  </r>
  <r>
    <x v="305"/>
    <n v="9"/>
    <n v="144405.60760197818"/>
  </r>
  <r>
    <x v="305"/>
    <n v="10"/>
    <n v="143092.21992241597"/>
  </r>
  <r>
    <x v="305"/>
    <n v="11"/>
    <n v="141245.80771173202"/>
  </r>
  <r>
    <x v="305"/>
    <n v="12"/>
    <n v="138451.76977452348"/>
  </r>
  <r>
    <x v="305"/>
    <n v="13"/>
    <n v="130812.6207084131"/>
  </r>
  <r>
    <x v="305"/>
    <n v="14"/>
    <n v="125949.07516537127"/>
  </r>
  <r>
    <x v="305"/>
    <n v="15"/>
    <n v="124351.09323155756"/>
  </r>
  <r>
    <x v="305"/>
    <n v="16"/>
    <n v="127714.2781286145"/>
  </r>
  <r>
    <x v="305"/>
    <n v="17"/>
    <n v="136694.63977009011"/>
  </r>
  <r>
    <x v="305"/>
    <n v="18"/>
    <n v="152165.56535333209"/>
  </r>
  <r>
    <x v="305"/>
    <n v="19"/>
    <n v="168477.24007631838"/>
  </r>
  <r>
    <x v="305"/>
    <n v="20"/>
    <n v="182345.46818221733"/>
  </r>
  <r>
    <x v="305"/>
    <n v="21"/>
    <n v="184009.22433642493"/>
  </r>
  <r>
    <x v="305"/>
    <n v="22"/>
    <n v="176688.2896758361"/>
  </r>
  <r>
    <x v="305"/>
    <n v="23"/>
    <n v="162715.31141508551"/>
  </r>
  <r>
    <x v="305"/>
    <n v="24"/>
    <n v="149391.34819595024"/>
  </r>
  <r>
    <x v="306"/>
    <n v="1"/>
    <n v="141191.6409239636"/>
  </r>
  <r>
    <x v="306"/>
    <n v="2"/>
    <n v="137479.16306098099"/>
  </r>
  <r>
    <x v="306"/>
    <n v="3"/>
    <n v="138107.97250143572"/>
  </r>
  <r>
    <x v="306"/>
    <n v="4"/>
    <n v="140512.03289616411"/>
  </r>
  <r>
    <x v="306"/>
    <n v="5"/>
    <n v="147280.57052676546"/>
  </r>
  <r>
    <x v="306"/>
    <n v="6"/>
    <n v="159871.09946252665"/>
  </r>
  <r>
    <x v="306"/>
    <n v="7"/>
    <n v="180398.19551176456"/>
  </r>
  <r>
    <x v="306"/>
    <n v="8"/>
    <n v="190705.50875749436"/>
  </r>
  <r>
    <x v="306"/>
    <n v="9"/>
    <n v="189892.82065314252"/>
  </r>
  <r>
    <x v="306"/>
    <n v="10"/>
    <n v="181870.86346252545"/>
  </r>
  <r>
    <x v="306"/>
    <n v="11"/>
    <n v="165493.33868207381"/>
  </r>
  <r>
    <x v="306"/>
    <n v="12"/>
    <n v="150712.41290518641"/>
  </r>
  <r>
    <x v="306"/>
    <n v="13"/>
    <n v="140547.44503917603"/>
  </r>
  <r>
    <x v="306"/>
    <n v="14"/>
    <n v="132761.89695840806"/>
  </r>
  <r>
    <x v="306"/>
    <n v="15"/>
    <n v="126907.32645947358"/>
  </r>
  <r>
    <x v="306"/>
    <n v="16"/>
    <n v="127911.202182372"/>
  </r>
  <r>
    <x v="306"/>
    <n v="17"/>
    <n v="136039.57532155013"/>
  </r>
  <r>
    <x v="306"/>
    <n v="18"/>
    <n v="150800.80798552267"/>
  </r>
  <r>
    <x v="306"/>
    <n v="19"/>
    <n v="166653.91984836306"/>
  </r>
  <r>
    <x v="306"/>
    <n v="20"/>
    <n v="180299.48640520219"/>
  </r>
  <r>
    <x v="306"/>
    <n v="21"/>
    <n v="182953.27938394898"/>
  </r>
  <r>
    <x v="306"/>
    <n v="22"/>
    <n v="177708.54445111626"/>
  </r>
  <r>
    <x v="306"/>
    <n v="23"/>
    <n v="164597.18628492462"/>
  </r>
  <r>
    <x v="306"/>
    <n v="24"/>
    <n v="151904.21046347017"/>
  </r>
  <r>
    <x v="307"/>
    <n v="1"/>
    <n v="144375.76640551677"/>
  </r>
  <r>
    <x v="307"/>
    <n v="2"/>
    <n v="141938.22614602267"/>
  </r>
  <r>
    <x v="307"/>
    <n v="3"/>
    <n v="142490.32028506149"/>
  </r>
  <r>
    <x v="307"/>
    <n v="4"/>
    <n v="145554.97154683049"/>
  </r>
  <r>
    <x v="307"/>
    <n v="5"/>
    <n v="151460.87740499809"/>
  </r>
  <r>
    <x v="307"/>
    <n v="6"/>
    <n v="162977.20727321156"/>
  </r>
  <r>
    <x v="307"/>
    <n v="7"/>
    <n v="182541.23888009941"/>
  </r>
  <r>
    <x v="307"/>
    <n v="8"/>
    <n v="190769.12556860546"/>
  </r>
  <r>
    <x v="307"/>
    <n v="9"/>
    <n v="188035.63794138774"/>
  </r>
  <r>
    <x v="307"/>
    <n v="10"/>
    <n v="178137.42029262261"/>
  </r>
  <r>
    <x v="307"/>
    <n v="11"/>
    <n v="160021.62807200197"/>
  </r>
  <r>
    <x v="307"/>
    <n v="12"/>
    <n v="146109.50931479724"/>
  </r>
  <r>
    <x v="307"/>
    <n v="13"/>
    <n v="138004.88212274021"/>
  </r>
  <r>
    <x v="307"/>
    <n v="14"/>
    <n v="131646.90745534099"/>
  </r>
  <r>
    <x v="307"/>
    <n v="15"/>
    <n v="127243.61345892218"/>
  </r>
  <r>
    <x v="307"/>
    <n v="16"/>
    <n v="127542.63950993294"/>
  </r>
  <r>
    <x v="307"/>
    <n v="17"/>
    <n v="135109.75066134258"/>
  </r>
  <r>
    <x v="307"/>
    <n v="18"/>
    <n v="149669.09768714939"/>
  </r>
  <r>
    <x v="307"/>
    <n v="19"/>
    <n v="164546.84299135223"/>
  </r>
  <r>
    <x v="307"/>
    <n v="20"/>
    <n v="178310.58628304969"/>
  </r>
  <r>
    <x v="307"/>
    <n v="21"/>
    <n v="181060.78220566342"/>
  </r>
  <r>
    <x v="307"/>
    <n v="22"/>
    <n v="176383.01839668298"/>
  </r>
  <r>
    <x v="307"/>
    <n v="23"/>
    <n v="164595.93360006504"/>
  </r>
  <r>
    <x v="307"/>
    <n v="24"/>
    <n v="151994.74344193272"/>
  </r>
  <r>
    <x v="308"/>
    <n v="1"/>
    <n v="144059.20694516983"/>
  </r>
  <r>
    <x v="308"/>
    <n v="2"/>
    <n v="140915.72636055551"/>
  </r>
  <r>
    <x v="308"/>
    <n v="3"/>
    <n v="141520.74165285009"/>
  </r>
  <r>
    <x v="308"/>
    <n v="4"/>
    <n v="143944.35233776821"/>
  </r>
  <r>
    <x v="308"/>
    <n v="5"/>
    <n v="150641.0129198872"/>
  </r>
  <r>
    <x v="308"/>
    <n v="6"/>
    <n v="162685.86679037724"/>
  </r>
  <r>
    <x v="308"/>
    <n v="7"/>
    <n v="182862.76418460536"/>
  </r>
  <r>
    <x v="308"/>
    <n v="8"/>
    <n v="191831.63359514665"/>
  </r>
  <r>
    <x v="308"/>
    <n v="9"/>
    <n v="191146.09614210477"/>
  </r>
  <r>
    <x v="308"/>
    <n v="10"/>
    <n v="180668.767083321"/>
  </r>
  <r>
    <x v="308"/>
    <n v="11"/>
    <n v="163855.29682686934"/>
  </r>
  <r>
    <x v="308"/>
    <n v="12"/>
    <n v="150201.07076708987"/>
  </r>
  <r>
    <x v="308"/>
    <n v="13"/>
    <n v="140768.74393198718"/>
  </r>
  <r>
    <x v="308"/>
    <n v="14"/>
    <n v="131960.68762902502"/>
  </r>
  <r>
    <x v="308"/>
    <n v="15"/>
    <n v="126325.43125911651"/>
  </r>
  <r>
    <x v="308"/>
    <n v="16"/>
    <n v="126283.07900414718"/>
  </r>
  <r>
    <x v="308"/>
    <n v="17"/>
    <n v="132253.98591189005"/>
  </r>
  <r>
    <x v="308"/>
    <n v="18"/>
    <n v="141039.82407004794"/>
  </r>
  <r>
    <x v="308"/>
    <n v="19"/>
    <n v="152324.44429794993"/>
  </r>
  <r>
    <x v="308"/>
    <n v="20"/>
    <n v="161029.31654002448"/>
  </r>
  <r>
    <x v="308"/>
    <n v="21"/>
    <n v="162752.00836272011"/>
  </r>
  <r>
    <x v="308"/>
    <n v="22"/>
    <n v="161974.75364306985"/>
  </r>
  <r>
    <x v="308"/>
    <n v="23"/>
    <n v="157394.1349707176"/>
  </r>
  <r>
    <x v="308"/>
    <n v="24"/>
    <n v="150060.7134900821"/>
  </r>
  <r>
    <x v="309"/>
    <n v="1"/>
    <n v="142993.01529578611"/>
  </r>
  <r>
    <x v="309"/>
    <n v="2"/>
    <n v="139434.50486813587"/>
  </r>
  <r>
    <x v="309"/>
    <n v="3"/>
    <n v="139022.12917549178"/>
  </r>
  <r>
    <x v="309"/>
    <n v="4"/>
    <n v="141082.39538478066"/>
  </r>
  <r>
    <x v="309"/>
    <n v="5"/>
    <n v="145903.01820846298"/>
  </r>
  <r>
    <x v="309"/>
    <n v="6"/>
    <n v="152662.04796717758"/>
  </r>
  <r>
    <x v="309"/>
    <n v="7"/>
    <n v="162529.32893435488"/>
  </r>
  <r>
    <x v="309"/>
    <n v="8"/>
    <n v="176242.58415371162"/>
  </r>
  <r>
    <x v="309"/>
    <n v="9"/>
    <n v="192039.82292505648"/>
  </r>
  <r>
    <x v="309"/>
    <n v="10"/>
    <n v="192338.32054907596"/>
  </r>
  <r>
    <x v="309"/>
    <n v="11"/>
    <n v="180152.0180083265"/>
  </r>
  <r>
    <x v="309"/>
    <n v="12"/>
    <n v="166743.43663419853"/>
  </r>
  <r>
    <x v="309"/>
    <n v="13"/>
    <n v="154428.43834329673"/>
  </r>
  <r>
    <x v="309"/>
    <n v="14"/>
    <n v="144751.19336104303"/>
  </r>
  <r>
    <x v="309"/>
    <n v="15"/>
    <n v="137791.31805269895"/>
  </r>
  <r>
    <x v="309"/>
    <n v="16"/>
    <n v="134673.01041395782"/>
  </r>
  <r>
    <x v="309"/>
    <n v="17"/>
    <n v="135222.4767372488"/>
  </r>
  <r>
    <x v="309"/>
    <n v="18"/>
    <n v="139731.61223247022"/>
  </r>
  <r>
    <x v="309"/>
    <n v="19"/>
    <n v="147214.28368175734"/>
  </r>
  <r>
    <x v="309"/>
    <n v="20"/>
    <n v="154230.20662427202"/>
  </r>
  <r>
    <x v="309"/>
    <n v="21"/>
    <n v="155140.08018048611"/>
  </r>
  <r>
    <x v="309"/>
    <n v="22"/>
    <n v="153353.30646223572"/>
  </r>
  <r>
    <x v="309"/>
    <n v="23"/>
    <n v="148429.15035379058"/>
  </r>
  <r>
    <x v="309"/>
    <n v="24"/>
    <n v="142119.06294928424"/>
  </r>
  <r>
    <x v="310"/>
    <n v="1"/>
    <n v="135898.9950497355"/>
  </r>
  <r>
    <x v="310"/>
    <n v="2"/>
    <n v="131564.26969490835"/>
  </r>
  <r>
    <x v="310"/>
    <n v="3"/>
    <n v="132312.72631105085"/>
  </r>
  <r>
    <x v="310"/>
    <n v="4"/>
    <n v="135120.20567097579"/>
  </r>
  <r>
    <x v="310"/>
    <n v="5"/>
    <n v="139642.98884077111"/>
  </r>
  <r>
    <x v="310"/>
    <n v="6"/>
    <n v="147072.04660357386"/>
  </r>
  <r>
    <x v="310"/>
    <n v="7"/>
    <n v="158278.3028327146"/>
  </r>
  <r>
    <x v="310"/>
    <n v="8"/>
    <n v="176598.49212787123"/>
  </r>
  <r>
    <x v="310"/>
    <n v="9"/>
    <n v="184360.15427036586"/>
  </r>
  <r>
    <x v="310"/>
    <n v="10"/>
    <n v="175938.50104050324"/>
  </r>
  <r>
    <x v="310"/>
    <n v="11"/>
    <n v="164740.14557830567"/>
  </r>
  <r>
    <x v="310"/>
    <n v="12"/>
    <n v="154914.29755029338"/>
  </r>
  <r>
    <x v="310"/>
    <n v="13"/>
    <n v="147786.73925056541"/>
  </r>
  <r>
    <x v="310"/>
    <n v="14"/>
    <n v="140878.89748603836"/>
  </r>
  <r>
    <x v="310"/>
    <n v="15"/>
    <n v="137266.92508568364"/>
  </r>
  <r>
    <x v="310"/>
    <n v="16"/>
    <n v="136733.8264616688"/>
  </r>
  <r>
    <x v="310"/>
    <n v="17"/>
    <n v="144514.48802376201"/>
  </r>
  <r>
    <x v="310"/>
    <n v="18"/>
    <n v="159512.67763159075"/>
  </r>
  <r>
    <x v="310"/>
    <n v="19"/>
    <n v="170352.54262385174"/>
  </r>
  <r>
    <x v="310"/>
    <n v="20"/>
    <n v="169591.44327028326"/>
  </r>
  <r>
    <x v="310"/>
    <n v="21"/>
    <n v="163674.56409710285"/>
  </r>
  <r>
    <x v="310"/>
    <n v="22"/>
    <n v="151426.10154612764"/>
  </r>
  <r>
    <x v="310"/>
    <n v="23"/>
    <n v="137063.98599840901"/>
  </r>
  <r>
    <x v="310"/>
    <n v="24"/>
    <n v="123538.54973022705"/>
  </r>
  <r>
    <x v="311"/>
    <n v="1"/>
    <n v="116130.71940367782"/>
  </r>
  <r>
    <x v="311"/>
    <n v="2"/>
    <n v="113130.13607002646"/>
  </r>
  <r>
    <x v="311"/>
    <n v="3"/>
    <n v="113253.93938136208"/>
  </r>
  <r>
    <x v="311"/>
    <n v="4"/>
    <n v="116043.49055446332"/>
  </r>
  <r>
    <x v="311"/>
    <n v="5"/>
    <n v="121828.27048754663"/>
  </r>
  <r>
    <x v="311"/>
    <n v="6"/>
    <n v="135185.86259412795"/>
  </r>
  <r>
    <x v="311"/>
    <n v="7"/>
    <n v="155877.21152827432"/>
  </r>
  <r>
    <x v="311"/>
    <n v="8"/>
    <n v="163331.40211227449"/>
  </r>
  <r>
    <x v="311"/>
    <n v="9"/>
    <n v="151069.57508527351"/>
  </r>
  <r>
    <x v="311"/>
    <n v="10"/>
    <n v="138553.89864685794"/>
  </r>
  <r>
    <x v="311"/>
    <n v="11"/>
    <n v="128348.04752757354"/>
  </r>
  <r>
    <x v="311"/>
    <n v="12"/>
    <n v="120532.96837083617"/>
  </r>
  <r>
    <x v="311"/>
    <n v="13"/>
    <n v="115762.23126693463"/>
  </r>
  <r>
    <x v="311"/>
    <n v="14"/>
    <n v="110541.69781987938"/>
  </r>
  <r>
    <x v="311"/>
    <n v="15"/>
    <n v="107918.16071322901"/>
  </r>
  <r>
    <x v="311"/>
    <n v="16"/>
    <n v="111840.86471047929"/>
  </r>
  <r>
    <x v="311"/>
    <n v="17"/>
    <n v="121982.03449341599"/>
  </r>
  <r>
    <x v="311"/>
    <n v="18"/>
    <n v="142375.42936403787"/>
  </r>
  <r>
    <x v="311"/>
    <n v="19"/>
    <n v="157757.10197808867"/>
  </r>
  <r>
    <x v="311"/>
    <n v="20"/>
    <n v="156216.82465293803"/>
  </r>
  <r>
    <x v="311"/>
    <n v="21"/>
    <n v="150346.99685250584"/>
  </r>
  <r>
    <x v="311"/>
    <n v="22"/>
    <n v="138195.59466249912"/>
  </r>
  <r>
    <x v="311"/>
    <n v="23"/>
    <n v="122227.76068524571"/>
  </r>
  <r>
    <x v="311"/>
    <n v="24"/>
    <n v="108071.60145097965"/>
  </r>
  <r>
    <x v="312"/>
    <n v="1"/>
    <n v="99095.736625814927"/>
  </r>
  <r>
    <x v="312"/>
    <n v="2"/>
    <n v="94872.172947946252"/>
  </r>
  <r>
    <x v="312"/>
    <n v="3"/>
    <n v="93611.698805738939"/>
  </r>
  <r>
    <x v="312"/>
    <n v="4"/>
    <n v="95273.894795275206"/>
  </r>
  <r>
    <x v="312"/>
    <n v="5"/>
    <n v="101094.29999309918"/>
  </r>
  <r>
    <x v="312"/>
    <n v="6"/>
    <n v="113769.14327957849"/>
  </r>
  <r>
    <x v="312"/>
    <n v="7"/>
    <n v="134784.64788413566"/>
  </r>
  <r>
    <x v="312"/>
    <n v="8"/>
    <n v="143720.17441562124"/>
  </r>
  <r>
    <x v="312"/>
    <n v="9"/>
    <n v="133277.61726055027"/>
  </r>
  <r>
    <x v="312"/>
    <n v="10"/>
    <n v="121640.39224581057"/>
  </r>
  <r>
    <x v="312"/>
    <n v="11"/>
    <n v="115297.011389497"/>
  </r>
  <r>
    <x v="312"/>
    <n v="12"/>
    <n v="110825.03184306131"/>
  </r>
  <r>
    <x v="312"/>
    <n v="13"/>
    <n v="107814.20535736132"/>
  </r>
  <r>
    <x v="312"/>
    <n v="14"/>
    <n v="105241.07138512835"/>
  </r>
  <r>
    <x v="312"/>
    <n v="15"/>
    <n v="103422.59898054112"/>
  </r>
  <r>
    <x v="312"/>
    <n v="16"/>
    <n v="109059.66122189451"/>
  </r>
  <r>
    <x v="312"/>
    <n v="17"/>
    <n v="121965.02352836762"/>
  </r>
  <r>
    <x v="312"/>
    <n v="18"/>
    <n v="142562.58926876559"/>
  </r>
  <r>
    <x v="312"/>
    <n v="19"/>
    <n v="154081.55069521093"/>
  </r>
  <r>
    <x v="312"/>
    <n v="20"/>
    <n v="153166.24152814181"/>
  </r>
  <r>
    <x v="312"/>
    <n v="21"/>
    <n v="147319.58761934529"/>
  </r>
  <r>
    <x v="312"/>
    <n v="22"/>
    <n v="136002.44595905751"/>
  </r>
  <r>
    <x v="312"/>
    <n v="23"/>
    <n v="120052.55926610006"/>
  </r>
  <r>
    <x v="312"/>
    <n v="24"/>
    <n v="105071.33698007396"/>
  </r>
  <r>
    <x v="313"/>
    <n v="1"/>
    <n v="93949.979929293753"/>
  </r>
  <r>
    <x v="313"/>
    <n v="2"/>
    <n v="88171.11772121246"/>
  </r>
  <r>
    <x v="313"/>
    <n v="3"/>
    <n v="85569.58548117074"/>
  </r>
  <r>
    <x v="313"/>
    <n v="4"/>
    <n v="85140.423311521852"/>
  </r>
  <r>
    <x v="313"/>
    <n v="5"/>
    <n v="89212.364189585234"/>
  </r>
  <r>
    <x v="313"/>
    <n v="6"/>
    <n v="100580.8131849905"/>
  </r>
  <r>
    <x v="313"/>
    <n v="7"/>
    <n v="119994.66631633279"/>
  </r>
  <r>
    <x v="313"/>
    <n v="8"/>
    <n v="128352.09393148769"/>
  </r>
  <r>
    <x v="313"/>
    <n v="9"/>
    <n v="122111.48158150309"/>
  </r>
  <r>
    <x v="313"/>
    <n v="10"/>
    <n v="116089.28141996714"/>
  </r>
  <r>
    <x v="313"/>
    <n v="11"/>
    <n v="110897.37115221917"/>
  </r>
  <r>
    <x v="313"/>
    <n v="12"/>
    <n v="106470.86318105401"/>
  </r>
  <r>
    <x v="313"/>
    <n v="13"/>
    <n v="103822.91867551657"/>
  </r>
  <r>
    <x v="313"/>
    <n v="14"/>
    <n v="101421.00474882158"/>
  </r>
  <r>
    <x v="313"/>
    <n v="15"/>
    <n v="101030.39273013982"/>
  </r>
  <r>
    <x v="313"/>
    <n v="16"/>
    <n v="105312.11478816353"/>
  </r>
  <r>
    <x v="313"/>
    <n v="17"/>
    <n v="115593.92678058853"/>
  </r>
  <r>
    <x v="313"/>
    <n v="18"/>
    <n v="134404.21635327078"/>
  </r>
  <r>
    <x v="313"/>
    <n v="19"/>
    <n v="147709.17273952145"/>
  </r>
  <r>
    <x v="313"/>
    <n v="20"/>
    <n v="147618.67406770142"/>
  </r>
  <r>
    <x v="313"/>
    <n v="21"/>
    <n v="142203.29922574118"/>
  </r>
  <r>
    <x v="313"/>
    <n v="22"/>
    <n v="132859.4725801193"/>
  </r>
  <r>
    <x v="313"/>
    <n v="23"/>
    <n v="117962.45740239424"/>
  </r>
  <r>
    <x v="313"/>
    <n v="24"/>
    <n v="103362.12080464682"/>
  </r>
  <r>
    <x v="314"/>
    <n v="1"/>
    <n v="93560.567626273158"/>
  </r>
  <r>
    <x v="314"/>
    <n v="2"/>
    <n v="88272.670007381967"/>
  </r>
  <r>
    <x v="314"/>
    <n v="3"/>
    <n v="86351.129393914758"/>
  </r>
  <r>
    <x v="314"/>
    <n v="4"/>
    <n v="86812.384378669463"/>
  </r>
  <r>
    <x v="314"/>
    <n v="5"/>
    <n v="90154.392159858617"/>
  </r>
  <r>
    <x v="314"/>
    <n v="6"/>
    <n v="99540.801766710254"/>
  </r>
  <r>
    <x v="314"/>
    <n v="7"/>
    <n v="117598.80384620582"/>
  </r>
  <r>
    <x v="314"/>
    <n v="8"/>
    <n v="126130.40724973117"/>
  </r>
  <r>
    <x v="314"/>
    <n v="9"/>
    <n v="120751.04658535897"/>
  </r>
  <r>
    <x v="314"/>
    <n v="10"/>
    <n v="114759.1218256632"/>
  </r>
  <r>
    <x v="314"/>
    <n v="11"/>
    <n v="112323.77332480266"/>
  </r>
  <r>
    <x v="314"/>
    <n v="12"/>
    <n v="109208.62988153085"/>
  </r>
  <r>
    <x v="314"/>
    <n v="13"/>
    <n v="107977.00326859408"/>
  </r>
  <r>
    <x v="314"/>
    <n v="14"/>
    <n v="111851.95815388816"/>
  </r>
  <r>
    <x v="314"/>
    <n v="15"/>
    <n v="113974.54596066789"/>
  </r>
  <r>
    <x v="314"/>
    <n v="16"/>
    <n v="122687.88540276511"/>
  </r>
  <r>
    <x v="314"/>
    <n v="17"/>
    <n v="135406.05967032854"/>
  </r>
  <r>
    <x v="314"/>
    <n v="18"/>
    <n v="152156.15594490888"/>
  </r>
  <r>
    <x v="314"/>
    <n v="19"/>
    <n v="157543.51225667904"/>
  </r>
  <r>
    <x v="314"/>
    <n v="20"/>
    <n v="156442.60043101208"/>
  </r>
  <r>
    <x v="314"/>
    <n v="21"/>
    <n v="152688.75303762808"/>
  </r>
  <r>
    <x v="314"/>
    <n v="22"/>
    <n v="144305.53866669451"/>
  </r>
  <r>
    <x v="314"/>
    <n v="23"/>
    <n v="130418.65221509765"/>
  </r>
  <r>
    <x v="314"/>
    <n v="24"/>
    <n v="117173.5995312833"/>
  </r>
  <r>
    <x v="315"/>
    <n v="1"/>
    <n v="108940.85465888493"/>
  </r>
  <r>
    <x v="315"/>
    <n v="2"/>
    <n v="104862.53397013799"/>
  </r>
  <r>
    <x v="315"/>
    <n v="3"/>
    <n v="104091.08235379167"/>
  </r>
  <r>
    <x v="315"/>
    <n v="4"/>
    <n v="105306.99999573834"/>
  </r>
  <r>
    <x v="315"/>
    <n v="5"/>
    <n v="110424.53267350586"/>
  </r>
  <r>
    <x v="315"/>
    <n v="6"/>
    <n v="122304.3486976265"/>
  </r>
  <r>
    <x v="315"/>
    <n v="7"/>
    <n v="142143.82289227744"/>
  </r>
  <r>
    <x v="315"/>
    <n v="8"/>
    <n v="151173.21897585594"/>
  </r>
  <r>
    <x v="315"/>
    <n v="9"/>
    <n v="145210.03755876783"/>
  </r>
  <r>
    <x v="315"/>
    <n v="10"/>
    <n v="136243.69277794255"/>
  </r>
  <r>
    <x v="315"/>
    <n v="11"/>
    <n v="128621.85404561149"/>
  </r>
  <r>
    <x v="315"/>
    <n v="12"/>
    <n v="125141.36448221479"/>
  </r>
  <r>
    <x v="315"/>
    <n v="13"/>
    <n v="128532.39371924246"/>
  </r>
  <r>
    <x v="315"/>
    <n v="14"/>
    <n v="131507.09873939113"/>
  </r>
  <r>
    <x v="315"/>
    <n v="15"/>
    <n v="136056.46876644625"/>
  </r>
  <r>
    <x v="315"/>
    <n v="16"/>
    <n v="146574.63392212123"/>
  </r>
  <r>
    <x v="315"/>
    <n v="17"/>
    <n v="163475.88266490697"/>
  </r>
  <r>
    <x v="315"/>
    <n v="18"/>
    <n v="174564.24322449003"/>
  </r>
  <r>
    <x v="315"/>
    <n v="19"/>
    <n v="176121.13395840157"/>
  </r>
  <r>
    <x v="315"/>
    <n v="20"/>
    <n v="171182.46099273628"/>
  </r>
  <r>
    <x v="315"/>
    <n v="21"/>
    <n v="167496.36788621891"/>
  </r>
  <r>
    <x v="315"/>
    <n v="22"/>
    <n v="163249.84158047626"/>
  </r>
  <r>
    <x v="315"/>
    <n v="23"/>
    <n v="156470.94424299497"/>
  </r>
  <r>
    <x v="315"/>
    <n v="24"/>
    <n v="147290.8962294636"/>
  </r>
  <r>
    <x v="316"/>
    <n v="1"/>
    <n v="138478.38572507832"/>
  </r>
  <r>
    <x v="316"/>
    <n v="2"/>
    <n v="133962.66628369089"/>
  </r>
  <r>
    <x v="316"/>
    <n v="3"/>
    <n v="133129.26556605232"/>
  </r>
  <r>
    <x v="316"/>
    <n v="4"/>
    <n v="133899.01247085381"/>
  </r>
  <r>
    <x v="316"/>
    <n v="5"/>
    <n v="137556.49667304711"/>
  </r>
  <r>
    <x v="316"/>
    <n v="6"/>
    <n v="143869.33182439557"/>
  </r>
  <r>
    <x v="316"/>
    <n v="7"/>
    <n v="152191.97448999755"/>
  </r>
  <r>
    <x v="316"/>
    <n v="8"/>
    <n v="166526.20807836513"/>
  </r>
  <r>
    <x v="316"/>
    <n v="9"/>
    <n v="178581.61982421231"/>
  </r>
  <r>
    <x v="316"/>
    <n v="10"/>
    <n v="181874.71851105287"/>
  </r>
  <r>
    <x v="316"/>
    <n v="11"/>
    <n v="181779.14717278551"/>
  </r>
  <r>
    <x v="316"/>
    <n v="12"/>
    <n v="183343.72696325276"/>
  </r>
  <r>
    <x v="316"/>
    <n v="13"/>
    <n v="183333.21029784647"/>
  </r>
  <r>
    <x v="316"/>
    <n v="14"/>
    <n v="182400.7787030566"/>
  </r>
  <r>
    <x v="316"/>
    <n v="15"/>
    <n v="183010.57195215669"/>
  </r>
  <r>
    <x v="316"/>
    <n v="16"/>
    <n v="184021.5120905287"/>
  </r>
  <r>
    <x v="316"/>
    <n v="17"/>
    <n v="190934.21856211964"/>
  </r>
  <r>
    <x v="316"/>
    <n v="18"/>
    <n v="199022.2562908009"/>
  </r>
  <r>
    <x v="316"/>
    <n v="19"/>
    <n v="200406.77684128482"/>
  </r>
  <r>
    <x v="316"/>
    <n v="20"/>
    <n v="195056.76178934425"/>
  </r>
  <r>
    <x v="316"/>
    <n v="21"/>
    <n v="190295.4762884251"/>
  </r>
  <r>
    <x v="316"/>
    <n v="22"/>
    <n v="183476.92871916408"/>
  </r>
  <r>
    <x v="316"/>
    <n v="23"/>
    <n v="173056.24194987325"/>
  </r>
  <r>
    <x v="316"/>
    <n v="24"/>
    <n v="161800.96732733739"/>
  </r>
  <r>
    <x v="317"/>
    <n v="1"/>
    <n v="151718.0578030122"/>
  </r>
  <r>
    <x v="317"/>
    <n v="2"/>
    <n v="145048.2033583755"/>
  </r>
  <r>
    <x v="317"/>
    <n v="3"/>
    <n v="141267.90488410284"/>
  </r>
  <r>
    <x v="317"/>
    <n v="4"/>
    <n v="141002.92649368802"/>
  </r>
  <r>
    <x v="317"/>
    <n v="5"/>
    <n v="142898.08748717376"/>
  </r>
  <r>
    <x v="317"/>
    <n v="6"/>
    <n v="148732.19272368681"/>
  </r>
  <r>
    <x v="317"/>
    <n v="7"/>
    <n v="156826.28644599475"/>
  </r>
  <r>
    <x v="317"/>
    <n v="8"/>
    <n v="169672.69509099997"/>
  </r>
  <r>
    <x v="317"/>
    <n v="9"/>
    <n v="185382.71708607348"/>
  </r>
  <r>
    <x v="317"/>
    <n v="10"/>
    <n v="195266.36125432668"/>
  </r>
  <r>
    <x v="317"/>
    <n v="11"/>
    <n v="203995.17610742297"/>
  </r>
  <r>
    <x v="317"/>
    <n v="12"/>
    <n v="208836.88350680465"/>
  </r>
  <r>
    <x v="317"/>
    <n v="13"/>
    <n v="211391.48689131232"/>
  </r>
  <r>
    <x v="317"/>
    <n v="14"/>
    <n v="209513.80190356637"/>
  </r>
  <r>
    <x v="317"/>
    <n v="15"/>
    <n v="208117.04282497469"/>
  </r>
  <r>
    <x v="317"/>
    <n v="16"/>
    <n v="206728.16354647177"/>
  </r>
  <r>
    <x v="317"/>
    <n v="17"/>
    <n v="215248.63833910742"/>
  </r>
  <r>
    <x v="317"/>
    <n v="18"/>
    <n v="231555.0733485083"/>
  </r>
  <r>
    <x v="317"/>
    <n v="19"/>
    <n v="234487.05346863045"/>
  </r>
  <r>
    <x v="317"/>
    <n v="20"/>
    <n v="232699.05560394507"/>
  </r>
  <r>
    <x v="317"/>
    <n v="21"/>
    <n v="224885.63043599084"/>
  </r>
  <r>
    <x v="317"/>
    <n v="22"/>
    <n v="210640.09975603732"/>
  </r>
  <r>
    <x v="317"/>
    <n v="23"/>
    <n v="192956.84240975435"/>
  </r>
  <r>
    <x v="317"/>
    <n v="24"/>
    <n v="175222.67545051154"/>
  </r>
  <r>
    <x v="318"/>
    <n v="1"/>
    <n v="164761.74067959716"/>
  </r>
  <r>
    <x v="318"/>
    <n v="2"/>
    <n v="158386.68277885852"/>
  </r>
  <r>
    <x v="318"/>
    <n v="3"/>
    <n v="155484.84603789548"/>
  </r>
  <r>
    <x v="318"/>
    <n v="4"/>
    <n v="155015.38721121152"/>
  </r>
  <r>
    <x v="318"/>
    <n v="5"/>
    <n v="158686.03144712994"/>
  </r>
  <r>
    <x v="318"/>
    <n v="6"/>
    <n v="170412.80413390079"/>
  </r>
  <r>
    <x v="318"/>
    <n v="7"/>
    <n v="191637.89711446027"/>
  </r>
  <r>
    <x v="318"/>
    <n v="8"/>
    <n v="201161.89645200217"/>
  </r>
  <r>
    <x v="318"/>
    <n v="9"/>
    <n v="189861.96488188952"/>
  </r>
  <r>
    <x v="318"/>
    <n v="10"/>
    <n v="175648.30614468592"/>
  </r>
  <r>
    <x v="318"/>
    <n v="11"/>
    <n v="164509.7916927138"/>
  </r>
  <r>
    <x v="318"/>
    <n v="12"/>
    <n v="161035.35122363982"/>
  </r>
  <r>
    <x v="318"/>
    <n v="13"/>
    <n v="156453.39327976303"/>
  </r>
  <r>
    <x v="318"/>
    <n v="14"/>
    <n v="155704.34952813908"/>
  </r>
  <r>
    <x v="318"/>
    <n v="15"/>
    <n v="153958.27490007252"/>
  </r>
  <r>
    <x v="318"/>
    <n v="16"/>
    <n v="162397.08970237442"/>
  </r>
  <r>
    <x v="318"/>
    <n v="17"/>
    <n v="180440.78141475728"/>
  </r>
  <r>
    <x v="318"/>
    <n v="18"/>
    <n v="204508.7662049637"/>
  </r>
  <r>
    <x v="318"/>
    <n v="19"/>
    <n v="214478.0696471273"/>
  </r>
  <r>
    <x v="318"/>
    <n v="20"/>
    <n v="212939.31239660812"/>
  </r>
  <r>
    <x v="318"/>
    <n v="21"/>
    <n v="206402.01873288347"/>
  </r>
  <r>
    <x v="318"/>
    <n v="22"/>
    <n v="193306.63509459299"/>
  </r>
  <r>
    <x v="318"/>
    <n v="23"/>
    <n v="174614.53683472567"/>
  </r>
  <r>
    <x v="318"/>
    <n v="24"/>
    <n v="157632.75021925999"/>
  </r>
  <r>
    <x v="319"/>
    <n v="1"/>
    <n v="146764.66543367694"/>
  </r>
  <r>
    <x v="319"/>
    <n v="2"/>
    <n v="143192.86643320954"/>
  </r>
  <r>
    <x v="319"/>
    <n v="3"/>
    <n v="144079.84763813997"/>
  </r>
  <r>
    <x v="319"/>
    <n v="4"/>
    <n v="147765.19561906951"/>
  </r>
  <r>
    <x v="319"/>
    <n v="5"/>
    <n v="153818.17367584832"/>
  </r>
  <r>
    <x v="319"/>
    <n v="6"/>
    <n v="165925.57798388629"/>
  </r>
  <r>
    <x v="319"/>
    <n v="7"/>
    <n v="185633.47097212344"/>
  </r>
  <r>
    <x v="319"/>
    <n v="8"/>
    <n v="191355.45042750548"/>
  </r>
  <r>
    <x v="319"/>
    <n v="9"/>
    <n v="178934.03067975701"/>
  </r>
  <r>
    <x v="319"/>
    <n v="10"/>
    <n v="162216.78359169091"/>
  </r>
  <r>
    <x v="319"/>
    <n v="11"/>
    <n v="147295.64231383492"/>
  </r>
  <r>
    <x v="319"/>
    <n v="12"/>
    <n v="135426.6494215689"/>
  </r>
  <r>
    <x v="319"/>
    <n v="13"/>
    <n v="127587.2900128414"/>
  </r>
  <r>
    <x v="319"/>
    <n v="14"/>
    <n v="120484.54871462136"/>
  </r>
  <r>
    <x v="319"/>
    <n v="15"/>
    <n v="117820.79990473515"/>
  </r>
  <r>
    <x v="319"/>
    <n v="16"/>
    <n v="121455.88356161391"/>
  </r>
  <r>
    <x v="319"/>
    <n v="17"/>
    <n v="131732.76144046418"/>
  </r>
  <r>
    <x v="319"/>
    <n v="18"/>
    <n v="155782.34412420072"/>
  </r>
  <r>
    <x v="319"/>
    <n v="19"/>
    <n v="170537.22688204749"/>
  </r>
  <r>
    <x v="319"/>
    <n v="20"/>
    <n v="172367.96743134255"/>
  </r>
  <r>
    <x v="319"/>
    <n v="21"/>
    <n v="168450.69388755338"/>
  </r>
  <r>
    <x v="319"/>
    <n v="22"/>
    <n v="158159.05861947784"/>
  </r>
  <r>
    <x v="319"/>
    <n v="23"/>
    <n v="140105.18241002155"/>
  </r>
  <r>
    <x v="319"/>
    <n v="24"/>
    <n v="122246.11682960286"/>
  </r>
  <r>
    <x v="320"/>
    <n v="1"/>
    <n v="109280.49621186862"/>
  </r>
  <r>
    <x v="320"/>
    <n v="2"/>
    <n v="102157.34268448263"/>
  </r>
  <r>
    <x v="320"/>
    <n v="3"/>
    <n v="96998.342473132987"/>
  </r>
  <r>
    <x v="320"/>
    <n v="4"/>
    <n v="94744.755708280849"/>
  </r>
  <r>
    <x v="320"/>
    <n v="5"/>
    <n v="95610.890697219074"/>
  </r>
  <r>
    <x v="320"/>
    <n v="6"/>
    <n v="103232.75298965033"/>
  </r>
  <r>
    <x v="320"/>
    <n v="7"/>
    <n v="119120.05162243743"/>
  </r>
  <r>
    <x v="320"/>
    <n v="8"/>
    <n v="124819.35002635029"/>
  </r>
  <r>
    <x v="320"/>
    <n v="9"/>
    <n v="117616.39568645746"/>
  </r>
  <r>
    <x v="320"/>
    <n v="10"/>
    <n v="113272.35384294906"/>
  </r>
  <r>
    <x v="320"/>
    <n v="11"/>
    <n v="109725.75976419177"/>
  </r>
  <r>
    <x v="320"/>
    <n v="12"/>
    <n v="107758.98915471708"/>
  </r>
  <r>
    <x v="320"/>
    <n v="13"/>
    <n v="109435.24827970225"/>
  </r>
  <r>
    <x v="320"/>
    <n v="14"/>
    <n v="105755.16164179993"/>
  </r>
  <r>
    <x v="320"/>
    <n v="15"/>
    <n v="103494.38022191785"/>
  </r>
  <r>
    <x v="320"/>
    <n v="16"/>
    <n v="107289.59174900819"/>
  </r>
  <r>
    <x v="320"/>
    <n v="17"/>
    <n v="119175.84488221069"/>
  </r>
  <r>
    <x v="320"/>
    <n v="18"/>
    <n v="137687.18322920517"/>
  </r>
  <r>
    <x v="320"/>
    <n v="19"/>
    <n v="150615.17630824767"/>
  </r>
  <r>
    <x v="320"/>
    <n v="20"/>
    <n v="150510.89331070081"/>
  </r>
  <r>
    <x v="320"/>
    <n v="21"/>
    <n v="146447.65394361643"/>
  </r>
  <r>
    <x v="320"/>
    <n v="22"/>
    <n v="136207.69432814317"/>
  </r>
  <r>
    <x v="320"/>
    <n v="23"/>
    <n v="120064.77642469534"/>
  </r>
  <r>
    <x v="320"/>
    <n v="24"/>
    <n v="103121.77317673749"/>
  </r>
  <r>
    <x v="321"/>
    <n v="1"/>
    <n v="91035.033182429703"/>
  </r>
  <r>
    <x v="321"/>
    <n v="2"/>
    <n v="83731.641136857026"/>
  </r>
  <r>
    <x v="321"/>
    <n v="3"/>
    <n v="81461.925570469102"/>
  </r>
  <r>
    <x v="321"/>
    <n v="4"/>
    <n v="83518.219785712761"/>
  </r>
  <r>
    <x v="321"/>
    <n v="5"/>
    <n v="89397.217632497763"/>
  </r>
  <r>
    <x v="321"/>
    <n v="6"/>
    <n v="102348.25472201583"/>
  </r>
  <r>
    <x v="321"/>
    <n v="7"/>
    <n v="123107.83019841216"/>
  </r>
  <r>
    <x v="321"/>
    <n v="8"/>
    <n v="135155.88960913656"/>
  </r>
  <r>
    <x v="321"/>
    <n v="9"/>
    <n v="137253.7326727139"/>
  </r>
  <r>
    <x v="321"/>
    <n v="10"/>
    <n v="139587.70146166792"/>
  </r>
  <r>
    <x v="321"/>
    <n v="11"/>
    <n v="136521.05573714452"/>
  </r>
  <r>
    <x v="321"/>
    <n v="12"/>
    <n v="133118.26248271513"/>
  </r>
  <r>
    <x v="321"/>
    <n v="13"/>
    <n v="134530.78641253119"/>
  </r>
  <r>
    <x v="321"/>
    <n v="14"/>
    <n v="130358.42741921803"/>
  </r>
  <r>
    <x v="321"/>
    <n v="15"/>
    <n v="126489.96587732458"/>
  </r>
  <r>
    <x v="321"/>
    <n v="16"/>
    <n v="132358.13877619075"/>
  </r>
  <r>
    <x v="321"/>
    <n v="17"/>
    <n v="148326.80319135456"/>
  </r>
  <r>
    <x v="321"/>
    <n v="18"/>
    <n v="175168.09477961334"/>
  </r>
  <r>
    <x v="321"/>
    <n v="19"/>
    <n v="191514.75992186565"/>
  </r>
  <r>
    <x v="321"/>
    <n v="20"/>
    <n v="195107.98041345685"/>
  </r>
  <r>
    <x v="321"/>
    <n v="21"/>
    <n v="194831.85920820344"/>
  </r>
  <r>
    <x v="321"/>
    <n v="22"/>
    <n v="187412.11848918934"/>
  </r>
  <r>
    <x v="321"/>
    <n v="23"/>
    <n v="174071.10969698953"/>
  </r>
  <r>
    <x v="321"/>
    <n v="24"/>
    <n v="161669.41010469821"/>
  </r>
  <r>
    <x v="322"/>
    <n v="1"/>
    <n v="153694.19602154364"/>
  </r>
  <r>
    <x v="322"/>
    <n v="2"/>
    <n v="151352.99701507081"/>
  </r>
  <r>
    <x v="322"/>
    <n v="3"/>
    <n v="149942.52190807622"/>
  </r>
  <r>
    <x v="322"/>
    <n v="4"/>
    <n v="150761.37976884763"/>
  </r>
  <r>
    <x v="322"/>
    <n v="5"/>
    <n v="156202.65395986117"/>
  </r>
  <r>
    <x v="322"/>
    <n v="6"/>
    <n v="168167.59572816335"/>
  </r>
  <r>
    <x v="322"/>
    <n v="7"/>
    <n v="189939.07295165767"/>
  </r>
  <r>
    <x v="322"/>
    <n v="8"/>
    <n v="201114.36235154301"/>
  </r>
  <r>
    <x v="322"/>
    <n v="9"/>
    <n v="192301.35057208495"/>
  </r>
  <r>
    <x v="322"/>
    <n v="10"/>
    <n v="178264.08912712988"/>
  </r>
  <r>
    <x v="322"/>
    <n v="11"/>
    <n v="166384.49818410986"/>
  </r>
  <r>
    <x v="322"/>
    <n v="12"/>
    <n v="157570.44361790217"/>
  </r>
  <r>
    <x v="322"/>
    <n v="13"/>
    <n v="150165.3749260206"/>
  </r>
  <r>
    <x v="322"/>
    <n v="14"/>
    <n v="143230.09827739559"/>
  </r>
  <r>
    <x v="322"/>
    <n v="15"/>
    <n v="139391.23242666729"/>
  </r>
  <r>
    <x v="322"/>
    <n v="16"/>
    <n v="145196.47829249472"/>
  </r>
  <r>
    <x v="322"/>
    <n v="17"/>
    <n v="158167.38275311011"/>
  </r>
  <r>
    <x v="322"/>
    <n v="18"/>
    <n v="181532.40768728341"/>
  </r>
  <r>
    <x v="322"/>
    <n v="19"/>
    <n v="193239.89651080142"/>
  </r>
  <r>
    <x v="322"/>
    <n v="20"/>
    <n v="196156.25168613312"/>
  </r>
  <r>
    <x v="322"/>
    <n v="21"/>
    <n v="196922.44630948169"/>
  </r>
  <r>
    <x v="322"/>
    <n v="22"/>
    <n v="195349.18766536671"/>
  </r>
  <r>
    <x v="322"/>
    <n v="23"/>
    <n v="189062.43329385319"/>
  </r>
  <r>
    <x v="322"/>
    <n v="24"/>
    <n v="180045.89534437808"/>
  </r>
  <r>
    <x v="323"/>
    <n v="1"/>
    <n v="170062.06673493941"/>
  </r>
  <r>
    <x v="323"/>
    <n v="2"/>
    <n v="162553.26103973182"/>
  </r>
  <r>
    <x v="323"/>
    <n v="3"/>
    <n v="159282.49201851038"/>
  </r>
  <r>
    <x v="323"/>
    <n v="4"/>
    <n v="159128.37984033921"/>
  </r>
  <r>
    <x v="323"/>
    <n v="5"/>
    <n v="160418.90667809686"/>
  </r>
  <r>
    <x v="323"/>
    <n v="6"/>
    <n v="166482.52535739134"/>
  </r>
  <r>
    <x v="323"/>
    <n v="7"/>
    <n v="173719.67685318799"/>
  </r>
  <r>
    <x v="323"/>
    <n v="8"/>
    <n v="185042.65976355187"/>
  </r>
  <r>
    <x v="323"/>
    <n v="9"/>
    <n v="196034.71244275308"/>
  </r>
  <r>
    <x v="323"/>
    <n v="10"/>
    <n v="198295.70029641563"/>
  </r>
  <r>
    <x v="323"/>
    <n v="11"/>
    <n v="191379.70950385957"/>
  </r>
  <r>
    <x v="323"/>
    <n v="12"/>
    <n v="183510.35646660131"/>
  </r>
  <r>
    <x v="323"/>
    <n v="13"/>
    <n v="175739.96231459017"/>
  </r>
  <r>
    <x v="323"/>
    <n v="14"/>
    <n v="167813.91422998419"/>
  </r>
  <r>
    <x v="323"/>
    <n v="15"/>
    <n v="166981.83269792818"/>
  </r>
  <r>
    <x v="323"/>
    <n v="16"/>
    <n v="166709.89202916561"/>
  </r>
  <r>
    <x v="323"/>
    <n v="17"/>
    <n v="171200.76780187918"/>
  </r>
  <r>
    <x v="323"/>
    <n v="18"/>
    <n v="178235.93475763148"/>
  </r>
  <r>
    <x v="323"/>
    <n v="19"/>
    <n v="178469.71178268819"/>
  </r>
  <r>
    <x v="323"/>
    <n v="20"/>
    <n v="177217.63771763531"/>
  </r>
  <r>
    <x v="323"/>
    <n v="21"/>
    <n v="175700.21838577749"/>
  </r>
  <r>
    <x v="323"/>
    <n v="22"/>
    <n v="170955.85186858513"/>
  </r>
  <r>
    <x v="323"/>
    <n v="23"/>
    <n v="163920.43764209375"/>
  </r>
  <r>
    <x v="323"/>
    <n v="24"/>
    <n v="154027.86367754987"/>
  </r>
  <r>
    <x v="324"/>
    <n v="1"/>
    <n v="145855.48177865098"/>
  </r>
  <r>
    <x v="324"/>
    <n v="2"/>
    <n v="139426.45715848054"/>
  </r>
  <r>
    <x v="324"/>
    <n v="3"/>
    <n v="133811.50436621471"/>
  </r>
  <r>
    <x v="324"/>
    <n v="4"/>
    <n v="130123.24098475008"/>
  </r>
  <r>
    <x v="324"/>
    <n v="5"/>
    <n v="129719.18790692445"/>
  </r>
  <r>
    <x v="324"/>
    <n v="6"/>
    <n v="131676.61768691291"/>
  </r>
  <r>
    <x v="324"/>
    <n v="7"/>
    <n v="136558.2382138804"/>
  </r>
  <r>
    <x v="324"/>
    <n v="8"/>
    <n v="147983.50822818273"/>
  </r>
  <r>
    <x v="324"/>
    <n v="9"/>
    <n v="164054.7950360587"/>
  </r>
  <r>
    <x v="324"/>
    <n v="10"/>
    <n v="178214.31306763997"/>
  </r>
  <r>
    <x v="324"/>
    <n v="11"/>
    <n v="188468.43184298434"/>
  </r>
  <r>
    <x v="324"/>
    <n v="12"/>
    <n v="192787.51671148537"/>
  </r>
  <r>
    <x v="324"/>
    <n v="13"/>
    <n v="195810.11245885972"/>
  </r>
  <r>
    <x v="324"/>
    <n v="14"/>
    <n v="196088.07183917824"/>
  </r>
  <r>
    <x v="324"/>
    <n v="15"/>
    <n v="194020.42993122799"/>
  </r>
  <r>
    <x v="324"/>
    <n v="16"/>
    <n v="192881.82965050632"/>
  </r>
  <r>
    <x v="324"/>
    <n v="17"/>
    <n v="196591.72928361964"/>
  </r>
  <r>
    <x v="324"/>
    <n v="18"/>
    <n v="204989.14532579653"/>
  </r>
  <r>
    <x v="324"/>
    <n v="19"/>
    <n v="204111.93362323602"/>
  </r>
  <r>
    <x v="324"/>
    <n v="20"/>
    <n v="202767.28557589924"/>
  </r>
  <r>
    <x v="324"/>
    <n v="21"/>
    <n v="194913.03735624551"/>
  </r>
  <r>
    <x v="324"/>
    <n v="22"/>
    <n v="181711.3248626627"/>
  </r>
  <r>
    <x v="324"/>
    <n v="23"/>
    <n v="164359.66614602404"/>
  </r>
  <r>
    <x v="324"/>
    <n v="24"/>
    <n v="145870.39150916977"/>
  </r>
  <r>
    <x v="325"/>
    <n v="1"/>
    <n v="133754.90247429206"/>
  </r>
  <r>
    <x v="325"/>
    <n v="2"/>
    <n v="129716.54846191405"/>
  </r>
  <r>
    <x v="325"/>
    <n v="3"/>
    <n v="131923.37603071792"/>
  </r>
  <r>
    <x v="325"/>
    <n v="4"/>
    <n v="137323.0382932183"/>
  </r>
  <r>
    <x v="325"/>
    <n v="5"/>
    <n v="145243.3925860202"/>
  </r>
  <r>
    <x v="325"/>
    <n v="6"/>
    <n v="159416.89868353159"/>
  </r>
  <r>
    <x v="325"/>
    <n v="7"/>
    <n v="180650.71876991185"/>
  </r>
  <r>
    <x v="325"/>
    <n v="8"/>
    <n v="191540.98786338174"/>
  </r>
  <r>
    <x v="325"/>
    <n v="9"/>
    <n v="188485.07685261211"/>
  </r>
  <r>
    <x v="325"/>
    <n v="10"/>
    <n v="184710.86739927114"/>
  </r>
  <r>
    <x v="325"/>
    <n v="11"/>
    <n v="174624.49530895427"/>
  </r>
  <r>
    <x v="325"/>
    <n v="12"/>
    <n v="165003.95304792616"/>
  </r>
  <r>
    <x v="325"/>
    <n v="13"/>
    <n v="158096.76003226815"/>
  </r>
  <r>
    <x v="325"/>
    <n v="14"/>
    <n v="152849.40050130486"/>
  </r>
  <r>
    <x v="325"/>
    <n v="15"/>
    <n v="149847.43428988659"/>
  </r>
  <r>
    <x v="325"/>
    <n v="16"/>
    <n v="155008.7552944241"/>
  </r>
  <r>
    <x v="325"/>
    <n v="17"/>
    <n v="172479.29851095774"/>
  </r>
  <r>
    <x v="325"/>
    <n v="18"/>
    <n v="205213.60231091647"/>
  </r>
  <r>
    <x v="325"/>
    <n v="19"/>
    <n v="221949.86619650247"/>
  </r>
  <r>
    <x v="325"/>
    <n v="20"/>
    <n v="226667.59316970734"/>
  </r>
  <r>
    <x v="325"/>
    <n v="21"/>
    <n v="225710.95867975024"/>
  </r>
  <r>
    <x v="325"/>
    <n v="22"/>
    <n v="218685.80278452623"/>
  </r>
  <r>
    <x v="325"/>
    <n v="23"/>
    <n v="204347.74882558963"/>
  </r>
  <r>
    <x v="325"/>
    <n v="24"/>
    <n v="190540.65944106225"/>
  </r>
  <r>
    <x v="326"/>
    <n v="1"/>
    <n v="182796.30339279474"/>
  </r>
  <r>
    <x v="326"/>
    <n v="2"/>
    <n v="180576.76390303933"/>
  </r>
  <r>
    <x v="326"/>
    <n v="3"/>
    <n v="181888.4689607633"/>
  </r>
  <r>
    <x v="326"/>
    <n v="4"/>
    <n v="185666.46544006836"/>
  </r>
  <r>
    <x v="326"/>
    <n v="5"/>
    <n v="192067.77079125319"/>
  </r>
  <r>
    <x v="326"/>
    <n v="6"/>
    <n v="205579.5601414385"/>
  </r>
  <r>
    <x v="326"/>
    <n v="7"/>
    <n v="225356.38355134259"/>
  </r>
  <r>
    <x v="326"/>
    <n v="8"/>
    <n v="235088.68332204717"/>
  </r>
  <r>
    <x v="326"/>
    <n v="9"/>
    <n v="223416.78561011617"/>
  </r>
  <r>
    <x v="326"/>
    <n v="10"/>
    <n v="202832.71481252994"/>
  </r>
  <r>
    <x v="326"/>
    <n v="11"/>
    <n v="185933.66835536325"/>
  </r>
  <r>
    <x v="326"/>
    <n v="12"/>
    <n v="175030.80757608585"/>
  </r>
  <r>
    <x v="326"/>
    <n v="13"/>
    <n v="166987.53821314825"/>
  </r>
  <r>
    <x v="326"/>
    <n v="14"/>
    <n v="158292.07615822979"/>
  </r>
  <r>
    <x v="326"/>
    <n v="15"/>
    <n v="153255.31930514201"/>
  </r>
  <r>
    <x v="326"/>
    <n v="16"/>
    <n v="156309.79805501914"/>
  </r>
  <r>
    <x v="326"/>
    <n v="17"/>
    <n v="171324.54194954771"/>
  </r>
  <r>
    <x v="326"/>
    <n v="18"/>
    <n v="199634.5367311124"/>
  </r>
  <r>
    <x v="326"/>
    <n v="19"/>
    <n v="216403.69961787618"/>
  </r>
  <r>
    <x v="326"/>
    <n v="20"/>
    <n v="220141.24613474638"/>
  </r>
  <r>
    <x v="326"/>
    <n v="21"/>
    <n v="220471.99269492627"/>
  </r>
  <r>
    <x v="326"/>
    <n v="22"/>
    <n v="212744.63294282489"/>
  </r>
  <r>
    <x v="326"/>
    <n v="23"/>
    <n v="200374.56882413855"/>
  </r>
  <r>
    <x v="326"/>
    <n v="24"/>
    <n v="185869.95324953168"/>
  </r>
  <r>
    <x v="327"/>
    <n v="1"/>
    <n v="175826.75723036274"/>
  </r>
  <r>
    <x v="327"/>
    <n v="2"/>
    <n v="170571.7394040807"/>
  </r>
  <r>
    <x v="327"/>
    <n v="3"/>
    <n v="168449.72359579583"/>
  </r>
  <r>
    <x v="327"/>
    <n v="4"/>
    <n v="169187.98927274064"/>
  </r>
  <r>
    <x v="327"/>
    <n v="5"/>
    <n v="174113.31081259984"/>
  </r>
  <r>
    <x v="327"/>
    <n v="6"/>
    <n v="183409.60084890679"/>
  </r>
  <r>
    <x v="327"/>
    <n v="7"/>
    <n v="195249.93883274077"/>
  </r>
  <r>
    <x v="327"/>
    <n v="8"/>
    <n v="206406.21744040548"/>
  </r>
  <r>
    <x v="327"/>
    <n v="9"/>
    <n v="204695.99985661343"/>
  </r>
  <r>
    <x v="327"/>
    <n v="10"/>
    <n v="194925.96000638761"/>
  </r>
  <r>
    <x v="327"/>
    <n v="11"/>
    <n v="183706.96627866587"/>
  </r>
  <r>
    <x v="327"/>
    <n v="12"/>
    <n v="173783.52358512249"/>
  </r>
  <r>
    <x v="327"/>
    <n v="13"/>
    <n v="165746.40659589841"/>
  </r>
  <r>
    <x v="327"/>
    <n v="14"/>
    <n v="158492.89265865748"/>
  </r>
  <r>
    <x v="327"/>
    <n v="15"/>
    <n v="155556.46936720505"/>
  </r>
  <r>
    <x v="327"/>
    <n v="16"/>
    <n v="156850.14022325008"/>
  </r>
  <r>
    <x v="327"/>
    <n v="17"/>
    <n v="162995.57499152058"/>
  </r>
  <r>
    <x v="327"/>
    <n v="18"/>
    <n v="183083.96183324541"/>
  </r>
  <r>
    <x v="327"/>
    <n v="19"/>
    <n v="190198.57522469206"/>
  </r>
  <r>
    <x v="327"/>
    <n v="20"/>
    <n v="187535.162221912"/>
  </r>
  <r>
    <x v="327"/>
    <n v="21"/>
    <n v="182780.40011059734"/>
  </r>
  <r>
    <x v="327"/>
    <n v="22"/>
    <n v="175349.86543520394"/>
  </r>
  <r>
    <x v="327"/>
    <n v="23"/>
    <n v="163678.15471247048"/>
  </r>
  <r>
    <x v="327"/>
    <n v="24"/>
    <n v="148595.71841745987"/>
  </r>
  <r>
    <x v="328"/>
    <n v="1"/>
    <n v="135003.33814225797"/>
  </r>
  <r>
    <x v="328"/>
    <n v="2"/>
    <n v="125546.06822054129"/>
  </r>
  <r>
    <x v="328"/>
    <n v="3"/>
    <n v="119821.50680003095"/>
  </r>
  <r>
    <x v="328"/>
    <n v="4"/>
    <n v="116770.11970331005"/>
  </r>
  <r>
    <x v="328"/>
    <n v="5"/>
    <n v="116432.75311774606"/>
  </r>
  <r>
    <x v="328"/>
    <n v="6"/>
    <n v="119822.65285230291"/>
  </r>
  <r>
    <x v="328"/>
    <n v="7"/>
    <n v="126779.03516866922"/>
  </r>
  <r>
    <x v="328"/>
    <n v="8"/>
    <n v="141204.45242032525"/>
  </r>
  <r>
    <x v="328"/>
    <n v="9"/>
    <n v="166894.35560164048"/>
  </r>
  <r>
    <x v="328"/>
    <n v="10"/>
    <n v="192541.49769083469"/>
  </r>
  <r>
    <x v="328"/>
    <n v="11"/>
    <n v="211381.66134108743"/>
  </r>
  <r>
    <x v="328"/>
    <n v="12"/>
    <n v="223398.63355615313"/>
  </r>
  <r>
    <x v="328"/>
    <n v="13"/>
    <n v="222255.14886699332"/>
  </r>
  <r>
    <x v="328"/>
    <n v="14"/>
    <n v="211193.40213120371"/>
  </r>
  <r>
    <x v="328"/>
    <n v="15"/>
    <n v="199710.99407836693"/>
  </r>
  <r>
    <x v="328"/>
    <n v="16"/>
    <n v="187558.96954344495"/>
  </r>
  <r>
    <x v="328"/>
    <n v="17"/>
    <n v="178394.4732864323"/>
  </r>
  <r>
    <x v="328"/>
    <n v="18"/>
    <n v="173316.62587567247"/>
  </r>
  <r>
    <x v="328"/>
    <n v="19"/>
    <n v="171101.43609330364"/>
  </r>
  <r>
    <x v="328"/>
    <n v="20"/>
    <n v="172628.81076511266"/>
  </r>
  <r>
    <x v="328"/>
    <n v="21"/>
    <n v="174735.23687944456"/>
  </r>
  <r>
    <x v="328"/>
    <n v="22"/>
    <n v="175387.21714483912"/>
  </r>
  <r>
    <x v="328"/>
    <n v="23"/>
    <n v="169464.57405422052"/>
  </r>
  <r>
    <x v="328"/>
    <n v="24"/>
    <n v="160127.03219283387"/>
  </r>
  <r>
    <x v="329"/>
    <n v="1"/>
    <n v="153350.34746161781"/>
  </r>
  <r>
    <x v="329"/>
    <n v="2"/>
    <n v="150665.05823036449"/>
  </r>
  <r>
    <x v="329"/>
    <n v="3"/>
    <n v="150482.54101461117"/>
  </r>
  <r>
    <x v="329"/>
    <n v="4"/>
    <n v="152252.13586192302"/>
  </r>
  <r>
    <x v="329"/>
    <n v="5"/>
    <n v="157315.81129357015"/>
  </r>
  <r>
    <x v="329"/>
    <n v="6"/>
    <n v="164245.80707576466"/>
  </r>
  <r>
    <x v="329"/>
    <n v="7"/>
    <n v="172449.29558344351"/>
  </r>
  <r>
    <x v="329"/>
    <n v="8"/>
    <n v="183304.65398430196"/>
  </r>
  <r>
    <x v="329"/>
    <n v="9"/>
    <n v="197427.42615395939"/>
  </r>
  <r>
    <x v="329"/>
    <n v="10"/>
    <n v="208244.16973158985"/>
  </r>
  <r>
    <x v="329"/>
    <n v="11"/>
    <n v="212026.634611021"/>
  </r>
  <r>
    <x v="329"/>
    <n v="12"/>
    <n v="205019.5905624014"/>
  </r>
  <r>
    <x v="329"/>
    <n v="13"/>
    <n v="196372.22173065162"/>
  </r>
  <r>
    <x v="329"/>
    <n v="14"/>
    <n v="187405.03596068948"/>
  </r>
  <r>
    <x v="329"/>
    <n v="15"/>
    <n v="180025.65001905998"/>
  </r>
  <r>
    <x v="329"/>
    <n v="16"/>
    <n v="180254.55245484647"/>
  </r>
  <r>
    <x v="329"/>
    <n v="17"/>
    <n v="192532.92459847234"/>
  </r>
  <r>
    <x v="329"/>
    <n v="18"/>
    <n v="210679.48714489763"/>
  </r>
  <r>
    <x v="329"/>
    <n v="19"/>
    <n v="215426.60663249303"/>
  </r>
  <r>
    <x v="329"/>
    <n v="20"/>
    <n v="213701.58799278186"/>
  </r>
  <r>
    <x v="329"/>
    <n v="21"/>
    <n v="211101.64943020095"/>
  </r>
  <r>
    <x v="329"/>
    <n v="22"/>
    <n v="205462.03338505139"/>
  </r>
  <r>
    <x v="329"/>
    <n v="23"/>
    <n v="196827.81102267702"/>
  </r>
  <r>
    <x v="329"/>
    <n v="24"/>
    <n v="184524.31100755499"/>
  </r>
  <r>
    <x v="330"/>
    <n v="1"/>
    <n v="174068.06867498238"/>
  </r>
  <r>
    <x v="330"/>
    <n v="2"/>
    <n v="167186.35292115022"/>
  </r>
  <r>
    <x v="330"/>
    <n v="3"/>
    <n v="163787.25907809733"/>
  </r>
  <r>
    <x v="330"/>
    <n v="4"/>
    <n v="162254.7088686995"/>
  </r>
  <r>
    <x v="330"/>
    <n v="5"/>
    <n v="163039.10861632723"/>
  </r>
  <r>
    <x v="330"/>
    <n v="6"/>
    <n v="166259.33528044788"/>
  </r>
  <r>
    <x v="330"/>
    <n v="7"/>
    <n v="170713.41824416799"/>
  </r>
  <r>
    <x v="330"/>
    <n v="8"/>
    <n v="179918.42006251751"/>
  </r>
  <r>
    <x v="330"/>
    <n v="9"/>
    <n v="193061.8589370244"/>
  </r>
  <r>
    <x v="330"/>
    <n v="10"/>
    <n v="198510.1051901163"/>
  </r>
  <r>
    <x v="330"/>
    <n v="11"/>
    <n v="191456.76302762292"/>
  </r>
  <r>
    <x v="330"/>
    <n v="12"/>
    <n v="188460.05545932942"/>
  </r>
  <r>
    <x v="330"/>
    <n v="13"/>
    <n v="185023.0095444032"/>
  </r>
  <r>
    <x v="330"/>
    <n v="14"/>
    <n v="181140.53438165595"/>
  </r>
  <r>
    <x v="330"/>
    <n v="15"/>
    <n v="177611.62699191432"/>
  </r>
  <r>
    <x v="330"/>
    <n v="16"/>
    <n v="178014.8406670618"/>
  </r>
  <r>
    <x v="330"/>
    <n v="17"/>
    <n v="181947.92892802248"/>
  </r>
  <r>
    <x v="330"/>
    <n v="18"/>
    <n v="189990.29446350905"/>
  </r>
  <r>
    <x v="330"/>
    <n v="19"/>
    <n v="193123.43399706343"/>
  </r>
  <r>
    <x v="330"/>
    <n v="20"/>
    <n v="190169.88471204793"/>
  </r>
  <r>
    <x v="330"/>
    <n v="21"/>
    <n v="187326.15687940604"/>
  </r>
  <r>
    <x v="330"/>
    <n v="22"/>
    <n v="181016.21343299909"/>
  </r>
  <r>
    <x v="330"/>
    <n v="23"/>
    <n v="172534.19881718454"/>
  </r>
  <r>
    <x v="330"/>
    <n v="24"/>
    <n v="160789.5351456588"/>
  </r>
  <r>
    <x v="331"/>
    <n v="1"/>
    <n v="149509.16092622632"/>
  </r>
  <r>
    <x v="331"/>
    <n v="2"/>
    <n v="142591.13628946486"/>
  </r>
  <r>
    <x v="331"/>
    <n v="3"/>
    <n v="138993.71533315346"/>
  </r>
  <r>
    <x v="331"/>
    <n v="4"/>
    <n v="139116.80577531201"/>
  </r>
  <r>
    <x v="331"/>
    <n v="5"/>
    <n v="141227.39314975924"/>
  </r>
  <r>
    <x v="331"/>
    <n v="6"/>
    <n v="147426.46079632462"/>
  </r>
  <r>
    <x v="331"/>
    <n v="7"/>
    <n v="155852.74380311984"/>
  </r>
  <r>
    <x v="331"/>
    <n v="8"/>
    <n v="168889.06867052204"/>
  </r>
  <r>
    <x v="331"/>
    <n v="9"/>
    <n v="183112.73341247873"/>
  </r>
  <r>
    <x v="331"/>
    <n v="10"/>
    <n v="190091.09656667616"/>
  </r>
  <r>
    <x v="331"/>
    <n v="11"/>
    <n v="188528.49846878101"/>
  </r>
  <r>
    <x v="331"/>
    <n v="12"/>
    <n v="182624.760407611"/>
  </r>
  <r>
    <x v="331"/>
    <n v="13"/>
    <n v="179264.54588235976"/>
  </r>
  <r>
    <x v="331"/>
    <n v="14"/>
    <n v="173802.05641916409"/>
  </r>
  <r>
    <x v="331"/>
    <n v="15"/>
    <n v="170686.5992981765"/>
  </r>
  <r>
    <x v="331"/>
    <n v="16"/>
    <n v="171838.11645757584"/>
  </r>
  <r>
    <x v="331"/>
    <n v="17"/>
    <n v="184063.57371982804"/>
  </r>
  <r>
    <x v="331"/>
    <n v="18"/>
    <n v="210904.85643226589"/>
  </r>
  <r>
    <x v="331"/>
    <n v="19"/>
    <n v="227798.04419508486"/>
  </r>
  <r>
    <x v="331"/>
    <n v="20"/>
    <n v="231939.64421471595"/>
  </r>
  <r>
    <x v="331"/>
    <n v="21"/>
    <n v="227771.84941664027"/>
  </r>
  <r>
    <x v="331"/>
    <n v="22"/>
    <n v="216899.03137801882"/>
  </r>
  <r>
    <x v="331"/>
    <n v="23"/>
    <n v="200753.27547691399"/>
  </r>
  <r>
    <x v="331"/>
    <n v="24"/>
    <n v="183415.78693436057"/>
  </r>
  <r>
    <x v="332"/>
    <n v="1"/>
    <n v="173458.42532276796"/>
  </r>
  <r>
    <x v="332"/>
    <n v="2"/>
    <n v="169517.38381181448"/>
  </r>
  <r>
    <x v="332"/>
    <n v="3"/>
    <n v="170153.13689120772"/>
  </r>
  <r>
    <x v="332"/>
    <n v="4"/>
    <n v="173252.9824828032"/>
  </r>
  <r>
    <x v="332"/>
    <n v="5"/>
    <n v="180397.13358398524"/>
  </r>
  <r>
    <x v="332"/>
    <n v="6"/>
    <n v="194763.16174408249"/>
  </r>
  <r>
    <x v="332"/>
    <n v="7"/>
    <n v="216509.0521205609"/>
  </r>
  <r>
    <x v="332"/>
    <n v="8"/>
    <n v="225949.736650001"/>
  </r>
  <r>
    <x v="332"/>
    <n v="9"/>
    <n v="217942.74401898702"/>
  </r>
  <r>
    <x v="332"/>
    <n v="10"/>
    <n v="198679.56170422843"/>
  </r>
  <r>
    <x v="332"/>
    <n v="11"/>
    <n v="182797.55287038899"/>
  </r>
  <r>
    <x v="332"/>
    <n v="12"/>
    <n v="171428.84114986355"/>
  </r>
  <r>
    <x v="332"/>
    <n v="13"/>
    <n v="164651.03462914331"/>
  </r>
  <r>
    <x v="332"/>
    <n v="14"/>
    <n v="156754.13259957949"/>
  </r>
  <r>
    <x v="332"/>
    <n v="15"/>
    <n v="152704.74105332041"/>
  </r>
  <r>
    <x v="332"/>
    <n v="16"/>
    <n v="157191.8212818451"/>
  </r>
  <r>
    <x v="332"/>
    <n v="17"/>
    <n v="176308.16722888529"/>
  </r>
  <r>
    <x v="332"/>
    <n v="18"/>
    <n v="208614.53626550885"/>
  </r>
  <r>
    <x v="332"/>
    <n v="19"/>
    <n v="222068.1415877218"/>
  </r>
  <r>
    <x v="332"/>
    <n v="20"/>
    <n v="221870.56959611838"/>
  </r>
  <r>
    <x v="332"/>
    <n v="21"/>
    <n v="217804.74177055177"/>
  </r>
  <r>
    <x v="332"/>
    <n v="22"/>
    <n v="206729.64580510947"/>
  </r>
  <r>
    <x v="332"/>
    <n v="23"/>
    <n v="189271.45567084555"/>
  </r>
  <r>
    <x v="332"/>
    <n v="24"/>
    <n v="170790.3634335431"/>
  </r>
  <r>
    <x v="333"/>
    <n v="1"/>
    <n v="158942.52109925158"/>
  </r>
  <r>
    <x v="333"/>
    <n v="2"/>
    <n v="153579.33010560466"/>
  </r>
  <r>
    <x v="333"/>
    <n v="3"/>
    <n v="151094.57250040423"/>
  </r>
  <r>
    <x v="333"/>
    <n v="4"/>
    <n v="151752.51277940514"/>
  </r>
  <r>
    <x v="333"/>
    <n v="5"/>
    <n v="155415.81037559462"/>
  </r>
  <r>
    <x v="333"/>
    <n v="6"/>
    <n v="165548.69237656385"/>
  </r>
  <r>
    <x v="333"/>
    <n v="7"/>
    <n v="181799.64143802691"/>
  </r>
  <r>
    <x v="333"/>
    <n v="8"/>
    <n v="188256.37697228068"/>
  </r>
  <r>
    <x v="333"/>
    <n v="9"/>
    <n v="178550.66488737008"/>
  </r>
  <r>
    <x v="333"/>
    <n v="10"/>
    <n v="165408.6423194347"/>
  </r>
  <r>
    <x v="333"/>
    <n v="11"/>
    <n v="152921.6523231813"/>
  </r>
  <r>
    <x v="333"/>
    <n v="12"/>
    <n v="144736.2397536069"/>
  </r>
  <r>
    <x v="333"/>
    <n v="13"/>
    <n v="138218.05101260691"/>
  </r>
  <r>
    <x v="333"/>
    <n v="14"/>
    <n v="131658.85691459343"/>
  </r>
  <r>
    <x v="333"/>
    <n v="15"/>
    <n v="127976.96742347561"/>
  </r>
  <r>
    <x v="333"/>
    <n v="16"/>
    <n v="130724.16623837051"/>
  </r>
  <r>
    <x v="333"/>
    <n v="17"/>
    <n v="144667.86552455922"/>
  </r>
  <r>
    <x v="333"/>
    <n v="18"/>
    <n v="174656.1493221882"/>
  </r>
  <r>
    <x v="333"/>
    <n v="19"/>
    <n v="192996.16644708804"/>
  </r>
  <r>
    <x v="333"/>
    <n v="20"/>
    <n v="197504.44658150073"/>
  </r>
  <r>
    <x v="333"/>
    <n v="21"/>
    <n v="197179.52965348531"/>
  </r>
  <r>
    <x v="333"/>
    <n v="22"/>
    <n v="189605.99447796118"/>
  </r>
  <r>
    <x v="333"/>
    <n v="23"/>
    <n v="175652.86477943562"/>
  </r>
  <r>
    <x v="333"/>
    <n v="24"/>
    <n v="159983.04632906185"/>
  </r>
  <r>
    <x v="334"/>
    <n v="1"/>
    <n v="150716.06356221606"/>
  </r>
  <r>
    <x v="334"/>
    <n v="2"/>
    <n v="147832.17400036613"/>
  </r>
  <r>
    <x v="334"/>
    <n v="3"/>
    <n v="148567.87997911437"/>
  </r>
  <r>
    <x v="334"/>
    <n v="4"/>
    <n v="151472.20715966495"/>
  </r>
  <r>
    <x v="334"/>
    <n v="5"/>
    <n v="156416.06239452565"/>
  </r>
  <r>
    <x v="334"/>
    <n v="6"/>
    <n v="165904.16625668789"/>
  </r>
  <r>
    <x v="334"/>
    <n v="7"/>
    <n v="181800.37363055206"/>
  </r>
  <r>
    <x v="334"/>
    <n v="8"/>
    <n v="186285.94949979076"/>
  </r>
  <r>
    <x v="334"/>
    <n v="9"/>
    <n v="179519.06934185946"/>
  </r>
  <r>
    <x v="334"/>
    <n v="10"/>
    <n v="174840.79851207556"/>
  </r>
  <r>
    <x v="334"/>
    <n v="11"/>
    <n v="170705.32741216075"/>
  </r>
  <r>
    <x v="334"/>
    <n v="12"/>
    <n v="168589.701349048"/>
  </r>
  <r>
    <x v="334"/>
    <n v="13"/>
    <n v="166393.3893018816"/>
  </r>
  <r>
    <x v="334"/>
    <n v="14"/>
    <n v="160169.46482473248"/>
  </r>
  <r>
    <x v="334"/>
    <n v="15"/>
    <n v="153668.52121910124"/>
  </r>
  <r>
    <x v="334"/>
    <n v="16"/>
    <n v="158618.10840462099"/>
  </r>
  <r>
    <x v="334"/>
    <n v="17"/>
    <n v="171805.42326387644"/>
  </r>
  <r>
    <x v="334"/>
    <n v="18"/>
    <n v="191526.66283155489"/>
  </r>
  <r>
    <x v="334"/>
    <n v="19"/>
    <n v="196971.64167548422"/>
  </r>
  <r>
    <x v="334"/>
    <n v="20"/>
    <n v="194624.91547566204"/>
  </r>
  <r>
    <x v="334"/>
    <n v="21"/>
    <n v="189696.85152842541"/>
  </r>
  <r>
    <x v="334"/>
    <n v="22"/>
    <n v="179088.33493203763"/>
  </r>
  <r>
    <x v="334"/>
    <n v="23"/>
    <n v="160370.17968675276"/>
  </r>
  <r>
    <x v="334"/>
    <n v="24"/>
    <n v="139442.83386728092"/>
  </r>
  <r>
    <x v="335"/>
    <n v="1"/>
    <n v="124245.40078755045"/>
  </r>
  <r>
    <x v="335"/>
    <n v="2"/>
    <n v="115969.06922675982"/>
  </r>
  <r>
    <x v="335"/>
    <n v="3"/>
    <n v="111329.49651892841"/>
  </r>
  <r>
    <x v="335"/>
    <n v="4"/>
    <n v="109912.46992031834"/>
  </r>
  <r>
    <x v="335"/>
    <n v="5"/>
    <n v="112470.14283435958"/>
  </r>
  <r>
    <x v="335"/>
    <n v="6"/>
    <n v="122298.53639872215"/>
  </r>
  <r>
    <x v="335"/>
    <n v="7"/>
    <n v="140312.21937646091"/>
  </r>
  <r>
    <x v="335"/>
    <n v="8"/>
    <n v="148061.01417802274"/>
  </r>
  <r>
    <x v="335"/>
    <n v="9"/>
    <n v="141832.22994006876"/>
  </r>
  <r>
    <x v="335"/>
    <n v="10"/>
    <n v="132637.82323537586"/>
  </r>
  <r>
    <x v="335"/>
    <n v="11"/>
    <n v="126175.64885508892"/>
  </r>
  <r>
    <x v="335"/>
    <n v="12"/>
    <n v="120037.33125526826"/>
  </r>
  <r>
    <x v="335"/>
    <n v="13"/>
    <n v="116110.64149151099"/>
  </r>
  <r>
    <x v="335"/>
    <n v="14"/>
    <n v="113191.29922741742"/>
  </r>
  <r>
    <x v="335"/>
    <n v="15"/>
    <n v="111423.19083848453"/>
  </r>
  <r>
    <x v="335"/>
    <n v="16"/>
    <n v="114661.29783326856"/>
  </r>
  <r>
    <x v="335"/>
    <n v="17"/>
    <n v="125070.85213965028"/>
  </r>
  <r>
    <x v="335"/>
    <n v="18"/>
    <n v="149013.52228368705"/>
  </r>
  <r>
    <x v="335"/>
    <n v="19"/>
    <n v="164415.64173879093"/>
  </r>
  <r>
    <x v="335"/>
    <n v="20"/>
    <n v="166661.14312549695"/>
  </r>
  <r>
    <x v="335"/>
    <n v="21"/>
    <n v="165775.83981429532"/>
  </r>
  <r>
    <x v="335"/>
    <n v="22"/>
    <n v="157969.94986382453"/>
  </r>
  <r>
    <x v="335"/>
    <n v="23"/>
    <n v="144395.83703897023"/>
  </r>
  <r>
    <x v="335"/>
    <n v="24"/>
    <n v="128671.66882818712"/>
  </r>
  <r>
    <x v="336"/>
    <n v="1"/>
    <n v="117907.23251375988"/>
  </r>
  <r>
    <x v="336"/>
    <n v="2"/>
    <n v="113709.18416597051"/>
  </r>
  <r>
    <x v="336"/>
    <n v="3"/>
    <n v="113221.36242062751"/>
  </r>
  <r>
    <x v="336"/>
    <n v="4"/>
    <n v="116743.44928643588"/>
  </r>
  <r>
    <x v="336"/>
    <n v="5"/>
    <n v="124219.31695529437"/>
  </r>
  <r>
    <x v="336"/>
    <n v="6"/>
    <n v="137551.84461394596"/>
  </r>
  <r>
    <x v="336"/>
    <n v="7"/>
    <n v="158196.40521790914"/>
  </r>
  <r>
    <x v="336"/>
    <n v="8"/>
    <n v="168160.15765064149"/>
  </r>
  <r>
    <x v="336"/>
    <n v="9"/>
    <n v="163010.90765854699"/>
  </r>
  <r>
    <x v="336"/>
    <n v="10"/>
    <n v="150322.01361104677"/>
  </r>
  <r>
    <x v="336"/>
    <n v="11"/>
    <n v="140524.07193554557"/>
  </r>
  <r>
    <x v="336"/>
    <n v="12"/>
    <n v="132075.31152757583"/>
  </r>
  <r>
    <x v="336"/>
    <n v="13"/>
    <n v="125718.69891762744"/>
  </r>
  <r>
    <x v="336"/>
    <n v="14"/>
    <n v="120194.98953623601"/>
  </r>
  <r>
    <x v="336"/>
    <n v="15"/>
    <n v="116983.99013628381"/>
  </r>
  <r>
    <x v="336"/>
    <n v="16"/>
    <n v="120005.13334671338"/>
  </r>
  <r>
    <x v="336"/>
    <n v="17"/>
    <n v="129848.94637034766"/>
  </r>
  <r>
    <x v="336"/>
    <n v="18"/>
    <n v="150813.96651438755"/>
  </r>
  <r>
    <x v="336"/>
    <n v="19"/>
    <n v="161319.03244748226"/>
  </r>
  <r>
    <x v="336"/>
    <n v="20"/>
    <n v="161257.56009206385"/>
  </r>
  <r>
    <x v="336"/>
    <n v="21"/>
    <n v="160675.22779471872"/>
  </r>
  <r>
    <x v="336"/>
    <n v="22"/>
    <n v="157321.39858732282"/>
  </r>
  <r>
    <x v="336"/>
    <n v="23"/>
    <n v="150246.47056770854"/>
  </r>
  <r>
    <x v="336"/>
    <n v="24"/>
    <n v="139013.6205625229"/>
  </r>
  <r>
    <x v="337"/>
    <n v="1"/>
    <n v="129529.05400125508"/>
  </r>
  <r>
    <x v="337"/>
    <n v="2"/>
    <n v="124402.09176512249"/>
  </r>
  <r>
    <x v="337"/>
    <n v="3"/>
    <n v="122473.97112939181"/>
  </r>
  <r>
    <x v="337"/>
    <n v="4"/>
    <n v="123464.65203045041"/>
  </r>
  <r>
    <x v="337"/>
    <n v="5"/>
    <n v="127318.32063788222"/>
  </r>
  <r>
    <x v="337"/>
    <n v="6"/>
    <n v="133758.42814508767"/>
  </r>
  <r>
    <x v="337"/>
    <n v="7"/>
    <n v="143866.3788352944"/>
  </r>
  <r>
    <x v="337"/>
    <n v="8"/>
    <n v="158122.87151128441"/>
  </r>
  <r>
    <x v="337"/>
    <n v="9"/>
    <n v="170698.80586980135"/>
  </r>
  <r>
    <x v="337"/>
    <n v="10"/>
    <n v="170915.95903763716"/>
  </r>
  <r>
    <x v="337"/>
    <n v="11"/>
    <n v="164828.29241671335"/>
  </r>
  <r>
    <x v="337"/>
    <n v="12"/>
    <n v="159486.05947437938"/>
  </r>
  <r>
    <x v="337"/>
    <n v="13"/>
    <n v="154594.50656127062"/>
  </r>
  <r>
    <x v="337"/>
    <n v="14"/>
    <n v="148600.68734356065"/>
  </r>
  <r>
    <x v="337"/>
    <n v="15"/>
    <n v="145180.0110713224"/>
  </r>
  <r>
    <x v="337"/>
    <n v="16"/>
    <n v="145980.39834264925"/>
  </r>
  <r>
    <x v="337"/>
    <n v="17"/>
    <n v="154015.86341044545"/>
  </r>
  <r>
    <x v="337"/>
    <n v="18"/>
    <n v="171221.93501574069"/>
  </r>
  <r>
    <x v="337"/>
    <n v="19"/>
    <n v="180448.60087838516"/>
  </r>
  <r>
    <x v="337"/>
    <n v="20"/>
    <n v="181155.13169136466"/>
  </r>
  <r>
    <x v="337"/>
    <n v="21"/>
    <n v="184649.87191245134"/>
  </r>
  <r>
    <x v="337"/>
    <n v="22"/>
    <n v="181903.3563633131"/>
  </r>
  <r>
    <x v="337"/>
    <n v="23"/>
    <n v="175269.30701371614"/>
  </r>
  <r>
    <x v="337"/>
    <n v="24"/>
    <n v="165453.3652613087"/>
  </r>
  <r>
    <x v="338"/>
    <n v="1"/>
    <n v="155400.26089901247"/>
  </r>
  <r>
    <x v="338"/>
    <n v="2"/>
    <n v="148994.87899530883"/>
  </r>
  <r>
    <x v="338"/>
    <n v="3"/>
    <n v="146515.18455807961"/>
  </r>
  <r>
    <x v="338"/>
    <n v="4"/>
    <n v="146971.75516162938"/>
  </r>
  <r>
    <x v="338"/>
    <n v="5"/>
    <n v="149808.70662926915"/>
  </r>
  <r>
    <x v="338"/>
    <n v="6"/>
    <n v="154836.18652409091"/>
  </r>
  <r>
    <x v="338"/>
    <n v="7"/>
    <n v="161397.10774701196"/>
  </r>
  <r>
    <x v="338"/>
    <n v="8"/>
    <n v="171995.89830896855"/>
  </r>
  <r>
    <x v="338"/>
    <n v="9"/>
    <n v="185270.94705969311"/>
  </r>
  <r>
    <x v="338"/>
    <n v="10"/>
    <n v="193618.35061914724"/>
  </r>
  <r>
    <x v="338"/>
    <n v="11"/>
    <n v="190874.27907795738"/>
  </r>
  <r>
    <x v="338"/>
    <n v="12"/>
    <n v="188662.05029751695"/>
  </r>
  <r>
    <x v="338"/>
    <n v="13"/>
    <n v="185856.16544594674"/>
  </r>
  <r>
    <x v="338"/>
    <n v="14"/>
    <n v="170292.85619491589"/>
  </r>
  <r>
    <x v="338"/>
    <n v="15"/>
    <n v="160374.10460312397"/>
  </r>
  <r>
    <x v="338"/>
    <n v="16"/>
    <n v="158532.78888439358"/>
  </r>
  <r>
    <x v="338"/>
    <n v="17"/>
    <n v="169544.69702913318"/>
  </r>
  <r>
    <x v="338"/>
    <n v="18"/>
    <n v="189690.80700284606"/>
  </r>
  <r>
    <x v="338"/>
    <n v="19"/>
    <n v="193431.69236961033"/>
  </r>
  <r>
    <x v="338"/>
    <n v="20"/>
    <n v="191016.90080163296"/>
  </r>
  <r>
    <x v="338"/>
    <n v="21"/>
    <n v="183086.39553555741"/>
  </r>
  <r>
    <x v="338"/>
    <n v="22"/>
    <n v="167865.91464240893"/>
  </r>
  <r>
    <x v="338"/>
    <n v="23"/>
    <n v="146127.92027515912"/>
  </r>
  <r>
    <x v="338"/>
    <n v="24"/>
    <n v="123910.71027647382"/>
  </r>
  <r>
    <x v="339"/>
    <n v="1"/>
    <n v="107578.57926567073"/>
  </r>
  <r>
    <x v="339"/>
    <n v="2"/>
    <n v="97441.957127225862"/>
  </r>
  <r>
    <x v="339"/>
    <n v="3"/>
    <n v="92702.575115013446"/>
  </r>
  <r>
    <x v="339"/>
    <n v="4"/>
    <n v="90887.11849191066"/>
  </r>
  <r>
    <x v="339"/>
    <n v="5"/>
    <n v="93569.640287690476"/>
  </r>
  <r>
    <x v="339"/>
    <n v="6"/>
    <n v="101949.18629074543"/>
  </r>
  <r>
    <x v="339"/>
    <n v="7"/>
    <n v="120449.97944518227"/>
  </r>
  <r>
    <x v="339"/>
    <n v="8"/>
    <n v="134127.65102818943"/>
  </r>
  <r>
    <x v="339"/>
    <n v="9"/>
    <n v="137914.32906906932"/>
  </r>
  <r>
    <x v="339"/>
    <n v="10"/>
    <n v="144063.77062008515"/>
  </r>
  <r>
    <x v="339"/>
    <n v="11"/>
    <n v="146024.66693532269"/>
  </r>
  <r>
    <x v="339"/>
    <n v="12"/>
    <n v="149168.75320631164"/>
  </r>
  <r>
    <x v="339"/>
    <n v="13"/>
    <n v="158417.69618131162"/>
  </r>
  <r>
    <x v="339"/>
    <n v="14"/>
    <n v="158315.51046024053"/>
  </r>
  <r>
    <x v="339"/>
    <n v="15"/>
    <n v="153884.25489806541"/>
  </r>
  <r>
    <x v="339"/>
    <n v="16"/>
    <n v="158493.21106804599"/>
  </r>
  <r>
    <x v="339"/>
    <n v="17"/>
    <n v="177867.86460829849"/>
  </r>
  <r>
    <x v="339"/>
    <n v="18"/>
    <n v="213832.98927946668"/>
  </r>
  <r>
    <x v="339"/>
    <n v="19"/>
    <n v="232203.52760369735"/>
  </r>
  <r>
    <x v="339"/>
    <n v="20"/>
    <n v="235275.84314536152"/>
  </r>
  <r>
    <x v="339"/>
    <n v="21"/>
    <n v="233816.67096468477"/>
  </r>
  <r>
    <x v="339"/>
    <n v="22"/>
    <n v="225642.97817267702"/>
  </r>
  <r>
    <x v="339"/>
    <n v="23"/>
    <n v="209924.85950389155"/>
  </r>
  <r>
    <x v="339"/>
    <n v="24"/>
    <n v="192241.65874905139"/>
  </r>
  <r>
    <x v="340"/>
    <n v="1"/>
    <n v="182739.78251259378"/>
  </r>
  <r>
    <x v="340"/>
    <n v="2"/>
    <n v="179018.49894252149"/>
  </r>
  <r>
    <x v="340"/>
    <n v="3"/>
    <n v="176915.75172003949"/>
  </r>
  <r>
    <x v="340"/>
    <n v="4"/>
    <n v="179340.31194577078"/>
  </r>
  <r>
    <x v="340"/>
    <n v="5"/>
    <n v="186108.82913105414"/>
  </r>
  <r>
    <x v="340"/>
    <n v="6"/>
    <n v="200038.30859369869"/>
  </r>
  <r>
    <x v="340"/>
    <n v="7"/>
    <n v="222896.34613686139"/>
  </r>
  <r>
    <x v="340"/>
    <n v="8"/>
    <n v="231252.6750179196"/>
  </r>
  <r>
    <x v="340"/>
    <n v="9"/>
    <n v="225810.91983379397"/>
  </r>
  <r>
    <x v="340"/>
    <n v="10"/>
    <n v="220000.9707933536"/>
  </r>
  <r>
    <x v="340"/>
    <n v="11"/>
    <n v="215678.6042441364"/>
  </r>
  <r>
    <x v="340"/>
    <n v="12"/>
    <n v="212416.15470355813"/>
  </r>
  <r>
    <x v="340"/>
    <n v="13"/>
    <n v="211214.19891023787"/>
  </r>
  <r>
    <x v="340"/>
    <n v="14"/>
    <n v="210454.86883143021"/>
  </r>
  <r>
    <x v="340"/>
    <n v="15"/>
    <n v="209185.47796372767"/>
  </r>
  <r>
    <x v="340"/>
    <n v="16"/>
    <n v="216346.76626513753"/>
  </r>
  <r>
    <x v="340"/>
    <n v="17"/>
    <n v="232880.29237539216"/>
  </r>
  <r>
    <x v="340"/>
    <n v="18"/>
    <n v="255637.30322589225"/>
  </r>
  <r>
    <x v="340"/>
    <n v="19"/>
    <n v="261849.72692489321"/>
  </r>
  <r>
    <x v="340"/>
    <n v="20"/>
    <n v="260984.42456924726"/>
  </r>
  <r>
    <x v="340"/>
    <n v="21"/>
    <n v="257220.68138291407"/>
  </r>
  <r>
    <x v="340"/>
    <n v="22"/>
    <n v="247046.16077624075"/>
  </r>
  <r>
    <x v="340"/>
    <n v="23"/>
    <n v="227277.53864218385"/>
  </r>
  <r>
    <x v="340"/>
    <n v="24"/>
    <n v="208635.89830384092"/>
  </r>
  <r>
    <x v="341"/>
    <n v="1"/>
    <n v="197810.44798416225"/>
  </r>
  <r>
    <x v="341"/>
    <n v="2"/>
    <n v="193947.82647022323"/>
  </r>
  <r>
    <x v="341"/>
    <n v="3"/>
    <n v="192084.93535405045"/>
  </r>
  <r>
    <x v="341"/>
    <n v="4"/>
    <n v="191840.16750983059"/>
  </r>
  <r>
    <x v="341"/>
    <n v="5"/>
    <n v="195672.7407967645"/>
  </r>
  <r>
    <x v="341"/>
    <n v="6"/>
    <n v="204932.16841072022"/>
  </r>
  <r>
    <x v="341"/>
    <n v="7"/>
    <n v="217565.82070643053"/>
  </r>
  <r>
    <x v="341"/>
    <n v="8"/>
    <n v="228221.78814049513"/>
  </r>
  <r>
    <x v="341"/>
    <n v="9"/>
    <n v="228070.17808699989"/>
  </r>
  <r>
    <x v="341"/>
    <n v="10"/>
    <n v="222851.942276377"/>
  </r>
  <r>
    <x v="341"/>
    <n v="11"/>
    <n v="203640.89518370514"/>
  </r>
  <r>
    <x v="341"/>
    <n v="12"/>
    <n v="195034.73829769198"/>
  </r>
  <r>
    <x v="341"/>
    <n v="13"/>
    <n v="186160.51137208141"/>
  </r>
  <r>
    <x v="341"/>
    <n v="14"/>
    <n v="177033.37908963655"/>
  </r>
  <r>
    <x v="341"/>
    <n v="15"/>
    <n v="171502.51189590234"/>
  </r>
  <r>
    <x v="341"/>
    <n v="16"/>
    <n v="173492.47450462449"/>
  </r>
  <r>
    <x v="341"/>
    <n v="17"/>
    <n v="189263.72735832047"/>
  </r>
  <r>
    <x v="341"/>
    <n v="18"/>
    <n v="221278.84937663772"/>
  </r>
  <r>
    <x v="341"/>
    <n v="19"/>
    <n v="237642.47369620259"/>
  </r>
  <r>
    <x v="341"/>
    <n v="20"/>
    <n v="241014.10045880769"/>
  </r>
  <r>
    <x v="341"/>
    <n v="21"/>
    <n v="241451.16332880416"/>
  </r>
  <r>
    <x v="341"/>
    <n v="22"/>
    <n v="235713.10322263525"/>
  </r>
  <r>
    <x v="341"/>
    <n v="23"/>
    <n v="220211.94466122624"/>
  </r>
  <r>
    <x v="341"/>
    <n v="24"/>
    <n v="203744.04093540757"/>
  </r>
  <r>
    <x v="342"/>
    <n v="1"/>
    <n v="193449.87947274078"/>
  </r>
  <r>
    <x v="342"/>
    <n v="2"/>
    <n v="189934.04873267611"/>
  </r>
  <r>
    <x v="342"/>
    <n v="3"/>
    <n v="189247.44477799654"/>
  </r>
  <r>
    <x v="342"/>
    <n v="4"/>
    <n v="191732.55457689264"/>
  </r>
  <r>
    <x v="342"/>
    <n v="5"/>
    <n v="196868.06306107008"/>
  </r>
  <r>
    <x v="342"/>
    <n v="6"/>
    <n v="207793.79800887092"/>
  </r>
  <r>
    <x v="342"/>
    <n v="7"/>
    <n v="224232.99841216166"/>
  </r>
  <r>
    <x v="342"/>
    <n v="8"/>
    <n v="228509.87564012318"/>
  </r>
  <r>
    <x v="342"/>
    <n v="9"/>
    <n v="221615.20009284967"/>
  </r>
  <r>
    <x v="342"/>
    <n v="10"/>
    <n v="213875.74743871312"/>
  </r>
  <r>
    <x v="342"/>
    <n v="11"/>
    <n v="203922.05076096777"/>
  </r>
  <r>
    <x v="342"/>
    <n v="12"/>
    <n v="185483.29290989574"/>
  </r>
  <r>
    <x v="342"/>
    <n v="13"/>
    <n v="176010.18389969255"/>
  </r>
  <r>
    <x v="342"/>
    <n v="14"/>
    <n v="161637.25908732277"/>
  </r>
  <r>
    <x v="342"/>
    <n v="15"/>
    <n v="156542.26268049274"/>
  </r>
  <r>
    <x v="342"/>
    <n v="16"/>
    <n v="159791.14060984482"/>
  </r>
  <r>
    <x v="342"/>
    <n v="17"/>
    <n v="166841.00404649938"/>
  </r>
  <r>
    <x v="342"/>
    <n v="18"/>
    <n v="192916.77192638587"/>
  </r>
  <r>
    <x v="342"/>
    <n v="19"/>
    <n v="200196.30384958463"/>
  </r>
  <r>
    <x v="342"/>
    <n v="20"/>
    <n v="197241.77796007003"/>
  </r>
  <r>
    <x v="342"/>
    <n v="21"/>
    <n v="192399.77741276662"/>
  </r>
  <r>
    <x v="342"/>
    <n v="22"/>
    <n v="180777.04270133056"/>
  </r>
  <r>
    <x v="342"/>
    <n v="23"/>
    <n v="161172.63142700208"/>
  </r>
  <r>
    <x v="342"/>
    <n v="24"/>
    <n v="140725.57121078143"/>
  </r>
  <r>
    <x v="343"/>
    <n v="1"/>
    <n v="126832.20825802712"/>
  </r>
  <r>
    <x v="343"/>
    <n v="2"/>
    <n v="120841.79556041106"/>
  </r>
  <r>
    <x v="343"/>
    <n v="3"/>
    <n v="118901.6850890004"/>
  </r>
  <r>
    <x v="343"/>
    <n v="4"/>
    <n v="119008.8908008962"/>
  </r>
  <r>
    <x v="343"/>
    <n v="5"/>
    <n v="121012.70993933202"/>
  </r>
  <r>
    <x v="343"/>
    <n v="6"/>
    <n v="129046.63455186713"/>
  </r>
  <r>
    <x v="343"/>
    <n v="7"/>
    <n v="145157.62665558941"/>
  </r>
  <r>
    <x v="343"/>
    <n v="8"/>
    <n v="151843.35618178884"/>
  </r>
  <r>
    <x v="343"/>
    <n v="9"/>
    <n v="148610.57322187969"/>
  </r>
  <r>
    <x v="343"/>
    <n v="10"/>
    <n v="145732.00075130549"/>
  </r>
  <r>
    <x v="343"/>
    <n v="11"/>
    <n v="142395.71673863893"/>
  </r>
  <r>
    <x v="343"/>
    <n v="12"/>
    <n v="139952.30991065304"/>
  </r>
  <r>
    <x v="343"/>
    <n v="13"/>
    <n v="138318.79377463108"/>
  </r>
  <r>
    <x v="343"/>
    <n v="14"/>
    <n v="136568.86745860073"/>
  </r>
  <r>
    <x v="343"/>
    <n v="15"/>
    <n v="135267.67183931411"/>
  </r>
  <r>
    <x v="343"/>
    <n v="16"/>
    <n v="140903.26641608411"/>
  </r>
  <r>
    <x v="343"/>
    <n v="17"/>
    <n v="152674.92538295992"/>
  </r>
  <r>
    <x v="343"/>
    <n v="18"/>
    <n v="170139.5408595328"/>
  </r>
  <r>
    <x v="343"/>
    <n v="19"/>
    <n v="171526.80079671385"/>
  </r>
  <r>
    <x v="343"/>
    <n v="20"/>
    <n v="166595.41753567543"/>
  </r>
  <r>
    <x v="343"/>
    <n v="21"/>
    <n v="161464.26641659799"/>
  </r>
  <r>
    <x v="343"/>
    <n v="22"/>
    <n v="153662.15264949511"/>
  </r>
  <r>
    <x v="343"/>
    <n v="23"/>
    <n v="141479.32170966122"/>
  </r>
  <r>
    <x v="343"/>
    <n v="24"/>
    <n v="125677.81453633268"/>
  </r>
  <r>
    <x v="344"/>
    <n v="1"/>
    <n v="110624.15407032994"/>
  </r>
  <r>
    <x v="344"/>
    <n v="2"/>
    <n v="99487.034759555871"/>
  </r>
  <r>
    <x v="344"/>
    <n v="3"/>
    <n v="92636.333200241672"/>
  </r>
  <r>
    <x v="344"/>
    <n v="4"/>
    <n v="88813.705050787554"/>
  </r>
  <r>
    <x v="344"/>
    <n v="5"/>
    <n v="87189.510228244733"/>
  </r>
  <r>
    <x v="344"/>
    <n v="6"/>
    <n v="88753.670577125347"/>
  </r>
  <r>
    <x v="344"/>
    <n v="7"/>
    <n v="93970.714232329454"/>
  </r>
  <r>
    <x v="344"/>
    <n v="8"/>
    <n v="104154.42782365672"/>
  </r>
  <r>
    <x v="344"/>
    <n v="9"/>
    <n v="119781.68224215665"/>
  </r>
  <r>
    <x v="344"/>
    <n v="10"/>
    <n v="132708.05847733741"/>
  </r>
  <r>
    <x v="344"/>
    <n v="11"/>
    <n v="142762.80047958516"/>
  </r>
  <r>
    <x v="344"/>
    <n v="12"/>
    <n v="151874.95113779113"/>
  </r>
  <r>
    <x v="344"/>
    <n v="13"/>
    <n v="154701.98269784451"/>
  </r>
  <r>
    <x v="344"/>
    <n v="14"/>
    <n v="162000.63455726186"/>
  </r>
  <r>
    <x v="344"/>
    <n v="15"/>
    <n v="166189.62130633963"/>
  </r>
  <r>
    <x v="344"/>
    <n v="16"/>
    <n v="176411.34016262801"/>
  </r>
  <r>
    <x v="344"/>
    <n v="17"/>
    <n v="190048.20315323389"/>
  </r>
  <r>
    <x v="344"/>
    <n v="18"/>
    <n v="204665.33977047331"/>
  </r>
  <r>
    <x v="344"/>
    <n v="19"/>
    <n v="206749.04895487527"/>
  </r>
  <r>
    <x v="344"/>
    <n v="20"/>
    <n v="204275.91962597758"/>
  </r>
  <r>
    <x v="344"/>
    <n v="21"/>
    <n v="203810.45675394032"/>
  </r>
  <r>
    <x v="344"/>
    <n v="22"/>
    <n v="201296.11044754964"/>
  </r>
  <r>
    <x v="344"/>
    <n v="23"/>
    <n v="195590.29787476413"/>
  </r>
  <r>
    <x v="344"/>
    <n v="24"/>
    <n v="185460.88355614923"/>
  </r>
  <r>
    <x v="345"/>
    <n v="1"/>
    <n v="176192.47170826426"/>
  </r>
  <r>
    <x v="345"/>
    <n v="2"/>
    <n v="170398.86325548575"/>
  </r>
  <r>
    <x v="345"/>
    <n v="3"/>
    <n v="168103.29403268444"/>
  </r>
  <r>
    <x v="345"/>
    <n v="4"/>
    <n v="168902.4877945458"/>
  </r>
  <r>
    <x v="345"/>
    <n v="5"/>
    <n v="171724.82387913985"/>
  </r>
  <r>
    <x v="345"/>
    <n v="6"/>
    <n v="177860.80538766718"/>
  </r>
  <r>
    <x v="345"/>
    <n v="7"/>
    <n v="185038.01180275207"/>
  </r>
  <r>
    <x v="345"/>
    <n v="8"/>
    <n v="198089.17505445081"/>
  </r>
  <r>
    <x v="345"/>
    <n v="9"/>
    <n v="210479.70073426445"/>
  </r>
  <r>
    <x v="345"/>
    <n v="10"/>
    <n v="207589.79795714794"/>
  </r>
  <r>
    <x v="345"/>
    <n v="11"/>
    <n v="200085.32832889416"/>
  </r>
  <r>
    <x v="345"/>
    <n v="12"/>
    <n v="192548.35220046854"/>
  </r>
  <r>
    <x v="345"/>
    <n v="13"/>
    <n v="186082.82250495188"/>
  </r>
  <r>
    <x v="345"/>
    <n v="14"/>
    <n v="178461.95344778415"/>
  </r>
  <r>
    <x v="345"/>
    <n v="15"/>
    <n v="172491.65694205704"/>
  </r>
  <r>
    <x v="345"/>
    <n v="16"/>
    <n v="171818.46615259742"/>
  </r>
  <r>
    <x v="345"/>
    <n v="17"/>
    <n v="180721.53584585927"/>
  </r>
  <r>
    <x v="345"/>
    <n v="18"/>
    <n v="205764.79096595902"/>
  </r>
  <r>
    <x v="345"/>
    <n v="19"/>
    <n v="223121.18088266419"/>
  </r>
  <r>
    <x v="345"/>
    <n v="20"/>
    <n v="224402.06442804891"/>
  </r>
  <r>
    <x v="345"/>
    <n v="21"/>
    <n v="229176.09354313827"/>
  </r>
  <r>
    <x v="345"/>
    <n v="22"/>
    <n v="220011.18421769512"/>
  </r>
  <r>
    <x v="345"/>
    <n v="23"/>
    <n v="202986.37593292477"/>
  </r>
  <r>
    <x v="345"/>
    <n v="24"/>
    <n v="183509.28469790748"/>
  </r>
  <r>
    <x v="346"/>
    <n v="1"/>
    <n v="170239.56180001318"/>
  </r>
  <r>
    <x v="346"/>
    <n v="2"/>
    <n v="163783.48498835976"/>
  </r>
  <r>
    <x v="346"/>
    <n v="3"/>
    <n v="162078.18398487256"/>
  </r>
  <r>
    <x v="346"/>
    <n v="4"/>
    <n v="164825.79141124542"/>
  </r>
  <r>
    <x v="346"/>
    <n v="5"/>
    <n v="170883.22832456554"/>
  </r>
  <r>
    <x v="346"/>
    <n v="6"/>
    <n v="183976.60989080009"/>
  </r>
  <r>
    <x v="346"/>
    <n v="7"/>
    <n v="204797.67727510986"/>
  </r>
  <r>
    <x v="346"/>
    <n v="8"/>
    <n v="214729.29574608465"/>
  </r>
  <r>
    <x v="346"/>
    <n v="9"/>
    <n v="205288.13801649638"/>
  </r>
  <r>
    <x v="346"/>
    <n v="10"/>
    <n v="187878.86492163982"/>
  </r>
  <r>
    <x v="346"/>
    <n v="11"/>
    <n v="173198.03721112298"/>
  </r>
  <r>
    <x v="346"/>
    <n v="12"/>
    <n v="163293.12486152843"/>
  </r>
  <r>
    <x v="346"/>
    <n v="13"/>
    <n v="154534.94586101308"/>
  </r>
  <r>
    <x v="346"/>
    <n v="14"/>
    <n v="146597.4544623812"/>
  </r>
  <r>
    <x v="346"/>
    <n v="15"/>
    <n v="140112.14820182612"/>
  </r>
  <r>
    <x v="346"/>
    <n v="16"/>
    <n v="142381.41994685665"/>
  </r>
  <r>
    <x v="346"/>
    <n v="17"/>
    <n v="156331.91468790727"/>
  </r>
  <r>
    <x v="346"/>
    <n v="18"/>
    <n v="187867.92116199579"/>
  </r>
  <r>
    <x v="346"/>
    <n v="19"/>
    <n v="208878.38831788235"/>
  </r>
  <r>
    <x v="346"/>
    <n v="20"/>
    <n v="213015.51696017836"/>
  </r>
  <r>
    <x v="346"/>
    <n v="21"/>
    <n v="212493.87677428845"/>
  </r>
  <r>
    <x v="346"/>
    <n v="22"/>
    <n v="204337.4200170415"/>
  </r>
  <r>
    <x v="346"/>
    <n v="23"/>
    <n v="188383.11790624986"/>
  </r>
  <r>
    <x v="346"/>
    <n v="24"/>
    <n v="170995.37532005529"/>
  </r>
  <r>
    <x v="347"/>
    <n v="1"/>
    <n v="159563.88128714726"/>
  </r>
  <r>
    <x v="347"/>
    <n v="2"/>
    <n v="154670.01942285208"/>
  </r>
  <r>
    <x v="347"/>
    <n v="3"/>
    <n v="154078.15571370581"/>
  </r>
  <r>
    <x v="347"/>
    <n v="4"/>
    <n v="156100.76924566072"/>
  </r>
  <r>
    <x v="347"/>
    <n v="5"/>
    <n v="162882.890050571"/>
  </r>
  <r>
    <x v="347"/>
    <n v="6"/>
    <n v="176511.95856570284"/>
  </r>
  <r>
    <x v="347"/>
    <n v="7"/>
    <n v="197017.60109427836"/>
  </r>
  <r>
    <x v="347"/>
    <n v="8"/>
    <n v="206536.59459634731"/>
  </r>
  <r>
    <x v="347"/>
    <n v="9"/>
    <n v="198496.88716721264"/>
  </r>
  <r>
    <x v="347"/>
    <n v="10"/>
    <n v="180129.67920448779"/>
  </r>
  <r>
    <x v="347"/>
    <n v="11"/>
    <n v="163019.97536084629"/>
  </r>
  <r>
    <x v="347"/>
    <n v="12"/>
    <n v="149732.02141827915"/>
  </r>
  <r>
    <x v="347"/>
    <n v="13"/>
    <n v="140381.77910207072"/>
  </r>
  <r>
    <x v="347"/>
    <n v="14"/>
    <n v="132124.08814509978"/>
  </r>
  <r>
    <x v="347"/>
    <n v="15"/>
    <n v="127405.59187866625"/>
  </r>
  <r>
    <x v="347"/>
    <n v="16"/>
    <n v="132712.77238783627"/>
  </r>
  <r>
    <x v="347"/>
    <n v="17"/>
    <n v="148370.89981200109"/>
  </r>
  <r>
    <x v="347"/>
    <n v="18"/>
    <n v="174824.7466283775"/>
  </r>
  <r>
    <x v="347"/>
    <n v="19"/>
    <n v="188629.02478653123"/>
  </r>
  <r>
    <x v="347"/>
    <n v="20"/>
    <n v="189282.55815562824"/>
  </r>
  <r>
    <x v="347"/>
    <n v="21"/>
    <n v="187348.71000827805"/>
  </r>
  <r>
    <x v="347"/>
    <n v="22"/>
    <n v="177175.35423210816"/>
  </r>
  <r>
    <x v="347"/>
    <n v="23"/>
    <n v="160300.2416830165"/>
  </r>
  <r>
    <x v="347"/>
    <n v="24"/>
    <n v="141589.62820634706"/>
  </r>
  <r>
    <x v="348"/>
    <n v="1"/>
    <n v="128047.32533328587"/>
  </r>
  <r>
    <x v="348"/>
    <n v="2"/>
    <n v="120398.69971329182"/>
  </r>
  <r>
    <x v="348"/>
    <n v="3"/>
    <n v="116847.95675094018"/>
  </r>
  <r>
    <x v="348"/>
    <n v="4"/>
    <n v="115531.75504951752"/>
  </r>
  <r>
    <x v="348"/>
    <n v="5"/>
    <n v="117420.66331209175"/>
  </r>
  <r>
    <x v="348"/>
    <n v="6"/>
    <n v="126604.44613687051"/>
  </r>
  <r>
    <x v="348"/>
    <n v="7"/>
    <n v="143492.88482984685"/>
  </r>
  <r>
    <x v="348"/>
    <n v="8"/>
    <n v="150916.71589264512"/>
  </r>
  <r>
    <x v="348"/>
    <n v="9"/>
    <n v="145084.12075069375"/>
  </r>
  <r>
    <x v="348"/>
    <n v="10"/>
    <n v="139905.93125059293"/>
  </r>
  <r>
    <x v="348"/>
    <n v="11"/>
    <n v="131686.46763771065"/>
  </r>
  <r>
    <x v="348"/>
    <n v="12"/>
    <n v="127489.04954124903"/>
  </r>
  <r>
    <x v="348"/>
    <n v="13"/>
    <n v="126300.64714388293"/>
  </r>
  <r>
    <x v="348"/>
    <n v="14"/>
    <n v="122583.64837350095"/>
  </r>
  <r>
    <x v="348"/>
    <n v="15"/>
    <n v="119291.46035740228"/>
  </r>
  <r>
    <x v="348"/>
    <n v="16"/>
    <n v="122914.20581017621"/>
  </r>
  <r>
    <x v="348"/>
    <n v="17"/>
    <n v="134762.20663904224"/>
  </r>
  <r>
    <x v="348"/>
    <n v="18"/>
    <n v="160398.95185753817"/>
  </r>
  <r>
    <x v="348"/>
    <n v="19"/>
    <n v="173672.34843852694"/>
  </r>
  <r>
    <x v="348"/>
    <n v="20"/>
    <n v="175927.34138503898"/>
  </r>
  <r>
    <x v="348"/>
    <n v="21"/>
    <n v="174372.72349988157"/>
  </r>
  <r>
    <x v="348"/>
    <n v="22"/>
    <n v="165786.52210445199"/>
  </r>
  <r>
    <x v="348"/>
    <n v="23"/>
    <n v="149381.72663497739"/>
  </r>
  <r>
    <x v="348"/>
    <n v="24"/>
    <n v="129449.19559479444"/>
  </r>
  <r>
    <x v="349"/>
    <n v="1"/>
    <n v="114801.23749974411"/>
  </r>
  <r>
    <x v="349"/>
    <n v="2"/>
    <n v="105767.33469873751"/>
  </r>
  <r>
    <x v="349"/>
    <n v="3"/>
    <n v="102120.48384566962"/>
  </r>
  <r>
    <x v="349"/>
    <n v="4"/>
    <n v="100544.04903020654"/>
  </r>
  <r>
    <x v="349"/>
    <n v="5"/>
    <n v="101357.25104313972"/>
  </r>
  <r>
    <x v="349"/>
    <n v="6"/>
    <n v="109086.67714048216"/>
  </r>
  <r>
    <x v="349"/>
    <n v="7"/>
    <n v="125156.24858962679"/>
  </r>
  <r>
    <x v="349"/>
    <n v="8"/>
    <n v="132212.58246030979"/>
  </r>
  <r>
    <x v="349"/>
    <n v="9"/>
    <n v="127196.08384072634"/>
  </r>
  <r>
    <x v="349"/>
    <n v="10"/>
    <n v="126157.93988933781"/>
  </r>
  <r>
    <x v="349"/>
    <n v="11"/>
    <n v="124830.56834468769"/>
  </r>
  <r>
    <x v="349"/>
    <n v="12"/>
    <n v="124945.27505475176"/>
  </r>
  <r>
    <x v="349"/>
    <n v="13"/>
    <n v="124103.29518253745"/>
  </r>
  <r>
    <x v="349"/>
    <n v="14"/>
    <n v="123329.57934998193"/>
  </r>
  <r>
    <x v="349"/>
    <n v="15"/>
    <n v="122974.57709208775"/>
  </r>
  <r>
    <x v="349"/>
    <n v="16"/>
    <n v="131498.37812213524"/>
  </r>
  <r>
    <x v="349"/>
    <n v="17"/>
    <n v="145247.15732849934"/>
  </r>
  <r>
    <x v="349"/>
    <n v="18"/>
    <n v="166186.05136554356"/>
  </r>
  <r>
    <x v="349"/>
    <n v="19"/>
    <n v="175106.25771209635"/>
  </r>
  <r>
    <x v="349"/>
    <n v="20"/>
    <n v="177054.49247019639"/>
  </r>
  <r>
    <x v="349"/>
    <n v="21"/>
    <n v="177028.30552111522"/>
  </r>
  <r>
    <x v="349"/>
    <n v="22"/>
    <n v="170191.2873087411"/>
  </r>
  <r>
    <x v="349"/>
    <n v="23"/>
    <n v="157021.7591499954"/>
  </r>
  <r>
    <x v="349"/>
    <n v="24"/>
    <n v="140395.26201586204"/>
  </r>
  <r>
    <x v="350"/>
    <n v="1"/>
    <n v="130328.05454797503"/>
  </r>
  <r>
    <x v="350"/>
    <n v="2"/>
    <n v="126687.34509999653"/>
  </r>
  <r>
    <x v="350"/>
    <n v="3"/>
    <n v="127372.8787422633"/>
  </r>
  <r>
    <x v="350"/>
    <n v="4"/>
    <n v="131734.03616956758"/>
  </r>
  <r>
    <x v="350"/>
    <n v="5"/>
    <n v="139731.7331627807"/>
  </r>
  <r>
    <x v="350"/>
    <n v="6"/>
    <n v="153469.98255993603"/>
  </r>
  <r>
    <x v="350"/>
    <n v="7"/>
    <n v="174547.70828709475"/>
  </r>
  <r>
    <x v="350"/>
    <n v="8"/>
    <n v="186644.20720822812"/>
  </r>
  <r>
    <x v="350"/>
    <n v="9"/>
    <n v="184694.40153854506"/>
  </r>
  <r>
    <x v="350"/>
    <n v="10"/>
    <n v="176366.28288893146"/>
  </r>
  <r>
    <x v="350"/>
    <n v="11"/>
    <n v="168011.25768543725"/>
  </r>
  <r>
    <x v="350"/>
    <n v="12"/>
    <n v="160908.59947090031"/>
  </r>
  <r>
    <x v="350"/>
    <n v="13"/>
    <n v="162399.603514099"/>
  </r>
  <r>
    <x v="350"/>
    <n v="14"/>
    <n v="157147.63645884971"/>
  </r>
  <r>
    <x v="350"/>
    <n v="15"/>
    <n v="158704.1875422633"/>
  </r>
  <r>
    <x v="350"/>
    <n v="16"/>
    <n v="168587.26787620003"/>
  </r>
  <r>
    <x v="350"/>
    <n v="17"/>
    <n v="184190.10435086448"/>
  </r>
  <r>
    <x v="350"/>
    <n v="18"/>
    <n v="202553.17154599508"/>
  </r>
  <r>
    <x v="350"/>
    <n v="19"/>
    <n v="206546.36722672964"/>
  </r>
  <r>
    <x v="350"/>
    <n v="20"/>
    <n v="202971.98656873882"/>
  </r>
  <r>
    <x v="350"/>
    <n v="21"/>
    <n v="199881.67640388274"/>
  </r>
  <r>
    <x v="350"/>
    <n v="22"/>
    <n v="191863.60885770735"/>
  </r>
  <r>
    <x v="350"/>
    <n v="23"/>
    <n v="179090.76713690997"/>
  </r>
  <r>
    <x v="350"/>
    <n v="24"/>
    <n v="164411.37082961909"/>
  </r>
  <r>
    <x v="351"/>
    <n v="1"/>
    <n v="150042.88929814234"/>
  </r>
  <r>
    <x v="351"/>
    <n v="2"/>
    <n v="138706.37300263031"/>
  </r>
  <r>
    <x v="351"/>
    <n v="3"/>
    <n v="131744.46857607155"/>
  </r>
  <r>
    <x v="351"/>
    <n v="4"/>
    <n v="128450.57329204996"/>
  </r>
  <r>
    <x v="351"/>
    <n v="5"/>
    <n v="127676.80781431789"/>
  </r>
  <r>
    <x v="351"/>
    <n v="6"/>
    <n v="129478.50010132598"/>
  </r>
  <r>
    <x v="351"/>
    <n v="7"/>
    <n v="133936.58025736202"/>
  </r>
  <r>
    <x v="351"/>
    <n v="8"/>
    <n v="141292.24305113073"/>
  </r>
  <r>
    <x v="351"/>
    <n v="9"/>
    <n v="153201.16835875294"/>
  </r>
  <r>
    <x v="351"/>
    <n v="10"/>
    <n v="162010.1646415501"/>
  </r>
  <r>
    <x v="351"/>
    <n v="11"/>
    <n v="165893.73723243986"/>
  </r>
  <r>
    <x v="351"/>
    <n v="12"/>
    <n v="166961.54560356209"/>
  </r>
  <r>
    <x v="351"/>
    <n v="13"/>
    <n v="163965.57451493948"/>
  </r>
  <r>
    <x v="351"/>
    <n v="14"/>
    <n v="162669.1123069301"/>
  </r>
  <r>
    <x v="351"/>
    <n v="15"/>
    <n v="164299.31478341529"/>
  </r>
  <r>
    <x v="351"/>
    <n v="16"/>
    <n v="169149.75091791135"/>
  </r>
  <r>
    <x v="351"/>
    <n v="17"/>
    <n v="179322.22217787689"/>
  </r>
  <r>
    <x v="351"/>
    <n v="18"/>
    <n v="194256.97324251922"/>
  </r>
  <r>
    <x v="351"/>
    <n v="19"/>
    <n v="198949.92635168994"/>
  </r>
  <r>
    <x v="351"/>
    <n v="20"/>
    <n v="198186.41420691294"/>
  </r>
  <r>
    <x v="351"/>
    <n v="21"/>
    <n v="197157.88680503739"/>
  </r>
  <r>
    <x v="351"/>
    <n v="22"/>
    <n v="194691.11618045272"/>
  </r>
  <r>
    <x v="351"/>
    <n v="23"/>
    <n v="187623.26701813762"/>
  </r>
  <r>
    <x v="351"/>
    <n v="24"/>
    <n v="175438.20492713957"/>
  </r>
  <r>
    <x v="352"/>
    <n v="1"/>
    <n v="163742.04384609681"/>
  </r>
  <r>
    <x v="352"/>
    <n v="2"/>
    <n v="156479.34335270803"/>
  </r>
  <r>
    <x v="352"/>
    <n v="3"/>
    <n v="153723.46392431154"/>
  </r>
  <r>
    <x v="352"/>
    <n v="4"/>
    <n v="152847.56504867409"/>
  </r>
  <r>
    <x v="352"/>
    <n v="5"/>
    <n v="154741.16396149262"/>
  </r>
  <r>
    <x v="352"/>
    <n v="6"/>
    <n v="159845.80859906643"/>
  </r>
  <r>
    <x v="352"/>
    <n v="7"/>
    <n v="167008.92514889882"/>
  </r>
  <r>
    <x v="352"/>
    <n v="8"/>
    <n v="179769.59310526703"/>
  </r>
  <r>
    <x v="352"/>
    <n v="9"/>
    <n v="196232.76993071742"/>
  </r>
  <r>
    <x v="352"/>
    <n v="10"/>
    <n v="209738.38039112103"/>
  </r>
  <r>
    <x v="352"/>
    <n v="11"/>
    <n v="215898.83474422208"/>
  </r>
  <r>
    <x v="352"/>
    <n v="12"/>
    <n v="212609.15029375759"/>
  </r>
  <r>
    <x v="352"/>
    <n v="13"/>
    <n v="206016.01690475785"/>
  </r>
  <r>
    <x v="352"/>
    <n v="14"/>
    <n v="201754.78715901714"/>
  </r>
  <r>
    <x v="352"/>
    <n v="15"/>
    <n v="201644.03943477524"/>
  </r>
  <r>
    <x v="352"/>
    <n v="16"/>
    <n v="207127.81318537245"/>
  </r>
  <r>
    <x v="352"/>
    <n v="17"/>
    <n v="213920.6877162765"/>
  </r>
  <r>
    <x v="352"/>
    <n v="18"/>
    <n v="228503.80149613152"/>
  </r>
  <r>
    <x v="352"/>
    <n v="19"/>
    <n v="234956.66487111"/>
  </r>
  <r>
    <x v="352"/>
    <n v="20"/>
    <n v="236011.13047150092"/>
  </r>
  <r>
    <x v="352"/>
    <n v="21"/>
    <n v="236087.61139084477"/>
  </r>
  <r>
    <x v="352"/>
    <n v="22"/>
    <n v="228609.75851429653"/>
  </r>
  <r>
    <x v="352"/>
    <n v="23"/>
    <n v="216053.74832820613"/>
  </r>
  <r>
    <x v="352"/>
    <n v="24"/>
    <n v="201292.67729475629"/>
  </r>
  <r>
    <x v="353"/>
    <n v="1"/>
    <n v="191787.22661794617"/>
  </r>
  <r>
    <x v="353"/>
    <n v="2"/>
    <n v="186692.82714805802"/>
  </r>
  <r>
    <x v="353"/>
    <n v="3"/>
    <n v="187032.3018661729"/>
  </r>
  <r>
    <x v="353"/>
    <n v="4"/>
    <n v="189468.24026478713"/>
  </r>
  <r>
    <x v="353"/>
    <n v="5"/>
    <n v="195656.01344070962"/>
  </r>
  <r>
    <x v="353"/>
    <n v="6"/>
    <n v="206647.75317831172"/>
  </r>
  <r>
    <x v="353"/>
    <n v="7"/>
    <n v="222186.45954837458"/>
  </r>
  <r>
    <x v="353"/>
    <n v="8"/>
    <n v="233546.50330855497"/>
  </r>
  <r>
    <x v="353"/>
    <n v="9"/>
    <n v="232323.6623229949"/>
  </r>
  <r>
    <x v="353"/>
    <n v="10"/>
    <n v="218113.85650490539"/>
  </r>
  <r>
    <x v="353"/>
    <n v="11"/>
    <n v="202731.41651446233"/>
  </r>
  <r>
    <x v="353"/>
    <n v="12"/>
    <n v="190517.40923852046"/>
  </r>
  <r>
    <x v="353"/>
    <n v="13"/>
    <n v="180036.47012749562"/>
  </r>
  <r>
    <x v="353"/>
    <n v="14"/>
    <n v="170354.3751878388"/>
  </r>
  <r>
    <x v="353"/>
    <n v="15"/>
    <n v="163650.48341690682"/>
  </r>
  <r>
    <x v="353"/>
    <n v="16"/>
    <n v="163865.47179793031"/>
  </r>
  <r>
    <x v="353"/>
    <n v="17"/>
    <n v="174706.52771490434"/>
  </r>
  <r>
    <x v="353"/>
    <n v="18"/>
    <n v="206471.44733346277"/>
  </r>
  <r>
    <x v="353"/>
    <n v="19"/>
    <n v="226625.52353493508"/>
  </r>
  <r>
    <x v="353"/>
    <n v="20"/>
    <n v="231249.34014329445"/>
  </r>
  <r>
    <x v="353"/>
    <n v="21"/>
    <n v="233016.13304105008"/>
  </r>
  <r>
    <x v="353"/>
    <n v="22"/>
    <n v="227438.78034643928"/>
  </r>
  <r>
    <x v="353"/>
    <n v="23"/>
    <n v="214979.34671465048"/>
  </r>
  <r>
    <x v="353"/>
    <n v="24"/>
    <n v="200245.33568969791"/>
  </r>
  <r>
    <x v="354"/>
    <n v="1"/>
    <n v="190338.38281402606"/>
  </r>
  <r>
    <x v="354"/>
    <n v="2"/>
    <n v="185850.29115075941"/>
  </r>
  <r>
    <x v="354"/>
    <n v="3"/>
    <n v="184197.37998694016"/>
  </r>
  <r>
    <x v="354"/>
    <n v="4"/>
    <n v="186071.31307281106"/>
  </r>
  <r>
    <x v="354"/>
    <n v="5"/>
    <n v="190566.98056088618"/>
  </r>
  <r>
    <x v="354"/>
    <n v="6"/>
    <n v="200380.85895496633"/>
  </r>
  <r>
    <x v="354"/>
    <n v="7"/>
    <n v="214191.60468426396"/>
  </r>
  <r>
    <x v="354"/>
    <n v="8"/>
    <n v="226489.80429276743"/>
  </r>
  <r>
    <x v="354"/>
    <n v="9"/>
    <n v="228974.21404272635"/>
  </r>
  <r>
    <x v="354"/>
    <n v="10"/>
    <n v="219221.30141968461"/>
  </r>
  <r>
    <x v="354"/>
    <n v="11"/>
    <n v="208413.39029954001"/>
  </r>
  <r>
    <x v="354"/>
    <n v="12"/>
    <n v="198711.40573118682"/>
  </r>
  <r>
    <x v="354"/>
    <n v="13"/>
    <n v="182799.10406613551"/>
  </r>
  <r>
    <x v="354"/>
    <n v="14"/>
    <n v="171304.30005381492"/>
  </r>
  <r>
    <x v="354"/>
    <n v="15"/>
    <n v="163556.45673616731"/>
  </r>
  <r>
    <x v="354"/>
    <n v="16"/>
    <n v="163210.62083670346"/>
  </r>
  <r>
    <x v="354"/>
    <n v="17"/>
    <n v="174612.25830124997"/>
  </r>
  <r>
    <x v="354"/>
    <n v="18"/>
    <n v="204174.43562130941"/>
  </r>
  <r>
    <x v="354"/>
    <n v="19"/>
    <n v="221365.9822099655"/>
  </r>
  <r>
    <x v="354"/>
    <n v="20"/>
    <n v="224152.14521133943"/>
  </r>
  <r>
    <x v="354"/>
    <n v="21"/>
    <n v="222460.99876916411"/>
  </r>
  <r>
    <x v="354"/>
    <n v="22"/>
    <n v="216859.42485101026"/>
  </r>
  <r>
    <x v="354"/>
    <n v="23"/>
    <n v="202838.84386580248"/>
  </r>
  <r>
    <x v="354"/>
    <n v="24"/>
    <n v="185435.19732247875"/>
  </r>
  <r>
    <x v="355"/>
    <n v="1"/>
    <n v="171791.63887915353"/>
  </r>
  <r>
    <x v="355"/>
    <n v="2"/>
    <n v="165311.37492220843"/>
  </r>
  <r>
    <x v="355"/>
    <n v="3"/>
    <n v="164414.75341919923"/>
  </r>
  <r>
    <x v="355"/>
    <n v="4"/>
    <n v="166720.53165912247"/>
  </r>
  <r>
    <x v="355"/>
    <n v="5"/>
    <n v="172241.85213858812"/>
  </r>
  <r>
    <x v="355"/>
    <n v="6"/>
    <n v="183300.95366454354"/>
  </r>
  <r>
    <x v="355"/>
    <n v="7"/>
    <n v="197401.15425449141"/>
  </r>
  <r>
    <x v="355"/>
    <n v="8"/>
    <n v="210217.40848267646"/>
  </r>
  <r>
    <x v="355"/>
    <n v="9"/>
    <n v="214618.32383202165"/>
  </r>
  <r>
    <x v="355"/>
    <n v="10"/>
    <n v="207909.25286240497"/>
  </r>
  <r>
    <x v="355"/>
    <n v="11"/>
    <n v="199246.45112502054"/>
  </r>
  <r>
    <x v="355"/>
    <n v="12"/>
    <n v="192730.51740808084"/>
  </r>
  <r>
    <x v="355"/>
    <n v="13"/>
    <n v="187029.67805105212"/>
  </r>
  <r>
    <x v="355"/>
    <n v="14"/>
    <n v="180495.6287562238"/>
  </r>
  <r>
    <x v="355"/>
    <n v="15"/>
    <n v="177789.58135980644"/>
  </r>
  <r>
    <x v="355"/>
    <n v="16"/>
    <n v="181930.76966675377"/>
  </r>
  <r>
    <x v="355"/>
    <n v="17"/>
    <n v="195514.64409213571"/>
  </r>
  <r>
    <x v="355"/>
    <n v="18"/>
    <n v="225144.25933210377"/>
  </r>
  <r>
    <x v="355"/>
    <n v="19"/>
    <n v="242004.88222253253"/>
  </r>
  <r>
    <x v="355"/>
    <n v="20"/>
    <n v="245587.28453298935"/>
  </r>
  <r>
    <x v="355"/>
    <n v="21"/>
    <n v="247031.2729605666"/>
  </r>
  <r>
    <x v="355"/>
    <n v="22"/>
    <n v="243195.89243013097"/>
  </r>
  <r>
    <x v="355"/>
    <n v="23"/>
    <n v="231507.91192779376"/>
  </r>
  <r>
    <x v="355"/>
    <n v="24"/>
    <n v="216578.0045902167"/>
  </r>
  <r>
    <x v="356"/>
    <n v="1"/>
    <n v="205136.14037189298"/>
  </r>
  <r>
    <x v="356"/>
    <n v="2"/>
    <n v="199246.21732321865"/>
  </r>
  <r>
    <x v="356"/>
    <n v="3"/>
    <n v="197299.35178646466"/>
  </r>
  <r>
    <x v="356"/>
    <n v="4"/>
    <n v="197095.19443990564"/>
  </r>
  <r>
    <x v="356"/>
    <n v="5"/>
    <n v="202255.82629284481"/>
  </r>
  <r>
    <x v="356"/>
    <n v="6"/>
    <n v="211165.63570050997"/>
  </r>
  <r>
    <x v="356"/>
    <n v="7"/>
    <n v="222477.54013648821"/>
  </r>
  <r>
    <x v="356"/>
    <n v="8"/>
    <n v="233478.25146037136"/>
  </r>
  <r>
    <x v="356"/>
    <n v="9"/>
    <n v="236486.9237438009"/>
  </r>
  <r>
    <x v="356"/>
    <n v="10"/>
    <n v="227817.73101072194"/>
  </r>
  <r>
    <x v="356"/>
    <n v="11"/>
    <n v="213813.51175383595"/>
  </r>
  <r>
    <x v="356"/>
    <n v="12"/>
    <n v="202236.87122523537"/>
  </r>
  <r>
    <x v="356"/>
    <n v="13"/>
    <n v="190288.38941705058"/>
  </r>
  <r>
    <x v="356"/>
    <n v="14"/>
    <n v="178505.2805126819"/>
  </r>
  <r>
    <x v="356"/>
    <n v="15"/>
    <n v="178013.36028834252"/>
  </r>
  <r>
    <x v="356"/>
    <n v="16"/>
    <n v="185372.43790738517"/>
  </r>
  <r>
    <x v="356"/>
    <n v="17"/>
    <n v="191024.2665932831"/>
  </r>
  <r>
    <x v="356"/>
    <n v="18"/>
    <n v="205446.54368950429"/>
  </r>
  <r>
    <x v="356"/>
    <n v="19"/>
    <n v="209724.73967493713"/>
  </r>
  <r>
    <x v="356"/>
    <n v="20"/>
    <n v="206396.46321968775"/>
  </r>
  <r>
    <x v="356"/>
    <n v="21"/>
    <n v="201454.32474082176"/>
  </r>
  <r>
    <x v="356"/>
    <n v="22"/>
    <n v="193497.09601800182"/>
  </r>
  <r>
    <x v="356"/>
    <n v="23"/>
    <n v="180490.58841558712"/>
  </r>
  <r>
    <x v="356"/>
    <n v="24"/>
    <n v="162406.95589290754"/>
  </r>
  <r>
    <x v="357"/>
    <n v="1"/>
    <n v="146116.67505767811"/>
  </r>
  <r>
    <x v="357"/>
    <n v="2"/>
    <n v="135211.07251946867"/>
  </r>
  <r>
    <x v="357"/>
    <n v="3"/>
    <n v="128447.46724108323"/>
  </r>
  <r>
    <x v="357"/>
    <n v="4"/>
    <n v="125908.62403216535"/>
  </r>
  <r>
    <x v="357"/>
    <n v="5"/>
    <n v="127405.10330538404"/>
  </r>
  <r>
    <x v="357"/>
    <n v="6"/>
    <n v="133054.98197046283"/>
  </r>
  <r>
    <x v="357"/>
    <n v="7"/>
    <n v="140163.18054549664"/>
  </r>
  <r>
    <x v="357"/>
    <n v="8"/>
    <n v="150562.26401820313"/>
  </r>
  <r>
    <x v="357"/>
    <n v="9"/>
    <n v="165995.7011789477"/>
  </r>
  <r>
    <x v="357"/>
    <n v="10"/>
    <n v="178689.80252812972"/>
  </r>
  <r>
    <x v="357"/>
    <n v="11"/>
    <n v="184292.65305787223"/>
  </r>
  <r>
    <x v="357"/>
    <n v="12"/>
    <n v="187825.41044776118"/>
  </r>
  <r>
    <x v="357"/>
    <n v="13"/>
    <n v="187861.22861617376"/>
  </r>
  <r>
    <x v="357"/>
    <n v="14"/>
    <n v="185661.69064196278"/>
  </r>
  <r>
    <x v="357"/>
    <n v="15"/>
    <n v="184926.29789708284"/>
  </r>
  <r>
    <x v="357"/>
    <n v="16"/>
    <n v="182026.14403283733"/>
  </r>
  <r>
    <x v="357"/>
    <n v="17"/>
    <n v="179913.61057394368"/>
  </r>
  <r>
    <x v="357"/>
    <n v="18"/>
    <n v="181102.7594786199"/>
  </r>
  <r>
    <x v="357"/>
    <n v="19"/>
    <n v="176022.17247429685"/>
  </r>
  <r>
    <x v="357"/>
    <n v="20"/>
    <n v="169276.97480269987"/>
  </r>
  <r>
    <x v="357"/>
    <n v="21"/>
    <n v="164607.45815071714"/>
  </r>
  <r>
    <x v="357"/>
    <n v="22"/>
    <n v="159433.58856667139"/>
  </r>
  <r>
    <x v="357"/>
    <n v="23"/>
    <n v="150765.75379294125"/>
  </r>
  <r>
    <x v="357"/>
    <n v="24"/>
    <n v="137445.41048882651"/>
  </r>
  <r>
    <x v="358"/>
    <n v="1"/>
    <n v="121420.85486639688"/>
  </r>
  <r>
    <x v="358"/>
    <n v="2"/>
    <n v="108713.82671271672"/>
  </r>
  <r>
    <x v="358"/>
    <n v="3"/>
    <n v="100271.74004762794"/>
  </r>
  <r>
    <x v="358"/>
    <n v="4"/>
    <n v="95227.039854891205"/>
  </r>
  <r>
    <x v="358"/>
    <n v="5"/>
    <n v="93219.92665776427"/>
  </r>
  <r>
    <x v="358"/>
    <n v="6"/>
    <n v="94603.802142965942"/>
  </r>
  <r>
    <x v="358"/>
    <n v="7"/>
    <n v="100571.81038451774"/>
  </r>
  <r>
    <x v="358"/>
    <n v="8"/>
    <n v="113976.75301796407"/>
  </r>
  <r>
    <x v="358"/>
    <n v="9"/>
    <n v="134965.05985233028"/>
  </r>
  <r>
    <x v="358"/>
    <n v="10"/>
    <n v="153030.76887450536"/>
  </r>
  <r>
    <x v="358"/>
    <n v="11"/>
    <n v="163651.12949032357"/>
  </r>
  <r>
    <x v="358"/>
    <n v="12"/>
    <n v="166346.70385143429"/>
  </r>
  <r>
    <x v="358"/>
    <n v="13"/>
    <n v="166839.37895774038"/>
  </r>
  <r>
    <x v="358"/>
    <n v="14"/>
    <n v="162139.56582725819"/>
  </r>
  <r>
    <x v="358"/>
    <n v="15"/>
    <n v="157130.3165748055"/>
  </r>
  <r>
    <x v="358"/>
    <n v="16"/>
    <n v="153783.33370122599"/>
  </r>
  <r>
    <x v="358"/>
    <n v="17"/>
    <n v="153087.43343369869"/>
  </r>
  <r>
    <x v="358"/>
    <n v="18"/>
    <n v="157448.74622484957"/>
  </r>
  <r>
    <x v="358"/>
    <n v="19"/>
    <n v="157370.54408254067"/>
  </r>
  <r>
    <x v="358"/>
    <n v="20"/>
    <n v="153962.92557299117"/>
  </r>
  <r>
    <x v="358"/>
    <n v="21"/>
    <n v="152423.55229928921"/>
  </r>
  <r>
    <x v="358"/>
    <n v="22"/>
    <n v="147666.24558319768"/>
  </r>
  <r>
    <x v="358"/>
    <n v="23"/>
    <n v="139001.93255192108"/>
  </r>
  <r>
    <x v="358"/>
    <n v="24"/>
    <n v="125653.30938536144"/>
  </r>
  <r>
    <x v="359"/>
    <n v="1"/>
    <n v="112149.23726673237"/>
  </r>
  <r>
    <x v="359"/>
    <n v="2"/>
    <n v="102640.38161190752"/>
  </r>
  <r>
    <x v="359"/>
    <n v="3"/>
    <n v="97498.463667234129"/>
  </r>
  <r>
    <x v="359"/>
    <n v="4"/>
    <n v="95631.427048360347"/>
  </r>
  <r>
    <x v="359"/>
    <n v="5"/>
    <n v="95794.584700497275"/>
  </r>
  <r>
    <x v="359"/>
    <n v="6"/>
    <n v="99832.274281023216"/>
  </r>
  <r>
    <x v="359"/>
    <n v="7"/>
    <n v="105618.07667617151"/>
  </r>
  <r>
    <x v="359"/>
    <n v="8"/>
    <n v="115759.15993257772"/>
  </r>
  <r>
    <x v="359"/>
    <n v="9"/>
    <n v="132279.64641696535"/>
  </r>
  <r>
    <x v="359"/>
    <n v="10"/>
    <n v="148525.94844194068"/>
  </r>
  <r>
    <x v="359"/>
    <n v="11"/>
    <n v="154845.88725250872"/>
  </r>
  <r>
    <x v="359"/>
    <n v="12"/>
    <n v="154132.16433240747"/>
  </r>
  <r>
    <x v="359"/>
    <n v="13"/>
    <n v="153551.88546886481"/>
  </r>
  <r>
    <x v="359"/>
    <n v="14"/>
    <n v="149048.84353397993"/>
  </r>
  <r>
    <x v="359"/>
    <n v="15"/>
    <n v="146675.4121097796"/>
  </r>
  <r>
    <x v="359"/>
    <n v="16"/>
    <n v="144832.45786058597"/>
  </r>
  <r>
    <x v="359"/>
    <n v="17"/>
    <n v="152253.22336033956"/>
  </r>
  <r>
    <x v="359"/>
    <n v="18"/>
    <n v="169605.61305006273"/>
  </r>
  <r>
    <x v="359"/>
    <n v="19"/>
    <n v="179049.74230579697"/>
  </r>
  <r>
    <x v="359"/>
    <n v="20"/>
    <n v="178757.63290077055"/>
  </r>
  <r>
    <x v="359"/>
    <n v="21"/>
    <n v="175577.61514407312"/>
  </r>
  <r>
    <x v="359"/>
    <n v="22"/>
    <n v="167441.61453330793"/>
  </r>
  <r>
    <x v="359"/>
    <n v="23"/>
    <n v="154738.40599464651"/>
  </r>
  <r>
    <x v="359"/>
    <n v="24"/>
    <n v="138295.22134127765"/>
  </r>
  <r>
    <x v="360"/>
    <n v="1"/>
    <n v="124408.50885863617"/>
  </r>
  <r>
    <x v="360"/>
    <n v="2"/>
    <n v="114858.43682373012"/>
  </r>
  <r>
    <x v="360"/>
    <n v="3"/>
    <n v="109562.67050719401"/>
  </r>
  <r>
    <x v="360"/>
    <n v="4"/>
    <n v="105696.78443816591"/>
  </r>
  <r>
    <x v="360"/>
    <n v="5"/>
    <n v="105425.75313188134"/>
  </r>
  <r>
    <x v="360"/>
    <n v="6"/>
    <n v="108068.61775084185"/>
  </r>
  <r>
    <x v="360"/>
    <n v="7"/>
    <n v="112567.90928089837"/>
  </r>
  <r>
    <x v="360"/>
    <n v="8"/>
    <n v="118307.55171592088"/>
  </r>
  <r>
    <x v="360"/>
    <n v="9"/>
    <n v="123878.04482688846"/>
  </r>
  <r>
    <x v="360"/>
    <n v="10"/>
    <n v="129308.94748836341"/>
  </r>
  <r>
    <x v="360"/>
    <n v="11"/>
    <n v="134566.59987024663"/>
  </r>
  <r>
    <x v="360"/>
    <n v="12"/>
    <n v="135876.24243561985"/>
  </r>
  <r>
    <x v="360"/>
    <n v="13"/>
    <n v="135643.45686604295"/>
  </r>
  <r>
    <x v="360"/>
    <n v="14"/>
    <n v="133062.84205572272"/>
  </r>
  <r>
    <x v="360"/>
    <n v="15"/>
    <n v="130937.06607525516"/>
  </r>
  <r>
    <x v="360"/>
    <n v="16"/>
    <n v="131431.87312363082"/>
  </r>
  <r>
    <x v="360"/>
    <n v="17"/>
    <n v="136816.7034210377"/>
  </r>
  <r>
    <x v="360"/>
    <n v="18"/>
    <n v="155666.74353372259"/>
  </r>
  <r>
    <x v="360"/>
    <n v="19"/>
    <n v="167524.90095617893"/>
  </r>
  <r>
    <x v="360"/>
    <n v="20"/>
    <n v="164889.09730531392"/>
  </r>
  <r>
    <x v="360"/>
    <n v="21"/>
    <n v="160253.24073628959"/>
  </r>
  <r>
    <x v="360"/>
    <n v="22"/>
    <n v="150918.52017931623"/>
  </r>
  <r>
    <x v="360"/>
    <n v="23"/>
    <n v="137799.56442319552"/>
  </r>
  <r>
    <x v="360"/>
    <n v="24"/>
    <n v="121639.42616507006"/>
  </r>
  <r>
    <x v="361"/>
    <n v="1"/>
    <n v="109133.72828828594"/>
  </r>
  <r>
    <x v="361"/>
    <n v="2"/>
    <n v="102513.81911250402"/>
  </r>
  <r>
    <x v="361"/>
    <n v="3"/>
    <n v="99831.132835708908"/>
  </r>
  <r>
    <x v="361"/>
    <n v="4"/>
    <n v="100559.73729316151"/>
  </r>
  <r>
    <x v="361"/>
    <n v="5"/>
    <n v="104431.44052485198"/>
  </r>
  <r>
    <x v="361"/>
    <n v="6"/>
    <n v="112523.75833319646"/>
  </r>
  <r>
    <x v="361"/>
    <n v="7"/>
    <n v="124663.27690098781"/>
  </r>
  <r>
    <x v="361"/>
    <n v="8"/>
    <n v="138021.28218803433"/>
  </r>
  <r>
    <x v="361"/>
    <n v="9"/>
    <n v="147761.00912482358"/>
  </r>
  <r>
    <x v="361"/>
    <n v="10"/>
    <n v="155989.22490525115"/>
  </r>
  <r>
    <x v="361"/>
    <n v="11"/>
    <n v="162528.62598493279"/>
  </r>
  <r>
    <x v="361"/>
    <n v="12"/>
    <n v="172276.08106306888"/>
  </r>
  <r>
    <x v="361"/>
    <n v="13"/>
    <n v="180152.9134189483"/>
  </r>
  <r>
    <x v="361"/>
    <n v="14"/>
    <n v="177451.21215148619"/>
  </r>
  <r>
    <x v="361"/>
    <n v="15"/>
    <n v="176316.42197774258"/>
  </r>
  <r>
    <x v="361"/>
    <n v="16"/>
    <n v="174819.43441470736"/>
  </r>
  <r>
    <x v="361"/>
    <n v="17"/>
    <n v="179684.55947903058"/>
  </r>
  <r>
    <x v="361"/>
    <n v="18"/>
    <n v="195739.65389971103"/>
  </r>
  <r>
    <x v="361"/>
    <n v="19"/>
    <n v="198180.59353184057"/>
  </r>
  <r>
    <x v="361"/>
    <n v="20"/>
    <n v="193041.68238357984"/>
  </r>
  <r>
    <x v="361"/>
    <n v="21"/>
    <n v="185142.46648902807"/>
  </r>
  <r>
    <x v="361"/>
    <n v="22"/>
    <n v="173646.05987792404"/>
  </r>
  <r>
    <x v="361"/>
    <n v="23"/>
    <n v="157193.88729667073"/>
  </r>
  <r>
    <x v="361"/>
    <n v="24"/>
    <n v="138272.00357828167"/>
  </r>
  <r>
    <x v="362"/>
    <n v="1"/>
    <n v="123281.48488255235"/>
  </r>
  <r>
    <x v="362"/>
    <n v="2"/>
    <n v="112833.97094424782"/>
  </r>
  <r>
    <x v="362"/>
    <n v="3"/>
    <n v="107150.0963619598"/>
  </r>
  <r>
    <x v="362"/>
    <n v="4"/>
    <n v="104639.58068859571"/>
  </r>
  <r>
    <x v="362"/>
    <n v="5"/>
    <n v="105979.72344977301"/>
  </r>
  <r>
    <x v="362"/>
    <n v="6"/>
    <n v="110903.07019954156"/>
  </r>
  <r>
    <x v="362"/>
    <n v="7"/>
    <n v="119395.14351880057"/>
  </r>
  <r>
    <x v="362"/>
    <n v="8"/>
    <n v="128324.1161481946"/>
  </r>
  <r>
    <x v="362"/>
    <n v="9"/>
    <n v="137224.43779514977"/>
  </r>
  <r>
    <x v="362"/>
    <n v="10"/>
    <n v="145405.67572454677"/>
  </r>
  <r>
    <x v="362"/>
    <n v="11"/>
    <n v="151079.75347385241"/>
  </r>
  <r>
    <x v="362"/>
    <n v="12"/>
    <n v="152102.29250836247"/>
  </r>
  <r>
    <x v="362"/>
    <n v="13"/>
    <n v="150210.95539378194"/>
  </r>
  <r>
    <x v="362"/>
    <n v="14"/>
    <n v="146207.16975319566"/>
  </r>
  <r>
    <x v="362"/>
    <n v="15"/>
    <n v="145944.77420384972"/>
  </r>
  <r>
    <x v="362"/>
    <n v="16"/>
    <n v="149624.81460924199"/>
  </r>
  <r>
    <x v="362"/>
    <n v="17"/>
    <n v="162709.03089086254"/>
  </r>
  <r>
    <x v="362"/>
    <n v="18"/>
    <n v="183649.86250832511"/>
  </r>
  <r>
    <x v="362"/>
    <n v="19"/>
    <n v="190412.53572387481"/>
  </r>
  <r>
    <x v="362"/>
    <n v="20"/>
    <n v="188328.57317254276"/>
  </r>
  <r>
    <x v="362"/>
    <n v="21"/>
    <n v="185616.8637323791"/>
  </r>
  <r>
    <x v="362"/>
    <n v="22"/>
    <n v="177828.27687229341"/>
  </r>
  <r>
    <x v="362"/>
    <n v="23"/>
    <n v="163912.91345925545"/>
  </r>
  <r>
    <x v="362"/>
    <n v="24"/>
    <n v="148140.74583721589"/>
  </r>
  <r>
    <x v="363"/>
    <n v="1"/>
    <n v="134749.92265580219"/>
  </r>
  <r>
    <x v="363"/>
    <n v="2"/>
    <n v="125869.70567501475"/>
  </r>
  <r>
    <x v="363"/>
    <n v="3"/>
    <n v="121594.83608513848"/>
  </r>
  <r>
    <x v="363"/>
    <n v="4"/>
    <n v="120244.56302521599"/>
  </r>
  <r>
    <x v="363"/>
    <n v="5"/>
    <n v="121534.10581369892"/>
  </r>
  <r>
    <x v="363"/>
    <n v="6"/>
    <n v="127302.08403348939"/>
  </r>
  <r>
    <x v="363"/>
    <n v="7"/>
    <n v="135047.90526404727"/>
  </r>
  <r>
    <x v="363"/>
    <n v="8"/>
    <n v="143466.99960194292"/>
  </r>
  <r>
    <x v="363"/>
    <n v="9"/>
    <n v="150528.92058167004"/>
  </r>
  <r>
    <x v="363"/>
    <n v="10"/>
    <n v="154597.5811275061"/>
  </r>
  <r>
    <x v="363"/>
    <n v="11"/>
    <n v="157915.2572018996"/>
  </r>
  <r>
    <x v="363"/>
    <n v="12"/>
    <n v="159303.96083801141"/>
  </r>
  <r>
    <x v="363"/>
    <n v="13"/>
    <n v="159170.14053081995"/>
  </r>
  <r>
    <x v="363"/>
    <n v="14"/>
    <n v="158745.3566414208"/>
  </r>
  <r>
    <x v="363"/>
    <n v="15"/>
    <n v="158452.77111684327"/>
  </r>
  <r>
    <x v="363"/>
    <n v="16"/>
    <n v="161164.42230984967"/>
  </r>
  <r>
    <x v="363"/>
    <n v="17"/>
    <n v="168221.87691105338"/>
  </r>
  <r>
    <x v="363"/>
    <n v="18"/>
    <n v="181843.60394840318"/>
  </r>
  <r>
    <x v="363"/>
    <n v="19"/>
    <n v="184816.99760059884"/>
  </r>
  <r>
    <x v="363"/>
    <n v="20"/>
    <n v="180720.24585809757"/>
  </r>
  <r>
    <x v="363"/>
    <n v="21"/>
    <n v="176636.56322815351"/>
  </r>
  <r>
    <x v="363"/>
    <n v="22"/>
    <n v="169115.20091180009"/>
  </r>
  <r>
    <x v="363"/>
    <n v="23"/>
    <n v="158280.54136298472"/>
  </r>
  <r>
    <x v="363"/>
    <n v="24"/>
    <n v="143960.4685248016"/>
  </r>
  <r>
    <x v="364"/>
    <n v="1"/>
    <n v="130884.53621716889"/>
  </r>
  <r>
    <x v="364"/>
    <n v="2"/>
    <n v="121103.44635151786"/>
  </r>
  <r>
    <x v="364"/>
    <n v="3"/>
    <n v="115400.40122209776"/>
  </r>
  <r>
    <x v="364"/>
    <n v="4"/>
    <n v="112612.53429140062"/>
  </r>
  <r>
    <x v="364"/>
    <n v="5"/>
    <n v="113448.80391337142"/>
  </r>
  <r>
    <x v="364"/>
    <n v="6"/>
    <n v="117275.38457040439"/>
  </r>
  <r>
    <x v="364"/>
    <n v="7"/>
    <n v="122486.00725917629"/>
  </r>
  <r>
    <x v="364"/>
    <n v="8"/>
    <n v="128784.0024238826"/>
  </r>
  <r>
    <x v="364"/>
    <n v="9"/>
    <n v="139150.36973936745"/>
  </r>
  <r>
    <x v="364"/>
    <n v="10"/>
    <n v="148195.78165191738"/>
  </r>
  <r>
    <x v="364"/>
    <n v="11"/>
    <n v="155860.55550199767"/>
  </r>
  <r>
    <x v="364"/>
    <n v="12"/>
    <n v="159528.64682663084"/>
  </r>
  <r>
    <x v="364"/>
    <n v="13"/>
    <n v="160079.48009200554"/>
  </r>
  <r>
    <x v="364"/>
    <n v="14"/>
    <n v="156207.34983850492"/>
  </r>
  <r>
    <x v="364"/>
    <n v="15"/>
    <n v="152909.01530461895"/>
  </r>
  <r>
    <x v="364"/>
    <n v="16"/>
    <n v="153353.4028386916"/>
  </r>
  <r>
    <x v="364"/>
    <n v="17"/>
    <n v="154072.57310044434"/>
  </r>
  <r>
    <x v="364"/>
    <n v="18"/>
    <n v="166780.83706243231"/>
  </r>
  <r>
    <x v="364"/>
    <n v="19"/>
    <n v="171898.2183618237"/>
  </r>
  <r>
    <x v="364"/>
    <n v="20"/>
    <n v="165431.03193827716"/>
  </r>
  <r>
    <x v="364"/>
    <n v="21"/>
    <n v="154649.42263227663"/>
  </r>
  <r>
    <x v="364"/>
    <n v="22"/>
    <n v="145203.16239767001"/>
  </r>
  <r>
    <x v="364"/>
    <n v="23"/>
    <n v="135056.23991512638"/>
  </r>
  <r>
    <x v="364"/>
    <n v="24"/>
    <n v="124465.5889584780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n v="113191.04289569079"/>
    <n v="1"/>
    <n v="1"/>
    <n v="1"/>
    <s v="Winter"/>
    <x v="0"/>
  </r>
  <r>
    <x v="0"/>
    <n v="2"/>
    <n v="104324.38921449092"/>
    <n v="1"/>
    <n v="1"/>
    <n v="1"/>
    <s v="Winter"/>
    <x v="1"/>
  </r>
  <r>
    <x v="0"/>
    <n v="3"/>
    <n v="96042.311561840106"/>
    <n v="1"/>
    <n v="1"/>
    <n v="1"/>
    <s v="Winter"/>
    <x v="1"/>
  </r>
  <r>
    <x v="0"/>
    <n v="4"/>
    <n v="90516.028277177931"/>
    <n v="1"/>
    <n v="1"/>
    <n v="1"/>
    <s v="Winter"/>
    <x v="1"/>
  </r>
  <r>
    <x v="0"/>
    <n v="5"/>
    <n v="87748.490937089126"/>
    <n v="1"/>
    <n v="1"/>
    <n v="1"/>
    <s v="Winter"/>
    <x v="1"/>
  </r>
  <r>
    <x v="0"/>
    <n v="6"/>
    <n v="88437.051732537395"/>
    <n v="1"/>
    <n v="1"/>
    <n v="1"/>
    <s v="Winter"/>
    <x v="1"/>
  </r>
  <r>
    <x v="0"/>
    <n v="7"/>
    <n v="90813.983700511119"/>
    <n v="1"/>
    <n v="1"/>
    <n v="1"/>
    <s v="Winter"/>
    <x v="0"/>
  </r>
  <r>
    <x v="0"/>
    <n v="8"/>
    <n v="95786.89764611423"/>
    <n v="1"/>
    <n v="1"/>
    <n v="1"/>
    <s v="Winter"/>
    <x v="0"/>
  </r>
  <r>
    <x v="0"/>
    <n v="9"/>
    <n v="106506.17934526732"/>
    <n v="1"/>
    <n v="1"/>
    <n v="1"/>
    <s v="Winter"/>
    <x v="0"/>
  </r>
  <r>
    <x v="0"/>
    <n v="10"/>
    <n v="120682.29104227139"/>
    <n v="1"/>
    <n v="1"/>
    <n v="1"/>
    <s v="Winter"/>
    <x v="0"/>
  </r>
  <r>
    <x v="0"/>
    <n v="11"/>
    <n v="135340.55825609074"/>
    <n v="1"/>
    <n v="1"/>
    <n v="1"/>
    <s v="Winter"/>
    <x v="0"/>
  </r>
  <r>
    <x v="0"/>
    <n v="12"/>
    <n v="146548.38217711452"/>
    <n v="1"/>
    <n v="1"/>
    <n v="1"/>
    <s v="Winter"/>
    <x v="0"/>
  </r>
  <r>
    <x v="0"/>
    <n v="13"/>
    <n v="154799.89050388389"/>
    <n v="1"/>
    <n v="1"/>
    <n v="1"/>
    <s v="Winter"/>
    <x v="0"/>
  </r>
  <r>
    <x v="0"/>
    <n v="14"/>
    <n v="156149.92012019551"/>
    <n v="1"/>
    <n v="1"/>
    <n v="1"/>
    <s v="Winter"/>
    <x v="0"/>
  </r>
  <r>
    <x v="0"/>
    <n v="15"/>
    <n v="157390.80272650078"/>
    <n v="1"/>
    <n v="1"/>
    <n v="1"/>
    <s v="Winter"/>
    <x v="0"/>
  </r>
  <r>
    <x v="0"/>
    <n v="16"/>
    <n v="157061.41240935717"/>
    <n v="1"/>
    <n v="1"/>
    <n v="1"/>
    <s v="Winter"/>
    <x v="0"/>
  </r>
  <r>
    <x v="0"/>
    <n v="17"/>
    <n v="162402.4973322986"/>
    <n v="1"/>
    <n v="1"/>
    <n v="1"/>
    <s v="Winter"/>
    <x v="0"/>
  </r>
  <r>
    <x v="0"/>
    <n v="18"/>
    <n v="173336.70527845391"/>
    <n v="1"/>
    <n v="1"/>
    <n v="1"/>
    <s v="Winter"/>
    <x v="0"/>
  </r>
  <r>
    <x v="0"/>
    <n v="19"/>
    <n v="174262.74232579934"/>
    <n v="1"/>
    <n v="1"/>
    <n v="1"/>
    <s v="Winter"/>
    <x v="0"/>
  </r>
  <r>
    <x v="0"/>
    <n v="20"/>
    <n v="169646.36596372048"/>
    <n v="1"/>
    <n v="1"/>
    <n v="1"/>
    <s v="Winter"/>
    <x v="0"/>
  </r>
  <r>
    <x v="0"/>
    <n v="21"/>
    <n v="162488.22273764879"/>
    <n v="1"/>
    <n v="1"/>
    <n v="1"/>
    <s v="Winter"/>
    <x v="0"/>
  </r>
  <r>
    <x v="0"/>
    <n v="22"/>
    <n v="154237.47241113309"/>
    <n v="1"/>
    <n v="1"/>
    <n v="1"/>
    <s v="Winter"/>
    <x v="0"/>
  </r>
  <r>
    <x v="0"/>
    <n v="23"/>
    <n v="142716.53205639665"/>
    <n v="1"/>
    <n v="1"/>
    <n v="1"/>
    <s v="Winter"/>
    <x v="0"/>
  </r>
  <r>
    <x v="0"/>
    <n v="24"/>
    <n v="129141.15767717047"/>
    <n v="1"/>
    <n v="1"/>
    <n v="1"/>
    <s v="Winter"/>
    <x v="0"/>
  </r>
  <r>
    <x v="1"/>
    <n v="1"/>
    <n v="116437.34162345075"/>
    <n v="1"/>
    <n v="0"/>
    <n v="1"/>
    <s v="Winter"/>
    <x v="0"/>
  </r>
  <r>
    <x v="1"/>
    <n v="2"/>
    <n v="107445.12317224681"/>
    <n v="1"/>
    <n v="0"/>
    <n v="1"/>
    <s v="Winter"/>
    <x v="1"/>
  </r>
  <r>
    <x v="1"/>
    <n v="3"/>
    <n v="104519.80619454995"/>
    <n v="1"/>
    <n v="0"/>
    <n v="1"/>
    <s v="Winter"/>
    <x v="1"/>
  </r>
  <r>
    <x v="1"/>
    <n v="4"/>
    <n v="106008.46833647969"/>
    <n v="1"/>
    <n v="0"/>
    <n v="1"/>
    <s v="Winter"/>
    <x v="1"/>
  </r>
  <r>
    <x v="1"/>
    <n v="5"/>
    <n v="107410.68921666653"/>
    <n v="1"/>
    <n v="0"/>
    <n v="1"/>
    <s v="Winter"/>
    <x v="1"/>
  </r>
  <r>
    <x v="1"/>
    <n v="6"/>
    <n v="113654.99497619703"/>
    <n v="1"/>
    <n v="0"/>
    <n v="1"/>
    <s v="Winter"/>
    <x v="1"/>
  </r>
  <r>
    <x v="1"/>
    <n v="7"/>
    <n v="122877.3317334741"/>
    <n v="1"/>
    <n v="0"/>
    <n v="1"/>
    <s v="Winter"/>
    <x v="0"/>
  </r>
  <r>
    <x v="1"/>
    <n v="8"/>
    <n v="137059.27999003854"/>
    <n v="1"/>
    <n v="0"/>
    <n v="1"/>
    <s v="Winter"/>
    <x v="0"/>
  </r>
  <r>
    <x v="1"/>
    <n v="9"/>
    <n v="156735.29539013706"/>
    <n v="1"/>
    <n v="0"/>
    <n v="1"/>
    <s v="Winter"/>
    <x v="0"/>
  </r>
  <r>
    <x v="1"/>
    <n v="10"/>
    <n v="177540.80746397845"/>
    <n v="1"/>
    <n v="0"/>
    <n v="1"/>
    <s v="Winter"/>
    <x v="0"/>
  </r>
  <r>
    <x v="1"/>
    <n v="11"/>
    <n v="193892.48798771799"/>
    <n v="1"/>
    <n v="0"/>
    <n v="1"/>
    <s v="Winter"/>
    <x v="0"/>
  </r>
  <r>
    <x v="1"/>
    <n v="12"/>
    <n v="205290.59675190461"/>
    <n v="1"/>
    <n v="0"/>
    <n v="1"/>
    <s v="Winter"/>
    <x v="0"/>
  </r>
  <r>
    <x v="1"/>
    <n v="13"/>
    <n v="216112.69449211666"/>
    <n v="1"/>
    <n v="0"/>
    <n v="1"/>
    <s v="Winter"/>
    <x v="0"/>
  </r>
  <r>
    <x v="1"/>
    <n v="14"/>
    <n v="220076.5280294664"/>
    <n v="1"/>
    <n v="0"/>
    <n v="1"/>
    <s v="Winter"/>
    <x v="0"/>
  </r>
  <r>
    <x v="1"/>
    <n v="15"/>
    <n v="223304.26426554096"/>
    <n v="1"/>
    <n v="0"/>
    <n v="1"/>
    <s v="Winter"/>
    <x v="0"/>
  </r>
  <r>
    <x v="1"/>
    <n v="16"/>
    <n v="225064.97807964662"/>
    <n v="1"/>
    <n v="0"/>
    <n v="1"/>
    <s v="Winter"/>
    <x v="0"/>
  </r>
  <r>
    <x v="1"/>
    <n v="17"/>
    <n v="235312.20780255488"/>
    <n v="1"/>
    <n v="0"/>
    <n v="1"/>
    <s v="Winter"/>
    <x v="0"/>
  </r>
  <r>
    <x v="1"/>
    <n v="18"/>
    <n v="253534.97416186004"/>
    <n v="1"/>
    <n v="0"/>
    <n v="1"/>
    <s v="Winter"/>
    <x v="0"/>
  </r>
  <r>
    <x v="1"/>
    <n v="19"/>
    <n v="262696.71950219001"/>
    <n v="1"/>
    <n v="0"/>
    <n v="1"/>
    <s v="Winter"/>
    <x v="0"/>
  </r>
  <r>
    <x v="1"/>
    <n v="20"/>
    <n v="262491.35829838749"/>
    <n v="1"/>
    <n v="0"/>
    <n v="1"/>
    <s v="Winter"/>
    <x v="0"/>
  </r>
  <r>
    <x v="1"/>
    <n v="21"/>
    <n v="256997.27205447818"/>
    <n v="1"/>
    <n v="0"/>
    <n v="1"/>
    <s v="Winter"/>
    <x v="0"/>
  </r>
  <r>
    <x v="1"/>
    <n v="22"/>
    <n v="242979.29448838581"/>
    <n v="1"/>
    <n v="0"/>
    <n v="1"/>
    <s v="Winter"/>
    <x v="0"/>
  </r>
  <r>
    <x v="1"/>
    <n v="23"/>
    <n v="224498.87411876849"/>
    <n v="1"/>
    <n v="0"/>
    <n v="1"/>
    <s v="Winter"/>
    <x v="0"/>
  </r>
  <r>
    <x v="1"/>
    <n v="24"/>
    <n v="206273.72021254766"/>
    <n v="1"/>
    <n v="0"/>
    <n v="1"/>
    <s v="Winter"/>
    <x v="0"/>
  </r>
  <r>
    <x v="2"/>
    <n v="1"/>
    <n v="192795.02615739792"/>
    <n v="1"/>
    <n v="0"/>
    <n v="0"/>
    <s v="Winter"/>
    <x v="0"/>
  </r>
  <r>
    <x v="2"/>
    <n v="2"/>
    <n v="186652.13197500317"/>
    <n v="1"/>
    <n v="0"/>
    <n v="0"/>
    <s v="Winter"/>
    <x v="1"/>
  </r>
  <r>
    <x v="2"/>
    <n v="3"/>
    <n v="184536.8582776961"/>
    <n v="1"/>
    <n v="0"/>
    <n v="0"/>
    <s v="Winter"/>
    <x v="1"/>
  </r>
  <r>
    <x v="2"/>
    <n v="4"/>
    <n v="186056.53060322197"/>
    <n v="1"/>
    <n v="0"/>
    <n v="0"/>
    <s v="Winter"/>
    <x v="1"/>
  </r>
  <r>
    <x v="2"/>
    <n v="5"/>
    <n v="192116.26314475032"/>
    <n v="1"/>
    <n v="0"/>
    <n v="0"/>
    <s v="Winter"/>
    <x v="1"/>
  </r>
  <r>
    <x v="2"/>
    <n v="6"/>
    <n v="203884.49384533303"/>
    <n v="1"/>
    <n v="0"/>
    <n v="0"/>
    <s v="Winter"/>
    <x v="1"/>
  </r>
  <r>
    <x v="2"/>
    <n v="7"/>
    <n v="222471.41713964648"/>
    <n v="1"/>
    <n v="0"/>
    <n v="0"/>
    <s v="Winter"/>
    <x v="2"/>
  </r>
  <r>
    <x v="2"/>
    <n v="8"/>
    <n v="232927.49961710826"/>
    <n v="1"/>
    <n v="0"/>
    <n v="0"/>
    <s v="Winter"/>
    <x v="2"/>
  </r>
  <r>
    <x v="2"/>
    <n v="9"/>
    <n v="233029.8381771417"/>
    <n v="1"/>
    <n v="0"/>
    <n v="0"/>
    <s v="Winter"/>
    <x v="2"/>
  </r>
  <r>
    <x v="2"/>
    <n v="10"/>
    <n v="222958.62207160285"/>
    <n v="1"/>
    <n v="0"/>
    <n v="0"/>
    <s v="Winter"/>
    <x v="0"/>
  </r>
  <r>
    <x v="2"/>
    <n v="11"/>
    <n v="213212.8395710992"/>
    <n v="1"/>
    <n v="0"/>
    <n v="0"/>
    <s v="Winter"/>
    <x v="0"/>
  </r>
  <r>
    <x v="2"/>
    <n v="12"/>
    <n v="206064.80078219931"/>
    <n v="1"/>
    <n v="0"/>
    <n v="0"/>
    <s v="Winter"/>
    <x v="0"/>
  </r>
  <r>
    <x v="2"/>
    <n v="13"/>
    <n v="198247.22050924881"/>
    <n v="1"/>
    <n v="0"/>
    <n v="0"/>
    <s v="Winter"/>
    <x v="0"/>
  </r>
  <r>
    <x v="2"/>
    <n v="14"/>
    <n v="190279.10302930226"/>
    <n v="1"/>
    <n v="0"/>
    <n v="0"/>
    <s v="Winter"/>
    <x v="0"/>
  </r>
  <r>
    <x v="2"/>
    <n v="15"/>
    <n v="183626.65832052651"/>
    <n v="1"/>
    <n v="0"/>
    <n v="0"/>
    <s v="Winter"/>
    <x v="0"/>
  </r>
  <r>
    <x v="2"/>
    <n v="16"/>
    <n v="185385.89335266422"/>
    <n v="1"/>
    <n v="0"/>
    <n v="0"/>
    <s v="Winter"/>
    <x v="0"/>
  </r>
  <r>
    <x v="2"/>
    <n v="17"/>
    <n v="199404.10967648879"/>
    <n v="1"/>
    <n v="0"/>
    <n v="0"/>
    <s v="Winter"/>
    <x v="0"/>
  </r>
  <r>
    <x v="2"/>
    <n v="18"/>
    <n v="231523.52917655223"/>
    <n v="1"/>
    <n v="0"/>
    <n v="0"/>
    <s v="Winter"/>
    <x v="0"/>
  </r>
  <r>
    <x v="2"/>
    <n v="19"/>
    <n v="251631.47490136325"/>
    <n v="1"/>
    <n v="0"/>
    <n v="0"/>
    <s v="Winter"/>
    <x v="2"/>
  </r>
  <r>
    <x v="2"/>
    <n v="20"/>
    <n v="255386.98941986467"/>
    <n v="1"/>
    <n v="0"/>
    <n v="0"/>
    <s v="Winter"/>
    <x v="2"/>
  </r>
  <r>
    <x v="2"/>
    <n v="21"/>
    <n v="254597.9410267802"/>
    <n v="1"/>
    <n v="0"/>
    <n v="0"/>
    <s v="Winter"/>
    <x v="2"/>
  </r>
  <r>
    <x v="2"/>
    <n v="22"/>
    <n v="245377.07592130848"/>
    <n v="1"/>
    <n v="0"/>
    <n v="0"/>
    <s v="Winter"/>
    <x v="0"/>
  </r>
  <r>
    <x v="2"/>
    <n v="23"/>
    <n v="230869.99694170142"/>
    <n v="1"/>
    <n v="0"/>
    <n v="0"/>
    <s v="Winter"/>
    <x v="0"/>
  </r>
  <r>
    <x v="2"/>
    <n v="24"/>
    <n v="215005.59902661602"/>
    <n v="1"/>
    <n v="0"/>
    <n v="0"/>
    <s v="Winter"/>
    <x v="0"/>
  </r>
  <r>
    <x v="3"/>
    <n v="1"/>
    <n v="206669.55230401302"/>
    <n v="1"/>
    <n v="0"/>
    <n v="0"/>
    <s v="Winter"/>
    <x v="0"/>
  </r>
  <r>
    <x v="3"/>
    <n v="2"/>
    <n v="203105.62164232094"/>
    <n v="1"/>
    <n v="0"/>
    <n v="0"/>
    <s v="Winter"/>
    <x v="1"/>
  </r>
  <r>
    <x v="3"/>
    <n v="3"/>
    <n v="203065.0512358261"/>
    <n v="1"/>
    <n v="0"/>
    <n v="0"/>
    <s v="Winter"/>
    <x v="1"/>
  </r>
  <r>
    <x v="3"/>
    <n v="4"/>
    <n v="205561.29237163282"/>
    <n v="1"/>
    <n v="0"/>
    <n v="0"/>
    <s v="Winter"/>
    <x v="1"/>
  </r>
  <r>
    <x v="3"/>
    <n v="5"/>
    <n v="211577.71395800437"/>
    <n v="1"/>
    <n v="0"/>
    <n v="0"/>
    <s v="Winter"/>
    <x v="1"/>
  </r>
  <r>
    <x v="3"/>
    <n v="6"/>
    <n v="223639.67400762608"/>
    <n v="1"/>
    <n v="0"/>
    <n v="0"/>
    <s v="Winter"/>
    <x v="1"/>
  </r>
  <r>
    <x v="3"/>
    <n v="7"/>
    <n v="241768.93151242408"/>
    <n v="1"/>
    <n v="0"/>
    <n v="0"/>
    <s v="Winter"/>
    <x v="2"/>
  </r>
  <r>
    <x v="3"/>
    <n v="8"/>
    <n v="249595.24702669872"/>
    <n v="1"/>
    <n v="0"/>
    <n v="0"/>
    <s v="Winter"/>
    <x v="2"/>
  </r>
  <r>
    <x v="3"/>
    <n v="9"/>
    <n v="243220.30975654779"/>
    <n v="1"/>
    <n v="0"/>
    <n v="0"/>
    <s v="Winter"/>
    <x v="2"/>
  </r>
  <r>
    <x v="3"/>
    <n v="10"/>
    <n v="223805.09623103557"/>
    <n v="1"/>
    <n v="0"/>
    <n v="0"/>
    <s v="Winter"/>
    <x v="0"/>
  </r>
  <r>
    <x v="3"/>
    <n v="11"/>
    <n v="205922.09313158324"/>
    <n v="1"/>
    <n v="0"/>
    <n v="0"/>
    <s v="Winter"/>
    <x v="0"/>
  </r>
  <r>
    <x v="3"/>
    <n v="12"/>
    <n v="193171.45656412016"/>
    <n v="1"/>
    <n v="0"/>
    <n v="0"/>
    <s v="Winter"/>
    <x v="0"/>
  </r>
  <r>
    <x v="3"/>
    <n v="13"/>
    <n v="183390.78768266001"/>
    <n v="1"/>
    <n v="0"/>
    <n v="0"/>
    <s v="Winter"/>
    <x v="0"/>
  </r>
  <r>
    <x v="3"/>
    <n v="14"/>
    <n v="172631.50502284837"/>
    <n v="1"/>
    <n v="0"/>
    <n v="0"/>
    <s v="Winter"/>
    <x v="0"/>
  </r>
  <r>
    <x v="3"/>
    <n v="15"/>
    <n v="164631.57297989764"/>
    <n v="1"/>
    <n v="0"/>
    <n v="0"/>
    <s v="Winter"/>
    <x v="0"/>
  </r>
  <r>
    <x v="3"/>
    <n v="16"/>
    <n v="165998.95130120736"/>
    <n v="1"/>
    <n v="0"/>
    <n v="0"/>
    <s v="Winter"/>
    <x v="0"/>
  </r>
  <r>
    <x v="3"/>
    <n v="17"/>
    <n v="179034.17083279358"/>
    <n v="1"/>
    <n v="0"/>
    <n v="0"/>
    <s v="Winter"/>
    <x v="0"/>
  </r>
  <r>
    <x v="3"/>
    <n v="18"/>
    <n v="207594.04204765175"/>
    <n v="1"/>
    <n v="0"/>
    <n v="0"/>
    <s v="Winter"/>
    <x v="0"/>
  </r>
  <r>
    <x v="3"/>
    <n v="19"/>
    <n v="225469.47212519587"/>
    <n v="1"/>
    <n v="0"/>
    <n v="0"/>
    <s v="Winter"/>
    <x v="2"/>
  </r>
  <r>
    <x v="3"/>
    <n v="20"/>
    <n v="227557.05659213214"/>
    <n v="1"/>
    <n v="0"/>
    <n v="0"/>
    <s v="Winter"/>
    <x v="2"/>
  </r>
  <r>
    <x v="3"/>
    <n v="21"/>
    <n v="224554.73291115853"/>
    <n v="1"/>
    <n v="0"/>
    <n v="0"/>
    <s v="Winter"/>
    <x v="2"/>
  </r>
  <r>
    <x v="3"/>
    <n v="22"/>
    <n v="213192.70787829629"/>
    <n v="1"/>
    <n v="0"/>
    <n v="0"/>
    <s v="Winter"/>
    <x v="0"/>
  </r>
  <r>
    <x v="3"/>
    <n v="23"/>
    <n v="193965.99353330248"/>
    <n v="1"/>
    <n v="0"/>
    <n v="0"/>
    <s v="Winter"/>
    <x v="0"/>
  </r>
  <r>
    <x v="3"/>
    <n v="24"/>
    <n v="176180.71187213276"/>
    <n v="1"/>
    <n v="0"/>
    <n v="0"/>
    <s v="Winter"/>
    <x v="0"/>
  </r>
  <r>
    <x v="4"/>
    <n v="1"/>
    <n v="162267.40820555307"/>
    <n v="1"/>
    <n v="0"/>
    <n v="0"/>
    <s v="Winter"/>
    <x v="0"/>
  </r>
  <r>
    <x v="4"/>
    <n v="2"/>
    <n v="155398.68929261083"/>
    <n v="1"/>
    <n v="0"/>
    <n v="0"/>
    <s v="Winter"/>
    <x v="1"/>
  </r>
  <r>
    <x v="4"/>
    <n v="3"/>
    <n v="151425.27754641738"/>
    <n v="1"/>
    <n v="0"/>
    <n v="0"/>
    <s v="Winter"/>
    <x v="1"/>
  </r>
  <r>
    <x v="4"/>
    <n v="4"/>
    <n v="150392.63296733095"/>
    <n v="1"/>
    <n v="0"/>
    <n v="0"/>
    <s v="Winter"/>
    <x v="1"/>
  </r>
  <r>
    <x v="4"/>
    <n v="5"/>
    <n v="153538.68195665025"/>
    <n v="1"/>
    <n v="0"/>
    <n v="0"/>
    <s v="Winter"/>
    <x v="1"/>
  </r>
  <r>
    <x v="4"/>
    <n v="6"/>
    <n v="164338.95495047022"/>
    <n v="1"/>
    <n v="0"/>
    <n v="0"/>
    <s v="Winter"/>
    <x v="1"/>
  </r>
  <r>
    <x v="4"/>
    <n v="7"/>
    <n v="180411.56348699061"/>
    <n v="1"/>
    <n v="0"/>
    <n v="0"/>
    <s v="Winter"/>
    <x v="2"/>
  </r>
  <r>
    <x v="4"/>
    <n v="8"/>
    <n v="186496.54479511865"/>
    <n v="1"/>
    <n v="0"/>
    <n v="0"/>
    <s v="Winter"/>
    <x v="2"/>
  </r>
  <r>
    <x v="4"/>
    <n v="9"/>
    <n v="183756.14004599195"/>
    <n v="1"/>
    <n v="0"/>
    <n v="0"/>
    <s v="Winter"/>
    <x v="2"/>
  </r>
  <r>
    <x v="4"/>
    <n v="10"/>
    <n v="177529.02183741602"/>
    <n v="1"/>
    <n v="0"/>
    <n v="0"/>
    <s v="Winter"/>
    <x v="0"/>
  </r>
  <r>
    <x v="4"/>
    <n v="11"/>
    <n v="167369.29187102552"/>
    <n v="1"/>
    <n v="0"/>
    <n v="0"/>
    <s v="Winter"/>
    <x v="0"/>
  </r>
  <r>
    <x v="4"/>
    <n v="12"/>
    <n v="160302.55311354678"/>
    <n v="1"/>
    <n v="0"/>
    <n v="0"/>
    <s v="Winter"/>
    <x v="0"/>
  </r>
  <r>
    <x v="4"/>
    <n v="13"/>
    <n v="157647.36173557994"/>
    <n v="1"/>
    <n v="0"/>
    <n v="0"/>
    <s v="Winter"/>
    <x v="0"/>
  </r>
  <r>
    <x v="4"/>
    <n v="14"/>
    <n v="152803.92022315267"/>
    <n v="1"/>
    <n v="0"/>
    <n v="0"/>
    <s v="Winter"/>
    <x v="0"/>
  </r>
  <r>
    <x v="4"/>
    <n v="15"/>
    <n v="151595.05781889835"/>
    <n v="1"/>
    <n v="0"/>
    <n v="0"/>
    <s v="Winter"/>
    <x v="0"/>
  </r>
  <r>
    <x v="4"/>
    <n v="16"/>
    <n v="154789.42414493952"/>
    <n v="1"/>
    <n v="0"/>
    <n v="0"/>
    <s v="Winter"/>
    <x v="0"/>
  </r>
  <r>
    <x v="4"/>
    <n v="17"/>
    <n v="173782.10678134797"/>
    <n v="1"/>
    <n v="0"/>
    <n v="0"/>
    <s v="Winter"/>
    <x v="0"/>
  </r>
  <r>
    <x v="4"/>
    <n v="18"/>
    <n v="206645.3195987237"/>
    <n v="1"/>
    <n v="0"/>
    <n v="0"/>
    <s v="Winter"/>
    <x v="0"/>
  </r>
  <r>
    <x v="4"/>
    <n v="19"/>
    <n v="225468.20084932825"/>
    <n v="1"/>
    <n v="0"/>
    <n v="0"/>
    <s v="Winter"/>
    <x v="2"/>
  </r>
  <r>
    <x v="4"/>
    <n v="20"/>
    <n v="230979.14107012987"/>
    <n v="1"/>
    <n v="0"/>
    <n v="0"/>
    <s v="Winter"/>
    <x v="2"/>
  </r>
  <r>
    <x v="4"/>
    <n v="21"/>
    <n v="232169.44084198386"/>
    <n v="1"/>
    <n v="0"/>
    <n v="0"/>
    <s v="Winter"/>
    <x v="2"/>
  </r>
  <r>
    <x v="4"/>
    <n v="22"/>
    <n v="225462.39770172417"/>
    <n v="1"/>
    <n v="0"/>
    <n v="0"/>
    <s v="Winter"/>
    <x v="0"/>
  </r>
  <r>
    <x v="4"/>
    <n v="23"/>
    <n v="212280.3548828706"/>
    <n v="1"/>
    <n v="0"/>
    <n v="0"/>
    <s v="Winter"/>
    <x v="0"/>
  </r>
  <r>
    <x v="4"/>
    <n v="24"/>
    <n v="202258.94633786386"/>
    <n v="1"/>
    <n v="0"/>
    <n v="0"/>
    <s v="Winter"/>
    <x v="0"/>
  </r>
  <r>
    <x v="5"/>
    <n v="1"/>
    <n v="195292.61365733112"/>
    <n v="1"/>
    <n v="0"/>
    <n v="0"/>
    <s v="Winter"/>
    <x v="0"/>
  </r>
  <r>
    <x v="5"/>
    <n v="2"/>
    <n v="194868.14123082146"/>
    <n v="1"/>
    <n v="0"/>
    <n v="0"/>
    <s v="Winter"/>
    <x v="1"/>
  </r>
  <r>
    <x v="5"/>
    <n v="3"/>
    <n v="197692.15040667442"/>
    <n v="1"/>
    <n v="0"/>
    <n v="0"/>
    <s v="Winter"/>
    <x v="1"/>
  </r>
  <r>
    <x v="5"/>
    <n v="4"/>
    <n v="202974.35183326618"/>
    <n v="1"/>
    <n v="0"/>
    <n v="0"/>
    <s v="Winter"/>
    <x v="1"/>
  </r>
  <r>
    <x v="5"/>
    <n v="5"/>
    <n v="212073.17551343245"/>
    <n v="1"/>
    <n v="0"/>
    <n v="0"/>
    <s v="Winter"/>
    <x v="1"/>
  </r>
  <r>
    <x v="5"/>
    <n v="6"/>
    <n v="225351.23709841497"/>
    <n v="1"/>
    <n v="0"/>
    <n v="0"/>
    <s v="Winter"/>
    <x v="1"/>
  </r>
  <r>
    <x v="5"/>
    <n v="7"/>
    <n v="243914.96983239308"/>
    <n v="1"/>
    <n v="0"/>
    <n v="0"/>
    <s v="Winter"/>
    <x v="2"/>
  </r>
  <r>
    <x v="5"/>
    <n v="8"/>
    <n v="250553.69698647055"/>
    <n v="1"/>
    <n v="0"/>
    <n v="0"/>
    <s v="Winter"/>
    <x v="2"/>
  </r>
  <r>
    <x v="5"/>
    <n v="9"/>
    <n v="248850.93599528371"/>
    <n v="1"/>
    <n v="0"/>
    <n v="0"/>
    <s v="Winter"/>
    <x v="2"/>
  </r>
  <r>
    <x v="5"/>
    <n v="10"/>
    <n v="246486.86763111548"/>
    <n v="1"/>
    <n v="0"/>
    <n v="0"/>
    <s v="Winter"/>
    <x v="0"/>
  </r>
  <r>
    <x v="5"/>
    <n v="11"/>
    <n v="244185.75497197098"/>
    <n v="1"/>
    <n v="0"/>
    <n v="0"/>
    <s v="Winter"/>
    <x v="0"/>
  </r>
  <r>
    <x v="5"/>
    <n v="12"/>
    <n v="243227.64909292257"/>
    <n v="1"/>
    <n v="0"/>
    <n v="0"/>
    <s v="Winter"/>
    <x v="0"/>
  </r>
  <r>
    <x v="5"/>
    <n v="13"/>
    <n v="245488.58093892716"/>
    <n v="1"/>
    <n v="0"/>
    <n v="0"/>
    <s v="Winter"/>
    <x v="0"/>
  </r>
  <r>
    <x v="5"/>
    <n v="14"/>
    <n v="245792.89902014864"/>
    <n v="1"/>
    <n v="0"/>
    <n v="0"/>
    <s v="Winter"/>
    <x v="0"/>
  </r>
  <r>
    <x v="5"/>
    <n v="15"/>
    <n v="251359.49703282738"/>
    <n v="1"/>
    <n v="0"/>
    <n v="0"/>
    <s v="Winter"/>
    <x v="0"/>
  </r>
  <r>
    <x v="5"/>
    <n v="16"/>
    <n v="263380.01197523955"/>
    <n v="1"/>
    <n v="0"/>
    <n v="0"/>
    <s v="Winter"/>
    <x v="0"/>
  </r>
  <r>
    <x v="5"/>
    <n v="17"/>
    <n v="281299.06706922926"/>
    <n v="1"/>
    <n v="0"/>
    <n v="0"/>
    <s v="Winter"/>
    <x v="0"/>
  </r>
  <r>
    <x v="5"/>
    <n v="18"/>
    <n v="302376.60614407778"/>
    <n v="1"/>
    <n v="0"/>
    <n v="0"/>
    <s v="Winter"/>
    <x v="0"/>
  </r>
  <r>
    <x v="5"/>
    <n v="19"/>
    <n v="307626.47510672815"/>
    <n v="1"/>
    <n v="0"/>
    <n v="0"/>
    <s v="Winter"/>
    <x v="2"/>
  </r>
  <r>
    <x v="5"/>
    <n v="20"/>
    <n v="302584.30386792932"/>
    <n v="1"/>
    <n v="0"/>
    <n v="0"/>
    <s v="Winter"/>
    <x v="2"/>
  </r>
  <r>
    <x v="5"/>
    <n v="21"/>
    <n v="294891.97052111878"/>
    <n v="1"/>
    <n v="0"/>
    <n v="0"/>
    <s v="Winter"/>
    <x v="2"/>
  </r>
  <r>
    <x v="5"/>
    <n v="22"/>
    <n v="282374.07977013371"/>
    <n v="1"/>
    <n v="0"/>
    <n v="0"/>
    <s v="Winter"/>
    <x v="0"/>
  </r>
  <r>
    <x v="5"/>
    <n v="23"/>
    <n v="266958.19663455576"/>
    <n v="1"/>
    <n v="0"/>
    <n v="0"/>
    <s v="Winter"/>
    <x v="0"/>
  </r>
  <r>
    <x v="5"/>
    <n v="24"/>
    <n v="253457.66159681798"/>
    <n v="1"/>
    <n v="0"/>
    <n v="0"/>
    <s v="Winter"/>
    <x v="0"/>
  </r>
  <r>
    <x v="6"/>
    <n v="1"/>
    <n v="244895.99712091367"/>
    <n v="1"/>
    <n v="0"/>
    <n v="0"/>
    <s v="Winter"/>
    <x v="0"/>
  </r>
  <r>
    <x v="6"/>
    <n v="2"/>
    <n v="239934.00511443667"/>
    <n v="1"/>
    <n v="0"/>
    <n v="0"/>
    <s v="Winter"/>
    <x v="1"/>
  </r>
  <r>
    <x v="6"/>
    <n v="3"/>
    <n v="239470.29504420466"/>
    <n v="1"/>
    <n v="0"/>
    <n v="0"/>
    <s v="Winter"/>
    <x v="1"/>
  </r>
  <r>
    <x v="6"/>
    <n v="4"/>
    <n v="242564.71516267079"/>
    <n v="1"/>
    <n v="0"/>
    <n v="0"/>
    <s v="Winter"/>
    <x v="1"/>
  </r>
  <r>
    <x v="6"/>
    <n v="5"/>
    <n v="248768.49945025484"/>
    <n v="1"/>
    <n v="0"/>
    <n v="0"/>
    <s v="Winter"/>
    <x v="1"/>
  </r>
  <r>
    <x v="6"/>
    <n v="6"/>
    <n v="261911.50538650728"/>
    <n v="1"/>
    <n v="0"/>
    <n v="0"/>
    <s v="Winter"/>
    <x v="1"/>
  </r>
  <r>
    <x v="6"/>
    <n v="7"/>
    <n v="275566.5351265996"/>
    <n v="1"/>
    <n v="0"/>
    <n v="0"/>
    <s v="Winter"/>
    <x v="2"/>
  </r>
  <r>
    <x v="6"/>
    <n v="8"/>
    <n v="288496.33692702197"/>
    <n v="1"/>
    <n v="0"/>
    <n v="0"/>
    <s v="Winter"/>
    <x v="2"/>
  </r>
  <r>
    <x v="6"/>
    <n v="9"/>
    <n v="294459.7935262773"/>
    <n v="1"/>
    <n v="0"/>
    <n v="0"/>
    <s v="Winter"/>
    <x v="2"/>
  </r>
  <r>
    <x v="6"/>
    <n v="10"/>
    <n v="294567.59584482847"/>
    <n v="1"/>
    <n v="0"/>
    <n v="0"/>
    <s v="Winter"/>
    <x v="0"/>
  </r>
  <r>
    <x v="6"/>
    <n v="11"/>
    <n v="287464.52766503993"/>
    <n v="1"/>
    <n v="0"/>
    <n v="0"/>
    <s v="Winter"/>
    <x v="0"/>
  </r>
  <r>
    <x v="6"/>
    <n v="12"/>
    <n v="287325.93718291516"/>
    <n v="1"/>
    <n v="0"/>
    <n v="0"/>
    <s v="Winter"/>
    <x v="0"/>
  </r>
  <r>
    <x v="6"/>
    <n v="13"/>
    <n v="285167.5546726138"/>
    <n v="1"/>
    <n v="0"/>
    <n v="0"/>
    <s v="Winter"/>
    <x v="0"/>
  </r>
  <r>
    <x v="6"/>
    <n v="14"/>
    <n v="278213.5086463776"/>
    <n v="1"/>
    <n v="0"/>
    <n v="0"/>
    <s v="Winter"/>
    <x v="0"/>
  </r>
  <r>
    <x v="6"/>
    <n v="15"/>
    <n v="274780.15021840419"/>
    <n v="1"/>
    <n v="0"/>
    <n v="0"/>
    <s v="Winter"/>
    <x v="0"/>
  </r>
  <r>
    <x v="6"/>
    <n v="16"/>
    <n v="275599.00273597334"/>
    <n v="1"/>
    <n v="0"/>
    <n v="0"/>
    <s v="Winter"/>
    <x v="0"/>
  </r>
  <r>
    <x v="6"/>
    <n v="17"/>
    <n v="282161.16466678603"/>
    <n v="1"/>
    <n v="0"/>
    <n v="0"/>
    <s v="Winter"/>
    <x v="0"/>
  </r>
  <r>
    <x v="6"/>
    <n v="18"/>
    <n v="301365.0028776984"/>
    <n v="1"/>
    <n v="0"/>
    <n v="0"/>
    <s v="Winter"/>
    <x v="0"/>
  </r>
  <r>
    <x v="6"/>
    <n v="19"/>
    <n v="313456.30063337891"/>
    <n v="1"/>
    <n v="0"/>
    <n v="0"/>
    <s v="Winter"/>
    <x v="2"/>
  </r>
  <r>
    <x v="6"/>
    <n v="20"/>
    <n v="314336.70131972275"/>
    <n v="1"/>
    <n v="0"/>
    <n v="0"/>
    <s v="Winter"/>
    <x v="2"/>
  </r>
  <r>
    <x v="6"/>
    <n v="21"/>
    <n v="309351.68984356744"/>
    <n v="1"/>
    <n v="0"/>
    <n v="0"/>
    <s v="Winter"/>
    <x v="2"/>
  </r>
  <r>
    <x v="6"/>
    <n v="22"/>
    <n v="299537.21776464966"/>
    <n v="1"/>
    <n v="0"/>
    <n v="0"/>
    <s v="Winter"/>
    <x v="0"/>
  </r>
  <r>
    <x v="6"/>
    <n v="23"/>
    <n v="290170.19630704483"/>
    <n v="1"/>
    <n v="0"/>
    <n v="0"/>
    <s v="Winter"/>
    <x v="0"/>
  </r>
  <r>
    <x v="6"/>
    <n v="24"/>
    <n v="281473.52916032023"/>
    <n v="1"/>
    <n v="0"/>
    <n v="0"/>
    <s v="Winter"/>
    <x v="0"/>
  </r>
  <r>
    <x v="7"/>
    <n v="1"/>
    <n v="273738.3472973461"/>
    <n v="1"/>
    <n v="0"/>
    <n v="1"/>
    <s v="Winter"/>
    <x v="0"/>
  </r>
  <r>
    <x v="7"/>
    <n v="2"/>
    <n v="270276.96334577596"/>
    <n v="1"/>
    <n v="0"/>
    <n v="1"/>
    <s v="Winter"/>
    <x v="1"/>
  </r>
  <r>
    <x v="7"/>
    <n v="3"/>
    <n v="268638.11543758441"/>
    <n v="1"/>
    <n v="0"/>
    <n v="1"/>
    <s v="Winter"/>
    <x v="1"/>
  </r>
  <r>
    <x v="7"/>
    <n v="4"/>
    <n v="269809.19304705696"/>
    <n v="1"/>
    <n v="0"/>
    <n v="1"/>
    <s v="Winter"/>
    <x v="1"/>
  </r>
  <r>
    <x v="7"/>
    <n v="5"/>
    <n v="272048.52748293278"/>
    <n v="1"/>
    <n v="0"/>
    <n v="1"/>
    <s v="Winter"/>
    <x v="1"/>
  </r>
  <r>
    <x v="7"/>
    <n v="6"/>
    <n v="276034.75220581365"/>
    <n v="1"/>
    <n v="0"/>
    <n v="1"/>
    <s v="Winter"/>
    <x v="1"/>
  </r>
  <r>
    <x v="7"/>
    <n v="7"/>
    <n v="283315.75255257444"/>
    <n v="1"/>
    <n v="0"/>
    <n v="1"/>
    <s v="Winter"/>
    <x v="0"/>
  </r>
  <r>
    <x v="7"/>
    <n v="8"/>
    <n v="292203.90515816724"/>
    <n v="1"/>
    <n v="0"/>
    <n v="1"/>
    <s v="Winter"/>
    <x v="0"/>
  </r>
  <r>
    <x v="7"/>
    <n v="9"/>
    <n v="298845.48932592198"/>
    <n v="1"/>
    <n v="0"/>
    <n v="1"/>
    <s v="Winter"/>
    <x v="0"/>
  </r>
  <r>
    <x v="7"/>
    <n v="10"/>
    <n v="289172.95790030516"/>
    <n v="1"/>
    <n v="0"/>
    <n v="1"/>
    <s v="Winter"/>
    <x v="0"/>
  </r>
  <r>
    <x v="7"/>
    <n v="11"/>
    <n v="274003.5655411217"/>
    <n v="1"/>
    <n v="0"/>
    <n v="1"/>
    <s v="Winter"/>
    <x v="0"/>
  </r>
  <r>
    <x v="7"/>
    <n v="12"/>
    <n v="259753.46266889255"/>
    <n v="1"/>
    <n v="0"/>
    <n v="1"/>
    <s v="Winter"/>
    <x v="0"/>
  </r>
  <r>
    <x v="7"/>
    <n v="13"/>
    <n v="246228.69395448748"/>
    <n v="1"/>
    <n v="0"/>
    <n v="1"/>
    <s v="Winter"/>
    <x v="0"/>
  </r>
  <r>
    <x v="7"/>
    <n v="14"/>
    <n v="232265.67425536265"/>
    <n v="1"/>
    <n v="0"/>
    <n v="1"/>
    <s v="Winter"/>
    <x v="0"/>
  </r>
  <r>
    <x v="7"/>
    <n v="15"/>
    <n v="230797.89897831067"/>
    <n v="1"/>
    <n v="0"/>
    <n v="1"/>
    <s v="Winter"/>
    <x v="0"/>
  </r>
  <r>
    <x v="7"/>
    <n v="16"/>
    <n v="230904.51527415708"/>
    <n v="1"/>
    <n v="0"/>
    <n v="1"/>
    <s v="Winter"/>
    <x v="0"/>
  </r>
  <r>
    <x v="7"/>
    <n v="17"/>
    <n v="235333.61418584784"/>
    <n v="1"/>
    <n v="0"/>
    <n v="1"/>
    <s v="Winter"/>
    <x v="0"/>
  </r>
  <r>
    <x v="7"/>
    <n v="18"/>
    <n v="243963.043359937"/>
    <n v="1"/>
    <n v="0"/>
    <n v="1"/>
    <s v="Winter"/>
    <x v="0"/>
  </r>
  <r>
    <x v="7"/>
    <n v="19"/>
    <n v="244493.9816919174"/>
    <n v="1"/>
    <n v="0"/>
    <n v="1"/>
    <s v="Winter"/>
    <x v="0"/>
  </r>
  <r>
    <x v="7"/>
    <n v="20"/>
    <n v="234258.75896004596"/>
    <n v="1"/>
    <n v="0"/>
    <n v="1"/>
    <s v="Winter"/>
    <x v="0"/>
  </r>
  <r>
    <x v="7"/>
    <n v="21"/>
    <n v="226659.86078424819"/>
    <n v="1"/>
    <n v="0"/>
    <n v="1"/>
    <s v="Winter"/>
    <x v="0"/>
  </r>
  <r>
    <x v="7"/>
    <n v="22"/>
    <n v="216775.95127821589"/>
    <n v="1"/>
    <n v="0"/>
    <n v="1"/>
    <s v="Winter"/>
    <x v="0"/>
  </r>
  <r>
    <x v="7"/>
    <n v="23"/>
    <n v="204525.84830565026"/>
    <n v="1"/>
    <n v="0"/>
    <n v="1"/>
    <s v="Winter"/>
    <x v="0"/>
  </r>
  <r>
    <x v="7"/>
    <n v="24"/>
    <n v="189467.98810517872"/>
    <n v="1"/>
    <n v="0"/>
    <n v="1"/>
    <s v="Winter"/>
    <x v="0"/>
  </r>
  <r>
    <x v="8"/>
    <n v="1"/>
    <n v="173758.715733013"/>
    <n v="1"/>
    <n v="0"/>
    <n v="1"/>
    <s v="Winter"/>
    <x v="0"/>
  </r>
  <r>
    <x v="8"/>
    <n v="2"/>
    <n v="163869.31409786688"/>
    <n v="1"/>
    <n v="0"/>
    <n v="1"/>
    <s v="Winter"/>
    <x v="1"/>
  </r>
  <r>
    <x v="8"/>
    <n v="3"/>
    <n v="158586.66731944578"/>
    <n v="1"/>
    <n v="0"/>
    <n v="1"/>
    <s v="Winter"/>
    <x v="1"/>
  </r>
  <r>
    <x v="8"/>
    <n v="4"/>
    <n v="156317.75222185496"/>
    <n v="1"/>
    <n v="0"/>
    <n v="1"/>
    <s v="Winter"/>
    <x v="1"/>
  </r>
  <r>
    <x v="8"/>
    <n v="5"/>
    <n v="157272.32770809301"/>
    <n v="1"/>
    <n v="0"/>
    <n v="1"/>
    <s v="Winter"/>
    <x v="1"/>
  </r>
  <r>
    <x v="8"/>
    <n v="6"/>
    <n v="154394.10810294788"/>
    <n v="1"/>
    <n v="0"/>
    <n v="1"/>
    <s v="Winter"/>
    <x v="1"/>
  </r>
  <r>
    <x v="8"/>
    <n v="7"/>
    <n v="155516.35997055113"/>
    <n v="1"/>
    <n v="0"/>
    <n v="1"/>
    <s v="Winter"/>
    <x v="0"/>
  </r>
  <r>
    <x v="8"/>
    <n v="8"/>
    <n v="162478.03640530782"/>
    <n v="1"/>
    <n v="0"/>
    <n v="1"/>
    <s v="Winter"/>
    <x v="0"/>
  </r>
  <r>
    <x v="8"/>
    <n v="9"/>
    <n v="173916.6911296809"/>
    <n v="1"/>
    <n v="0"/>
    <n v="1"/>
    <s v="Winter"/>
    <x v="0"/>
  </r>
  <r>
    <x v="8"/>
    <n v="10"/>
    <n v="185512.57703253027"/>
    <n v="1"/>
    <n v="0"/>
    <n v="1"/>
    <s v="Winter"/>
    <x v="0"/>
  </r>
  <r>
    <x v="8"/>
    <n v="11"/>
    <n v="195797.63724073151"/>
    <n v="1"/>
    <n v="0"/>
    <n v="1"/>
    <s v="Winter"/>
    <x v="0"/>
  </r>
  <r>
    <x v="8"/>
    <n v="12"/>
    <n v="203493.31596384366"/>
    <n v="1"/>
    <n v="0"/>
    <n v="1"/>
    <s v="Winter"/>
    <x v="0"/>
  </r>
  <r>
    <x v="8"/>
    <n v="13"/>
    <n v="212114.5315839184"/>
    <n v="1"/>
    <n v="0"/>
    <n v="1"/>
    <s v="Winter"/>
    <x v="0"/>
  </r>
  <r>
    <x v="8"/>
    <n v="14"/>
    <n v="215539.04656399734"/>
    <n v="1"/>
    <n v="0"/>
    <n v="1"/>
    <s v="Winter"/>
    <x v="0"/>
  </r>
  <r>
    <x v="8"/>
    <n v="15"/>
    <n v="212790.78857480845"/>
    <n v="1"/>
    <n v="0"/>
    <n v="1"/>
    <s v="Winter"/>
    <x v="0"/>
  </r>
  <r>
    <x v="8"/>
    <n v="16"/>
    <n v="214329.8750401182"/>
    <n v="1"/>
    <n v="0"/>
    <n v="1"/>
    <s v="Winter"/>
    <x v="0"/>
  </r>
  <r>
    <x v="8"/>
    <n v="17"/>
    <n v="224736.53547232319"/>
    <n v="1"/>
    <n v="0"/>
    <n v="1"/>
    <s v="Winter"/>
    <x v="0"/>
  </r>
  <r>
    <x v="8"/>
    <n v="18"/>
    <n v="244936.03522931604"/>
    <n v="1"/>
    <n v="0"/>
    <n v="1"/>
    <s v="Winter"/>
    <x v="0"/>
  </r>
  <r>
    <x v="8"/>
    <n v="19"/>
    <n v="255838.6165161868"/>
    <n v="1"/>
    <n v="0"/>
    <n v="1"/>
    <s v="Winter"/>
    <x v="0"/>
  </r>
  <r>
    <x v="8"/>
    <n v="20"/>
    <n v="255961.49800232041"/>
    <n v="1"/>
    <n v="0"/>
    <n v="1"/>
    <s v="Winter"/>
    <x v="0"/>
  </r>
  <r>
    <x v="8"/>
    <n v="21"/>
    <n v="254386.2666697058"/>
    <n v="1"/>
    <n v="0"/>
    <n v="1"/>
    <s v="Winter"/>
    <x v="0"/>
  </r>
  <r>
    <x v="8"/>
    <n v="22"/>
    <n v="244850.03679447732"/>
    <n v="1"/>
    <n v="0"/>
    <n v="1"/>
    <s v="Winter"/>
    <x v="0"/>
  </r>
  <r>
    <x v="8"/>
    <n v="23"/>
    <n v="229084.96314344654"/>
    <n v="1"/>
    <n v="0"/>
    <n v="1"/>
    <s v="Winter"/>
    <x v="0"/>
  </r>
  <r>
    <x v="8"/>
    <n v="24"/>
    <n v="213361.17449374389"/>
    <n v="1"/>
    <n v="0"/>
    <n v="1"/>
    <s v="Winter"/>
    <x v="0"/>
  </r>
  <r>
    <x v="9"/>
    <n v="1"/>
    <n v="205890.22973590903"/>
    <n v="1"/>
    <n v="0"/>
    <n v="0"/>
    <s v="Winter"/>
    <x v="0"/>
  </r>
  <r>
    <x v="9"/>
    <n v="2"/>
    <n v="203096.52708754534"/>
    <n v="1"/>
    <n v="0"/>
    <n v="0"/>
    <s v="Winter"/>
    <x v="1"/>
  </r>
  <r>
    <x v="9"/>
    <n v="3"/>
    <n v="204437.52242207996"/>
    <n v="1"/>
    <n v="0"/>
    <n v="0"/>
    <s v="Winter"/>
    <x v="1"/>
  </r>
  <r>
    <x v="9"/>
    <n v="4"/>
    <n v="208405.45653538971"/>
    <n v="1"/>
    <n v="0"/>
    <n v="0"/>
    <s v="Winter"/>
    <x v="1"/>
  </r>
  <r>
    <x v="9"/>
    <n v="5"/>
    <n v="216325.46202905494"/>
    <n v="1"/>
    <n v="0"/>
    <n v="0"/>
    <s v="Winter"/>
    <x v="1"/>
  </r>
  <r>
    <x v="9"/>
    <n v="6"/>
    <n v="230786.95606263151"/>
    <n v="1"/>
    <n v="0"/>
    <n v="0"/>
    <s v="Winter"/>
    <x v="1"/>
  </r>
  <r>
    <x v="9"/>
    <n v="7"/>
    <n v="251252.26420201905"/>
    <n v="1"/>
    <n v="0"/>
    <n v="0"/>
    <s v="Winter"/>
    <x v="2"/>
  </r>
  <r>
    <x v="9"/>
    <n v="8"/>
    <n v="261499.29802218292"/>
    <n v="1"/>
    <n v="0"/>
    <n v="0"/>
    <s v="Winter"/>
    <x v="2"/>
  </r>
  <r>
    <x v="9"/>
    <n v="9"/>
    <n v="257698.93640370239"/>
    <n v="1"/>
    <n v="0"/>
    <n v="0"/>
    <s v="Winter"/>
    <x v="2"/>
  </r>
  <r>
    <x v="9"/>
    <n v="10"/>
    <n v="255740.56676122575"/>
    <n v="1"/>
    <n v="0"/>
    <n v="0"/>
    <s v="Winter"/>
    <x v="0"/>
  </r>
  <r>
    <x v="9"/>
    <n v="11"/>
    <n v="252062.76818885704"/>
    <n v="1"/>
    <n v="0"/>
    <n v="0"/>
    <s v="Winter"/>
    <x v="0"/>
  </r>
  <r>
    <x v="9"/>
    <n v="12"/>
    <n v="236612.8826730313"/>
    <n v="1"/>
    <n v="0"/>
    <n v="0"/>
    <s v="Winter"/>
    <x v="0"/>
  </r>
  <r>
    <x v="9"/>
    <n v="13"/>
    <n v="229148.63807774096"/>
    <n v="1"/>
    <n v="0"/>
    <n v="0"/>
    <s v="Winter"/>
    <x v="0"/>
  </r>
  <r>
    <x v="9"/>
    <n v="14"/>
    <n v="219410.64692134128"/>
    <n v="1"/>
    <n v="0"/>
    <n v="0"/>
    <s v="Winter"/>
    <x v="0"/>
  </r>
  <r>
    <x v="9"/>
    <n v="15"/>
    <n v="210763.912624972"/>
    <n v="1"/>
    <n v="0"/>
    <n v="0"/>
    <s v="Winter"/>
    <x v="0"/>
  </r>
  <r>
    <x v="9"/>
    <n v="16"/>
    <n v="210774.9407042799"/>
    <n v="1"/>
    <n v="0"/>
    <n v="0"/>
    <s v="Winter"/>
    <x v="0"/>
  </r>
  <r>
    <x v="9"/>
    <n v="17"/>
    <n v="225298.93825054841"/>
    <n v="1"/>
    <n v="0"/>
    <n v="0"/>
    <s v="Winter"/>
    <x v="0"/>
  </r>
  <r>
    <x v="9"/>
    <n v="18"/>
    <n v="256793.31737005868"/>
    <n v="1"/>
    <n v="0"/>
    <n v="0"/>
    <s v="Winter"/>
    <x v="0"/>
  </r>
  <r>
    <x v="9"/>
    <n v="19"/>
    <n v="275924.93898041372"/>
    <n v="1"/>
    <n v="0"/>
    <n v="0"/>
    <s v="Winter"/>
    <x v="2"/>
  </r>
  <r>
    <x v="9"/>
    <n v="20"/>
    <n v="277854.70903664321"/>
    <n v="1"/>
    <n v="0"/>
    <n v="0"/>
    <s v="Winter"/>
    <x v="2"/>
  </r>
  <r>
    <x v="9"/>
    <n v="21"/>
    <n v="273475.8263461297"/>
    <n v="1"/>
    <n v="0"/>
    <n v="0"/>
    <s v="Winter"/>
    <x v="2"/>
  </r>
  <r>
    <x v="9"/>
    <n v="22"/>
    <n v="263292.36113085912"/>
    <n v="1"/>
    <n v="0"/>
    <n v="0"/>
    <s v="Winter"/>
    <x v="0"/>
  </r>
  <r>
    <x v="9"/>
    <n v="23"/>
    <n v="249258.53530881499"/>
    <n v="1"/>
    <n v="0"/>
    <n v="0"/>
    <s v="Winter"/>
    <x v="0"/>
  </r>
  <r>
    <x v="9"/>
    <n v="24"/>
    <n v="235523.78214697586"/>
    <n v="1"/>
    <n v="0"/>
    <n v="0"/>
    <s v="Winter"/>
    <x v="0"/>
  </r>
  <r>
    <x v="10"/>
    <n v="1"/>
    <n v="228500.06146036577"/>
    <n v="1"/>
    <n v="0"/>
    <n v="0"/>
    <s v="Winter"/>
    <x v="0"/>
  </r>
  <r>
    <x v="10"/>
    <n v="2"/>
    <n v="227040.05902393052"/>
    <n v="1"/>
    <n v="0"/>
    <n v="0"/>
    <s v="Winter"/>
    <x v="1"/>
  </r>
  <r>
    <x v="10"/>
    <n v="3"/>
    <n v="229266.22986617713"/>
    <n v="1"/>
    <n v="0"/>
    <n v="0"/>
    <s v="Winter"/>
    <x v="1"/>
  </r>
  <r>
    <x v="10"/>
    <n v="4"/>
    <n v="233950.1479741667"/>
    <n v="1"/>
    <n v="0"/>
    <n v="0"/>
    <s v="Winter"/>
    <x v="1"/>
  </r>
  <r>
    <x v="10"/>
    <n v="5"/>
    <n v="242243.2899738533"/>
    <n v="1"/>
    <n v="0"/>
    <n v="0"/>
    <s v="Winter"/>
    <x v="1"/>
  </r>
  <r>
    <x v="10"/>
    <n v="6"/>
    <n v="256119.38013037542"/>
    <n v="1"/>
    <n v="0"/>
    <n v="0"/>
    <s v="Winter"/>
    <x v="1"/>
  </r>
  <r>
    <x v="10"/>
    <n v="7"/>
    <n v="276833.39988636918"/>
    <n v="1"/>
    <n v="0"/>
    <n v="0"/>
    <s v="Winter"/>
    <x v="2"/>
  </r>
  <r>
    <x v="10"/>
    <n v="8"/>
    <n v="289247.22838315688"/>
    <n v="1"/>
    <n v="0"/>
    <n v="0"/>
    <s v="Winter"/>
    <x v="2"/>
  </r>
  <r>
    <x v="10"/>
    <n v="9"/>
    <n v="283680.48205609905"/>
    <n v="1"/>
    <n v="0"/>
    <n v="0"/>
    <s v="Winter"/>
    <x v="2"/>
  </r>
  <r>
    <x v="10"/>
    <n v="10"/>
    <n v="264405.94563766202"/>
    <n v="1"/>
    <n v="0"/>
    <n v="0"/>
    <s v="Winter"/>
    <x v="0"/>
  </r>
  <r>
    <x v="10"/>
    <n v="11"/>
    <n v="245033.86026236261"/>
    <n v="1"/>
    <n v="0"/>
    <n v="0"/>
    <s v="Winter"/>
    <x v="0"/>
  </r>
  <r>
    <x v="10"/>
    <n v="12"/>
    <n v="231548.78070215575"/>
    <n v="1"/>
    <n v="0"/>
    <n v="0"/>
    <s v="Winter"/>
    <x v="0"/>
  </r>
  <r>
    <x v="10"/>
    <n v="13"/>
    <n v="220841.73002525131"/>
    <n v="1"/>
    <n v="0"/>
    <n v="0"/>
    <s v="Winter"/>
    <x v="0"/>
  </r>
  <r>
    <x v="10"/>
    <n v="14"/>
    <n v="209769.47177788723"/>
    <n v="1"/>
    <n v="0"/>
    <n v="0"/>
    <s v="Winter"/>
    <x v="0"/>
  </r>
  <r>
    <x v="10"/>
    <n v="15"/>
    <n v="201812.47021790422"/>
    <n v="1"/>
    <n v="0"/>
    <n v="0"/>
    <s v="Winter"/>
    <x v="0"/>
  </r>
  <r>
    <x v="10"/>
    <n v="16"/>
    <n v="201892.11035392087"/>
    <n v="1"/>
    <n v="0"/>
    <n v="0"/>
    <s v="Winter"/>
    <x v="0"/>
  </r>
  <r>
    <x v="10"/>
    <n v="17"/>
    <n v="214132.23012853976"/>
    <n v="1"/>
    <n v="0"/>
    <n v="0"/>
    <s v="Winter"/>
    <x v="0"/>
  </r>
  <r>
    <x v="10"/>
    <n v="18"/>
    <n v="242685.54953182154"/>
    <n v="1"/>
    <n v="0"/>
    <n v="0"/>
    <s v="Winter"/>
    <x v="0"/>
  </r>
  <r>
    <x v="10"/>
    <n v="19"/>
    <n v="261902.94248792282"/>
    <n v="1"/>
    <n v="0"/>
    <n v="0"/>
    <s v="Winter"/>
    <x v="2"/>
  </r>
  <r>
    <x v="10"/>
    <n v="20"/>
    <n v="265170.86070766271"/>
    <n v="1"/>
    <n v="0"/>
    <n v="0"/>
    <s v="Winter"/>
    <x v="2"/>
  </r>
  <r>
    <x v="10"/>
    <n v="21"/>
    <n v="262542.29664628056"/>
    <n v="1"/>
    <n v="0"/>
    <n v="0"/>
    <s v="Winter"/>
    <x v="2"/>
  </r>
  <r>
    <x v="10"/>
    <n v="22"/>
    <n v="251661.72937171767"/>
    <n v="1"/>
    <n v="0"/>
    <n v="0"/>
    <s v="Winter"/>
    <x v="0"/>
  </r>
  <r>
    <x v="10"/>
    <n v="23"/>
    <n v="230030.9035231806"/>
    <n v="1"/>
    <n v="0"/>
    <n v="0"/>
    <s v="Winter"/>
    <x v="0"/>
  </r>
  <r>
    <x v="10"/>
    <n v="24"/>
    <n v="209690.07909019277"/>
    <n v="1"/>
    <n v="0"/>
    <n v="0"/>
    <s v="Winter"/>
    <x v="0"/>
  </r>
  <r>
    <x v="11"/>
    <n v="1"/>
    <n v="198009.37800076121"/>
    <n v="1"/>
    <n v="0"/>
    <n v="0"/>
    <s v="Winter"/>
    <x v="0"/>
  </r>
  <r>
    <x v="11"/>
    <n v="2"/>
    <n v="191518.14365487234"/>
    <n v="1"/>
    <n v="0"/>
    <n v="0"/>
    <s v="Winter"/>
    <x v="1"/>
  </r>
  <r>
    <x v="11"/>
    <n v="3"/>
    <n v="187648.13223552326"/>
    <n v="1"/>
    <n v="0"/>
    <n v="0"/>
    <s v="Winter"/>
    <x v="1"/>
  </r>
  <r>
    <x v="11"/>
    <n v="4"/>
    <n v="186650.82546081452"/>
    <n v="1"/>
    <n v="0"/>
    <n v="0"/>
    <s v="Winter"/>
    <x v="1"/>
  </r>
  <r>
    <x v="11"/>
    <n v="5"/>
    <n v="187552.90877566405"/>
    <n v="1"/>
    <n v="0"/>
    <n v="0"/>
    <s v="Winter"/>
    <x v="1"/>
  </r>
  <r>
    <x v="11"/>
    <n v="6"/>
    <n v="194711.1248152488"/>
    <n v="1"/>
    <n v="0"/>
    <n v="0"/>
    <s v="Winter"/>
    <x v="1"/>
  </r>
  <r>
    <x v="11"/>
    <n v="7"/>
    <n v="208942.57413878545"/>
    <n v="1"/>
    <n v="0"/>
    <n v="0"/>
    <s v="Winter"/>
    <x v="2"/>
  </r>
  <r>
    <x v="11"/>
    <n v="8"/>
    <n v="216402.20891007606"/>
    <n v="1"/>
    <n v="0"/>
    <n v="0"/>
    <s v="Winter"/>
    <x v="2"/>
  </r>
  <r>
    <x v="11"/>
    <n v="9"/>
    <n v="212796.45192214401"/>
    <n v="1"/>
    <n v="0"/>
    <n v="0"/>
    <s v="Winter"/>
    <x v="2"/>
  </r>
  <r>
    <x v="11"/>
    <n v="10"/>
    <n v="200173.57177758211"/>
    <n v="1"/>
    <n v="0"/>
    <n v="0"/>
    <s v="Winter"/>
    <x v="0"/>
  </r>
  <r>
    <x v="11"/>
    <n v="11"/>
    <n v="184810.11420408834"/>
    <n v="1"/>
    <n v="0"/>
    <n v="0"/>
    <s v="Winter"/>
    <x v="0"/>
  </r>
  <r>
    <x v="11"/>
    <n v="12"/>
    <n v="174490.66419319209"/>
    <n v="1"/>
    <n v="0"/>
    <n v="0"/>
    <s v="Winter"/>
    <x v="0"/>
  </r>
  <r>
    <x v="11"/>
    <n v="13"/>
    <n v="168296.51690195611"/>
    <n v="1"/>
    <n v="0"/>
    <n v="0"/>
    <s v="Winter"/>
    <x v="0"/>
  </r>
  <r>
    <x v="11"/>
    <n v="14"/>
    <n v="166873.82958221075"/>
    <n v="1"/>
    <n v="0"/>
    <n v="0"/>
    <s v="Winter"/>
    <x v="0"/>
  </r>
  <r>
    <x v="11"/>
    <n v="15"/>
    <n v="161345.02828869104"/>
    <n v="1"/>
    <n v="0"/>
    <n v="0"/>
    <s v="Winter"/>
    <x v="0"/>
  </r>
  <r>
    <x v="11"/>
    <n v="16"/>
    <n v="164552.1019859543"/>
    <n v="1"/>
    <n v="0"/>
    <n v="0"/>
    <s v="Winter"/>
    <x v="0"/>
  </r>
  <r>
    <x v="11"/>
    <n v="17"/>
    <n v="178106.83692292764"/>
    <n v="1"/>
    <n v="0"/>
    <n v="0"/>
    <s v="Winter"/>
    <x v="0"/>
  </r>
  <r>
    <x v="11"/>
    <n v="18"/>
    <n v="198004.73548111442"/>
    <n v="1"/>
    <n v="0"/>
    <n v="0"/>
    <s v="Winter"/>
    <x v="0"/>
  </r>
  <r>
    <x v="11"/>
    <n v="19"/>
    <n v="211717.66314334545"/>
    <n v="1"/>
    <n v="0"/>
    <n v="0"/>
    <s v="Winter"/>
    <x v="2"/>
  </r>
  <r>
    <x v="11"/>
    <n v="20"/>
    <n v="211825.92489077622"/>
    <n v="1"/>
    <n v="0"/>
    <n v="0"/>
    <s v="Winter"/>
    <x v="2"/>
  </r>
  <r>
    <x v="11"/>
    <n v="21"/>
    <n v="207787.75668179206"/>
    <n v="1"/>
    <n v="0"/>
    <n v="0"/>
    <s v="Winter"/>
    <x v="2"/>
  </r>
  <r>
    <x v="11"/>
    <n v="22"/>
    <n v="198444.5284592995"/>
    <n v="1"/>
    <n v="0"/>
    <n v="0"/>
    <s v="Winter"/>
    <x v="0"/>
  </r>
  <r>
    <x v="11"/>
    <n v="23"/>
    <n v="182809.6509793195"/>
    <n v="1"/>
    <n v="0"/>
    <n v="0"/>
    <s v="Winter"/>
    <x v="0"/>
  </r>
  <r>
    <x v="11"/>
    <n v="24"/>
    <n v="168401.90058899479"/>
    <n v="1"/>
    <n v="0"/>
    <n v="0"/>
    <s v="Winter"/>
    <x v="0"/>
  </r>
  <r>
    <x v="12"/>
    <n v="1"/>
    <n v="158750.30466628351"/>
    <n v="1"/>
    <n v="0"/>
    <n v="0"/>
    <s v="Winter"/>
    <x v="0"/>
  </r>
  <r>
    <x v="12"/>
    <n v="2"/>
    <n v="153451.07373969382"/>
    <n v="1"/>
    <n v="0"/>
    <n v="0"/>
    <s v="Winter"/>
    <x v="1"/>
  </r>
  <r>
    <x v="12"/>
    <n v="3"/>
    <n v="152550.85024578086"/>
    <n v="1"/>
    <n v="0"/>
    <n v="0"/>
    <s v="Winter"/>
    <x v="1"/>
  </r>
  <r>
    <x v="12"/>
    <n v="4"/>
    <n v="155040.99840994825"/>
    <n v="1"/>
    <n v="0"/>
    <n v="0"/>
    <s v="Winter"/>
    <x v="1"/>
  </r>
  <r>
    <x v="12"/>
    <n v="5"/>
    <n v="160011.02616698889"/>
    <n v="1"/>
    <n v="0"/>
    <n v="0"/>
    <s v="Winter"/>
    <x v="1"/>
  </r>
  <r>
    <x v="12"/>
    <n v="6"/>
    <n v="171080.41719954018"/>
    <n v="1"/>
    <n v="0"/>
    <n v="0"/>
    <s v="Winter"/>
    <x v="1"/>
  </r>
  <r>
    <x v="12"/>
    <n v="7"/>
    <n v="188223.41201703332"/>
    <n v="1"/>
    <n v="0"/>
    <n v="0"/>
    <s v="Winter"/>
    <x v="2"/>
  </r>
  <r>
    <x v="12"/>
    <n v="8"/>
    <n v="197097.94449553269"/>
    <n v="1"/>
    <n v="0"/>
    <n v="0"/>
    <s v="Winter"/>
    <x v="2"/>
  </r>
  <r>
    <x v="12"/>
    <n v="9"/>
    <n v="195993.01683661633"/>
    <n v="1"/>
    <n v="0"/>
    <n v="0"/>
    <s v="Winter"/>
    <x v="2"/>
  </r>
  <r>
    <x v="12"/>
    <n v="10"/>
    <n v="183315.17583813157"/>
    <n v="1"/>
    <n v="0"/>
    <n v="0"/>
    <s v="Winter"/>
    <x v="0"/>
  </r>
  <r>
    <x v="12"/>
    <n v="11"/>
    <n v="170724.30620659384"/>
    <n v="1"/>
    <n v="0"/>
    <n v="0"/>
    <s v="Winter"/>
    <x v="0"/>
  </r>
  <r>
    <x v="12"/>
    <n v="12"/>
    <n v="169818.37224776635"/>
    <n v="1"/>
    <n v="0"/>
    <n v="0"/>
    <s v="Winter"/>
    <x v="0"/>
  </r>
  <r>
    <x v="12"/>
    <n v="13"/>
    <n v="167315.79370782172"/>
    <n v="1"/>
    <n v="0"/>
    <n v="0"/>
    <s v="Winter"/>
    <x v="0"/>
  </r>
  <r>
    <x v="12"/>
    <n v="14"/>
    <n v="161035.27967062019"/>
    <n v="1"/>
    <n v="0"/>
    <n v="0"/>
    <s v="Winter"/>
    <x v="0"/>
  </r>
  <r>
    <x v="12"/>
    <n v="15"/>
    <n v="153804.84680349025"/>
    <n v="1"/>
    <n v="0"/>
    <n v="0"/>
    <s v="Winter"/>
    <x v="0"/>
  </r>
  <r>
    <x v="12"/>
    <n v="16"/>
    <n v="160997.8305343017"/>
    <n v="1"/>
    <n v="0"/>
    <n v="0"/>
    <s v="Winter"/>
    <x v="0"/>
  </r>
  <r>
    <x v="12"/>
    <n v="17"/>
    <n v="174856.00872908719"/>
    <n v="1"/>
    <n v="0"/>
    <n v="0"/>
    <s v="Winter"/>
    <x v="0"/>
  </r>
  <r>
    <x v="12"/>
    <n v="18"/>
    <n v="192478.76915209781"/>
    <n v="1"/>
    <n v="0"/>
    <n v="0"/>
    <s v="Winter"/>
    <x v="0"/>
  </r>
  <r>
    <x v="12"/>
    <n v="19"/>
    <n v="205553.68874747897"/>
    <n v="1"/>
    <n v="0"/>
    <n v="0"/>
    <s v="Winter"/>
    <x v="2"/>
  </r>
  <r>
    <x v="12"/>
    <n v="20"/>
    <n v="205549.05616552589"/>
    <n v="1"/>
    <n v="0"/>
    <n v="0"/>
    <s v="Winter"/>
    <x v="2"/>
  </r>
  <r>
    <x v="12"/>
    <n v="21"/>
    <n v="202077.19011442602"/>
    <n v="1"/>
    <n v="0"/>
    <n v="0"/>
    <s v="Winter"/>
    <x v="2"/>
  </r>
  <r>
    <x v="12"/>
    <n v="22"/>
    <n v="192942.24070985947"/>
    <n v="1"/>
    <n v="0"/>
    <n v="0"/>
    <s v="Winter"/>
    <x v="0"/>
  </r>
  <r>
    <x v="12"/>
    <n v="23"/>
    <n v="176603.18152766602"/>
    <n v="1"/>
    <n v="0"/>
    <n v="0"/>
    <s v="Winter"/>
    <x v="0"/>
  </r>
  <r>
    <x v="12"/>
    <n v="24"/>
    <n v="161161.4604141282"/>
    <n v="1"/>
    <n v="0"/>
    <n v="0"/>
    <s v="Winter"/>
    <x v="0"/>
  </r>
  <r>
    <x v="13"/>
    <n v="1"/>
    <n v="152813.46761884072"/>
    <n v="1"/>
    <n v="0"/>
    <n v="0"/>
    <s v="Winter"/>
    <x v="0"/>
  </r>
  <r>
    <x v="13"/>
    <n v="2"/>
    <n v="150961.50453216888"/>
    <n v="1"/>
    <n v="0"/>
    <n v="0"/>
    <s v="Winter"/>
    <x v="1"/>
  </r>
  <r>
    <x v="13"/>
    <n v="3"/>
    <n v="152473.76111829208"/>
    <n v="1"/>
    <n v="0"/>
    <n v="0"/>
    <s v="Winter"/>
    <x v="1"/>
  </r>
  <r>
    <x v="13"/>
    <n v="4"/>
    <n v="156086.76281657151"/>
    <n v="1"/>
    <n v="0"/>
    <n v="0"/>
    <s v="Winter"/>
    <x v="1"/>
  </r>
  <r>
    <x v="13"/>
    <n v="5"/>
    <n v="162015.9962733998"/>
    <n v="1"/>
    <n v="0"/>
    <n v="0"/>
    <s v="Winter"/>
    <x v="1"/>
  </r>
  <r>
    <x v="13"/>
    <n v="6"/>
    <n v="172604.37989135968"/>
    <n v="1"/>
    <n v="0"/>
    <n v="0"/>
    <s v="Winter"/>
    <x v="1"/>
  </r>
  <r>
    <x v="13"/>
    <n v="7"/>
    <n v="189447.86076433398"/>
    <n v="1"/>
    <n v="0"/>
    <n v="0"/>
    <s v="Winter"/>
    <x v="2"/>
  </r>
  <r>
    <x v="13"/>
    <n v="8"/>
    <n v="198174.55646748032"/>
    <n v="1"/>
    <n v="0"/>
    <n v="0"/>
    <s v="Winter"/>
    <x v="2"/>
  </r>
  <r>
    <x v="13"/>
    <n v="9"/>
    <n v="198429.49013391556"/>
    <n v="1"/>
    <n v="0"/>
    <n v="0"/>
    <s v="Winter"/>
    <x v="2"/>
  </r>
  <r>
    <x v="13"/>
    <n v="10"/>
    <n v="198772.00162164745"/>
    <n v="1"/>
    <n v="0"/>
    <n v="0"/>
    <s v="Winter"/>
    <x v="0"/>
  </r>
  <r>
    <x v="13"/>
    <n v="11"/>
    <n v="198642.85340702423"/>
    <n v="1"/>
    <n v="0"/>
    <n v="0"/>
    <s v="Winter"/>
    <x v="0"/>
  </r>
  <r>
    <x v="13"/>
    <n v="12"/>
    <n v="199979.02103285189"/>
    <n v="1"/>
    <n v="0"/>
    <n v="0"/>
    <s v="Winter"/>
    <x v="0"/>
  </r>
  <r>
    <x v="13"/>
    <n v="13"/>
    <n v="200259.30831997909"/>
    <n v="1"/>
    <n v="0"/>
    <n v="0"/>
    <s v="Winter"/>
    <x v="0"/>
  </r>
  <r>
    <x v="13"/>
    <n v="14"/>
    <n v="198005.29975521966"/>
    <n v="1"/>
    <n v="0"/>
    <n v="0"/>
    <s v="Winter"/>
    <x v="0"/>
  </r>
  <r>
    <x v="13"/>
    <n v="15"/>
    <n v="197611.42458258499"/>
    <n v="1"/>
    <n v="0"/>
    <n v="0"/>
    <s v="Winter"/>
    <x v="0"/>
  </r>
  <r>
    <x v="13"/>
    <n v="16"/>
    <n v="203741.79253494568"/>
    <n v="1"/>
    <n v="0"/>
    <n v="0"/>
    <s v="Winter"/>
    <x v="0"/>
  </r>
  <r>
    <x v="13"/>
    <n v="17"/>
    <n v="214122.45104498934"/>
    <n v="1"/>
    <n v="0"/>
    <n v="0"/>
    <s v="Winter"/>
    <x v="0"/>
  </r>
  <r>
    <x v="13"/>
    <n v="18"/>
    <n v="227519.9266317919"/>
    <n v="1"/>
    <n v="0"/>
    <n v="0"/>
    <s v="Winter"/>
    <x v="0"/>
  </r>
  <r>
    <x v="13"/>
    <n v="19"/>
    <n v="231169.61365598475"/>
    <n v="1"/>
    <n v="0"/>
    <n v="0"/>
    <s v="Winter"/>
    <x v="2"/>
  </r>
  <r>
    <x v="13"/>
    <n v="20"/>
    <n v="227193.13555679467"/>
    <n v="1"/>
    <n v="0"/>
    <n v="0"/>
    <s v="Winter"/>
    <x v="2"/>
  </r>
  <r>
    <x v="13"/>
    <n v="21"/>
    <n v="221532.96440428472"/>
    <n v="1"/>
    <n v="0"/>
    <n v="0"/>
    <s v="Winter"/>
    <x v="2"/>
  </r>
  <r>
    <x v="13"/>
    <n v="22"/>
    <n v="214281.75639568546"/>
    <n v="1"/>
    <n v="0"/>
    <n v="0"/>
    <s v="Winter"/>
    <x v="0"/>
  </r>
  <r>
    <x v="13"/>
    <n v="23"/>
    <n v="202047.69001913929"/>
    <n v="1"/>
    <n v="0"/>
    <n v="0"/>
    <s v="Winter"/>
    <x v="0"/>
  </r>
  <r>
    <x v="13"/>
    <n v="24"/>
    <n v="189214.73773585635"/>
    <n v="1"/>
    <n v="0"/>
    <n v="0"/>
    <s v="Winter"/>
    <x v="0"/>
  </r>
  <r>
    <x v="14"/>
    <n v="1"/>
    <n v="179712.17516688685"/>
    <n v="1"/>
    <n v="0"/>
    <n v="1"/>
    <s v="Winter"/>
    <x v="0"/>
  </r>
  <r>
    <x v="14"/>
    <n v="2"/>
    <n v="174766.08222638958"/>
    <n v="1"/>
    <n v="0"/>
    <n v="1"/>
    <s v="Winter"/>
    <x v="1"/>
  </r>
  <r>
    <x v="14"/>
    <n v="3"/>
    <n v="173335.86429676734"/>
    <n v="1"/>
    <n v="0"/>
    <n v="1"/>
    <s v="Winter"/>
    <x v="1"/>
  </r>
  <r>
    <x v="14"/>
    <n v="4"/>
    <n v="173590.87017611979"/>
    <n v="1"/>
    <n v="0"/>
    <n v="1"/>
    <s v="Winter"/>
    <x v="1"/>
  </r>
  <r>
    <x v="14"/>
    <n v="5"/>
    <n v="176439.91887779243"/>
    <n v="1"/>
    <n v="0"/>
    <n v="1"/>
    <s v="Winter"/>
    <x v="1"/>
  </r>
  <r>
    <x v="14"/>
    <n v="6"/>
    <n v="183300.88167240645"/>
    <n v="1"/>
    <n v="0"/>
    <n v="1"/>
    <s v="Winter"/>
    <x v="1"/>
  </r>
  <r>
    <x v="14"/>
    <n v="7"/>
    <n v="193103.50166918949"/>
    <n v="1"/>
    <n v="0"/>
    <n v="1"/>
    <s v="Winter"/>
    <x v="0"/>
  </r>
  <r>
    <x v="14"/>
    <n v="8"/>
    <n v="207182.95581515486"/>
    <n v="1"/>
    <n v="0"/>
    <n v="1"/>
    <s v="Winter"/>
    <x v="0"/>
  </r>
  <r>
    <x v="14"/>
    <n v="9"/>
    <n v="224489.24045221941"/>
    <n v="1"/>
    <n v="0"/>
    <n v="1"/>
    <s v="Winter"/>
    <x v="0"/>
  </r>
  <r>
    <x v="14"/>
    <n v="10"/>
    <n v="237452.85987928524"/>
    <n v="1"/>
    <n v="0"/>
    <n v="1"/>
    <s v="Winter"/>
    <x v="0"/>
  </r>
  <r>
    <x v="14"/>
    <n v="11"/>
    <n v="240953.10196393408"/>
    <n v="1"/>
    <n v="0"/>
    <n v="1"/>
    <s v="Winter"/>
    <x v="0"/>
  </r>
  <r>
    <x v="14"/>
    <n v="12"/>
    <n v="244713.59144361346"/>
    <n v="1"/>
    <n v="0"/>
    <n v="1"/>
    <s v="Winter"/>
    <x v="0"/>
  </r>
  <r>
    <x v="14"/>
    <n v="13"/>
    <n v="242594.68003632713"/>
    <n v="1"/>
    <n v="0"/>
    <n v="1"/>
    <s v="Winter"/>
    <x v="0"/>
  </r>
  <r>
    <x v="14"/>
    <n v="14"/>
    <n v="233578.55319227927"/>
    <n v="1"/>
    <n v="0"/>
    <n v="1"/>
    <s v="Winter"/>
    <x v="0"/>
  </r>
  <r>
    <x v="14"/>
    <n v="15"/>
    <n v="218708.7064717153"/>
    <n v="1"/>
    <n v="0"/>
    <n v="1"/>
    <s v="Winter"/>
    <x v="0"/>
  </r>
  <r>
    <x v="14"/>
    <n v="16"/>
    <n v="217369.54552978498"/>
    <n v="1"/>
    <n v="0"/>
    <n v="1"/>
    <s v="Winter"/>
    <x v="0"/>
  </r>
  <r>
    <x v="14"/>
    <n v="17"/>
    <n v="224616.30240383049"/>
    <n v="1"/>
    <n v="0"/>
    <n v="1"/>
    <s v="Winter"/>
    <x v="0"/>
  </r>
  <r>
    <x v="14"/>
    <n v="18"/>
    <n v="233127.2703715339"/>
    <n v="1"/>
    <n v="0"/>
    <n v="1"/>
    <s v="Winter"/>
    <x v="0"/>
  </r>
  <r>
    <x v="14"/>
    <n v="19"/>
    <n v="245252.0006187032"/>
    <n v="1"/>
    <n v="0"/>
    <n v="1"/>
    <s v="Winter"/>
    <x v="0"/>
  </r>
  <r>
    <x v="14"/>
    <n v="20"/>
    <n v="241559.62869275326"/>
    <n v="1"/>
    <n v="0"/>
    <n v="1"/>
    <s v="Winter"/>
    <x v="0"/>
  </r>
  <r>
    <x v="14"/>
    <n v="21"/>
    <n v="246999.18023036042"/>
    <n v="1"/>
    <n v="0"/>
    <n v="1"/>
    <s v="Winter"/>
    <x v="0"/>
  </r>
  <r>
    <x v="14"/>
    <n v="22"/>
    <n v="244050.28901164379"/>
    <n v="1"/>
    <n v="0"/>
    <n v="1"/>
    <s v="Winter"/>
    <x v="0"/>
  </r>
  <r>
    <x v="14"/>
    <n v="23"/>
    <n v="234462.60236914546"/>
    <n v="1"/>
    <n v="0"/>
    <n v="1"/>
    <s v="Winter"/>
    <x v="0"/>
  </r>
  <r>
    <x v="14"/>
    <n v="24"/>
    <n v="223632.43588047204"/>
    <n v="1"/>
    <n v="0"/>
    <n v="1"/>
    <s v="Winter"/>
    <x v="0"/>
  </r>
  <r>
    <x v="15"/>
    <n v="1"/>
    <n v="215203.39101067345"/>
    <n v="1"/>
    <n v="0"/>
    <n v="1"/>
    <s v="Winter"/>
    <x v="0"/>
  </r>
  <r>
    <x v="15"/>
    <n v="2"/>
    <n v="209272.37136318174"/>
    <n v="1"/>
    <n v="0"/>
    <n v="1"/>
    <s v="Winter"/>
    <x v="1"/>
  </r>
  <r>
    <x v="15"/>
    <n v="3"/>
    <n v="204897.27037348947"/>
    <n v="1"/>
    <n v="0"/>
    <n v="1"/>
    <s v="Winter"/>
    <x v="1"/>
  </r>
  <r>
    <x v="15"/>
    <n v="4"/>
    <n v="204516.46509739733"/>
    <n v="1"/>
    <n v="0"/>
    <n v="1"/>
    <s v="Winter"/>
    <x v="1"/>
  </r>
  <r>
    <x v="15"/>
    <n v="5"/>
    <n v="206335.37776082463"/>
    <n v="1"/>
    <n v="0"/>
    <n v="1"/>
    <s v="Winter"/>
    <x v="1"/>
  </r>
  <r>
    <x v="15"/>
    <n v="6"/>
    <n v="211907.68885611711"/>
    <n v="1"/>
    <n v="0"/>
    <n v="1"/>
    <s v="Winter"/>
    <x v="1"/>
  </r>
  <r>
    <x v="15"/>
    <n v="7"/>
    <n v="219279.90280739978"/>
    <n v="1"/>
    <n v="0"/>
    <n v="1"/>
    <s v="Winter"/>
    <x v="0"/>
  </r>
  <r>
    <x v="15"/>
    <n v="8"/>
    <n v="230109.16617667957"/>
    <n v="1"/>
    <n v="0"/>
    <n v="1"/>
    <s v="Winter"/>
    <x v="0"/>
  </r>
  <r>
    <x v="15"/>
    <n v="9"/>
    <n v="245575.37273683544"/>
    <n v="1"/>
    <n v="0"/>
    <n v="1"/>
    <s v="Winter"/>
    <x v="0"/>
  </r>
  <r>
    <x v="15"/>
    <n v="10"/>
    <n v="254690.15304106675"/>
    <n v="1"/>
    <n v="0"/>
    <n v="1"/>
    <s v="Winter"/>
    <x v="0"/>
  </r>
  <r>
    <x v="15"/>
    <n v="11"/>
    <n v="254345.71820530391"/>
    <n v="1"/>
    <n v="0"/>
    <n v="1"/>
    <s v="Winter"/>
    <x v="0"/>
  </r>
  <r>
    <x v="15"/>
    <n v="12"/>
    <n v="254041.14345515272"/>
    <n v="1"/>
    <n v="0"/>
    <n v="1"/>
    <s v="Winter"/>
    <x v="0"/>
  </r>
  <r>
    <x v="15"/>
    <n v="13"/>
    <n v="258283.4677711846"/>
    <n v="1"/>
    <n v="0"/>
    <n v="1"/>
    <s v="Winter"/>
    <x v="0"/>
  </r>
  <r>
    <x v="15"/>
    <n v="14"/>
    <n v="257369.97710345063"/>
    <n v="1"/>
    <n v="0"/>
    <n v="1"/>
    <s v="Winter"/>
    <x v="0"/>
  </r>
  <r>
    <x v="15"/>
    <n v="15"/>
    <n v="253693.30455398312"/>
    <n v="1"/>
    <n v="0"/>
    <n v="1"/>
    <s v="Winter"/>
    <x v="0"/>
  </r>
  <r>
    <x v="15"/>
    <n v="16"/>
    <n v="251359.21614147205"/>
    <n v="1"/>
    <n v="0"/>
    <n v="1"/>
    <s v="Winter"/>
    <x v="0"/>
  </r>
  <r>
    <x v="15"/>
    <n v="17"/>
    <n v="256717.69635264261"/>
    <n v="1"/>
    <n v="0"/>
    <n v="1"/>
    <s v="Winter"/>
    <x v="0"/>
  </r>
  <r>
    <x v="15"/>
    <n v="18"/>
    <n v="266513.59581213194"/>
    <n v="1"/>
    <n v="0"/>
    <n v="1"/>
    <s v="Winter"/>
    <x v="0"/>
  </r>
  <r>
    <x v="15"/>
    <n v="19"/>
    <n v="270929.3744269539"/>
    <n v="1"/>
    <n v="0"/>
    <n v="1"/>
    <s v="Winter"/>
    <x v="0"/>
  </r>
  <r>
    <x v="15"/>
    <n v="20"/>
    <n v="265899.60450451192"/>
    <n v="1"/>
    <n v="0"/>
    <n v="1"/>
    <s v="Winter"/>
    <x v="0"/>
  </r>
  <r>
    <x v="15"/>
    <n v="21"/>
    <n v="262391.7005039372"/>
    <n v="1"/>
    <n v="0"/>
    <n v="1"/>
    <s v="Winter"/>
    <x v="0"/>
  </r>
  <r>
    <x v="15"/>
    <n v="22"/>
    <n v="249798.24927783126"/>
    <n v="1"/>
    <n v="0"/>
    <n v="1"/>
    <s v="Winter"/>
    <x v="0"/>
  </r>
  <r>
    <x v="15"/>
    <n v="23"/>
    <n v="232958.57129336378"/>
    <n v="1"/>
    <n v="0"/>
    <n v="1"/>
    <s v="Winter"/>
    <x v="0"/>
  </r>
  <r>
    <x v="15"/>
    <n v="24"/>
    <n v="215623.06968675222"/>
    <n v="1"/>
    <n v="0"/>
    <n v="1"/>
    <s v="Winter"/>
    <x v="0"/>
  </r>
  <r>
    <x v="16"/>
    <n v="1"/>
    <n v="205012.35584874044"/>
    <n v="1"/>
    <n v="0"/>
    <n v="0"/>
    <s v="Winter"/>
    <x v="0"/>
  </r>
  <r>
    <x v="16"/>
    <n v="2"/>
    <n v="199602.935269401"/>
    <n v="1"/>
    <n v="0"/>
    <n v="0"/>
    <s v="Winter"/>
    <x v="1"/>
  </r>
  <r>
    <x v="16"/>
    <n v="3"/>
    <n v="197643.65847110283"/>
    <n v="1"/>
    <n v="0"/>
    <n v="0"/>
    <s v="Winter"/>
    <x v="1"/>
  </r>
  <r>
    <x v="16"/>
    <n v="4"/>
    <n v="198287.56301308455"/>
    <n v="1"/>
    <n v="0"/>
    <n v="0"/>
    <s v="Winter"/>
    <x v="1"/>
  </r>
  <r>
    <x v="16"/>
    <n v="5"/>
    <n v="202068.28665219629"/>
    <n v="1"/>
    <n v="0"/>
    <n v="0"/>
    <s v="Winter"/>
    <x v="1"/>
  </r>
  <r>
    <x v="16"/>
    <n v="6"/>
    <n v="209517.18766610188"/>
    <n v="1"/>
    <n v="0"/>
    <n v="0"/>
    <s v="Winter"/>
    <x v="1"/>
  </r>
  <r>
    <x v="16"/>
    <n v="7"/>
    <n v="218888.26051078935"/>
    <n v="1"/>
    <n v="0"/>
    <n v="0"/>
    <s v="Winter"/>
    <x v="2"/>
  </r>
  <r>
    <x v="16"/>
    <n v="8"/>
    <n v="226778.11187211791"/>
    <n v="1"/>
    <n v="0"/>
    <n v="0"/>
    <s v="Winter"/>
    <x v="2"/>
  </r>
  <r>
    <x v="16"/>
    <n v="9"/>
    <n v="234345.45216786713"/>
    <n v="1"/>
    <n v="0"/>
    <n v="0"/>
    <s v="Winter"/>
    <x v="2"/>
  </r>
  <r>
    <x v="16"/>
    <n v="10"/>
    <n v="243795.26269401007"/>
    <n v="1"/>
    <n v="0"/>
    <n v="0"/>
    <s v="Winter"/>
    <x v="0"/>
  </r>
  <r>
    <x v="16"/>
    <n v="11"/>
    <n v="253152.09282113082"/>
    <n v="1"/>
    <n v="0"/>
    <n v="0"/>
    <s v="Winter"/>
    <x v="0"/>
  </r>
  <r>
    <x v="16"/>
    <n v="12"/>
    <n v="258802.79586961746"/>
    <n v="1"/>
    <n v="0"/>
    <n v="0"/>
    <s v="Winter"/>
    <x v="0"/>
  </r>
  <r>
    <x v="16"/>
    <n v="13"/>
    <n v="261620.53822250423"/>
    <n v="1"/>
    <n v="0"/>
    <n v="0"/>
    <s v="Winter"/>
    <x v="0"/>
  </r>
  <r>
    <x v="16"/>
    <n v="14"/>
    <n v="260867.55597000188"/>
    <n v="1"/>
    <n v="0"/>
    <n v="0"/>
    <s v="Winter"/>
    <x v="0"/>
  </r>
  <r>
    <x v="16"/>
    <n v="15"/>
    <n v="259976.77799247621"/>
    <n v="1"/>
    <n v="0"/>
    <n v="0"/>
    <s v="Winter"/>
    <x v="0"/>
  </r>
  <r>
    <x v="16"/>
    <n v="16"/>
    <n v="261750.12520467996"/>
    <n v="1"/>
    <n v="0"/>
    <n v="0"/>
    <s v="Winter"/>
    <x v="0"/>
  </r>
  <r>
    <x v="16"/>
    <n v="17"/>
    <n v="270043.1856248703"/>
    <n v="1"/>
    <n v="0"/>
    <n v="0"/>
    <s v="Winter"/>
    <x v="0"/>
  </r>
  <r>
    <x v="16"/>
    <n v="18"/>
    <n v="284062.26755622315"/>
    <n v="1"/>
    <n v="0"/>
    <n v="0"/>
    <s v="Winter"/>
    <x v="0"/>
  </r>
  <r>
    <x v="16"/>
    <n v="19"/>
    <n v="289008.73235655902"/>
    <n v="1"/>
    <n v="0"/>
    <n v="0"/>
    <s v="Winter"/>
    <x v="2"/>
  </r>
  <r>
    <x v="16"/>
    <n v="20"/>
    <n v="284059.47761062888"/>
    <n v="1"/>
    <n v="0"/>
    <n v="0"/>
    <s v="Winter"/>
    <x v="2"/>
  </r>
  <r>
    <x v="16"/>
    <n v="21"/>
    <n v="275350.54614825151"/>
    <n v="1"/>
    <n v="0"/>
    <n v="0"/>
    <s v="Winter"/>
    <x v="2"/>
  </r>
  <r>
    <x v="16"/>
    <n v="22"/>
    <n v="257001.94790896063"/>
    <n v="1"/>
    <n v="0"/>
    <n v="0"/>
    <s v="Winter"/>
    <x v="0"/>
  </r>
  <r>
    <x v="16"/>
    <n v="23"/>
    <n v="235886.40627564842"/>
    <n v="1"/>
    <n v="0"/>
    <n v="0"/>
    <s v="Winter"/>
    <x v="0"/>
  </r>
  <r>
    <x v="16"/>
    <n v="24"/>
    <n v="215984.36612806865"/>
    <n v="1"/>
    <n v="0"/>
    <n v="0"/>
    <s v="Winter"/>
    <x v="0"/>
  </r>
  <r>
    <x v="17"/>
    <n v="1"/>
    <n v="204655.15036466101"/>
    <n v="1"/>
    <n v="0"/>
    <n v="0"/>
    <s v="Winter"/>
    <x v="0"/>
  </r>
  <r>
    <x v="17"/>
    <n v="2"/>
    <n v="198082.47744440212"/>
    <n v="1"/>
    <n v="0"/>
    <n v="0"/>
    <s v="Winter"/>
    <x v="1"/>
  </r>
  <r>
    <x v="17"/>
    <n v="3"/>
    <n v="194421.00213058048"/>
    <n v="1"/>
    <n v="0"/>
    <n v="0"/>
    <s v="Winter"/>
    <x v="1"/>
  </r>
  <r>
    <x v="17"/>
    <n v="4"/>
    <n v="192637.28722257799"/>
    <n v="1"/>
    <n v="0"/>
    <n v="0"/>
    <s v="Winter"/>
    <x v="1"/>
  </r>
  <r>
    <x v="17"/>
    <n v="5"/>
    <n v="195484.82927161848"/>
    <n v="1"/>
    <n v="0"/>
    <n v="0"/>
    <s v="Winter"/>
    <x v="1"/>
  </r>
  <r>
    <x v="17"/>
    <n v="6"/>
    <n v="204764.01224221659"/>
    <n v="1"/>
    <n v="0"/>
    <n v="0"/>
    <s v="Winter"/>
    <x v="1"/>
  </r>
  <r>
    <x v="17"/>
    <n v="7"/>
    <n v="220634.47545197094"/>
    <n v="1"/>
    <n v="0"/>
    <n v="0"/>
    <s v="Winter"/>
    <x v="2"/>
  </r>
  <r>
    <x v="17"/>
    <n v="8"/>
    <n v="229072.44449230056"/>
    <n v="1"/>
    <n v="0"/>
    <n v="0"/>
    <s v="Winter"/>
    <x v="2"/>
  </r>
  <r>
    <x v="17"/>
    <n v="9"/>
    <n v="227054.77074207104"/>
    <n v="1"/>
    <n v="0"/>
    <n v="0"/>
    <s v="Winter"/>
    <x v="2"/>
  </r>
  <r>
    <x v="17"/>
    <n v="10"/>
    <n v="215976.73427907532"/>
    <n v="1"/>
    <n v="0"/>
    <n v="0"/>
    <s v="Winter"/>
    <x v="0"/>
  </r>
  <r>
    <x v="17"/>
    <n v="11"/>
    <n v="199983.58862579212"/>
    <n v="1"/>
    <n v="0"/>
    <n v="0"/>
    <s v="Winter"/>
    <x v="0"/>
  </r>
  <r>
    <x v="17"/>
    <n v="12"/>
    <n v="190922.82718476388"/>
    <n v="1"/>
    <n v="0"/>
    <n v="0"/>
    <s v="Winter"/>
    <x v="0"/>
  </r>
  <r>
    <x v="17"/>
    <n v="13"/>
    <n v="187147.46158697031"/>
    <n v="1"/>
    <n v="0"/>
    <n v="0"/>
    <s v="Winter"/>
    <x v="0"/>
  </r>
  <r>
    <x v="17"/>
    <n v="14"/>
    <n v="184304.61466390488"/>
    <n v="1"/>
    <n v="0"/>
    <n v="0"/>
    <s v="Winter"/>
    <x v="0"/>
  </r>
  <r>
    <x v="17"/>
    <n v="15"/>
    <n v="181163.10617608289"/>
    <n v="1"/>
    <n v="0"/>
    <n v="0"/>
    <s v="Winter"/>
    <x v="0"/>
  </r>
  <r>
    <x v="17"/>
    <n v="16"/>
    <n v="186728.49685869328"/>
    <n v="1"/>
    <n v="0"/>
    <n v="0"/>
    <s v="Winter"/>
    <x v="0"/>
  </r>
  <r>
    <x v="17"/>
    <n v="17"/>
    <n v="193662.66628612162"/>
    <n v="1"/>
    <n v="0"/>
    <n v="0"/>
    <s v="Winter"/>
    <x v="0"/>
  </r>
  <r>
    <x v="17"/>
    <n v="18"/>
    <n v="221491.66569874078"/>
    <n v="1"/>
    <n v="0"/>
    <n v="0"/>
    <s v="Winter"/>
    <x v="0"/>
  </r>
  <r>
    <x v="17"/>
    <n v="19"/>
    <n v="237159.25173980935"/>
    <n v="1"/>
    <n v="0"/>
    <n v="0"/>
    <s v="Winter"/>
    <x v="2"/>
  </r>
  <r>
    <x v="17"/>
    <n v="20"/>
    <n v="237895.52965488052"/>
    <n v="1"/>
    <n v="0"/>
    <n v="0"/>
    <s v="Winter"/>
    <x v="2"/>
  </r>
  <r>
    <x v="17"/>
    <n v="21"/>
    <n v="235690.27137446162"/>
    <n v="1"/>
    <n v="0"/>
    <n v="0"/>
    <s v="Winter"/>
    <x v="2"/>
  </r>
  <r>
    <x v="17"/>
    <n v="22"/>
    <n v="224636.19485521494"/>
    <n v="1"/>
    <n v="0"/>
    <n v="0"/>
    <s v="Winter"/>
    <x v="0"/>
  </r>
  <r>
    <x v="17"/>
    <n v="23"/>
    <n v="205582.64667431009"/>
    <n v="1"/>
    <n v="0"/>
    <n v="0"/>
    <s v="Winter"/>
    <x v="0"/>
  </r>
  <r>
    <x v="17"/>
    <n v="24"/>
    <n v="187683.52656310692"/>
    <n v="1"/>
    <n v="0"/>
    <n v="0"/>
    <s v="Winter"/>
    <x v="0"/>
  </r>
  <r>
    <x v="18"/>
    <n v="1"/>
    <n v="176270.52199003889"/>
    <n v="1"/>
    <n v="0"/>
    <n v="0"/>
    <s v="Winter"/>
    <x v="0"/>
  </r>
  <r>
    <x v="18"/>
    <n v="2"/>
    <n v="169361.83849448559"/>
    <n v="1"/>
    <n v="0"/>
    <n v="0"/>
    <s v="Winter"/>
    <x v="1"/>
  </r>
  <r>
    <x v="18"/>
    <n v="3"/>
    <n v="165430.25945034012"/>
    <n v="1"/>
    <n v="0"/>
    <n v="0"/>
    <s v="Winter"/>
    <x v="1"/>
  </r>
  <r>
    <x v="18"/>
    <n v="4"/>
    <n v="164199.19629060419"/>
    <n v="1"/>
    <n v="0"/>
    <n v="0"/>
    <s v="Winter"/>
    <x v="1"/>
  </r>
  <r>
    <x v="18"/>
    <n v="5"/>
    <n v="165803.36104097191"/>
    <n v="1"/>
    <n v="0"/>
    <n v="0"/>
    <s v="Winter"/>
    <x v="1"/>
  </r>
  <r>
    <x v="18"/>
    <n v="6"/>
    <n v="173019.62328376432"/>
    <n v="1"/>
    <n v="0"/>
    <n v="0"/>
    <s v="Winter"/>
    <x v="1"/>
  </r>
  <r>
    <x v="18"/>
    <n v="7"/>
    <n v="188160.7974094802"/>
    <n v="1"/>
    <n v="0"/>
    <n v="0"/>
    <s v="Winter"/>
    <x v="2"/>
  </r>
  <r>
    <x v="18"/>
    <n v="8"/>
    <n v="194460.45377893685"/>
    <n v="1"/>
    <n v="0"/>
    <n v="0"/>
    <s v="Winter"/>
    <x v="2"/>
  </r>
  <r>
    <x v="18"/>
    <n v="9"/>
    <n v="188801.49642728173"/>
    <n v="1"/>
    <n v="0"/>
    <n v="0"/>
    <s v="Winter"/>
    <x v="2"/>
  </r>
  <r>
    <x v="18"/>
    <n v="10"/>
    <n v="177716.71999602005"/>
    <n v="1"/>
    <n v="0"/>
    <n v="0"/>
    <s v="Winter"/>
    <x v="0"/>
  </r>
  <r>
    <x v="18"/>
    <n v="11"/>
    <n v="161833.75719872912"/>
    <n v="1"/>
    <n v="0"/>
    <n v="0"/>
    <s v="Winter"/>
    <x v="0"/>
  </r>
  <r>
    <x v="18"/>
    <n v="12"/>
    <n v="154274.63134692842"/>
    <n v="1"/>
    <n v="0"/>
    <n v="0"/>
    <s v="Winter"/>
    <x v="0"/>
  </r>
  <r>
    <x v="18"/>
    <n v="13"/>
    <n v="151401.3605134594"/>
    <n v="1"/>
    <n v="0"/>
    <n v="0"/>
    <s v="Winter"/>
    <x v="0"/>
  </r>
  <r>
    <x v="18"/>
    <n v="14"/>
    <n v="150769.09175914159"/>
    <n v="1"/>
    <n v="0"/>
    <n v="0"/>
    <s v="Winter"/>
    <x v="0"/>
  </r>
  <r>
    <x v="18"/>
    <n v="15"/>
    <n v="153000.90029963932"/>
    <n v="1"/>
    <n v="0"/>
    <n v="0"/>
    <s v="Winter"/>
    <x v="0"/>
  </r>
  <r>
    <x v="18"/>
    <n v="16"/>
    <n v="158066.10408426609"/>
    <n v="1"/>
    <n v="0"/>
    <n v="0"/>
    <s v="Winter"/>
    <x v="0"/>
  </r>
  <r>
    <x v="18"/>
    <n v="17"/>
    <n v="170380.03347342089"/>
    <n v="1"/>
    <n v="0"/>
    <n v="0"/>
    <s v="Winter"/>
    <x v="0"/>
  </r>
  <r>
    <x v="18"/>
    <n v="18"/>
    <n v="192190.21060789571"/>
    <n v="1"/>
    <n v="0"/>
    <n v="0"/>
    <s v="Winter"/>
    <x v="0"/>
  </r>
  <r>
    <x v="18"/>
    <n v="19"/>
    <n v="205387.84146046548"/>
    <n v="1"/>
    <n v="0"/>
    <n v="0"/>
    <s v="Winter"/>
    <x v="2"/>
  </r>
  <r>
    <x v="18"/>
    <n v="20"/>
    <n v="209161.66220080495"/>
    <n v="1"/>
    <n v="0"/>
    <n v="0"/>
    <s v="Winter"/>
    <x v="2"/>
  </r>
  <r>
    <x v="18"/>
    <n v="21"/>
    <n v="212528.85564668721"/>
    <n v="1"/>
    <n v="0"/>
    <n v="0"/>
    <s v="Winter"/>
    <x v="2"/>
  </r>
  <r>
    <x v="18"/>
    <n v="22"/>
    <n v="208449.94133472719"/>
    <n v="1"/>
    <n v="0"/>
    <n v="0"/>
    <s v="Winter"/>
    <x v="0"/>
  </r>
  <r>
    <x v="18"/>
    <n v="23"/>
    <n v="197755.90741454292"/>
    <n v="1"/>
    <n v="0"/>
    <n v="0"/>
    <s v="Winter"/>
    <x v="0"/>
  </r>
  <r>
    <x v="18"/>
    <n v="24"/>
    <n v="186417.47188711254"/>
    <n v="1"/>
    <n v="0"/>
    <n v="0"/>
    <s v="Winter"/>
    <x v="0"/>
  </r>
  <r>
    <x v="19"/>
    <n v="1"/>
    <n v="182086.17426789622"/>
    <n v="1"/>
    <n v="0"/>
    <n v="0"/>
    <s v="Winter"/>
    <x v="0"/>
  </r>
  <r>
    <x v="19"/>
    <n v="2"/>
    <n v="183870.01289568789"/>
    <n v="1"/>
    <n v="0"/>
    <n v="0"/>
    <s v="Winter"/>
    <x v="1"/>
  </r>
  <r>
    <x v="19"/>
    <n v="3"/>
    <n v="186839.91649270113"/>
    <n v="1"/>
    <n v="0"/>
    <n v="0"/>
    <s v="Winter"/>
    <x v="1"/>
  </r>
  <r>
    <x v="19"/>
    <n v="4"/>
    <n v="192421.53466649243"/>
    <n v="1"/>
    <n v="0"/>
    <n v="0"/>
    <s v="Winter"/>
    <x v="1"/>
  </r>
  <r>
    <x v="19"/>
    <n v="5"/>
    <n v="201389.68753960051"/>
    <n v="1"/>
    <n v="0"/>
    <n v="0"/>
    <s v="Winter"/>
    <x v="1"/>
  </r>
  <r>
    <x v="19"/>
    <n v="6"/>
    <n v="216934.89764438305"/>
    <n v="1"/>
    <n v="0"/>
    <n v="0"/>
    <s v="Winter"/>
    <x v="1"/>
  </r>
  <r>
    <x v="19"/>
    <n v="7"/>
    <n v="239862.09294285608"/>
    <n v="1"/>
    <n v="0"/>
    <n v="0"/>
    <s v="Winter"/>
    <x v="2"/>
  </r>
  <r>
    <x v="19"/>
    <n v="8"/>
    <n v="251243.18056863168"/>
    <n v="1"/>
    <n v="0"/>
    <n v="0"/>
    <s v="Winter"/>
    <x v="2"/>
  </r>
  <r>
    <x v="19"/>
    <n v="9"/>
    <n v="248984.44400113495"/>
    <n v="1"/>
    <n v="0"/>
    <n v="0"/>
    <s v="Winter"/>
    <x v="2"/>
  </r>
  <r>
    <x v="19"/>
    <n v="10"/>
    <n v="238762.60186048911"/>
    <n v="1"/>
    <n v="0"/>
    <n v="0"/>
    <s v="Winter"/>
    <x v="0"/>
  </r>
  <r>
    <x v="19"/>
    <n v="11"/>
    <n v="227194.40026678366"/>
    <n v="1"/>
    <n v="0"/>
    <n v="0"/>
    <s v="Winter"/>
    <x v="0"/>
  </r>
  <r>
    <x v="19"/>
    <n v="12"/>
    <n v="219845.76292459961"/>
    <n v="1"/>
    <n v="0"/>
    <n v="0"/>
    <s v="Winter"/>
    <x v="0"/>
  </r>
  <r>
    <x v="19"/>
    <n v="13"/>
    <n v="216810.761976793"/>
    <n v="1"/>
    <n v="0"/>
    <n v="0"/>
    <s v="Winter"/>
    <x v="0"/>
  </r>
  <r>
    <x v="19"/>
    <n v="14"/>
    <n v="211086.17336234462"/>
    <n v="1"/>
    <n v="0"/>
    <n v="0"/>
    <s v="Winter"/>
    <x v="0"/>
  </r>
  <r>
    <x v="19"/>
    <n v="15"/>
    <n v="208305.25200255367"/>
    <n v="1"/>
    <n v="0"/>
    <n v="0"/>
    <s v="Winter"/>
    <x v="0"/>
  </r>
  <r>
    <x v="19"/>
    <n v="16"/>
    <n v="211529.33791721487"/>
    <n v="1"/>
    <n v="0"/>
    <n v="0"/>
    <s v="Winter"/>
    <x v="0"/>
  </r>
  <r>
    <x v="19"/>
    <n v="17"/>
    <n v="228265.76055151763"/>
    <n v="1"/>
    <n v="0"/>
    <n v="0"/>
    <s v="Winter"/>
    <x v="0"/>
  </r>
  <r>
    <x v="19"/>
    <n v="18"/>
    <n v="258283.80123725219"/>
    <n v="1"/>
    <n v="0"/>
    <n v="0"/>
    <s v="Winter"/>
    <x v="0"/>
  </r>
  <r>
    <x v="19"/>
    <n v="19"/>
    <n v="277140.55743841699"/>
    <n v="1"/>
    <n v="0"/>
    <n v="0"/>
    <s v="Winter"/>
    <x v="2"/>
  </r>
  <r>
    <x v="19"/>
    <n v="20"/>
    <n v="281029.05228546576"/>
    <n v="1"/>
    <n v="0"/>
    <n v="0"/>
    <s v="Winter"/>
    <x v="2"/>
  </r>
  <r>
    <x v="19"/>
    <n v="21"/>
    <n v="280229.1792256487"/>
    <n v="1"/>
    <n v="0"/>
    <n v="0"/>
    <s v="Winter"/>
    <x v="2"/>
  </r>
  <r>
    <x v="19"/>
    <n v="22"/>
    <n v="269428.98436269554"/>
    <n v="1"/>
    <n v="0"/>
    <n v="0"/>
    <s v="Winter"/>
    <x v="0"/>
  </r>
  <r>
    <x v="19"/>
    <n v="23"/>
    <n v="251247.055087213"/>
    <n v="1"/>
    <n v="0"/>
    <n v="0"/>
    <s v="Winter"/>
    <x v="0"/>
  </r>
  <r>
    <x v="19"/>
    <n v="24"/>
    <n v="234748.65398938957"/>
    <n v="1"/>
    <n v="0"/>
    <n v="0"/>
    <s v="Winter"/>
    <x v="0"/>
  </r>
  <r>
    <x v="20"/>
    <n v="1"/>
    <n v="224292.04897911643"/>
    <n v="1"/>
    <n v="0"/>
    <n v="0"/>
    <s v="Winter"/>
    <x v="0"/>
  </r>
  <r>
    <x v="20"/>
    <n v="2"/>
    <n v="220263.70757548921"/>
    <n v="1"/>
    <n v="0"/>
    <n v="0"/>
    <s v="Winter"/>
    <x v="1"/>
  </r>
  <r>
    <x v="20"/>
    <n v="3"/>
    <n v="218857.7604964124"/>
    <n v="1"/>
    <n v="0"/>
    <n v="0"/>
    <s v="Winter"/>
    <x v="1"/>
  </r>
  <r>
    <x v="20"/>
    <n v="4"/>
    <n v="220014.01726729781"/>
    <n v="1"/>
    <n v="0"/>
    <n v="0"/>
    <s v="Winter"/>
    <x v="1"/>
  </r>
  <r>
    <x v="20"/>
    <n v="5"/>
    <n v="224143.14143317926"/>
    <n v="1"/>
    <n v="0"/>
    <n v="0"/>
    <s v="Winter"/>
    <x v="1"/>
  </r>
  <r>
    <x v="20"/>
    <n v="6"/>
    <n v="234633.50330343531"/>
    <n v="1"/>
    <n v="0"/>
    <n v="0"/>
    <s v="Winter"/>
    <x v="1"/>
  </r>
  <r>
    <x v="20"/>
    <n v="7"/>
    <n v="254666.31393611731"/>
    <n v="1"/>
    <n v="0"/>
    <n v="0"/>
    <s v="Winter"/>
    <x v="2"/>
  </r>
  <r>
    <x v="20"/>
    <n v="8"/>
    <n v="265902.26802507223"/>
    <n v="1"/>
    <n v="0"/>
    <n v="0"/>
    <s v="Winter"/>
    <x v="2"/>
  </r>
  <r>
    <x v="20"/>
    <n v="9"/>
    <n v="265937.85174171411"/>
    <n v="1"/>
    <n v="0"/>
    <n v="0"/>
    <s v="Winter"/>
    <x v="2"/>
  </r>
  <r>
    <x v="20"/>
    <n v="10"/>
    <n v="254309.49378853606"/>
    <n v="1"/>
    <n v="0"/>
    <n v="0"/>
    <s v="Winter"/>
    <x v="0"/>
  </r>
  <r>
    <x v="20"/>
    <n v="11"/>
    <n v="242911.67613963698"/>
    <n v="1"/>
    <n v="0"/>
    <n v="0"/>
    <s v="Winter"/>
    <x v="0"/>
  </r>
  <r>
    <x v="20"/>
    <n v="12"/>
    <n v="240723.86624698914"/>
    <n v="1"/>
    <n v="0"/>
    <n v="0"/>
    <s v="Winter"/>
    <x v="0"/>
  </r>
  <r>
    <x v="20"/>
    <n v="13"/>
    <n v="232480.08062986718"/>
    <n v="1"/>
    <n v="0"/>
    <n v="0"/>
    <s v="Winter"/>
    <x v="0"/>
  </r>
  <r>
    <x v="20"/>
    <n v="14"/>
    <n v="219486.51694389732"/>
    <n v="1"/>
    <n v="0"/>
    <n v="0"/>
    <s v="Winter"/>
    <x v="0"/>
  </r>
  <r>
    <x v="20"/>
    <n v="15"/>
    <n v="212519.94916686701"/>
    <n v="1"/>
    <n v="0"/>
    <n v="0"/>
    <s v="Winter"/>
    <x v="0"/>
  </r>
  <r>
    <x v="20"/>
    <n v="16"/>
    <n v="214733.18866132319"/>
    <n v="1"/>
    <n v="0"/>
    <n v="0"/>
    <s v="Winter"/>
    <x v="0"/>
  </r>
  <r>
    <x v="20"/>
    <n v="17"/>
    <n v="226780.22709606297"/>
    <n v="1"/>
    <n v="0"/>
    <n v="0"/>
    <s v="Winter"/>
    <x v="0"/>
  </r>
  <r>
    <x v="20"/>
    <n v="18"/>
    <n v="253131.13504879305"/>
    <n v="1"/>
    <n v="0"/>
    <n v="0"/>
    <s v="Winter"/>
    <x v="0"/>
  </r>
  <r>
    <x v="20"/>
    <n v="19"/>
    <n v="273798.72993864841"/>
    <n v="1"/>
    <n v="0"/>
    <n v="0"/>
    <s v="Winter"/>
    <x v="2"/>
  </r>
  <r>
    <x v="20"/>
    <n v="20"/>
    <n v="277759.88014836522"/>
    <n v="1"/>
    <n v="0"/>
    <n v="0"/>
    <s v="Winter"/>
    <x v="2"/>
  </r>
  <r>
    <x v="20"/>
    <n v="21"/>
    <n v="278086.2651445723"/>
    <n v="1"/>
    <n v="0"/>
    <n v="0"/>
    <s v="Winter"/>
    <x v="2"/>
  </r>
  <r>
    <x v="20"/>
    <n v="22"/>
    <n v="276240.87714264594"/>
    <n v="1"/>
    <n v="0"/>
    <n v="0"/>
    <s v="Winter"/>
    <x v="0"/>
  </r>
  <r>
    <x v="20"/>
    <n v="23"/>
    <n v="269831.5317761866"/>
    <n v="1"/>
    <n v="0"/>
    <n v="0"/>
    <s v="Winter"/>
    <x v="0"/>
  </r>
  <r>
    <x v="20"/>
    <n v="24"/>
    <n v="263496.47601678449"/>
    <n v="1"/>
    <n v="0"/>
    <n v="0"/>
    <s v="Winter"/>
    <x v="0"/>
  </r>
  <r>
    <x v="21"/>
    <n v="1"/>
    <n v="259646.3369118846"/>
    <n v="1"/>
    <n v="0"/>
    <n v="1"/>
    <s v="Winter"/>
    <x v="0"/>
  </r>
  <r>
    <x v="21"/>
    <n v="2"/>
    <n v="259339.27515083097"/>
    <n v="1"/>
    <n v="0"/>
    <n v="1"/>
    <s v="Winter"/>
    <x v="1"/>
  </r>
  <r>
    <x v="21"/>
    <n v="3"/>
    <n v="261010.59387519598"/>
    <n v="1"/>
    <n v="0"/>
    <n v="1"/>
    <s v="Winter"/>
    <x v="1"/>
  </r>
  <r>
    <x v="21"/>
    <n v="4"/>
    <n v="264882.68757353403"/>
    <n v="1"/>
    <n v="0"/>
    <n v="1"/>
    <s v="Winter"/>
    <x v="1"/>
  </r>
  <r>
    <x v="21"/>
    <n v="5"/>
    <n v="269356.24111382879"/>
    <n v="1"/>
    <n v="0"/>
    <n v="1"/>
    <s v="Winter"/>
    <x v="1"/>
  </r>
  <r>
    <x v="21"/>
    <n v="6"/>
    <n v="277739.7353615553"/>
    <n v="1"/>
    <n v="0"/>
    <n v="1"/>
    <s v="Winter"/>
    <x v="1"/>
  </r>
  <r>
    <x v="21"/>
    <n v="7"/>
    <n v="287296.34285983065"/>
    <n v="1"/>
    <n v="0"/>
    <n v="1"/>
    <s v="Winter"/>
    <x v="0"/>
  </r>
  <r>
    <x v="21"/>
    <n v="8"/>
    <n v="298561.47550454689"/>
    <n v="1"/>
    <n v="0"/>
    <n v="1"/>
    <s v="Winter"/>
    <x v="0"/>
  </r>
  <r>
    <x v="21"/>
    <n v="9"/>
    <n v="307801.45876826585"/>
    <n v="1"/>
    <n v="0"/>
    <n v="1"/>
    <s v="Winter"/>
    <x v="0"/>
  </r>
  <r>
    <x v="21"/>
    <n v="10"/>
    <n v="293944.93508560676"/>
    <n v="1"/>
    <n v="0"/>
    <n v="1"/>
    <s v="Winter"/>
    <x v="0"/>
  </r>
  <r>
    <x v="21"/>
    <n v="11"/>
    <n v="278358.16270178737"/>
    <n v="1"/>
    <n v="0"/>
    <n v="1"/>
    <s v="Winter"/>
    <x v="0"/>
  </r>
  <r>
    <x v="21"/>
    <n v="12"/>
    <n v="263663.22845656943"/>
    <n v="1"/>
    <n v="0"/>
    <n v="1"/>
    <s v="Winter"/>
    <x v="0"/>
  </r>
  <r>
    <x v="21"/>
    <n v="13"/>
    <n v="252228.40672812794"/>
    <n v="1"/>
    <n v="0"/>
    <n v="1"/>
    <s v="Winter"/>
    <x v="0"/>
  </r>
  <r>
    <x v="21"/>
    <n v="14"/>
    <n v="241143.94580997177"/>
    <n v="1"/>
    <n v="0"/>
    <n v="1"/>
    <s v="Winter"/>
    <x v="0"/>
  </r>
  <r>
    <x v="21"/>
    <n v="15"/>
    <n v="233132.21261210414"/>
    <n v="1"/>
    <n v="0"/>
    <n v="1"/>
    <s v="Winter"/>
    <x v="0"/>
  </r>
  <r>
    <x v="21"/>
    <n v="16"/>
    <n v="233815.19722420821"/>
    <n v="1"/>
    <n v="0"/>
    <n v="1"/>
    <s v="Winter"/>
    <x v="0"/>
  </r>
  <r>
    <x v="21"/>
    <n v="17"/>
    <n v="241339.52327124492"/>
    <n v="1"/>
    <n v="0"/>
    <n v="1"/>
    <s v="Winter"/>
    <x v="0"/>
  </r>
  <r>
    <x v="21"/>
    <n v="18"/>
    <n v="242497.49308497962"/>
    <n v="1"/>
    <n v="0"/>
    <n v="1"/>
    <s v="Winter"/>
    <x v="0"/>
  </r>
  <r>
    <x v="21"/>
    <n v="19"/>
    <n v="250329.28881404828"/>
    <n v="1"/>
    <n v="0"/>
    <n v="1"/>
    <s v="Winter"/>
    <x v="0"/>
  </r>
  <r>
    <x v="21"/>
    <n v="20"/>
    <n v="247168.71908811538"/>
    <n v="1"/>
    <n v="0"/>
    <n v="1"/>
    <s v="Winter"/>
    <x v="0"/>
  </r>
  <r>
    <x v="21"/>
    <n v="21"/>
    <n v="253064.04443524615"/>
    <n v="1"/>
    <n v="0"/>
    <n v="1"/>
    <s v="Winter"/>
    <x v="0"/>
  </r>
  <r>
    <x v="21"/>
    <n v="22"/>
    <n v="248663.87638256507"/>
    <n v="1"/>
    <n v="0"/>
    <n v="1"/>
    <s v="Winter"/>
    <x v="0"/>
  </r>
  <r>
    <x v="21"/>
    <n v="23"/>
    <n v="239259.57449106302"/>
    <n v="1"/>
    <n v="0"/>
    <n v="1"/>
    <s v="Winter"/>
    <x v="0"/>
  </r>
  <r>
    <x v="21"/>
    <n v="24"/>
    <n v="229332.18092442772"/>
    <n v="1"/>
    <n v="0"/>
    <n v="1"/>
    <s v="Winter"/>
    <x v="0"/>
  </r>
  <r>
    <x v="22"/>
    <n v="1"/>
    <n v="220238.51236876764"/>
    <n v="1"/>
    <n v="0"/>
    <n v="1"/>
    <s v="Winter"/>
    <x v="0"/>
  </r>
  <r>
    <x v="22"/>
    <n v="2"/>
    <n v="212990.24508121665"/>
    <n v="1"/>
    <n v="0"/>
    <n v="1"/>
    <s v="Winter"/>
    <x v="1"/>
  </r>
  <r>
    <x v="22"/>
    <n v="3"/>
    <n v="209112.89071307622"/>
    <n v="1"/>
    <n v="0"/>
    <n v="1"/>
    <s v="Winter"/>
    <x v="1"/>
  </r>
  <r>
    <x v="22"/>
    <n v="4"/>
    <n v="206860.6512198181"/>
    <n v="1"/>
    <n v="0"/>
    <n v="1"/>
    <s v="Winter"/>
    <x v="1"/>
  </r>
  <r>
    <x v="22"/>
    <n v="5"/>
    <n v="207670.99379742867"/>
    <n v="1"/>
    <n v="0"/>
    <n v="1"/>
    <s v="Winter"/>
    <x v="1"/>
  </r>
  <r>
    <x v="22"/>
    <n v="6"/>
    <n v="210831.91504045157"/>
    <n v="1"/>
    <n v="0"/>
    <n v="1"/>
    <s v="Winter"/>
    <x v="1"/>
  </r>
  <r>
    <x v="22"/>
    <n v="7"/>
    <n v="215958.56618250231"/>
    <n v="1"/>
    <n v="0"/>
    <n v="1"/>
    <s v="Winter"/>
    <x v="0"/>
  </r>
  <r>
    <x v="22"/>
    <n v="8"/>
    <n v="224588.82139855754"/>
    <n v="1"/>
    <n v="0"/>
    <n v="1"/>
    <s v="Winter"/>
    <x v="0"/>
  </r>
  <r>
    <x v="22"/>
    <n v="9"/>
    <n v="238591.51374349324"/>
    <n v="1"/>
    <n v="0"/>
    <n v="1"/>
    <s v="Winter"/>
    <x v="0"/>
  </r>
  <r>
    <x v="22"/>
    <n v="10"/>
    <n v="249830.28361367199"/>
    <n v="1"/>
    <n v="0"/>
    <n v="1"/>
    <s v="Winter"/>
    <x v="0"/>
  </r>
  <r>
    <x v="22"/>
    <n v="11"/>
    <n v="253466.488193164"/>
    <n v="1"/>
    <n v="0"/>
    <n v="1"/>
    <s v="Winter"/>
    <x v="0"/>
  </r>
  <r>
    <x v="22"/>
    <n v="12"/>
    <n v="254068.23811226091"/>
    <n v="1"/>
    <n v="0"/>
    <n v="1"/>
    <s v="Winter"/>
    <x v="0"/>
  </r>
  <r>
    <x v="22"/>
    <n v="13"/>
    <n v="255812.99167764187"/>
    <n v="1"/>
    <n v="0"/>
    <n v="1"/>
    <s v="Winter"/>
    <x v="0"/>
  </r>
  <r>
    <x v="22"/>
    <n v="14"/>
    <n v="248520.72029225461"/>
    <n v="1"/>
    <n v="0"/>
    <n v="1"/>
    <s v="Winter"/>
    <x v="0"/>
  </r>
  <r>
    <x v="22"/>
    <n v="15"/>
    <n v="246651.45816494199"/>
    <n v="1"/>
    <n v="0"/>
    <n v="1"/>
    <s v="Winter"/>
    <x v="0"/>
  </r>
  <r>
    <x v="22"/>
    <n v="16"/>
    <n v="250821.03704985889"/>
    <n v="1"/>
    <n v="0"/>
    <n v="1"/>
    <s v="Winter"/>
    <x v="0"/>
  </r>
  <r>
    <x v="22"/>
    <n v="17"/>
    <n v="260270.98882408277"/>
    <n v="1"/>
    <n v="0"/>
    <n v="1"/>
    <s v="Winter"/>
    <x v="0"/>
  </r>
  <r>
    <x v="22"/>
    <n v="18"/>
    <n v="272685.16234556289"/>
    <n v="1"/>
    <n v="0"/>
    <n v="1"/>
    <s v="Winter"/>
    <x v="0"/>
  </r>
  <r>
    <x v="22"/>
    <n v="19"/>
    <n v="278900.0872323612"/>
    <n v="1"/>
    <n v="0"/>
    <n v="1"/>
    <s v="Winter"/>
    <x v="0"/>
  </r>
  <r>
    <x v="22"/>
    <n v="20"/>
    <n v="279471.8856795234"/>
    <n v="1"/>
    <n v="0"/>
    <n v="1"/>
    <s v="Winter"/>
    <x v="0"/>
  </r>
  <r>
    <x v="22"/>
    <n v="21"/>
    <n v="275268.40705048607"/>
    <n v="1"/>
    <n v="0"/>
    <n v="1"/>
    <s v="Winter"/>
    <x v="0"/>
  </r>
  <r>
    <x v="22"/>
    <n v="22"/>
    <n v="262771.07808215742"/>
    <n v="1"/>
    <n v="0"/>
    <n v="1"/>
    <s v="Winter"/>
    <x v="0"/>
  </r>
  <r>
    <x v="22"/>
    <n v="23"/>
    <n v="249822.87758168703"/>
    <n v="1"/>
    <n v="0"/>
    <n v="1"/>
    <s v="Winter"/>
    <x v="0"/>
  </r>
  <r>
    <x v="22"/>
    <n v="24"/>
    <n v="234661.32605456255"/>
    <n v="1"/>
    <n v="0"/>
    <n v="1"/>
    <s v="Winter"/>
    <x v="0"/>
  </r>
  <r>
    <x v="23"/>
    <n v="1"/>
    <n v="228160.71097928006"/>
    <n v="1"/>
    <n v="0"/>
    <n v="0"/>
    <s v="Winter"/>
    <x v="0"/>
  </r>
  <r>
    <x v="23"/>
    <n v="2"/>
    <n v="228134.16613005396"/>
    <n v="1"/>
    <n v="0"/>
    <n v="0"/>
    <s v="Winter"/>
    <x v="1"/>
  </r>
  <r>
    <x v="23"/>
    <n v="3"/>
    <n v="230266.63928481509"/>
    <n v="1"/>
    <n v="0"/>
    <n v="0"/>
    <s v="Winter"/>
    <x v="1"/>
  </r>
  <r>
    <x v="23"/>
    <n v="4"/>
    <n v="229549.12353900945"/>
    <n v="1"/>
    <n v="0"/>
    <n v="0"/>
    <s v="Winter"/>
    <x v="1"/>
  </r>
  <r>
    <x v="23"/>
    <n v="5"/>
    <n v="232354.53123508723"/>
    <n v="1"/>
    <n v="0"/>
    <n v="0"/>
    <s v="Winter"/>
    <x v="1"/>
  </r>
  <r>
    <x v="23"/>
    <n v="6"/>
    <n v="241270.43368680423"/>
    <n v="1"/>
    <n v="0"/>
    <n v="0"/>
    <s v="Winter"/>
    <x v="1"/>
  </r>
  <r>
    <x v="23"/>
    <n v="7"/>
    <n v="258943.31499191362"/>
    <n v="1"/>
    <n v="0"/>
    <n v="0"/>
    <s v="Winter"/>
    <x v="2"/>
  </r>
  <r>
    <x v="23"/>
    <n v="8"/>
    <n v="266160.31183836219"/>
    <n v="1"/>
    <n v="0"/>
    <n v="0"/>
    <s v="Winter"/>
    <x v="2"/>
  </r>
  <r>
    <x v="23"/>
    <n v="9"/>
    <n v="259159.48634043412"/>
    <n v="1"/>
    <n v="0"/>
    <n v="0"/>
    <s v="Winter"/>
    <x v="2"/>
  </r>
  <r>
    <x v="23"/>
    <n v="10"/>
    <n v="254706.48891750106"/>
    <n v="1"/>
    <n v="0"/>
    <n v="0"/>
    <s v="Winter"/>
    <x v="0"/>
  </r>
  <r>
    <x v="23"/>
    <n v="11"/>
    <n v="251543.49884425331"/>
    <n v="1"/>
    <n v="0"/>
    <n v="0"/>
    <s v="Winter"/>
    <x v="0"/>
  </r>
  <r>
    <x v="23"/>
    <n v="12"/>
    <n v="240707.57268678179"/>
    <n v="1"/>
    <n v="0"/>
    <n v="0"/>
    <s v="Winter"/>
    <x v="0"/>
  </r>
  <r>
    <x v="23"/>
    <n v="13"/>
    <n v="228874.95507972135"/>
    <n v="1"/>
    <n v="0"/>
    <n v="0"/>
    <s v="Winter"/>
    <x v="0"/>
  </r>
  <r>
    <x v="23"/>
    <n v="14"/>
    <n v="215956.97516672267"/>
    <n v="1"/>
    <n v="0"/>
    <n v="0"/>
    <s v="Winter"/>
    <x v="0"/>
  </r>
  <r>
    <x v="23"/>
    <n v="15"/>
    <n v="211520.85371251931"/>
    <n v="1"/>
    <n v="0"/>
    <n v="0"/>
    <s v="Winter"/>
    <x v="0"/>
  </r>
  <r>
    <x v="23"/>
    <n v="16"/>
    <n v="215897.44794193938"/>
    <n v="1"/>
    <n v="0"/>
    <n v="0"/>
    <s v="Winter"/>
    <x v="0"/>
  </r>
  <r>
    <x v="23"/>
    <n v="17"/>
    <n v="227940.20429773987"/>
    <n v="1"/>
    <n v="0"/>
    <n v="0"/>
    <s v="Winter"/>
    <x v="0"/>
  </r>
  <r>
    <x v="23"/>
    <n v="18"/>
    <n v="243403.27147691688"/>
    <n v="1"/>
    <n v="0"/>
    <n v="0"/>
    <s v="Winter"/>
    <x v="0"/>
  </r>
  <r>
    <x v="23"/>
    <n v="19"/>
    <n v="248253.98030401181"/>
    <n v="1"/>
    <n v="0"/>
    <n v="0"/>
    <s v="Winter"/>
    <x v="2"/>
  </r>
  <r>
    <x v="23"/>
    <n v="20"/>
    <n v="243741.63394485138"/>
    <n v="1"/>
    <n v="0"/>
    <n v="0"/>
    <s v="Winter"/>
    <x v="2"/>
  </r>
  <r>
    <x v="23"/>
    <n v="21"/>
    <n v="234740.27889631072"/>
    <n v="1"/>
    <n v="0"/>
    <n v="0"/>
    <s v="Winter"/>
    <x v="2"/>
  </r>
  <r>
    <x v="23"/>
    <n v="22"/>
    <n v="220218.00517169546"/>
    <n v="1"/>
    <n v="0"/>
    <n v="0"/>
    <s v="Winter"/>
    <x v="0"/>
  </r>
  <r>
    <x v="23"/>
    <n v="23"/>
    <n v="201188.2381628475"/>
    <n v="1"/>
    <n v="0"/>
    <n v="0"/>
    <s v="Winter"/>
    <x v="0"/>
  </r>
  <r>
    <x v="23"/>
    <n v="24"/>
    <n v="186780.7107513384"/>
    <n v="1"/>
    <n v="0"/>
    <n v="0"/>
    <s v="Winter"/>
    <x v="0"/>
  </r>
  <r>
    <x v="24"/>
    <n v="1"/>
    <n v="181484.62786253614"/>
    <n v="1"/>
    <n v="0"/>
    <n v="0"/>
    <s v="Winter"/>
    <x v="0"/>
  </r>
  <r>
    <x v="24"/>
    <n v="2"/>
    <n v="181091.95215919701"/>
    <n v="1"/>
    <n v="0"/>
    <n v="0"/>
    <s v="Winter"/>
    <x v="1"/>
  </r>
  <r>
    <x v="24"/>
    <n v="3"/>
    <n v="181831.44094572694"/>
    <n v="1"/>
    <n v="0"/>
    <n v="0"/>
    <s v="Winter"/>
    <x v="1"/>
  </r>
  <r>
    <x v="24"/>
    <n v="4"/>
    <n v="185688.05864462984"/>
    <n v="1"/>
    <n v="0"/>
    <n v="0"/>
    <s v="Winter"/>
    <x v="1"/>
  </r>
  <r>
    <x v="24"/>
    <n v="5"/>
    <n v="192098.09547600019"/>
    <n v="1"/>
    <n v="0"/>
    <n v="0"/>
    <s v="Winter"/>
    <x v="1"/>
  </r>
  <r>
    <x v="24"/>
    <n v="6"/>
    <n v="204589.88848301306"/>
    <n v="1"/>
    <n v="0"/>
    <n v="0"/>
    <s v="Winter"/>
    <x v="1"/>
  </r>
  <r>
    <x v="24"/>
    <n v="7"/>
    <n v="224794.31344555892"/>
    <n v="1"/>
    <n v="0"/>
    <n v="0"/>
    <s v="Winter"/>
    <x v="2"/>
  </r>
  <r>
    <x v="24"/>
    <n v="8"/>
    <n v="234513.56725595047"/>
    <n v="1"/>
    <n v="0"/>
    <n v="0"/>
    <s v="Winter"/>
    <x v="2"/>
  </r>
  <r>
    <x v="24"/>
    <n v="9"/>
    <n v="232417.84347244524"/>
    <n v="1"/>
    <n v="0"/>
    <n v="0"/>
    <s v="Winter"/>
    <x v="2"/>
  </r>
  <r>
    <x v="24"/>
    <n v="10"/>
    <n v="226834.74519376835"/>
    <n v="1"/>
    <n v="0"/>
    <n v="0"/>
    <s v="Winter"/>
    <x v="0"/>
  </r>
  <r>
    <x v="24"/>
    <n v="11"/>
    <n v="215514.43411405783"/>
    <n v="1"/>
    <n v="0"/>
    <n v="0"/>
    <s v="Winter"/>
    <x v="0"/>
  </r>
  <r>
    <x v="24"/>
    <n v="12"/>
    <n v="208942.64755334324"/>
    <n v="1"/>
    <n v="0"/>
    <n v="0"/>
    <s v="Winter"/>
    <x v="0"/>
  </r>
  <r>
    <x v="24"/>
    <n v="13"/>
    <n v="208609.10415565694"/>
    <n v="1"/>
    <n v="0"/>
    <n v="0"/>
    <s v="Winter"/>
    <x v="0"/>
  </r>
  <r>
    <x v="24"/>
    <n v="14"/>
    <n v="204451.44331142594"/>
    <n v="1"/>
    <n v="0"/>
    <n v="0"/>
    <s v="Winter"/>
    <x v="0"/>
  </r>
  <r>
    <x v="24"/>
    <n v="15"/>
    <n v="201485.69479398345"/>
    <n v="1"/>
    <n v="0"/>
    <n v="0"/>
    <s v="Winter"/>
    <x v="0"/>
  </r>
  <r>
    <x v="24"/>
    <n v="16"/>
    <n v="204634.12513349814"/>
    <n v="1"/>
    <n v="0"/>
    <n v="0"/>
    <s v="Winter"/>
    <x v="0"/>
  </r>
  <r>
    <x v="24"/>
    <n v="17"/>
    <n v="216483.0506367581"/>
    <n v="1"/>
    <n v="0"/>
    <n v="0"/>
    <s v="Winter"/>
    <x v="0"/>
  </r>
  <r>
    <x v="24"/>
    <n v="18"/>
    <n v="241986.98421742086"/>
    <n v="1"/>
    <n v="0"/>
    <n v="0"/>
    <s v="Winter"/>
    <x v="0"/>
  </r>
  <r>
    <x v="24"/>
    <n v="19"/>
    <n v="263677.55351150507"/>
    <n v="1"/>
    <n v="0"/>
    <n v="0"/>
    <s v="Winter"/>
    <x v="2"/>
  </r>
  <r>
    <x v="24"/>
    <n v="20"/>
    <n v="270475.79714818107"/>
    <n v="1"/>
    <n v="0"/>
    <n v="0"/>
    <s v="Winter"/>
    <x v="2"/>
  </r>
  <r>
    <x v="24"/>
    <n v="21"/>
    <n v="272166.28174156259"/>
    <n v="1"/>
    <n v="0"/>
    <n v="0"/>
    <s v="Winter"/>
    <x v="2"/>
  </r>
  <r>
    <x v="24"/>
    <n v="22"/>
    <n v="266959.32444498385"/>
    <n v="1"/>
    <n v="0"/>
    <n v="0"/>
    <s v="Winter"/>
    <x v="0"/>
  </r>
  <r>
    <x v="24"/>
    <n v="23"/>
    <n v="255850.18390860141"/>
    <n v="1"/>
    <n v="0"/>
    <n v="0"/>
    <s v="Winter"/>
    <x v="0"/>
  </r>
  <r>
    <x v="24"/>
    <n v="24"/>
    <n v="245994.18343024861"/>
    <n v="1"/>
    <n v="0"/>
    <n v="0"/>
    <s v="Winter"/>
    <x v="0"/>
  </r>
  <r>
    <x v="25"/>
    <n v="1"/>
    <n v="242061.27968885371"/>
    <n v="1"/>
    <n v="0"/>
    <n v="0"/>
    <s v="Winter"/>
    <x v="0"/>
  </r>
  <r>
    <x v="25"/>
    <n v="2"/>
    <n v="244459.57120664418"/>
    <n v="1"/>
    <n v="0"/>
    <n v="0"/>
    <s v="Winter"/>
    <x v="1"/>
  </r>
  <r>
    <x v="25"/>
    <n v="3"/>
    <n v="250312.48939144981"/>
    <n v="1"/>
    <n v="0"/>
    <n v="0"/>
    <s v="Winter"/>
    <x v="1"/>
  </r>
  <r>
    <x v="25"/>
    <n v="4"/>
    <n v="258095.34243868192"/>
    <n v="1"/>
    <n v="0"/>
    <n v="0"/>
    <s v="Winter"/>
    <x v="1"/>
  </r>
  <r>
    <x v="25"/>
    <n v="5"/>
    <n v="270017.57173990976"/>
    <n v="1"/>
    <n v="0"/>
    <n v="0"/>
    <s v="Winter"/>
    <x v="1"/>
  </r>
  <r>
    <x v="25"/>
    <n v="6"/>
    <n v="287424.47261300148"/>
    <n v="1"/>
    <n v="0"/>
    <n v="0"/>
    <s v="Winter"/>
    <x v="1"/>
  </r>
  <r>
    <x v="25"/>
    <n v="7"/>
    <n v="311996.83929136919"/>
    <n v="1"/>
    <n v="0"/>
    <n v="0"/>
    <s v="Winter"/>
    <x v="2"/>
  </r>
  <r>
    <x v="25"/>
    <n v="8"/>
    <n v="324384.52658859384"/>
    <n v="1"/>
    <n v="0"/>
    <n v="0"/>
    <s v="Winter"/>
    <x v="2"/>
  </r>
  <r>
    <x v="25"/>
    <n v="9"/>
    <n v="318203.63673333731"/>
    <n v="1"/>
    <n v="0"/>
    <n v="0"/>
    <s v="Winter"/>
    <x v="2"/>
  </r>
  <r>
    <x v="25"/>
    <n v="10"/>
    <n v="297060.05663967977"/>
    <n v="1"/>
    <n v="0"/>
    <n v="0"/>
    <s v="Winter"/>
    <x v="0"/>
  </r>
  <r>
    <x v="25"/>
    <n v="11"/>
    <n v="275874.1905767335"/>
    <n v="1"/>
    <n v="0"/>
    <n v="0"/>
    <s v="Winter"/>
    <x v="0"/>
  </r>
  <r>
    <x v="25"/>
    <n v="12"/>
    <n v="258288.79293983211"/>
    <n v="1"/>
    <n v="0"/>
    <n v="0"/>
    <s v="Winter"/>
    <x v="0"/>
  </r>
  <r>
    <x v="25"/>
    <n v="13"/>
    <n v="245415.91318674752"/>
    <n v="1"/>
    <n v="0"/>
    <n v="0"/>
    <s v="Winter"/>
    <x v="0"/>
  </r>
  <r>
    <x v="25"/>
    <n v="14"/>
    <n v="231363.86142263914"/>
    <n v="1"/>
    <n v="0"/>
    <n v="0"/>
    <s v="Winter"/>
    <x v="0"/>
  </r>
  <r>
    <x v="25"/>
    <n v="15"/>
    <n v="221476.42651540044"/>
    <n v="1"/>
    <n v="0"/>
    <n v="0"/>
    <s v="Winter"/>
    <x v="0"/>
  </r>
  <r>
    <x v="25"/>
    <n v="16"/>
    <n v="221384.36561781139"/>
    <n v="1"/>
    <n v="0"/>
    <n v="0"/>
    <s v="Winter"/>
    <x v="0"/>
  </r>
  <r>
    <x v="25"/>
    <n v="17"/>
    <n v="233075.09712081379"/>
    <n v="1"/>
    <n v="0"/>
    <n v="0"/>
    <s v="Winter"/>
    <x v="0"/>
  </r>
  <r>
    <x v="25"/>
    <n v="18"/>
    <n v="259912.12581035463"/>
    <n v="1"/>
    <n v="0"/>
    <n v="0"/>
    <s v="Winter"/>
    <x v="0"/>
  </r>
  <r>
    <x v="25"/>
    <n v="19"/>
    <n v="285593.9223725092"/>
    <n v="1"/>
    <n v="0"/>
    <n v="0"/>
    <s v="Winter"/>
    <x v="2"/>
  </r>
  <r>
    <x v="25"/>
    <n v="20"/>
    <n v="295642.57593806949"/>
    <n v="1"/>
    <n v="0"/>
    <n v="0"/>
    <s v="Winter"/>
    <x v="2"/>
  </r>
  <r>
    <x v="25"/>
    <n v="21"/>
    <n v="298804.023914797"/>
    <n v="1"/>
    <n v="0"/>
    <n v="0"/>
    <s v="Winter"/>
    <x v="2"/>
  </r>
  <r>
    <x v="25"/>
    <n v="22"/>
    <n v="293650.71938427992"/>
    <n v="1"/>
    <n v="0"/>
    <n v="0"/>
    <s v="Winter"/>
    <x v="0"/>
  </r>
  <r>
    <x v="25"/>
    <n v="23"/>
    <n v="279908.12897783291"/>
    <n v="1"/>
    <n v="0"/>
    <n v="0"/>
    <s v="Winter"/>
    <x v="0"/>
  </r>
  <r>
    <x v="25"/>
    <n v="24"/>
    <n v="268281.83798733307"/>
    <n v="1"/>
    <n v="0"/>
    <n v="0"/>
    <s v="Winter"/>
    <x v="0"/>
  </r>
  <r>
    <x v="26"/>
    <n v="1"/>
    <n v="261483.55224700135"/>
    <n v="1"/>
    <n v="0"/>
    <n v="0"/>
    <s v="Winter"/>
    <x v="0"/>
  </r>
  <r>
    <x v="26"/>
    <n v="2"/>
    <n v="260757.46382231466"/>
    <n v="1"/>
    <n v="0"/>
    <n v="0"/>
    <s v="Winter"/>
    <x v="1"/>
  </r>
  <r>
    <x v="26"/>
    <n v="3"/>
    <n v="262560.40838192898"/>
    <n v="1"/>
    <n v="0"/>
    <n v="0"/>
    <s v="Winter"/>
    <x v="1"/>
  </r>
  <r>
    <x v="26"/>
    <n v="4"/>
    <n v="266472.04381372582"/>
    <n v="1"/>
    <n v="0"/>
    <n v="0"/>
    <s v="Winter"/>
    <x v="1"/>
  </r>
  <r>
    <x v="26"/>
    <n v="5"/>
    <n v="274168.29376193107"/>
    <n v="1"/>
    <n v="0"/>
    <n v="0"/>
    <s v="Winter"/>
    <x v="1"/>
  </r>
  <r>
    <x v="26"/>
    <n v="6"/>
    <n v="286045.80173749378"/>
    <n v="1"/>
    <n v="0"/>
    <n v="0"/>
    <s v="Winter"/>
    <x v="1"/>
  </r>
  <r>
    <x v="26"/>
    <n v="7"/>
    <n v="303670.0930415105"/>
    <n v="1"/>
    <n v="0"/>
    <n v="0"/>
    <s v="Winter"/>
    <x v="2"/>
  </r>
  <r>
    <x v="26"/>
    <n v="8"/>
    <n v="308009.89623209403"/>
    <n v="1"/>
    <n v="0"/>
    <n v="0"/>
    <s v="Winter"/>
    <x v="2"/>
  </r>
  <r>
    <x v="26"/>
    <n v="9"/>
    <n v="294156.72934750625"/>
    <n v="1"/>
    <n v="0"/>
    <n v="0"/>
    <s v="Winter"/>
    <x v="2"/>
  </r>
  <r>
    <x v="26"/>
    <n v="10"/>
    <n v="274223.19620980026"/>
    <n v="1"/>
    <n v="0"/>
    <n v="0"/>
    <s v="Winter"/>
    <x v="0"/>
  </r>
  <r>
    <x v="26"/>
    <n v="11"/>
    <n v="249646.3604071131"/>
    <n v="1"/>
    <n v="0"/>
    <n v="0"/>
    <s v="Winter"/>
    <x v="0"/>
  </r>
  <r>
    <x v="26"/>
    <n v="12"/>
    <n v="240807.40282212052"/>
    <n v="1"/>
    <n v="0"/>
    <n v="0"/>
    <s v="Winter"/>
    <x v="0"/>
  </r>
  <r>
    <x v="26"/>
    <n v="13"/>
    <n v="233935.44827766743"/>
    <n v="1"/>
    <n v="0"/>
    <n v="0"/>
    <s v="Winter"/>
    <x v="0"/>
  </r>
  <r>
    <x v="26"/>
    <n v="14"/>
    <n v="228989.01187921039"/>
    <n v="1"/>
    <n v="0"/>
    <n v="0"/>
    <s v="Winter"/>
    <x v="0"/>
  </r>
  <r>
    <x v="26"/>
    <n v="15"/>
    <n v="219932.33366039552"/>
    <n v="1"/>
    <n v="0"/>
    <n v="0"/>
    <s v="Winter"/>
    <x v="0"/>
  </r>
  <r>
    <x v="26"/>
    <n v="16"/>
    <n v="222842.85155462532"/>
    <n v="1"/>
    <n v="0"/>
    <n v="0"/>
    <s v="Winter"/>
    <x v="0"/>
  </r>
  <r>
    <x v="26"/>
    <n v="17"/>
    <n v="231697.92592140051"/>
    <n v="1"/>
    <n v="0"/>
    <n v="0"/>
    <s v="Winter"/>
    <x v="0"/>
  </r>
  <r>
    <x v="26"/>
    <n v="18"/>
    <n v="246021.78323659013"/>
    <n v="1"/>
    <n v="0"/>
    <n v="0"/>
    <s v="Winter"/>
    <x v="0"/>
  </r>
  <r>
    <x v="26"/>
    <n v="19"/>
    <n v="255145.41421023346"/>
    <n v="1"/>
    <n v="0"/>
    <n v="0"/>
    <s v="Winter"/>
    <x v="2"/>
  </r>
  <r>
    <x v="26"/>
    <n v="20"/>
    <n v="252678.44030677251"/>
    <n v="1"/>
    <n v="0"/>
    <n v="0"/>
    <s v="Winter"/>
    <x v="2"/>
  </r>
  <r>
    <x v="26"/>
    <n v="21"/>
    <n v="248141.6619522906"/>
    <n v="1"/>
    <n v="0"/>
    <n v="0"/>
    <s v="Winter"/>
    <x v="2"/>
  </r>
  <r>
    <x v="26"/>
    <n v="22"/>
    <n v="236367.3412791462"/>
    <n v="1"/>
    <n v="0"/>
    <n v="0"/>
    <s v="Winter"/>
    <x v="0"/>
  </r>
  <r>
    <x v="26"/>
    <n v="23"/>
    <n v="218902.01427946734"/>
    <n v="1"/>
    <n v="0"/>
    <n v="0"/>
    <s v="Winter"/>
    <x v="0"/>
  </r>
  <r>
    <x v="26"/>
    <n v="24"/>
    <n v="202649.50432790117"/>
    <n v="1"/>
    <n v="0"/>
    <n v="0"/>
    <s v="Winter"/>
    <x v="0"/>
  </r>
  <r>
    <x v="27"/>
    <n v="1"/>
    <n v="193046.06303411853"/>
    <n v="1"/>
    <n v="0"/>
    <n v="0"/>
    <s v="Winter"/>
    <x v="0"/>
  </r>
  <r>
    <x v="27"/>
    <n v="2"/>
    <n v="188912.34236923492"/>
    <n v="1"/>
    <n v="0"/>
    <n v="0"/>
    <s v="Winter"/>
    <x v="1"/>
  </r>
  <r>
    <x v="27"/>
    <n v="3"/>
    <n v="186920.63227403921"/>
    <n v="1"/>
    <n v="0"/>
    <n v="0"/>
    <s v="Winter"/>
    <x v="1"/>
  </r>
  <r>
    <x v="27"/>
    <n v="4"/>
    <n v="186819.28382210774"/>
    <n v="1"/>
    <n v="0"/>
    <n v="0"/>
    <s v="Winter"/>
    <x v="1"/>
  </r>
  <r>
    <x v="27"/>
    <n v="5"/>
    <n v="190098.61009347206"/>
    <n v="1"/>
    <n v="0"/>
    <n v="0"/>
    <s v="Winter"/>
    <x v="1"/>
  </r>
  <r>
    <x v="27"/>
    <n v="6"/>
    <n v="199732.32667808468"/>
    <n v="1"/>
    <n v="0"/>
    <n v="0"/>
    <s v="Winter"/>
    <x v="1"/>
  </r>
  <r>
    <x v="27"/>
    <n v="7"/>
    <n v="213274.12405852135"/>
    <n v="1"/>
    <n v="0"/>
    <n v="0"/>
    <s v="Winter"/>
    <x v="2"/>
  </r>
  <r>
    <x v="27"/>
    <n v="8"/>
    <n v="224031.68689672844"/>
    <n v="1"/>
    <n v="0"/>
    <n v="0"/>
    <s v="Winter"/>
    <x v="2"/>
  </r>
  <r>
    <x v="27"/>
    <n v="9"/>
    <n v="227294.5366981604"/>
    <n v="1"/>
    <n v="0"/>
    <n v="0"/>
    <s v="Winter"/>
    <x v="2"/>
  </r>
  <r>
    <x v="27"/>
    <n v="10"/>
    <n v="226066.67439964283"/>
    <n v="1"/>
    <n v="0"/>
    <n v="0"/>
    <s v="Winter"/>
    <x v="0"/>
  </r>
  <r>
    <x v="27"/>
    <n v="11"/>
    <n v="226635.02569718967"/>
    <n v="1"/>
    <n v="0"/>
    <n v="0"/>
    <s v="Winter"/>
    <x v="0"/>
  </r>
  <r>
    <x v="27"/>
    <n v="12"/>
    <n v="226951.37757126428"/>
    <n v="1"/>
    <n v="0"/>
    <n v="0"/>
    <s v="Winter"/>
    <x v="0"/>
  </r>
  <r>
    <x v="27"/>
    <n v="13"/>
    <n v="226927.13858188622"/>
    <n v="1"/>
    <n v="0"/>
    <n v="0"/>
    <s v="Winter"/>
    <x v="0"/>
  </r>
  <r>
    <x v="27"/>
    <n v="14"/>
    <n v="226007.69265419969"/>
    <n v="1"/>
    <n v="0"/>
    <n v="0"/>
    <s v="Winter"/>
    <x v="0"/>
  </r>
  <r>
    <x v="27"/>
    <n v="15"/>
    <n v="232281.95065263056"/>
    <n v="1"/>
    <n v="0"/>
    <n v="0"/>
    <s v="Winter"/>
    <x v="0"/>
  </r>
  <r>
    <x v="27"/>
    <n v="16"/>
    <n v="244434.23786734641"/>
    <n v="1"/>
    <n v="0"/>
    <n v="0"/>
    <s v="Winter"/>
    <x v="0"/>
  </r>
  <r>
    <x v="27"/>
    <n v="17"/>
    <n v="260154.81443218852"/>
    <n v="1"/>
    <n v="0"/>
    <n v="0"/>
    <s v="Winter"/>
    <x v="0"/>
  </r>
  <r>
    <x v="27"/>
    <n v="18"/>
    <n v="279535.51498747448"/>
    <n v="1"/>
    <n v="0"/>
    <n v="0"/>
    <s v="Winter"/>
    <x v="0"/>
  </r>
  <r>
    <x v="27"/>
    <n v="19"/>
    <n v="295056.48352392187"/>
    <n v="1"/>
    <n v="0"/>
    <n v="0"/>
    <s v="Winter"/>
    <x v="2"/>
  </r>
  <r>
    <x v="27"/>
    <n v="20"/>
    <n v="297365.8948641548"/>
    <n v="1"/>
    <n v="0"/>
    <n v="0"/>
    <s v="Winter"/>
    <x v="2"/>
  </r>
  <r>
    <x v="27"/>
    <n v="21"/>
    <n v="293281.52882018808"/>
    <n v="1"/>
    <n v="0"/>
    <n v="0"/>
    <s v="Winter"/>
    <x v="2"/>
  </r>
  <r>
    <x v="27"/>
    <n v="22"/>
    <n v="286447.42185803922"/>
    <n v="1"/>
    <n v="0"/>
    <n v="0"/>
    <s v="Winter"/>
    <x v="0"/>
  </r>
  <r>
    <x v="27"/>
    <n v="23"/>
    <n v="275669.86831494328"/>
    <n v="1"/>
    <n v="0"/>
    <n v="0"/>
    <s v="Winter"/>
    <x v="0"/>
  </r>
  <r>
    <x v="27"/>
    <n v="24"/>
    <n v="268513.22353244567"/>
    <n v="1"/>
    <n v="0"/>
    <n v="0"/>
    <s v="Winter"/>
    <x v="0"/>
  </r>
  <r>
    <x v="28"/>
    <n v="1"/>
    <n v="264256.96703519567"/>
    <n v="1"/>
    <n v="0"/>
    <n v="1"/>
    <s v="Winter"/>
    <x v="0"/>
  </r>
  <r>
    <x v="28"/>
    <n v="2"/>
    <n v="262422.60727313004"/>
    <n v="1"/>
    <n v="0"/>
    <n v="1"/>
    <s v="Winter"/>
    <x v="1"/>
  </r>
  <r>
    <x v="28"/>
    <n v="3"/>
    <n v="260051.40002084555"/>
    <n v="1"/>
    <n v="0"/>
    <n v="1"/>
    <s v="Winter"/>
    <x v="1"/>
  </r>
  <r>
    <x v="28"/>
    <n v="4"/>
    <n v="257078.66030522401"/>
    <n v="1"/>
    <n v="0"/>
    <n v="1"/>
    <s v="Winter"/>
    <x v="1"/>
  </r>
  <r>
    <x v="28"/>
    <n v="5"/>
    <n v="259359.41580148975"/>
    <n v="1"/>
    <n v="0"/>
    <n v="1"/>
    <s v="Winter"/>
    <x v="1"/>
  </r>
  <r>
    <x v="28"/>
    <n v="6"/>
    <n v="271945.48030577454"/>
    <n v="1"/>
    <n v="0"/>
    <n v="1"/>
    <s v="Winter"/>
    <x v="1"/>
  </r>
  <r>
    <x v="28"/>
    <n v="7"/>
    <n v="288750.07574114093"/>
    <n v="1"/>
    <n v="0"/>
    <n v="1"/>
    <s v="Winter"/>
    <x v="0"/>
  </r>
  <r>
    <x v="28"/>
    <n v="8"/>
    <n v="308445.58766259329"/>
    <n v="1"/>
    <n v="0"/>
    <n v="1"/>
    <s v="Winter"/>
    <x v="0"/>
  </r>
  <r>
    <x v="28"/>
    <n v="9"/>
    <n v="322464.67288676003"/>
    <n v="1"/>
    <n v="0"/>
    <n v="1"/>
    <s v="Winter"/>
    <x v="0"/>
  </r>
  <r>
    <x v="28"/>
    <n v="10"/>
    <n v="310026.23484097834"/>
    <n v="1"/>
    <n v="0"/>
    <n v="1"/>
    <s v="Winter"/>
    <x v="0"/>
  </r>
  <r>
    <x v="28"/>
    <n v="11"/>
    <n v="291499.15833343886"/>
    <n v="1"/>
    <n v="0"/>
    <n v="1"/>
    <s v="Winter"/>
    <x v="0"/>
  </r>
  <r>
    <x v="28"/>
    <n v="12"/>
    <n v="276223.69052540162"/>
    <n v="1"/>
    <n v="0"/>
    <n v="1"/>
    <s v="Winter"/>
    <x v="0"/>
  </r>
  <r>
    <x v="28"/>
    <n v="13"/>
    <n v="264040.91304532142"/>
    <n v="1"/>
    <n v="0"/>
    <n v="1"/>
    <s v="Winter"/>
    <x v="0"/>
  </r>
  <r>
    <x v="28"/>
    <n v="14"/>
    <n v="253764.09026271739"/>
    <n v="1"/>
    <n v="0"/>
    <n v="1"/>
    <s v="Winter"/>
    <x v="0"/>
  </r>
  <r>
    <x v="28"/>
    <n v="15"/>
    <n v="242033.23832323216"/>
    <n v="1"/>
    <n v="0"/>
    <n v="1"/>
    <s v="Winter"/>
    <x v="0"/>
  </r>
  <r>
    <x v="28"/>
    <n v="16"/>
    <n v="241090.58555796742"/>
    <n v="1"/>
    <n v="0"/>
    <n v="1"/>
    <s v="Winter"/>
    <x v="0"/>
  </r>
  <r>
    <x v="28"/>
    <n v="17"/>
    <n v="252037.80451901277"/>
    <n v="1"/>
    <n v="0"/>
    <n v="1"/>
    <s v="Winter"/>
    <x v="0"/>
  </r>
  <r>
    <x v="28"/>
    <n v="18"/>
    <n v="264383.42183574778"/>
    <n v="1"/>
    <n v="0"/>
    <n v="1"/>
    <s v="Winter"/>
    <x v="0"/>
  </r>
  <r>
    <x v="28"/>
    <n v="19"/>
    <n v="280010.17646946461"/>
    <n v="1"/>
    <n v="0"/>
    <n v="1"/>
    <s v="Winter"/>
    <x v="0"/>
  </r>
  <r>
    <x v="28"/>
    <n v="20"/>
    <n v="277532.54134643299"/>
    <n v="1"/>
    <n v="0"/>
    <n v="1"/>
    <s v="Winter"/>
    <x v="0"/>
  </r>
  <r>
    <x v="28"/>
    <n v="21"/>
    <n v="274893.31199463463"/>
    <n v="1"/>
    <n v="0"/>
    <n v="1"/>
    <s v="Winter"/>
    <x v="0"/>
  </r>
  <r>
    <x v="28"/>
    <n v="22"/>
    <n v="269910.23005942209"/>
    <n v="1"/>
    <n v="0"/>
    <n v="1"/>
    <s v="Winter"/>
    <x v="0"/>
  </r>
  <r>
    <x v="28"/>
    <n v="23"/>
    <n v="262356.674670999"/>
    <n v="1"/>
    <n v="0"/>
    <n v="1"/>
    <s v="Winter"/>
    <x v="0"/>
  </r>
  <r>
    <x v="28"/>
    <n v="24"/>
    <n v="251685.93122727564"/>
    <n v="1"/>
    <n v="0"/>
    <n v="1"/>
    <s v="Winter"/>
    <x v="0"/>
  </r>
  <r>
    <x v="29"/>
    <n v="1"/>
    <n v="242498.51347077539"/>
    <n v="1"/>
    <n v="0"/>
    <n v="1"/>
    <s v="Winter"/>
    <x v="0"/>
  </r>
  <r>
    <x v="29"/>
    <n v="2"/>
    <n v="237645.74991883838"/>
    <n v="1"/>
    <n v="0"/>
    <n v="1"/>
    <s v="Winter"/>
    <x v="1"/>
  </r>
  <r>
    <x v="29"/>
    <n v="3"/>
    <n v="232260.80784408131"/>
    <n v="1"/>
    <n v="0"/>
    <n v="1"/>
    <s v="Winter"/>
    <x v="1"/>
  </r>
  <r>
    <x v="29"/>
    <n v="4"/>
    <n v="229894.43064021648"/>
    <n v="1"/>
    <n v="0"/>
    <n v="1"/>
    <s v="Winter"/>
    <x v="1"/>
  </r>
  <r>
    <x v="29"/>
    <n v="5"/>
    <n v="230727.18015171125"/>
    <n v="1"/>
    <n v="0"/>
    <n v="1"/>
    <s v="Winter"/>
    <x v="1"/>
  </r>
  <r>
    <x v="29"/>
    <n v="6"/>
    <n v="236687.38874940385"/>
    <n v="1"/>
    <n v="0"/>
    <n v="1"/>
    <s v="Winter"/>
    <x v="1"/>
  </r>
  <r>
    <x v="29"/>
    <n v="7"/>
    <n v="239861.7991534865"/>
    <n v="1"/>
    <n v="0"/>
    <n v="1"/>
    <s v="Winter"/>
    <x v="0"/>
  </r>
  <r>
    <x v="29"/>
    <n v="8"/>
    <n v="247359.21945197831"/>
    <n v="1"/>
    <n v="0"/>
    <n v="1"/>
    <s v="Winter"/>
    <x v="0"/>
  </r>
  <r>
    <x v="29"/>
    <n v="9"/>
    <n v="259588.49525198658"/>
    <n v="1"/>
    <n v="0"/>
    <n v="1"/>
    <s v="Winter"/>
    <x v="0"/>
  </r>
  <r>
    <x v="29"/>
    <n v="10"/>
    <n v="260609.05236951917"/>
    <n v="1"/>
    <n v="0"/>
    <n v="1"/>
    <s v="Winter"/>
    <x v="0"/>
  </r>
  <r>
    <x v="29"/>
    <n v="11"/>
    <n v="246013.11877426374"/>
    <n v="1"/>
    <n v="0"/>
    <n v="1"/>
    <s v="Winter"/>
    <x v="0"/>
  </r>
  <r>
    <x v="29"/>
    <n v="12"/>
    <n v="236273.71551095354"/>
    <n v="1"/>
    <n v="0"/>
    <n v="1"/>
    <s v="Winter"/>
    <x v="0"/>
  </r>
  <r>
    <x v="29"/>
    <n v="13"/>
    <n v="230281.94047250788"/>
    <n v="1"/>
    <n v="0"/>
    <n v="1"/>
    <s v="Winter"/>
    <x v="0"/>
  </r>
  <r>
    <x v="29"/>
    <n v="14"/>
    <n v="222926.05390580403"/>
    <n v="1"/>
    <n v="0"/>
    <n v="1"/>
    <s v="Winter"/>
    <x v="0"/>
  </r>
  <r>
    <x v="29"/>
    <n v="15"/>
    <n v="214405.53627011809"/>
    <n v="1"/>
    <n v="0"/>
    <n v="1"/>
    <s v="Winter"/>
    <x v="0"/>
  </r>
  <r>
    <x v="29"/>
    <n v="16"/>
    <n v="197505.59421818037"/>
    <n v="1"/>
    <n v="0"/>
    <n v="1"/>
    <s v="Winter"/>
    <x v="0"/>
  </r>
  <r>
    <x v="29"/>
    <n v="17"/>
    <n v="196032.00438595552"/>
    <n v="1"/>
    <n v="0"/>
    <n v="1"/>
    <s v="Winter"/>
    <x v="0"/>
  </r>
  <r>
    <x v="29"/>
    <n v="18"/>
    <n v="202547.94515781099"/>
    <n v="1"/>
    <n v="0"/>
    <n v="1"/>
    <s v="Winter"/>
    <x v="0"/>
  </r>
  <r>
    <x v="29"/>
    <n v="19"/>
    <n v="218798.37031351068"/>
    <n v="1"/>
    <n v="0"/>
    <n v="1"/>
    <s v="Winter"/>
    <x v="0"/>
  </r>
  <r>
    <x v="29"/>
    <n v="20"/>
    <n v="242621.24275103206"/>
    <n v="1"/>
    <n v="0"/>
    <n v="1"/>
    <s v="Winter"/>
    <x v="0"/>
  </r>
  <r>
    <x v="29"/>
    <n v="21"/>
    <n v="246026.8502789537"/>
    <n v="1"/>
    <n v="0"/>
    <n v="1"/>
    <s v="Winter"/>
    <x v="0"/>
  </r>
  <r>
    <x v="29"/>
    <n v="22"/>
    <n v="235941.33253204485"/>
    <n v="1"/>
    <n v="0"/>
    <n v="1"/>
    <s v="Winter"/>
    <x v="0"/>
  </r>
  <r>
    <x v="29"/>
    <n v="23"/>
    <n v="221136.42355333667"/>
    <n v="1"/>
    <n v="0"/>
    <n v="1"/>
    <s v="Winter"/>
    <x v="0"/>
  </r>
  <r>
    <x v="29"/>
    <n v="24"/>
    <n v="205407.40606663979"/>
    <n v="1"/>
    <n v="0"/>
    <n v="1"/>
    <s v="Winter"/>
    <x v="0"/>
  </r>
  <r>
    <x v="30"/>
    <n v="1"/>
    <n v="195990.64240366122"/>
    <n v="1"/>
    <n v="0"/>
    <n v="0"/>
    <s v="Winter"/>
    <x v="0"/>
  </r>
  <r>
    <x v="30"/>
    <n v="2"/>
    <n v="190424.93356792576"/>
    <n v="1"/>
    <n v="0"/>
    <n v="0"/>
    <s v="Winter"/>
    <x v="1"/>
  </r>
  <r>
    <x v="30"/>
    <n v="3"/>
    <n v="189542.92583365153"/>
    <n v="1"/>
    <n v="0"/>
    <n v="0"/>
    <s v="Winter"/>
    <x v="1"/>
  </r>
  <r>
    <x v="30"/>
    <n v="4"/>
    <n v="192041.19255422821"/>
    <n v="1"/>
    <n v="0"/>
    <n v="0"/>
    <s v="Winter"/>
    <x v="1"/>
  </r>
  <r>
    <x v="30"/>
    <n v="5"/>
    <n v="198681.80610654093"/>
    <n v="1"/>
    <n v="0"/>
    <n v="0"/>
    <s v="Winter"/>
    <x v="1"/>
  </r>
  <r>
    <x v="30"/>
    <n v="6"/>
    <n v="212691.62775380039"/>
    <n v="1"/>
    <n v="0"/>
    <n v="0"/>
    <s v="Winter"/>
    <x v="1"/>
  </r>
  <r>
    <x v="30"/>
    <n v="7"/>
    <n v="236615.50970720296"/>
    <n v="1"/>
    <n v="0"/>
    <n v="0"/>
    <s v="Winter"/>
    <x v="2"/>
  </r>
  <r>
    <x v="30"/>
    <n v="8"/>
    <n v="250343.46416864559"/>
    <n v="1"/>
    <n v="0"/>
    <n v="0"/>
    <s v="Winter"/>
    <x v="2"/>
  </r>
  <r>
    <x v="30"/>
    <n v="9"/>
    <n v="244475.21203679102"/>
    <n v="1"/>
    <n v="0"/>
    <n v="0"/>
    <s v="Winter"/>
    <x v="2"/>
  </r>
  <r>
    <x v="30"/>
    <n v="10"/>
    <n v="226061.78818613433"/>
    <n v="1"/>
    <n v="0"/>
    <n v="0"/>
    <s v="Winter"/>
    <x v="0"/>
  </r>
  <r>
    <x v="30"/>
    <n v="11"/>
    <n v="208429.36024661551"/>
    <n v="1"/>
    <n v="0"/>
    <n v="0"/>
    <s v="Winter"/>
    <x v="0"/>
  </r>
  <r>
    <x v="30"/>
    <n v="12"/>
    <n v="194979.81312241405"/>
    <n v="1"/>
    <n v="0"/>
    <n v="0"/>
    <s v="Winter"/>
    <x v="0"/>
  </r>
  <r>
    <x v="30"/>
    <n v="13"/>
    <n v="184938.87000855687"/>
    <n v="1"/>
    <n v="0"/>
    <n v="0"/>
    <s v="Winter"/>
    <x v="0"/>
  </r>
  <r>
    <x v="30"/>
    <n v="14"/>
    <n v="173078.99052697743"/>
    <n v="1"/>
    <n v="0"/>
    <n v="0"/>
    <s v="Winter"/>
    <x v="0"/>
  </r>
  <r>
    <x v="30"/>
    <n v="15"/>
    <n v="168480.05895922316"/>
    <n v="1"/>
    <n v="0"/>
    <n v="0"/>
    <s v="Winter"/>
    <x v="0"/>
  </r>
  <r>
    <x v="30"/>
    <n v="16"/>
    <n v="169960.36196705769"/>
    <n v="1"/>
    <n v="0"/>
    <n v="0"/>
    <s v="Winter"/>
    <x v="0"/>
  </r>
  <r>
    <x v="30"/>
    <n v="17"/>
    <n v="178290.23176986948"/>
    <n v="1"/>
    <n v="0"/>
    <n v="0"/>
    <s v="Winter"/>
    <x v="0"/>
  </r>
  <r>
    <x v="30"/>
    <n v="18"/>
    <n v="201367.22515563844"/>
    <n v="1"/>
    <n v="0"/>
    <n v="0"/>
    <s v="Winter"/>
    <x v="0"/>
  </r>
  <r>
    <x v="30"/>
    <n v="19"/>
    <n v="225801.93497758309"/>
    <n v="1"/>
    <n v="0"/>
    <n v="0"/>
    <s v="Winter"/>
    <x v="2"/>
  </r>
  <r>
    <x v="30"/>
    <n v="20"/>
    <n v="233854.69074185065"/>
    <n v="1"/>
    <n v="0"/>
    <n v="0"/>
    <s v="Winter"/>
    <x v="2"/>
  </r>
  <r>
    <x v="30"/>
    <n v="21"/>
    <n v="234543.86644353005"/>
    <n v="1"/>
    <n v="0"/>
    <n v="0"/>
    <s v="Winter"/>
    <x v="2"/>
  </r>
  <r>
    <x v="30"/>
    <n v="22"/>
    <n v="225078.1760772366"/>
    <n v="1"/>
    <n v="0"/>
    <n v="0"/>
    <s v="Winter"/>
    <x v="0"/>
  </r>
  <r>
    <x v="30"/>
    <n v="23"/>
    <n v="205955.08476235854"/>
    <n v="1"/>
    <n v="0"/>
    <n v="0"/>
    <s v="Winter"/>
    <x v="0"/>
  </r>
  <r>
    <x v="30"/>
    <n v="24"/>
    <n v="188193.37088096491"/>
    <n v="1"/>
    <n v="0"/>
    <n v="0"/>
    <s v="Winter"/>
    <x v="0"/>
  </r>
  <r>
    <x v="31"/>
    <n v="1"/>
    <n v="178048.48966643302"/>
    <n v="2"/>
    <n v="0"/>
    <n v="0"/>
    <s v="Winter"/>
    <x v="0"/>
  </r>
  <r>
    <x v="31"/>
    <n v="2"/>
    <n v="174498.70370928734"/>
    <n v="2"/>
    <n v="0"/>
    <n v="0"/>
    <s v="Winter"/>
    <x v="1"/>
  </r>
  <r>
    <x v="31"/>
    <n v="3"/>
    <n v="173344.3793152436"/>
    <n v="2"/>
    <n v="0"/>
    <n v="0"/>
    <s v="Winter"/>
    <x v="1"/>
  </r>
  <r>
    <x v="31"/>
    <n v="4"/>
    <n v="175033.73168515705"/>
    <n v="2"/>
    <n v="0"/>
    <n v="0"/>
    <s v="Winter"/>
    <x v="1"/>
  </r>
  <r>
    <x v="31"/>
    <n v="5"/>
    <n v="181335.8108157627"/>
    <n v="2"/>
    <n v="0"/>
    <n v="0"/>
    <s v="Winter"/>
    <x v="1"/>
  </r>
  <r>
    <x v="31"/>
    <n v="6"/>
    <n v="193947.51792902828"/>
    <n v="2"/>
    <n v="0"/>
    <n v="0"/>
    <s v="Winter"/>
    <x v="1"/>
  </r>
  <r>
    <x v="31"/>
    <n v="7"/>
    <n v="213814.00582317819"/>
    <n v="2"/>
    <n v="0"/>
    <n v="0"/>
    <s v="Winter"/>
    <x v="2"/>
  </r>
  <r>
    <x v="31"/>
    <n v="8"/>
    <n v="222690.86278685037"/>
    <n v="2"/>
    <n v="0"/>
    <n v="0"/>
    <s v="Winter"/>
    <x v="2"/>
  </r>
  <r>
    <x v="31"/>
    <n v="9"/>
    <n v="213557.84320875164"/>
    <n v="2"/>
    <n v="0"/>
    <n v="0"/>
    <s v="Winter"/>
    <x v="2"/>
  </r>
  <r>
    <x v="31"/>
    <n v="10"/>
    <n v="196105.01902057053"/>
    <n v="2"/>
    <n v="0"/>
    <n v="0"/>
    <s v="Winter"/>
    <x v="0"/>
  </r>
  <r>
    <x v="31"/>
    <n v="11"/>
    <n v="177523.07577335564"/>
    <n v="2"/>
    <n v="0"/>
    <n v="0"/>
    <s v="Winter"/>
    <x v="0"/>
  </r>
  <r>
    <x v="31"/>
    <n v="12"/>
    <n v="163391.93126989694"/>
    <n v="2"/>
    <n v="0"/>
    <n v="0"/>
    <s v="Winter"/>
    <x v="0"/>
  </r>
  <r>
    <x v="31"/>
    <n v="13"/>
    <n v="153129.79126299382"/>
    <n v="2"/>
    <n v="0"/>
    <n v="0"/>
    <s v="Winter"/>
    <x v="0"/>
  </r>
  <r>
    <x v="31"/>
    <n v="14"/>
    <n v="140614.5723183853"/>
    <n v="2"/>
    <n v="0"/>
    <n v="0"/>
    <s v="Winter"/>
    <x v="0"/>
  </r>
  <r>
    <x v="31"/>
    <n v="15"/>
    <n v="133821.062863973"/>
    <n v="2"/>
    <n v="0"/>
    <n v="0"/>
    <s v="Winter"/>
    <x v="0"/>
  </r>
  <r>
    <x v="31"/>
    <n v="16"/>
    <n v="134439.9471385552"/>
    <n v="2"/>
    <n v="0"/>
    <n v="0"/>
    <s v="Winter"/>
    <x v="0"/>
  </r>
  <r>
    <x v="31"/>
    <n v="17"/>
    <n v="140323.84750143354"/>
    <n v="2"/>
    <n v="0"/>
    <n v="0"/>
    <s v="Winter"/>
    <x v="0"/>
  </r>
  <r>
    <x v="31"/>
    <n v="18"/>
    <n v="158001.80739464986"/>
    <n v="2"/>
    <n v="0"/>
    <n v="0"/>
    <s v="Winter"/>
    <x v="0"/>
  </r>
  <r>
    <x v="31"/>
    <n v="19"/>
    <n v="179793.03432933948"/>
    <n v="2"/>
    <n v="0"/>
    <n v="0"/>
    <s v="Winter"/>
    <x v="2"/>
  </r>
  <r>
    <x v="31"/>
    <n v="20"/>
    <n v="187599.40162429819"/>
    <n v="2"/>
    <n v="0"/>
    <n v="0"/>
    <s v="Winter"/>
    <x v="2"/>
  </r>
  <r>
    <x v="31"/>
    <n v="21"/>
    <n v="188449.81665625144"/>
    <n v="2"/>
    <n v="0"/>
    <n v="0"/>
    <s v="Winter"/>
    <x v="2"/>
  </r>
  <r>
    <x v="31"/>
    <n v="22"/>
    <n v="180524.98321665038"/>
    <n v="2"/>
    <n v="0"/>
    <n v="0"/>
    <s v="Winter"/>
    <x v="0"/>
  </r>
  <r>
    <x v="31"/>
    <n v="23"/>
    <n v="165042.78047217071"/>
    <n v="2"/>
    <n v="0"/>
    <n v="0"/>
    <s v="Winter"/>
    <x v="0"/>
  </r>
  <r>
    <x v="31"/>
    <n v="24"/>
    <n v="148342.31354856418"/>
    <n v="2"/>
    <n v="0"/>
    <n v="0"/>
    <s v="Winter"/>
    <x v="0"/>
  </r>
  <r>
    <x v="32"/>
    <n v="1"/>
    <n v="136410.21305111624"/>
    <n v="2"/>
    <n v="0"/>
    <n v="0"/>
    <s v="Winter"/>
    <x v="0"/>
  </r>
  <r>
    <x v="32"/>
    <n v="2"/>
    <n v="129852.32428439269"/>
    <n v="2"/>
    <n v="0"/>
    <n v="0"/>
    <s v="Winter"/>
    <x v="1"/>
  </r>
  <r>
    <x v="32"/>
    <n v="3"/>
    <n v="127108.82813663763"/>
    <n v="2"/>
    <n v="0"/>
    <n v="0"/>
    <s v="Winter"/>
    <x v="1"/>
  </r>
  <r>
    <x v="32"/>
    <n v="4"/>
    <n v="126331.24825740152"/>
    <n v="2"/>
    <n v="0"/>
    <n v="0"/>
    <s v="Winter"/>
    <x v="1"/>
  </r>
  <r>
    <x v="32"/>
    <n v="5"/>
    <n v="129854.78750053112"/>
    <n v="2"/>
    <n v="0"/>
    <n v="0"/>
    <s v="Winter"/>
    <x v="1"/>
  </r>
  <r>
    <x v="32"/>
    <n v="6"/>
    <n v="140212.86229408707"/>
    <n v="2"/>
    <n v="0"/>
    <n v="0"/>
    <s v="Winter"/>
    <x v="1"/>
  </r>
  <r>
    <x v="32"/>
    <n v="7"/>
    <n v="159558.70655023438"/>
    <n v="2"/>
    <n v="0"/>
    <n v="0"/>
    <s v="Winter"/>
    <x v="2"/>
  </r>
  <r>
    <x v="32"/>
    <n v="8"/>
    <n v="168566.90495829578"/>
    <n v="2"/>
    <n v="0"/>
    <n v="0"/>
    <s v="Winter"/>
    <x v="2"/>
  </r>
  <r>
    <x v="32"/>
    <n v="9"/>
    <n v="166023.92215268977"/>
    <n v="2"/>
    <n v="0"/>
    <n v="0"/>
    <s v="Winter"/>
    <x v="2"/>
  </r>
  <r>
    <x v="32"/>
    <n v="10"/>
    <n v="164556.32404650497"/>
    <n v="2"/>
    <n v="0"/>
    <n v="0"/>
    <s v="Winter"/>
    <x v="0"/>
  </r>
  <r>
    <x v="32"/>
    <n v="11"/>
    <n v="166785.36814016892"/>
    <n v="2"/>
    <n v="0"/>
    <n v="0"/>
    <s v="Winter"/>
    <x v="0"/>
  </r>
  <r>
    <x v="32"/>
    <n v="12"/>
    <n v="169942.40950540104"/>
    <n v="2"/>
    <n v="0"/>
    <n v="0"/>
    <s v="Winter"/>
    <x v="0"/>
  </r>
  <r>
    <x v="32"/>
    <n v="13"/>
    <n v="174009.62944251686"/>
    <n v="2"/>
    <n v="0"/>
    <n v="0"/>
    <s v="Winter"/>
    <x v="0"/>
  </r>
  <r>
    <x v="32"/>
    <n v="14"/>
    <n v="174101.98569950188"/>
    <n v="2"/>
    <n v="0"/>
    <n v="0"/>
    <s v="Winter"/>
    <x v="0"/>
  </r>
  <r>
    <x v="32"/>
    <n v="15"/>
    <n v="173351.30629741371"/>
    <n v="2"/>
    <n v="0"/>
    <n v="0"/>
    <s v="Winter"/>
    <x v="0"/>
  </r>
  <r>
    <x v="32"/>
    <n v="16"/>
    <n v="177215.45355249086"/>
    <n v="2"/>
    <n v="0"/>
    <n v="0"/>
    <s v="Winter"/>
    <x v="0"/>
  </r>
  <r>
    <x v="32"/>
    <n v="17"/>
    <n v="187332.32843605583"/>
    <n v="2"/>
    <n v="0"/>
    <n v="0"/>
    <s v="Winter"/>
    <x v="0"/>
  </r>
  <r>
    <x v="32"/>
    <n v="18"/>
    <n v="200985.10023402458"/>
    <n v="2"/>
    <n v="0"/>
    <n v="0"/>
    <s v="Winter"/>
    <x v="0"/>
  </r>
  <r>
    <x v="32"/>
    <n v="19"/>
    <n v="208267.90429614633"/>
    <n v="2"/>
    <n v="0"/>
    <n v="0"/>
    <s v="Winter"/>
    <x v="2"/>
  </r>
  <r>
    <x v="32"/>
    <n v="20"/>
    <n v="205632.42155580717"/>
    <n v="2"/>
    <n v="0"/>
    <n v="0"/>
    <s v="Winter"/>
    <x v="2"/>
  </r>
  <r>
    <x v="32"/>
    <n v="21"/>
    <n v="200049.20691703225"/>
    <n v="2"/>
    <n v="0"/>
    <n v="0"/>
    <s v="Winter"/>
    <x v="2"/>
  </r>
  <r>
    <x v="32"/>
    <n v="22"/>
    <n v="189007.48680490383"/>
    <n v="2"/>
    <n v="0"/>
    <n v="0"/>
    <s v="Winter"/>
    <x v="0"/>
  </r>
  <r>
    <x v="32"/>
    <n v="23"/>
    <n v="173154.94419404704"/>
    <n v="2"/>
    <n v="0"/>
    <n v="0"/>
    <s v="Winter"/>
    <x v="0"/>
  </r>
  <r>
    <x v="32"/>
    <n v="24"/>
    <n v="157301.66623523241"/>
    <n v="2"/>
    <n v="0"/>
    <n v="0"/>
    <s v="Winter"/>
    <x v="0"/>
  </r>
  <r>
    <x v="33"/>
    <n v="1"/>
    <n v="152736.12520444384"/>
    <n v="2"/>
    <n v="0"/>
    <n v="0"/>
    <s v="Winter"/>
    <x v="0"/>
  </r>
  <r>
    <x v="33"/>
    <n v="2"/>
    <n v="153229.84627865738"/>
    <n v="2"/>
    <n v="0"/>
    <n v="0"/>
    <s v="Winter"/>
    <x v="1"/>
  </r>
  <r>
    <x v="33"/>
    <n v="3"/>
    <n v="156015.56430976948"/>
    <n v="2"/>
    <n v="0"/>
    <n v="0"/>
    <s v="Winter"/>
    <x v="1"/>
  </r>
  <r>
    <x v="33"/>
    <n v="4"/>
    <n v="159905.13110512521"/>
    <n v="2"/>
    <n v="0"/>
    <n v="0"/>
    <s v="Winter"/>
    <x v="1"/>
  </r>
  <r>
    <x v="33"/>
    <n v="5"/>
    <n v="165553.71575807888"/>
    <n v="2"/>
    <n v="0"/>
    <n v="0"/>
    <s v="Winter"/>
    <x v="1"/>
  </r>
  <r>
    <x v="33"/>
    <n v="6"/>
    <n v="175933.13217469453"/>
    <n v="2"/>
    <n v="0"/>
    <n v="0"/>
    <s v="Winter"/>
    <x v="1"/>
  </r>
  <r>
    <x v="33"/>
    <n v="7"/>
    <n v="188764.82832578919"/>
    <n v="2"/>
    <n v="0"/>
    <n v="0"/>
    <s v="Winter"/>
    <x v="2"/>
  </r>
  <r>
    <x v="33"/>
    <n v="8"/>
    <n v="205055.92132888036"/>
    <n v="2"/>
    <n v="0"/>
    <n v="0"/>
    <s v="Winter"/>
    <x v="2"/>
  </r>
  <r>
    <x v="33"/>
    <n v="9"/>
    <n v="221258.29232127045"/>
    <n v="2"/>
    <n v="0"/>
    <n v="0"/>
    <s v="Winter"/>
    <x v="2"/>
  </r>
  <r>
    <x v="33"/>
    <n v="10"/>
    <n v="235356.49413989022"/>
    <n v="2"/>
    <n v="0"/>
    <n v="0"/>
    <s v="Winter"/>
    <x v="0"/>
  </r>
  <r>
    <x v="33"/>
    <n v="11"/>
    <n v="248747.39534307702"/>
    <n v="2"/>
    <n v="0"/>
    <n v="0"/>
    <s v="Winter"/>
    <x v="0"/>
  </r>
  <r>
    <x v="33"/>
    <n v="12"/>
    <n v="259108.17026921513"/>
    <n v="2"/>
    <n v="0"/>
    <n v="0"/>
    <s v="Winter"/>
    <x v="0"/>
  </r>
  <r>
    <x v="33"/>
    <n v="13"/>
    <n v="265431.3583603304"/>
    <n v="2"/>
    <n v="0"/>
    <n v="0"/>
    <s v="Winter"/>
    <x v="0"/>
  </r>
  <r>
    <x v="33"/>
    <n v="14"/>
    <n v="265356.18869320798"/>
    <n v="2"/>
    <n v="0"/>
    <n v="0"/>
    <s v="Winter"/>
    <x v="0"/>
  </r>
  <r>
    <x v="33"/>
    <n v="15"/>
    <n v="266541.88623988879"/>
    <n v="2"/>
    <n v="0"/>
    <n v="0"/>
    <s v="Winter"/>
    <x v="0"/>
  </r>
  <r>
    <x v="33"/>
    <n v="16"/>
    <n v="267939.38463592867"/>
    <n v="2"/>
    <n v="0"/>
    <n v="0"/>
    <s v="Winter"/>
    <x v="0"/>
  </r>
  <r>
    <x v="33"/>
    <n v="17"/>
    <n v="273259.01810636697"/>
    <n v="2"/>
    <n v="0"/>
    <n v="0"/>
    <s v="Winter"/>
    <x v="0"/>
  </r>
  <r>
    <x v="33"/>
    <n v="18"/>
    <n v="288213.74630294956"/>
    <n v="2"/>
    <n v="0"/>
    <n v="0"/>
    <s v="Winter"/>
    <x v="0"/>
  </r>
  <r>
    <x v="33"/>
    <n v="19"/>
    <n v="296823.05029993376"/>
    <n v="2"/>
    <n v="0"/>
    <n v="0"/>
    <s v="Winter"/>
    <x v="2"/>
  </r>
  <r>
    <x v="33"/>
    <n v="20"/>
    <n v="289196.13506302866"/>
    <n v="2"/>
    <n v="0"/>
    <n v="0"/>
    <s v="Winter"/>
    <x v="2"/>
  </r>
  <r>
    <x v="33"/>
    <n v="21"/>
    <n v="280796.83310393646"/>
    <n v="2"/>
    <n v="0"/>
    <n v="0"/>
    <s v="Winter"/>
    <x v="2"/>
  </r>
  <r>
    <x v="33"/>
    <n v="22"/>
    <n v="268764.76580615371"/>
    <n v="2"/>
    <n v="0"/>
    <n v="0"/>
    <s v="Winter"/>
    <x v="0"/>
  </r>
  <r>
    <x v="33"/>
    <n v="23"/>
    <n v="253832.87104119716"/>
    <n v="2"/>
    <n v="0"/>
    <n v="0"/>
    <s v="Winter"/>
    <x v="0"/>
  </r>
  <r>
    <x v="33"/>
    <n v="24"/>
    <n v="238972.75363604282"/>
    <n v="2"/>
    <n v="0"/>
    <n v="0"/>
    <s v="Winter"/>
    <x v="0"/>
  </r>
  <r>
    <x v="34"/>
    <n v="1"/>
    <n v="228956.53695464655"/>
    <n v="2"/>
    <n v="0"/>
    <n v="0"/>
    <s v="Winter"/>
    <x v="0"/>
  </r>
  <r>
    <x v="34"/>
    <n v="2"/>
    <n v="223108.78708722439"/>
    <n v="2"/>
    <n v="0"/>
    <n v="0"/>
    <s v="Winter"/>
    <x v="1"/>
  </r>
  <r>
    <x v="34"/>
    <n v="3"/>
    <n v="221010.74211045058"/>
    <n v="2"/>
    <n v="0"/>
    <n v="0"/>
    <s v="Winter"/>
    <x v="1"/>
  </r>
  <r>
    <x v="34"/>
    <n v="4"/>
    <n v="221784.73374968753"/>
    <n v="2"/>
    <n v="0"/>
    <n v="0"/>
    <s v="Winter"/>
    <x v="1"/>
  </r>
  <r>
    <x v="34"/>
    <n v="5"/>
    <n v="225962.64495492383"/>
    <n v="2"/>
    <n v="0"/>
    <n v="0"/>
    <s v="Winter"/>
    <x v="1"/>
  </r>
  <r>
    <x v="34"/>
    <n v="6"/>
    <n v="234005.81174542345"/>
    <n v="2"/>
    <n v="0"/>
    <n v="0"/>
    <s v="Winter"/>
    <x v="1"/>
  </r>
  <r>
    <x v="34"/>
    <n v="7"/>
    <n v="243343.32968009732"/>
    <n v="2"/>
    <n v="0"/>
    <n v="0"/>
    <s v="Winter"/>
    <x v="2"/>
  </r>
  <r>
    <x v="34"/>
    <n v="8"/>
    <n v="257644.35676000832"/>
    <n v="2"/>
    <n v="0"/>
    <n v="0"/>
    <s v="Winter"/>
    <x v="2"/>
  </r>
  <r>
    <x v="34"/>
    <n v="9"/>
    <n v="273687.71237619151"/>
    <n v="2"/>
    <n v="0"/>
    <n v="0"/>
    <s v="Winter"/>
    <x v="2"/>
  </r>
  <r>
    <x v="34"/>
    <n v="10"/>
    <n v="281357.30627411278"/>
    <n v="2"/>
    <n v="0"/>
    <n v="0"/>
    <s v="Winter"/>
    <x v="0"/>
  </r>
  <r>
    <x v="34"/>
    <n v="11"/>
    <n v="280946.45564604644"/>
    <n v="2"/>
    <n v="0"/>
    <n v="0"/>
    <s v="Winter"/>
    <x v="0"/>
  </r>
  <r>
    <x v="34"/>
    <n v="12"/>
    <n v="269167.63778944017"/>
    <n v="2"/>
    <n v="0"/>
    <n v="0"/>
    <s v="Winter"/>
    <x v="0"/>
  </r>
  <r>
    <x v="34"/>
    <n v="13"/>
    <n v="268341.90995669254"/>
    <n v="2"/>
    <n v="0"/>
    <n v="0"/>
    <s v="Winter"/>
    <x v="0"/>
  </r>
  <r>
    <x v="34"/>
    <n v="14"/>
    <n v="266854.43922958709"/>
    <n v="2"/>
    <n v="0"/>
    <n v="0"/>
    <s v="Winter"/>
    <x v="0"/>
  </r>
  <r>
    <x v="34"/>
    <n v="15"/>
    <n v="264148.11084527936"/>
    <n v="2"/>
    <n v="0"/>
    <n v="0"/>
    <s v="Winter"/>
    <x v="0"/>
  </r>
  <r>
    <x v="34"/>
    <n v="16"/>
    <n v="263390.25547661074"/>
    <n v="2"/>
    <n v="0"/>
    <n v="0"/>
    <s v="Winter"/>
    <x v="0"/>
  </r>
  <r>
    <x v="34"/>
    <n v="17"/>
    <n v="267839.17215270427"/>
    <n v="2"/>
    <n v="0"/>
    <n v="0"/>
    <s v="Winter"/>
    <x v="0"/>
  </r>
  <r>
    <x v="34"/>
    <n v="18"/>
    <n v="280193.55400641088"/>
    <n v="2"/>
    <n v="0"/>
    <n v="0"/>
    <s v="Winter"/>
    <x v="0"/>
  </r>
  <r>
    <x v="34"/>
    <n v="19"/>
    <n v="287730.43824675697"/>
    <n v="2"/>
    <n v="0"/>
    <n v="0"/>
    <s v="Winter"/>
    <x v="2"/>
  </r>
  <r>
    <x v="34"/>
    <n v="20"/>
    <n v="284394.33778318338"/>
    <n v="2"/>
    <n v="0"/>
    <n v="0"/>
    <s v="Winter"/>
    <x v="2"/>
  </r>
  <r>
    <x v="34"/>
    <n v="21"/>
    <n v="281094.82383800799"/>
    <n v="2"/>
    <n v="0"/>
    <n v="0"/>
    <s v="Winter"/>
    <x v="2"/>
  </r>
  <r>
    <x v="34"/>
    <n v="22"/>
    <n v="275868.70211765886"/>
    <n v="2"/>
    <n v="0"/>
    <n v="0"/>
    <s v="Winter"/>
    <x v="0"/>
  </r>
  <r>
    <x v="34"/>
    <n v="23"/>
    <n v="264429.18025915191"/>
    <n v="2"/>
    <n v="0"/>
    <n v="0"/>
    <s v="Winter"/>
    <x v="0"/>
  </r>
  <r>
    <x v="34"/>
    <n v="24"/>
    <n v="250895.63645797118"/>
    <n v="2"/>
    <n v="0"/>
    <n v="0"/>
    <s v="Winter"/>
    <x v="0"/>
  </r>
  <r>
    <x v="35"/>
    <n v="1"/>
    <n v="241185.23438604875"/>
    <n v="2"/>
    <n v="0"/>
    <n v="1"/>
    <s v="Winter"/>
    <x v="0"/>
  </r>
  <r>
    <x v="35"/>
    <n v="2"/>
    <n v="236825.25241468777"/>
    <n v="2"/>
    <n v="0"/>
    <n v="1"/>
    <s v="Winter"/>
    <x v="1"/>
  </r>
  <r>
    <x v="35"/>
    <n v="3"/>
    <n v="234129.95070222547"/>
    <n v="2"/>
    <n v="0"/>
    <n v="1"/>
    <s v="Winter"/>
    <x v="1"/>
  </r>
  <r>
    <x v="35"/>
    <n v="4"/>
    <n v="233224.18302028632"/>
    <n v="2"/>
    <n v="0"/>
    <n v="1"/>
    <s v="Winter"/>
    <x v="1"/>
  </r>
  <r>
    <x v="35"/>
    <n v="5"/>
    <n v="235158.83487510047"/>
    <n v="2"/>
    <n v="0"/>
    <n v="1"/>
    <s v="Winter"/>
    <x v="1"/>
  </r>
  <r>
    <x v="35"/>
    <n v="6"/>
    <n v="239286.59146103251"/>
    <n v="2"/>
    <n v="0"/>
    <n v="1"/>
    <s v="Winter"/>
    <x v="1"/>
  </r>
  <r>
    <x v="35"/>
    <n v="7"/>
    <n v="249037.33095166483"/>
    <n v="2"/>
    <n v="0"/>
    <n v="1"/>
    <s v="Winter"/>
    <x v="0"/>
  </r>
  <r>
    <x v="35"/>
    <n v="8"/>
    <n v="264693.59537583368"/>
    <n v="2"/>
    <n v="0"/>
    <n v="1"/>
    <s v="Winter"/>
    <x v="0"/>
  </r>
  <r>
    <x v="35"/>
    <n v="9"/>
    <n v="279085.59746412112"/>
    <n v="2"/>
    <n v="0"/>
    <n v="1"/>
    <s v="Winter"/>
    <x v="0"/>
  </r>
  <r>
    <x v="35"/>
    <n v="10"/>
    <n v="279111.47660737904"/>
    <n v="2"/>
    <n v="0"/>
    <n v="1"/>
    <s v="Winter"/>
    <x v="0"/>
  </r>
  <r>
    <x v="35"/>
    <n v="11"/>
    <n v="274246.10929055884"/>
    <n v="2"/>
    <n v="0"/>
    <n v="1"/>
    <s v="Winter"/>
    <x v="0"/>
  </r>
  <r>
    <x v="35"/>
    <n v="12"/>
    <n v="267434.96062807366"/>
    <n v="2"/>
    <n v="0"/>
    <n v="1"/>
    <s v="Winter"/>
    <x v="0"/>
  </r>
  <r>
    <x v="35"/>
    <n v="13"/>
    <n v="256528.53949419741"/>
    <n v="2"/>
    <n v="0"/>
    <n v="1"/>
    <s v="Winter"/>
    <x v="0"/>
  </r>
  <r>
    <x v="35"/>
    <n v="14"/>
    <n v="245050.64143539983"/>
    <n v="2"/>
    <n v="0"/>
    <n v="1"/>
    <s v="Winter"/>
    <x v="0"/>
  </r>
  <r>
    <x v="35"/>
    <n v="15"/>
    <n v="240527.9458491109"/>
    <n v="2"/>
    <n v="0"/>
    <n v="1"/>
    <s v="Winter"/>
    <x v="0"/>
  </r>
  <r>
    <x v="35"/>
    <n v="16"/>
    <n v="247637.95905626114"/>
    <n v="2"/>
    <n v="0"/>
    <n v="1"/>
    <s v="Winter"/>
    <x v="0"/>
  </r>
  <r>
    <x v="35"/>
    <n v="17"/>
    <n v="256138.4426736887"/>
    <n v="2"/>
    <n v="0"/>
    <n v="1"/>
    <s v="Winter"/>
    <x v="0"/>
  </r>
  <r>
    <x v="35"/>
    <n v="18"/>
    <n v="268625.25744348567"/>
    <n v="2"/>
    <n v="0"/>
    <n v="1"/>
    <s v="Winter"/>
    <x v="0"/>
  </r>
  <r>
    <x v="35"/>
    <n v="19"/>
    <n v="283296.15837169834"/>
    <n v="2"/>
    <n v="0"/>
    <n v="1"/>
    <s v="Winter"/>
    <x v="0"/>
  </r>
  <r>
    <x v="35"/>
    <n v="20"/>
    <n v="285799.35097260709"/>
    <n v="2"/>
    <n v="0"/>
    <n v="1"/>
    <s v="Winter"/>
    <x v="0"/>
  </r>
  <r>
    <x v="35"/>
    <n v="21"/>
    <n v="283739.97711520817"/>
    <n v="2"/>
    <n v="0"/>
    <n v="1"/>
    <s v="Winter"/>
    <x v="0"/>
  </r>
  <r>
    <x v="35"/>
    <n v="22"/>
    <n v="279563.75894105033"/>
    <n v="2"/>
    <n v="0"/>
    <n v="1"/>
    <s v="Winter"/>
    <x v="0"/>
  </r>
  <r>
    <x v="35"/>
    <n v="23"/>
    <n v="270649.77896280307"/>
    <n v="2"/>
    <n v="0"/>
    <n v="1"/>
    <s v="Winter"/>
    <x v="0"/>
  </r>
  <r>
    <x v="35"/>
    <n v="24"/>
    <n v="260806.17124648808"/>
    <n v="2"/>
    <n v="0"/>
    <n v="1"/>
    <s v="Winter"/>
    <x v="0"/>
  </r>
  <r>
    <x v="36"/>
    <n v="1"/>
    <n v="252973.72209758108"/>
    <n v="2"/>
    <n v="0"/>
    <n v="1"/>
    <s v="Winter"/>
    <x v="0"/>
  </r>
  <r>
    <x v="36"/>
    <n v="2"/>
    <n v="248810.53929666372"/>
    <n v="2"/>
    <n v="0"/>
    <n v="1"/>
    <s v="Winter"/>
    <x v="1"/>
  </r>
  <r>
    <x v="36"/>
    <n v="3"/>
    <n v="249055.40095376101"/>
    <n v="2"/>
    <n v="0"/>
    <n v="1"/>
    <s v="Winter"/>
    <x v="1"/>
  </r>
  <r>
    <x v="36"/>
    <n v="4"/>
    <n v="250063.00351010394"/>
    <n v="2"/>
    <n v="0"/>
    <n v="1"/>
    <s v="Winter"/>
    <x v="1"/>
  </r>
  <r>
    <x v="36"/>
    <n v="5"/>
    <n v="253354.80671658134"/>
    <n v="2"/>
    <n v="0"/>
    <n v="1"/>
    <s v="Winter"/>
    <x v="1"/>
  </r>
  <r>
    <x v="36"/>
    <n v="6"/>
    <n v="257053.10151573631"/>
    <n v="2"/>
    <n v="0"/>
    <n v="1"/>
    <s v="Winter"/>
    <x v="1"/>
  </r>
  <r>
    <x v="36"/>
    <n v="7"/>
    <n v="263782.85622363392"/>
    <n v="2"/>
    <n v="0"/>
    <n v="1"/>
    <s v="Winter"/>
    <x v="0"/>
  </r>
  <r>
    <x v="36"/>
    <n v="8"/>
    <n v="274685.01069665526"/>
    <n v="2"/>
    <n v="0"/>
    <n v="1"/>
    <s v="Winter"/>
    <x v="0"/>
  </r>
  <r>
    <x v="36"/>
    <n v="9"/>
    <n v="279742.38146756974"/>
    <n v="2"/>
    <n v="0"/>
    <n v="1"/>
    <s v="Winter"/>
    <x v="0"/>
  </r>
  <r>
    <x v="36"/>
    <n v="10"/>
    <n v="266005.19242929894"/>
    <n v="2"/>
    <n v="0"/>
    <n v="1"/>
    <s v="Winter"/>
    <x v="0"/>
  </r>
  <r>
    <x v="36"/>
    <n v="11"/>
    <n v="250694.94818090269"/>
    <n v="2"/>
    <n v="0"/>
    <n v="1"/>
    <s v="Winter"/>
    <x v="0"/>
  </r>
  <r>
    <x v="36"/>
    <n v="12"/>
    <n v="236136.37715364146"/>
    <n v="2"/>
    <n v="0"/>
    <n v="1"/>
    <s v="Winter"/>
    <x v="0"/>
  </r>
  <r>
    <x v="36"/>
    <n v="13"/>
    <n v="224709.94063926188"/>
    <n v="2"/>
    <n v="0"/>
    <n v="1"/>
    <s v="Winter"/>
    <x v="0"/>
  </r>
  <r>
    <x v="36"/>
    <n v="14"/>
    <n v="214192.75602337721"/>
    <n v="2"/>
    <n v="0"/>
    <n v="1"/>
    <s v="Winter"/>
    <x v="0"/>
  </r>
  <r>
    <x v="36"/>
    <n v="15"/>
    <n v="205156.01315148911"/>
    <n v="2"/>
    <n v="0"/>
    <n v="1"/>
    <s v="Winter"/>
    <x v="0"/>
  </r>
  <r>
    <x v="36"/>
    <n v="16"/>
    <n v="200977.52847037665"/>
    <n v="2"/>
    <n v="0"/>
    <n v="1"/>
    <s v="Winter"/>
    <x v="0"/>
  </r>
  <r>
    <x v="36"/>
    <n v="17"/>
    <n v="205782.46799131474"/>
    <n v="2"/>
    <n v="0"/>
    <n v="1"/>
    <s v="Winter"/>
    <x v="0"/>
  </r>
  <r>
    <x v="36"/>
    <n v="18"/>
    <n v="224253.93256449368"/>
    <n v="2"/>
    <n v="0"/>
    <n v="1"/>
    <s v="Winter"/>
    <x v="0"/>
  </r>
  <r>
    <x v="36"/>
    <n v="19"/>
    <n v="245458.19280709722"/>
    <n v="2"/>
    <n v="0"/>
    <n v="1"/>
    <s v="Winter"/>
    <x v="0"/>
  </r>
  <r>
    <x v="36"/>
    <n v="20"/>
    <n v="252506.40317505802"/>
    <n v="2"/>
    <n v="0"/>
    <n v="1"/>
    <s v="Winter"/>
    <x v="0"/>
  </r>
  <r>
    <x v="36"/>
    <n v="21"/>
    <n v="248615.87320321222"/>
    <n v="2"/>
    <n v="0"/>
    <n v="1"/>
    <s v="Winter"/>
    <x v="0"/>
  </r>
  <r>
    <x v="36"/>
    <n v="22"/>
    <n v="238111.90502165564"/>
    <n v="2"/>
    <n v="0"/>
    <n v="1"/>
    <s v="Winter"/>
    <x v="0"/>
  </r>
  <r>
    <x v="36"/>
    <n v="23"/>
    <n v="222837.89458446548"/>
    <n v="2"/>
    <n v="0"/>
    <n v="1"/>
    <s v="Winter"/>
    <x v="0"/>
  </r>
  <r>
    <x v="36"/>
    <n v="24"/>
    <n v="208853.83095181361"/>
    <n v="2"/>
    <n v="0"/>
    <n v="1"/>
    <s v="Winter"/>
    <x v="0"/>
  </r>
  <r>
    <x v="37"/>
    <n v="1"/>
    <n v="200496.6044171942"/>
    <n v="2"/>
    <n v="0"/>
    <n v="0"/>
    <s v="Winter"/>
    <x v="0"/>
  </r>
  <r>
    <x v="37"/>
    <n v="2"/>
    <n v="198686.57147654827"/>
    <n v="2"/>
    <n v="0"/>
    <n v="0"/>
    <s v="Winter"/>
    <x v="1"/>
  </r>
  <r>
    <x v="37"/>
    <n v="3"/>
    <n v="198848.1766920212"/>
    <n v="2"/>
    <n v="0"/>
    <n v="0"/>
    <s v="Winter"/>
    <x v="1"/>
  </r>
  <r>
    <x v="37"/>
    <n v="4"/>
    <n v="201415.83347371328"/>
    <n v="2"/>
    <n v="0"/>
    <n v="0"/>
    <s v="Winter"/>
    <x v="1"/>
  </r>
  <r>
    <x v="37"/>
    <n v="5"/>
    <n v="207907.0924790765"/>
    <n v="2"/>
    <n v="0"/>
    <n v="0"/>
    <s v="Winter"/>
    <x v="1"/>
  </r>
  <r>
    <x v="37"/>
    <n v="6"/>
    <n v="218523.12276437311"/>
    <n v="2"/>
    <n v="0"/>
    <n v="0"/>
    <s v="Winter"/>
    <x v="1"/>
  </r>
  <r>
    <x v="37"/>
    <n v="7"/>
    <n v="234979.68788799091"/>
    <n v="2"/>
    <n v="0"/>
    <n v="0"/>
    <s v="Winter"/>
    <x v="2"/>
  </r>
  <r>
    <x v="37"/>
    <n v="8"/>
    <n v="246959.43922310672"/>
    <n v="2"/>
    <n v="0"/>
    <n v="0"/>
    <s v="Winter"/>
    <x v="2"/>
  </r>
  <r>
    <x v="37"/>
    <n v="9"/>
    <n v="239029.85102613369"/>
    <n v="2"/>
    <n v="0"/>
    <n v="0"/>
    <s v="Winter"/>
    <x v="2"/>
  </r>
  <r>
    <x v="37"/>
    <n v="10"/>
    <n v="219913.15441302222"/>
    <n v="2"/>
    <n v="0"/>
    <n v="0"/>
    <s v="Winter"/>
    <x v="0"/>
  </r>
  <r>
    <x v="37"/>
    <n v="11"/>
    <n v="202347.44861932073"/>
    <n v="2"/>
    <n v="0"/>
    <n v="0"/>
    <s v="Winter"/>
    <x v="0"/>
  </r>
  <r>
    <x v="37"/>
    <n v="12"/>
    <n v="190240.1114251363"/>
    <n v="2"/>
    <n v="0"/>
    <n v="0"/>
    <s v="Winter"/>
    <x v="0"/>
  </r>
  <r>
    <x v="37"/>
    <n v="13"/>
    <n v="183441.70533078676"/>
    <n v="2"/>
    <n v="0"/>
    <n v="0"/>
    <s v="Winter"/>
    <x v="0"/>
  </r>
  <r>
    <x v="37"/>
    <n v="14"/>
    <n v="175733.85868318324"/>
    <n v="2"/>
    <n v="0"/>
    <n v="0"/>
    <s v="Winter"/>
    <x v="0"/>
  </r>
  <r>
    <x v="37"/>
    <n v="15"/>
    <n v="171543.89010970056"/>
    <n v="2"/>
    <n v="0"/>
    <n v="0"/>
    <s v="Winter"/>
    <x v="0"/>
  </r>
  <r>
    <x v="37"/>
    <n v="16"/>
    <n v="173505.9396273662"/>
    <n v="2"/>
    <n v="0"/>
    <n v="0"/>
    <s v="Winter"/>
    <x v="0"/>
  </r>
  <r>
    <x v="37"/>
    <n v="17"/>
    <n v="183327.15651535659"/>
    <n v="2"/>
    <n v="0"/>
    <n v="0"/>
    <s v="Winter"/>
    <x v="0"/>
  </r>
  <r>
    <x v="37"/>
    <n v="18"/>
    <n v="207209.12350515017"/>
    <n v="2"/>
    <n v="0"/>
    <n v="0"/>
    <s v="Winter"/>
    <x v="0"/>
  </r>
  <r>
    <x v="37"/>
    <n v="19"/>
    <n v="234737.12705225381"/>
    <n v="2"/>
    <n v="0"/>
    <n v="0"/>
    <s v="Winter"/>
    <x v="2"/>
  </r>
  <r>
    <x v="37"/>
    <n v="20"/>
    <n v="246720.07592474404"/>
    <n v="2"/>
    <n v="0"/>
    <n v="0"/>
    <s v="Winter"/>
    <x v="2"/>
  </r>
  <r>
    <x v="37"/>
    <n v="21"/>
    <n v="250210.2250469662"/>
    <n v="2"/>
    <n v="0"/>
    <n v="0"/>
    <s v="Winter"/>
    <x v="2"/>
  </r>
  <r>
    <x v="37"/>
    <n v="22"/>
    <n v="246112.09060024348"/>
    <n v="2"/>
    <n v="0"/>
    <n v="0"/>
    <s v="Winter"/>
    <x v="0"/>
  </r>
  <r>
    <x v="37"/>
    <n v="23"/>
    <n v="233222.72191533155"/>
    <n v="2"/>
    <n v="0"/>
    <n v="0"/>
    <s v="Winter"/>
    <x v="0"/>
  </r>
  <r>
    <x v="37"/>
    <n v="24"/>
    <n v="220786.66434214413"/>
    <n v="2"/>
    <n v="0"/>
    <n v="0"/>
    <s v="Winter"/>
    <x v="0"/>
  </r>
  <r>
    <x v="38"/>
    <n v="1"/>
    <n v="214705.74281471194"/>
    <n v="2"/>
    <n v="0"/>
    <n v="0"/>
    <s v="Winter"/>
    <x v="0"/>
  </r>
  <r>
    <x v="38"/>
    <n v="2"/>
    <n v="214406.82092411647"/>
    <n v="2"/>
    <n v="0"/>
    <n v="0"/>
    <s v="Winter"/>
    <x v="1"/>
  </r>
  <r>
    <x v="38"/>
    <n v="3"/>
    <n v="218050.8765361408"/>
    <n v="2"/>
    <n v="0"/>
    <n v="0"/>
    <s v="Winter"/>
    <x v="1"/>
  </r>
  <r>
    <x v="38"/>
    <n v="4"/>
    <n v="223519.9632845915"/>
    <n v="2"/>
    <n v="0"/>
    <n v="0"/>
    <s v="Winter"/>
    <x v="1"/>
  </r>
  <r>
    <x v="38"/>
    <n v="5"/>
    <n v="232558.9013743877"/>
    <n v="2"/>
    <n v="0"/>
    <n v="0"/>
    <s v="Winter"/>
    <x v="1"/>
  </r>
  <r>
    <x v="38"/>
    <n v="6"/>
    <n v="247501.29000629776"/>
    <n v="2"/>
    <n v="0"/>
    <n v="0"/>
    <s v="Winter"/>
    <x v="1"/>
  </r>
  <r>
    <x v="38"/>
    <n v="7"/>
    <n v="270164.04337286716"/>
    <n v="2"/>
    <n v="0"/>
    <n v="0"/>
    <s v="Winter"/>
    <x v="2"/>
  </r>
  <r>
    <x v="38"/>
    <n v="8"/>
    <n v="279046.94059728977"/>
    <n v="2"/>
    <n v="0"/>
    <n v="0"/>
    <s v="Winter"/>
    <x v="2"/>
  </r>
  <r>
    <x v="38"/>
    <n v="9"/>
    <n v="266990.85121504887"/>
    <n v="2"/>
    <n v="0"/>
    <n v="0"/>
    <s v="Winter"/>
    <x v="2"/>
  </r>
  <r>
    <x v="38"/>
    <n v="10"/>
    <n v="253460.0451598833"/>
    <n v="2"/>
    <n v="0"/>
    <n v="0"/>
    <s v="Winter"/>
    <x v="0"/>
  </r>
  <r>
    <x v="38"/>
    <n v="11"/>
    <n v="235167.7793246322"/>
    <n v="2"/>
    <n v="0"/>
    <n v="0"/>
    <s v="Winter"/>
    <x v="0"/>
  </r>
  <r>
    <x v="38"/>
    <n v="12"/>
    <n v="208376.9472494206"/>
    <n v="2"/>
    <n v="0"/>
    <n v="0"/>
    <s v="Winter"/>
    <x v="0"/>
  </r>
  <r>
    <x v="38"/>
    <n v="13"/>
    <n v="191607.7419926954"/>
    <n v="2"/>
    <n v="0"/>
    <n v="0"/>
    <s v="Winter"/>
    <x v="0"/>
  </r>
  <r>
    <x v="38"/>
    <n v="14"/>
    <n v="179468.00233230047"/>
    <n v="2"/>
    <n v="0"/>
    <n v="0"/>
    <s v="Winter"/>
    <x v="0"/>
  </r>
  <r>
    <x v="38"/>
    <n v="15"/>
    <n v="169383.06434871579"/>
    <n v="2"/>
    <n v="0"/>
    <n v="0"/>
    <s v="Winter"/>
    <x v="0"/>
  </r>
  <r>
    <x v="38"/>
    <n v="16"/>
    <n v="167048.39902580957"/>
    <n v="2"/>
    <n v="0"/>
    <n v="0"/>
    <s v="Winter"/>
    <x v="0"/>
  </r>
  <r>
    <x v="38"/>
    <n v="17"/>
    <n v="174018.93194925206"/>
    <n v="2"/>
    <n v="0"/>
    <n v="0"/>
    <s v="Winter"/>
    <x v="0"/>
  </r>
  <r>
    <x v="38"/>
    <n v="18"/>
    <n v="192183.32430926894"/>
    <n v="2"/>
    <n v="0"/>
    <n v="0"/>
    <s v="Winter"/>
    <x v="0"/>
  </r>
  <r>
    <x v="38"/>
    <n v="19"/>
    <n v="215448.15130681559"/>
    <n v="2"/>
    <n v="0"/>
    <n v="0"/>
    <s v="Winter"/>
    <x v="2"/>
  </r>
  <r>
    <x v="38"/>
    <n v="20"/>
    <n v="224300.4764063512"/>
    <n v="2"/>
    <n v="0"/>
    <n v="0"/>
    <s v="Winter"/>
    <x v="2"/>
  </r>
  <r>
    <x v="38"/>
    <n v="21"/>
    <n v="223407.10290715666"/>
    <n v="2"/>
    <n v="0"/>
    <n v="0"/>
    <s v="Winter"/>
    <x v="2"/>
  </r>
  <r>
    <x v="38"/>
    <n v="22"/>
    <n v="214451.0631344826"/>
    <n v="2"/>
    <n v="0"/>
    <n v="0"/>
    <s v="Winter"/>
    <x v="0"/>
  </r>
  <r>
    <x v="38"/>
    <n v="23"/>
    <n v="196882.61198412714"/>
    <n v="2"/>
    <n v="0"/>
    <n v="0"/>
    <s v="Winter"/>
    <x v="0"/>
  </r>
  <r>
    <x v="38"/>
    <n v="24"/>
    <n v="178943.72268966876"/>
    <n v="2"/>
    <n v="0"/>
    <n v="0"/>
    <s v="Winter"/>
    <x v="0"/>
  </r>
  <r>
    <x v="39"/>
    <n v="1"/>
    <n v="166676.39180661787"/>
    <n v="2"/>
    <n v="0"/>
    <n v="0"/>
    <s v="Winter"/>
    <x v="0"/>
  </r>
  <r>
    <x v="39"/>
    <n v="2"/>
    <n v="160763.47604416715"/>
    <n v="2"/>
    <n v="0"/>
    <n v="0"/>
    <s v="Winter"/>
    <x v="1"/>
  </r>
  <r>
    <x v="39"/>
    <n v="3"/>
    <n v="158179.43202440088"/>
    <n v="2"/>
    <n v="0"/>
    <n v="0"/>
    <s v="Winter"/>
    <x v="1"/>
  </r>
  <r>
    <x v="39"/>
    <n v="4"/>
    <n v="159030.92962622736"/>
    <n v="2"/>
    <n v="0"/>
    <n v="0"/>
    <s v="Winter"/>
    <x v="1"/>
  </r>
  <r>
    <x v="39"/>
    <n v="5"/>
    <n v="162376.44237160578"/>
    <n v="2"/>
    <n v="0"/>
    <n v="0"/>
    <s v="Winter"/>
    <x v="1"/>
  </r>
  <r>
    <x v="39"/>
    <n v="6"/>
    <n v="172632.87429873078"/>
    <n v="2"/>
    <n v="0"/>
    <n v="0"/>
    <s v="Winter"/>
    <x v="1"/>
  </r>
  <r>
    <x v="39"/>
    <n v="7"/>
    <n v="190937.7122359834"/>
    <n v="2"/>
    <n v="0"/>
    <n v="0"/>
    <s v="Winter"/>
    <x v="2"/>
  </r>
  <r>
    <x v="39"/>
    <n v="8"/>
    <n v="196798.76324389948"/>
    <n v="2"/>
    <n v="0"/>
    <n v="0"/>
    <s v="Winter"/>
    <x v="2"/>
  </r>
  <r>
    <x v="39"/>
    <n v="9"/>
    <n v="189610.62601006206"/>
    <n v="2"/>
    <n v="0"/>
    <n v="0"/>
    <s v="Winter"/>
    <x v="2"/>
  </r>
  <r>
    <x v="39"/>
    <n v="10"/>
    <n v="185044.23789413113"/>
    <n v="2"/>
    <n v="0"/>
    <n v="0"/>
    <s v="Winter"/>
    <x v="0"/>
  </r>
  <r>
    <x v="39"/>
    <n v="11"/>
    <n v="170283.02746267008"/>
    <n v="2"/>
    <n v="0"/>
    <n v="0"/>
    <s v="Winter"/>
    <x v="0"/>
  </r>
  <r>
    <x v="39"/>
    <n v="12"/>
    <n v="157131.37646688902"/>
    <n v="2"/>
    <n v="0"/>
    <n v="0"/>
    <s v="Winter"/>
    <x v="0"/>
  </r>
  <r>
    <x v="39"/>
    <n v="13"/>
    <n v="149857.98298386726"/>
    <n v="2"/>
    <n v="0"/>
    <n v="0"/>
    <s v="Winter"/>
    <x v="0"/>
  </r>
  <r>
    <x v="39"/>
    <n v="14"/>
    <n v="143612.51095674961"/>
    <n v="2"/>
    <n v="0"/>
    <n v="0"/>
    <s v="Winter"/>
    <x v="0"/>
  </r>
  <r>
    <x v="39"/>
    <n v="15"/>
    <n v="139642.8129244454"/>
    <n v="2"/>
    <n v="0"/>
    <n v="0"/>
    <s v="Winter"/>
    <x v="0"/>
  </r>
  <r>
    <x v="39"/>
    <n v="16"/>
    <n v="145028.50744426751"/>
    <n v="2"/>
    <n v="0"/>
    <n v="0"/>
    <s v="Winter"/>
    <x v="0"/>
  </r>
  <r>
    <x v="39"/>
    <n v="17"/>
    <n v="155949.01839554621"/>
    <n v="2"/>
    <n v="0"/>
    <n v="0"/>
    <s v="Winter"/>
    <x v="0"/>
  </r>
  <r>
    <x v="39"/>
    <n v="18"/>
    <n v="178018.10540010722"/>
    <n v="2"/>
    <n v="0"/>
    <n v="0"/>
    <s v="Winter"/>
    <x v="0"/>
  </r>
  <r>
    <x v="39"/>
    <n v="19"/>
    <n v="195367.03858862561"/>
    <n v="2"/>
    <n v="0"/>
    <n v="0"/>
    <s v="Winter"/>
    <x v="2"/>
  </r>
  <r>
    <x v="39"/>
    <n v="20"/>
    <n v="202437.40096390984"/>
    <n v="2"/>
    <n v="0"/>
    <n v="0"/>
    <s v="Winter"/>
    <x v="2"/>
  </r>
  <r>
    <x v="39"/>
    <n v="21"/>
    <n v="202354.50693041272"/>
    <n v="2"/>
    <n v="0"/>
    <n v="0"/>
    <s v="Winter"/>
    <x v="2"/>
  </r>
  <r>
    <x v="39"/>
    <n v="22"/>
    <n v="194787.32142501534"/>
    <n v="2"/>
    <n v="0"/>
    <n v="0"/>
    <s v="Winter"/>
    <x v="0"/>
  </r>
  <r>
    <x v="39"/>
    <n v="23"/>
    <n v="179571.37072606172"/>
    <n v="2"/>
    <n v="0"/>
    <n v="0"/>
    <s v="Winter"/>
    <x v="0"/>
  </r>
  <r>
    <x v="39"/>
    <n v="24"/>
    <n v="163775.65594514972"/>
    <n v="2"/>
    <n v="0"/>
    <n v="0"/>
    <s v="Winter"/>
    <x v="0"/>
  </r>
  <r>
    <x v="40"/>
    <n v="1"/>
    <n v="152898.50749508577"/>
    <n v="2"/>
    <n v="0"/>
    <n v="0"/>
    <s v="Winter"/>
    <x v="0"/>
  </r>
  <r>
    <x v="40"/>
    <n v="2"/>
    <n v="148210.94829388242"/>
    <n v="2"/>
    <n v="0"/>
    <n v="0"/>
    <s v="Winter"/>
    <x v="1"/>
  </r>
  <r>
    <x v="40"/>
    <n v="3"/>
    <n v="148175.86069961509"/>
    <n v="2"/>
    <n v="0"/>
    <n v="0"/>
    <s v="Winter"/>
    <x v="1"/>
  </r>
  <r>
    <x v="40"/>
    <n v="4"/>
    <n v="150809.06816641128"/>
    <n v="2"/>
    <n v="0"/>
    <n v="0"/>
    <s v="Winter"/>
    <x v="1"/>
  </r>
  <r>
    <x v="40"/>
    <n v="5"/>
    <n v="157779.31465424717"/>
    <n v="2"/>
    <n v="0"/>
    <n v="0"/>
    <s v="Winter"/>
    <x v="1"/>
  </r>
  <r>
    <x v="40"/>
    <n v="6"/>
    <n v="171176.50925688553"/>
    <n v="2"/>
    <n v="0"/>
    <n v="0"/>
    <s v="Winter"/>
    <x v="1"/>
  </r>
  <r>
    <x v="40"/>
    <n v="7"/>
    <n v="192056.94897914722"/>
    <n v="2"/>
    <n v="0"/>
    <n v="0"/>
    <s v="Winter"/>
    <x v="2"/>
  </r>
  <r>
    <x v="40"/>
    <n v="8"/>
    <n v="203282.80807388169"/>
    <n v="2"/>
    <n v="0"/>
    <n v="0"/>
    <s v="Winter"/>
    <x v="2"/>
  </r>
  <r>
    <x v="40"/>
    <n v="9"/>
    <n v="192639.5193016929"/>
    <n v="2"/>
    <n v="0"/>
    <n v="0"/>
    <s v="Winter"/>
    <x v="2"/>
  </r>
  <r>
    <x v="40"/>
    <n v="10"/>
    <n v="176333.83797499907"/>
    <n v="2"/>
    <n v="0"/>
    <n v="0"/>
    <s v="Winter"/>
    <x v="0"/>
  </r>
  <r>
    <x v="40"/>
    <n v="11"/>
    <n v="165520.17995351096"/>
    <n v="2"/>
    <n v="0"/>
    <n v="0"/>
    <s v="Winter"/>
    <x v="0"/>
  </r>
  <r>
    <x v="40"/>
    <n v="12"/>
    <n v="158598.52084199709"/>
    <n v="2"/>
    <n v="0"/>
    <n v="0"/>
    <s v="Winter"/>
    <x v="0"/>
  </r>
  <r>
    <x v="40"/>
    <n v="13"/>
    <n v="153767.19196027506"/>
    <n v="2"/>
    <n v="0"/>
    <n v="0"/>
    <s v="Winter"/>
    <x v="0"/>
  </r>
  <r>
    <x v="40"/>
    <n v="14"/>
    <n v="148266.28251605068"/>
    <n v="2"/>
    <n v="0"/>
    <n v="0"/>
    <s v="Winter"/>
    <x v="0"/>
  </r>
  <r>
    <x v="40"/>
    <n v="15"/>
    <n v="144547.0775106693"/>
    <n v="2"/>
    <n v="0"/>
    <n v="0"/>
    <s v="Winter"/>
    <x v="0"/>
  </r>
  <r>
    <x v="40"/>
    <n v="16"/>
    <n v="146821.73977656115"/>
    <n v="2"/>
    <n v="0"/>
    <n v="0"/>
    <s v="Winter"/>
    <x v="0"/>
  </r>
  <r>
    <x v="40"/>
    <n v="17"/>
    <n v="156405.1011714937"/>
    <n v="2"/>
    <n v="0"/>
    <n v="0"/>
    <s v="Winter"/>
    <x v="0"/>
  </r>
  <r>
    <x v="40"/>
    <n v="18"/>
    <n v="174913.54988471168"/>
    <n v="2"/>
    <n v="0"/>
    <n v="0"/>
    <s v="Winter"/>
    <x v="0"/>
  </r>
  <r>
    <x v="40"/>
    <n v="19"/>
    <n v="198044.61046201279"/>
    <n v="2"/>
    <n v="0"/>
    <n v="0"/>
    <s v="Winter"/>
    <x v="2"/>
  </r>
  <r>
    <x v="40"/>
    <n v="20"/>
    <n v="210493.06380040359"/>
    <n v="2"/>
    <n v="0"/>
    <n v="0"/>
    <s v="Winter"/>
    <x v="2"/>
  </r>
  <r>
    <x v="40"/>
    <n v="21"/>
    <n v="213375.20769935349"/>
    <n v="2"/>
    <n v="0"/>
    <n v="0"/>
    <s v="Winter"/>
    <x v="2"/>
  </r>
  <r>
    <x v="40"/>
    <n v="22"/>
    <n v="209800.29332243357"/>
    <n v="2"/>
    <n v="0"/>
    <n v="0"/>
    <s v="Winter"/>
    <x v="0"/>
  </r>
  <r>
    <x v="40"/>
    <n v="23"/>
    <n v="197999.17086755857"/>
    <n v="2"/>
    <n v="0"/>
    <n v="0"/>
    <s v="Winter"/>
    <x v="0"/>
  </r>
  <r>
    <x v="40"/>
    <n v="24"/>
    <n v="184169.18390335963"/>
    <n v="2"/>
    <n v="0"/>
    <n v="0"/>
    <s v="Winter"/>
    <x v="0"/>
  </r>
  <r>
    <x v="41"/>
    <n v="1"/>
    <n v="174557.2001578272"/>
    <n v="2"/>
    <n v="0"/>
    <n v="0"/>
    <s v="Winter"/>
    <x v="0"/>
  </r>
  <r>
    <x v="41"/>
    <n v="2"/>
    <n v="169541.50151579303"/>
    <n v="2"/>
    <n v="0"/>
    <n v="0"/>
    <s v="Winter"/>
    <x v="1"/>
  </r>
  <r>
    <x v="41"/>
    <n v="3"/>
    <n v="167305.15276753283"/>
    <n v="2"/>
    <n v="0"/>
    <n v="0"/>
    <s v="Winter"/>
    <x v="1"/>
  </r>
  <r>
    <x v="41"/>
    <n v="4"/>
    <n v="167778.85516951769"/>
    <n v="2"/>
    <n v="0"/>
    <n v="0"/>
    <s v="Winter"/>
    <x v="1"/>
  </r>
  <r>
    <x v="41"/>
    <n v="5"/>
    <n v="170992.47229575031"/>
    <n v="2"/>
    <n v="0"/>
    <n v="0"/>
    <s v="Winter"/>
    <x v="1"/>
  </r>
  <r>
    <x v="41"/>
    <n v="6"/>
    <n v="181496.81488025436"/>
    <n v="2"/>
    <n v="0"/>
    <n v="0"/>
    <s v="Winter"/>
    <x v="1"/>
  </r>
  <r>
    <x v="41"/>
    <n v="7"/>
    <n v="199159.19181395791"/>
    <n v="2"/>
    <n v="0"/>
    <n v="0"/>
    <s v="Winter"/>
    <x v="2"/>
  </r>
  <r>
    <x v="41"/>
    <n v="8"/>
    <n v="206154.33413690858"/>
    <n v="2"/>
    <n v="0"/>
    <n v="0"/>
    <s v="Winter"/>
    <x v="2"/>
  </r>
  <r>
    <x v="41"/>
    <n v="9"/>
    <n v="197724.33182276669"/>
    <n v="2"/>
    <n v="0"/>
    <n v="0"/>
    <s v="Winter"/>
    <x v="2"/>
  </r>
  <r>
    <x v="41"/>
    <n v="10"/>
    <n v="184809.92279003302"/>
    <n v="2"/>
    <n v="0"/>
    <n v="0"/>
    <s v="Winter"/>
    <x v="0"/>
  </r>
  <r>
    <x v="41"/>
    <n v="11"/>
    <n v="168310.55548873189"/>
    <n v="2"/>
    <n v="0"/>
    <n v="0"/>
    <s v="Winter"/>
    <x v="0"/>
  </r>
  <r>
    <x v="41"/>
    <n v="12"/>
    <n v="166005.2642922528"/>
    <n v="2"/>
    <n v="0"/>
    <n v="0"/>
    <s v="Winter"/>
    <x v="0"/>
  </r>
  <r>
    <x v="41"/>
    <n v="13"/>
    <n v="163334.63973508956"/>
    <n v="2"/>
    <n v="0"/>
    <n v="0"/>
    <s v="Winter"/>
    <x v="0"/>
  </r>
  <r>
    <x v="41"/>
    <n v="14"/>
    <n v="156816.37087548175"/>
    <n v="2"/>
    <n v="0"/>
    <n v="0"/>
    <s v="Winter"/>
    <x v="0"/>
  </r>
  <r>
    <x v="41"/>
    <n v="15"/>
    <n v="152815.22394004412"/>
    <n v="2"/>
    <n v="0"/>
    <n v="0"/>
    <s v="Winter"/>
    <x v="0"/>
  </r>
  <r>
    <x v="41"/>
    <n v="16"/>
    <n v="154725.8652980589"/>
    <n v="2"/>
    <n v="0"/>
    <n v="0"/>
    <s v="Winter"/>
    <x v="0"/>
  </r>
  <r>
    <x v="41"/>
    <n v="17"/>
    <n v="162489.94972817632"/>
    <n v="2"/>
    <n v="0"/>
    <n v="0"/>
    <s v="Winter"/>
    <x v="0"/>
  </r>
  <r>
    <x v="41"/>
    <n v="18"/>
    <n v="174828.40703907999"/>
    <n v="2"/>
    <n v="0"/>
    <n v="0"/>
    <s v="Winter"/>
    <x v="0"/>
  </r>
  <r>
    <x v="41"/>
    <n v="19"/>
    <n v="182223.90174993"/>
    <n v="2"/>
    <n v="0"/>
    <n v="0"/>
    <s v="Winter"/>
    <x v="2"/>
  </r>
  <r>
    <x v="41"/>
    <n v="20"/>
    <n v="184036.81452993365"/>
    <n v="2"/>
    <n v="0"/>
    <n v="0"/>
    <s v="Winter"/>
    <x v="2"/>
  </r>
  <r>
    <x v="41"/>
    <n v="21"/>
    <n v="182435.59675909678"/>
    <n v="2"/>
    <n v="0"/>
    <n v="0"/>
    <s v="Winter"/>
    <x v="2"/>
  </r>
  <r>
    <x v="41"/>
    <n v="22"/>
    <n v="177162.61056391138"/>
    <n v="2"/>
    <n v="0"/>
    <n v="0"/>
    <s v="Winter"/>
    <x v="0"/>
  </r>
  <r>
    <x v="41"/>
    <n v="23"/>
    <n v="168908.10903784118"/>
    <n v="2"/>
    <n v="0"/>
    <n v="0"/>
    <s v="Winter"/>
    <x v="0"/>
  </r>
  <r>
    <x v="41"/>
    <n v="24"/>
    <n v="157444.55228300337"/>
    <n v="2"/>
    <n v="0"/>
    <n v="0"/>
    <s v="Winter"/>
    <x v="0"/>
  </r>
  <r>
    <x v="42"/>
    <n v="1"/>
    <n v="148042.0883775242"/>
    <n v="2"/>
    <n v="0"/>
    <n v="1"/>
    <s v="Winter"/>
    <x v="0"/>
  </r>
  <r>
    <x v="42"/>
    <n v="2"/>
    <n v="143562.46106935135"/>
    <n v="2"/>
    <n v="0"/>
    <n v="1"/>
    <s v="Winter"/>
    <x v="1"/>
  </r>
  <r>
    <x v="42"/>
    <n v="3"/>
    <n v="141147.02912684937"/>
    <n v="2"/>
    <n v="0"/>
    <n v="1"/>
    <s v="Winter"/>
    <x v="1"/>
  </r>
  <r>
    <x v="42"/>
    <n v="4"/>
    <n v="144589.10005799067"/>
    <n v="2"/>
    <n v="0"/>
    <n v="1"/>
    <s v="Winter"/>
    <x v="1"/>
  </r>
  <r>
    <x v="42"/>
    <n v="5"/>
    <n v="150765.58266759667"/>
    <n v="2"/>
    <n v="0"/>
    <n v="1"/>
    <s v="Winter"/>
    <x v="1"/>
  </r>
  <r>
    <x v="42"/>
    <n v="6"/>
    <n v="158608.27015860021"/>
    <n v="2"/>
    <n v="0"/>
    <n v="1"/>
    <s v="Winter"/>
    <x v="1"/>
  </r>
  <r>
    <x v="42"/>
    <n v="7"/>
    <n v="170493.45082099596"/>
    <n v="2"/>
    <n v="0"/>
    <n v="1"/>
    <s v="Winter"/>
    <x v="0"/>
  </r>
  <r>
    <x v="42"/>
    <n v="8"/>
    <n v="185149.5880838561"/>
    <n v="2"/>
    <n v="0"/>
    <n v="1"/>
    <s v="Winter"/>
    <x v="0"/>
  </r>
  <r>
    <x v="42"/>
    <n v="9"/>
    <n v="202572.41325683438"/>
    <n v="2"/>
    <n v="0"/>
    <n v="1"/>
    <s v="Winter"/>
    <x v="0"/>
  </r>
  <r>
    <x v="42"/>
    <n v="10"/>
    <n v="215636.04047176207"/>
    <n v="2"/>
    <n v="0"/>
    <n v="1"/>
    <s v="Winter"/>
    <x v="0"/>
  </r>
  <r>
    <x v="42"/>
    <n v="11"/>
    <n v="224999.20206671435"/>
    <n v="2"/>
    <n v="0"/>
    <n v="1"/>
    <s v="Winter"/>
    <x v="0"/>
  </r>
  <r>
    <x v="42"/>
    <n v="12"/>
    <n v="229942.36895230631"/>
    <n v="2"/>
    <n v="0"/>
    <n v="1"/>
    <s v="Winter"/>
    <x v="0"/>
  </r>
  <r>
    <x v="42"/>
    <n v="13"/>
    <n v="232214.16952733145"/>
    <n v="2"/>
    <n v="0"/>
    <n v="1"/>
    <s v="Winter"/>
    <x v="0"/>
  </r>
  <r>
    <x v="42"/>
    <n v="14"/>
    <n v="231099.5617926312"/>
    <n v="2"/>
    <n v="0"/>
    <n v="1"/>
    <s v="Winter"/>
    <x v="0"/>
  </r>
  <r>
    <x v="42"/>
    <n v="15"/>
    <n v="230111.57840915918"/>
    <n v="2"/>
    <n v="0"/>
    <n v="1"/>
    <s v="Winter"/>
    <x v="0"/>
  </r>
  <r>
    <x v="42"/>
    <n v="16"/>
    <n v="232271.09848154907"/>
    <n v="2"/>
    <n v="0"/>
    <n v="1"/>
    <s v="Winter"/>
    <x v="0"/>
  </r>
  <r>
    <x v="42"/>
    <n v="17"/>
    <n v="237181.64762859419"/>
    <n v="2"/>
    <n v="0"/>
    <n v="1"/>
    <s v="Winter"/>
    <x v="0"/>
  </r>
  <r>
    <x v="42"/>
    <n v="18"/>
    <n v="244238.21565746042"/>
    <n v="2"/>
    <n v="0"/>
    <n v="1"/>
    <s v="Winter"/>
    <x v="0"/>
  </r>
  <r>
    <x v="42"/>
    <n v="19"/>
    <n v="251034.45518674236"/>
    <n v="2"/>
    <n v="0"/>
    <n v="1"/>
    <s v="Winter"/>
    <x v="0"/>
  </r>
  <r>
    <x v="42"/>
    <n v="20"/>
    <n v="249699.56018891427"/>
    <n v="2"/>
    <n v="0"/>
    <n v="1"/>
    <s v="Winter"/>
    <x v="0"/>
  </r>
  <r>
    <x v="42"/>
    <n v="21"/>
    <n v="245875.79855034666"/>
    <n v="2"/>
    <n v="0"/>
    <n v="1"/>
    <s v="Winter"/>
    <x v="0"/>
  </r>
  <r>
    <x v="42"/>
    <n v="22"/>
    <n v="239664.99203411338"/>
    <n v="2"/>
    <n v="0"/>
    <n v="1"/>
    <s v="Winter"/>
    <x v="0"/>
  </r>
  <r>
    <x v="42"/>
    <n v="23"/>
    <n v="230807.33211237725"/>
    <n v="2"/>
    <n v="0"/>
    <n v="1"/>
    <s v="Winter"/>
    <x v="0"/>
  </r>
  <r>
    <x v="42"/>
    <n v="24"/>
    <n v="220624.81280859196"/>
    <n v="2"/>
    <n v="0"/>
    <n v="1"/>
    <s v="Winter"/>
    <x v="0"/>
  </r>
  <r>
    <x v="43"/>
    <n v="1"/>
    <n v="211749.18041451785"/>
    <n v="2"/>
    <n v="0"/>
    <n v="1"/>
    <s v="Winter"/>
    <x v="0"/>
  </r>
  <r>
    <x v="43"/>
    <n v="2"/>
    <n v="207146.66393769524"/>
    <n v="2"/>
    <n v="0"/>
    <n v="1"/>
    <s v="Winter"/>
    <x v="1"/>
  </r>
  <r>
    <x v="43"/>
    <n v="3"/>
    <n v="206750.4361352527"/>
    <n v="2"/>
    <n v="0"/>
    <n v="1"/>
    <s v="Winter"/>
    <x v="1"/>
  </r>
  <r>
    <x v="43"/>
    <n v="4"/>
    <n v="209426.0531019328"/>
    <n v="2"/>
    <n v="0"/>
    <n v="1"/>
    <s v="Winter"/>
    <x v="1"/>
  </r>
  <r>
    <x v="43"/>
    <n v="5"/>
    <n v="213630.84518707867"/>
    <n v="2"/>
    <n v="0"/>
    <n v="1"/>
    <s v="Winter"/>
    <x v="1"/>
  </r>
  <r>
    <x v="43"/>
    <n v="6"/>
    <n v="218904.35638743144"/>
    <n v="2"/>
    <n v="0"/>
    <n v="1"/>
    <s v="Winter"/>
    <x v="1"/>
  </r>
  <r>
    <x v="43"/>
    <n v="7"/>
    <n v="226116.2675233568"/>
    <n v="2"/>
    <n v="0"/>
    <n v="1"/>
    <s v="Winter"/>
    <x v="0"/>
  </r>
  <r>
    <x v="43"/>
    <n v="8"/>
    <n v="240428.54596200128"/>
    <n v="2"/>
    <n v="0"/>
    <n v="1"/>
    <s v="Winter"/>
    <x v="0"/>
  </r>
  <r>
    <x v="43"/>
    <n v="9"/>
    <n v="259009.62065234617"/>
    <n v="2"/>
    <n v="0"/>
    <n v="1"/>
    <s v="Winter"/>
    <x v="0"/>
  </r>
  <r>
    <x v="43"/>
    <n v="10"/>
    <n v="267804.01495104417"/>
    <n v="2"/>
    <n v="0"/>
    <n v="1"/>
    <s v="Winter"/>
    <x v="0"/>
  </r>
  <r>
    <x v="43"/>
    <n v="11"/>
    <n v="261776.16323601955"/>
    <n v="2"/>
    <n v="0"/>
    <n v="1"/>
    <s v="Winter"/>
    <x v="0"/>
  </r>
  <r>
    <x v="43"/>
    <n v="12"/>
    <n v="254999.44773577288"/>
    <n v="2"/>
    <n v="0"/>
    <n v="1"/>
    <s v="Winter"/>
    <x v="0"/>
  </r>
  <r>
    <x v="43"/>
    <n v="13"/>
    <n v="248914.97792068403"/>
    <n v="2"/>
    <n v="0"/>
    <n v="1"/>
    <s v="Winter"/>
    <x v="0"/>
  </r>
  <r>
    <x v="43"/>
    <n v="14"/>
    <n v="241285.63545136555"/>
    <n v="2"/>
    <n v="0"/>
    <n v="1"/>
    <s v="Winter"/>
    <x v="0"/>
  </r>
  <r>
    <x v="43"/>
    <n v="15"/>
    <n v="234447.75355187827"/>
    <n v="2"/>
    <n v="0"/>
    <n v="1"/>
    <s v="Winter"/>
    <x v="0"/>
  </r>
  <r>
    <x v="43"/>
    <n v="16"/>
    <n v="237238.6936684754"/>
    <n v="2"/>
    <n v="0"/>
    <n v="1"/>
    <s v="Winter"/>
    <x v="0"/>
  </r>
  <r>
    <x v="43"/>
    <n v="17"/>
    <n v="249430.5614897529"/>
    <n v="2"/>
    <n v="0"/>
    <n v="1"/>
    <s v="Winter"/>
    <x v="0"/>
  </r>
  <r>
    <x v="43"/>
    <n v="18"/>
    <n v="258038.87716923028"/>
    <n v="2"/>
    <n v="0"/>
    <n v="1"/>
    <s v="Winter"/>
    <x v="0"/>
  </r>
  <r>
    <x v="43"/>
    <n v="19"/>
    <n v="253437.17105057026"/>
    <n v="2"/>
    <n v="0"/>
    <n v="1"/>
    <s v="Winter"/>
    <x v="0"/>
  </r>
  <r>
    <x v="43"/>
    <n v="20"/>
    <n v="250289.10619265438"/>
    <n v="2"/>
    <n v="0"/>
    <n v="1"/>
    <s v="Winter"/>
    <x v="0"/>
  </r>
  <r>
    <x v="43"/>
    <n v="21"/>
    <n v="251388.04773158737"/>
    <n v="2"/>
    <n v="0"/>
    <n v="1"/>
    <s v="Winter"/>
    <x v="0"/>
  </r>
  <r>
    <x v="43"/>
    <n v="22"/>
    <n v="247110.65138989792"/>
    <n v="2"/>
    <n v="0"/>
    <n v="1"/>
    <s v="Winter"/>
    <x v="0"/>
  </r>
  <r>
    <x v="43"/>
    <n v="23"/>
    <n v="256832.60808152831"/>
    <n v="2"/>
    <n v="0"/>
    <n v="1"/>
    <s v="Winter"/>
    <x v="0"/>
  </r>
  <r>
    <x v="43"/>
    <n v="24"/>
    <n v="254572.73209964571"/>
    <n v="2"/>
    <n v="0"/>
    <n v="1"/>
    <s v="Winter"/>
    <x v="0"/>
  </r>
  <r>
    <x v="44"/>
    <n v="1"/>
    <n v="244110.02098409421"/>
    <n v="2"/>
    <n v="0"/>
    <n v="0"/>
    <s v="Winter"/>
    <x v="0"/>
  </r>
  <r>
    <x v="44"/>
    <n v="2"/>
    <n v="240561.54565790654"/>
    <n v="2"/>
    <n v="0"/>
    <n v="0"/>
    <s v="Winter"/>
    <x v="1"/>
  </r>
  <r>
    <x v="44"/>
    <n v="3"/>
    <n v="242234.05862648369"/>
    <n v="2"/>
    <n v="0"/>
    <n v="0"/>
    <s v="Winter"/>
    <x v="1"/>
  </r>
  <r>
    <x v="44"/>
    <n v="4"/>
    <n v="244475.97112326964"/>
    <n v="2"/>
    <n v="0"/>
    <n v="0"/>
    <s v="Winter"/>
    <x v="1"/>
  </r>
  <r>
    <x v="44"/>
    <n v="5"/>
    <n v="245519.86723069331"/>
    <n v="2"/>
    <n v="0"/>
    <n v="0"/>
    <s v="Winter"/>
    <x v="1"/>
  </r>
  <r>
    <x v="44"/>
    <n v="6"/>
    <n v="252709.45112192424"/>
    <n v="2"/>
    <n v="0"/>
    <n v="0"/>
    <s v="Winter"/>
    <x v="1"/>
  </r>
  <r>
    <x v="44"/>
    <n v="7"/>
    <n v="262806.29451804346"/>
    <n v="2"/>
    <n v="0"/>
    <n v="0"/>
    <s v="Winter"/>
    <x v="2"/>
  </r>
  <r>
    <x v="44"/>
    <n v="8"/>
    <n v="270335.82225207047"/>
    <n v="2"/>
    <n v="0"/>
    <n v="0"/>
    <s v="Winter"/>
    <x v="2"/>
  </r>
  <r>
    <x v="44"/>
    <n v="9"/>
    <n v="269993.06877253565"/>
    <n v="2"/>
    <n v="0"/>
    <n v="0"/>
    <s v="Winter"/>
    <x v="2"/>
  </r>
  <r>
    <x v="44"/>
    <n v="10"/>
    <n v="267848.18865488679"/>
    <n v="2"/>
    <n v="0"/>
    <n v="0"/>
    <s v="Winter"/>
    <x v="0"/>
  </r>
  <r>
    <x v="44"/>
    <n v="11"/>
    <n v="259226.91217852125"/>
    <n v="2"/>
    <n v="0"/>
    <n v="0"/>
    <s v="Winter"/>
    <x v="0"/>
  </r>
  <r>
    <x v="44"/>
    <n v="12"/>
    <n v="249637.36161344816"/>
    <n v="2"/>
    <n v="0"/>
    <n v="0"/>
    <s v="Winter"/>
    <x v="0"/>
  </r>
  <r>
    <x v="44"/>
    <n v="13"/>
    <n v="241493.07143391034"/>
    <n v="2"/>
    <n v="0"/>
    <n v="0"/>
    <s v="Winter"/>
    <x v="0"/>
  </r>
  <r>
    <x v="44"/>
    <n v="14"/>
    <n v="224893.94547851826"/>
    <n v="2"/>
    <n v="0"/>
    <n v="0"/>
    <s v="Winter"/>
    <x v="0"/>
  </r>
  <r>
    <x v="44"/>
    <n v="15"/>
    <n v="210759.05461894936"/>
    <n v="2"/>
    <n v="0"/>
    <n v="0"/>
    <s v="Winter"/>
    <x v="0"/>
  </r>
  <r>
    <x v="44"/>
    <n v="16"/>
    <n v="204745.76188357701"/>
    <n v="2"/>
    <n v="0"/>
    <n v="0"/>
    <s v="Winter"/>
    <x v="0"/>
  </r>
  <r>
    <x v="44"/>
    <n v="17"/>
    <n v="209574.54547747181"/>
    <n v="2"/>
    <n v="0"/>
    <n v="0"/>
    <s v="Winter"/>
    <x v="0"/>
  </r>
  <r>
    <x v="44"/>
    <n v="18"/>
    <n v="227241.40807501419"/>
    <n v="2"/>
    <n v="0"/>
    <n v="0"/>
    <s v="Winter"/>
    <x v="0"/>
  </r>
  <r>
    <x v="44"/>
    <n v="19"/>
    <n v="252192.43961207283"/>
    <n v="2"/>
    <n v="0"/>
    <n v="0"/>
    <s v="Winter"/>
    <x v="2"/>
  </r>
  <r>
    <x v="44"/>
    <n v="20"/>
    <n v="262892.4254258977"/>
    <n v="2"/>
    <n v="0"/>
    <n v="0"/>
    <s v="Winter"/>
    <x v="2"/>
  </r>
  <r>
    <x v="44"/>
    <n v="21"/>
    <n v="264368.0993217628"/>
    <n v="2"/>
    <n v="0"/>
    <n v="0"/>
    <s v="Winter"/>
    <x v="2"/>
  </r>
  <r>
    <x v="44"/>
    <n v="22"/>
    <n v="256280.05940188954"/>
    <n v="2"/>
    <n v="0"/>
    <n v="0"/>
    <s v="Winter"/>
    <x v="0"/>
  </r>
  <r>
    <x v="44"/>
    <n v="23"/>
    <n v="241883.32432535055"/>
    <n v="2"/>
    <n v="0"/>
    <n v="0"/>
    <s v="Winter"/>
    <x v="0"/>
  </r>
  <r>
    <x v="44"/>
    <n v="24"/>
    <n v="227729.20501435106"/>
    <n v="2"/>
    <n v="0"/>
    <n v="0"/>
    <s v="Winter"/>
    <x v="0"/>
  </r>
  <r>
    <x v="45"/>
    <n v="1"/>
    <n v="220088.28851711273"/>
    <n v="2"/>
    <n v="0"/>
    <n v="0"/>
    <s v="Winter"/>
    <x v="0"/>
  </r>
  <r>
    <x v="45"/>
    <n v="2"/>
    <n v="218141.88411990521"/>
    <n v="2"/>
    <n v="0"/>
    <n v="0"/>
    <s v="Winter"/>
    <x v="1"/>
  </r>
  <r>
    <x v="45"/>
    <n v="3"/>
    <n v="219318.42766900119"/>
    <n v="2"/>
    <n v="0"/>
    <n v="0"/>
    <s v="Winter"/>
    <x v="1"/>
  </r>
  <r>
    <x v="45"/>
    <n v="4"/>
    <n v="222670.52590662907"/>
    <n v="2"/>
    <n v="0"/>
    <n v="0"/>
    <s v="Winter"/>
    <x v="1"/>
  </r>
  <r>
    <x v="45"/>
    <n v="5"/>
    <n v="229380.41150103521"/>
    <n v="2"/>
    <n v="0"/>
    <n v="0"/>
    <s v="Winter"/>
    <x v="1"/>
  </r>
  <r>
    <x v="45"/>
    <n v="6"/>
    <n v="242580.06918633071"/>
    <n v="2"/>
    <n v="0"/>
    <n v="0"/>
    <s v="Winter"/>
    <x v="1"/>
  </r>
  <r>
    <x v="45"/>
    <n v="7"/>
    <n v="263852.00763875956"/>
    <n v="2"/>
    <n v="0"/>
    <n v="0"/>
    <s v="Winter"/>
    <x v="2"/>
  </r>
  <r>
    <x v="45"/>
    <n v="8"/>
    <n v="270655.84494344081"/>
    <n v="2"/>
    <n v="0"/>
    <n v="0"/>
    <s v="Winter"/>
    <x v="2"/>
  </r>
  <r>
    <x v="45"/>
    <n v="9"/>
    <n v="251587.80383221339"/>
    <n v="2"/>
    <n v="0"/>
    <n v="0"/>
    <s v="Winter"/>
    <x v="2"/>
  </r>
  <r>
    <x v="45"/>
    <n v="10"/>
    <n v="224582.00736788526"/>
    <n v="2"/>
    <n v="0"/>
    <n v="0"/>
    <s v="Winter"/>
    <x v="0"/>
  </r>
  <r>
    <x v="45"/>
    <n v="11"/>
    <n v="203051.10146319951"/>
    <n v="2"/>
    <n v="0"/>
    <n v="0"/>
    <s v="Winter"/>
    <x v="0"/>
  </r>
  <r>
    <x v="45"/>
    <n v="12"/>
    <n v="185941.0821787591"/>
    <n v="2"/>
    <n v="0"/>
    <n v="0"/>
    <s v="Winter"/>
    <x v="0"/>
  </r>
  <r>
    <x v="45"/>
    <n v="13"/>
    <n v="173401.57526578417"/>
    <n v="2"/>
    <n v="0"/>
    <n v="0"/>
    <s v="Winter"/>
    <x v="0"/>
  </r>
  <r>
    <x v="45"/>
    <n v="14"/>
    <n v="160962.92936053037"/>
    <n v="2"/>
    <n v="0"/>
    <n v="0"/>
    <s v="Winter"/>
    <x v="0"/>
  </r>
  <r>
    <x v="45"/>
    <n v="15"/>
    <n v="150937.17341939919"/>
    <n v="2"/>
    <n v="0"/>
    <n v="0"/>
    <s v="Winter"/>
    <x v="0"/>
  </r>
  <r>
    <x v="45"/>
    <n v="16"/>
    <n v="148129.31809921595"/>
    <n v="2"/>
    <n v="0"/>
    <n v="0"/>
    <s v="Winter"/>
    <x v="0"/>
  </r>
  <r>
    <x v="45"/>
    <n v="17"/>
    <n v="154866.80354130757"/>
    <n v="2"/>
    <n v="0"/>
    <n v="0"/>
    <s v="Winter"/>
    <x v="0"/>
  </r>
  <r>
    <x v="45"/>
    <n v="18"/>
    <n v="173543.39853693501"/>
    <n v="2"/>
    <n v="0"/>
    <n v="0"/>
    <s v="Winter"/>
    <x v="0"/>
  </r>
  <r>
    <x v="45"/>
    <n v="19"/>
    <n v="193540.23956867904"/>
    <n v="2"/>
    <n v="0"/>
    <n v="0"/>
    <s v="Winter"/>
    <x v="2"/>
  </r>
  <r>
    <x v="45"/>
    <n v="20"/>
    <n v="205286.95152966239"/>
    <n v="2"/>
    <n v="0"/>
    <n v="0"/>
    <s v="Winter"/>
    <x v="2"/>
  </r>
  <r>
    <x v="45"/>
    <n v="21"/>
    <n v="206001.87609558334"/>
    <n v="2"/>
    <n v="0"/>
    <n v="0"/>
    <s v="Winter"/>
    <x v="2"/>
  </r>
  <r>
    <x v="45"/>
    <n v="22"/>
    <n v="198099.09918695857"/>
    <n v="2"/>
    <n v="0"/>
    <n v="0"/>
    <s v="Winter"/>
    <x v="0"/>
  </r>
  <r>
    <x v="45"/>
    <n v="23"/>
    <n v="181866.76757356734"/>
    <n v="2"/>
    <n v="0"/>
    <n v="0"/>
    <s v="Winter"/>
    <x v="0"/>
  </r>
  <r>
    <x v="45"/>
    <n v="24"/>
    <n v="163812.01641279925"/>
    <n v="2"/>
    <n v="0"/>
    <n v="0"/>
    <s v="Winter"/>
    <x v="0"/>
  </r>
  <r>
    <x v="46"/>
    <n v="1"/>
    <n v="150888.94876374552"/>
    <n v="2"/>
    <n v="0"/>
    <n v="0"/>
    <s v="Winter"/>
    <x v="0"/>
  </r>
  <r>
    <x v="46"/>
    <n v="2"/>
    <n v="143506.74231122591"/>
    <n v="2"/>
    <n v="0"/>
    <n v="0"/>
    <s v="Winter"/>
    <x v="1"/>
  </r>
  <r>
    <x v="46"/>
    <n v="3"/>
    <n v="140430.9484474363"/>
    <n v="2"/>
    <n v="0"/>
    <n v="0"/>
    <s v="Winter"/>
    <x v="1"/>
  </r>
  <r>
    <x v="46"/>
    <n v="4"/>
    <n v="140006.38134370677"/>
    <n v="2"/>
    <n v="0"/>
    <n v="0"/>
    <s v="Winter"/>
    <x v="1"/>
  </r>
  <r>
    <x v="46"/>
    <n v="5"/>
    <n v="143262.98884023444"/>
    <n v="2"/>
    <n v="0"/>
    <n v="0"/>
    <s v="Winter"/>
    <x v="1"/>
  </r>
  <r>
    <x v="46"/>
    <n v="6"/>
    <n v="153327.01033579026"/>
    <n v="2"/>
    <n v="0"/>
    <n v="0"/>
    <s v="Winter"/>
    <x v="1"/>
  </r>
  <r>
    <x v="46"/>
    <n v="7"/>
    <n v="171299.10825784362"/>
    <n v="2"/>
    <n v="0"/>
    <n v="0"/>
    <s v="Winter"/>
    <x v="2"/>
  </r>
  <r>
    <x v="46"/>
    <n v="8"/>
    <n v="178777.88490527094"/>
    <n v="2"/>
    <n v="0"/>
    <n v="0"/>
    <s v="Winter"/>
    <x v="2"/>
  </r>
  <r>
    <x v="46"/>
    <n v="9"/>
    <n v="169199.56266956215"/>
    <n v="2"/>
    <n v="0"/>
    <n v="0"/>
    <s v="Winter"/>
    <x v="2"/>
  </r>
  <r>
    <x v="46"/>
    <n v="10"/>
    <n v="158388.80696157611"/>
    <n v="2"/>
    <n v="0"/>
    <n v="0"/>
    <s v="Winter"/>
    <x v="0"/>
  </r>
  <r>
    <x v="46"/>
    <n v="11"/>
    <n v="145078.65364391386"/>
    <n v="2"/>
    <n v="0"/>
    <n v="0"/>
    <s v="Winter"/>
    <x v="0"/>
  </r>
  <r>
    <x v="46"/>
    <n v="12"/>
    <n v="138883.12541282491"/>
    <n v="2"/>
    <n v="0"/>
    <n v="0"/>
    <s v="Winter"/>
    <x v="0"/>
  </r>
  <r>
    <x v="46"/>
    <n v="13"/>
    <n v="134058.93957043753"/>
    <n v="2"/>
    <n v="0"/>
    <n v="0"/>
    <s v="Winter"/>
    <x v="0"/>
  </r>
  <r>
    <x v="46"/>
    <n v="14"/>
    <n v="126552.87812614843"/>
    <n v="2"/>
    <n v="0"/>
    <n v="0"/>
    <s v="Winter"/>
    <x v="0"/>
  </r>
  <r>
    <x v="46"/>
    <n v="15"/>
    <n v="121052.43345108432"/>
    <n v="2"/>
    <n v="0"/>
    <n v="0"/>
    <s v="Winter"/>
    <x v="0"/>
  </r>
  <r>
    <x v="46"/>
    <n v="16"/>
    <n v="126000.78111682652"/>
    <n v="2"/>
    <n v="0"/>
    <n v="0"/>
    <s v="Winter"/>
    <x v="0"/>
  </r>
  <r>
    <x v="46"/>
    <n v="17"/>
    <n v="137576.63854115614"/>
    <n v="2"/>
    <n v="0"/>
    <n v="0"/>
    <s v="Winter"/>
    <x v="0"/>
  </r>
  <r>
    <x v="46"/>
    <n v="18"/>
    <n v="154756.50336579679"/>
    <n v="2"/>
    <n v="0"/>
    <n v="0"/>
    <s v="Winter"/>
    <x v="0"/>
  </r>
  <r>
    <x v="46"/>
    <n v="19"/>
    <n v="165796.61063723828"/>
    <n v="2"/>
    <n v="0"/>
    <n v="0"/>
    <s v="Winter"/>
    <x v="2"/>
  </r>
  <r>
    <x v="46"/>
    <n v="20"/>
    <n v="167949.64686212258"/>
    <n v="2"/>
    <n v="0"/>
    <n v="0"/>
    <s v="Winter"/>
    <x v="2"/>
  </r>
  <r>
    <x v="46"/>
    <n v="21"/>
    <n v="165156.22485786903"/>
    <n v="2"/>
    <n v="0"/>
    <n v="0"/>
    <s v="Winter"/>
    <x v="2"/>
  </r>
  <r>
    <x v="46"/>
    <n v="22"/>
    <n v="154717.19763412848"/>
    <n v="2"/>
    <n v="0"/>
    <n v="0"/>
    <s v="Winter"/>
    <x v="0"/>
  </r>
  <r>
    <x v="46"/>
    <n v="23"/>
    <n v="137365.33049168353"/>
    <n v="2"/>
    <n v="0"/>
    <n v="0"/>
    <s v="Winter"/>
    <x v="0"/>
  </r>
  <r>
    <x v="46"/>
    <n v="24"/>
    <n v="119496.49653780715"/>
    <n v="2"/>
    <n v="0"/>
    <n v="0"/>
    <s v="Winter"/>
    <x v="0"/>
  </r>
  <r>
    <x v="47"/>
    <n v="1"/>
    <n v="106628.95908122163"/>
    <n v="2"/>
    <n v="0"/>
    <n v="0"/>
    <s v="Winter"/>
    <x v="0"/>
  </r>
  <r>
    <x v="47"/>
    <n v="2"/>
    <n v="99601.577999241825"/>
    <n v="2"/>
    <n v="0"/>
    <n v="0"/>
    <s v="Winter"/>
    <x v="1"/>
  </r>
  <r>
    <x v="47"/>
    <n v="3"/>
    <n v="96271.145791513118"/>
    <n v="2"/>
    <n v="0"/>
    <n v="0"/>
    <s v="Winter"/>
    <x v="1"/>
  </r>
  <r>
    <x v="47"/>
    <n v="4"/>
    <n v="95228.015579099694"/>
    <n v="2"/>
    <n v="0"/>
    <n v="0"/>
    <s v="Winter"/>
    <x v="1"/>
  </r>
  <r>
    <x v="47"/>
    <n v="5"/>
    <n v="96978.252803404466"/>
    <n v="2"/>
    <n v="0"/>
    <n v="0"/>
    <s v="Winter"/>
    <x v="1"/>
  </r>
  <r>
    <x v="47"/>
    <n v="6"/>
    <n v="106140.03912042116"/>
    <n v="2"/>
    <n v="0"/>
    <n v="0"/>
    <s v="Winter"/>
    <x v="1"/>
  </r>
  <r>
    <x v="47"/>
    <n v="7"/>
    <n v="124865.73774913014"/>
    <n v="2"/>
    <n v="0"/>
    <n v="0"/>
    <s v="Winter"/>
    <x v="2"/>
  </r>
  <r>
    <x v="47"/>
    <n v="8"/>
    <n v="133711.07032870961"/>
    <n v="2"/>
    <n v="0"/>
    <n v="0"/>
    <s v="Winter"/>
    <x v="2"/>
  </r>
  <r>
    <x v="47"/>
    <n v="9"/>
    <n v="130802.59397733968"/>
    <n v="2"/>
    <n v="0"/>
    <n v="0"/>
    <s v="Winter"/>
    <x v="2"/>
  </r>
  <r>
    <x v="47"/>
    <n v="10"/>
    <n v="130341.17099196359"/>
    <n v="2"/>
    <n v="0"/>
    <n v="0"/>
    <s v="Winter"/>
    <x v="0"/>
  </r>
  <r>
    <x v="47"/>
    <n v="11"/>
    <n v="130852.40711930503"/>
    <n v="2"/>
    <n v="0"/>
    <n v="0"/>
    <s v="Winter"/>
    <x v="0"/>
  </r>
  <r>
    <x v="47"/>
    <n v="12"/>
    <n v="132433.97407313791"/>
    <n v="2"/>
    <n v="0"/>
    <n v="0"/>
    <s v="Winter"/>
    <x v="0"/>
  </r>
  <r>
    <x v="47"/>
    <n v="13"/>
    <n v="134539.48479607684"/>
    <n v="2"/>
    <n v="0"/>
    <n v="0"/>
    <s v="Winter"/>
    <x v="0"/>
  </r>
  <r>
    <x v="47"/>
    <n v="14"/>
    <n v="134262.55976814736"/>
    <n v="2"/>
    <n v="0"/>
    <n v="0"/>
    <s v="Winter"/>
    <x v="0"/>
  </r>
  <r>
    <x v="47"/>
    <n v="15"/>
    <n v="135582.63483145493"/>
    <n v="2"/>
    <n v="0"/>
    <n v="0"/>
    <s v="Winter"/>
    <x v="0"/>
  </r>
  <r>
    <x v="47"/>
    <n v="16"/>
    <n v="143683.31829105449"/>
    <n v="2"/>
    <n v="0"/>
    <n v="0"/>
    <s v="Winter"/>
    <x v="0"/>
  </r>
  <r>
    <x v="47"/>
    <n v="17"/>
    <n v="156325.94448132921"/>
    <n v="2"/>
    <n v="0"/>
    <n v="0"/>
    <s v="Winter"/>
    <x v="0"/>
  </r>
  <r>
    <x v="47"/>
    <n v="18"/>
    <n v="170758.47715375875"/>
    <n v="2"/>
    <n v="0"/>
    <n v="0"/>
    <s v="Winter"/>
    <x v="0"/>
  </r>
  <r>
    <x v="47"/>
    <n v="19"/>
    <n v="174433.04421928429"/>
    <n v="2"/>
    <n v="0"/>
    <n v="0"/>
    <s v="Winter"/>
    <x v="2"/>
  </r>
  <r>
    <x v="47"/>
    <n v="20"/>
    <n v="177060.87691241657"/>
    <n v="2"/>
    <n v="0"/>
    <n v="0"/>
    <s v="Winter"/>
    <x v="2"/>
  </r>
  <r>
    <x v="47"/>
    <n v="21"/>
    <n v="180696.97211840536"/>
    <n v="2"/>
    <n v="0"/>
    <n v="0"/>
    <s v="Winter"/>
    <x v="2"/>
  </r>
  <r>
    <x v="47"/>
    <n v="22"/>
    <n v="182916.59510065414"/>
    <n v="2"/>
    <n v="0"/>
    <n v="0"/>
    <s v="Winter"/>
    <x v="0"/>
  </r>
  <r>
    <x v="47"/>
    <n v="23"/>
    <n v="176639.63124891851"/>
    <n v="2"/>
    <n v="0"/>
    <n v="0"/>
    <s v="Winter"/>
    <x v="0"/>
  </r>
  <r>
    <x v="47"/>
    <n v="24"/>
    <n v="168350.66782238107"/>
    <n v="2"/>
    <n v="0"/>
    <n v="0"/>
    <s v="Winter"/>
    <x v="0"/>
  </r>
  <r>
    <x v="48"/>
    <n v="1"/>
    <n v="160573.38238439342"/>
    <n v="2"/>
    <n v="0"/>
    <n v="0"/>
    <s v="Winter"/>
    <x v="0"/>
  </r>
  <r>
    <x v="48"/>
    <n v="2"/>
    <n v="160746.33707224665"/>
    <n v="2"/>
    <n v="0"/>
    <n v="0"/>
    <s v="Winter"/>
    <x v="1"/>
  </r>
  <r>
    <x v="48"/>
    <n v="3"/>
    <n v="161813.95893867558"/>
    <n v="2"/>
    <n v="0"/>
    <n v="0"/>
    <s v="Winter"/>
    <x v="1"/>
  </r>
  <r>
    <x v="48"/>
    <n v="4"/>
    <n v="165653.7877982716"/>
    <n v="2"/>
    <n v="0"/>
    <n v="0"/>
    <s v="Winter"/>
    <x v="1"/>
  </r>
  <r>
    <x v="48"/>
    <n v="5"/>
    <n v="173630.28636162943"/>
    <n v="2"/>
    <n v="0"/>
    <n v="0"/>
    <s v="Winter"/>
    <x v="1"/>
  </r>
  <r>
    <x v="48"/>
    <n v="6"/>
    <n v="188624.51763207591"/>
    <n v="2"/>
    <n v="0"/>
    <n v="0"/>
    <s v="Winter"/>
    <x v="1"/>
  </r>
  <r>
    <x v="48"/>
    <n v="7"/>
    <n v="211445.06612439072"/>
    <n v="2"/>
    <n v="0"/>
    <n v="0"/>
    <s v="Winter"/>
    <x v="2"/>
  </r>
  <r>
    <x v="48"/>
    <n v="8"/>
    <n v="223203.41089755835"/>
    <n v="2"/>
    <n v="0"/>
    <n v="0"/>
    <s v="Winter"/>
    <x v="2"/>
  </r>
  <r>
    <x v="48"/>
    <n v="9"/>
    <n v="219556.02342638528"/>
    <n v="2"/>
    <n v="0"/>
    <n v="0"/>
    <s v="Winter"/>
    <x v="2"/>
  </r>
  <r>
    <x v="48"/>
    <n v="10"/>
    <n v="214593.77676457044"/>
    <n v="2"/>
    <n v="0"/>
    <n v="0"/>
    <s v="Winter"/>
    <x v="0"/>
  </r>
  <r>
    <x v="48"/>
    <n v="11"/>
    <n v="208367.83902082025"/>
    <n v="2"/>
    <n v="0"/>
    <n v="0"/>
    <s v="Winter"/>
    <x v="0"/>
  </r>
  <r>
    <x v="48"/>
    <n v="12"/>
    <n v="203722.134908518"/>
    <n v="2"/>
    <n v="0"/>
    <n v="0"/>
    <s v="Winter"/>
    <x v="0"/>
  </r>
  <r>
    <x v="48"/>
    <n v="13"/>
    <n v="197549.6976251076"/>
    <n v="2"/>
    <n v="0"/>
    <n v="0"/>
    <s v="Winter"/>
    <x v="0"/>
  </r>
  <r>
    <x v="48"/>
    <n v="14"/>
    <n v="185850.99351964449"/>
    <n v="2"/>
    <n v="0"/>
    <n v="0"/>
    <s v="Winter"/>
    <x v="0"/>
  </r>
  <r>
    <x v="48"/>
    <n v="15"/>
    <n v="177492.86985914534"/>
    <n v="2"/>
    <n v="0"/>
    <n v="0"/>
    <s v="Winter"/>
    <x v="0"/>
  </r>
  <r>
    <x v="48"/>
    <n v="16"/>
    <n v="175635.85900147344"/>
    <n v="2"/>
    <n v="0"/>
    <n v="0"/>
    <s v="Winter"/>
    <x v="0"/>
  </r>
  <r>
    <x v="48"/>
    <n v="17"/>
    <n v="180559.12585036331"/>
    <n v="2"/>
    <n v="0"/>
    <n v="0"/>
    <s v="Winter"/>
    <x v="0"/>
  </r>
  <r>
    <x v="48"/>
    <n v="18"/>
    <n v="193987.53746917192"/>
    <n v="2"/>
    <n v="0"/>
    <n v="0"/>
    <s v="Winter"/>
    <x v="0"/>
  </r>
  <r>
    <x v="48"/>
    <n v="19"/>
    <n v="215006.7592637059"/>
    <n v="2"/>
    <n v="0"/>
    <n v="0"/>
    <s v="Winter"/>
    <x v="2"/>
  </r>
  <r>
    <x v="48"/>
    <n v="20"/>
    <n v="224678.14297694553"/>
    <n v="2"/>
    <n v="0"/>
    <n v="0"/>
    <s v="Winter"/>
    <x v="2"/>
  </r>
  <r>
    <x v="48"/>
    <n v="21"/>
    <n v="225935.80632525921"/>
    <n v="2"/>
    <n v="0"/>
    <n v="0"/>
    <s v="Winter"/>
    <x v="2"/>
  </r>
  <r>
    <x v="48"/>
    <n v="22"/>
    <n v="223535.6833641238"/>
    <n v="2"/>
    <n v="0"/>
    <n v="0"/>
    <s v="Winter"/>
    <x v="0"/>
  </r>
  <r>
    <x v="48"/>
    <n v="23"/>
    <n v="215919.92347889062"/>
    <n v="2"/>
    <n v="0"/>
    <n v="0"/>
    <s v="Winter"/>
    <x v="0"/>
  </r>
  <r>
    <x v="48"/>
    <n v="24"/>
    <n v="206561.62281057576"/>
    <n v="2"/>
    <n v="0"/>
    <n v="0"/>
    <s v="Winter"/>
    <x v="0"/>
  </r>
  <r>
    <x v="49"/>
    <n v="1"/>
    <n v="198094.69626837541"/>
    <n v="2"/>
    <n v="0"/>
    <n v="1"/>
    <s v="Winter"/>
    <x v="0"/>
  </r>
  <r>
    <x v="49"/>
    <n v="2"/>
    <n v="192117.96978061413"/>
    <n v="2"/>
    <n v="0"/>
    <n v="1"/>
    <s v="Winter"/>
    <x v="1"/>
  </r>
  <r>
    <x v="49"/>
    <n v="3"/>
    <n v="189109.91005352847"/>
    <n v="2"/>
    <n v="0"/>
    <n v="1"/>
    <s v="Winter"/>
    <x v="1"/>
  </r>
  <r>
    <x v="49"/>
    <n v="4"/>
    <n v="187926.3565523577"/>
    <n v="2"/>
    <n v="0"/>
    <n v="1"/>
    <s v="Winter"/>
    <x v="1"/>
  </r>
  <r>
    <x v="49"/>
    <n v="5"/>
    <n v="187830.84483606904"/>
    <n v="2"/>
    <n v="0"/>
    <n v="1"/>
    <s v="Winter"/>
    <x v="1"/>
  </r>
  <r>
    <x v="49"/>
    <n v="6"/>
    <n v="189755.42196701604"/>
    <n v="2"/>
    <n v="0"/>
    <n v="1"/>
    <s v="Winter"/>
    <x v="1"/>
  </r>
  <r>
    <x v="49"/>
    <n v="7"/>
    <n v="192894.43966757468"/>
    <n v="2"/>
    <n v="0"/>
    <n v="1"/>
    <s v="Winter"/>
    <x v="0"/>
  </r>
  <r>
    <x v="49"/>
    <n v="8"/>
    <n v="204956.16513181082"/>
    <n v="2"/>
    <n v="0"/>
    <n v="1"/>
    <s v="Winter"/>
    <x v="0"/>
  </r>
  <r>
    <x v="49"/>
    <n v="9"/>
    <n v="219244.50553239277"/>
    <n v="2"/>
    <n v="0"/>
    <n v="1"/>
    <s v="Winter"/>
    <x v="0"/>
  </r>
  <r>
    <x v="49"/>
    <n v="10"/>
    <n v="221181.54634792425"/>
    <n v="2"/>
    <n v="0"/>
    <n v="1"/>
    <s v="Winter"/>
    <x v="0"/>
  </r>
  <r>
    <x v="49"/>
    <n v="11"/>
    <n v="223532.70733266577"/>
    <n v="2"/>
    <n v="0"/>
    <n v="1"/>
    <s v="Winter"/>
    <x v="0"/>
  </r>
  <r>
    <x v="49"/>
    <n v="12"/>
    <n v="222594.5897396059"/>
    <n v="2"/>
    <n v="0"/>
    <n v="1"/>
    <s v="Winter"/>
    <x v="0"/>
  </r>
  <r>
    <x v="49"/>
    <n v="13"/>
    <n v="216834.07266733714"/>
    <n v="2"/>
    <n v="0"/>
    <n v="1"/>
    <s v="Winter"/>
    <x v="0"/>
  </r>
  <r>
    <x v="49"/>
    <n v="14"/>
    <n v="207770.8695883367"/>
    <n v="2"/>
    <n v="0"/>
    <n v="1"/>
    <s v="Winter"/>
    <x v="0"/>
  </r>
  <r>
    <x v="49"/>
    <n v="15"/>
    <n v="200110.68734446377"/>
    <n v="2"/>
    <n v="0"/>
    <n v="1"/>
    <s v="Winter"/>
    <x v="0"/>
  </r>
  <r>
    <x v="49"/>
    <n v="16"/>
    <n v="195112.84023087082"/>
    <n v="2"/>
    <n v="0"/>
    <n v="1"/>
    <s v="Winter"/>
    <x v="0"/>
  </r>
  <r>
    <x v="49"/>
    <n v="17"/>
    <n v="196488.58851833464"/>
    <n v="2"/>
    <n v="0"/>
    <n v="1"/>
    <s v="Winter"/>
    <x v="0"/>
  </r>
  <r>
    <x v="49"/>
    <n v="18"/>
    <n v="206808.98123318722"/>
    <n v="2"/>
    <n v="0"/>
    <n v="1"/>
    <s v="Winter"/>
    <x v="0"/>
  </r>
  <r>
    <x v="49"/>
    <n v="19"/>
    <n v="226613.19408936851"/>
    <n v="2"/>
    <n v="0"/>
    <n v="1"/>
    <s v="Winter"/>
    <x v="0"/>
  </r>
  <r>
    <x v="49"/>
    <n v="20"/>
    <n v="236352.05325152411"/>
    <n v="2"/>
    <n v="0"/>
    <n v="1"/>
    <s v="Winter"/>
    <x v="0"/>
  </r>
  <r>
    <x v="49"/>
    <n v="21"/>
    <n v="237824.62575133058"/>
    <n v="2"/>
    <n v="0"/>
    <n v="1"/>
    <s v="Winter"/>
    <x v="0"/>
  </r>
  <r>
    <x v="49"/>
    <n v="22"/>
    <n v="235554.49029646971"/>
    <n v="2"/>
    <n v="0"/>
    <n v="1"/>
    <s v="Winter"/>
    <x v="0"/>
  </r>
  <r>
    <x v="49"/>
    <n v="23"/>
    <n v="229586.42537357943"/>
    <n v="2"/>
    <n v="0"/>
    <n v="1"/>
    <s v="Winter"/>
    <x v="0"/>
  </r>
  <r>
    <x v="49"/>
    <n v="24"/>
    <n v="222033.94312914726"/>
    <n v="2"/>
    <n v="0"/>
    <n v="1"/>
    <s v="Winter"/>
    <x v="0"/>
  </r>
  <r>
    <x v="50"/>
    <n v="1"/>
    <n v="216203.94958211022"/>
    <n v="2"/>
    <n v="0"/>
    <n v="1"/>
    <s v="Winter"/>
    <x v="0"/>
  </r>
  <r>
    <x v="50"/>
    <n v="2"/>
    <n v="212598.87345415395"/>
    <n v="2"/>
    <n v="0"/>
    <n v="1"/>
    <s v="Winter"/>
    <x v="1"/>
  </r>
  <r>
    <x v="50"/>
    <n v="3"/>
    <n v="211355.69857455828"/>
    <n v="2"/>
    <n v="0"/>
    <n v="1"/>
    <s v="Winter"/>
    <x v="1"/>
  </r>
  <r>
    <x v="50"/>
    <n v="4"/>
    <n v="210509.43416524475"/>
    <n v="2"/>
    <n v="0"/>
    <n v="1"/>
    <s v="Winter"/>
    <x v="1"/>
  </r>
  <r>
    <x v="50"/>
    <n v="5"/>
    <n v="211439.59863599794"/>
    <n v="2"/>
    <n v="0"/>
    <n v="1"/>
    <s v="Winter"/>
    <x v="1"/>
  </r>
  <r>
    <x v="50"/>
    <n v="6"/>
    <n v="213929.51568969127"/>
    <n v="2"/>
    <n v="0"/>
    <n v="1"/>
    <s v="Winter"/>
    <x v="1"/>
  </r>
  <r>
    <x v="50"/>
    <n v="7"/>
    <n v="219938.36991369139"/>
    <n v="2"/>
    <n v="0"/>
    <n v="1"/>
    <s v="Winter"/>
    <x v="0"/>
  </r>
  <r>
    <x v="50"/>
    <n v="8"/>
    <n v="229711.60509975252"/>
    <n v="2"/>
    <n v="0"/>
    <n v="1"/>
    <s v="Winter"/>
    <x v="0"/>
  </r>
  <r>
    <x v="50"/>
    <n v="9"/>
    <n v="231158.00775789772"/>
    <n v="2"/>
    <n v="0"/>
    <n v="1"/>
    <s v="Winter"/>
    <x v="0"/>
  </r>
  <r>
    <x v="50"/>
    <n v="10"/>
    <n v="221852.16890530204"/>
    <n v="2"/>
    <n v="0"/>
    <n v="1"/>
    <s v="Winter"/>
    <x v="0"/>
  </r>
  <r>
    <x v="50"/>
    <n v="11"/>
    <n v="211780.2308464121"/>
    <n v="2"/>
    <n v="0"/>
    <n v="1"/>
    <s v="Winter"/>
    <x v="0"/>
  </r>
  <r>
    <x v="50"/>
    <n v="12"/>
    <n v="201322.48292211813"/>
    <n v="2"/>
    <n v="0"/>
    <n v="1"/>
    <s v="Winter"/>
    <x v="0"/>
  </r>
  <r>
    <x v="50"/>
    <n v="13"/>
    <n v="189760.7512256077"/>
    <n v="2"/>
    <n v="0"/>
    <n v="1"/>
    <s v="Winter"/>
    <x v="0"/>
  </r>
  <r>
    <x v="50"/>
    <n v="14"/>
    <n v="176203.78851086801"/>
    <n v="2"/>
    <n v="0"/>
    <n v="1"/>
    <s v="Winter"/>
    <x v="0"/>
  </r>
  <r>
    <x v="50"/>
    <n v="15"/>
    <n v="164976.10154205517"/>
    <n v="2"/>
    <n v="0"/>
    <n v="1"/>
    <s v="Winter"/>
    <x v="0"/>
  </r>
  <r>
    <x v="50"/>
    <n v="16"/>
    <n v="159032.33176842553"/>
    <n v="2"/>
    <n v="0"/>
    <n v="1"/>
    <s v="Winter"/>
    <x v="0"/>
  </r>
  <r>
    <x v="50"/>
    <n v="17"/>
    <n v="160204.46257491718"/>
    <n v="2"/>
    <n v="0"/>
    <n v="1"/>
    <s v="Winter"/>
    <x v="0"/>
  </r>
  <r>
    <x v="50"/>
    <n v="18"/>
    <n v="168040.19655029496"/>
    <n v="2"/>
    <n v="0"/>
    <n v="1"/>
    <s v="Winter"/>
    <x v="0"/>
  </r>
  <r>
    <x v="50"/>
    <n v="19"/>
    <n v="180114.8787493663"/>
    <n v="2"/>
    <n v="0"/>
    <n v="1"/>
    <s v="Winter"/>
    <x v="0"/>
  </r>
  <r>
    <x v="50"/>
    <n v="20"/>
    <n v="189351.3158571418"/>
    <n v="2"/>
    <n v="0"/>
    <n v="1"/>
    <s v="Winter"/>
    <x v="0"/>
  </r>
  <r>
    <x v="50"/>
    <n v="21"/>
    <n v="186840.658226161"/>
    <n v="2"/>
    <n v="0"/>
    <n v="1"/>
    <s v="Winter"/>
    <x v="0"/>
  </r>
  <r>
    <x v="50"/>
    <n v="22"/>
    <n v="177448.65518038598"/>
    <n v="2"/>
    <n v="0"/>
    <n v="1"/>
    <s v="Winter"/>
    <x v="0"/>
  </r>
  <r>
    <x v="50"/>
    <n v="23"/>
    <n v="163772.27692889242"/>
    <n v="2"/>
    <n v="0"/>
    <n v="1"/>
    <s v="Winter"/>
    <x v="0"/>
  </r>
  <r>
    <x v="50"/>
    <n v="24"/>
    <n v="149997.72540026618"/>
    <n v="2"/>
    <n v="0"/>
    <n v="1"/>
    <s v="Winter"/>
    <x v="0"/>
  </r>
  <r>
    <x v="51"/>
    <n v="1"/>
    <n v="138937.01443993303"/>
    <n v="2"/>
    <n v="1"/>
    <n v="0"/>
    <s v="Winter"/>
    <x v="0"/>
  </r>
  <r>
    <x v="51"/>
    <n v="2"/>
    <n v="134630.94892000538"/>
    <n v="2"/>
    <n v="1"/>
    <n v="0"/>
    <s v="Winter"/>
    <x v="1"/>
  </r>
  <r>
    <x v="51"/>
    <n v="3"/>
    <n v="133812.03934999325"/>
    <n v="2"/>
    <n v="1"/>
    <n v="0"/>
    <s v="Winter"/>
    <x v="1"/>
  </r>
  <r>
    <x v="51"/>
    <n v="4"/>
    <n v="135125.55246073552"/>
    <n v="2"/>
    <n v="1"/>
    <n v="0"/>
    <s v="Winter"/>
    <x v="1"/>
  </r>
  <r>
    <x v="51"/>
    <n v="5"/>
    <n v="139460.20548749008"/>
    <n v="2"/>
    <n v="1"/>
    <n v="0"/>
    <s v="Winter"/>
    <x v="1"/>
  </r>
  <r>
    <x v="51"/>
    <n v="6"/>
    <n v="149123.71656540595"/>
    <n v="2"/>
    <n v="1"/>
    <n v="0"/>
    <s v="Winter"/>
    <x v="1"/>
  </r>
  <r>
    <x v="51"/>
    <n v="7"/>
    <n v="161961.56344455414"/>
    <n v="2"/>
    <n v="1"/>
    <n v="0"/>
    <s v="Winter"/>
    <x v="0"/>
  </r>
  <r>
    <x v="51"/>
    <n v="8"/>
    <n v="173406.24508404743"/>
    <n v="2"/>
    <n v="1"/>
    <n v="0"/>
    <s v="Winter"/>
    <x v="0"/>
  </r>
  <r>
    <x v="51"/>
    <n v="9"/>
    <n v="167976.74475497627"/>
    <n v="2"/>
    <n v="1"/>
    <n v="0"/>
    <s v="Winter"/>
    <x v="0"/>
  </r>
  <r>
    <x v="51"/>
    <n v="10"/>
    <n v="157937.08168700556"/>
    <n v="2"/>
    <n v="1"/>
    <n v="0"/>
    <s v="Winter"/>
    <x v="0"/>
  </r>
  <r>
    <x v="51"/>
    <n v="11"/>
    <n v="149405.97466143241"/>
    <n v="2"/>
    <n v="1"/>
    <n v="0"/>
    <s v="Winter"/>
    <x v="0"/>
  </r>
  <r>
    <x v="51"/>
    <n v="12"/>
    <n v="142985.21598447664"/>
    <n v="2"/>
    <n v="1"/>
    <n v="0"/>
    <s v="Winter"/>
    <x v="0"/>
  </r>
  <r>
    <x v="51"/>
    <n v="13"/>
    <n v="141141.96700323251"/>
    <n v="2"/>
    <n v="1"/>
    <n v="0"/>
    <s v="Winter"/>
    <x v="0"/>
  </r>
  <r>
    <x v="51"/>
    <n v="14"/>
    <n v="137968.70777667774"/>
    <n v="2"/>
    <n v="1"/>
    <n v="0"/>
    <s v="Winter"/>
    <x v="0"/>
  </r>
  <r>
    <x v="51"/>
    <n v="15"/>
    <n v="132631.57294120517"/>
    <n v="2"/>
    <n v="1"/>
    <n v="0"/>
    <s v="Winter"/>
    <x v="0"/>
  </r>
  <r>
    <x v="51"/>
    <n v="16"/>
    <n v="129676.35991644971"/>
    <n v="2"/>
    <n v="1"/>
    <n v="0"/>
    <s v="Winter"/>
    <x v="0"/>
  </r>
  <r>
    <x v="51"/>
    <n v="17"/>
    <n v="135832.75080930087"/>
    <n v="2"/>
    <n v="1"/>
    <n v="0"/>
    <s v="Winter"/>
    <x v="0"/>
  </r>
  <r>
    <x v="51"/>
    <n v="18"/>
    <n v="150614.04706928146"/>
    <n v="2"/>
    <n v="1"/>
    <n v="0"/>
    <s v="Winter"/>
    <x v="0"/>
  </r>
  <r>
    <x v="51"/>
    <n v="19"/>
    <n v="163588.69649598876"/>
    <n v="2"/>
    <n v="1"/>
    <n v="0"/>
    <s v="Winter"/>
    <x v="0"/>
  </r>
  <r>
    <x v="51"/>
    <n v="20"/>
    <n v="171820.3688018976"/>
    <n v="2"/>
    <n v="1"/>
    <n v="0"/>
    <s v="Winter"/>
    <x v="0"/>
  </r>
  <r>
    <x v="51"/>
    <n v="21"/>
    <n v="167268.89655571853"/>
    <n v="2"/>
    <n v="1"/>
    <n v="0"/>
    <s v="Winter"/>
    <x v="0"/>
  </r>
  <r>
    <x v="51"/>
    <n v="22"/>
    <n v="154382.94971189142"/>
    <n v="2"/>
    <n v="1"/>
    <n v="0"/>
    <s v="Winter"/>
    <x v="0"/>
  </r>
  <r>
    <x v="51"/>
    <n v="23"/>
    <n v="136305.41284345189"/>
    <n v="2"/>
    <n v="1"/>
    <n v="0"/>
    <s v="Winter"/>
    <x v="0"/>
  </r>
  <r>
    <x v="51"/>
    <n v="24"/>
    <n v="117845.16617099517"/>
    <n v="2"/>
    <n v="1"/>
    <n v="0"/>
    <s v="Winter"/>
    <x v="0"/>
  </r>
  <r>
    <x v="52"/>
    <n v="1"/>
    <n v="105080.53984403938"/>
    <n v="2"/>
    <n v="0"/>
    <n v="0"/>
    <s v="Winter"/>
    <x v="0"/>
  </r>
  <r>
    <x v="52"/>
    <n v="2"/>
    <n v="97509.187337718962"/>
    <n v="2"/>
    <n v="0"/>
    <n v="0"/>
    <s v="Winter"/>
    <x v="1"/>
  </r>
  <r>
    <x v="52"/>
    <n v="3"/>
    <n v="93983.508362035704"/>
    <n v="2"/>
    <n v="0"/>
    <n v="0"/>
    <s v="Winter"/>
    <x v="1"/>
  </r>
  <r>
    <x v="52"/>
    <n v="4"/>
    <n v="93387.617962391727"/>
    <n v="2"/>
    <n v="0"/>
    <n v="0"/>
    <s v="Winter"/>
    <x v="1"/>
  </r>
  <r>
    <x v="52"/>
    <n v="5"/>
    <n v="95239.638096309485"/>
    <n v="2"/>
    <n v="0"/>
    <n v="0"/>
    <s v="Winter"/>
    <x v="1"/>
  </r>
  <r>
    <x v="52"/>
    <n v="6"/>
    <n v="103913.97689790865"/>
    <n v="2"/>
    <n v="0"/>
    <n v="0"/>
    <s v="Winter"/>
    <x v="1"/>
  </r>
  <r>
    <x v="52"/>
    <n v="7"/>
    <n v="121296.10803264918"/>
    <n v="2"/>
    <n v="0"/>
    <n v="0"/>
    <s v="Winter"/>
    <x v="2"/>
  </r>
  <r>
    <x v="52"/>
    <n v="8"/>
    <n v="129474.18209740153"/>
    <n v="2"/>
    <n v="0"/>
    <n v="0"/>
    <s v="Winter"/>
    <x v="2"/>
  </r>
  <r>
    <x v="52"/>
    <n v="9"/>
    <n v="126201.09050959653"/>
    <n v="2"/>
    <n v="0"/>
    <n v="0"/>
    <s v="Winter"/>
    <x v="2"/>
  </r>
  <r>
    <x v="52"/>
    <n v="10"/>
    <n v="125328.92227531527"/>
    <n v="2"/>
    <n v="0"/>
    <n v="0"/>
    <s v="Winter"/>
    <x v="0"/>
  </r>
  <r>
    <x v="52"/>
    <n v="11"/>
    <n v="127660.27948548176"/>
    <n v="2"/>
    <n v="0"/>
    <n v="0"/>
    <s v="Winter"/>
    <x v="0"/>
  </r>
  <r>
    <x v="52"/>
    <n v="12"/>
    <n v="129408.68634571484"/>
    <n v="2"/>
    <n v="0"/>
    <n v="0"/>
    <s v="Winter"/>
    <x v="0"/>
  </r>
  <r>
    <x v="52"/>
    <n v="13"/>
    <n v="129976.86941158168"/>
    <n v="2"/>
    <n v="0"/>
    <n v="0"/>
    <s v="Winter"/>
    <x v="0"/>
  </r>
  <r>
    <x v="52"/>
    <n v="14"/>
    <n v="124142.9502641405"/>
    <n v="2"/>
    <n v="0"/>
    <n v="0"/>
    <s v="Winter"/>
    <x v="0"/>
  </r>
  <r>
    <x v="52"/>
    <n v="15"/>
    <n v="122386.82460065522"/>
    <n v="2"/>
    <n v="0"/>
    <n v="0"/>
    <s v="Winter"/>
    <x v="0"/>
  </r>
  <r>
    <x v="52"/>
    <n v="16"/>
    <n v="127716.97321708528"/>
    <n v="2"/>
    <n v="0"/>
    <n v="0"/>
    <s v="Winter"/>
    <x v="0"/>
  </r>
  <r>
    <x v="52"/>
    <n v="17"/>
    <n v="138234.45744695349"/>
    <n v="2"/>
    <n v="0"/>
    <n v="0"/>
    <s v="Winter"/>
    <x v="0"/>
  </r>
  <r>
    <x v="52"/>
    <n v="18"/>
    <n v="153335.38844984068"/>
    <n v="2"/>
    <n v="0"/>
    <n v="0"/>
    <s v="Winter"/>
    <x v="0"/>
  </r>
  <r>
    <x v="52"/>
    <n v="19"/>
    <n v="162561.8700263213"/>
    <n v="2"/>
    <n v="0"/>
    <n v="0"/>
    <s v="Winter"/>
    <x v="2"/>
  </r>
  <r>
    <x v="52"/>
    <n v="20"/>
    <n v="164260.2490270244"/>
    <n v="2"/>
    <n v="0"/>
    <n v="0"/>
    <s v="Winter"/>
    <x v="2"/>
  </r>
  <r>
    <x v="52"/>
    <n v="21"/>
    <n v="158738.85459242747"/>
    <n v="2"/>
    <n v="0"/>
    <n v="0"/>
    <s v="Winter"/>
    <x v="2"/>
  </r>
  <r>
    <x v="52"/>
    <n v="22"/>
    <n v="146739.98402257395"/>
    <n v="2"/>
    <n v="0"/>
    <n v="0"/>
    <s v="Winter"/>
    <x v="0"/>
  </r>
  <r>
    <x v="52"/>
    <n v="23"/>
    <n v="130909.20211322122"/>
    <n v="2"/>
    <n v="0"/>
    <n v="0"/>
    <s v="Winter"/>
    <x v="0"/>
  </r>
  <r>
    <x v="52"/>
    <n v="24"/>
    <n v="116482.75984437596"/>
    <n v="2"/>
    <n v="0"/>
    <n v="0"/>
    <s v="Winter"/>
    <x v="0"/>
  </r>
  <r>
    <x v="53"/>
    <n v="1"/>
    <n v="108041.50489853999"/>
    <n v="2"/>
    <n v="0"/>
    <n v="0"/>
    <s v="Winter"/>
    <x v="0"/>
  </r>
  <r>
    <x v="53"/>
    <n v="2"/>
    <n v="107504.27213327798"/>
    <n v="2"/>
    <n v="0"/>
    <n v="0"/>
    <s v="Winter"/>
    <x v="1"/>
  </r>
  <r>
    <x v="53"/>
    <n v="3"/>
    <n v="111428.64264704782"/>
    <n v="2"/>
    <n v="0"/>
    <n v="0"/>
    <s v="Winter"/>
    <x v="1"/>
  </r>
  <r>
    <x v="53"/>
    <n v="4"/>
    <n v="118692.53138042452"/>
    <n v="2"/>
    <n v="0"/>
    <n v="0"/>
    <s v="Winter"/>
    <x v="1"/>
  </r>
  <r>
    <x v="53"/>
    <n v="5"/>
    <n v="130846.32657406993"/>
    <n v="2"/>
    <n v="0"/>
    <n v="0"/>
    <s v="Winter"/>
    <x v="1"/>
  </r>
  <r>
    <x v="53"/>
    <n v="6"/>
    <n v="148630.0293873132"/>
    <n v="2"/>
    <n v="0"/>
    <n v="0"/>
    <s v="Winter"/>
    <x v="1"/>
  </r>
  <r>
    <x v="53"/>
    <n v="7"/>
    <n v="175681.550130705"/>
    <n v="2"/>
    <n v="0"/>
    <n v="0"/>
    <s v="Winter"/>
    <x v="2"/>
  </r>
  <r>
    <x v="53"/>
    <n v="8"/>
    <n v="190395.84726211309"/>
    <n v="2"/>
    <n v="0"/>
    <n v="0"/>
    <s v="Winter"/>
    <x v="2"/>
  </r>
  <r>
    <x v="53"/>
    <n v="9"/>
    <n v="190243.47264413079"/>
    <n v="2"/>
    <n v="0"/>
    <n v="0"/>
    <s v="Winter"/>
    <x v="2"/>
  </r>
  <r>
    <x v="53"/>
    <n v="10"/>
    <n v="191662.94932908495"/>
    <n v="2"/>
    <n v="0"/>
    <n v="0"/>
    <s v="Winter"/>
    <x v="0"/>
  </r>
  <r>
    <x v="53"/>
    <n v="11"/>
    <n v="193024.53429987733"/>
    <n v="2"/>
    <n v="0"/>
    <n v="0"/>
    <s v="Winter"/>
    <x v="0"/>
  </r>
  <r>
    <x v="53"/>
    <n v="12"/>
    <n v="194523.27893984949"/>
    <n v="2"/>
    <n v="0"/>
    <n v="0"/>
    <s v="Winter"/>
    <x v="0"/>
  </r>
  <r>
    <x v="53"/>
    <n v="13"/>
    <n v="195882.68933697589"/>
    <n v="2"/>
    <n v="0"/>
    <n v="0"/>
    <s v="Winter"/>
    <x v="0"/>
  </r>
  <r>
    <x v="53"/>
    <n v="14"/>
    <n v="194412.24746985742"/>
    <n v="2"/>
    <n v="0"/>
    <n v="0"/>
    <s v="Winter"/>
    <x v="0"/>
  </r>
  <r>
    <x v="53"/>
    <n v="15"/>
    <n v="194932.28151786115"/>
    <n v="2"/>
    <n v="0"/>
    <n v="0"/>
    <s v="Winter"/>
    <x v="0"/>
  </r>
  <r>
    <x v="53"/>
    <n v="16"/>
    <n v="202130.68267251566"/>
    <n v="2"/>
    <n v="0"/>
    <n v="0"/>
    <s v="Winter"/>
    <x v="0"/>
  </r>
  <r>
    <x v="53"/>
    <n v="17"/>
    <n v="215061.91420010023"/>
    <n v="2"/>
    <n v="0"/>
    <n v="0"/>
    <s v="Winter"/>
    <x v="0"/>
  </r>
  <r>
    <x v="53"/>
    <n v="18"/>
    <n v="231035.21578688535"/>
    <n v="2"/>
    <n v="0"/>
    <n v="0"/>
    <s v="Winter"/>
    <x v="0"/>
  </r>
  <r>
    <x v="53"/>
    <n v="19"/>
    <n v="242072.14732082753"/>
    <n v="2"/>
    <n v="0"/>
    <n v="0"/>
    <s v="Winter"/>
    <x v="2"/>
  </r>
  <r>
    <x v="53"/>
    <n v="20"/>
    <n v="244543.55231136593"/>
    <n v="2"/>
    <n v="0"/>
    <n v="0"/>
    <s v="Winter"/>
    <x v="2"/>
  </r>
  <r>
    <x v="53"/>
    <n v="21"/>
    <n v="241957.19475328727"/>
    <n v="2"/>
    <n v="0"/>
    <n v="0"/>
    <s v="Winter"/>
    <x v="2"/>
  </r>
  <r>
    <x v="53"/>
    <n v="22"/>
    <n v="231297.96465691333"/>
    <n v="2"/>
    <n v="0"/>
    <n v="0"/>
    <s v="Winter"/>
    <x v="0"/>
  </r>
  <r>
    <x v="53"/>
    <n v="23"/>
    <n v="214949.57233242082"/>
    <n v="2"/>
    <n v="0"/>
    <n v="0"/>
    <s v="Winter"/>
    <x v="0"/>
  </r>
  <r>
    <x v="53"/>
    <n v="24"/>
    <n v="198433.44405619381"/>
    <n v="2"/>
    <n v="0"/>
    <n v="0"/>
    <s v="Winter"/>
    <x v="0"/>
  </r>
  <r>
    <x v="54"/>
    <n v="1"/>
    <n v="187060.89950428219"/>
    <n v="2"/>
    <n v="0"/>
    <n v="0"/>
    <s v="Winter"/>
    <x v="0"/>
  </r>
  <r>
    <x v="54"/>
    <n v="2"/>
    <n v="181348.53346254476"/>
    <n v="2"/>
    <n v="0"/>
    <n v="0"/>
    <s v="Winter"/>
    <x v="1"/>
  </r>
  <r>
    <x v="54"/>
    <n v="3"/>
    <n v="178661.15975689082"/>
    <n v="2"/>
    <n v="0"/>
    <n v="0"/>
    <s v="Winter"/>
    <x v="1"/>
  </r>
  <r>
    <x v="54"/>
    <n v="4"/>
    <n v="177424.56319697364"/>
    <n v="2"/>
    <n v="0"/>
    <n v="0"/>
    <s v="Winter"/>
    <x v="1"/>
  </r>
  <r>
    <x v="54"/>
    <n v="5"/>
    <n v="181716.71326169657"/>
    <n v="2"/>
    <n v="0"/>
    <n v="0"/>
    <s v="Winter"/>
    <x v="1"/>
  </r>
  <r>
    <x v="54"/>
    <n v="6"/>
    <n v="194780.54370393365"/>
    <n v="2"/>
    <n v="0"/>
    <n v="0"/>
    <s v="Winter"/>
    <x v="1"/>
  </r>
  <r>
    <x v="54"/>
    <n v="7"/>
    <n v="213955.72548359301"/>
    <n v="2"/>
    <n v="0"/>
    <n v="0"/>
    <s v="Winter"/>
    <x v="2"/>
  </r>
  <r>
    <x v="54"/>
    <n v="8"/>
    <n v="220888.55538240596"/>
    <n v="2"/>
    <n v="0"/>
    <n v="0"/>
    <s v="Winter"/>
    <x v="2"/>
  </r>
  <r>
    <x v="54"/>
    <n v="9"/>
    <n v="214994.82238367756"/>
    <n v="2"/>
    <n v="0"/>
    <n v="0"/>
    <s v="Winter"/>
    <x v="2"/>
  </r>
  <r>
    <x v="54"/>
    <n v="10"/>
    <n v="209956.52749279319"/>
    <n v="2"/>
    <n v="0"/>
    <n v="0"/>
    <s v="Winter"/>
    <x v="0"/>
  </r>
  <r>
    <x v="54"/>
    <n v="11"/>
    <n v="204697.5894445334"/>
    <n v="2"/>
    <n v="0"/>
    <n v="0"/>
    <s v="Winter"/>
    <x v="0"/>
  </r>
  <r>
    <x v="54"/>
    <n v="12"/>
    <n v="195943.97014225129"/>
    <n v="2"/>
    <n v="0"/>
    <n v="0"/>
    <s v="Winter"/>
    <x v="0"/>
  </r>
  <r>
    <x v="54"/>
    <n v="13"/>
    <n v="190022.22425328926"/>
    <n v="2"/>
    <n v="0"/>
    <n v="0"/>
    <s v="Winter"/>
    <x v="0"/>
  </r>
  <r>
    <x v="54"/>
    <n v="14"/>
    <n v="184821.76031169921"/>
    <n v="2"/>
    <n v="0"/>
    <n v="0"/>
    <s v="Winter"/>
    <x v="0"/>
  </r>
  <r>
    <x v="54"/>
    <n v="15"/>
    <n v="184443.22283068672"/>
    <n v="2"/>
    <n v="0"/>
    <n v="0"/>
    <s v="Winter"/>
    <x v="0"/>
  </r>
  <r>
    <x v="54"/>
    <n v="16"/>
    <n v="193135.30787095061"/>
    <n v="2"/>
    <n v="0"/>
    <n v="0"/>
    <s v="Winter"/>
    <x v="0"/>
  </r>
  <r>
    <x v="54"/>
    <n v="17"/>
    <n v="209195.22626541404"/>
    <n v="2"/>
    <n v="0"/>
    <n v="0"/>
    <s v="Winter"/>
    <x v="0"/>
  </r>
  <r>
    <x v="54"/>
    <n v="18"/>
    <n v="226743.04045008338"/>
    <n v="2"/>
    <n v="0"/>
    <n v="0"/>
    <s v="Winter"/>
    <x v="0"/>
  </r>
  <r>
    <x v="54"/>
    <n v="19"/>
    <n v="234467.76101433134"/>
    <n v="2"/>
    <n v="0"/>
    <n v="0"/>
    <s v="Winter"/>
    <x v="2"/>
  </r>
  <r>
    <x v="54"/>
    <n v="20"/>
    <n v="236069.9779891019"/>
    <n v="2"/>
    <n v="0"/>
    <n v="0"/>
    <s v="Winter"/>
    <x v="2"/>
  </r>
  <r>
    <x v="54"/>
    <n v="21"/>
    <n v="231366.36474682295"/>
    <n v="2"/>
    <n v="0"/>
    <n v="0"/>
    <s v="Winter"/>
    <x v="2"/>
  </r>
  <r>
    <x v="54"/>
    <n v="22"/>
    <n v="218725.42031210312"/>
    <n v="2"/>
    <n v="0"/>
    <n v="0"/>
    <s v="Winter"/>
    <x v="0"/>
  </r>
  <r>
    <x v="54"/>
    <n v="23"/>
    <n v="199437.6145175065"/>
    <n v="2"/>
    <n v="0"/>
    <n v="0"/>
    <s v="Winter"/>
    <x v="0"/>
  </r>
  <r>
    <x v="54"/>
    <n v="24"/>
    <n v="181062.70828951403"/>
    <n v="2"/>
    <n v="0"/>
    <n v="0"/>
    <s v="Winter"/>
    <x v="0"/>
  </r>
  <r>
    <x v="55"/>
    <n v="1"/>
    <n v="168784.44294432516"/>
    <n v="2"/>
    <n v="0"/>
    <n v="0"/>
    <s v="Winter"/>
    <x v="0"/>
  </r>
  <r>
    <x v="55"/>
    <n v="2"/>
    <n v="162101.63201823665"/>
    <n v="2"/>
    <n v="0"/>
    <n v="0"/>
    <s v="Winter"/>
    <x v="1"/>
  </r>
  <r>
    <x v="55"/>
    <n v="3"/>
    <n v="160154.20451613844"/>
    <n v="2"/>
    <n v="0"/>
    <n v="0"/>
    <s v="Winter"/>
    <x v="1"/>
  </r>
  <r>
    <x v="55"/>
    <n v="4"/>
    <n v="163740.44853943915"/>
    <n v="2"/>
    <n v="0"/>
    <n v="0"/>
    <s v="Winter"/>
    <x v="1"/>
  </r>
  <r>
    <x v="55"/>
    <n v="5"/>
    <n v="169906.56574592891"/>
    <n v="2"/>
    <n v="0"/>
    <n v="0"/>
    <s v="Winter"/>
    <x v="1"/>
  </r>
  <r>
    <x v="55"/>
    <n v="6"/>
    <n v="181259.9345954356"/>
    <n v="2"/>
    <n v="0"/>
    <n v="0"/>
    <s v="Winter"/>
    <x v="1"/>
  </r>
  <r>
    <x v="55"/>
    <n v="7"/>
    <n v="201522.05072063851"/>
    <n v="2"/>
    <n v="0"/>
    <n v="0"/>
    <s v="Winter"/>
    <x v="2"/>
  </r>
  <r>
    <x v="55"/>
    <n v="8"/>
    <n v="211172.47421678252"/>
    <n v="2"/>
    <n v="0"/>
    <n v="0"/>
    <s v="Winter"/>
    <x v="2"/>
  </r>
  <r>
    <x v="55"/>
    <n v="9"/>
    <n v="211253.09389702068"/>
    <n v="2"/>
    <n v="0"/>
    <n v="0"/>
    <s v="Winter"/>
    <x v="2"/>
  </r>
  <r>
    <x v="55"/>
    <n v="10"/>
    <n v="211326.43288752084"/>
    <n v="2"/>
    <n v="0"/>
    <n v="0"/>
    <s v="Winter"/>
    <x v="0"/>
  </r>
  <r>
    <x v="55"/>
    <n v="11"/>
    <n v="210886.557461825"/>
    <n v="2"/>
    <n v="0"/>
    <n v="0"/>
    <s v="Winter"/>
    <x v="0"/>
  </r>
  <r>
    <x v="55"/>
    <n v="12"/>
    <n v="211988.79189476164"/>
    <n v="2"/>
    <n v="0"/>
    <n v="0"/>
    <s v="Winter"/>
    <x v="0"/>
  </r>
  <r>
    <x v="55"/>
    <n v="13"/>
    <n v="212379.66225082468"/>
    <n v="2"/>
    <n v="0"/>
    <n v="0"/>
    <s v="Winter"/>
    <x v="0"/>
  </r>
  <r>
    <x v="55"/>
    <n v="14"/>
    <n v="210570.78493158647"/>
    <n v="2"/>
    <n v="0"/>
    <n v="0"/>
    <s v="Winter"/>
    <x v="0"/>
  </r>
  <r>
    <x v="55"/>
    <n v="15"/>
    <n v="209297.39320511342"/>
    <n v="2"/>
    <n v="0"/>
    <n v="0"/>
    <s v="Winter"/>
    <x v="0"/>
  </r>
  <r>
    <x v="55"/>
    <n v="16"/>
    <n v="214943.56759207702"/>
    <n v="2"/>
    <n v="0"/>
    <n v="0"/>
    <s v="Winter"/>
    <x v="0"/>
  </r>
  <r>
    <x v="55"/>
    <n v="17"/>
    <n v="224385.04912514304"/>
    <n v="2"/>
    <n v="0"/>
    <n v="0"/>
    <s v="Winter"/>
    <x v="0"/>
  </r>
  <r>
    <x v="55"/>
    <n v="18"/>
    <n v="234466.62858552439"/>
    <n v="2"/>
    <n v="0"/>
    <n v="0"/>
    <s v="Winter"/>
    <x v="0"/>
  </r>
  <r>
    <x v="55"/>
    <n v="19"/>
    <n v="238603.734380209"/>
    <n v="2"/>
    <n v="0"/>
    <n v="0"/>
    <s v="Winter"/>
    <x v="2"/>
  </r>
  <r>
    <x v="55"/>
    <n v="20"/>
    <n v="236937.73163630717"/>
    <n v="2"/>
    <n v="0"/>
    <n v="0"/>
    <s v="Winter"/>
    <x v="2"/>
  </r>
  <r>
    <x v="55"/>
    <n v="21"/>
    <n v="232144.08956877631"/>
    <n v="2"/>
    <n v="0"/>
    <n v="0"/>
    <s v="Winter"/>
    <x v="2"/>
  </r>
  <r>
    <x v="55"/>
    <n v="22"/>
    <n v="224761.69129097072"/>
    <n v="2"/>
    <n v="0"/>
    <n v="0"/>
    <s v="Winter"/>
    <x v="0"/>
  </r>
  <r>
    <x v="55"/>
    <n v="23"/>
    <n v="213988.09797127621"/>
    <n v="2"/>
    <n v="0"/>
    <n v="0"/>
    <s v="Winter"/>
    <x v="0"/>
  </r>
  <r>
    <x v="55"/>
    <n v="24"/>
    <n v="202327.85072492465"/>
    <n v="2"/>
    <n v="0"/>
    <n v="0"/>
    <s v="Winter"/>
    <x v="0"/>
  </r>
  <r>
    <x v="56"/>
    <n v="1"/>
    <n v="192486.50034623005"/>
    <n v="2"/>
    <n v="0"/>
    <n v="1"/>
    <s v="Winter"/>
    <x v="0"/>
  </r>
  <r>
    <x v="56"/>
    <n v="2"/>
    <n v="186229.28987190264"/>
    <n v="2"/>
    <n v="0"/>
    <n v="1"/>
    <s v="Winter"/>
    <x v="1"/>
  </r>
  <r>
    <x v="56"/>
    <n v="3"/>
    <n v="183014.71051562793"/>
    <n v="2"/>
    <n v="0"/>
    <n v="1"/>
    <s v="Winter"/>
    <x v="1"/>
  </r>
  <r>
    <x v="56"/>
    <n v="4"/>
    <n v="182190.31718513422"/>
    <n v="2"/>
    <n v="0"/>
    <n v="1"/>
    <s v="Winter"/>
    <x v="1"/>
  </r>
  <r>
    <x v="56"/>
    <n v="5"/>
    <n v="183957.35479871058"/>
    <n v="2"/>
    <n v="0"/>
    <n v="1"/>
    <s v="Winter"/>
    <x v="1"/>
  </r>
  <r>
    <x v="56"/>
    <n v="6"/>
    <n v="188813.4902963808"/>
    <n v="2"/>
    <n v="0"/>
    <n v="1"/>
    <s v="Winter"/>
    <x v="1"/>
  </r>
  <r>
    <x v="56"/>
    <n v="7"/>
    <n v="196748.21564611117"/>
    <n v="2"/>
    <n v="0"/>
    <n v="1"/>
    <s v="Winter"/>
    <x v="0"/>
  </r>
  <r>
    <x v="56"/>
    <n v="8"/>
    <n v="209370.22603969244"/>
    <n v="2"/>
    <n v="0"/>
    <n v="1"/>
    <s v="Winter"/>
    <x v="0"/>
  </r>
  <r>
    <x v="56"/>
    <n v="9"/>
    <n v="222074.4791761591"/>
    <n v="2"/>
    <n v="0"/>
    <n v="1"/>
    <s v="Winter"/>
    <x v="0"/>
  </r>
  <r>
    <x v="56"/>
    <n v="10"/>
    <n v="229898.13764632057"/>
    <n v="2"/>
    <n v="0"/>
    <n v="1"/>
    <s v="Winter"/>
    <x v="0"/>
  </r>
  <r>
    <x v="56"/>
    <n v="11"/>
    <n v="228522.5860706192"/>
    <n v="2"/>
    <n v="0"/>
    <n v="1"/>
    <s v="Winter"/>
    <x v="0"/>
  </r>
  <r>
    <x v="56"/>
    <n v="12"/>
    <n v="225790.41494579776"/>
    <n v="2"/>
    <n v="0"/>
    <n v="1"/>
    <s v="Winter"/>
    <x v="0"/>
  </r>
  <r>
    <x v="56"/>
    <n v="13"/>
    <n v="221263.29512853324"/>
    <n v="2"/>
    <n v="0"/>
    <n v="1"/>
    <s v="Winter"/>
    <x v="0"/>
  </r>
  <r>
    <x v="56"/>
    <n v="14"/>
    <n v="209193.08363085176"/>
    <n v="2"/>
    <n v="0"/>
    <n v="1"/>
    <s v="Winter"/>
    <x v="0"/>
  </r>
  <r>
    <x v="56"/>
    <n v="15"/>
    <n v="192239.40928200303"/>
    <n v="2"/>
    <n v="0"/>
    <n v="1"/>
    <s v="Winter"/>
    <x v="0"/>
  </r>
  <r>
    <x v="56"/>
    <n v="16"/>
    <n v="185977.74573552873"/>
    <n v="2"/>
    <n v="0"/>
    <n v="1"/>
    <s v="Winter"/>
    <x v="0"/>
  </r>
  <r>
    <x v="56"/>
    <n v="17"/>
    <n v="190030.04720209734"/>
    <n v="2"/>
    <n v="0"/>
    <n v="1"/>
    <s v="Winter"/>
    <x v="0"/>
  </r>
  <r>
    <x v="56"/>
    <n v="18"/>
    <n v="196338.59501174069"/>
    <n v="2"/>
    <n v="0"/>
    <n v="1"/>
    <s v="Winter"/>
    <x v="0"/>
  </r>
  <r>
    <x v="56"/>
    <n v="19"/>
    <n v="208195.79318795406"/>
    <n v="2"/>
    <n v="0"/>
    <n v="1"/>
    <s v="Winter"/>
    <x v="0"/>
  </r>
  <r>
    <x v="56"/>
    <n v="20"/>
    <n v="216844.61716185702"/>
    <n v="2"/>
    <n v="0"/>
    <n v="1"/>
    <s v="Winter"/>
    <x v="0"/>
  </r>
  <r>
    <x v="56"/>
    <n v="21"/>
    <n v="218853.18016714623"/>
    <n v="2"/>
    <n v="0"/>
    <n v="1"/>
    <s v="Winter"/>
    <x v="0"/>
  </r>
  <r>
    <x v="56"/>
    <n v="22"/>
    <n v="216863.83100705204"/>
    <n v="2"/>
    <n v="0"/>
    <n v="1"/>
    <s v="Winter"/>
    <x v="0"/>
  </r>
  <r>
    <x v="56"/>
    <n v="23"/>
    <n v="211376.28305654545"/>
    <n v="2"/>
    <n v="0"/>
    <n v="1"/>
    <s v="Winter"/>
    <x v="0"/>
  </r>
  <r>
    <x v="56"/>
    <n v="24"/>
    <n v="205660.83292803267"/>
    <n v="2"/>
    <n v="0"/>
    <n v="1"/>
    <s v="Winter"/>
    <x v="0"/>
  </r>
  <r>
    <x v="57"/>
    <n v="1"/>
    <n v="199307.47056666319"/>
    <n v="2"/>
    <n v="0"/>
    <n v="1"/>
    <s v="Winter"/>
    <x v="0"/>
  </r>
  <r>
    <x v="57"/>
    <n v="2"/>
    <n v="194178.95723727395"/>
    <n v="2"/>
    <n v="0"/>
    <n v="1"/>
    <s v="Winter"/>
    <x v="1"/>
  </r>
  <r>
    <x v="57"/>
    <n v="3"/>
    <n v="193203.35989235761"/>
    <n v="2"/>
    <n v="0"/>
    <n v="1"/>
    <s v="Winter"/>
    <x v="1"/>
  </r>
  <r>
    <x v="57"/>
    <n v="4"/>
    <n v="194121.42565975079"/>
    <n v="2"/>
    <n v="0"/>
    <n v="1"/>
    <s v="Winter"/>
    <x v="1"/>
  </r>
  <r>
    <x v="57"/>
    <n v="5"/>
    <n v="197911.14491042765"/>
    <n v="2"/>
    <n v="0"/>
    <n v="1"/>
    <s v="Winter"/>
    <x v="1"/>
  </r>
  <r>
    <x v="57"/>
    <n v="6"/>
    <n v="204096.83454984965"/>
    <n v="2"/>
    <n v="0"/>
    <n v="1"/>
    <s v="Winter"/>
    <x v="1"/>
  </r>
  <r>
    <x v="57"/>
    <n v="7"/>
    <n v="212887.21996519875"/>
    <n v="2"/>
    <n v="0"/>
    <n v="1"/>
    <s v="Winter"/>
    <x v="0"/>
  </r>
  <r>
    <x v="57"/>
    <n v="8"/>
    <n v="225749.41292739075"/>
    <n v="2"/>
    <n v="0"/>
    <n v="1"/>
    <s v="Winter"/>
    <x v="0"/>
  </r>
  <r>
    <x v="57"/>
    <n v="9"/>
    <n v="225304.9663957757"/>
    <n v="2"/>
    <n v="0"/>
    <n v="1"/>
    <s v="Winter"/>
    <x v="0"/>
  </r>
  <r>
    <x v="57"/>
    <n v="10"/>
    <n v="215490.22143828814"/>
    <n v="2"/>
    <n v="0"/>
    <n v="1"/>
    <s v="Winter"/>
    <x v="0"/>
  </r>
  <r>
    <x v="57"/>
    <n v="11"/>
    <n v="204986.13957705942"/>
    <n v="2"/>
    <n v="0"/>
    <n v="1"/>
    <s v="Winter"/>
    <x v="0"/>
  </r>
  <r>
    <x v="57"/>
    <n v="12"/>
    <n v="195946.41094362835"/>
    <n v="2"/>
    <n v="0"/>
    <n v="1"/>
    <s v="Winter"/>
    <x v="0"/>
  </r>
  <r>
    <x v="57"/>
    <n v="13"/>
    <n v="187687.39948873615"/>
    <n v="2"/>
    <n v="0"/>
    <n v="1"/>
    <s v="Winter"/>
    <x v="0"/>
  </r>
  <r>
    <x v="57"/>
    <n v="14"/>
    <n v="177805.74471489579"/>
    <n v="2"/>
    <n v="0"/>
    <n v="1"/>
    <s v="Winter"/>
    <x v="0"/>
  </r>
  <r>
    <x v="57"/>
    <n v="15"/>
    <n v="169075.90790739105"/>
    <n v="2"/>
    <n v="0"/>
    <n v="1"/>
    <s v="Winter"/>
    <x v="0"/>
  </r>
  <r>
    <x v="57"/>
    <n v="16"/>
    <n v="165201.20190132532"/>
    <n v="2"/>
    <n v="0"/>
    <n v="1"/>
    <s v="Winter"/>
    <x v="0"/>
  </r>
  <r>
    <x v="57"/>
    <n v="17"/>
    <n v="167190.94046614112"/>
    <n v="2"/>
    <n v="0"/>
    <n v="1"/>
    <s v="Winter"/>
    <x v="0"/>
  </r>
  <r>
    <x v="57"/>
    <n v="18"/>
    <n v="177766.49000010468"/>
    <n v="2"/>
    <n v="0"/>
    <n v="1"/>
    <s v="Winter"/>
    <x v="0"/>
  </r>
  <r>
    <x v="57"/>
    <n v="19"/>
    <n v="194904.2531439694"/>
    <n v="2"/>
    <n v="0"/>
    <n v="1"/>
    <s v="Winter"/>
    <x v="0"/>
  </r>
  <r>
    <x v="57"/>
    <n v="20"/>
    <n v="210739.87589643386"/>
    <n v="2"/>
    <n v="0"/>
    <n v="1"/>
    <s v="Winter"/>
    <x v="0"/>
  </r>
  <r>
    <x v="57"/>
    <n v="21"/>
    <n v="212832.47217368474"/>
    <n v="2"/>
    <n v="0"/>
    <n v="1"/>
    <s v="Winter"/>
    <x v="0"/>
  </r>
  <r>
    <x v="57"/>
    <n v="22"/>
    <n v="205023.79995086088"/>
    <n v="2"/>
    <n v="0"/>
    <n v="1"/>
    <s v="Winter"/>
    <x v="0"/>
  </r>
  <r>
    <x v="57"/>
    <n v="23"/>
    <n v="190058.10477283061"/>
    <n v="2"/>
    <n v="0"/>
    <n v="1"/>
    <s v="Winter"/>
    <x v="0"/>
  </r>
  <r>
    <x v="57"/>
    <n v="24"/>
    <n v="174806.57222447681"/>
    <n v="2"/>
    <n v="0"/>
    <n v="1"/>
    <s v="Winter"/>
    <x v="0"/>
  </r>
  <r>
    <x v="58"/>
    <n v="1"/>
    <n v="165574.8986922561"/>
    <n v="2"/>
    <n v="0"/>
    <n v="0"/>
    <s v="Winter"/>
    <x v="0"/>
  </r>
  <r>
    <x v="58"/>
    <n v="2"/>
    <n v="162815.02564722212"/>
    <n v="2"/>
    <n v="0"/>
    <n v="0"/>
    <s v="Winter"/>
    <x v="1"/>
  </r>
  <r>
    <x v="58"/>
    <n v="3"/>
    <n v="163413.75524882524"/>
    <n v="2"/>
    <n v="0"/>
    <n v="0"/>
    <s v="Winter"/>
    <x v="1"/>
  </r>
  <r>
    <x v="58"/>
    <n v="4"/>
    <n v="167086.63289191702"/>
    <n v="2"/>
    <n v="0"/>
    <n v="0"/>
    <s v="Winter"/>
    <x v="1"/>
  </r>
  <r>
    <x v="58"/>
    <n v="5"/>
    <n v="174406.43376077942"/>
    <n v="2"/>
    <n v="0"/>
    <n v="0"/>
    <s v="Winter"/>
    <x v="1"/>
  </r>
  <r>
    <x v="58"/>
    <n v="6"/>
    <n v="188940.00642172265"/>
    <n v="2"/>
    <n v="0"/>
    <n v="0"/>
    <s v="Winter"/>
    <x v="1"/>
  </r>
  <r>
    <x v="58"/>
    <n v="7"/>
    <n v="212082.33325174663"/>
    <n v="2"/>
    <n v="0"/>
    <n v="0"/>
    <s v="Winter"/>
    <x v="2"/>
  </r>
  <r>
    <x v="58"/>
    <n v="8"/>
    <n v="223198.90702460284"/>
    <n v="2"/>
    <n v="0"/>
    <n v="0"/>
    <s v="Winter"/>
    <x v="2"/>
  </r>
  <r>
    <x v="58"/>
    <n v="9"/>
    <n v="202397.11439798068"/>
    <n v="2"/>
    <n v="0"/>
    <n v="0"/>
    <s v="Winter"/>
    <x v="2"/>
  </r>
  <r>
    <x v="58"/>
    <n v="10"/>
    <n v="179165.52091979352"/>
    <n v="2"/>
    <n v="0"/>
    <n v="0"/>
    <s v="Winter"/>
    <x v="0"/>
  </r>
  <r>
    <x v="58"/>
    <n v="11"/>
    <n v="164621.66938800344"/>
    <n v="2"/>
    <n v="0"/>
    <n v="0"/>
    <s v="Winter"/>
    <x v="0"/>
  </r>
  <r>
    <x v="58"/>
    <n v="12"/>
    <n v="154755.03151505018"/>
    <n v="2"/>
    <n v="0"/>
    <n v="0"/>
    <s v="Winter"/>
    <x v="0"/>
  </r>
  <r>
    <x v="58"/>
    <n v="13"/>
    <n v="147265.82802661142"/>
    <n v="2"/>
    <n v="0"/>
    <n v="0"/>
    <s v="Winter"/>
    <x v="0"/>
  </r>
  <r>
    <x v="58"/>
    <n v="14"/>
    <n v="138823.49562994568"/>
    <n v="2"/>
    <n v="0"/>
    <n v="0"/>
    <s v="Winter"/>
    <x v="0"/>
  </r>
  <r>
    <x v="58"/>
    <n v="15"/>
    <n v="131608.91888347219"/>
    <n v="2"/>
    <n v="0"/>
    <n v="0"/>
    <s v="Winter"/>
    <x v="0"/>
  </r>
  <r>
    <x v="58"/>
    <n v="16"/>
    <n v="131683.20568226353"/>
    <n v="2"/>
    <n v="0"/>
    <n v="0"/>
    <s v="Winter"/>
    <x v="0"/>
  </r>
  <r>
    <x v="58"/>
    <n v="17"/>
    <n v="139520.84765640754"/>
    <n v="2"/>
    <n v="0"/>
    <n v="0"/>
    <s v="Winter"/>
    <x v="0"/>
  </r>
  <r>
    <x v="58"/>
    <n v="18"/>
    <n v="156616.40064781377"/>
    <n v="2"/>
    <n v="0"/>
    <n v="0"/>
    <s v="Winter"/>
    <x v="0"/>
  </r>
  <r>
    <x v="58"/>
    <n v="19"/>
    <n v="176812.38950108449"/>
    <n v="2"/>
    <n v="0"/>
    <n v="0"/>
    <s v="Winter"/>
    <x v="2"/>
  </r>
  <r>
    <x v="58"/>
    <n v="20"/>
    <n v="189487.30444592453"/>
    <n v="2"/>
    <n v="0"/>
    <n v="0"/>
    <s v="Winter"/>
    <x v="2"/>
  </r>
  <r>
    <x v="58"/>
    <n v="21"/>
    <n v="189858.10332874599"/>
    <n v="2"/>
    <n v="0"/>
    <n v="0"/>
    <s v="Winter"/>
    <x v="2"/>
  </r>
  <r>
    <x v="58"/>
    <n v="22"/>
    <n v="182168.10803323062"/>
    <n v="2"/>
    <n v="0"/>
    <n v="0"/>
    <s v="Winter"/>
    <x v="0"/>
  </r>
  <r>
    <x v="58"/>
    <n v="23"/>
    <n v="167606.51720828409"/>
    <n v="2"/>
    <n v="0"/>
    <n v="0"/>
    <s v="Winter"/>
    <x v="0"/>
  </r>
  <r>
    <x v="58"/>
    <n v="24"/>
    <n v="153665.58041006865"/>
    <n v="2"/>
    <n v="0"/>
    <n v="0"/>
    <s v="Winter"/>
    <x v="0"/>
  </r>
  <r>
    <x v="59"/>
    <n v="1"/>
    <n v="144953.1006924173"/>
    <n v="3"/>
    <n v="0"/>
    <n v="0"/>
    <s v="Winter"/>
    <x v="0"/>
  </r>
  <r>
    <x v="59"/>
    <n v="2"/>
    <n v="141565.83458524646"/>
    <n v="3"/>
    <n v="0"/>
    <n v="0"/>
    <s v="Winter"/>
    <x v="1"/>
  </r>
  <r>
    <x v="59"/>
    <n v="3"/>
    <n v="140344.83803273921"/>
    <n v="3"/>
    <n v="0"/>
    <n v="0"/>
    <s v="Winter"/>
    <x v="1"/>
  </r>
  <r>
    <x v="59"/>
    <n v="4"/>
    <n v="140759.34332635475"/>
    <n v="3"/>
    <n v="0"/>
    <n v="0"/>
    <s v="Winter"/>
    <x v="1"/>
  </r>
  <r>
    <x v="59"/>
    <n v="5"/>
    <n v="144375.33656259466"/>
    <n v="3"/>
    <n v="0"/>
    <n v="0"/>
    <s v="Winter"/>
    <x v="1"/>
  </r>
  <r>
    <x v="59"/>
    <n v="6"/>
    <n v="154258.56129577925"/>
    <n v="3"/>
    <n v="0"/>
    <n v="0"/>
    <s v="Winter"/>
    <x v="1"/>
  </r>
  <r>
    <x v="59"/>
    <n v="7"/>
    <n v="172022.56501588464"/>
    <n v="3"/>
    <n v="0"/>
    <n v="0"/>
    <s v="Winter"/>
    <x v="2"/>
  </r>
  <r>
    <x v="59"/>
    <n v="8"/>
    <n v="178820.43934338092"/>
    <n v="3"/>
    <n v="0"/>
    <n v="0"/>
    <s v="Winter"/>
    <x v="2"/>
  </r>
  <r>
    <x v="59"/>
    <n v="9"/>
    <n v="169859.64198991263"/>
    <n v="3"/>
    <n v="0"/>
    <n v="0"/>
    <s v="Winter"/>
    <x v="2"/>
  </r>
  <r>
    <x v="59"/>
    <n v="10"/>
    <n v="161903.90801128114"/>
    <n v="3"/>
    <n v="0"/>
    <n v="0"/>
    <s v="Winter"/>
    <x v="0"/>
  </r>
  <r>
    <x v="59"/>
    <n v="11"/>
    <n v="149145.4441173776"/>
    <n v="3"/>
    <n v="0"/>
    <n v="0"/>
    <s v="Winter"/>
    <x v="0"/>
  </r>
  <r>
    <x v="59"/>
    <n v="12"/>
    <n v="135198.79334843953"/>
    <n v="3"/>
    <n v="0"/>
    <n v="0"/>
    <s v="Winter"/>
    <x v="0"/>
  </r>
  <r>
    <x v="59"/>
    <n v="13"/>
    <n v="126122.9571829231"/>
    <n v="3"/>
    <n v="0"/>
    <n v="0"/>
    <s v="Winter"/>
    <x v="0"/>
  </r>
  <r>
    <x v="59"/>
    <n v="14"/>
    <n v="118741.72439310895"/>
    <n v="3"/>
    <n v="0"/>
    <n v="0"/>
    <s v="Winter"/>
    <x v="0"/>
  </r>
  <r>
    <x v="59"/>
    <n v="15"/>
    <n v="113203.70079309701"/>
    <n v="3"/>
    <n v="0"/>
    <n v="0"/>
    <s v="Winter"/>
    <x v="0"/>
  </r>
  <r>
    <x v="59"/>
    <n v="16"/>
    <n v="113781.18495452478"/>
    <n v="3"/>
    <n v="0"/>
    <n v="0"/>
    <s v="Winter"/>
    <x v="0"/>
  </r>
  <r>
    <x v="59"/>
    <n v="17"/>
    <n v="120410.39745862463"/>
    <n v="3"/>
    <n v="0"/>
    <n v="0"/>
    <s v="Winter"/>
    <x v="0"/>
  </r>
  <r>
    <x v="59"/>
    <n v="18"/>
    <n v="133690.22594990637"/>
    <n v="3"/>
    <n v="0"/>
    <n v="0"/>
    <s v="Winter"/>
    <x v="0"/>
  </r>
  <r>
    <x v="59"/>
    <n v="19"/>
    <n v="148627.40288583812"/>
    <n v="3"/>
    <n v="0"/>
    <n v="0"/>
    <s v="Winter"/>
    <x v="2"/>
  </r>
  <r>
    <x v="59"/>
    <n v="20"/>
    <n v="160072.81702182366"/>
    <n v="3"/>
    <n v="0"/>
    <n v="0"/>
    <s v="Winter"/>
    <x v="2"/>
  </r>
  <r>
    <x v="59"/>
    <n v="21"/>
    <n v="159304.15472990175"/>
    <n v="3"/>
    <n v="0"/>
    <n v="0"/>
    <s v="Winter"/>
    <x v="2"/>
  </r>
  <r>
    <x v="59"/>
    <n v="22"/>
    <n v="150062.4987223213"/>
    <n v="3"/>
    <n v="0"/>
    <n v="0"/>
    <s v="Winter"/>
    <x v="0"/>
  </r>
  <r>
    <x v="59"/>
    <n v="23"/>
    <n v="134408.04678697893"/>
    <n v="3"/>
    <n v="0"/>
    <n v="0"/>
    <s v="Winter"/>
    <x v="0"/>
  </r>
  <r>
    <x v="59"/>
    <n v="24"/>
    <n v="118349.79482434399"/>
    <n v="3"/>
    <n v="0"/>
    <n v="0"/>
    <s v="Winter"/>
    <x v="0"/>
  </r>
  <r>
    <x v="60"/>
    <n v="1"/>
    <n v="106865.59716070961"/>
    <n v="3"/>
    <n v="0"/>
    <n v="0"/>
    <s v="Winter"/>
    <x v="0"/>
  </r>
  <r>
    <x v="60"/>
    <n v="2"/>
    <n v="101151.00024529442"/>
    <n v="3"/>
    <n v="0"/>
    <n v="0"/>
    <s v="Winter"/>
    <x v="1"/>
  </r>
  <r>
    <x v="60"/>
    <n v="3"/>
    <n v="100233.12780802429"/>
    <n v="3"/>
    <n v="0"/>
    <n v="0"/>
    <s v="Winter"/>
    <x v="1"/>
  </r>
  <r>
    <x v="60"/>
    <n v="4"/>
    <n v="103288.83605516887"/>
    <n v="3"/>
    <n v="0"/>
    <n v="0"/>
    <s v="Winter"/>
    <x v="1"/>
  </r>
  <r>
    <x v="60"/>
    <n v="5"/>
    <n v="110925.82964869482"/>
    <n v="3"/>
    <n v="0"/>
    <n v="0"/>
    <s v="Winter"/>
    <x v="1"/>
  </r>
  <r>
    <x v="60"/>
    <n v="6"/>
    <n v="125982.8177257895"/>
    <n v="3"/>
    <n v="0"/>
    <n v="0"/>
    <s v="Winter"/>
    <x v="1"/>
  </r>
  <r>
    <x v="60"/>
    <n v="7"/>
    <n v="150264.10691743696"/>
    <n v="3"/>
    <n v="0"/>
    <n v="0"/>
    <s v="Winter"/>
    <x v="2"/>
  </r>
  <r>
    <x v="60"/>
    <n v="8"/>
    <n v="161501.78598187893"/>
    <n v="3"/>
    <n v="0"/>
    <n v="0"/>
    <s v="Winter"/>
    <x v="2"/>
  </r>
  <r>
    <x v="60"/>
    <n v="9"/>
    <n v="147105.96178072708"/>
    <n v="3"/>
    <n v="0"/>
    <n v="0"/>
    <s v="Winter"/>
    <x v="2"/>
  </r>
  <r>
    <x v="60"/>
    <n v="10"/>
    <n v="133805.58770239403"/>
    <n v="3"/>
    <n v="0"/>
    <n v="0"/>
    <s v="Winter"/>
    <x v="0"/>
  </r>
  <r>
    <x v="60"/>
    <n v="11"/>
    <n v="124437.23483777593"/>
    <n v="3"/>
    <n v="0"/>
    <n v="0"/>
    <s v="Winter"/>
    <x v="0"/>
  </r>
  <r>
    <x v="60"/>
    <n v="12"/>
    <n v="117258.35215486077"/>
    <n v="3"/>
    <n v="0"/>
    <n v="0"/>
    <s v="Winter"/>
    <x v="0"/>
  </r>
  <r>
    <x v="60"/>
    <n v="13"/>
    <n v="112231.57168019963"/>
    <n v="3"/>
    <n v="0"/>
    <n v="0"/>
    <s v="Winter"/>
    <x v="0"/>
  </r>
  <r>
    <x v="60"/>
    <n v="14"/>
    <n v="107184.83879238753"/>
    <n v="3"/>
    <n v="0"/>
    <n v="0"/>
    <s v="Winter"/>
    <x v="0"/>
  </r>
  <r>
    <x v="60"/>
    <n v="15"/>
    <n v="103687.8682047925"/>
    <n v="3"/>
    <n v="0"/>
    <n v="0"/>
    <s v="Winter"/>
    <x v="0"/>
  </r>
  <r>
    <x v="60"/>
    <n v="16"/>
    <n v="106533.88376018143"/>
    <n v="3"/>
    <n v="0"/>
    <n v="0"/>
    <s v="Winter"/>
    <x v="0"/>
  </r>
  <r>
    <x v="60"/>
    <n v="17"/>
    <n v="114207.03682242264"/>
    <n v="3"/>
    <n v="0"/>
    <n v="0"/>
    <s v="Winter"/>
    <x v="0"/>
  </r>
  <r>
    <x v="60"/>
    <n v="18"/>
    <n v="126527.60863841453"/>
    <n v="3"/>
    <n v="0"/>
    <n v="0"/>
    <s v="Winter"/>
    <x v="0"/>
  </r>
  <r>
    <x v="60"/>
    <n v="19"/>
    <n v="140553.74217778622"/>
    <n v="3"/>
    <n v="0"/>
    <n v="0"/>
    <s v="Winter"/>
    <x v="2"/>
  </r>
  <r>
    <x v="60"/>
    <n v="20"/>
    <n v="151563.49825656691"/>
    <n v="3"/>
    <n v="0"/>
    <n v="0"/>
    <s v="Winter"/>
    <x v="2"/>
  </r>
  <r>
    <x v="60"/>
    <n v="21"/>
    <n v="150098.91841958178"/>
    <n v="3"/>
    <n v="0"/>
    <n v="0"/>
    <s v="Winter"/>
    <x v="2"/>
  </r>
  <r>
    <x v="60"/>
    <n v="22"/>
    <n v="139616.68976330731"/>
    <n v="3"/>
    <n v="0"/>
    <n v="0"/>
    <s v="Winter"/>
    <x v="0"/>
  </r>
  <r>
    <x v="60"/>
    <n v="23"/>
    <n v="122979.96846860334"/>
    <n v="3"/>
    <n v="0"/>
    <n v="0"/>
    <s v="Winter"/>
    <x v="0"/>
  </r>
  <r>
    <x v="60"/>
    <n v="24"/>
    <n v="105133.58328288683"/>
    <n v="3"/>
    <n v="0"/>
    <n v="0"/>
    <s v="Winter"/>
    <x v="0"/>
  </r>
  <r>
    <x v="61"/>
    <n v="1"/>
    <n v="92415.796197972391"/>
    <n v="3"/>
    <n v="0"/>
    <n v="0"/>
    <s v="Winter"/>
    <x v="0"/>
  </r>
  <r>
    <x v="61"/>
    <n v="2"/>
    <n v="85880.853221568235"/>
    <n v="3"/>
    <n v="0"/>
    <n v="0"/>
    <s v="Winter"/>
    <x v="1"/>
  </r>
  <r>
    <x v="61"/>
    <n v="3"/>
    <n v="83876.069378913686"/>
    <n v="3"/>
    <n v="0"/>
    <n v="0"/>
    <s v="Winter"/>
    <x v="1"/>
  </r>
  <r>
    <x v="61"/>
    <n v="4"/>
    <n v="86094.300267461906"/>
    <n v="3"/>
    <n v="0"/>
    <n v="0"/>
    <s v="Winter"/>
    <x v="1"/>
  </r>
  <r>
    <x v="61"/>
    <n v="5"/>
    <n v="91851.723770002005"/>
    <n v="3"/>
    <n v="0"/>
    <n v="0"/>
    <s v="Winter"/>
    <x v="1"/>
  </r>
  <r>
    <x v="61"/>
    <n v="6"/>
    <n v="105827.67881177779"/>
    <n v="3"/>
    <n v="0"/>
    <n v="0"/>
    <s v="Winter"/>
    <x v="1"/>
  </r>
  <r>
    <x v="61"/>
    <n v="7"/>
    <n v="131037.74831871927"/>
    <n v="3"/>
    <n v="0"/>
    <n v="0"/>
    <s v="Winter"/>
    <x v="2"/>
  </r>
  <r>
    <x v="61"/>
    <n v="8"/>
    <n v="145000.519585092"/>
    <n v="3"/>
    <n v="0"/>
    <n v="0"/>
    <s v="Winter"/>
    <x v="2"/>
  </r>
  <r>
    <x v="61"/>
    <n v="9"/>
    <n v="143418.72938642584"/>
    <n v="3"/>
    <n v="0"/>
    <n v="0"/>
    <s v="Winter"/>
    <x v="2"/>
  </r>
  <r>
    <x v="61"/>
    <n v="10"/>
    <n v="142077.559454028"/>
    <n v="3"/>
    <n v="0"/>
    <n v="0"/>
    <s v="Winter"/>
    <x v="0"/>
  </r>
  <r>
    <x v="61"/>
    <n v="11"/>
    <n v="140820.62428920023"/>
    <n v="3"/>
    <n v="0"/>
    <n v="0"/>
    <s v="Winter"/>
    <x v="0"/>
  </r>
  <r>
    <x v="61"/>
    <n v="12"/>
    <n v="143037.4200788294"/>
    <n v="3"/>
    <n v="0"/>
    <n v="0"/>
    <s v="Winter"/>
    <x v="0"/>
  </r>
  <r>
    <x v="61"/>
    <n v="13"/>
    <n v="143579.85725762221"/>
    <n v="3"/>
    <n v="0"/>
    <n v="0"/>
    <s v="Winter"/>
    <x v="0"/>
  </r>
  <r>
    <x v="61"/>
    <n v="14"/>
    <n v="135991.01590437078"/>
    <n v="3"/>
    <n v="0"/>
    <n v="0"/>
    <s v="Winter"/>
    <x v="0"/>
  </r>
  <r>
    <x v="61"/>
    <n v="15"/>
    <n v="133424.19495649353"/>
    <n v="3"/>
    <n v="0"/>
    <n v="0"/>
    <s v="Winter"/>
    <x v="0"/>
  </r>
  <r>
    <x v="61"/>
    <n v="16"/>
    <n v="134261.45885721641"/>
    <n v="3"/>
    <n v="0"/>
    <n v="0"/>
    <s v="Winter"/>
    <x v="0"/>
  </r>
  <r>
    <x v="61"/>
    <n v="17"/>
    <n v="148186.51572399645"/>
    <n v="3"/>
    <n v="0"/>
    <n v="0"/>
    <s v="Winter"/>
    <x v="0"/>
  </r>
  <r>
    <x v="61"/>
    <n v="18"/>
    <n v="169531.70875053896"/>
    <n v="3"/>
    <n v="0"/>
    <n v="0"/>
    <s v="Winter"/>
    <x v="0"/>
  </r>
  <r>
    <x v="61"/>
    <n v="19"/>
    <n v="185269.20793551611"/>
    <n v="3"/>
    <n v="0"/>
    <n v="0"/>
    <s v="Winter"/>
    <x v="2"/>
  </r>
  <r>
    <x v="61"/>
    <n v="20"/>
    <n v="196557.46238860415"/>
    <n v="3"/>
    <n v="0"/>
    <n v="0"/>
    <s v="Winter"/>
    <x v="2"/>
  </r>
  <r>
    <x v="61"/>
    <n v="21"/>
    <n v="199439.33639293094"/>
    <n v="3"/>
    <n v="0"/>
    <n v="0"/>
    <s v="Winter"/>
    <x v="2"/>
  </r>
  <r>
    <x v="61"/>
    <n v="22"/>
    <n v="192052.55596039508"/>
    <n v="3"/>
    <n v="0"/>
    <n v="0"/>
    <s v="Winter"/>
    <x v="0"/>
  </r>
  <r>
    <x v="61"/>
    <n v="23"/>
    <n v="176615.2774551097"/>
    <n v="3"/>
    <n v="0"/>
    <n v="0"/>
    <s v="Winter"/>
    <x v="0"/>
  </r>
  <r>
    <x v="61"/>
    <n v="24"/>
    <n v="161513.56938892495"/>
    <n v="3"/>
    <n v="0"/>
    <n v="0"/>
    <s v="Winter"/>
    <x v="0"/>
  </r>
  <r>
    <x v="62"/>
    <n v="1"/>
    <n v="151900.95766505034"/>
    <n v="3"/>
    <n v="0"/>
    <n v="0"/>
    <s v="Winter"/>
    <x v="0"/>
  </r>
  <r>
    <x v="62"/>
    <n v="2"/>
    <n v="147666.89944050726"/>
    <n v="3"/>
    <n v="0"/>
    <n v="0"/>
    <s v="Winter"/>
    <x v="1"/>
  </r>
  <r>
    <x v="62"/>
    <n v="3"/>
    <n v="147331.67948526671"/>
    <n v="3"/>
    <n v="0"/>
    <n v="0"/>
    <s v="Winter"/>
    <x v="1"/>
  </r>
  <r>
    <x v="62"/>
    <n v="4"/>
    <n v="149808.15654606491"/>
    <n v="3"/>
    <n v="0"/>
    <n v="0"/>
    <s v="Winter"/>
    <x v="1"/>
  </r>
  <r>
    <x v="62"/>
    <n v="5"/>
    <n v="156450.86049981351"/>
    <n v="3"/>
    <n v="0"/>
    <n v="0"/>
    <s v="Winter"/>
    <x v="1"/>
  </r>
  <r>
    <x v="62"/>
    <n v="6"/>
    <n v="169972.20369265199"/>
    <n v="3"/>
    <n v="0"/>
    <n v="0"/>
    <s v="Winter"/>
    <x v="1"/>
  </r>
  <r>
    <x v="62"/>
    <n v="7"/>
    <n v="192514.11898545321"/>
    <n v="3"/>
    <n v="0"/>
    <n v="0"/>
    <s v="Winter"/>
    <x v="2"/>
  </r>
  <r>
    <x v="62"/>
    <n v="8"/>
    <n v="200963.49254009698"/>
    <n v="3"/>
    <n v="0"/>
    <n v="0"/>
    <s v="Winter"/>
    <x v="2"/>
  </r>
  <r>
    <x v="62"/>
    <n v="9"/>
    <n v="186142.15322640806"/>
    <n v="3"/>
    <n v="0"/>
    <n v="0"/>
    <s v="Winter"/>
    <x v="2"/>
  </r>
  <r>
    <x v="62"/>
    <n v="10"/>
    <n v="170525.51637448714"/>
    <n v="3"/>
    <n v="0"/>
    <n v="0"/>
    <s v="Winter"/>
    <x v="0"/>
  </r>
  <r>
    <x v="62"/>
    <n v="11"/>
    <n v="157955.65378590079"/>
    <n v="3"/>
    <n v="0"/>
    <n v="0"/>
    <s v="Winter"/>
    <x v="0"/>
  </r>
  <r>
    <x v="62"/>
    <n v="12"/>
    <n v="146929.48019395748"/>
    <n v="3"/>
    <n v="0"/>
    <n v="0"/>
    <s v="Winter"/>
    <x v="0"/>
  </r>
  <r>
    <x v="62"/>
    <n v="13"/>
    <n v="138521.630846699"/>
    <n v="3"/>
    <n v="0"/>
    <n v="0"/>
    <s v="Winter"/>
    <x v="0"/>
  </r>
  <r>
    <x v="62"/>
    <n v="14"/>
    <n v="129537.96948899665"/>
    <n v="3"/>
    <n v="0"/>
    <n v="0"/>
    <s v="Winter"/>
    <x v="0"/>
  </r>
  <r>
    <x v="62"/>
    <n v="15"/>
    <n v="124661.70805669526"/>
    <n v="3"/>
    <n v="0"/>
    <n v="0"/>
    <s v="Winter"/>
    <x v="0"/>
  </r>
  <r>
    <x v="62"/>
    <n v="16"/>
    <n v="128811.38851174935"/>
    <n v="3"/>
    <n v="0"/>
    <n v="0"/>
    <s v="Winter"/>
    <x v="0"/>
  </r>
  <r>
    <x v="62"/>
    <n v="17"/>
    <n v="138128.2365162253"/>
    <n v="3"/>
    <n v="0"/>
    <n v="0"/>
    <s v="Winter"/>
    <x v="0"/>
  </r>
  <r>
    <x v="62"/>
    <n v="18"/>
    <n v="149604.79548675864"/>
    <n v="3"/>
    <n v="0"/>
    <n v="0"/>
    <s v="Winter"/>
    <x v="0"/>
  </r>
  <r>
    <x v="62"/>
    <n v="19"/>
    <n v="157585.31268183514"/>
    <n v="3"/>
    <n v="0"/>
    <n v="0"/>
    <s v="Winter"/>
    <x v="2"/>
  </r>
  <r>
    <x v="62"/>
    <n v="20"/>
    <n v="164984.01160014921"/>
    <n v="3"/>
    <n v="0"/>
    <n v="0"/>
    <s v="Winter"/>
    <x v="2"/>
  </r>
  <r>
    <x v="62"/>
    <n v="21"/>
    <n v="165685.29052592316"/>
    <n v="3"/>
    <n v="0"/>
    <n v="0"/>
    <s v="Winter"/>
    <x v="2"/>
  </r>
  <r>
    <x v="62"/>
    <n v="22"/>
    <n v="161566.45009324877"/>
    <n v="3"/>
    <n v="0"/>
    <n v="0"/>
    <s v="Winter"/>
    <x v="0"/>
  </r>
  <r>
    <x v="62"/>
    <n v="23"/>
    <n v="153502.83110779559"/>
    <n v="3"/>
    <n v="0"/>
    <n v="0"/>
    <s v="Winter"/>
    <x v="0"/>
  </r>
  <r>
    <x v="62"/>
    <n v="24"/>
    <n v="142710.65214472212"/>
    <n v="3"/>
    <n v="0"/>
    <n v="0"/>
    <s v="Winter"/>
    <x v="0"/>
  </r>
  <r>
    <x v="63"/>
    <n v="1"/>
    <n v="133092.9711156764"/>
    <n v="3"/>
    <n v="0"/>
    <n v="1"/>
    <s v="Winter"/>
    <x v="0"/>
  </r>
  <r>
    <x v="63"/>
    <n v="2"/>
    <n v="126643.07834843907"/>
    <n v="3"/>
    <n v="0"/>
    <n v="1"/>
    <s v="Winter"/>
    <x v="1"/>
  </r>
  <r>
    <x v="63"/>
    <n v="3"/>
    <n v="122958.54581931297"/>
    <n v="3"/>
    <n v="0"/>
    <n v="1"/>
    <s v="Winter"/>
    <x v="1"/>
  </r>
  <r>
    <x v="63"/>
    <n v="4"/>
    <n v="121041.32043021148"/>
    <n v="3"/>
    <n v="0"/>
    <n v="1"/>
    <s v="Winter"/>
    <x v="1"/>
  </r>
  <r>
    <x v="63"/>
    <n v="5"/>
    <n v="121231.02049278282"/>
    <n v="3"/>
    <n v="0"/>
    <n v="1"/>
    <s v="Winter"/>
    <x v="1"/>
  </r>
  <r>
    <x v="63"/>
    <n v="6"/>
    <n v="124672.55775698034"/>
    <n v="3"/>
    <n v="0"/>
    <n v="1"/>
    <s v="Winter"/>
    <x v="1"/>
  </r>
  <r>
    <x v="63"/>
    <n v="7"/>
    <n v="130274.6107581515"/>
    <n v="3"/>
    <n v="0"/>
    <n v="1"/>
    <s v="Winter"/>
    <x v="0"/>
  </r>
  <r>
    <x v="63"/>
    <n v="8"/>
    <n v="141718.07837606952"/>
    <n v="3"/>
    <n v="0"/>
    <n v="1"/>
    <s v="Winter"/>
    <x v="0"/>
  </r>
  <r>
    <x v="63"/>
    <n v="9"/>
    <n v="147535.08469854909"/>
    <n v="3"/>
    <n v="0"/>
    <n v="1"/>
    <s v="Winter"/>
    <x v="0"/>
  </r>
  <r>
    <x v="63"/>
    <n v="10"/>
    <n v="144597.4010569393"/>
    <n v="3"/>
    <n v="0"/>
    <n v="1"/>
    <s v="Winter"/>
    <x v="0"/>
  </r>
  <r>
    <x v="63"/>
    <n v="11"/>
    <n v="139139.99912465783"/>
    <n v="3"/>
    <n v="0"/>
    <n v="1"/>
    <s v="Winter"/>
    <x v="0"/>
  </r>
  <r>
    <x v="63"/>
    <n v="12"/>
    <n v="133241.49351164818"/>
    <n v="3"/>
    <n v="0"/>
    <n v="1"/>
    <s v="Winter"/>
    <x v="0"/>
  </r>
  <r>
    <x v="63"/>
    <n v="13"/>
    <n v="128006.78151218531"/>
    <n v="3"/>
    <n v="0"/>
    <n v="1"/>
    <s v="Winter"/>
    <x v="0"/>
  </r>
  <r>
    <x v="63"/>
    <n v="14"/>
    <n v="122619.38574226995"/>
    <n v="3"/>
    <n v="0"/>
    <n v="1"/>
    <s v="Winter"/>
    <x v="0"/>
  </r>
  <r>
    <x v="63"/>
    <n v="15"/>
    <n v="118968.12104548134"/>
    <n v="3"/>
    <n v="0"/>
    <n v="1"/>
    <s v="Winter"/>
    <x v="0"/>
  </r>
  <r>
    <x v="63"/>
    <n v="16"/>
    <n v="118902.6962220581"/>
    <n v="3"/>
    <n v="0"/>
    <n v="1"/>
    <s v="Winter"/>
    <x v="0"/>
  </r>
  <r>
    <x v="63"/>
    <n v="17"/>
    <n v="120780.29791378166"/>
    <n v="3"/>
    <n v="0"/>
    <n v="1"/>
    <s v="Winter"/>
    <x v="0"/>
  </r>
  <r>
    <x v="63"/>
    <n v="18"/>
    <n v="124844.13589980232"/>
    <n v="3"/>
    <n v="0"/>
    <n v="1"/>
    <s v="Winter"/>
    <x v="0"/>
  </r>
  <r>
    <x v="63"/>
    <n v="19"/>
    <n v="130654.21230509864"/>
    <n v="3"/>
    <n v="0"/>
    <n v="1"/>
    <s v="Winter"/>
    <x v="0"/>
  </r>
  <r>
    <x v="63"/>
    <n v="20"/>
    <n v="133461.91644205738"/>
    <n v="3"/>
    <n v="0"/>
    <n v="1"/>
    <s v="Winter"/>
    <x v="0"/>
  </r>
  <r>
    <x v="63"/>
    <n v="21"/>
    <n v="129994.74724613031"/>
    <n v="3"/>
    <n v="0"/>
    <n v="1"/>
    <s v="Winter"/>
    <x v="0"/>
  </r>
  <r>
    <x v="63"/>
    <n v="22"/>
    <n v="124328.350049517"/>
    <n v="3"/>
    <n v="0"/>
    <n v="1"/>
    <s v="Winter"/>
    <x v="0"/>
  </r>
  <r>
    <x v="63"/>
    <n v="23"/>
    <n v="115411.03111337883"/>
    <n v="3"/>
    <n v="0"/>
    <n v="1"/>
    <s v="Winter"/>
    <x v="0"/>
  </r>
  <r>
    <x v="63"/>
    <n v="24"/>
    <n v="103783.1789543098"/>
    <n v="3"/>
    <n v="0"/>
    <n v="1"/>
    <s v="Winter"/>
    <x v="0"/>
  </r>
  <r>
    <x v="64"/>
    <n v="1"/>
    <n v="92780.210530047145"/>
    <n v="3"/>
    <n v="0"/>
    <n v="1"/>
    <s v="Winter"/>
    <x v="0"/>
  </r>
  <r>
    <x v="64"/>
    <n v="2"/>
    <n v="84625.992600584825"/>
    <n v="3"/>
    <n v="0"/>
    <n v="1"/>
    <s v="Winter"/>
    <x v="1"/>
  </r>
  <r>
    <x v="64"/>
    <n v="3"/>
    <n v="78972.402684490065"/>
    <n v="3"/>
    <n v="0"/>
    <n v="1"/>
    <s v="Winter"/>
    <x v="1"/>
  </r>
  <r>
    <x v="64"/>
    <n v="4"/>
    <n v="75998.044191919806"/>
    <n v="3"/>
    <n v="0"/>
    <n v="1"/>
    <s v="Winter"/>
    <x v="1"/>
  </r>
  <r>
    <x v="64"/>
    <n v="5"/>
    <n v="74700.134064331331"/>
    <n v="3"/>
    <n v="0"/>
    <n v="1"/>
    <s v="Winter"/>
    <x v="1"/>
  </r>
  <r>
    <x v="64"/>
    <n v="6"/>
    <n v="74827.113451095051"/>
    <n v="3"/>
    <n v="0"/>
    <n v="1"/>
    <s v="Winter"/>
    <x v="1"/>
  </r>
  <r>
    <x v="64"/>
    <n v="7"/>
    <n v="78276.431086710028"/>
    <n v="3"/>
    <n v="0"/>
    <n v="1"/>
    <s v="Winter"/>
    <x v="0"/>
  </r>
  <r>
    <x v="64"/>
    <n v="8"/>
    <n v="89928.978253864043"/>
    <n v="3"/>
    <n v="0"/>
    <n v="1"/>
    <s v="Winter"/>
    <x v="0"/>
  </r>
  <r>
    <x v="64"/>
    <n v="9"/>
    <n v="107163.24253076327"/>
    <n v="3"/>
    <n v="0"/>
    <n v="1"/>
    <s v="Winter"/>
    <x v="0"/>
  </r>
  <r>
    <x v="64"/>
    <n v="10"/>
    <n v="122062.91458471087"/>
    <n v="3"/>
    <n v="0"/>
    <n v="1"/>
    <s v="Winter"/>
    <x v="0"/>
  </r>
  <r>
    <x v="64"/>
    <n v="11"/>
    <n v="131390.30607006027"/>
    <n v="3"/>
    <n v="0"/>
    <n v="1"/>
    <s v="Winter"/>
    <x v="0"/>
  </r>
  <r>
    <x v="64"/>
    <n v="12"/>
    <n v="135636.21582240256"/>
    <n v="3"/>
    <n v="0"/>
    <n v="1"/>
    <s v="Winter"/>
    <x v="0"/>
  </r>
  <r>
    <x v="64"/>
    <n v="13"/>
    <n v="138222.83217688132"/>
    <n v="3"/>
    <n v="0"/>
    <n v="1"/>
    <s v="Winter"/>
    <x v="0"/>
  </r>
  <r>
    <x v="64"/>
    <n v="14"/>
    <n v="138026.52090087725"/>
    <n v="3"/>
    <n v="0"/>
    <n v="1"/>
    <s v="Winter"/>
    <x v="0"/>
  </r>
  <r>
    <x v="64"/>
    <n v="15"/>
    <n v="136780.94983875396"/>
    <n v="3"/>
    <n v="0"/>
    <n v="1"/>
    <s v="Winter"/>
    <x v="0"/>
  </r>
  <r>
    <x v="64"/>
    <n v="16"/>
    <n v="137493.08843707104"/>
    <n v="3"/>
    <n v="0"/>
    <n v="1"/>
    <s v="Winter"/>
    <x v="0"/>
  </r>
  <r>
    <x v="64"/>
    <n v="17"/>
    <n v="143761.78977072268"/>
    <n v="3"/>
    <n v="0"/>
    <n v="1"/>
    <s v="Winter"/>
    <x v="0"/>
  </r>
  <r>
    <x v="64"/>
    <n v="18"/>
    <n v="151807.66371975889"/>
    <n v="3"/>
    <n v="0"/>
    <n v="1"/>
    <s v="Winter"/>
    <x v="0"/>
  </r>
  <r>
    <x v="64"/>
    <n v="19"/>
    <n v="159395.01039398459"/>
    <n v="3"/>
    <n v="0"/>
    <n v="1"/>
    <s v="Winter"/>
    <x v="0"/>
  </r>
  <r>
    <x v="64"/>
    <n v="20"/>
    <n v="164473.33788506297"/>
    <n v="3"/>
    <n v="0"/>
    <n v="1"/>
    <s v="Winter"/>
    <x v="0"/>
  </r>
  <r>
    <x v="64"/>
    <n v="21"/>
    <n v="158486.18285659724"/>
    <n v="3"/>
    <n v="0"/>
    <n v="1"/>
    <s v="Winter"/>
    <x v="0"/>
  </r>
  <r>
    <x v="64"/>
    <n v="22"/>
    <n v="143758.22060297185"/>
    <n v="3"/>
    <n v="0"/>
    <n v="1"/>
    <s v="Winter"/>
    <x v="0"/>
  </r>
  <r>
    <x v="64"/>
    <n v="23"/>
    <n v="124794.58779805455"/>
    <n v="3"/>
    <n v="0"/>
    <n v="1"/>
    <s v="Winter"/>
    <x v="0"/>
  </r>
  <r>
    <x v="64"/>
    <n v="24"/>
    <n v="105201.01602005132"/>
    <n v="3"/>
    <n v="0"/>
    <n v="1"/>
    <s v="Winter"/>
    <x v="0"/>
  </r>
  <r>
    <x v="65"/>
    <n v="1"/>
    <n v="90902.487957979611"/>
    <n v="3"/>
    <n v="0"/>
    <n v="0"/>
    <s v="Winter"/>
    <x v="0"/>
  </r>
  <r>
    <x v="65"/>
    <n v="2"/>
    <n v="82223.804054821201"/>
    <n v="3"/>
    <n v="0"/>
    <n v="0"/>
    <s v="Winter"/>
    <x v="1"/>
  </r>
  <r>
    <x v="65"/>
    <n v="3"/>
    <n v="77704.285254099086"/>
    <n v="3"/>
    <n v="0"/>
    <n v="0"/>
    <s v="Winter"/>
    <x v="1"/>
  </r>
  <r>
    <x v="65"/>
    <n v="4"/>
    <n v="75961.015700426695"/>
    <n v="3"/>
    <n v="0"/>
    <n v="0"/>
    <s v="Winter"/>
    <x v="1"/>
  </r>
  <r>
    <x v="65"/>
    <n v="5"/>
    <n v="77464.957867627978"/>
    <n v="3"/>
    <n v="0"/>
    <n v="0"/>
    <s v="Winter"/>
    <x v="1"/>
  </r>
  <r>
    <x v="65"/>
    <n v="6"/>
    <n v="85876.04080413116"/>
    <n v="3"/>
    <n v="0"/>
    <n v="0"/>
    <s v="Winter"/>
    <x v="1"/>
  </r>
  <r>
    <x v="65"/>
    <n v="7"/>
    <n v="102085.01421702449"/>
    <n v="3"/>
    <n v="0"/>
    <n v="0"/>
    <s v="Winter"/>
    <x v="2"/>
  </r>
  <r>
    <x v="65"/>
    <n v="8"/>
    <n v="111871.77088755276"/>
    <n v="3"/>
    <n v="0"/>
    <n v="0"/>
    <s v="Winter"/>
    <x v="2"/>
  </r>
  <r>
    <x v="65"/>
    <n v="9"/>
    <n v="109194.60103134556"/>
    <n v="3"/>
    <n v="0"/>
    <n v="0"/>
    <s v="Winter"/>
    <x v="2"/>
  </r>
  <r>
    <x v="65"/>
    <n v="10"/>
    <n v="110318.16313629581"/>
    <n v="3"/>
    <n v="0"/>
    <n v="0"/>
    <s v="Winter"/>
    <x v="0"/>
  </r>
  <r>
    <x v="65"/>
    <n v="11"/>
    <n v="112037.85425229385"/>
    <n v="3"/>
    <n v="0"/>
    <n v="0"/>
    <s v="Winter"/>
    <x v="0"/>
  </r>
  <r>
    <x v="65"/>
    <n v="12"/>
    <n v="114703.86030439971"/>
    <n v="3"/>
    <n v="0"/>
    <n v="0"/>
    <s v="Winter"/>
    <x v="0"/>
  </r>
  <r>
    <x v="65"/>
    <n v="13"/>
    <n v="120936.28129884225"/>
    <n v="3"/>
    <n v="0"/>
    <n v="0"/>
    <s v="Winter"/>
    <x v="0"/>
  </r>
  <r>
    <x v="65"/>
    <n v="14"/>
    <n v="123383.25522656541"/>
    <n v="3"/>
    <n v="0"/>
    <n v="0"/>
    <s v="Winter"/>
    <x v="0"/>
  </r>
  <r>
    <x v="65"/>
    <n v="15"/>
    <n v="126934.95831952794"/>
    <n v="3"/>
    <n v="0"/>
    <n v="0"/>
    <s v="Winter"/>
    <x v="0"/>
  </r>
  <r>
    <x v="65"/>
    <n v="16"/>
    <n v="138160.68452236411"/>
    <n v="3"/>
    <n v="0"/>
    <n v="0"/>
    <s v="Winter"/>
    <x v="0"/>
  </r>
  <r>
    <x v="65"/>
    <n v="17"/>
    <n v="153275.95258595792"/>
    <n v="3"/>
    <n v="0"/>
    <n v="0"/>
    <s v="Winter"/>
    <x v="0"/>
  </r>
  <r>
    <x v="65"/>
    <n v="18"/>
    <n v="172596.02491396005"/>
    <n v="3"/>
    <n v="0"/>
    <n v="0"/>
    <s v="Winter"/>
    <x v="0"/>
  </r>
  <r>
    <x v="65"/>
    <n v="19"/>
    <n v="188726.4921602041"/>
    <n v="3"/>
    <n v="0"/>
    <n v="0"/>
    <s v="Winter"/>
    <x v="2"/>
  </r>
  <r>
    <x v="65"/>
    <n v="20"/>
    <n v="196099.94255940145"/>
    <n v="3"/>
    <n v="0"/>
    <n v="0"/>
    <s v="Winter"/>
    <x v="2"/>
  </r>
  <r>
    <x v="65"/>
    <n v="21"/>
    <n v="194517.61809996716"/>
    <n v="3"/>
    <n v="0"/>
    <n v="0"/>
    <s v="Winter"/>
    <x v="2"/>
  </r>
  <r>
    <x v="65"/>
    <n v="22"/>
    <n v="184217.83805218793"/>
    <n v="3"/>
    <n v="0"/>
    <n v="0"/>
    <s v="Winter"/>
    <x v="0"/>
  </r>
  <r>
    <x v="65"/>
    <n v="23"/>
    <n v="167728.5680556343"/>
    <n v="3"/>
    <n v="0"/>
    <n v="0"/>
    <s v="Winter"/>
    <x v="0"/>
  </r>
  <r>
    <x v="65"/>
    <n v="24"/>
    <n v="151519.23409769198"/>
    <n v="3"/>
    <n v="0"/>
    <n v="0"/>
    <s v="Winter"/>
    <x v="0"/>
  </r>
  <r>
    <x v="66"/>
    <n v="1"/>
    <n v="141777.18933766749"/>
    <n v="3"/>
    <n v="0"/>
    <n v="0"/>
    <s v="Winter"/>
    <x v="0"/>
  </r>
  <r>
    <x v="66"/>
    <n v="2"/>
    <n v="136401.73696100767"/>
    <n v="3"/>
    <n v="0"/>
    <n v="0"/>
    <s v="Winter"/>
    <x v="1"/>
  </r>
  <r>
    <x v="66"/>
    <n v="3"/>
    <n v="134523.5099327873"/>
    <n v="3"/>
    <n v="0"/>
    <n v="0"/>
    <s v="Winter"/>
    <x v="1"/>
  </r>
  <r>
    <x v="66"/>
    <n v="4"/>
    <n v="135247.34513110583"/>
    <n v="3"/>
    <n v="0"/>
    <n v="0"/>
    <s v="Winter"/>
    <x v="1"/>
  </r>
  <r>
    <x v="66"/>
    <n v="5"/>
    <n v="139907.09382943931"/>
    <n v="3"/>
    <n v="0"/>
    <n v="0"/>
    <s v="Winter"/>
    <x v="1"/>
  </r>
  <r>
    <x v="66"/>
    <n v="6"/>
    <n v="152201.60359276997"/>
    <n v="3"/>
    <n v="0"/>
    <n v="0"/>
    <s v="Winter"/>
    <x v="1"/>
  </r>
  <r>
    <x v="66"/>
    <n v="7"/>
    <n v="173612.96227676573"/>
    <n v="3"/>
    <n v="0"/>
    <n v="0"/>
    <s v="Winter"/>
    <x v="2"/>
  </r>
  <r>
    <x v="66"/>
    <n v="8"/>
    <n v="183255.11806444512"/>
    <n v="3"/>
    <n v="0"/>
    <n v="0"/>
    <s v="Winter"/>
    <x v="2"/>
  </r>
  <r>
    <x v="66"/>
    <n v="9"/>
    <n v="176839.14434437384"/>
    <n v="3"/>
    <n v="0"/>
    <n v="0"/>
    <s v="Winter"/>
    <x v="2"/>
  </r>
  <r>
    <x v="66"/>
    <n v="10"/>
    <n v="171777.62362839049"/>
    <n v="3"/>
    <n v="0"/>
    <n v="0"/>
    <s v="Winter"/>
    <x v="0"/>
  </r>
  <r>
    <x v="66"/>
    <n v="11"/>
    <n v="168001.62230027153"/>
    <n v="3"/>
    <n v="0"/>
    <n v="0"/>
    <s v="Winter"/>
    <x v="0"/>
  </r>
  <r>
    <x v="66"/>
    <n v="12"/>
    <n v="164814.76339319069"/>
    <n v="3"/>
    <n v="0"/>
    <n v="0"/>
    <s v="Winter"/>
    <x v="0"/>
  </r>
  <r>
    <x v="66"/>
    <n v="13"/>
    <n v="159832.23343470445"/>
    <n v="3"/>
    <n v="0"/>
    <n v="0"/>
    <s v="Winter"/>
    <x v="0"/>
  </r>
  <r>
    <x v="66"/>
    <n v="14"/>
    <n v="150830.80899301762"/>
    <n v="3"/>
    <n v="0"/>
    <n v="0"/>
    <s v="Winter"/>
    <x v="0"/>
  </r>
  <r>
    <x v="66"/>
    <n v="15"/>
    <n v="143073.61285817443"/>
    <n v="3"/>
    <n v="0"/>
    <n v="0"/>
    <s v="Winter"/>
    <x v="0"/>
  </r>
  <r>
    <x v="66"/>
    <n v="16"/>
    <n v="144936.03810924862"/>
    <n v="3"/>
    <n v="0"/>
    <n v="0"/>
    <s v="Winter"/>
    <x v="0"/>
  </r>
  <r>
    <x v="66"/>
    <n v="17"/>
    <n v="157625.94580179334"/>
    <n v="3"/>
    <n v="0"/>
    <n v="0"/>
    <s v="Winter"/>
    <x v="0"/>
  </r>
  <r>
    <x v="66"/>
    <n v="18"/>
    <n v="178597.54273992183"/>
    <n v="3"/>
    <n v="0"/>
    <n v="0"/>
    <s v="Winter"/>
    <x v="0"/>
  </r>
  <r>
    <x v="66"/>
    <n v="19"/>
    <n v="193451.9796787739"/>
    <n v="3"/>
    <n v="0"/>
    <n v="0"/>
    <s v="Winter"/>
    <x v="2"/>
  </r>
  <r>
    <x v="66"/>
    <n v="20"/>
    <n v="200566.85724004116"/>
    <n v="3"/>
    <n v="0"/>
    <n v="0"/>
    <s v="Winter"/>
    <x v="2"/>
  </r>
  <r>
    <x v="66"/>
    <n v="21"/>
    <n v="199987.45068768837"/>
    <n v="3"/>
    <n v="0"/>
    <n v="0"/>
    <s v="Winter"/>
    <x v="2"/>
  </r>
  <r>
    <x v="66"/>
    <n v="22"/>
    <n v="189456.62571431239"/>
    <n v="3"/>
    <n v="0"/>
    <n v="0"/>
    <s v="Winter"/>
    <x v="0"/>
  </r>
  <r>
    <x v="66"/>
    <n v="23"/>
    <n v="171660.52732340433"/>
    <n v="3"/>
    <n v="0"/>
    <n v="0"/>
    <s v="Winter"/>
    <x v="0"/>
  </r>
  <r>
    <x v="66"/>
    <n v="24"/>
    <n v="154892.48308666042"/>
    <n v="3"/>
    <n v="0"/>
    <n v="0"/>
    <s v="Winter"/>
    <x v="0"/>
  </r>
  <r>
    <x v="67"/>
    <n v="1"/>
    <n v="144847.32506470938"/>
    <n v="3"/>
    <n v="0"/>
    <n v="0"/>
    <s v="Winter"/>
    <x v="0"/>
  </r>
  <r>
    <x v="67"/>
    <n v="2"/>
    <n v="138443.17058756834"/>
    <n v="3"/>
    <n v="0"/>
    <n v="0"/>
    <s v="Winter"/>
    <x v="1"/>
  </r>
  <r>
    <x v="67"/>
    <n v="3"/>
    <n v="135801.84013799689"/>
    <n v="3"/>
    <n v="0"/>
    <n v="0"/>
    <s v="Winter"/>
    <x v="1"/>
  </r>
  <r>
    <x v="67"/>
    <n v="4"/>
    <n v="136606.98681421144"/>
    <n v="3"/>
    <n v="0"/>
    <n v="0"/>
    <s v="Winter"/>
    <x v="1"/>
  </r>
  <r>
    <x v="67"/>
    <n v="5"/>
    <n v="141879.63157219475"/>
    <n v="3"/>
    <n v="0"/>
    <n v="0"/>
    <s v="Winter"/>
    <x v="1"/>
  </r>
  <r>
    <x v="67"/>
    <n v="6"/>
    <n v="155330.94758147409"/>
    <n v="3"/>
    <n v="0"/>
    <n v="0"/>
    <s v="Winter"/>
    <x v="1"/>
  </r>
  <r>
    <x v="67"/>
    <n v="7"/>
    <n v="174710.06973168932"/>
    <n v="3"/>
    <n v="0"/>
    <n v="0"/>
    <s v="Winter"/>
    <x v="2"/>
  </r>
  <r>
    <x v="67"/>
    <n v="8"/>
    <n v="182674.40361939714"/>
    <n v="3"/>
    <n v="0"/>
    <n v="0"/>
    <s v="Winter"/>
    <x v="2"/>
  </r>
  <r>
    <x v="67"/>
    <n v="9"/>
    <n v="175498.4120524239"/>
    <n v="3"/>
    <n v="0"/>
    <n v="0"/>
    <s v="Winter"/>
    <x v="2"/>
  </r>
  <r>
    <x v="67"/>
    <n v="10"/>
    <n v="169948.08803544653"/>
    <n v="3"/>
    <n v="0"/>
    <n v="0"/>
    <s v="Winter"/>
    <x v="0"/>
  </r>
  <r>
    <x v="67"/>
    <n v="11"/>
    <n v="162616.57082402788"/>
    <n v="3"/>
    <n v="0"/>
    <n v="0"/>
    <s v="Winter"/>
    <x v="0"/>
  </r>
  <r>
    <x v="67"/>
    <n v="12"/>
    <n v="157616.07907400362"/>
    <n v="3"/>
    <n v="0"/>
    <n v="0"/>
    <s v="Winter"/>
    <x v="0"/>
  </r>
  <r>
    <x v="67"/>
    <n v="13"/>
    <n v="151548.88792997217"/>
    <n v="3"/>
    <n v="0"/>
    <n v="0"/>
    <s v="Winter"/>
    <x v="0"/>
  </r>
  <r>
    <x v="67"/>
    <n v="14"/>
    <n v="139972.19974877109"/>
    <n v="3"/>
    <n v="0"/>
    <n v="0"/>
    <s v="Winter"/>
    <x v="0"/>
  </r>
  <r>
    <x v="67"/>
    <n v="15"/>
    <n v="132115.71991078687"/>
    <n v="3"/>
    <n v="0"/>
    <n v="0"/>
    <s v="Winter"/>
    <x v="0"/>
  </r>
  <r>
    <x v="67"/>
    <n v="16"/>
    <n v="132583.64139399229"/>
    <n v="3"/>
    <n v="0"/>
    <n v="0"/>
    <s v="Winter"/>
    <x v="0"/>
  </r>
  <r>
    <x v="67"/>
    <n v="17"/>
    <n v="138620.07507850905"/>
    <n v="3"/>
    <n v="0"/>
    <n v="0"/>
    <s v="Winter"/>
    <x v="0"/>
  </r>
  <r>
    <x v="67"/>
    <n v="18"/>
    <n v="151119.27252146413"/>
    <n v="3"/>
    <n v="0"/>
    <n v="0"/>
    <s v="Winter"/>
    <x v="0"/>
  </r>
  <r>
    <x v="67"/>
    <n v="19"/>
    <n v="166457.37370823728"/>
    <n v="3"/>
    <n v="0"/>
    <n v="0"/>
    <s v="Winter"/>
    <x v="2"/>
  </r>
  <r>
    <x v="67"/>
    <n v="20"/>
    <n v="183328.88416661072"/>
    <n v="3"/>
    <n v="0"/>
    <n v="0"/>
    <s v="Winter"/>
    <x v="2"/>
  </r>
  <r>
    <x v="67"/>
    <n v="21"/>
    <n v="186972.04929875207"/>
    <n v="3"/>
    <n v="0"/>
    <n v="0"/>
    <s v="Winter"/>
    <x v="2"/>
  </r>
  <r>
    <x v="67"/>
    <n v="22"/>
    <n v="182236.08539784126"/>
    <n v="3"/>
    <n v="0"/>
    <n v="0"/>
    <s v="Winter"/>
    <x v="0"/>
  </r>
  <r>
    <x v="67"/>
    <n v="23"/>
    <n v="169559.2744279097"/>
    <n v="3"/>
    <n v="0"/>
    <n v="0"/>
    <s v="Winter"/>
    <x v="0"/>
  </r>
  <r>
    <x v="67"/>
    <n v="24"/>
    <n v="157559.85573925302"/>
    <n v="3"/>
    <n v="0"/>
    <n v="0"/>
    <s v="Winter"/>
    <x v="0"/>
  </r>
  <r>
    <x v="68"/>
    <n v="1"/>
    <n v="149718.49787128632"/>
    <n v="3"/>
    <n v="0"/>
    <n v="0"/>
    <s v="Winter"/>
    <x v="0"/>
  </r>
  <r>
    <x v="68"/>
    <n v="2"/>
    <n v="147690.05673706782"/>
    <n v="3"/>
    <n v="0"/>
    <n v="0"/>
    <s v="Winter"/>
    <x v="1"/>
  </r>
  <r>
    <x v="68"/>
    <n v="3"/>
    <n v="149261.49008243761"/>
    <n v="3"/>
    <n v="0"/>
    <n v="0"/>
    <s v="Winter"/>
    <x v="1"/>
  </r>
  <r>
    <x v="68"/>
    <n v="4"/>
    <n v="152709.99077810018"/>
    <n v="3"/>
    <n v="0"/>
    <n v="0"/>
    <s v="Winter"/>
    <x v="1"/>
  </r>
  <r>
    <x v="68"/>
    <n v="5"/>
    <n v="159963.65447410583"/>
    <n v="3"/>
    <n v="0"/>
    <n v="0"/>
    <s v="Winter"/>
    <x v="1"/>
  </r>
  <r>
    <x v="68"/>
    <n v="6"/>
    <n v="173737.52471067765"/>
    <n v="3"/>
    <n v="0"/>
    <n v="0"/>
    <s v="Winter"/>
    <x v="1"/>
  </r>
  <r>
    <x v="68"/>
    <n v="7"/>
    <n v="195037.55502118374"/>
    <n v="3"/>
    <n v="0"/>
    <n v="0"/>
    <s v="Winter"/>
    <x v="2"/>
  </r>
  <r>
    <x v="68"/>
    <n v="8"/>
    <n v="200201.72027401632"/>
    <n v="3"/>
    <n v="0"/>
    <n v="0"/>
    <s v="Winter"/>
    <x v="2"/>
  </r>
  <r>
    <x v="68"/>
    <n v="9"/>
    <n v="180758.4837694029"/>
    <n v="3"/>
    <n v="0"/>
    <n v="0"/>
    <s v="Winter"/>
    <x v="2"/>
  </r>
  <r>
    <x v="68"/>
    <n v="10"/>
    <n v="162395.64287636592"/>
    <n v="3"/>
    <n v="0"/>
    <n v="0"/>
    <s v="Winter"/>
    <x v="0"/>
  </r>
  <r>
    <x v="68"/>
    <n v="11"/>
    <n v="148249.81705286243"/>
    <n v="3"/>
    <n v="0"/>
    <n v="0"/>
    <s v="Winter"/>
    <x v="0"/>
  </r>
  <r>
    <x v="68"/>
    <n v="12"/>
    <n v="138265.39656081004"/>
    <n v="3"/>
    <n v="0"/>
    <n v="0"/>
    <s v="Winter"/>
    <x v="0"/>
  </r>
  <r>
    <x v="68"/>
    <n v="13"/>
    <n v="130877.38966387947"/>
    <n v="3"/>
    <n v="0"/>
    <n v="0"/>
    <s v="Winter"/>
    <x v="0"/>
  </r>
  <r>
    <x v="68"/>
    <n v="14"/>
    <n v="123208.90588401147"/>
    <n v="3"/>
    <n v="0"/>
    <n v="0"/>
    <s v="Winter"/>
    <x v="0"/>
  </r>
  <r>
    <x v="68"/>
    <n v="15"/>
    <n v="118692.14449661731"/>
    <n v="3"/>
    <n v="0"/>
    <n v="0"/>
    <s v="Winter"/>
    <x v="0"/>
  </r>
  <r>
    <x v="68"/>
    <n v="16"/>
    <n v="120311.54043537835"/>
    <n v="3"/>
    <n v="0"/>
    <n v="0"/>
    <s v="Winter"/>
    <x v="0"/>
  </r>
  <r>
    <x v="68"/>
    <n v="17"/>
    <n v="127525.07802328722"/>
    <n v="3"/>
    <n v="0"/>
    <n v="0"/>
    <s v="Winter"/>
    <x v="0"/>
  </r>
  <r>
    <x v="68"/>
    <n v="18"/>
    <n v="140801.55553028008"/>
    <n v="3"/>
    <n v="0"/>
    <n v="0"/>
    <s v="Winter"/>
    <x v="0"/>
  </r>
  <r>
    <x v="68"/>
    <n v="19"/>
    <n v="156027.64301695445"/>
    <n v="3"/>
    <n v="0"/>
    <n v="0"/>
    <s v="Winter"/>
    <x v="2"/>
  </r>
  <r>
    <x v="68"/>
    <n v="20"/>
    <n v="171341.29851845748"/>
    <n v="3"/>
    <n v="0"/>
    <n v="0"/>
    <s v="Winter"/>
    <x v="2"/>
  </r>
  <r>
    <x v="68"/>
    <n v="21"/>
    <n v="175305.45525488385"/>
    <n v="3"/>
    <n v="0"/>
    <n v="0"/>
    <s v="Winter"/>
    <x v="2"/>
  </r>
  <r>
    <x v="68"/>
    <n v="22"/>
    <n v="170417.2287532913"/>
    <n v="3"/>
    <n v="0"/>
    <n v="0"/>
    <s v="Winter"/>
    <x v="0"/>
  </r>
  <r>
    <x v="68"/>
    <n v="23"/>
    <n v="158355.43768799462"/>
    <n v="3"/>
    <n v="0"/>
    <n v="0"/>
    <s v="Winter"/>
    <x v="0"/>
  </r>
  <r>
    <x v="68"/>
    <n v="24"/>
    <n v="146876.12277525081"/>
    <n v="3"/>
    <n v="0"/>
    <n v="0"/>
    <s v="Winter"/>
    <x v="0"/>
  </r>
  <r>
    <x v="69"/>
    <n v="1"/>
    <n v="139363.58329878058"/>
    <n v="3"/>
    <n v="0"/>
    <n v="0"/>
    <s v="Winter"/>
    <x v="0"/>
  </r>
  <r>
    <x v="69"/>
    <n v="2"/>
    <n v="136269.0860238735"/>
    <n v="3"/>
    <n v="0"/>
    <n v="0"/>
    <s v="Winter"/>
    <x v="1"/>
  </r>
  <r>
    <x v="69"/>
    <n v="3"/>
    <n v="135615.0432184361"/>
    <n v="3"/>
    <n v="0"/>
    <n v="0"/>
    <s v="Winter"/>
    <x v="1"/>
  </r>
  <r>
    <x v="69"/>
    <n v="4"/>
    <n v="138199.06331664653"/>
    <n v="3"/>
    <n v="0"/>
    <n v="0"/>
    <s v="Winter"/>
    <x v="1"/>
  </r>
  <r>
    <x v="69"/>
    <n v="5"/>
    <n v="144938.39546361886"/>
    <n v="3"/>
    <n v="0"/>
    <n v="0"/>
    <s v="Winter"/>
    <x v="1"/>
  </r>
  <r>
    <x v="69"/>
    <n v="6"/>
    <n v="158712.87669527903"/>
    <n v="3"/>
    <n v="0"/>
    <n v="0"/>
    <s v="Winter"/>
    <x v="1"/>
  </r>
  <r>
    <x v="69"/>
    <n v="7"/>
    <n v="179709.02746036509"/>
    <n v="3"/>
    <n v="0"/>
    <n v="0"/>
    <s v="Winter"/>
    <x v="2"/>
  </r>
  <r>
    <x v="69"/>
    <n v="8"/>
    <n v="186920.38098517887"/>
    <n v="3"/>
    <n v="0"/>
    <n v="0"/>
    <s v="Winter"/>
    <x v="2"/>
  </r>
  <r>
    <x v="69"/>
    <n v="9"/>
    <n v="168616.43741819283"/>
    <n v="3"/>
    <n v="0"/>
    <n v="0"/>
    <s v="Winter"/>
    <x v="2"/>
  </r>
  <r>
    <x v="69"/>
    <n v="10"/>
    <n v="151669.95483363932"/>
    <n v="3"/>
    <n v="0"/>
    <n v="0"/>
    <s v="Winter"/>
    <x v="0"/>
  </r>
  <r>
    <x v="69"/>
    <n v="11"/>
    <n v="139247.4218980358"/>
    <n v="3"/>
    <n v="0"/>
    <n v="0"/>
    <s v="Winter"/>
    <x v="0"/>
  </r>
  <r>
    <x v="69"/>
    <n v="12"/>
    <n v="131783.95390918522"/>
    <n v="3"/>
    <n v="0"/>
    <n v="0"/>
    <s v="Winter"/>
    <x v="0"/>
  </r>
  <r>
    <x v="69"/>
    <n v="13"/>
    <n v="126672.42101526143"/>
    <n v="3"/>
    <n v="0"/>
    <n v="0"/>
    <s v="Winter"/>
    <x v="0"/>
  </r>
  <r>
    <x v="69"/>
    <n v="14"/>
    <n v="123991.52736909507"/>
    <n v="3"/>
    <n v="0"/>
    <n v="0"/>
    <s v="Winter"/>
    <x v="0"/>
  </r>
  <r>
    <x v="69"/>
    <n v="15"/>
    <n v="124674.58558613561"/>
    <n v="3"/>
    <n v="0"/>
    <n v="0"/>
    <s v="Winter"/>
    <x v="0"/>
  </r>
  <r>
    <x v="69"/>
    <n v="16"/>
    <n v="134253.21924349616"/>
    <n v="3"/>
    <n v="0"/>
    <n v="0"/>
    <s v="Winter"/>
    <x v="0"/>
  </r>
  <r>
    <x v="69"/>
    <n v="17"/>
    <n v="154816.16414976341"/>
    <n v="3"/>
    <n v="0"/>
    <n v="0"/>
    <s v="Winter"/>
    <x v="0"/>
  </r>
  <r>
    <x v="69"/>
    <n v="18"/>
    <n v="176666.36314101706"/>
    <n v="3"/>
    <n v="0"/>
    <n v="0"/>
    <s v="Winter"/>
    <x v="0"/>
  </r>
  <r>
    <x v="69"/>
    <n v="19"/>
    <n v="195927.40821262257"/>
    <n v="3"/>
    <n v="0"/>
    <n v="0"/>
    <s v="Winter"/>
    <x v="2"/>
  </r>
  <r>
    <x v="69"/>
    <n v="20"/>
    <n v="206677.50535820684"/>
    <n v="3"/>
    <n v="0"/>
    <n v="0"/>
    <s v="Winter"/>
    <x v="2"/>
  </r>
  <r>
    <x v="69"/>
    <n v="21"/>
    <n v="208239.58262827803"/>
    <n v="3"/>
    <n v="0"/>
    <n v="0"/>
    <s v="Winter"/>
    <x v="2"/>
  </r>
  <r>
    <x v="69"/>
    <n v="22"/>
    <n v="207940.96853878413"/>
    <n v="3"/>
    <n v="0"/>
    <n v="0"/>
    <s v="Winter"/>
    <x v="0"/>
  </r>
  <r>
    <x v="69"/>
    <n v="23"/>
    <n v="199029.80522454067"/>
    <n v="3"/>
    <n v="0"/>
    <n v="0"/>
    <s v="Winter"/>
    <x v="0"/>
  </r>
  <r>
    <x v="69"/>
    <n v="24"/>
    <n v="188350.65658436692"/>
    <n v="3"/>
    <n v="0"/>
    <n v="0"/>
    <s v="Winter"/>
    <x v="0"/>
  </r>
  <r>
    <x v="70"/>
    <n v="1"/>
    <n v="182546.58362349885"/>
    <n v="3"/>
    <n v="0"/>
    <n v="1"/>
    <s v="Winter"/>
    <x v="0"/>
  </r>
  <r>
    <x v="70"/>
    <n v="2"/>
    <n v="180516.1384060836"/>
    <n v="3"/>
    <n v="0"/>
    <n v="1"/>
    <s v="Winter"/>
    <x v="1"/>
  </r>
  <r>
    <x v="70"/>
    <n v="3"/>
    <n v="182525.14281555352"/>
    <n v="3"/>
    <n v="0"/>
    <n v="1"/>
    <s v="Winter"/>
    <x v="1"/>
  </r>
  <r>
    <x v="70"/>
    <n v="4"/>
    <n v="185040.0934903555"/>
    <n v="3"/>
    <n v="0"/>
    <n v="1"/>
    <s v="Winter"/>
    <x v="1"/>
  </r>
  <r>
    <x v="70"/>
    <n v="5"/>
    <n v="190604.7238968866"/>
    <n v="3"/>
    <n v="0"/>
    <n v="1"/>
    <s v="Winter"/>
    <x v="1"/>
  </r>
  <r>
    <x v="70"/>
    <n v="6"/>
    <n v="198201.60429925559"/>
    <n v="3"/>
    <n v="0"/>
    <n v="1"/>
    <s v="Winter"/>
    <x v="1"/>
  </r>
  <r>
    <x v="70"/>
    <n v="7"/>
    <n v="210576.8077947429"/>
    <n v="3"/>
    <n v="0"/>
    <n v="1"/>
    <s v="Winter"/>
    <x v="0"/>
  </r>
  <r>
    <x v="70"/>
    <n v="8"/>
    <n v="228769.172698999"/>
    <n v="3"/>
    <n v="0"/>
    <n v="1"/>
    <s v="Winter"/>
    <x v="0"/>
  </r>
  <r>
    <x v="70"/>
    <n v="9"/>
    <n v="239316.74295230708"/>
    <n v="3"/>
    <n v="0"/>
    <n v="1"/>
    <s v="Winter"/>
    <x v="0"/>
  </r>
  <r>
    <x v="70"/>
    <n v="10"/>
    <n v="240305.23278419586"/>
    <n v="3"/>
    <n v="0"/>
    <n v="1"/>
    <s v="Winter"/>
    <x v="0"/>
  </r>
  <r>
    <x v="70"/>
    <n v="11"/>
    <n v="245995.63167278803"/>
    <n v="3"/>
    <n v="0"/>
    <n v="1"/>
    <s v="Winter"/>
    <x v="0"/>
  </r>
  <r>
    <x v="70"/>
    <n v="12"/>
    <n v="246952.21358615905"/>
    <n v="3"/>
    <n v="0"/>
    <n v="1"/>
    <s v="Winter"/>
    <x v="0"/>
  </r>
  <r>
    <x v="70"/>
    <n v="13"/>
    <n v="246791.91260267331"/>
    <n v="3"/>
    <n v="0"/>
    <n v="1"/>
    <s v="Winter"/>
    <x v="0"/>
  </r>
  <r>
    <x v="70"/>
    <n v="14"/>
    <n v="243597.53737945488"/>
    <n v="3"/>
    <n v="0"/>
    <n v="1"/>
    <s v="Winter"/>
    <x v="0"/>
  </r>
  <r>
    <x v="70"/>
    <n v="15"/>
    <n v="238019.56551100203"/>
    <n v="3"/>
    <n v="0"/>
    <n v="1"/>
    <s v="Winter"/>
    <x v="0"/>
  </r>
  <r>
    <x v="70"/>
    <n v="16"/>
    <n v="229875.24505367505"/>
    <n v="3"/>
    <n v="0"/>
    <n v="1"/>
    <s v="Winter"/>
    <x v="0"/>
  </r>
  <r>
    <x v="70"/>
    <n v="17"/>
    <n v="227573.4576446377"/>
    <n v="3"/>
    <n v="0"/>
    <n v="1"/>
    <s v="Winter"/>
    <x v="0"/>
  </r>
  <r>
    <x v="70"/>
    <n v="18"/>
    <n v="231581.17761515972"/>
    <n v="3"/>
    <n v="0"/>
    <n v="1"/>
    <s v="Winter"/>
    <x v="0"/>
  </r>
  <r>
    <x v="70"/>
    <n v="19"/>
    <n v="248074.90057790937"/>
    <n v="3"/>
    <n v="0"/>
    <n v="1"/>
    <s v="Winter"/>
    <x v="0"/>
  </r>
  <r>
    <x v="70"/>
    <n v="20"/>
    <n v="259084.85566735789"/>
    <n v="3"/>
    <n v="0"/>
    <n v="1"/>
    <s v="Winter"/>
    <x v="0"/>
  </r>
  <r>
    <x v="70"/>
    <n v="21"/>
    <n v="256677.88250874943"/>
    <n v="3"/>
    <n v="0"/>
    <n v="1"/>
    <s v="Winter"/>
    <x v="0"/>
  </r>
  <r>
    <x v="70"/>
    <n v="22"/>
    <n v="250744.37432670477"/>
    <n v="3"/>
    <n v="0"/>
    <n v="1"/>
    <s v="Winter"/>
    <x v="0"/>
  </r>
  <r>
    <x v="70"/>
    <n v="23"/>
    <n v="240154.71003380427"/>
    <n v="3"/>
    <n v="0"/>
    <n v="1"/>
    <s v="Winter"/>
    <x v="0"/>
  </r>
  <r>
    <x v="70"/>
    <n v="24"/>
    <n v="229919.3848952156"/>
    <n v="3"/>
    <n v="0"/>
    <n v="1"/>
    <s v="Winter"/>
    <x v="0"/>
  </r>
  <r>
    <x v="71"/>
    <n v="1"/>
    <n v="224007.74460226158"/>
    <n v="3"/>
    <n v="0"/>
    <n v="1"/>
    <s v="Winter"/>
    <x v="0"/>
  </r>
  <r>
    <x v="71"/>
    <n v="2"/>
    <n v="220790.49810420731"/>
    <n v="3"/>
    <n v="0"/>
    <n v="1"/>
    <s v="Winter"/>
    <x v="1"/>
  </r>
  <r>
    <x v="71"/>
    <n v="3"/>
    <m/>
    <n v="3"/>
    <n v="0"/>
    <n v="1"/>
    <s v="Winter"/>
    <x v="1"/>
  </r>
  <r>
    <x v="71"/>
    <n v="4"/>
    <n v="220665.07379582716"/>
    <n v="3"/>
    <n v="0"/>
    <n v="1"/>
    <s v="Winter"/>
    <x v="1"/>
  </r>
  <r>
    <x v="71"/>
    <n v="5"/>
    <n v="221512.52078333392"/>
    <n v="3"/>
    <n v="0"/>
    <n v="1"/>
    <s v="Winter"/>
    <x v="1"/>
  </r>
  <r>
    <x v="71"/>
    <n v="6"/>
    <n v="221734.37622725719"/>
    <n v="3"/>
    <n v="0"/>
    <n v="1"/>
    <s v="Winter"/>
    <x v="1"/>
  </r>
  <r>
    <x v="71"/>
    <n v="7"/>
    <n v="224460.20917083896"/>
    <n v="3"/>
    <n v="0"/>
    <n v="1"/>
    <s v="Winter"/>
    <x v="0"/>
  </r>
  <r>
    <x v="71"/>
    <n v="8"/>
    <n v="230959.48644982255"/>
    <n v="3"/>
    <n v="0"/>
    <n v="1"/>
    <s v="Winter"/>
    <x v="0"/>
  </r>
  <r>
    <x v="71"/>
    <n v="9"/>
    <n v="242593.10114349698"/>
    <n v="3"/>
    <n v="0"/>
    <n v="1"/>
    <s v="Winter"/>
    <x v="0"/>
  </r>
  <r>
    <x v="71"/>
    <n v="10"/>
    <n v="251841.90819659116"/>
    <n v="3"/>
    <n v="0"/>
    <n v="1"/>
    <s v="Winter"/>
    <x v="0"/>
  </r>
  <r>
    <x v="71"/>
    <n v="11"/>
    <n v="252530.12875060152"/>
    <n v="3"/>
    <n v="0"/>
    <n v="1"/>
    <s v="Winter"/>
    <x v="0"/>
  </r>
  <r>
    <x v="71"/>
    <n v="12"/>
    <n v="233607.6793002132"/>
    <n v="3"/>
    <n v="0"/>
    <n v="1"/>
    <s v="Winter"/>
    <x v="0"/>
  </r>
  <r>
    <x v="71"/>
    <n v="13"/>
    <n v="225708.55831250595"/>
    <n v="3"/>
    <n v="0"/>
    <n v="1"/>
    <s v="Winter"/>
    <x v="0"/>
  </r>
  <r>
    <x v="71"/>
    <n v="14"/>
    <n v="216048.84373625464"/>
    <n v="3"/>
    <n v="0"/>
    <n v="1"/>
    <s v="Winter"/>
    <x v="0"/>
  </r>
  <r>
    <x v="71"/>
    <n v="15"/>
    <n v="206281.34440522295"/>
    <n v="3"/>
    <n v="0"/>
    <n v="1"/>
    <s v="Winter"/>
    <x v="0"/>
  </r>
  <r>
    <x v="71"/>
    <n v="16"/>
    <n v="192184.00357393757"/>
    <n v="3"/>
    <n v="0"/>
    <n v="1"/>
    <s v="Winter"/>
    <x v="0"/>
  </r>
  <r>
    <x v="71"/>
    <n v="17"/>
    <n v="183662.16932745886"/>
    <n v="3"/>
    <n v="0"/>
    <n v="1"/>
    <s v="Winter"/>
    <x v="0"/>
  </r>
  <r>
    <x v="71"/>
    <n v="18"/>
    <n v="181835.016763694"/>
    <n v="3"/>
    <n v="0"/>
    <n v="1"/>
    <s v="Winter"/>
    <x v="0"/>
  </r>
  <r>
    <x v="71"/>
    <n v="19"/>
    <n v="182459.84458911288"/>
    <n v="3"/>
    <n v="0"/>
    <n v="1"/>
    <s v="Winter"/>
    <x v="0"/>
  </r>
  <r>
    <x v="71"/>
    <n v="20"/>
    <n v="193606.0301756376"/>
    <n v="3"/>
    <n v="0"/>
    <n v="1"/>
    <s v="Winter"/>
    <x v="0"/>
  </r>
  <r>
    <x v="71"/>
    <n v="21"/>
    <n v="206533.37774407104"/>
    <n v="3"/>
    <n v="0"/>
    <n v="1"/>
    <s v="Winter"/>
    <x v="0"/>
  </r>
  <r>
    <x v="71"/>
    <n v="22"/>
    <n v="200280.76086382431"/>
    <n v="3"/>
    <n v="0"/>
    <n v="1"/>
    <s v="Winter"/>
    <x v="0"/>
  </r>
  <r>
    <x v="71"/>
    <n v="23"/>
    <n v="183334.02168418095"/>
    <n v="3"/>
    <n v="0"/>
    <n v="1"/>
    <s v="Winter"/>
    <x v="0"/>
  </r>
  <r>
    <x v="71"/>
    <n v="24"/>
    <n v="163873.08690628011"/>
    <n v="3"/>
    <n v="0"/>
    <n v="1"/>
    <s v="Winter"/>
    <x v="0"/>
  </r>
  <r>
    <x v="72"/>
    <n v="1"/>
    <n v="150328.07307750889"/>
    <n v="3"/>
    <n v="0"/>
    <n v="0"/>
    <s v="Winter"/>
    <x v="0"/>
  </r>
  <r>
    <x v="72"/>
    <n v="2"/>
    <n v="144236.18339886802"/>
    <n v="3"/>
    <n v="0"/>
    <n v="0"/>
    <s v="Winter"/>
    <x v="1"/>
  </r>
  <r>
    <x v="72"/>
    <n v="3"/>
    <n v="141924.16581167764"/>
    <n v="3"/>
    <n v="0"/>
    <n v="0"/>
    <s v="Winter"/>
    <x v="1"/>
  </r>
  <r>
    <x v="72"/>
    <n v="4"/>
    <n v="143223.53903188687"/>
    <n v="3"/>
    <n v="0"/>
    <n v="0"/>
    <s v="Winter"/>
    <x v="1"/>
  </r>
  <r>
    <x v="72"/>
    <n v="5"/>
    <n v="147911.59302150199"/>
    <n v="3"/>
    <n v="0"/>
    <n v="0"/>
    <s v="Winter"/>
    <x v="1"/>
  </r>
  <r>
    <x v="72"/>
    <n v="6"/>
    <n v="159229.97274710512"/>
    <n v="3"/>
    <n v="0"/>
    <n v="0"/>
    <s v="Winter"/>
    <x v="1"/>
  </r>
  <r>
    <x v="72"/>
    <n v="7"/>
    <n v="177868.38086092242"/>
    <n v="3"/>
    <n v="0"/>
    <n v="0"/>
    <s v="Winter"/>
    <x v="2"/>
  </r>
  <r>
    <x v="72"/>
    <n v="8"/>
    <n v="185737.03534702322"/>
    <n v="3"/>
    <n v="0"/>
    <n v="0"/>
    <s v="Winter"/>
    <x v="2"/>
  </r>
  <r>
    <x v="72"/>
    <n v="9"/>
    <n v="177832.64935459307"/>
    <n v="3"/>
    <n v="0"/>
    <n v="0"/>
    <s v="Winter"/>
    <x v="2"/>
  </r>
  <r>
    <x v="72"/>
    <n v="10"/>
    <n v="162142.78836579551"/>
    <n v="3"/>
    <n v="0"/>
    <n v="0"/>
    <s v="Winter"/>
    <x v="0"/>
  </r>
  <r>
    <x v="72"/>
    <n v="11"/>
    <n v="149884.03366952483"/>
    <n v="3"/>
    <n v="0"/>
    <n v="0"/>
    <s v="Winter"/>
    <x v="0"/>
  </r>
  <r>
    <x v="72"/>
    <n v="12"/>
    <n v="140778.79229193719"/>
    <n v="3"/>
    <n v="0"/>
    <n v="0"/>
    <s v="Winter"/>
    <x v="0"/>
  </r>
  <r>
    <x v="72"/>
    <n v="13"/>
    <n v="134326.32179670717"/>
    <n v="3"/>
    <n v="0"/>
    <n v="0"/>
    <s v="Winter"/>
    <x v="0"/>
  </r>
  <r>
    <x v="72"/>
    <n v="14"/>
    <n v="126261.31090671488"/>
    <n v="3"/>
    <n v="0"/>
    <n v="0"/>
    <s v="Winter"/>
    <x v="0"/>
  </r>
  <r>
    <x v="72"/>
    <n v="15"/>
    <n v="119270.00294483882"/>
    <n v="3"/>
    <n v="0"/>
    <n v="0"/>
    <s v="Winter"/>
    <x v="0"/>
  </r>
  <r>
    <x v="72"/>
    <n v="16"/>
    <n v="118056.6012662556"/>
    <n v="3"/>
    <n v="0"/>
    <n v="0"/>
    <s v="Winter"/>
    <x v="0"/>
  </r>
  <r>
    <x v="72"/>
    <n v="17"/>
    <n v="122809.3412161234"/>
    <n v="3"/>
    <n v="0"/>
    <n v="0"/>
    <s v="Winter"/>
    <x v="0"/>
  </r>
  <r>
    <x v="72"/>
    <n v="18"/>
    <n v="132673.66964912208"/>
    <n v="3"/>
    <n v="0"/>
    <n v="0"/>
    <s v="Winter"/>
    <x v="0"/>
  </r>
  <r>
    <x v="72"/>
    <n v="19"/>
    <n v="139540.23667932491"/>
    <n v="3"/>
    <n v="0"/>
    <n v="0"/>
    <s v="Winter"/>
    <x v="2"/>
  </r>
  <r>
    <x v="72"/>
    <n v="20"/>
    <n v="148778.52671934047"/>
    <n v="3"/>
    <n v="0"/>
    <n v="0"/>
    <s v="Winter"/>
    <x v="2"/>
  </r>
  <r>
    <x v="72"/>
    <n v="21"/>
    <n v="160141.55800976351"/>
    <n v="3"/>
    <n v="0"/>
    <n v="0"/>
    <s v="Winter"/>
    <x v="2"/>
  </r>
  <r>
    <x v="72"/>
    <n v="22"/>
    <n v="153619.05028295462"/>
    <n v="3"/>
    <n v="0"/>
    <n v="0"/>
    <s v="Winter"/>
    <x v="0"/>
  </r>
  <r>
    <x v="72"/>
    <n v="23"/>
    <n v="137457.15319587628"/>
    <n v="3"/>
    <n v="0"/>
    <n v="0"/>
    <s v="Winter"/>
    <x v="0"/>
  </r>
  <r>
    <x v="72"/>
    <n v="24"/>
    <n v="119221.92587188896"/>
    <n v="3"/>
    <n v="0"/>
    <n v="0"/>
    <s v="Winter"/>
    <x v="0"/>
  </r>
  <r>
    <x v="73"/>
    <n v="1"/>
    <n v="107693.94252059613"/>
    <n v="3"/>
    <n v="0"/>
    <n v="0"/>
    <s v="Winter"/>
    <x v="0"/>
  </r>
  <r>
    <x v="73"/>
    <n v="2"/>
    <n v="102791.44598121849"/>
    <n v="3"/>
    <n v="0"/>
    <n v="0"/>
    <s v="Winter"/>
    <x v="1"/>
  </r>
  <r>
    <x v="73"/>
    <n v="3"/>
    <n v="101370.38792589268"/>
    <n v="3"/>
    <n v="0"/>
    <n v="0"/>
    <s v="Winter"/>
    <x v="1"/>
  </r>
  <r>
    <x v="73"/>
    <n v="4"/>
    <n v="102388.67752829182"/>
    <n v="3"/>
    <n v="0"/>
    <n v="0"/>
    <s v="Winter"/>
    <x v="1"/>
  </r>
  <r>
    <x v="73"/>
    <n v="5"/>
    <n v="106697.9802693064"/>
    <n v="3"/>
    <n v="0"/>
    <n v="0"/>
    <s v="Winter"/>
    <x v="1"/>
  </r>
  <r>
    <x v="73"/>
    <n v="6"/>
    <n v="117438.33681538916"/>
    <n v="3"/>
    <n v="0"/>
    <n v="0"/>
    <s v="Winter"/>
    <x v="1"/>
  </r>
  <r>
    <x v="73"/>
    <n v="7"/>
    <n v="136520.20591141182"/>
    <n v="3"/>
    <n v="0"/>
    <n v="0"/>
    <s v="Winter"/>
    <x v="2"/>
  </r>
  <r>
    <x v="73"/>
    <n v="8"/>
    <n v="145354.66241669515"/>
    <n v="3"/>
    <n v="0"/>
    <n v="0"/>
    <s v="Winter"/>
    <x v="2"/>
  </r>
  <r>
    <x v="73"/>
    <n v="9"/>
    <n v="141078.97383527356"/>
    <n v="3"/>
    <n v="0"/>
    <n v="0"/>
    <s v="Winter"/>
    <x v="2"/>
  </r>
  <r>
    <x v="73"/>
    <n v="10"/>
    <n v="138072.84980370567"/>
    <n v="3"/>
    <n v="0"/>
    <n v="0"/>
    <s v="Winter"/>
    <x v="0"/>
  </r>
  <r>
    <x v="73"/>
    <n v="11"/>
    <n v="133382.86257941768"/>
    <n v="3"/>
    <n v="0"/>
    <n v="0"/>
    <s v="Winter"/>
    <x v="0"/>
  </r>
  <r>
    <x v="73"/>
    <n v="12"/>
    <n v="122247.49716858535"/>
    <n v="3"/>
    <n v="0"/>
    <n v="0"/>
    <s v="Winter"/>
    <x v="0"/>
  </r>
  <r>
    <x v="73"/>
    <n v="13"/>
    <n v="114797.392158241"/>
    <n v="3"/>
    <n v="0"/>
    <n v="0"/>
    <s v="Winter"/>
    <x v="0"/>
  </r>
  <r>
    <x v="73"/>
    <n v="14"/>
    <n v="108465.20466637735"/>
    <n v="3"/>
    <n v="0"/>
    <n v="0"/>
    <s v="Winter"/>
    <x v="0"/>
  </r>
  <r>
    <x v="73"/>
    <n v="15"/>
    <n v="104804.78084093695"/>
    <n v="3"/>
    <n v="0"/>
    <n v="0"/>
    <s v="Winter"/>
    <x v="0"/>
  </r>
  <r>
    <x v="73"/>
    <n v="16"/>
    <n v="106169.53657753684"/>
    <n v="3"/>
    <n v="0"/>
    <n v="0"/>
    <s v="Winter"/>
    <x v="0"/>
  </r>
  <r>
    <x v="73"/>
    <n v="17"/>
    <n v="113907.56568565671"/>
    <n v="3"/>
    <n v="0"/>
    <n v="0"/>
    <s v="Winter"/>
    <x v="0"/>
  </r>
  <r>
    <x v="73"/>
    <n v="18"/>
    <n v="125932.85951011027"/>
    <n v="3"/>
    <n v="0"/>
    <n v="0"/>
    <s v="Winter"/>
    <x v="0"/>
  </r>
  <r>
    <x v="73"/>
    <n v="19"/>
    <n v="134223.93957512008"/>
    <n v="3"/>
    <n v="0"/>
    <n v="0"/>
    <s v="Winter"/>
    <x v="2"/>
  </r>
  <r>
    <x v="73"/>
    <n v="20"/>
    <n v="140133.38036634063"/>
    <n v="3"/>
    <n v="0"/>
    <n v="0"/>
    <s v="Winter"/>
    <x v="2"/>
  </r>
  <r>
    <x v="73"/>
    <n v="21"/>
    <n v="150949.80126154365"/>
    <n v="3"/>
    <n v="0"/>
    <n v="0"/>
    <s v="Winter"/>
    <x v="2"/>
  </r>
  <r>
    <x v="73"/>
    <n v="22"/>
    <n v="145529.81125821857"/>
    <n v="3"/>
    <n v="0"/>
    <n v="0"/>
    <s v="Winter"/>
    <x v="0"/>
  </r>
  <r>
    <x v="73"/>
    <n v="23"/>
    <n v="129613.90015594185"/>
    <n v="3"/>
    <n v="0"/>
    <n v="0"/>
    <s v="Winter"/>
    <x v="0"/>
  </r>
  <r>
    <x v="73"/>
    <n v="24"/>
    <n v="111410.06925307646"/>
    <n v="3"/>
    <n v="0"/>
    <n v="0"/>
    <s v="Winter"/>
    <x v="0"/>
  </r>
  <r>
    <x v="74"/>
    <n v="1"/>
    <n v="99170.874074182415"/>
    <n v="3"/>
    <n v="0"/>
    <n v="0"/>
    <s v="Winter"/>
    <x v="0"/>
  </r>
  <r>
    <x v="74"/>
    <n v="2"/>
    <n v="93574.057246724798"/>
    <n v="3"/>
    <n v="0"/>
    <n v="0"/>
    <s v="Winter"/>
    <x v="1"/>
  </r>
  <r>
    <x v="74"/>
    <n v="3"/>
    <n v="92714.053780708637"/>
    <n v="3"/>
    <n v="0"/>
    <n v="0"/>
    <s v="Winter"/>
    <x v="1"/>
  </r>
  <r>
    <x v="74"/>
    <n v="4"/>
    <n v="95068.472658063693"/>
    <n v="3"/>
    <n v="0"/>
    <n v="0"/>
    <s v="Winter"/>
    <x v="1"/>
  </r>
  <r>
    <x v="74"/>
    <n v="5"/>
    <n v="101051.4845106031"/>
    <n v="3"/>
    <n v="0"/>
    <n v="0"/>
    <s v="Winter"/>
    <x v="1"/>
  </r>
  <r>
    <x v="74"/>
    <n v="6"/>
    <n v="113973.42084117889"/>
    <n v="3"/>
    <n v="0"/>
    <n v="0"/>
    <s v="Winter"/>
    <x v="1"/>
  </r>
  <r>
    <x v="74"/>
    <n v="7"/>
    <n v="135980.36035397832"/>
    <n v="3"/>
    <n v="0"/>
    <n v="0"/>
    <s v="Winter"/>
    <x v="2"/>
  </r>
  <r>
    <x v="74"/>
    <n v="8"/>
    <n v="148150.13479179822"/>
    <n v="3"/>
    <n v="0"/>
    <n v="0"/>
    <s v="Winter"/>
    <x v="2"/>
  </r>
  <r>
    <x v="74"/>
    <n v="9"/>
    <n v="144510.16705943056"/>
    <n v="3"/>
    <n v="0"/>
    <n v="0"/>
    <s v="Winter"/>
    <x v="2"/>
  </r>
  <r>
    <x v="74"/>
    <n v="10"/>
    <n v="130793.33101865984"/>
    <n v="3"/>
    <n v="0"/>
    <n v="0"/>
    <s v="Winter"/>
    <x v="0"/>
  </r>
  <r>
    <x v="74"/>
    <n v="11"/>
    <n v="121268.74830395379"/>
    <n v="3"/>
    <n v="0"/>
    <n v="0"/>
    <s v="Winter"/>
    <x v="0"/>
  </r>
  <r>
    <x v="74"/>
    <n v="12"/>
    <n v="115197.31985649602"/>
    <n v="3"/>
    <n v="0"/>
    <n v="0"/>
    <s v="Winter"/>
    <x v="0"/>
  </r>
  <r>
    <x v="74"/>
    <n v="13"/>
    <n v="110784.36506271031"/>
    <n v="3"/>
    <n v="0"/>
    <n v="0"/>
    <s v="Winter"/>
    <x v="0"/>
  </r>
  <r>
    <x v="74"/>
    <n v="14"/>
    <n v="105796.24180057751"/>
    <n v="3"/>
    <n v="0"/>
    <n v="0"/>
    <s v="Winter"/>
    <x v="0"/>
  </r>
  <r>
    <x v="74"/>
    <n v="15"/>
    <n v="102514.07779114794"/>
    <n v="3"/>
    <n v="0"/>
    <n v="0"/>
    <s v="Winter"/>
    <x v="0"/>
  </r>
  <r>
    <x v="74"/>
    <n v="16"/>
    <n v="104083.14380461245"/>
    <n v="3"/>
    <n v="0"/>
    <n v="0"/>
    <s v="Winter"/>
    <x v="0"/>
  </r>
  <r>
    <x v="74"/>
    <n v="17"/>
    <n v="110699.54921558792"/>
    <n v="3"/>
    <n v="0"/>
    <n v="0"/>
    <s v="Winter"/>
    <x v="0"/>
  </r>
  <r>
    <x v="74"/>
    <n v="18"/>
    <n v="121391.23391920513"/>
    <n v="3"/>
    <n v="0"/>
    <n v="0"/>
    <s v="Winter"/>
    <x v="0"/>
  </r>
  <r>
    <x v="74"/>
    <n v="19"/>
    <n v="127774.7815553598"/>
    <n v="3"/>
    <n v="0"/>
    <n v="0"/>
    <s v="Winter"/>
    <x v="2"/>
  </r>
  <r>
    <x v="74"/>
    <n v="20"/>
    <n v="134404.69770777106"/>
    <n v="3"/>
    <n v="0"/>
    <n v="0"/>
    <s v="Winter"/>
    <x v="2"/>
  </r>
  <r>
    <x v="74"/>
    <n v="21"/>
    <n v="146555.58760593037"/>
    <n v="3"/>
    <n v="0"/>
    <n v="0"/>
    <s v="Winter"/>
    <x v="2"/>
  </r>
  <r>
    <x v="74"/>
    <n v="22"/>
    <n v="142728.67499796581"/>
    <n v="3"/>
    <n v="0"/>
    <n v="0"/>
    <s v="Winter"/>
    <x v="0"/>
  </r>
  <r>
    <x v="74"/>
    <n v="23"/>
    <n v="126630.90759301413"/>
    <n v="3"/>
    <n v="0"/>
    <n v="0"/>
    <s v="Winter"/>
    <x v="0"/>
  </r>
  <r>
    <x v="74"/>
    <n v="24"/>
    <n v="107652.79800431944"/>
    <n v="3"/>
    <n v="0"/>
    <n v="0"/>
    <s v="Winter"/>
    <x v="0"/>
  </r>
  <r>
    <x v="75"/>
    <n v="1"/>
    <n v="94008.932310991164"/>
    <n v="3"/>
    <n v="0"/>
    <n v="0"/>
    <s v="Winter"/>
    <x v="0"/>
  </r>
  <r>
    <x v="75"/>
    <n v="2"/>
    <n v="86433.806793161799"/>
    <n v="3"/>
    <n v="0"/>
    <n v="0"/>
    <s v="Winter"/>
    <x v="1"/>
  </r>
  <r>
    <x v="75"/>
    <n v="3"/>
    <n v="83937.188841355935"/>
    <n v="3"/>
    <n v="0"/>
    <n v="0"/>
    <s v="Winter"/>
    <x v="1"/>
  </r>
  <r>
    <x v="75"/>
    <n v="4"/>
    <n v="85017.822988210071"/>
    <n v="3"/>
    <n v="0"/>
    <n v="0"/>
    <s v="Winter"/>
    <x v="1"/>
  </r>
  <r>
    <x v="75"/>
    <n v="5"/>
    <n v="89449.512082093963"/>
    <n v="3"/>
    <n v="0"/>
    <n v="0"/>
    <s v="Winter"/>
    <x v="1"/>
  </r>
  <r>
    <x v="75"/>
    <n v="6"/>
    <n v="100496.22265596739"/>
    <n v="3"/>
    <n v="0"/>
    <n v="0"/>
    <s v="Winter"/>
    <x v="1"/>
  </r>
  <r>
    <x v="75"/>
    <n v="7"/>
    <n v="121233.63844963904"/>
    <n v="3"/>
    <n v="0"/>
    <n v="0"/>
    <s v="Winter"/>
    <x v="2"/>
  </r>
  <r>
    <x v="75"/>
    <n v="8"/>
    <n v="133255.46280151562"/>
    <n v="3"/>
    <n v="0"/>
    <n v="0"/>
    <s v="Winter"/>
    <x v="2"/>
  </r>
  <r>
    <x v="75"/>
    <n v="9"/>
    <n v="130215.71206340363"/>
    <n v="3"/>
    <n v="0"/>
    <n v="0"/>
    <s v="Winter"/>
    <x v="2"/>
  </r>
  <r>
    <x v="75"/>
    <n v="10"/>
    <n v="120343.5468943778"/>
    <n v="3"/>
    <n v="0"/>
    <n v="0"/>
    <s v="Winter"/>
    <x v="0"/>
  </r>
  <r>
    <x v="75"/>
    <n v="11"/>
    <n v="112634.42266142785"/>
    <n v="3"/>
    <n v="0"/>
    <n v="0"/>
    <s v="Winter"/>
    <x v="0"/>
  </r>
  <r>
    <x v="75"/>
    <n v="12"/>
    <n v="107371.30230480923"/>
    <n v="3"/>
    <n v="0"/>
    <n v="0"/>
    <s v="Winter"/>
    <x v="0"/>
  </r>
  <r>
    <x v="75"/>
    <n v="13"/>
    <n v="104847.27294879525"/>
    <n v="3"/>
    <n v="0"/>
    <n v="0"/>
    <s v="Winter"/>
    <x v="0"/>
  </r>
  <r>
    <x v="75"/>
    <n v="14"/>
    <n v="102313.43745975202"/>
    <n v="3"/>
    <n v="0"/>
    <n v="0"/>
    <s v="Winter"/>
    <x v="0"/>
  </r>
  <r>
    <x v="75"/>
    <n v="15"/>
    <n v="101278.02058504327"/>
    <n v="3"/>
    <n v="0"/>
    <n v="0"/>
    <s v="Winter"/>
    <x v="0"/>
  </r>
  <r>
    <x v="75"/>
    <n v="16"/>
    <n v="104624.1439772172"/>
    <n v="3"/>
    <n v="0"/>
    <n v="0"/>
    <s v="Winter"/>
    <x v="0"/>
  </r>
  <r>
    <x v="75"/>
    <n v="17"/>
    <n v="111938.9916176929"/>
    <n v="3"/>
    <n v="0"/>
    <n v="0"/>
    <s v="Winter"/>
    <x v="0"/>
  </r>
  <r>
    <x v="75"/>
    <n v="18"/>
    <n v="121082.77979311797"/>
    <n v="3"/>
    <n v="0"/>
    <n v="0"/>
    <s v="Winter"/>
    <x v="0"/>
  </r>
  <r>
    <x v="75"/>
    <n v="19"/>
    <n v="126988.51509390322"/>
    <n v="3"/>
    <n v="0"/>
    <n v="0"/>
    <s v="Winter"/>
    <x v="2"/>
  </r>
  <r>
    <x v="75"/>
    <n v="20"/>
    <n v="130655.50520970095"/>
    <n v="3"/>
    <n v="0"/>
    <n v="0"/>
    <s v="Winter"/>
    <x v="2"/>
  </r>
  <r>
    <x v="75"/>
    <n v="21"/>
    <n v="139699.90761990374"/>
    <n v="3"/>
    <n v="0"/>
    <n v="0"/>
    <s v="Winter"/>
    <x v="2"/>
  </r>
  <r>
    <x v="75"/>
    <n v="22"/>
    <n v="134367.72977162394"/>
    <n v="3"/>
    <n v="0"/>
    <n v="0"/>
    <s v="Winter"/>
    <x v="0"/>
  </r>
  <r>
    <x v="75"/>
    <n v="23"/>
    <n v="122887.91873087035"/>
    <n v="3"/>
    <n v="0"/>
    <n v="0"/>
    <s v="Winter"/>
    <x v="0"/>
  </r>
  <r>
    <x v="75"/>
    <n v="24"/>
    <n v="104886.87688365766"/>
    <n v="3"/>
    <n v="0"/>
    <n v="0"/>
    <s v="Winter"/>
    <x v="0"/>
  </r>
  <r>
    <x v="76"/>
    <n v="1"/>
    <n v="90338.141360577865"/>
    <n v="3"/>
    <n v="0"/>
    <n v="0"/>
    <s v="Winter"/>
    <x v="0"/>
  </r>
  <r>
    <x v="76"/>
    <n v="2"/>
    <n v="81835.448586220227"/>
    <n v="3"/>
    <n v="0"/>
    <n v="0"/>
    <s v="Winter"/>
    <x v="1"/>
  </r>
  <r>
    <x v="76"/>
    <n v="3"/>
    <n v="77633.39376802741"/>
    <n v="3"/>
    <n v="0"/>
    <n v="0"/>
    <s v="Winter"/>
    <x v="1"/>
  </r>
  <r>
    <x v="76"/>
    <n v="4"/>
    <n v="76042.345811030536"/>
    <n v="3"/>
    <n v="0"/>
    <n v="0"/>
    <s v="Winter"/>
    <x v="1"/>
  </r>
  <r>
    <x v="76"/>
    <n v="5"/>
    <n v="78177.128633493383"/>
    <n v="3"/>
    <n v="0"/>
    <n v="0"/>
    <s v="Winter"/>
    <x v="1"/>
  </r>
  <r>
    <x v="76"/>
    <n v="6"/>
    <n v="84986.599662421184"/>
    <n v="3"/>
    <n v="0"/>
    <n v="0"/>
    <s v="Winter"/>
    <x v="1"/>
  </r>
  <r>
    <x v="76"/>
    <n v="7"/>
    <n v="98575.626078886358"/>
    <n v="3"/>
    <n v="0"/>
    <n v="0"/>
    <s v="Winter"/>
    <x v="2"/>
  </r>
  <r>
    <x v="76"/>
    <n v="8"/>
    <n v="108708.95926522897"/>
    <n v="3"/>
    <n v="0"/>
    <n v="0"/>
    <s v="Winter"/>
    <x v="2"/>
  </r>
  <r>
    <x v="76"/>
    <n v="9"/>
    <n v="110913.84578362573"/>
    <n v="3"/>
    <n v="0"/>
    <n v="0"/>
    <s v="Winter"/>
    <x v="2"/>
  </r>
  <r>
    <x v="76"/>
    <n v="10"/>
    <n v="110487.88052600542"/>
    <n v="3"/>
    <n v="0"/>
    <n v="0"/>
    <s v="Winter"/>
    <x v="0"/>
  </r>
  <r>
    <x v="76"/>
    <n v="11"/>
    <n v="110238.70546866204"/>
    <n v="3"/>
    <n v="0"/>
    <n v="0"/>
    <s v="Winter"/>
    <x v="0"/>
  </r>
  <r>
    <x v="76"/>
    <n v="12"/>
    <n v="111133.93090357039"/>
    <n v="3"/>
    <n v="0"/>
    <n v="0"/>
    <s v="Winter"/>
    <x v="0"/>
  </r>
  <r>
    <x v="76"/>
    <n v="13"/>
    <n v="110968.92683642938"/>
    <n v="3"/>
    <n v="0"/>
    <n v="0"/>
    <s v="Winter"/>
    <x v="0"/>
  </r>
  <r>
    <x v="76"/>
    <n v="14"/>
    <n v="110355.32047535297"/>
    <n v="3"/>
    <n v="0"/>
    <n v="0"/>
    <s v="Winter"/>
    <x v="0"/>
  </r>
  <r>
    <x v="76"/>
    <n v="15"/>
    <n v="109924.14447774382"/>
    <n v="3"/>
    <n v="0"/>
    <n v="0"/>
    <s v="Winter"/>
    <x v="0"/>
  </r>
  <r>
    <x v="76"/>
    <n v="16"/>
    <n v="114704.82004250366"/>
    <n v="3"/>
    <n v="0"/>
    <n v="0"/>
    <s v="Winter"/>
    <x v="0"/>
  </r>
  <r>
    <x v="76"/>
    <n v="17"/>
    <n v="123329.50130751471"/>
    <n v="3"/>
    <n v="0"/>
    <n v="0"/>
    <s v="Winter"/>
    <x v="0"/>
  </r>
  <r>
    <x v="76"/>
    <n v="18"/>
    <n v="129444.2156510128"/>
    <n v="3"/>
    <n v="0"/>
    <n v="0"/>
    <s v="Winter"/>
    <x v="0"/>
  </r>
  <r>
    <x v="76"/>
    <n v="19"/>
    <n v="131457.68467215385"/>
    <n v="3"/>
    <n v="0"/>
    <n v="0"/>
    <s v="Winter"/>
    <x v="2"/>
  </r>
  <r>
    <x v="76"/>
    <n v="20"/>
    <n v="132240.93692534557"/>
    <n v="3"/>
    <n v="0"/>
    <n v="0"/>
    <s v="Winter"/>
    <x v="2"/>
  </r>
  <r>
    <x v="76"/>
    <n v="21"/>
    <n v="134749.38239999145"/>
    <n v="3"/>
    <n v="0"/>
    <n v="0"/>
    <s v="Winter"/>
    <x v="2"/>
  </r>
  <r>
    <x v="76"/>
    <n v="22"/>
    <n v="129782.17741709824"/>
    <n v="3"/>
    <n v="0"/>
    <n v="0"/>
    <s v="Winter"/>
    <x v="0"/>
  </r>
  <r>
    <x v="76"/>
    <n v="23"/>
    <n v="120737.35634374793"/>
    <n v="3"/>
    <n v="0"/>
    <n v="0"/>
    <s v="Winter"/>
    <x v="0"/>
  </r>
  <r>
    <x v="76"/>
    <n v="24"/>
    <n v="108657.59234397492"/>
    <n v="3"/>
    <n v="0"/>
    <n v="0"/>
    <s v="Winter"/>
    <x v="0"/>
  </r>
  <r>
    <x v="77"/>
    <n v="1"/>
    <n v="96755.13301149664"/>
    <n v="3"/>
    <n v="0"/>
    <n v="1"/>
    <s v="Winter"/>
    <x v="0"/>
  </r>
  <r>
    <x v="77"/>
    <n v="2"/>
    <n v="88407.440651771423"/>
    <n v="3"/>
    <n v="0"/>
    <n v="1"/>
    <s v="Winter"/>
    <x v="1"/>
  </r>
  <r>
    <x v="77"/>
    <n v="3"/>
    <n v="83364.420671572283"/>
    <n v="3"/>
    <n v="0"/>
    <n v="1"/>
    <s v="Winter"/>
    <x v="1"/>
  </r>
  <r>
    <x v="77"/>
    <n v="4"/>
    <n v="80899.247263099198"/>
    <n v="3"/>
    <n v="0"/>
    <n v="1"/>
    <s v="Winter"/>
    <x v="1"/>
  </r>
  <r>
    <x v="77"/>
    <n v="5"/>
    <n v="80558.269706673818"/>
    <n v="3"/>
    <n v="0"/>
    <n v="1"/>
    <s v="Winter"/>
    <x v="1"/>
  </r>
  <r>
    <x v="77"/>
    <n v="6"/>
    <n v="83388.083891633883"/>
    <n v="3"/>
    <n v="0"/>
    <n v="1"/>
    <s v="Winter"/>
    <x v="1"/>
  </r>
  <r>
    <x v="77"/>
    <n v="7"/>
    <n v="89813.296438200006"/>
    <n v="3"/>
    <n v="0"/>
    <n v="1"/>
    <s v="Winter"/>
    <x v="0"/>
  </r>
  <r>
    <x v="77"/>
    <n v="8"/>
    <n v="100728.73810097222"/>
    <n v="3"/>
    <n v="0"/>
    <n v="1"/>
    <s v="Winter"/>
    <x v="0"/>
  </r>
  <r>
    <x v="77"/>
    <n v="9"/>
    <n v="118586.72976456488"/>
    <n v="3"/>
    <n v="0"/>
    <n v="1"/>
    <s v="Winter"/>
    <x v="0"/>
  </r>
  <r>
    <x v="77"/>
    <n v="10"/>
    <n v="134141.58553910744"/>
    <n v="3"/>
    <n v="0"/>
    <n v="1"/>
    <s v="Winter"/>
    <x v="0"/>
  </r>
  <r>
    <x v="77"/>
    <n v="11"/>
    <n v="145056.87184936844"/>
    <n v="3"/>
    <n v="0"/>
    <n v="1"/>
    <s v="Winter"/>
    <x v="0"/>
  </r>
  <r>
    <x v="77"/>
    <n v="12"/>
    <n v="151361.93903632363"/>
    <n v="3"/>
    <n v="0"/>
    <n v="1"/>
    <s v="Winter"/>
    <x v="0"/>
  </r>
  <r>
    <x v="77"/>
    <n v="13"/>
    <n v="152811.04398054583"/>
    <n v="3"/>
    <n v="0"/>
    <n v="1"/>
    <s v="Winter"/>
    <x v="0"/>
  </r>
  <r>
    <x v="77"/>
    <n v="14"/>
    <n v="152749.05034824737"/>
    <n v="3"/>
    <n v="0"/>
    <n v="1"/>
    <s v="Winter"/>
    <x v="0"/>
  </r>
  <r>
    <x v="77"/>
    <n v="15"/>
    <n v="153440.81130483773"/>
    <n v="3"/>
    <n v="0"/>
    <n v="1"/>
    <s v="Winter"/>
    <x v="0"/>
  </r>
  <r>
    <x v="77"/>
    <n v="16"/>
    <n v="157406.4353020594"/>
    <n v="3"/>
    <n v="0"/>
    <n v="1"/>
    <s v="Winter"/>
    <x v="0"/>
  </r>
  <r>
    <x v="77"/>
    <n v="17"/>
    <n v="161509.0886376203"/>
    <n v="3"/>
    <n v="0"/>
    <n v="1"/>
    <s v="Winter"/>
    <x v="0"/>
  </r>
  <r>
    <x v="77"/>
    <n v="18"/>
    <n v="168411.77914562658"/>
    <n v="3"/>
    <n v="0"/>
    <n v="1"/>
    <s v="Winter"/>
    <x v="0"/>
  </r>
  <r>
    <x v="77"/>
    <n v="19"/>
    <n v="171322.49576927954"/>
    <n v="3"/>
    <n v="0"/>
    <n v="1"/>
    <s v="Winter"/>
    <x v="0"/>
  </r>
  <r>
    <x v="77"/>
    <n v="20"/>
    <n v="172356.78527755107"/>
    <n v="3"/>
    <n v="0"/>
    <n v="1"/>
    <s v="Winter"/>
    <x v="0"/>
  </r>
  <r>
    <x v="77"/>
    <n v="21"/>
    <n v="172803.27118243623"/>
    <n v="3"/>
    <n v="0"/>
    <n v="1"/>
    <s v="Winter"/>
    <x v="0"/>
  </r>
  <r>
    <x v="77"/>
    <n v="22"/>
    <n v="167686.2296905971"/>
    <n v="3"/>
    <n v="0"/>
    <n v="1"/>
    <s v="Winter"/>
    <x v="0"/>
  </r>
  <r>
    <x v="77"/>
    <n v="23"/>
    <n v="157371.76296127218"/>
    <n v="3"/>
    <n v="0"/>
    <n v="1"/>
    <s v="Winter"/>
    <x v="0"/>
  </r>
  <r>
    <x v="77"/>
    <n v="24"/>
    <n v="146621.14331953009"/>
    <n v="3"/>
    <n v="0"/>
    <n v="1"/>
    <s v="Winter"/>
    <x v="0"/>
  </r>
  <r>
    <x v="78"/>
    <n v="1"/>
    <n v="134937.88439941942"/>
    <n v="3"/>
    <n v="0"/>
    <n v="1"/>
    <s v="Winter"/>
    <x v="0"/>
  </r>
  <r>
    <x v="78"/>
    <n v="2"/>
    <n v="126017.09208054417"/>
    <n v="3"/>
    <n v="0"/>
    <n v="1"/>
    <s v="Winter"/>
    <x v="1"/>
  </r>
  <r>
    <x v="78"/>
    <n v="3"/>
    <n v="120843.00616137836"/>
    <n v="3"/>
    <n v="0"/>
    <n v="1"/>
    <s v="Winter"/>
    <x v="1"/>
  </r>
  <r>
    <x v="78"/>
    <n v="4"/>
    <n v="117481.30165807207"/>
    <n v="3"/>
    <n v="0"/>
    <n v="1"/>
    <s v="Winter"/>
    <x v="1"/>
  </r>
  <r>
    <x v="78"/>
    <n v="5"/>
    <n v="116264.37966723731"/>
    <n v="3"/>
    <n v="0"/>
    <n v="1"/>
    <s v="Winter"/>
    <x v="1"/>
  </r>
  <r>
    <x v="78"/>
    <n v="6"/>
    <n v="119351.71423326571"/>
    <n v="3"/>
    <n v="0"/>
    <n v="1"/>
    <s v="Winter"/>
    <x v="1"/>
  </r>
  <r>
    <x v="78"/>
    <n v="7"/>
    <n v="127200.08746248165"/>
    <n v="3"/>
    <n v="0"/>
    <n v="1"/>
    <s v="Winter"/>
    <x v="0"/>
  </r>
  <r>
    <x v="78"/>
    <n v="8"/>
    <n v="140338.9605503252"/>
    <n v="3"/>
    <n v="0"/>
    <n v="1"/>
    <s v="Winter"/>
    <x v="0"/>
  </r>
  <r>
    <x v="78"/>
    <n v="9"/>
    <n v="154401.24272950293"/>
    <n v="3"/>
    <n v="0"/>
    <n v="1"/>
    <s v="Winter"/>
    <x v="0"/>
  </r>
  <r>
    <x v="78"/>
    <n v="10"/>
    <n v="157337.84373576762"/>
    <n v="3"/>
    <n v="0"/>
    <n v="1"/>
    <s v="Winter"/>
    <x v="0"/>
  </r>
  <r>
    <x v="78"/>
    <n v="11"/>
    <n v="155712.49922808999"/>
    <n v="3"/>
    <n v="0"/>
    <n v="1"/>
    <s v="Winter"/>
    <x v="0"/>
  </r>
  <r>
    <x v="78"/>
    <n v="12"/>
    <n v="152523.7469941524"/>
    <n v="3"/>
    <n v="0"/>
    <n v="1"/>
    <s v="Winter"/>
    <x v="0"/>
  </r>
  <r>
    <x v="78"/>
    <n v="13"/>
    <n v="148918.18393553555"/>
    <n v="3"/>
    <n v="0"/>
    <n v="1"/>
    <s v="Winter"/>
    <x v="0"/>
  </r>
  <r>
    <x v="78"/>
    <n v="14"/>
    <n v="143177.6094449824"/>
    <n v="3"/>
    <n v="0"/>
    <n v="1"/>
    <s v="Winter"/>
    <x v="0"/>
  </r>
  <r>
    <x v="78"/>
    <n v="15"/>
    <n v="136631.41567279221"/>
    <n v="3"/>
    <n v="0"/>
    <n v="1"/>
    <s v="Winter"/>
    <x v="0"/>
  </r>
  <r>
    <x v="78"/>
    <n v="16"/>
    <n v="133234.94907851692"/>
    <n v="3"/>
    <n v="0"/>
    <n v="1"/>
    <s v="Winter"/>
    <x v="0"/>
  </r>
  <r>
    <x v="78"/>
    <n v="17"/>
    <n v="134933.20773369801"/>
    <n v="3"/>
    <n v="0"/>
    <n v="1"/>
    <s v="Winter"/>
    <x v="0"/>
  </r>
  <r>
    <x v="78"/>
    <n v="18"/>
    <n v="140539.72390639654"/>
    <n v="3"/>
    <n v="0"/>
    <n v="1"/>
    <s v="Winter"/>
    <x v="0"/>
  </r>
  <r>
    <x v="78"/>
    <n v="19"/>
    <n v="145278.71122004461"/>
    <n v="3"/>
    <n v="0"/>
    <n v="1"/>
    <s v="Winter"/>
    <x v="0"/>
  </r>
  <r>
    <x v="78"/>
    <n v="20"/>
    <n v="151855.69420389491"/>
    <n v="3"/>
    <n v="0"/>
    <n v="1"/>
    <s v="Winter"/>
    <x v="0"/>
  </r>
  <r>
    <x v="78"/>
    <n v="21"/>
    <n v="164045.52430616625"/>
    <n v="3"/>
    <n v="0"/>
    <n v="1"/>
    <s v="Winter"/>
    <x v="0"/>
  </r>
  <r>
    <x v="78"/>
    <n v="22"/>
    <n v="156816.68215442912"/>
    <n v="3"/>
    <n v="0"/>
    <n v="1"/>
    <s v="Winter"/>
    <x v="0"/>
  </r>
  <r>
    <x v="78"/>
    <n v="23"/>
    <n v="138698.19495035114"/>
    <n v="3"/>
    <n v="0"/>
    <n v="1"/>
    <s v="Winter"/>
    <x v="0"/>
  </r>
  <r>
    <x v="78"/>
    <n v="24"/>
    <n v="119727.34174742451"/>
    <n v="3"/>
    <n v="0"/>
    <n v="1"/>
    <s v="Winter"/>
    <x v="0"/>
  </r>
  <r>
    <x v="79"/>
    <n v="1"/>
    <n v="107004.07163608211"/>
    <n v="3"/>
    <n v="0"/>
    <n v="0"/>
    <s v="Winter"/>
    <x v="0"/>
  </r>
  <r>
    <x v="79"/>
    <n v="2"/>
    <n v="101145.81920536196"/>
    <n v="3"/>
    <n v="0"/>
    <n v="0"/>
    <s v="Winter"/>
    <x v="1"/>
  </r>
  <r>
    <x v="79"/>
    <n v="3"/>
    <n v="99606.790701965278"/>
    <n v="3"/>
    <n v="0"/>
    <n v="0"/>
    <s v="Winter"/>
    <x v="1"/>
  </r>
  <r>
    <x v="79"/>
    <n v="4"/>
    <n v="101261.50287954569"/>
    <n v="3"/>
    <n v="0"/>
    <n v="0"/>
    <s v="Winter"/>
    <x v="1"/>
  </r>
  <r>
    <x v="79"/>
    <n v="5"/>
    <n v="106357.53299773749"/>
    <n v="3"/>
    <n v="0"/>
    <n v="0"/>
    <s v="Winter"/>
    <x v="1"/>
  </r>
  <r>
    <x v="79"/>
    <n v="6"/>
    <n v="118585.4018707717"/>
    <n v="3"/>
    <n v="0"/>
    <n v="0"/>
    <s v="Winter"/>
    <x v="1"/>
  </r>
  <r>
    <x v="79"/>
    <n v="7"/>
    <n v="140003.13769030609"/>
    <n v="3"/>
    <n v="0"/>
    <n v="0"/>
    <s v="Winter"/>
    <x v="2"/>
  </r>
  <r>
    <x v="79"/>
    <n v="8"/>
    <n v="151326.61618878803"/>
    <n v="3"/>
    <n v="0"/>
    <n v="0"/>
    <s v="Winter"/>
    <x v="2"/>
  </r>
  <r>
    <x v="79"/>
    <n v="9"/>
    <n v="144921.41743906488"/>
    <n v="3"/>
    <n v="0"/>
    <n v="0"/>
    <s v="Winter"/>
    <x v="2"/>
  </r>
  <r>
    <x v="79"/>
    <n v="10"/>
    <n v="132244.34428290365"/>
    <n v="3"/>
    <n v="0"/>
    <n v="0"/>
    <s v="Winter"/>
    <x v="0"/>
  </r>
  <r>
    <x v="79"/>
    <n v="11"/>
    <n v="122300.57747461525"/>
    <n v="3"/>
    <n v="0"/>
    <n v="0"/>
    <s v="Winter"/>
    <x v="0"/>
  </r>
  <r>
    <x v="79"/>
    <n v="12"/>
    <n v="115355.57745771346"/>
    <n v="3"/>
    <n v="0"/>
    <n v="0"/>
    <s v="Winter"/>
    <x v="0"/>
  </r>
  <r>
    <x v="79"/>
    <n v="13"/>
    <n v="111239.28433215065"/>
    <n v="3"/>
    <n v="0"/>
    <n v="0"/>
    <s v="Winter"/>
    <x v="0"/>
  </r>
  <r>
    <x v="79"/>
    <n v="14"/>
    <n v="106793.23303498905"/>
    <n v="3"/>
    <n v="0"/>
    <n v="0"/>
    <s v="Winter"/>
    <x v="0"/>
  </r>
  <r>
    <x v="79"/>
    <n v="15"/>
    <n v="103483.66555892803"/>
    <n v="3"/>
    <n v="0"/>
    <n v="0"/>
    <s v="Winter"/>
    <x v="0"/>
  </r>
  <r>
    <x v="79"/>
    <n v="16"/>
    <n v="105818.19638102681"/>
    <n v="3"/>
    <n v="0"/>
    <n v="0"/>
    <s v="Winter"/>
    <x v="0"/>
  </r>
  <r>
    <x v="79"/>
    <n v="17"/>
    <n v="113511.36383442102"/>
    <n v="3"/>
    <n v="0"/>
    <n v="0"/>
    <s v="Winter"/>
    <x v="0"/>
  </r>
  <r>
    <x v="79"/>
    <n v="18"/>
    <n v="125456.30742137773"/>
    <n v="3"/>
    <n v="0"/>
    <n v="0"/>
    <s v="Winter"/>
    <x v="0"/>
  </r>
  <r>
    <x v="79"/>
    <n v="19"/>
    <n v="132961.83345291621"/>
    <n v="3"/>
    <n v="0"/>
    <n v="0"/>
    <s v="Winter"/>
    <x v="2"/>
  </r>
  <r>
    <x v="79"/>
    <n v="20"/>
    <n v="139662.33346462742"/>
    <n v="3"/>
    <n v="0"/>
    <n v="0"/>
    <s v="Winter"/>
    <x v="2"/>
  </r>
  <r>
    <x v="79"/>
    <n v="21"/>
    <n v="149838.04349669931"/>
    <n v="3"/>
    <n v="0"/>
    <n v="0"/>
    <s v="Winter"/>
    <x v="2"/>
  </r>
  <r>
    <x v="79"/>
    <n v="22"/>
    <n v="142172.27885571463"/>
    <n v="3"/>
    <n v="0"/>
    <n v="0"/>
    <s v="Winter"/>
    <x v="0"/>
  </r>
  <r>
    <x v="79"/>
    <n v="23"/>
    <n v="123541.86622656498"/>
    <n v="3"/>
    <n v="0"/>
    <n v="0"/>
    <s v="Winter"/>
    <x v="0"/>
  </r>
  <r>
    <x v="79"/>
    <n v="24"/>
    <n v="103376.71256177918"/>
    <n v="3"/>
    <n v="0"/>
    <n v="0"/>
    <s v="Winter"/>
    <x v="0"/>
  </r>
  <r>
    <x v="80"/>
    <n v="1"/>
    <n v="90093.853765136766"/>
    <n v="3"/>
    <n v="0"/>
    <n v="0"/>
    <s v="Winter"/>
    <x v="0"/>
  </r>
  <r>
    <x v="80"/>
    <n v="2"/>
    <n v="82771.222649379386"/>
    <n v="3"/>
    <n v="0"/>
    <n v="0"/>
    <s v="Winter"/>
    <x v="1"/>
  </r>
  <r>
    <x v="80"/>
    <n v="3"/>
    <n v="79279.58431796392"/>
    <n v="3"/>
    <n v="0"/>
    <n v="0"/>
    <s v="Winter"/>
    <x v="1"/>
  </r>
  <r>
    <x v="80"/>
    <n v="4"/>
    <n v="79121.1295162733"/>
    <n v="3"/>
    <n v="0"/>
    <n v="0"/>
    <s v="Winter"/>
    <x v="1"/>
  </r>
  <r>
    <x v="80"/>
    <n v="5"/>
    <n v="82332.28057739744"/>
    <n v="3"/>
    <n v="0"/>
    <n v="0"/>
    <s v="Winter"/>
    <x v="1"/>
  </r>
  <r>
    <x v="80"/>
    <n v="6"/>
    <n v="91576.782030273884"/>
    <n v="3"/>
    <n v="0"/>
    <n v="0"/>
    <s v="Winter"/>
    <x v="1"/>
  </r>
  <r>
    <x v="80"/>
    <n v="7"/>
    <n v="110198.73989338553"/>
    <n v="3"/>
    <n v="0"/>
    <n v="0"/>
    <s v="Winter"/>
    <x v="2"/>
  </r>
  <r>
    <x v="80"/>
    <n v="8"/>
    <n v="119913.09734581063"/>
    <n v="3"/>
    <n v="0"/>
    <n v="0"/>
    <s v="Winter"/>
    <x v="2"/>
  </r>
  <r>
    <x v="80"/>
    <n v="9"/>
    <n v="118106.8396239966"/>
    <n v="3"/>
    <n v="0"/>
    <n v="0"/>
    <s v="Winter"/>
    <x v="2"/>
  </r>
  <r>
    <x v="80"/>
    <n v="10"/>
    <n v="117100.19896221058"/>
    <n v="3"/>
    <n v="0"/>
    <n v="0"/>
    <s v="Winter"/>
    <x v="0"/>
  </r>
  <r>
    <x v="80"/>
    <n v="11"/>
    <n v="117352.49654128625"/>
    <n v="3"/>
    <n v="0"/>
    <n v="0"/>
    <s v="Winter"/>
    <x v="0"/>
  </r>
  <r>
    <x v="80"/>
    <n v="12"/>
    <n v="118551.35161341043"/>
    <n v="3"/>
    <n v="0"/>
    <n v="0"/>
    <s v="Winter"/>
    <x v="0"/>
  </r>
  <r>
    <x v="80"/>
    <n v="13"/>
    <n v="118993.83100282974"/>
    <n v="3"/>
    <n v="0"/>
    <n v="0"/>
    <s v="Winter"/>
    <x v="0"/>
  </r>
  <r>
    <x v="80"/>
    <n v="14"/>
    <n v="114139.44517709657"/>
    <n v="3"/>
    <n v="0"/>
    <n v="0"/>
    <s v="Winter"/>
    <x v="0"/>
  </r>
  <r>
    <x v="80"/>
    <n v="15"/>
    <n v="111233.27269310314"/>
    <n v="3"/>
    <n v="0"/>
    <n v="0"/>
    <s v="Winter"/>
    <x v="0"/>
  </r>
  <r>
    <x v="80"/>
    <n v="16"/>
    <n v="114560.29009104961"/>
    <n v="3"/>
    <n v="0"/>
    <n v="0"/>
    <s v="Winter"/>
    <x v="0"/>
  </r>
  <r>
    <x v="80"/>
    <n v="17"/>
    <n v="122874.38850008696"/>
    <n v="3"/>
    <n v="0"/>
    <n v="0"/>
    <s v="Winter"/>
    <x v="0"/>
  </r>
  <r>
    <x v="80"/>
    <n v="18"/>
    <n v="136163.26161089732"/>
    <n v="3"/>
    <n v="0"/>
    <n v="0"/>
    <s v="Winter"/>
    <x v="0"/>
  </r>
  <r>
    <x v="80"/>
    <n v="19"/>
    <n v="141637.11951637958"/>
    <n v="3"/>
    <n v="0"/>
    <n v="0"/>
    <s v="Winter"/>
    <x v="2"/>
  </r>
  <r>
    <x v="80"/>
    <n v="20"/>
    <n v="145142.75150490316"/>
    <n v="3"/>
    <n v="0"/>
    <n v="0"/>
    <s v="Winter"/>
    <x v="2"/>
  </r>
  <r>
    <x v="80"/>
    <n v="21"/>
    <n v="149947.56419860577"/>
    <n v="3"/>
    <n v="0"/>
    <n v="0"/>
    <s v="Winter"/>
    <x v="2"/>
  </r>
  <r>
    <x v="80"/>
    <n v="22"/>
    <n v="141545.39549191575"/>
    <n v="3"/>
    <n v="0"/>
    <n v="0"/>
    <s v="Winter"/>
    <x v="0"/>
  </r>
  <r>
    <x v="80"/>
    <n v="23"/>
    <n v="123418.58854175264"/>
    <n v="3"/>
    <n v="0"/>
    <n v="0"/>
    <s v="Winter"/>
    <x v="0"/>
  </r>
  <r>
    <x v="80"/>
    <n v="24"/>
    <n v="104114.02796020368"/>
    <n v="3"/>
    <n v="0"/>
    <n v="0"/>
    <s v="Winter"/>
    <x v="0"/>
  </r>
  <r>
    <x v="81"/>
    <n v="1"/>
    <n v="90490.530701628973"/>
    <n v="3"/>
    <n v="0"/>
    <n v="0"/>
    <s v="Winter"/>
    <x v="0"/>
  </r>
  <r>
    <x v="81"/>
    <n v="2"/>
    <n v="82870.664598712916"/>
    <n v="3"/>
    <n v="0"/>
    <n v="0"/>
    <s v="Winter"/>
    <x v="1"/>
  </r>
  <r>
    <x v="81"/>
    <n v="3"/>
    <n v="78675.23613436766"/>
    <n v="3"/>
    <n v="0"/>
    <n v="0"/>
    <s v="Winter"/>
    <x v="1"/>
  </r>
  <r>
    <x v="81"/>
    <n v="4"/>
    <n v="77874.538990114117"/>
    <n v="3"/>
    <n v="0"/>
    <n v="0"/>
    <s v="Winter"/>
    <x v="1"/>
  </r>
  <r>
    <x v="81"/>
    <n v="5"/>
    <n v="79641.645128106276"/>
    <n v="3"/>
    <n v="0"/>
    <n v="0"/>
    <s v="Winter"/>
    <x v="1"/>
  </r>
  <r>
    <x v="81"/>
    <n v="6"/>
    <n v="87519.781667135016"/>
    <n v="3"/>
    <n v="0"/>
    <n v="0"/>
    <s v="Winter"/>
    <x v="1"/>
  </r>
  <r>
    <x v="81"/>
    <n v="7"/>
    <n v="104332.08887403508"/>
    <n v="3"/>
    <n v="0"/>
    <n v="0"/>
    <s v="Winter"/>
    <x v="2"/>
  </r>
  <r>
    <x v="81"/>
    <n v="8"/>
    <n v="112115.30279883776"/>
    <n v="3"/>
    <n v="0"/>
    <n v="0"/>
    <s v="Winter"/>
    <x v="2"/>
  </r>
  <r>
    <x v="81"/>
    <n v="9"/>
    <n v="107860.01871378344"/>
    <n v="3"/>
    <n v="0"/>
    <n v="0"/>
    <s v="Winter"/>
    <x v="2"/>
  </r>
  <r>
    <x v="81"/>
    <n v="10"/>
    <n v="104087.50817513624"/>
    <n v="3"/>
    <n v="0"/>
    <n v="0"/>
    <s v="Winter"/>
    <x v="0"/>
  </r>
  <r>
    <x v="81"/>
    <n v="11"/>
    <n v="102251.72596744008"/>
    <n v="3"/>
    <n v="0"/>
    <n v="0"/>
    <s v="Winter"/>
    <x v="0"/>
  </r>
  <r>
    <x v="81"/>
    <n v="12"/>
    <n v="103207.02284545999"/>
    <n v="3"/>
    <n v="0"/>
    <n v="0"/>
    <s v="Winter"/>
    <x v="0"/>
  </r>
  <r>
    <x v="81"/>
    <n v="13"/>
    <n v="103310.78898826288"/>
    <n v="3"/>
    <n v="0"/>
    <n v="0"/>
    <s v="Winter"/>
    <x v="0"/>
  </r>
  <r>
    <x v="81"/>
    <n v="14"/>
    <n v="101689.25064807881"/>
    <n v="3"/>
    <n v="0"/>
    <n v="0"/>
    <s v="Winter"/>
    <x v="0"/>
  </r>
  <r>
    <x v="81"/>
    <n v="15"/>
    <n v="102330.23117546045"/>
    <n v="3"/>
    <n v="0"/>
    <n v="0"/>
    <s v="Winter"/>
    <x v="0"/>
  </r>
  <r>
    <x v="81"/>
    <n v="16"/>
    <n v="106451.31046061155"/>
    <n v="3"/>
    <n v="0"/>
    <n v="0"/>
    <s v="Winter"/>
    <x v="0"/>
  </r>
  <r>
    <x v="81"/>
    <n v="17"/>
    <n v="113932.23062368637"/>
    <n v="3"/>
    <n v="0"/>
    <n v="0"/>
    <s v="Winter"/>
    <x v="0"/>
  </r>
  <r>
    <x v="81"/>
    <n v="18"/>
    <n v="125525.35221603262"/>
    <n v="3"/>
    <n v="0"/>
    <n v="0"/>
    <s v="Winter"/>
    <x v="0"/>
  </r>
  <r>
    <x v="81"/>
    <n v="19"/>
    <n v="131445.95220096275"/>
    <n v="3"/>
    <n v="0"/>
    <n v="0"/>
    <s v="Winter"/>
    <x v="2"/>
  </r>
  <r>
    <x v="81"/>
    <n v="20"/>
    <n v="136429.77549805181"/>
    <n v="3"/>
    <n v="0"/>
    <n v="0"/>
    <s v="Winter"/>
    <x v="2"/>
  </r>
  <r>
    <x v="81"/>
    <n v="21"/>
    <n v="144679.86757896576"/>
    <n v="3"/>
    <n v="0"/>
    <n v="0"/>
    <s v="Winter"/>
    <x v="2"/>
  </r>
  <r>
    <x v="81"/>
    <n v="22"/>
    <n v="139600.36608427676"/>
    <n v="3"/>
    <n v="0"/>
    <n v="0"/>
    <s v="Winter"/>
    <x v="0"/>
  </r>
  <r>
    <x v="81"/>
    <n v="23"/>
    <n v="122520.56553576453"/>
    <n v="3"/>
    <n v="0"/>
    <n v="0"/>
    <s v="Winter"/>
    <x v="0"/>
  </r>
  <r>
    <x v="81"/>
    <n v="24"/>
    <n v="105271.71043759807"/>
    <n v="3"/>
    <n v="0"/>
    <n v="0"/>
    <s v="Winter"/>
    <x v="0"/>
  </r>
  <r>
    <x v="82"/>
    <n v="1"/>
    <n v="93575.159264635106"/>
    <n v="3"/>
    <n v="0"/>
    <n v="0"/>
    <s v="Winter"/>
    <x v="0"/>
  </r>
  <r>
    <x v="82"/>
    <n v="2"/>
    <n v="87628.492275757497"/>
    <n v="3"/>
    <n v="0"/>
    <n v="0"/>
    <s v="Winter"/>
    <x v="1"/>
  </r>
  <r>
    <x v="82"/>
    <n v="3"/>
    <n v="85760.98249051621"/>
    <n v="3"/>
    <n v="0"/>
    <n v="0"/>
    <s v="Winter"/>
    <x v="1"/>
  </r>
  <r>
    <x v="82"/>
    <n v="4"/>
    <n v="87180.499185384426"/>
    <n v="3"/>
    <n v="0"/>
    <n v="0"/>
    <s v="Winter"/>
    <x v="1"/>
  </r>
  <r>
    <x v="82"/>
    <n v="5"/>
    <n v="91769.04704102753"/>
    <n v="3"/>
    <n v="0"/>
    <n v="0"/>
    <s v="Winter"/>
    <x v="1"/>
  </r>
  <r>
    <x v="82"/>
    <n v="6"/>
    <n v="103011.39554748664"/>
    <n v="3"/>
    <n v="0"/>
    <n v="0"/>
    <s v="Winter"/>
    <x v="1"/>
  </r>
  <r>
    <x v="82"/>
    <n v="7"/>
    <n v="123490.34279908761"/>
    <n v="3"/>
    <n v="0"/>
    <n v="0"/>
    <s v="Winter"/>
    <x v="2"/>
  </r>
  <r>
    <x v="82"/>
    <n v="8"/>
    <n v="134757.3318242002"/>
    <n v="3"/>
    <n v="0"/>
    <n v="0"/>
    <s v="Winter"/>
    <x v="2"/>
  </r>
  <r>
    <x v="82"/>
    <n v="9"/>
    <n v="131763.61207647758"/>
    <n v="3"/>
    <n v="0"/>
    <n v="0"/>
    <s v="Winter"/>
    <x v="2"/>
  </r>
  <r>
    <x v="82"/>
    <n v="10"/>
    <n v="128447.95847144506"/>
    <n v="3"/>
    <n v="0"/>
    <n v="0"/>
    <s v="Winter"/>
    <x v="0"/>
  </r>
  <r>
    <x v="82"/>
    <n v="11"/>
    <n v="121913.69069225708"/>
    <n v="3"/>
    <n v="0"/>
    <n v="0"/>
    <s v="Winter"/>
    <x v="0"/>
  </r>
  <r>
    <x v="82"/>
    <n v="12"/>
    <n v="118135.74537366416"/>
    <n v="3"/>
    <n v="0"/>
    <n v="0"/>
    <s v="Winter"/>
    <x v="0"/>
  </r>
  <r>
    <x v="82"/>
    <n v="13"/>
    <n v="115328.68851154357"/>
    <n v="3"/>
    <n v="0"/>
    <n v="0"/>
    <s v="Winter"/>
    <x v="0"/>
  </r>
  <r>
    <x v="82"/>
    <n v="14"/>
    <n v="112626.15509820651"/>
    <n v="3"/>
    <n v="0"/>
    <n v="0"/>
    <s v="Winter"/>
    <x v="0"/>
  </r>
  <r>
    <x v="82"/>
    <n v="15"/>
    <n v="112465.19644464145"/>
    <n v="3"/>
    <n v="0"/>
    <n v="0"/>
    <s v="Winter"/>
    <x v="0"/>
  </r>
  <r>
    <x v="82"/>
    <n v="16"/>
    <n v="115062.94947704463"/>
    <n v="3"/>
    <n v="0"/>
    <n v="0"/>
    <s v="Winter"/>
    <x v="0"/>
  </r>
  <r>
    <x v="82"/>
    <n v="17"/>
    <n v="125288.53265213124"/>
    <n v="3"/>
    <n v="0"/>
    <n v="0"/>
    <s v="Winter"/>
    <x v="0"/>
  </r>
  <r>
    <x v="82"/>
    <n v="18"/>
    <n v="143924.78337819854"/>
    <n v="3"/>
    <n v="0"/>
    <n v="0"/>
    <s v="Winter"/>
    <x v="0"/>
  </r>
  <r>
    <x v="82"/>
    <n v="19"/>
    <n v="148529.88452771795"/>
    <n v="3"/>
    <n v="0"/>
    <n v="0"/>
    <s v="Winter"/>
    <x v="2"/>
  </r>
  <r>
    <x v="82"/>
    <n v="20"/>
    <n v="155350.31163570844"/>
    <n v="3"/>
    <n v="0"/>
    <n v="0"/>
    <s v="Winter"/>
    <x v="2"/>
  </r>
  <r>
    <x v="82"/>
    <n v="21"/>
    <n v="163686.35562030179"/>
    <n v="3"/>
    <n v="0"/>
    <n v="0"/>
    <s v="Winter"/>
    <x v="2"/>
  </r>
  <r>
    <x v="82"/>
    <n v="22"/>
    <n v="159341.06816322886"/>
    <n v="3"/>
    <n v="0"/>
    <n v="0"/>
    <s v="Winter"/>
    <x v="0"/>
  </r>
  <r>
    <x v="82"/>
    <n v="23"/>
    <n v="145685.60110228389"/>
    <n v="3"/>
    <n v="0"/>
    <n v="0"/>
    <s v="Winter"/>
    <x v="0"/>
  </r>
  <r>
    <x v="82"/>
    <n v="24"/>
    <n v="129821.7864224325"/>
    <n v="3"/>
    <n v="0"/>
    <n v="0"/>
    <s v="Winter"/>
    <x v="0"/>
  </r>
  <r>
    <x v="83"/>
    <n v="1"/>
    <n v="119196.47866145179"/>
    <n v="3"/>
    <n v="0"/>
    <n v="0"/>
    <s v="Winter"/>
    <x v="0"/>
  </r>
  <r>
    <x v="83"/>
    <n v="2"/>
    <n v="113836.96665741249"/>
    <n v="3"/>
    <n v="0"/>
    <n v="0"/>
    <s v="Winter"/>
    <x v="1"/>
  </r>
  <r>
    <x v="83"/>
    <n v="3"/>
    <n v="112912.82701554008"/>
    <n v="3"/>
    <n v="0"/>
    <n v="0"/>
    <s v="Winter"/>
    <x v="1"/>
  </r>
  <r>
    <x v="83"/>
    <n v="4"/>
    <n v="114474.66588572299"/>
    <n v="3"/>
    <n v="0"/>
    <n v="0"/>
    <s v="Winter"/>
    <x v="1"/>
  </r>
  <r>
    <x v="83"/>
    <n v="5"/>
    <n v="118228.79766087461"/>
    <n v="3"/>
    <n v="0"/>
    <n v="0"/>
    <s v="Winter"/>
    <x v="1"/>
  </r>
  <r>
    <x v="83"/>
    <n v="6"/>
    <n v="128154.10283846612"/>
    <n v="3"/>
    <n v="0"/>
    <n v="0"/>
    <s v="Winter"/>
    <x v="1"/>
  </r>
  <r>
    <x v="83"/>
    <n v="7"/>
    <n v="146164.33185408911"/>
    <n v="3"/>
    <n v="0"/>
    <n v="0"/>
    <s v="Winter"/>
    <x v="2"/>
  </r>
  <r>
    <x v="83"/>
    <n v="8"/>
    <n v="155305.15891082439"/>
    <n v="3"/>
    <n v="0"/>
    <n v="0"/>
    <s v="Winter"/>
    <x v="2"/>
  </r>
  <r>
    <x v="83"/>
    <n v="9"/>
    <n v="153716.15319556955"/>
    <n v="3"/>
    <n v="0"/>
    <n v="0"/>
    <s v="Winter"/>
    <x v="2"/>
  </r>
  <r>
    <x v="83"/>
    <n v="10"/>
    <n v="150412.30286198328"/>
    <n v="3"/>
    <n v="0"/>
    <n v="0"/>
    <s v="Winter"/>
    <x v="0"/>
  </r>
  <r>
    <x v="83"/>
    <n v="11"/>
    <n v="144252.34397943044"/>
    <n v="3"/>
    <n v="0"/>
    <n v="0"/>
    <s v="Winter"/>
    <x v="0"/>
  </r>
  <r>
    <x v="83"/>
    <n v="12"/>
    <n v="150229.59966397836"/>
    <n v="3"/>
    <n v="0"/>
    <n v="0"/>
    <s v="Winter"/>
    <x v="0"/>
  </r>
  <r>
    <x v="83"/>
    <n v="13"/>
    <n v="152275.04118055478"/>
    <n v="3"/>
    <n v="0"/>
    <n v="0"/>
    <s v="Winter"/>
    <x v="0"/>
  </r>
  <r>
    <x v="83"/>
    <n v="14"/>
    <n v="149990.9430956273"/>
    <n v="3"/>
    <n v="0"/>
    <n v="0"/>
    <s v="Winter"/>
    <x v="0"/>
  </r>
  <r>
    <x v="83"/>
    <n v="15"/>
    <n v="149382.41548711938"/>
    <n v="3"/>
    <n v="0"/>
    <n v="0"/>
    <s v="Winter"/>
    <x v="0"/>
  </r>
  <r>
    <x v="83"/>
    <n v="16"/>
    <n v="155783.51223431202"/>
    <n v="3"/>
    <n v="0"/>
    <n v="0"/>
    <s v="Winter"/>
    <x v="0"/>
  </r>
  <r>
    <x v="83"/>
    <n v="17"/>
    <n v="165556.97129817866"/>
    <n v="3"/>
    <n v="0"/>
    <n v="0"/>
    <s v="Winter"/>
    <x v="0"/>
  </r>
  <r>
    <x v="83"/>
    <n v="18"/>
    <n v="170283.13297366464"/>
    <n v="3"/>
    <n v="0"/>
    <n v="0"/>
    <s v="Winter"/>
    <x v="0"/>
  </r>
  <r>
    <x v="83"/>
    <n v="19"/>
    <n v="174310.11968729386"/>
    <n v="3"/>
    <n v="0"/>
    <n v="0"/>
    <s v="Winter"/>
    <x v="2"/>
  </r>
  <r>
    <x v="83"/>
    <n v="20"/>
    <n v="176988.91067837013"/>
    <n v="3"/>
    <n v="0"/>
    <n v="0"/>
    <s v="Winter"/>
    <x v="2"/>
  </r>
  <r>
    <x v="83"/>
    <n v="21"/>
    <n v="176514.20880112841"/>
    <n v="3"/>
    <n v="0"/>
    <n v="0"/>
    <s v="Winter"/>
    <x v="2"/>
  </r>
  <r>
    <x v="83"/>
    <n v="22"/>
    <n v="171056.87370651786"/>
    <n v="3"/>
    <n v="0"/>
    <n v="0"/>
    <s v="Winter"/>
    <x v="0"/>
  </r>
  <r>
    <x v="83"/>
    <n v="23"/>
    <n v="163395.32295615081"/>
    <n v="3"/>
    <n v="0"/>
    <n v="0"/>
    <s v="Winter"/>
    <x v="0"/>
  </r>
  <r>
    <x v="83"/>
    <n v="24"/>
    <n v="153594.88844482775"/>
    <n v="3"/>
    <n v="0"/>
    <n v="0"/>
    <s v="Winter"/>
    <x v="0"/>
  </r>
  <r>
    <x v="84"/>
    <n v="1"/>
    <n v="142910.57345035463"/>
    <n v="3"/>
    <n v="0"/>
    <n v="1"/>
    <s v="Winter"/>
    <x v="0"/>
  </r>
  <r>
    <x v="84"/>
    <n v="2"/>
    <n v="138636.2507888985"/>
    <n v="3"/>
    <n v="0"/>
    <n v="1"/>
    <s v="Winter"/>
    <x v="1"/>
  </r>
  <r>
    <x v="84"/>
    <n v="3"/>
    <n v="136413.78331670447"/>
    <n v="3"/>
    <n v="0"/>
    <n v="1"/>
    <s v="Winter"/>
    <x v="1"/>
  </r>
  <r>
    <x v="84"/>
    <n v="4"/>
    <n v="136714.28483650324"/>
    <n v="3"/>
    <n v="0"/>
    <n v="1"/>
    <s v="Winter"/>
    <x v="1"/>
  </r>
  <r>
    <x v="84"/>
    <n v="5"/>
    <n v="140029.44862725461"/>
    <n v="3"/>
    <n v="0"/>
    <n v="1"/>
    <s v="Winter"/>
    <x v="1"/>
  </r>
  <r>
    <x v="84"/>
    <n v="6"/>
    <n v="144053.62363002286"/>
    <n v="3"/>
    <n v="0"/>
    <n v="1"/>
    <s v="Winter"/>
    <x v="1"/>
  </r>
  <r>
    <x v="84"/>
    <n v="7"/>
    <n v="150706.63935919895"/>
    <n v="3"/>
    <n v="0"/>
    <n v="1"/>
    <s v="Winter"/>
    <x v="0"/>
  </r>
  <r>
    <x v="84"/>
    <n v="8"/>
    <n v="163704.36155294548"/>
    <n v="3"/>
    <n v="0"/>
    <n v="1"/>
    <s v="Winter"/>
    <x v="0"/>
  </r>
  <r>
    <x v="84"/>
    <n v="9"/>
    <n v="179963.83409789024"/>
    <n v="3"/>
    <n v="0"/>
    <n v="1"/>
    <s v="Winter"/>
    <x v="0"/>
  </r>
  <r>
    <x v="84"/>
    <n v="10"/>
    <n v="192108.79662733912"/>
    <n v="3"/>
    <n v="0"/>
    <n v="1"/>
    <s v="Winter"/>
    <x v="0"/>
  </r>
  <r>
    <x v="84"/>
    <n v="11"/>
    <n v="199987.26152122713"/>
    <n v="3"/>
    <n v="0"/>
    <n v="1"/>
    <s v="Winter"/>
    <x v="0"/>
  </r>
  <r>
    <x v="84"/>
    <n v="12"/>
    <n v="204428.59824893915"/>
    <n v="3"/>
    <n v="0"/>
    <n v="1"/>
    <s v="Winter"/>
    <x v="0"/>
  </r>
  <r>
    <x v="84"/>
    <n v="13"/>
    <n v="205890.34392747522"/>
    <n v="3"/>
    <n v="0"/>
    <n v="1"/>
    <s v="Winter"/>
    <x v="0"/>
  </r>
  <r>
    <x v="84"/>
    <n v="14"/>
    <n v="204285.14709281016"/>
    <n v="3"/>
    <n v="0"/>
    <n v="1"/>
    <s v="Winter"/>
    <x v="0"/>
  </r>
  <r>
    <x v="84"/>
    <n v="15"/>
    <n v="201849.03913037202"/>
    <n v="3"/>
    <n v="0"/>
    <n v="1"/>
    <s v="Winter"/>
    <x v="0"/>
  </r>
  <r>
    <x v="84"/>
    <n v="16"/>
    <n v="199067.59591552135"/>
    <n v="3"/>
    <n v="0"/>
    <n v="1"/>
    <s v="Winter"/>
    <x v="0"/>
  </r>
  <r>
    <x v="84"/>
    <n v="17"/>
    <n v="202187.20956899034"/>
    <n v="3"/>
    <n v="0"/>
    <n v="1"/>
    <s v="Winter"/>
    <x v="0"/>
  </r>
  <r>
    <x v="84"/>
    <n v="18"/>
    <n v="203755.4539772929"/>
    <n v="3"/>
    <n v="0"/>
    <n v="1"/>
    <s v="Winter"/>
    <x v="0"/>
  </r>
  <r>
    <x v="84"/>
    <n v="19"/>
    <n v="194522.59272874153"/>
    <n v="3"/>
    <n v="0"/>
    <n v="1"/>
    <s v="Winter"/>
    <x v="0"/>
  </r>
  <r>
    <x v="84"/>
    <n v="20"/>
    <n v="198976.28690600587"/>
    <n v="3"/>
    <n v="0"/>
    <n v="1"/>
    <s v="Winter"/>
    <x v="0"/>
  </r>
  <r>
    <x v="84"/>
    <n v="21"/>
    <n v="208478.11951074624"/>
    <n v="3"/>
    <n v="0"/>
    <n v="1"/>
    <s v="Winter"/>
    <x v="0"/>
  </r>
  <r>
    <x v="84"/>
    <n v="22"/>
    <n v="207826.1620448824"/>
    <n v="3"/>
    <n v="0"/>
    <n v="1"/>
    <s v="Winter"/>
    <x v="0"/>
  </r>
  <r>
    <x v="84"/>
    <n v="23"/>
    <n v="200499.42087078348"/>
    <n v="3"/>
    <n v="0"/>
    <n v="1"/>
    <s v="Winter"/>
    <x v="0"/>
  </r>
  <r>
    <x v="84"/>
    <n v="24"/>
    <n v="189463.42628202093"/>
    <n v="3"/>
    <n v="0"/>
    <n v="1"/>
    <s v="Winter"/>
    <x v="0"/>
  </r>
  <r>
    <x v="85"/>
    <n v="1"/>
    <n v="180915.38925196684"/>
    <n v="3"/>
    <n v="0"/>
    <n v="1"/>
    <s v="Winter"/>
    <x v="0"/>
  </r>
  <r>
    <x v="85"/>
    <n v="2"/>
    <n v="174038.12378564125"/>
    <n v="3"/>
    <n v="0"/>
    <n v="1"/>
    <s v="Winter"/>
    <x v="1"/>
  </r>
  <r>
    <x v="85"/>
    <n v="3"/>
    <n v="170961.61618833122"/>
    <n v="3"/>
    <n v="0"/>
    <n v="1"/>
    <s v="Winter"/>
    <x v="1"/>
  </r>
  <r>
    <x v="85"/>
    <n v="4"/>
    <n v="170312.3200895756"/>
    <n v="3"/>
    <n v="0"/>
    <n v="1"/>
    <s v="Winter"/>
    <x v="1"/>
  </r>
  <r>
    <x v="85"/>
    <n v="5"/>
    <n v="171689.74791576559"/>
    <n v="3"/>
    <n v="0"/>
    <n v="1"/>
    <s v="Winter"/>
    <x v="1"/>
  </r>
  <r>
    <x v="85"/>
    <n v="6"/>
    <n v="174688.56216230887"/>
    <n v="3"/>
    <n v="0"/>
    <n v="1"/>
    <s v="Winter"/>
    <x v="1"/>
  </r>
  <r>
    <x v="85"/>
    <n v="7"/>
    <n v="179928.47464019438"/>
    <n v="3"/>
    <n v="0"/>
    <n v="1"/>
    <s v="Winter"/>
    <x v="0"/>
  </r>
  <r>
    <x v="85"/>
    <n v="8"/>
    <n v="190263.57604143998"/>
    <n v="3"/>
    <n v="0"/>
    <n v="1"/>
    <s v="Winter"/>
    <x v="0"/>
  </r>
  <r>
    <x v="85"/>
    <n v="9"/>
    <n v="205468.09720335211"/>
    <n v="3"/>
    <n v="0"/>
    <n v="1"/>
    <s v="Winter"/>
    <x v="0"/>
  </r>
  <r>
    <x v="85"/>
    <n v="10"/>
    <n v="210993.49091957859"/>
    <n v="3"/>
    <n v="0"/>
    <n v="1"/>
    <s v="Winter"/>
    <x v="0"/>
  </r>
  <r>
    <x v="85"/>
    <n v="11"/>
    <n v="208000.45683040281"/>
    <n v="3"/>
    <n v="0"/>
    <n v="1"/>
    <s v="Winter"/>
    <x v="0"/>
  </r>
  <r>
    <x v="85"/>
    <n v="12"/>
    <n v="202933.75505584123"/>
    <n v="3"/>
    <n v="0"/>
    <n v="1"/>
    <s v="Winter"/>
    <x v="0"/>
  </r>
  <r>
    <x v="85"/>
    <n v="13"/>
    <n v="198753.94302058528"/>
    <n v="3"/>
    <n v="0"/>
    <n v="1"/>
    <s v="Winter"/>
    <x v="0"/>
  </r>
  <r>
    <x v="85"/>
    <n v="14"/>
    <n v="191591.34322694771"/>
    <n v="3"/>
    <n v="0"/>
    <n v="1"/>
    <s v="Winter"/>
    <x v="0"/>
  </r>
  <r>
    <x v="85"/>
    <n v="15"/>
    <n v="184621.32349671266"/>
    <n v="3"/>
    <n v="0"/>
    <n v="1"/>
    <s v="Winter"/>
    <x v="0"/>
  </r>
  <r>
    <x v="85"/>
    <n v="16"/>
    <n v="178768.66972257826"/>
    <n v="3"/>
    <n v="0"/>
    <n v="1"/>
    <s v="Winter"/>
    <x v="0"/>
  </r>
  <r>
    <x v="85"/>
    <n v="17"/>
    <n v="177448.87506708078"/>
    <n v="3"/>
    <n v="0"/>
    <n v="1"/>
    <s v="Winter"/>
    <x v="0"/>
  </r>
  <r>
    <x v="85"/>
    <n v="18"/>
    <n v="180759.99017005283"/>
    <n v="3"/>
    <n v="0"/>
    <n v="1"/>
    <s v="Winter"/>
    <x v="0"/>
  </r>
  <r>
    <x v="85"/>
    <n v="19"/>
    <n v="185022.73798157534"/>
    <n v="3"/>
    <n v="0"/>
    <n v="1"/>
    <s v="Winter"/>
    <x v="0"/>
  </r>
  <r>
    <x v="85"/>
    <n v="20"/>
    <n v="196687.58485927858"/>
    <n v="3"/>
    <n v="0"/>
    <n v="1"/>
    <s v="Winter"/>
    <x v="0"/>
  </r>
  <r>
    <x v="85"/>
    <n v="21"/>
    <n v="213433.5258861529"/>
    <n v="3"/>
    <n v="0"/>
    <n v="1"/>
    <s v="Winter"/>
    <x v="0"/>
  </r>
  <r>
    <x v="85"/>
    <n v="22"/>
    <n v="210552.6019127153"/>
    <n v="3"/>
    <n v="0"/>
    <n v="1"/>
    <s v="Winter"/>
    <x v="0"/>
  </r>
  <r>
    <x v="85"/>
    <n v="23"/>
    <n v="196872.96039921322"/>
    <n v="3"/>
    <n v="0"/>
    <n v="1"/>
    <s v="Winter"/>
    <x v="0"/>
  </r>
  <r>
    <x v="85"/>
    <n v="24"/>
    <n v="181016.02821305851"/>
    <n v="3"/>
    <n v="0"/>
    <n v="1"/>
    <s v="Winter"/>
    <x v="0"/>
  </r>
  <r>
    <x v="86"/>
    <n v="1"/>
    <n v="171050.36896999271"/>
    <n v="3"/>
    <n v="0"/>
    <n v="0"/>
    <s v="Winter"/>
    <x v="0"/>
  </r>
  <r>
    <x v="86"/>
    <n v="2"/>
    <n v="167259.54611151095"/>
    <n v="3"/>
    <n v="0"/>
    <n v="0"/>
    <s v="Winter"/>
    <x v="1"/>
  </r>
  <r>
    <x v="86"/>
    <n v="3"/>
    <n v="167798.67472970352"/>
    <n v="3"/>
    <n v="0"/>
    <n v="0"/>
    <s v="Winter"/>
    <x v="1"/>
  </r>
  <r>
    <x v="86"/>
    <n v="4"/>
    <n v="171756.99219503815"/>
    <n v="3"/>
    <n v="0"/>
    <n v="0"/>
    <s v="Winter"/>
    <x v="1"/>
  </r>
  <r>
    <x v="86"/>
    <n v="5"/>
    <n v="179304.24135368882"/>
    <n v="3"/>
    <n v="0"/>
    <n v="0"/>
    <s v="Winter"/>
    <x v="1"/>
  </r>
  <r>
    <x v="86"/>
    <n v="6"/>
    <n v="194064.42526663851"/>
    <n v="3"/>
    <n v="0"/>
    <n v="0"/>
    <s v="Winter"/>
    <x v="1"/>
  </r>
  <r>
    <x v="86"/>
    <n v="7"/>
    <n v="217564.82165643462"/>
    <n v="3"/>
    <n v="0"/>
    <n v="0"/>
    <s v="Winter"/>
    <x v="2"/>
  </r>
  <r>
    <x v="86"/>
    <n v="8"/>
    <n v="230613.445147869"/>
    <n v="3"/>
    <n v="0"/>
    <n v="0"/>
    <s v="Winter"/>
    <x v="2"/>
  </r>
  <r>
    <x v="86"/>
    <n v="9"/>
    <n v="216879.3577513044"/>
    <n v="3"/>
    <n v="0"/>
    <n v="0"/>
    <s v="Winter"/>
    <x v="2"/>
  </r>
  <r>
    <x v="86"/>
    <n v="10"/>
    <n v="195867.15080694007"/>
    <n v="3"/>
    <n v="0"/>
    <n v="0"/>
    <s v="Winter"/>
    <x v="0"/>
  </r>
  <r>
    <x v="86"/>
    <n v="11"/>
    <n v="182276.00900526484"/>
    <n v="3"/>
    <n v="0"/>
    <n v="0"/>
    <s v="Winter"/>
    <x v="0"/>
  </r>
  <r>
    <x v="86"/>
    <n v="12"/>
    <n v="174523.48798825464"/>
    <n v="3"/>
    <n v="0"/>
    <n v="0"/>
    <s v="Winter"/>
    <x v="0"/>
  </r>
  <r>
    <x v="86"/>
    <n v="13"/>
    <n v="169210.42828031018"/>
    <n v="3"/>
    <n v="0"/>
    <n v="0"/>
    <s v="Winter"/>
    <x v="0"/>
  </r>
  <r>
    <x v="86"/>
    <n v="14"/>
    <n v="161688.90420414574"/>
    <n v="3"/>
    <n v="0"/>
    <n v="0"/>
    <s v="Winter"/>
    <x v="0"/>
  </r>
  <r>
    <x v="86"/>
    <n v="15"/>
    <n v="154644.73202510329"/>
    <n v="3"/>
    <n v="0"/>
    <n v="0"/>
    <s v="Winter"/>
    <x v="0"/>
  </r>
  <r>
    <x v="86"/>
    <n v="16"/>
    <n v="151837.21259730481"/>
    <n v="3"/>
    <n v="0"/>
    <n v="0"/>
    <s v="Winter"/>
    <x v="0"/>
  </r>
  <r>
    <x v="86"/>
    <n v="17"/>
    <n v="154929.65589441991"/>
    <n v="3"/>
    <n v="0"/>
    <n v="0"/>
    <s v="Winter"/>
    <x v="0"/>
  </r>
  <r>
    <x v="86"/>
    <n v="18"/>
    <n v="165479.94522644058"/>
    <n v="3"/>
    <n v="0"/>
    <n v="0"/>
    <s v="Winter"/>
    <x v="0"/>
  </r>
  <r>
    <x v="86"/>
    <n v="19"/>
    <n v="172793.82790165505"/>
    <n v="3"/>
    <n v="0"/>
    <n v="0"/>
    <s v="Winter"/>
    <x v="2"/>
  </r>
  <r>
    <x v="86"/>
    <n v="20"/>
    <n v="183416.16454795937"/>
    <n v="3"/>
    <n v="0"/>
    <n v="0"/>
    <s v="Winter"/>
    <x v="2"/>
  </r>
  <r>
    <x v="86"/>
    <n v="21"/>
    <n v="198796.4299602723"/>
    <n v="3"/>
    <n v="0"/>
    <n v="0"/>
    <s v="Winter"/>
    <x v="2"/>
  </r>
  <r>
    <x v="86"/>
    <n v="22"/>
    <n v="196066.19340365406"/>
    <n v="3"/>
    <n v="0"/>
    <n v="0"/>
    <s v="Winter"/>
    <x v="0"/>
  </r>
  <r>
    <x v="86"/>
    <n v="23"/>
    <n v="181525.94620295541"/>
    <n v="3"/>
    <n v="0"/>
    <n v="0"/>
    <s v="Winter"/>
    <x v="0"/>
  </r>
  <r>
    <x v="86"/>
    <n v="24"/>
    <n v="167064.01570647073"/>
    <n v="3"/>
    <n v="0"/>
    <n v="0"/>
    <s v="Winter"/>
    <x v="0"/>
  </r>
  <r>
    <x v="87"/>
    <n v="1"/>
    <n v="157462.88990982791"/>
    <n v="3"/>
    <n v="0"/>
    <n v="0"/>
    <s v="Winter"/>
    <x v="0"/>
  </r>
  <r>
    <x v="87"/>
    <n v="2"/>
    <n v="153578.23932656067"/>
    <n v="3"/>
    <n v="0"/>
    <n v="0"/>
    <s v="Winter"/>
    <x v="1"/>
  </r>
  <r>
    <x v="87"/>
    <n v="3"/>
    <n v="152437.31496460392"/>
    <n v="3"/>
    <n v="0"/>
    <n v="0"/>
    <s v="Winter"/>
    <x v="1"/>
  </r>
  <r>
    <x v="87"/>
    <n v="4"/>
    <n v="153838.82246982667"/>
    <n v="3"/>
    <n v="0"/>
    <n v="0"/>
    <s v="Winter"/>
    <x v="1"/>
  </r>
  <r>
    <x v="87"/>
    <n v="5"/>
    <n v="157565.04180453703"/>
    <n v="3"/>
    <n v="0"/>
    <n v="0"/>
    <s v="Winter"/>
    <x v="1"/>
  </r>
  <r>
    <x v="87"/>
    <n v="6"/>
    <n v="168505.50531261193"/>
    <n v="3"/>
    <n v="0"/>
    <n v="0"/>
    <s v="Winter"/>
    <x v="1"/>
  </r>
  <r>
    <x v="87"/>
    <n v="7"/>
    <n v="188668.79688276432"/>
    <n v="3"/>
    <n v="0"/>
    <n v="0"/>
    <s v="Winter"/>
    <x v="2"/>
  </r>
  <r>
    <x v="87"/>
    <n v="8"/>
    <n v="197868.51002723194"/>
    <n v="3"/>
    <n v="0"/>
    <n v="0"/>
    <s v="Winter"/>
    <x v="2"/>
  </r>
  <r>
    <x v="87"/>
    <n v="9"/>
    <n v="192670.03112595272"/>
    <n v="3"/>
    <n v="0"/>
    <n v="0"/>
    <s v="Winter"/>
    <x v="2"/>
  </r>
  <r>
    <x v="87"/>
    <n v="10"/>
    <n v="187866.71926136309"/>
    <n v="3"/>
    <n v="0"/>
    <n v="0"/>
    <s v="Winter"/>
    <x v="0"/>
  </r>
  <r>
    <x v="87"/>
    <n v="11"/>
    <n v="186446.55756588635"/>
    <n v="3"/>
    <n v="0"/>
    <n v="0"/>
    <s v="Winter"/>
    <x v="0"/>
  </r>
  <r>
    <x v="87"/>
    <n v="12"/>
    <n v="181269.8406982609"/>
    <n v="3"/>
    <n v="0"/>
    <n v="0"/>
    <s v="Winter"/>
    <x v="0"/>
  </r>
  <r>
    <x v="87"/>
    <n v="13"/>
    <n v="175184.00255721927"/>
    <n v="3"/>
    <n v="0"/>
    <n v="0"/>
    <s v="Winter"/>
    <x v="0"/>
  </r>
  <r>
    <x v="87"/>
    <n v="14"/>
    <n v="166327.30728770248"/>
    <n v="3"/>
    <n v="0"/>
    <n v="0"/>
    <s v="Winter"/>
    <x v="0"/>
  </r>
  <r>
    <x v="87"/>
    <n v="15"/>
    <n v="157865.75880930939"/>
    <n v="3"/>
    <n v="0"/>
    <n v="0"/>
    <s v="Winter"/>
    <x v="0"/>
  </r>
  <r>
    <x v="87"/>
    <n v="16"/>
    <n v="166777.93253242926"/>
    <n v="3"/>
    <n v="0"/>
    <n v="0"/>
    <s v="Winter"/>
    <x v="0"/>
  </r>
  <r>
    <x v="87"/>
    <n v="17"/>
    <n v="181669.54331772827"/>
    <n v="3"/>
    <n v="0"/>
    <n v="0"/>
    <s v="Winter"/>
    <x v="0"/>
  </r>
  <r>
    <x v="87"/>
    <n v="18"/>
    <n v="198764.22180358195"/>
    <n v="3"/>
    <n v="0"/>
    <n v="0"/>
    <s v="Winter"/>
    <x v="0"/>
  </r>
  <r>
    <x v="87"/>
    <n v="19"/>
    <n v="204325.96267940721"/>
    <n v="3"/>
    <n v="0"/>
    <n v="0"/>
    <s v="Winter"/>
    <x v="2"/>
  </r>
  <r>
    <x v="87"/>
    <n v="20"/>
    <n v="205360.80750688032"/>
    <n v="3"/>
    <n v="0"/>
    <n v="0"/>
    <s v="Winter"/>
    <x v="2"/>
  </r>
  <r>
    <x v="87"/>
    <n v="21"/>
    <n v="207102.23446553596"/>
    <n v="3"/>
    <n v="0"/>
    <n v="0"/>
    <s v="Winter"/>
    <x v="2"/>
  </r>
  <r>
    <x v="87"/>
    <n v="22"/>
    <n v="196292.32573353458"/>
    <n v="3"/>
    <n v="0"/>
    <n v="0"/>
    <s v="Winter"/>
    <x v="0"/>
  </r>
  <r>
    <x v="87"/>
    <n v="23"/>
    <n v="177163.13235807247"/>
    <n v="3"/>
    <n v="0"/>
    <n v="0"/>
    <s v="Winter"/>
    <x v="0"/>
  </r>
  <r>
    <x v="87"/>
    <n v="24"/>
    <n v="156761.97048677641"/>
    <n v="3"/>
    <n v="0"/>
    <n v="0"/>
    <s v="Winter"/>
    <x v="0"/>
  </r>
  <r>
    <x v="88"/>
    <n v="1"/>
    <n v="142611.35791923045"/>
    <n v="3"/>
    <n v="0"/>
    <n v="0"/>
    <s v="Winter"/>
    <x v="0"/>
  </r>
  <r>
    <x v="88"/>
    <n v="2"/>
    <n v="136255.32105425638"/>
    <n v="3"/>
    <n v="0"/>
    <n v="0"/>
    <s v="Winter"/>
    <x v="1"/>
  </r>
  <r>
    <x v="88"/>
    <n v="3"/>
    <n v="132938.44308777497"/>
    <n v="3"/>
    <n v="0"/>
    <n v="0"/>
    <s v="Winter"/>
    <x v="1"/>
  </r>
  <r>
    <x v="88"/>
    <n v="4"/>
    <n v="132141.11464121583"/>
    <n v="3"/>
    <n v="0"/>
    <n v="0"/>
    <s v="Winter"/>
    <x v="1"/>
  </r>
  <r>
    <x v="88"/>
    <n v="5"/>
    <n v="134642.22322056367"/>
    <n v="3"/>
    <n v="0"/>
    <n v="0"/>
    <s v="Winter"/>
    <x v="1"/>
  </r>
  <r>
    <x v="88"/>
    <n v="6"/>
    <n v="143576.84570409794"/>
    <n v="3"/>
    <n v="0"/>
    <n v="0"/>
    <s v="Winter"/>
    <x v="1"/>
  </r>
  <r>
    <x v="88"/>
    <n v="7"/>
    <n v="160465.17374572632"/>
    <n v="3"/>
    <n v="0"/>
    <n v="0"/>
    <s v="Winter"/>
    <x v="2"/>
  </r>
  <r>
    <x v="88"/>
    <n v="8"/>
    <n v="164599.30646328017"/>
    <n v="3"/>
    <n v="0"/>
    <n v="0"/>
    <s v="Winter"/>
    <x v="2"/>
  </r>
  <r>
    <x v="88"/>
    <n v="9"/>
    <n v="151653.52190241078"/>
    <n v="3"/>
    <n v="0"/>
    <n v="0"/>
    <s v="Winter"/>
    <x v="2"/>
  </r>
  <r>
    <x v="88"/>
    <n v="10"/>
    <n v="134516.09770062828"/>
    <n v="3"/>
    <n v="0"/>
    <n v="0"/>
    <s v="Winter"/>
    <x v="0"/>
  </r>
  <r>
    <x v="88"/>
    <n v="11"/>
    <n v="123713.89828150916"/>
    <n v="3"/>
    <n v="0"/>
    <n v="0"/>
    <s v="Winter"/>
    <x v="0"/>
  </r>
  <r>
    <x v="88"/>
    <n v="12"/>
    <n v="114005.89242791447"/>
    <n v="3"/>
    <n v="0"/>
    <n v="0"/>
    <s v="Winter"/>
    <x v="0"/>
  </r>
  <r>
    <x v="88"/>
    <n v="13"/>
    <n v="108593.07586777363"/>
    <n v="3"/>
    <n v="0"/>
    <n v="0"/>
    <s v="Winter"/>
    <x v="0"/>
  </r>
  <r>
    <x v="88"/>
    <n v="14"/>
    <n v="103740.80865111243"/>
    <n v="3"/>
    <n v="0"/>
    <n v="0"/>
    <s v="Winter"/>
    <x v="0"/>
  </r>
  <r>
    <x v="88"/>
    <n v="15"/>
    <n v="100921.10375079539"/>
    <n v="3"/>
    <n v="0"/>
    <n v="0"/>
    <s v="Winter"/>
    <x v="0"/>
  </r>
  <r>
    <x v="88"/>
    <n v="16"/>
    <n v="105020.40832230543"/>
    <n v="3"/>
    <n v="0"/>
    <n v="0"/>
    <s v="Winter"/>
    <x v="0"/>
  </r>
  <r>
    <x v="88"/>
    <n v="17"/>
    <n v="113604.36090632324"/>
    <n v="3"/>
    <n v="0"/>
    <n v="0"/>
    <s v="Winter"/>
    <x v="0"/>
  </r>
  <r>
    <x v="88"/>
    <n v="18"/>
    <n v="123181.5848107842"/>
    <n v="3"/>
    <n v="0"/>
    <n v="0"/>
    <s v="Winter"/>
    <x v="0"/>
  </r>
  <r>
    <x v="88"/>
    <n v="19"/>
    <n v="127733.66995580957"/>
    <n v="3"/>
    <n v="0"/>
    <n v="0"/>
    <s v="Winter"/>
    <x v="2"/>
  </r>
  <r>
    <x v="88"/>
    <n v="20"/>
    <n v="134219.68678392578"/>
    <n v="3"/>
    <n v="0"/>
    <n v="0"/>
    <s v="Winter"/>
    <x v="2"/>
  </r>
  <r>
    <x v="88"/>
    <n v="21"/>
    <n v="145787.64649665507"/>
    <n v="3"/>
    <n v="0"/>
    <n v="0"/>
    <s v="Winter"/>
    <x v="2"/>
  </r>
  <r>
    <x v="88"/>
    <n v="22"/>
    <n v="142172.78749094444"/>
    <n v="3"/>
    <n v="0"/>
    <n v="0"/>
    <s v="Winter"/>
    <x v="0"/>
  </r>
  <r>
    <x v="88"/>
    <n v="23"/>
    <n v="126970.73301623866"/>
    <n v="3"/>
    <n v="0"/>
    <n v="0"/>
    <s v="Winter"/>
    <x v="0"/>
  </r>
  <r>
    <x v="88"/>
    <n v="24"/>
    <n v="108153.6796585729"/>
    <n v="3"/>
    <n v="0"/>
    <n v="0"/>
    <s v="Winter"/>
    <x v="0"/>
  </r>
  <r>
    <x v="89"/>
    <n v="1"/>
    <n v="92677.546646739924"/>
    <n v="3"/>
    <n v="0"/>
    <n v="0"/>
    <s v="Winter"/>
    <x v="0"/>
  </r>
  <r>
    <x v="89"/>
    <n v="2"/>
    <n v="81875.648025569273"/>
    <n v="3"/>
    <n v="0"/>
    <n v="0"/>
    <s v="Winter"/>
    <x v="1"/>
  </r>
  <r>
    <x v="89"/>
    <n v="3"/>
    <n v="75730.702765890572"/>
    <n v="3"/>
    <n v="0"/>
    <n v="0"/>
    <s v="Winter"/>
    <x v="1"/>
  </r>
  <r>
    <x v="89"/>
    <n v="4"/>
    <n v="73570.644566716786"/>
    <n v="3"/>
    <n v="0"/>
    <n v="0"/>
    <s v="Winter"/>
    <x v="1"/>
  </r>
  <r>
    <x v="89"/>
    <n v="5"/>
    <n v="74395.44342045208"/>
    <n v="3"/>
    <n v="0"/>
    <n v="0"/>
    <s v="Winter"/>
    <x v="1"/>
  </r>
  <r>
    <x v="89"/>
    <n v="6"/>
    <n v="81030.726058848319"/>
    <n v="3"/>
    <n v="0"/>
    <n v="0"/>
    <s v="Winter"/>
    <x v="1"/>
  </r>
  <r>
    <x v="89"/>
    <n v="7"/>
    <n v="97015.17080571453"/>
    <n v="3"/>
    <n v="0"/>
    <n v="0"/>
    <s v="Winter"/>
    <x v="2"/>
  </r>
  <r>
    <x v="89"/>
    <n v="8"/>
    <n v="106393.19240085101"/>
    <n v="3"/>
    <n v="0"/>
    <n v="0"/>
    <s v="Winter"/>
    <x v="2"/>
  </r>
  <r>
    <x v="89"/>
    <n v="9"/>
    <n v="105017.05613950269"/>
    <n v="3"/>
    <n v="0"/>
    <n v="0"/>
    <s v="Winter"/>
    <x v="2"/>
  </r>
  <r>
    <x v="89"/>
    <n v="10"/>
    <n v="107600.06846245073"/>
    <n v="3"/>
    <n v="0"/>
    <n v="0"/>
    <s v="Winter"/>
    <x v="0"/>
  </r>
  <r>
    <x v="89"/>
    <n v="11"/>
    <n v="113431.1454288961"/>
    <n v="3"/>
    <n v="0"/>
    <n v="0"/>
    <s v="Winter"/>
    <x v="0"/>
  </r>
  <r>
    <x v="89"/>
    <n v="12"/>
    <n v="117604.93465573872"/>
    <n v="3"/>
    <n v="0"/>
    <n v="0"/>
    <s v="Winter"/>
    <x v="0"/>
  </r>
  <r>
    <x v="89"/>
    <n v="13"/>
    <n v="123352.95500846925"/>
    <n v="3"/>
    <n v="0"/>
    <n v="0"/>
    <s v="Winter"/>
    <x v="0"/>
  </r>
  <r>
    <x v="89"/>
    <n v="14"/>
    <n v="124967.21280636846"/>
    <n v="3"/>
    <n v="0"/>
    <n v="0"/>
    <s v="Winter"/>
    <x v="0"/>
  </r>
  <r>
    <x v="89"/>
    <n v="15"/>
    <n v="127622.23529947417"/>
    <n v="3"/>
    <n v="0"/>
    <n v="0"/>
    <s v="Winter"/>
    <x v="0"/>
  </r>
  <r>
    <x v="89"/>
    <n v="16"/>
    <n v="137703.28756683189"/>
    <n v="3"/>
    <n v="0"/>
    <n v="0"/>
    <s v="Winter"/>
    <x v="0"/>
  </r>
  <r>
    <x v="89"/>
    <n v="17"/>
    <n v="152605.85701360705"/>
    <n v="3"/>
    <n v="0"/>
    <n v="0"/>
    <s v="Winter"/>
    <x v="0"/>
  </r>
  <r>
    <x v="89"/>
    <n v="18"/>
    <n v="170011.41472041968"/>
    <n v="3"/>
    <n v="0"/>
    <n v="0"/>
    <s v="Winter"/>
    <x v="0"/>
  </r>
  <r>
    <x v="89"/>
    <n v="19"/>
    <n v="179366.26251270337"/>
    <n v="3"/>
    <n v="0"/>
    <n v="0"/>
    <s v="Winter"/>
    <x v="2"/>
  </r>
  <r>
    <x v="89"/>
    <n v="20"/>
    <n v="183092.71465888029"/>
    <n v="3"/>
    <n v="0"/>
    <n v="0"/>
    <s v="Winter"/>
    <x v="2"/>
  </r>
  <r>
    <x v="89"/>
    <n v="21"/>
    <n v="187043.96365512002"/>
    <n v="3"/>
    <n v="0"/>
    <n v="0"/>
    <s v="Winter"/>
    <x v="2"/>
  </r>
  <r>
    <x v="89"/>
    <n v="22"/>
    <n v="179908.86674101194"/>
    <n v="3"/>
    <n v="0"/>
    <n v="0"/>
    <s v="Winter"/>
    <x v="0"/>
  </r>
  <r>
    <x v="89"/>
    <n v="23"/>
    <n v="164752.1602904688"/>
    <n v="3"/>
    <n v="0"/>
    <n v="0"/>
    <s v="Winter"/>
    <x v="0"/>
  </r>
  <r>
    <x v="89"/>
    <n v="24"/>
    <n v="148283.79874862076"/>
    <n v="3"/>
    <n v="0"/>
    <n v="0"/>
    <s v="Winter"/>
    <x v="0"/>
  </r>
  <r>
    <x v="90"/>
    <n v="1"/>
    <n v="137862.52530493619"/>
    <n v="4"/>
    <n v="0"/>
    <n v="0"/>
    <s v="Winter"/>
    <x v="0"/>
  </r>
  <r>
    <x v="90"/>
    <n v="2"/>
    <n v="133285.78251636983"/>
    <n v="4"/>
    <n v="0"/>
    <n v="0"/>
    <s v="Winter"/>
    <x v="1"/>
  </r>
  <r>
    <x v="90"/>
    <n v="3"/>
    <n v="132849.94140465339"/>
    <n v="4"/>
    <n v="0"/>
    <n v="0"/>
    <s v="Winter"/>
    <x v="1"/>
  </r>
  <r>
    <x v="90"/>
    <n v="4"/>
    <n v="134806.74609624434"/>
    <n v="4"/>
    <n v="0"/>
    <n v="0"/>
    <s v="Winter"/>
    <x v="1"/>
  </r>
  <r>
    <x v="90"/>
    <n v="5"/>
    <n v="140118.25606139225"/>
    <n v="4"/>
    <n v="0"/>
    <n v="0"/>
    <s v="Winter"/>
    <x v="1"/>
  </r>
  <r>
    <x v="90"/>
    <n v="6"/>
    <n v="152908.36605634226"/>
    <n v="4"/>
    <n v="0"/>
    <n v="0"/>
    <s v="Winter"/>
    <x v="1"/>
  </r>
  <r>
    <x v="90"/>
    <n v="7"/>
    <n v="172596.84700429448"/>
    <n v="4"/>
    <n v="0"/>
    <n v="0"/>
    <s v="Winter"/>
    <x v="2"/>
  </r>
  <r>
    <x v="90"/>
    <n v="8"/>
    <n v="186072.76111948446"/>
    <n v="4"/>
    <n v="0"/>
    <n v="0"/>
    <s v="Winter"/>
    <x v="2"/>
  </r>
  <r>
    <x v="90"/>
    <n v="9"/>
    <n v="183979.32156112551"/>
    <n v="4"/>
    <n v="0"/>
    <n v="0"/>
    <s v="Winter"/>
    <x v="2"/>
  </r>
  <r>
    <x v="90"/>
    <n v="10"/>
    <n v="172419.90779129133"/>
    <n v="4"/>
    <n v="0"/>
    <n v="0"/>
    <s v="Winter"/>
    <x v="0"/>
  </r>
  <r>
    <x v="90"/>
    <n v="11"/>
    <n v="170136.82064213048"/>
    <n v="4"/>
    <n v="0"/>
    <n v="0"/>
    <s v="Winter"/>
    <x v="0"/>
  </r>
  <r>
    <x v="90"/>
    <n v="12"/>
    <n v="175484.01489824985"/>
    <n v="4"/>
    <n v="0"/>
    <n v="0"/>
    <s v="Winter"/>
    <x v="0"/>
  </r>
  <r>
    <x v="90"/>
    <n v="13"/>
    <n v="169359.58126523573"/>
    <n v="4"/>
    <n v="0"/>
    <n v="0"/>
    <s v="Winter"/>
    <x v="0"/>
  </r>
  <r>
    <x v="90"/>
    <n v="14"/>
    <n v="169591.40756672798"/>
    <n v="4"/>
    <n v="0"/>
    <n v="0"/>
    <s v="Winter"/>
    <x v="0"/>
  </r>
  <r>
    <x v="90"/>
    <n v="15"/>
    <n v="170226.05011915651"/>
    <n v="4"/>
    <n v="0"/>
    <n v="0"/>
    <s v="Winter"/>
    <x v="0"/>
  </r>
  <r>
    <x v="90"/>
    <n v="16"/>
    <n v="176691.62772429956"/>
    <n v="4"/>
    <n v="0"/>
    <n v="0"/>
    <s v="Winter"/>
    <x v="0"/>
  </r>
  <r>
    <x v="90"/>
    <n v="17"/>
    <n v="186970.32133096992"/>
    <n v="4"/>
    <n v="0"/>
    <n v="0"/>
    <s v="Winter"/>
    <x v="0"/>
  </r>
  <r>
    <x v="90"/>
    <n v="18"/>
    <n v="199297.97174676872"/>
    <n v="4"/>
    <n v="0"/>
    <n v="0"/>
    <s v="Winter"/>
    <x v="0"/>
  </r>
  <r>
    <x v="90"/>
    <n v="19"/>
    <n v="206958.96301372832"/>
    <n v="4"/>
    <n v="0"/>
    <n v="0"/>
    <s v="Winter"/>
    <x v="2"/>
  </r>
  <r>
    <x v="90"/>
    <n v="20"/>
    <n v="211948.71105870238"/>
    <n v="4"/>
    <n v="0"/>
    <n v="0"/>
    <s v="Winter"/>
    <x v="2"/>
  </r>
  <r>
    <x v="90"/>
    <n v="21"/>
    <n v="217699.53539441829"/>
    <n v="4"/>
    <n v="0"/>
    <n v="0"/>
    <s v="Winter"/>
    <x v="2"/>
  </r>
  <r>
    <x v="90"/>
    <n v="22"/>
    <n v="211245.39564704985"/>
    <n v="4"/>
    <n v="0"/>
    <n v="0"/>
    <s v="Winter"/>
    <x v="0"/>
  </r>
  <r>
    <x v="90"/>
    <n v="23"/>
    <n v="194992.14603255375"/>
    <n v="4"/>
    <n v="0"/>
    <n v="0"/>
    <s v="Winter"/>
    <x v="0"/>
  </r>
  <r>
    <x v="90"/>
    <n v="24"/>
    <n v="179945.63169135142"/>
    <n v="4"/>
    <n v="0"/>
    <n v="0"/>
    <s v="Winter"/>
    <x v="0"/>
  </r>
  <r>
    <x v="91"/>
    <n v="1"/>
    <n v="168991.1978441726"/>
    <n v="4"/>
    <n v="1"/>
    <n v="0"/>
    <s v="Winter"/>
    <x v="0"/>
  </r>
  <r>
    <x v="91"/>
    <n v="2"/>
    <n v="164909.52535894237"/>
    <n v="4"/>
    <n v="1"/>
    <n v="0"/>
    <s v="Winter"/>
    <x v="1"/>
  </r>
  <r>
    <x v="91"/>
    <n v="3"/>
    <n v="164430.96035741281"/>
    <n v="4"/>
    <n v="1"/>
    <n v="0"/>
    <s v="Winter"/>
    <x v="1"/>
  </r>
  <r>
    <x v="91"/>
    <n v="4"/>
    <n v="166275.88598844802"/>
    <n v="4"/>
    <n v="1"/>
    <n v="0"/>
    <s v="Winter"/>
    <x v="1"/>
  </r>
  <r>
    <x v="91"/>
    <n v="5"/>
    <n v="171819.33840681915"/>
    <n v="4"/>
    <n v="1"/>
    <n v="0"/>
    <s v="Winter"/>
    <x v="1"/>
  </r>
  <r>
    <x v="91"/>
    <n v="6"/>
    <n v="183314.60963066641"/>
    <n v="4"/>
    <n v="1"/>
    <n v="0"/>
    <s v="Winter"/>
    <x v="1"/>
  </r>
  <r>
    <x v="91"/>
    <n v="7"/>
    <n v="200846.92761804754"/>
    <n v="4"/>
    <n v="1"/>
    <n v="0"/>
    <s v="Winter"/>
    <x v="0"/>
  </r>
  <r>
    <x v="91"/>
    <n v="8"/>
    <n v="214654.77655195334"/>
    <n v="4"/>
    <n v="1"/>
    <n v="0"/>
    <s v="Winter"/>
    <x v="0"/>
  </r>
  <r>
    <x v="91"/>
    <n v="9"/>
    <n v="206823.76847446826"/>
    <n v="4"/>
    <n v="1"/>
    <n v="0"/>
    <s v="Winter"/>
    <x v="0"/>
  </r>
  <r>
    <x v="91"/>
    <n v="10"/>
    <n v="192315.221492476"/>
    <n v="4"/>
    <n v="1"/>
    <n v="0"/>
    <s v="Winter"/>
    <x v="0"/>
  </r>
  <r>
    <x v="91"/>
    <n v="11"/>
    <n v="179196.96118952066"/>
    <n v="4"/>
    <n v="1"/>
    <n v="0"/>
    <s v="Winter"/>
    <x v="0"/>
  </r>
  <r>
    <x v="91"/>
    <n v="12"/>
    <n v="168780.74414047363"/>
    <n v="4"/>
    <n v="1"/>
    <n v="0"/>
    <s v="Winter"/>
    <x v="0"/>
  </r>
  <r>
    <x v="91"/>
    <n v="13"/>
    <n v="161090.95372538886"/>
    <n v="4"/>
    <n v="1"/>
    <n v="0"/>
    <s v="Winter"/>
    <x v="0"/>
  </r>
  <r>
    <x v="91"/>
    <n v="14"/>
    <n v="152653.27824139243"/>
    <n v="4"/>
    <n v="1"/>
    <n v="0"/>
    <s v="Winter"/>
    <x v="0"/>
  </r>
  <r>
    <x v="91"/>
    <n v="15"/>
    <n v="144539.88776238982"/>
    <n v="4"/>
    <n v="1"/>
    <n v="0"/>
    <s v="Winter"/>
    <x v="0"/>
  </r>
  <r>
    <x v="91"/>
    <n v="16"/>
    <n v="139591.79272443036"/>
    <n v="4"/>
    <n v="1"/>
    <n v="0"/>
    <s v="Winter"/>
    <x v="0"/>
  </r>
  <r>
    <x v="91"/>
    <n v="17"/>
    <n v="139518.72700251534"/>
    <n v="4"/>
    <n v="1"/>
    <n v="0"/>
    <s v="Winter"/>
    <x v="0"/>
  </r>
  <r>
    <x v="91"/>
    <n v="18"/>
    <n v="142395.21364972097"/>
    <n v="4"/>
    <n v="1"/>
    <n v="0"/>
    <s v="Winter"/>
    <x v="0"/>
  </r>
  <r>
    <x v="91"/>
    <n v="19"/>
    <n v="143242.45119667845"/>
    <n v="4"/>
    <n v="1"/>
    <n v="0"/>
    <s v="Winter"/>
    <x v="0"/>
  </r>
  <r>
    <x v="91"/>
    <n v="20"/>
    <n v="148595.15235794109"/>
    <n v="4"/>
    <n v="1"/>
    <n v="0"/>
    <s v="Winter"/>
    <x v="0"/>
  </r>
  <r>
    <x v="91"/>
    <n v="21"/>
    <n v="161949.3822361413"/>
    <n v="4"/>
    <n v="1"/>
    <n v="0"/>
    <s v="Winter"/>
    <x v="0"/>
  </r>
  <r>
    <x v="91"/>
    <n v="22"/>
    <n v="167843.47054776491"/>
    <n v="4"/>
    <n v="1"/>
    <n v="0"/>
    <s v="Winter"/>
    <x v="0"/>
  </r>
  <r>
    <x v="91"/>
    <n v="23"/>
    <n v="163988.52031664026"/>
    <n v="4"/>
    <n v="1"/>
    <n v="0"/>
    <s v="Winter"/>
    <x v="0"/>
  </r>
  <r>
    <x v="91"/>
    <n v="24"/>
    <n v="156277.36869875563"/>
    <n v="4"/>
    <n v="1"/>
    <n v="0"/>
    <s v="Winter"/>
    <x v="0"/>
  </r>
  <r>
    <x v="92"/>
    <n v="1"/>
    <n v="149773.14073286497"/>
    <n v="4"/>
    <n v="0"/>
    <n v="1"/>
    <s v="Winter"/>
    <x v="0"/>
  </r>
  <r>
    <x v="92"/>
    <n v="2"/>
    <n v="145897.37019063282"/>
    <n v="4"/>
    <n v="0"/>
    <n v="1"/>
    <s v="Winter"/>
    <x v="1"/>
  </r>
  <r>
    <x v="92"/>
    <n v="3"/>
    <n v="144720.67637338871"/>
    <n v="4"/>
    <n v="0"/>
    <n v="1"/>
    <s v="Winter"/>
    <x v="1"/>
  </r>
  <r>
    <x v="92"/>
    <n v="4"/>
    <n v="146573.91537000856"/>
    <n v="4"/>
    <n v="0"/>
    <n v="1"/>
    <s v="Winter"/>
    <x v="1"/>
  </r>
  <r>
    <x v="92"/>
    <n v="5"/>
    <n v="149527.32863931626"/>
    <n v="4"/>
    <n v="0"/>
    <n v="1"/>
    <s v="Winter"/>
    <x v="1"/>
  </r>
  <r>
    <x v="92"/>
    <n v="6"/>
    <n v="155543.00289601178"/>
    <n v="4"/>
    <n v="0"/>
    <n v="1"/>
    <s v="Winter"/>
    <x v="1"/>
  </r>
  <r>
    <x v="92"/>
    <n v="7"/>
    <n v="164289.46661462553"/>
    <n v="4"/>
    <n v="0"/>
    <n v="1"/>
    <s v="Winter"/>
    <x v="0"/>
  </r>
  <r>
    <x v="92"/>
    <n v="8"/>
    <n v="178917.83803626255"/>
    <n v="4"/>
    <n v="0"/>
    <n v="1"/>
    <s v="Winter"/>
    <x v="0"/>
  </r>
  <r>
    <x v="92"/>
    <n v="9"/>
    <n v="185834.94400179252"/>
    <n v="4"/>
    <n v="0"/>
    <n v="1"/>
    <s v="Winter"/>
    <x v="0"/>
  </r>
  <r>
    <x v="92"/>
    <n v="10"/>
    <n v="182738.29213650888"/>
    <n v="4"/>
    <n v="0"/>
    <n v="1"/>
    <s v="Winter"/>
    <x v="0"/>
  </r>
  <r>
    <x v="92"/>
    <n v="11"/>
    <n v="175500.47514959134"/>
    <n v="4"/>
    <n v="0"/>
    <n v="1"/>
    <s v="Winter"/>
    <x v="0"/>
  </r>
  <r>
    <x v="92"/>
    <n v="12"/>
    <n v="169271.48467918174"/>
    <n v="4"/>
    <n v="0"/>
    <n v="1"/>
    <s v="Winter"/>
    <x v="0"/>
  </r>
  <r>
    <x v="92"/>
    <n v="13"/>
    <n v="158809.51795173305"/>
    <n v="4"/>
    <n v="0"/>
    <n v="1"/>
    <s v="Winter"/>
    <x v="0"/>
  </r>
  <r>
    <x v="92"/>
    <n v="14"/>
    <n v="148097.61439765929"/>
    <n v="4"/>
    <n v="0"/>
    <n v="1"/>
    <s v="Winter"/>
    <x v="0"/>
  </r>
  <r>
    <x v="92"/>
    <n v="15"/>
    <n v="138665.4244368044"/>
    <n v="4"/>
    <n v="0"/>
    <n v="1"/>
    <s v="Winter"/>
    <x v="0"/>
  </r>
  <r>
    <x v="92"/>
    <n v="16"/>
    <n v="132362.23700483318"/>
    <n v="4"/>
    <n v="0"/>
    <n v="1"/>
    <s v="Winter"/>
    <x v="0"/>
  </r>
  <r>
    <x v="92"/>
    <n v="17"/>
    <n v="129606.97924082143"/>
    <n v="4"/>
    <n v="0"/>
    <n v="1"/>
    <s v="Winter"/>
    <x v="0"/>
  </r>
  <r>
    <x v="92"/>
    <n v="18"/>
    <n v="130232.23698769954"/>
    <n v="4"/>
    <n v="0"/>
    <n v="1"/>
    <s v="Winter"/>
    <x v="0"/>
  </r>
  <r>
    <x v="92"/>
    <n v="19"/>
    <n v="130759.78640918924"/>
    <n v="4"/>
    <n v="0"/>
    <n v="1"/>
    <s v="Winter"/>
    <x v="0"/>
  </r>
  <r>
    <x v="92"/>
    <n v="20"/>
    <n v="133169.04235320372"/>
    <n v="4"/>
    <n v="0"/>
    <n v="1"/>
    <s v="Winter"/>
    <x v="0"/>
  </r>
  <r>
    <x v="92"/>
    <n v="21"/>
    <n v="142530.47807159738"/>
    <n v="4"/>
    <n v="0"/>
    <n v="1"/>
    <s v="Winter"/>
    <x v="0"/>
  </r>
  <r>
    <x v="92"/>
    <n v="22"/>
    <n v="143191.91116648595"/>
    <n v="4"/>
    <n v="0"/>
    <n v="1"/>
    <s v="Winter"/>
    <x v="0"/>
  </r>
  <r>
    <x v="92"/>
    <n v="23"/>
    <n v="136332.63165128237"/>
    <n v="4"/>
    <n v="0"/>
    <n v="1"/>
    <s v="Winter"/>
    <x v="0"/>
  </r>
  <r>
    <x v="92"/>
    <n v="24"/>
    <n v="126471.73190307699"/>
    <n v="4"/>
    <n v="0"/>
    <n v="1"/>
    <s v="Winter"/>
    <x v="0"/>
  </r>
  <r>
    <x v="93"/>
    <n v="1"/>
    <n v="114987.10416658498"/>
    <n v="4"/>
    <n v="0"/>
    <n v="1"/>
    <s v="Winter"/>
    <x v="0"/>
  </r>
  <r>
    <x v="93"/>
    <n v="2"/>
    <n v="107170.57468164756"/>
    <n v="4"/>
    <n v="0"/>
    <n v="1"/>
    <s v="Winter"/>
    <x v="1"/>
  </r>
  <r>
    <x v="93"/>
    <n v="3"/>
    <n v="103528.64296114945"/>
    <n v="4"/>
    <n v="0"/>
    <n v="1"/>
    <s v="Winter"/>
    <x v="1"/>
  </r>
  <r>
    <x v="93"/>
    <n v="4"/>
    <n v="102810.7589433024"/>
    <n v="4"/>
    <n v="0"/>
    <n v="1"/>
    <s v="Winter"/>
    <x v="1"/>
  </r>
  <r>
    <x v="93"/>
    <n v="5"/>
    <n v="103829.92111920725"/>
    <n v="4"/>
    <n v="0"/>
    <n v="1"/>
    <s v="Winter"/>
    <x v="1"/>
  </r>
  <r>
    <x v="93"/>
    <n v="6"/>
    <n v="108572.74358526837"/>
    <n v="4"/>
    <n v="0"/>
    <n v="1"/>
    <s v="Winter"/>
    <x v="1"/>
  </r>
  <r>
    <x v="93"/>
    <n v="7"/>
    <n v="117432.82564625863"/>
    <n v="4"/>
    <n v="0"/>
    <n v="1"/>
    <s v="Winter"/>
    <x v="0"/>
  </r>
  <r>
    <x v="93"/>
    <n v="8"/>
    <n v="133189.73244923138"/>
    <n v="4"/>
    <n v="0"/>
    <n v="1"/>
    <s v="Winter"/>
    <x v="0"/>
  </r>
  <r>
    <x v="93"/>
    <n v="9"/>
    <n v="147196.04281737935"/>
    <n v="4"/>
    <n v="0"/>
    <n v="1"/>
    <s v="Winter"/>
    <x v="0"/>
  </r>
  <r>
    <x v="93"/>
    <n v="10"/>
    <n v="152895.08560707647"/>
    <n v="4"/>
    <n v="0"/>
    <n v="1"/>
    <s v="Winter"/>
    <x v="0"/>
  </r>
  <r>
    <x v="93"/>
    <n v="11"/>
    <n v="152918.30515260776"/>
    <n v="4"/>
    <n v="0"/>
    <n v="1"/>
    <s v="Winter"/>
    <x v="0"/>
  </r>
  <r>
    <x v="93"/>
    <n v="12"/>
    <n v="148146.38695314288"/>
    <n v="4"/>
    <n v="0"/>
    <n v="1"/>
    <s v="Winter"/>
    <x v="0"/>
  </r>
  <r>
    <x v="93"/>
    <n v="13"/>
    <n v="142857.11585865042"/>
    <n v="4"/>
    <n v="0"/>
    <n v="1"/>
    <s v="Winter"/>
    <x v="0"/>
  </r>
  <r>
    <x v="93"/>
    <n v="14"/>
    <n v="135152.27219463186"/>
    <n v="4"/>
    <n v="0"/>
    <n v="1"/>
    <s v="Winter"/>
    <x v="0"/>
  </r>
  <r>
    <x v="93"/>
    <n v="15"/>
    <n v="128362.84661775327"/>
    <n v="4"/>
    <n v="0"/>
    <n v="1"/>
    <s v="Winter"/>
    <x v="0"/>
  </r>
  <r>
    <x v="93"/>
    <n v="16"/>
    <n v="124849.01278778663"/>
    <n v="4"/>
    <n v="0"/>
    <n v="1"/>
    <s v="Winter"/>
    <x v="0"/>
  </r>
  <r>
    <x v="93"/>
    <n v="17"/>
    <n v="124693.89003299621"/>
    <n v="4"/>
    <n v="0"/>
    <n v="1"/>
    <s v="Winter"/>
    <x v="0"/>
  </r>
  <r>
    <x v="93"/>
    <n v="18"/>
    <n v="127072.67454085813"/>
    <n v="4"/>
    <n v="0"/>
    <n v="1"/>
    <s v="Winter"/>
    <x v="0"/>
  </r>
  <r>
    <x v="93"/>
    <n v="19"/>
    <n v="129796.13362101272"/>
    <n v="4"/>
    <n v="0"/>
    <n v="1"/>
    <s v="Winter"/>
    <x v="0"/>
  </r>
  <r>
    <x v="93"/>
    <n v="20"/>
    <n v="135245.45646792403"/>
    <n v="4"/>
    <n v="0"/>
    <n v="1"/>
    <s v="Winter"/>
    <x v="0"/>
  </r>
  <r>
    <x v="93"/>
    <n v="21"/>
    <n v="145978.80638811429"/>
    <n v="4"/>
    <n v="0"/>
    <n v="1"/>
    <s v="Winter"/>
    <x v="0"/>
  </r>
  <r>
    <x v="93"/>
    <n v="22"/>
    <n v="143457.54950885678"/>
    <n v="4"/>
    <n v="0"/>
    <n v="1"/>
    <s v="Winter"/>
    <x v="0"/>
  </r>
  <r>
    <x v="93"/>
    <n v="23"/>
    <n v="126865.04375029431"/>
    <n v="4"/>
    <n v="0"/>
    <n v="1"/>
    <s v="Winter"/>
    <x v="0"/>
  </r>
  <r>
    <x v="93"/>
    <n v="24"/>
    <n v="106436.40044266755"/>
    <n v="4"/>
    <n v="0"/>
    <n v="1"/>
    <s v="Winter"/>
    <x v="0"/>
  </r>
  <r>
    <x v="94"/>
    <n v="1"/>
    <n v="91280.406185755914"/>
    <n v="4"/>
    <n v="0"/>
    <n v="0"/>
    <s v="Winter"/>
    <x v="0"/>
  </r>
  <r>
    <x v="94"/>
    <n v="2"/>
    <n v="82835.026836542354"/>
    <n v="4"/>
    <n v="0"/>
    <n v="0"/>
    <s v="Winter"/>
    <x v="1"/>
  </r>
  <r>
    <x v="94"/>
    <n v="3"/>
    <n v="78618.097252502732"/>
    <n v="4"/>
    <n v="0"/>
    <n v="0"/>
    <s v="Winter"/>
    <x v="1"/>
  </r>
  <r>
    <x v="94"/>
    <n v="4"/>
    <n v="77678.378797233352"/>
    <n v="4"/>
    <n v="0"/>
    <n v="0"/>
    <s v="Winter"/>
    <x v="1"/>
  </r>
  <r>
    <x v="94"/>
    <n v="5"/>
    <n v="80662.197351747644"/>
    <n v="4"/>
    <n v="0"/>
    <n v="0"/>
    <s v="Winter"/>
    <x v="1"/>
  </r>
  <r>
    <x v="94"/>
    <n v="6"/>
    <n v="88693.396959947146"/>
    <n v="4"/>
    <n v="0"/>
    <n v="0"/>
    <s v="Winter"/>
    <x v="1"/>
  </r>
  <r>
    <x v="94"/>
    <n v="7"/>
    <n v="102842.37475277687"/>
    <n v="4"/>
    <n v="0"/>
    <n v="0"/>
    <s v="Winter"/>
    <x v="2"/>
  </r>
  <r>
    <x v="94"/>
    <n v="8"/>
    <n v="115550.25062157425"/>
    <n v="4"/>
    <n v="0"/>
    <n v="0"/>
    <s v="Winter"/>
    <x v="2"/>
  </r>
  <r>
    <x v="94"/>
    <n v="9"/>
    <n v="116753.20508344444"/>
    <n v="4"/>
    <n v="0"/>
    <n v="0"/>
    <s v="Winter"/>
    <x v="2"/>
  </r>
  <r>
    <x v="94"/>
    <n v="10"/>
    <n v="114392.03387244657"/>
    <n v="4"/>
    <n v="0"/>
    <n v="0"/>
    <s v="Winter"/>
    <x v="0"/>
  </r>
  <r>
    <x v="94"/>
    <n v="11"/>
    <n v="113307.31170464873"/>
    <n v="4"/>
    <n v="0"/>
    <n v="0"/>
    <s v="Winter"/>
    <x v="0"/>
  </r>
  <r>
    <x v="94"/>
    <n v="12"/>
    <n v="113087.48392028802"/>
    <n v="4"/>
    <n v="0"/>
    <n v="0"/>
    <s v="Winter"/>
    <x v="0"/>
  </r>
  <r>
    <x v="94"/>
    <n v="13"/>
    <n v="113285.58396947449"/>
    <n v="4"/>
    <n v="0"/>
    <n v="0"/>
    <s v="Winter"/>
    <x v="0"/>
  </r>
  <r>
    <x v="94"/>
    <n v="14"/>
    <n v="111780.60653226491"/>
    <n v="4"/>
    <n v="0"/>
    <n v="0"/>
    <s v="Winter"/>
    <x v="0"/>
  </r>
  <r>
    <x v="94"/>
    <n v="15"/>
    <n v="111570.15222885153"/>
    <n v="4"/>
    <n v="0"/>
    <n v="0"/>
    <s v="Winter"/>
    <x v="0"/>
  </r>
  <r>
    <x v="94"/>
    <n v="16"/>
    <n v="115431.30428503518"/>
    <n v="4"/>
    <n v="0"/>
    <n v="0"/>
    <s v="Winter"/>
    <x v="0"/>
  </r>
  <r>
    <x v="94"/>
    <n v="17"/>
    <n v="123725.91868091824"/>
    <n v="4"/>
    <n v="0"/>
    <n v="0"/>
    <s v="Winter"/>
    <x v="0"/>
  </r>
  <r>
    <x v="94"/>
    <n v="18"/>
    <n v="135315.90717795145"/>
    <n v="4"/>
    <n v="0"/>
    <n v="0"/>
    <s v="Winter"/>
    <x v="0"/>
  </r>
  <r>
    <x v="94"/>
    <n v="19"/>
    <n v="142514.69604024972"/>
    <n v="4"/>
    <n v="0"/>
    <n v="0"/>
    <s v="Winter"/>
    <x v="2"/>
  </r>
  <r>
    <x v="94"/>
    <n v="20"/>
    <n v="145030.59965011399"/>
    <n v="4"/>
    <n v="0"/>
    <n v="0"/>
    <s v="Winter"/>
    <x v="2"/>
  </r>
  <r>
    <x v="94"/>
    <n v="21"/>
    <n v="152103.16370693711"/>
    <n v="4"/>
    <n v="0"/>
    <n v="0"/>
    <s v="Winter"/>
    <x v="2"/>
  </r>
  <r>
    <x v="94"/>
    <n v="22"/>
    <n v="146979.57047720163"/>
    <n v="4"/>
    <n v="0"/>
    <n v="0"/>
    <s v="Winter"/>
    <x v="0"/>
  </r>
  <r>
    <x v="94"/>
    <n v="23"/>
    <n v="129463.95433943518"/>
    <n v="4"/>
    <n v="0"/>
    <n v="0"/>
    <s v="Winter"/>
    <x v="0"/>
  </r>
  <r>
    <x v="94"/>
    <n v="24"/>
    <n v="108687.09071179258"/>
    <n v="4"/>
    <n v="0"/>
    <n v="0"/>
    <s v="Winter"/>
    <x v="0"/>
  </r>
  <r>
    <x v="95"/>
    <n v="1"/>
    <n v="92369.726892572013"/>
    <n v="4"/>
    <n v="0"/>
    <n v="0"/>
    <s v="Winter"/>
    <x v="0"/>
  </r>
  <r>
    <x v="95"/>
    <n v="2"/>
    <n v="82009.855688036609"/>
    <n v="4"/>
    <n v="0"/>
    <n v="0"/>
    <s v="Winter"/>
    <x v="1"/>
  </r>
  <r>
    <x v="95"/>
    <n v="3"/>
    <n v="76372.716633087111"/>
    <n v="4"/>
    <n v="0"/>
    <n v="0"/>
    <s v="Winter"/>
    <x v="1"/>
  </r>
  <r>
    <x v="95"/>
    <n v="4"/>
    <n v="74431.769042451459"/>
    <n v="4"/>
    <n v="0"/>
    <n v="0"/>
    <s v="Winter"/>
    <x v="1"/>
  </r>
  <r>
    <x v="95"/>
    <n v="5"/>
    <n v="75669.497889390826"/>
    <n v="4"/>
    <n v="0"/>
    <n v="0"/>
    <s v="Winter"/>
    <x v="1"/>
  </r>
  <r>
    <x v="95"/>
    <n v="6"/>
    <n v="82431.337963345301"/>
    <n v="4"/>
    <n v="0"/>
    <n v="0"/>
    <s v="Winter"/>
    <x v="1"/>
  </r>
  <r>
    <x v="95"/>
    <n v="7"/>
    <n v="95495.280375649818"/>
    <n v="4"/>
    <n v="0"/>
    <n v="0"/>
    <s v="Winter"/>
    <x v="2"/>
  </r>
  <r>
    <x v="95"/>
    <n v="8"/>
    <n v="106809.00363172441"/>
    <n v="4"/>
    <n v="0"/>
    <n v="0"/>
    <s v="Winter"/>
    <x v="2"/>
  </r>
  <r>
    <x v="95"/>
    <n v="9"/>
    <n v="107652.4361090461"/>
    <n v="4"/>
    <n v="0"/>
    <n v="0"/>
    <s v="Winter"/>
    <x v="2"/>
  </r>
  <r>
    <x v="95"/>
    <n v="10"/>
    <n v="106822.74124647671"/>
    <n v="4"/>
    <n v="0"/>
    <n v="0"/>
    <s v="Winter"/>
    <x v="0"/>
  </r>
  <r>
    <x v="95"/>
    <n v="11"/>
    <n v="106901.36130191645"/>
    <n v="4"/>
    <n v="0"/>
    <n v="0"/>
    <s v="Winter"/>
    <x v="0"/>
  </r>
  <r>
    <x v="95"/>
    <n v="12"/>
    <n v="107873.4253064307"/>
    <n v="4"/>
    <n v="0"/>
    <n v="0"/>
    <s v="Winter"/>
    <x v="0"/>
  </r>
  <r>
    <x v="95"/>
    <n v="13"/>
    <n v="110489.84557913762"/>
    <n v="4"/>
    <n v="0"/>
    <n v="0"/>
    <s v="Winter"/>
    <x v="0"/>
  </r>
  <r>
    <x v="95"/>
    <n v="14"/>
    <n v="111840.98435400338"/>
    <n v="4"/>
    <n v="0"/>
    <n v="0"/>
    <s v="Winter"/>
    <x v="0"/>
  </r>
  <r>
    <x v="95"/>
    <n v="15"/>
    <n v="113231.71020824043"/>
    <n v="4"/>
    <n v="0"/>
    <n v="0"/>
    <s v="Winter"/>
    <x v="0"/>
  </r>
  <r>
    <x v="95"/>
    <n v="16"/>
    <n v="119022.53713510322"/>
    <n v="4"/>
    <n v="0"/>
    <n v="0"/>
    <s v="Winter"/>
    <x v="0"/>
  </r>
  <r>
    <x v="95"/>
    <n v="17"/>
    <n v="129152.29326648473"/>
    <n v="4"/>
    <n v="0"/>
    <n v="0"/>
    <s v="Winter"/>
    <x v="0"/>
  </r>
  <r>
    <x v="95"/>
    <n v="18"/>
    <n v="140929.17559138589"/>
    <n v="4"/>
    <n v="0"/>
    <n v="0"/>
    <s v="Winter"/>
    <x v="0"/>
  </r>
  <r>
    <x v="95"/>
    <n v="19"/>
    <n v="148631.738675089"/>
    <n v="4"/>
    <n v="0"/>
    <n v="0"/>
    <s v="Winter"/>
    <x v="2"/>
  </r>
  <r>
    <x v="95"/>
    <n v="20"/>
    <n v="150824.32157157743"/>
    <n v="4"/>
    <n v="0"/>
    <n v="0"/>
    <s v="Winter"/>
    <x v="2"/>
  </r>
  <r>
    <x v="95"/>
    <n v="21"/>
    <n v="156416.09422143447"/>
    <n v="4"/>
    <n v="0"/>
    <n v="0"/>
    <s v="Winter"/>
    <x v="2"/>
  </r>
  <r>
    <x v="95"/>
    <n v="22"/>
    <n v="153631.20541876717"/>
    <n v="4"/>
    <n v="0"/>
    <n v="0"/>
    <s v="Winter"/>
    <x v="0"/>
  </r>
  <r>
    <x v="95"/>
    <n v="23"/>
    <n v="135871.29465086304"/>
    <n v="4"/>
    <n v="0"/>
    <n v="0"/>
    <s v="Winter"/>
    <x v="0"/>
  </r>
  <r>
    <x v="95"/>
    <n v="24"/>
    <n v="114022.78613493062"/>
    <n v="4"/>
    <n v="0"/>
    <n v="0"/>
    <s v="Winter"/>
    <x v="0"/>
  </r>
  <r>
    <x v="96"/>
    <n v="1"/>
    <n v="96691.306890252454"/>
    <n v="4"/>
    <n v="0"/>
    <n v="0"/>
    <s v="Winter"/>
    <x v="0"/>
  </r>
  <r>
    <x v="96"/>
    <n v="2"/>
    <n v="85538.483215161294"/>
    <n v="4"/>
    <n v="0"/>
    <n v="0"/>
    <s v="Winter"/>
    <x v="1"/>
  </r>
  <r>
    <x v="96"/>
    <n v="3"/>
    <n v="78868.440955900413"/>
    <n v="4"/>
    <n v="0"/>
    <n v="0"/>
    <s v="Winter"/>
    <x v="1"/>
  </r>
  <r>
    <x v="96"/>
    <n v="4"/>
    <n v="75557.045215052727"/>
    <n v="4"/>
    <n v="0"/>
    <n v="0"/>
    <s v="Winter"/>
    <x v="1"/>
  </r>
  <r>
    <x v="96"/>
    <n v="5"/>
    <n v="75437.349916650172"/>
    <n v="4"/>
    <n v="0"/>
    <n v="0"/>
    <s v="Winter"/>
    <x v="1"/>
  </r>
  <r>
    <x v="96"/>
    <n v="6"/>
    <n v="81032.523935006931"/>
    <n v="4"/>
    <n v="0"/>
    <n v="0"/>
    <s v="Winter"/>
    <x v="1"/>
  </r>
  <r>
    <x v="96"/>
    <n v="7"/>
    <n v="92068.951854456842"/>
    <n v="4"/>
    <n v="0"/>
    <n v="0"/>
    <s v="Winter"/>
    <x v="2"/>
  </r>
  <r>
    <x v="96"/>
    <n v="8"/>
    <n v="102534.1523688544"/>
    <n v="4"/>
    <n v="0"/>
    <n v="0"/>
    <s v="Winter"/>
    <x v="2"/>
  </r>
  <r>
    <x v="96"/>
    <n v="9"/>
    <n v="104133.22315107324"/>
    <n v="4"/>
    <n v="0"/>
    <n v="0"/>
    <s v="Winter"/>
    <x v="2"/>
  </r>
  <r>
    <x v="96"/>
    <n v="10"/>
    <n v="106085.99822201047"/>
    <n v="4"/>
    <n v="0"/>
    <n v="0"/>
    <s v="Winter"/>
    <x v="0"/>
  </r>
  <r>
    <x v="96"/>
    <n v="11"/>
    <n v="109506.80570596053"/>
    <n v="4"/>
    <n v="0"/>
    <n v="0"/>
    <s v="Winter"/>
    <x v="0"/>
  </r>
  <r>
    <x v="96"/>
    <n v="12"/>
    <n v="114372.36057692567"/>
    <n v="4"/>
    <n v="0"/>
    <n v="0"/>
    <s v="Winter"/>
    <x v="0"/>
  </r>
  <r>
    <x v="96"/>
    <n v="13"/>
    <n v="119917.53241781538"/>
    <n v="4"/>
    <n v="0"/>
    <n v="0"/>
    <s v="Winter"/>
    <x v="0"/>
  </r>
  <r>
    <x v="96"/>
    <n v="14"/>
    <n v="125166.8905552934"/>
    <n v="4"/>
    <n v="0"/>
    <n v="0"/>
    <s v="Winter"/>
    <x v="0"/>
  </r>
  <r>
    <x v="96"/>
    <n v="15"/>
    <n v="130975.9246115202"/>
    <n v="4"/>
    <n v="0"/>
    <n v="0"/>
    <s v="Winter"/>
    <x v="0"/>
  </r>
  <r>
    <x v="96"/>
    <n v="16"/>
    <n v="139231.26884986283"/>
    <n v="4"/>
    <n v="0"/>
    <n v="0"/>
    <s v="Winter"/>
    <x v="0"/>
  </r>
  <r>
    <x v="96"/>
    <n v="17"/>
    <n v="151575.79094734776"/>
    <n v="4"/>
    <n v="0"/>
    <n v="0"/>
    <s v="Winter"/>
    <x v="0"/>
  </r>
  <r>
    <x v="96"/>
    <n v="18"/>
    <n v="164629.12323390163"/>
    <n v="4"/>
    <n v="0"/>
    <n v="0"/>
    <s v="Winter"/>
    <x v="0"/>
  </r>
  <r>
    <x v="96"/>
    <n v="19"/>
    <n v="168098.69166022431"/>
    <n v="4"/>
    <n v="0"/>
    <n v="0"/>
    <s v="Winter"/>
    <x v="2"/>
  </r>
  <r>
    <x v="96"/>
    <n v="20"/>
    <n v="168516.54026206088"/>
    <n v="4"/>
    <n v="0"/>
    <n v="0"/>
    <s v="Winter"/>
    <x v="2"/>
  </r>
  <r>
    <x v="96"/>
    <n v="21"/>
    <n v="173424.08392493933"/>
    <n v="4"/>
    <n v="0"/>
    <n v="0"/>
    <s v="Winter"/>
    <x v="2"/>
  </r>
  <r>
    <x v="96"/>
    <n v="22"/>
    <n v="169913.20729151464"/>
    <n v="4"/>
    <n v="0"/>
    <n v="0"/>
    <s v="Winter"/>
    <x v="0"/>
  </r>
  <r>
    <x v="96"/>
    <n v="23"/>
    <n v="151223.25971016852"/>
    <n v="4"/>
    <n v="0"/>
    <n v="0"/>
    <s v="Winter"/>
    <x v="0"/>
  </r>
  <r>
    <x v="96"/>
    <n v="24"/>
    <n v="128295.67970342338"/>
    <n v="4"/>
    <n v="0"/>
    <n v="0"/>
    <s v="Winter"/>
    <x v="0"/>
  </r>
  <r>
    <x v="97"/>
    <n v="1"/>
    <n v="109348.9653876371"/>
    <n v="4"/>
    <n v="0"/>
    <n v="0"/>
    <s v="Winter"/>
    <x v="0"/>
  </r>
  <r>
    <x v="97"/>
    <n v="2"/>
    <n v="97215.688861998162"/>
    <n v="4"/>
    <n v="0"/>
    <n v="0"/>
    <s v="Winter"/>
    <x v="1"/>
  </r>
  <r>
    <x v="97"/>
    <n v="3"/>
    <n v="88933.191655392002"/>
    <n v="4"/>
    <n v="0"/>
    <n v="0"/>
    <s v="Winter"/>
    <x v="1"/>
  </r>
  <r>
    <x v="97"/>
    <n v="4"/>
    <n v="83877.397384096199"/>
    <n v="4"/>
    <n v="0"/>
    <n v="0"/>
    <s v="Winter"/>
    <x v="1"/>
  </r>
  <r>
    <x v="97"/>
    <n v="5"/>
    <n v="82300.454839872225"/>
    <n v="4"/>
    <n v="0"/>
    <n v="0"/>
    <s v="Winter"/>
    <x v="1"/>
  </r>
  <r>
    <x v="97"/>
    <n v="6"/>
    <n v="86073.794274141823"/>
    <n v="4"/>
    <n v="0"/>
    <n v="0"/>
    <s v="Winter"/>
    <x v="1"/>
  </r>
  <r>
    <x v="97"/>
    <n v="7"/>
    <n v="96524.182959593585"/>
    <n v="4"/>
    <n v="0"/>
    <n v="0"/>
    <s v="Winter"/>
    <x v="2"/>
  </r>
  <r>
    <x v="97"/>
    <n v="8"/>
    <n v="105126.00855653644"/>
    <n v="4"/>
    <n v="0"/>
    <n v="0"/>
    <s v="Winter"/>
    <x v="2"/>
  </r>
  <r>
    <x v="97"/>
    <n v="9"/>
    <n v="106816.23079574584"/>
    <n v="4"/>
    <n v="0"/>
    <n v="0"/>
    <s v="Winter"/>
    <x v="2"/>
  </r>
  <r>
    <x v="97"/>
    <n v="10"/>
    <n v="109127.4867439345"/>
    <n v="4"/>
    <n v="0"/>
    <n v="0"/>
    <s v="Winter"/>
    <x v="0"/>
  </r>
  <r>
    <x v="97"/>
    <n v="11"/>
    <n v="111372.5425438799"/>
    <n v="4"/>
    <n v="0"/>
    <n v="0"/>
    <s v="Winter"/>
    <x v="0"/>
  </r>
  <r>
    <x v="97"/>
    <n v="12"/>
    <n v="113609.14306478717"/>
    <n v="4"/>
    <n v="0"/>
    <n v="0"/>
    <s v="Winter"/>
    <x v="0"/>
  </r>
  <r>
    <x v="97"/>
    <n v="13"/>
    <n v="115669.72616554948"/>
    <n v="4"/>
    <n v="0"/>
    <n v="0"/>
    <s v="Winter"/>
    <x v="0"/>
  </r>
  <r>
    <x v="97"/>
    <n v="14"/>
    <n v="115080.86431719927"/>
    <n v="4"/>
    <n v="0"/>
    <n v="0"/>
    <s v="Winter"/>
    <x v="0"/>
  </r>
  <r>
    <x v="97"/>
    <n v="15"/>
    <n v="114643.22147589573"/>
    <n v="4"/>
    <n v="0"/>
    <n v="0"/>
    <s v="Winter"/>
    <x v="0"/>
  </r>
  <r>
    <x v="97"/>
    <n v="16"/>
    <n v="116681.44333505326"/>
    <n v="4"/>
    <n v="0"/>
    <n v="0"/>
    <s v="Winter"/>
    <x v="0"/>
  </r>
  <r>
    <x v="97"/>
    <n v="17"/>
    <n v="125000.27739286152"/>
    <n v="4"/>
    <n v="0"/>
    <n v="0"/>
    <s v="Winter"/>
    <x v="0"/>
  </r>
  <r>
    <x v="97"/>
    <n v="18"/>
    <n v="139575.65390576326"/>
    <n v="4"/>
    <n v="0"/>
    <n v="0"/>
    <s v="Winter"/>
    <x v="0"/>
  </r>
  <r>
    <x v="97"/>
    <n v="19"/>
    <n v="144809.71641050532"/>
    <n v="4"/>
    <n v="0"/>
    <n v="0"/>
    <s v="Winter"/>
    <x v="2"/>
  </r>
  <r>
    <x v="97"/>
    <n v="20"/>
    <n v="145452.21729543497"/>
    <n v="4"/>
    <n v="0"/>
    <n v="0"/>
    <s v="Winter"/>
    <x v="2"/>
  </r>
  <r>
    <x v="97"/>
    <n v="21"/>
    <n v="147877.08400432381"/>
    <n v="4"/>
    <n v="0"/>
    <n v="0"/>
    <s v="Winter"/>
    <x v="2"/>
  </r>
  <r>
    <x v="97"/>
    <n v="22"/>
    <n v="143511.43150359971"/>
    <n v="4"/>
    <n v="0"/>
    <n v="0"/>
    <s v="Winter"/>
    <x v="0"/>
  </r>
  <r>
    <x v="97"/>
    <n v="23"/>
    <n v="127546.95574502078"/>
    <n v="4"/>
    <n v="0"/>
    <n v="0"/>
    <s v="Winter"/>
    <x v="0"/>
  </r>
  <r>
    <x v="97"/>
    <n v="24"/>
    <n v="108292.78718176109"/>
    <n v="4"/>
    <n v="0"/>
    <n v="0"/>
    <s v="Winter"/>
    <x v="0"/>
  </r>
  <r>
    <x v="98"/>
    <n v="1"/>
    <n v="92691.956104390498"/>
    <n v="4"/>
    <n v="0"/>
    <n v="0"/>
    <s v="Winter"/>
    <x v="0"/>
  </r>
  <r>
    <x v="98"/>
    <n v="2"/>
    <n v="82867.611486398382"/>
    <n v="4"/>
    <n v="0"/>
    <n v="0"/>
    <s v="Winter"/>
    <x v="1"/>
  </r>
  <r>
    <x v="98"/>
    <n v="3"/>
    <n v="77069.419515258589"/>
    <n v="4"/>
    <n v="0"/>
    <n v="0"/>
    <s v="Winter"/>
    <x v="1"/>
  </r>
  <r>
    <x v="98"/>
    <n v="4"/>
    <n v="74515.863731246878"/>
    <n v="4"/>
    <n v="0"/>
    <n v="0"/>
    <s v="Winter"/>
    <x v="1"/>
  </r>
  <r>
    <x v="98"/>
    <n v="5"/>
    <n v="74911.114956906487"/>
    <n v="4"/>
    <n v="0"/>
    <n v="0"/>
    <s v="Winter"/>
    <x v="1"/>
  </r>
  <r>
    <x v="98"/>
    <n v="6"/>
    <n v="80855.901304536732"/>
    <n v="4"/>
    <n v="0"/>
    <n v="0"/>
    <s v="Winter"/>
    <x v="1"/>
  </r>
  <r>
    <x v="98"/>
    <n v="7"/>
    <n v="92726.136106308157"/>
    <n v="4"/>
    <n v="0"/>
    <n v="0"/>
    <s v="Winter"/>
    <x v="2"/>
  </r>
  <r>
    <x v="98"/>
    <n v="8"/>
    <n v="103313.11449744027"/>
    <n v="4"/>
    <n v="0"/>
    <n v="0"/>
    <s v="Winter"/>
    <x v="2"/>
  </r>
  <r>
    <x v="98"/>
    <n v="9"/>
    <n v="105807.03703467309"/>
    <n v="4"/>
    <n v="0"/>
    <n v="0"/>
    <s v="Winter"/>
    <x v="2"/>
  </r>
  <r>
    <x v="98"/>
    <n v="10"/>
    <n v="107613.61480630154"/>
    <n v="4"/>
    <n v="0"/>
    <n v="0"/>
    <s v="Winter"/>
    <x v="0"/>
  </r>
  <r>
    <x v="98"/>
    <n v="11"/>
    <n v="109490.05383667375"/>
    <n v="4"/>
    <n v="0"/>
    <n v="0"/>
    <s v="Winter"/>
    <x v="0"/>
  </r>
  <r>
    <x v="98"/>
    <n v="12"/>
    <n v="110840.50613306196"/>
    <n v="4"/>
    <n v="0"/>
    <n v="0"/>
    <s v="Winter"/>
    <x v="0"/>
  </r>
  <r>
    <x v="98"/>
    <n v="13"/>
    <n v="114010.33359678254"/>
    <n v="4"/>
    <n v="0"/>
    <n v="0"/>
    <s v="Winter"/>
    <x v="0"/>
  </r>
  <r>
    <x v="98"/>
    <n v="14"/>
    <n v="116286.7535981117"/>
    <n v="4"/>
    <n v="0"/>
    <n v="0"/>
    <s v="Winter"/>
    <x v="0"/>
  </r>
  <r>
    <x v="98"/>
    <n v="15"/>
    <n v="121121.58105191686"/>
    <n v="4"/>
    <n v="0"/>
    <n v="0"/>
    <s v="Winter"/>
    <x v="0"/>
  </r>
  <r>
    <x v="98"/>
    <n v="16"/>
    <n v="128123.44514224785"/>
    <n v="4"/>
    <n v="0"/>
    <n v="0"/>
    <s v="Winter"/>
    <x v="0"/>
  </r>
  <r>
    <x v="98"/>
    <n v="17"/>
    <n v="137238.54295004063"/>
    <n v="4"/>
    <n v="0"/>
    <n v="0"/>
    <s v="Winter"/>
    <x v="0"/>
  </r>
  <r>
    <x v="98"/>
    <n v="18"/>
    <n v="147717.92989379118"/>
    <n v="4"/>
    <n v="0"/>
    <n v="0"/>
    <s v="Winter"/>
    <x v="0"/>
  </r>
  <r>
    <x v="98"/>
    <n v="19"/>
    <n v="150640.0010159451"/>
    <n v="4"/>
    <n v="0"/>
    <n v="0"/>
    <s v="Winter"/>
    <x v="2"/>
  </r>
  <r>
    <x v="98"/>
    <n v="20"/>
    <n v="145204.62463778406"/>
    <n v="4"/>
    <n v="0"/>
    <n v="0"/>
    <s v="Winter"/>
    <x v="2"/>
  </r>
  <r>
    <x v="98"/>
    <n v="21"/>
    <n v="144685.14890819657"/>
    <n v="4"/>
    <n v="0"/>
    <n v="0"/>
    <s v="Winter"/>
    <x v="2"/>
  </r>
  <r>
    <x v="98"/>
    <n v="22"/>
    <n v="142018.99041504008"/>
    <n v="4"/>
    <n v="0"/>
    <n v="0"/>
    <s v="Winter"/>
    <x v="0"/>
  </r>
  <r>
    <x v="98"/>
    <n v="23"/>
    <n v="130841.97515782628"/>
    <n v="4"/>
    <n v="0"/>
    <n v="0"/>
    <s v="Winter"/>
    <x v="0"/>
  </r>
  <r>
    <x v="98"/>
    <n v="24"/>
    <n v="115829.1100439013"/>
    <n v="4"/>
    <n v="0"/>
    <n v="0"/>
    <s v="Winter"/>
    <x v="0"/>
  </r>
  <r>
    <x v="99"/>
    <n v="1"/>
    <n v="100005.72469923529"/>
    <n v="4"/>
    <n v="0"/>
    <n v="1"/>
    <s v="Winter"/>
    <x v="0"/>
  </r>
  <r>
    <x v="99"/>
    <n v="2"/>
    <n v="88511.992224694914"/>
    <n v="4"/>
    <n v="0"/>
    <n v="1"/>
    <s v="Winter"/>
    <x v="1"/>
  </r>
  <r>
    <x v="99"/>
    <n v="3"/>
    <n v="80983.106166931873"/>
    <n v="4"/>
    <n v="0"/>
    <n v="1"/>
    <s v="Winter"/>
    <x v="1"/>
  </r>
  <r>
    <x v="99"/>
    <n v="4"/>
    <n v="76618.190739998812"/>
    <n v="4"/>
    <n v="0"/>
    <n v="1"/>
    <s v="Winter"/>
    <x v="1"/>
  </r>
  <r>
    <x v="99"/>
    <n v="5"/>
    <n v="74536.108722112971"/>
    <n v="4"/>
    <n v="0"/>
    <n v="1"/>
    <s v="Winter"/>
    <x v="1"/>
  </r>
  <r>
    <x v="99"/>
    <n v="6"/>
    <n v="75171.15781982828"/>
    <n v="4"/>
    <n v="0"/>
    <n v="1"/>
    <s v="Winter"/>
    <x v="1"/>
  </r>
  <r>
    <x v="99"/>
    <n v="7"/>
    <n v="78803.61271643122"/>
    <n v="4"/>
    <n v="0"/>
    <n v="1"/>
    <s v="Winter"/>
    <x v="0"/>
  </r>
  <r>
    <x v="99"/>
    <n v="8"/>
    <n v="88152.160061718489"/>
    <n v="4"/>
    <n v="0"/>
    <n v="1"/>
    <s v="Winter"/>
    <x v="0"/>
  </r>
  <r>
    <x v="99"/>
    <n v="9"/>
    <n v="102278.68000762568"/>
    <n v="4"/>
    <n v="0"/>
    <n v="1"/>
    <s v="Winter"/>
    <x v="0"/>
  </r>
  <r>
    <x v="99"/>
    <n v="10"/>
    <n v="113664.77202359759"/>
    <n v="4"/>
    <n v="0"/>
    <n v="1"/>
    <s v="Winter"/>
    <x v="0"/>
  </r>
  <r>
    <x v="99"/>
    <n v="11"/>
    <n v="121723.1681557035"/>
    <n v="4"/>
    <n v="0"/>
    <n v="1"/>
    <s v="Winter"/>
    <x v="0"/>
  </r>
  <r>
    <x v="99"/>
    <n v="12"/>
    <n v="126983.1522370491"/>
    <n v="4"/>
    <n v="0"/>
    <n v="1"/>
    <s v="Winter"/>
    <x v="0"/>
  </r>
  <r>
    <x v="99"/>
    <n v="13"/>
    <n v="129732.70020263597"/>
    <n v="4"/>
    <n v="0"/>
    <n v="1"/>
    <s v="Winter"/>
    <x v="0"/>
  </r>
  <r>
    <x v="99"/>
    <n v="14"/>
    <n v="129714.22081837969"/>
    <n v="4"/>
    <n v="0"/>
    <n v="1"/>
    <s v="Winter"/>
    <x v="0"/>
  </r>
  <r>
    <x v="99"/>
    <n v="15"/>
    <n v="129702.44722439468"/>
    <n v="4"/>
    <n v="0"/>
    <n v="1"/>
    <s v="Winter"/>
    <x v="0"/>
  </r>
  <r>
    <x v="99"/>
    <n v="16"/>
    <n v="129649.99746699042"/>
    <n v="4"/>
    <n v="0"/>
    <n v="1"/>
    <s v="Winter"/>
    <x v="0"/>
  </r>
  <r>
    <x v="99"/>
    <n v="17"/>
    <n v="131999.32367841541"/>
    <n v="4"/>
    <n v="0"/>
    <n v="1"/>
    <s v="Winter"/>
    <x v="0"/>
  </r>
  <r>
    <x v="99"/>
    <n v="18"/>
    <n v="136870.63536938018"/>
    <n v="4"/>
    <n v="0"/>
    <n v="1"/>
    <s v="Winter"/>
    <x v="0"/>
  </r>
  <r>
    <x v="99"/>
    <n v="19"/>
    <n v="137646.8217950073"/>
    <n v="4"/>
    <n v="0"/>
    <n v="1"/>
    <s v="Winter"/>
    <x v="0"/>
  </r>
  <r>
    <x v="99"/>
    <n v="20"/>
    <n v="133703.26005930922"/>
    <n v="4"/>
    <n v="0"/>
    <n v="1"/>
    <s v="Winter"/>
    <x v="0"/>
  </r>
  <r>
    <x v="99"/>
    <n v="21"/>
    <n v="133791.77166440999"/>
    <n v="4"/>
    <n v="0"/>
    <n v="1"/>
    <s v="Winter"/>
    <x v="0"/>
  </r>
  <r>
    <x v="99"/>
    <n v="22"/>
    <n v="130516.62608960927"/>
    <n v="4"/>
    <n v="0"/>
    <n v="1"/>
    <s v="Winter"/>
    <x v="0"/>
  </r>
  <r>
    <x v="99"/>
    <n v="23"/>
    <n v="120657.4844484441"/>
    <n v="4"/>
    <n v="0"/>
    <n v="1"/>
    <s v="Winter"/>
    <x v="0"/>
  </r>
  <r>
    <x v="99"/>
    <n v="24"/>
    <n v="108005.49830198748"/>
    <n v="4"/>
    <n v="0"/>
    <n v="1"/>
    <s v="Winter"/>
    <x v="0"/>
  </r>
  <r>
    <x v="100"/>
    <n v="1"/>
    <n v="95060.341391386581"/>
    <n v="4"/>
    <n v="0"/>
    <n v="1"/>
    <s v="Winter"/>
    <x v="0"/>
  </r>
  <r>
    <x v="100"/>
    <n v="2"/>
    <n v="85825.596854181349"/>
    <n v="4"/>
    <n v="0"/>
    <n v="1"/>
    <s v="Winter"/>
    <x v="1"/>
  </r>
  <r>
    <x v="100"/>
    <n v="3"/>
    <n v="80344.500989161927"/>
    <n v="4"/>
    <n v="0"/>
    <n v="1"/>
    <s v="Winter"/>
    <x v="1"/>
  </r>
  <r>
    <x v="100"/>
    <n v="4"/>
    <n v="77139.907699461095"/>
    <n v="4"/>
    <n v="0"/>
    <n v="1"/>
    <s v="Winter"/>
    <x v="1"/>
  </r>
  <r>
    <x v="100"/>
    <n v="5"/>
    <n v="76497.463259228127"/>
    <n v="4"/>
    <n v="0"/>
    <n v="1"/>
    <s v="Winter"/>
    <x v="1"/>
  </r>
  <r>
    <x v="100"/>
    <n v="6"/>
    <n v="78530.287120404682"/>
    <n v="4"/>
    <n v="0"/>
    <n v="1"/>
    <s v="Winter"/>
    <x v="1"/>
  </r>
  <r>
    <x v="100"/>
    <n v="7"/>
    <n v="83218.644866700692"/>
    <n v="4"/>
    <n v="0"/>
    <n v="1"/>
    <s v="Winter"/>
    <x v="0"/>
  </r>
  <r>
    <x v="100"/>
    <n v="8"/>
    <n v="95056.98997950973"/>
    <n v="4"/>
    <n v="0"/>
    <n v="1"/>
    <s v="Winter"/>
    <x v="0"/>
  </r>
  <r>
    <x v="100"/>
    <n v="9"/>
    <n v="112208.20375624839"/>
    <n v="4"/>
    <n v="0"/>
    <n v="1"/>
    <s v="Winter"/>
    <x v="0"/>
  </r>
  <r>
    <x v="100"/>
    <n v="10"/>
    <n v="128033.40271619857"/>
    <n v="4"/>
    <n v="0"/>
    <n v="1"/>
    <s v="Winter"/>
    <x v="0"/>
  </r>
  <r>
    <x v="100"/>
    <n v="11"/>
    <n v="137592.45995188918"/>
    <n v="4"/>
    <n v="0"/>
    <n v="1"/>
    <s v="Winter"/>
    <x v="0"/>
  </r>
  <r>
    <x v="100"/>
    <n v="12"/>
    <n v="143557.88661760511"/>
    <n v="4"/>
    <n v="0"/>
    <n v="1"/>
    <s v="Winter"/>
    <x v="0"/>
  </r>
  <r>
    <x v="100"/>
    <n v="13"/>
    <n v="148078.06341692063"/>
    <n v="4"/>
    <n v="0"/>
    <n v="1"/>
    <s v="Winter"/>
    <x v="0"/>
  </r>
  <r>
    <x v="100"/>
    <n v="14"/>
    <n v="147972.67342885447"/>
    <n v="4"/>
    <n v="0"/>
    <n v="1"/>
    <s v="Winter"/>
    <x v="0"/>
  </r>
  <r>
    <x v="100"/>
    <n v="15"/>
    <n v="146934.45771334646"/>
    <n v="4"/>
    <n v="0"/>
    <n v="1"/>
    <s v="Winter"/>
    <x v="0"/>
  </r>
  <r>
    <x v="100"/>
    <n v="16"/>
    <n v="147659.01023627602"/>
    <n v="4"/>
    <n v="0"/>
    <n v="1"/>
    <s v="Winter"/>
    <x v="0"/>
  </r>
  <r>
    <x v="100"/>
    <n v="17"/>
    <n v="152477.27063752498"/>
    <n v="4"/>
    <n v="0"/>
    <n v="1"/>
    <s v="Winter"/>
    <x v="0"/>
  </r>
  <r>
    <x v="100"/>
    <n v="18"/>
    <n v="159363.87101723286"/>
    <n v="4"/>
    <n v="0"/>
    <n v="1"/>
    <s v="Winter"/>
    <x v="0"/>
  </r>
  <r>
    <x v="100"/>
    <n v="19"/>
    <n v="162681.50231142199"/>
    <n v="4"/>
    <n v="0"/>
    <n v="1"/>
    <s v="Winter"/>
    <x v="0"/>
  </r>
  <r>
    <x v="100"/>
    <n v="20"/>
    <n v="164485.08779027878"/>
    <n v="4"/>
    <n v="0"/>
    <n v="1"/>
    <s v="Winter"/>
    <x v="0"/>
  </r>
  <r>
    <x v="100"/>
    <n v="21"/>
    <n v="164794.60017930856"/>
    <n v="4"/>
    <n v="0"/>
    <n v="1"/>
    <s v="Winter"/>
    <x v="0"/>
  </r>
  <r>
    <x v="100"/>
    <n v="22"/>
    <n v="156068.82077810468"/>
    <n v="4"/>
    <n v="0"/>
    <n v="1"/>
    <s v="Winter"/>
    <x v="0"/>
  </r>
  <r>
    <x v="100"/>
    <n v="23"/>
    <n v="138423.4381527238"/>
    <n v="4"/>
    <n v="0"/>
    <n v="1"/>
    <s v="Winter"/>
    <x v="0"/>
  </r>
  <r>
    <x v="100"/>
    <n v="24"/>
    <n v="119865.36642583724"/>
    <n v="4"/>
    <n v="0"/>
    <n v="1"/>
    <s v="Winter"/>
    <x v="0"/>
  </r>
  <r>
    <x v="101"/>
    <n v="1"/>
    <n v="106121.36908624183"/>
    <n v="4"/>
    <n v="0"/>
    <n v="0"/>
    <s v="Winter"/>
    <x v="0"/>
  </r>
  <r>
    <x v="101"/>
    <n v="2"/>
    <n v="97805.035247556851"/>
    <n v="4"/>
    <n v="0"/>
    <n v="0"/>
    <s v="Winter"/>
    <x v="1"/>
  </r>
  <r>
    <x v="101"/>
    <n v="3"/>
    <n v="93389.718245440206"/>
    <n v="4"/>
    <n v="0"/>
    <n v="0"/>
    <s v="Winter"/>
    <x v="1"/>
  </r>
  <r>
    <x v="101"/>
    <n v="4"/>
    <n v="91808.584128259405"/>
    <n v="4"/>
    <n v="0"/>
    <n v="0"/>
    <s v="Winter"/>
    <x v="1"/>
  </r>
  <r>
    <x v="101"/>
    <n v="5"/>
    <n v="93201.020752803423"/>
    <n v="4"/>
    <n v="0"/>
    <n v="0"/>
    <s v="Winter"/>
    <x v="1"/>
  </r>
  <r>
    <x v="101"/>
    <n v="6"/>
    <n v="101091.12257383471"/>
    <n v="4"/>
    <n v="0"/>
    <n v="0"/>
    <s v="Winter"/>
    <x v="1"/>
  </r>
  <r>
    <x v="101"/>
    <n v="7"/>
    <n v="114956.66879279441"/>
    <n v="4"/>
    <n v="0"/>
    <n v="0"/>
    <s v="Winter"/>
    <x v="2"/>
  </r>
  <r>
    <x v="101"/>
    <n v="8"/>
    <n v="124395.03264598064"/>
    <n v="4"/>
    <n v="0"/>
    <n v="0"/>
    <s v="Winter"/>
    <x v="2"/>
  </r>
  <r>
    <x v="101"/>
    <n v="9"/>
    <n v="125231.57798874128"/>
    <n v="4"/>
    <n v="0"/>
    <n v="0"/>
    <s v="Winter"/>
    <x v="2"/>
  </r>
  <r>
    <x v="101"/>
    <n v="10"/>
    <n v="125520.17882675072"/>
    <n v="4"/>
    <n v="0"/>
    <n v="0"/>
    <s v="Winter"/>
    <x v="0"/>
  </r>
  <r>
    <x v="101"/>
    <n v="11"/>
    <n v="127636.94964773698"/>
    <n v="4"/>
    <n v="0"/>
    <n v="0"/>
    <s v="Winter"/>
    <x v="0"/>
  </r>
  <r>
    <x v="101"/>
    <n v="12"/>
    <n v="125504.46626975905"/>
    <n v="4"/>
    <n v="0"/>
    <n v="0"/>
    <s v="Winter"/>
    <x v="0"/>
  </r>
  <r>
    <x v="101"/>
    <n v="13"/>
    <n v="122111.47905570817"/>
    <n v="4"/>
    <n v="0"/>
    <n v="0"/>
    <s v="Winter"/>
    <x v="0"/>
  </r>
  <r>
    <x v="101"/>
    <n v="14"/>
    <n v="117416.68749020492"/>
    <n v="4"/>
    <n v="0"/>
    <n v="0"/>
    <s v="Winter"/>
    <x v="0"/>
  </r>
  <r>
    <x v="101"/>
    <n v="15"/>
    <n v="112386.31025768972"/>
    <n v="4"/>
    <n v="0"/>
    <n v="0"/>
    <s v="Winter"/>
    <x v="0"/>
  </r>
  <r>
    <x v="101"/>
    <n v="16"/>
    <n v="111570.91241179915"/>
    <n v="4"/>
    <n v="0"/>
    <n v="0"/>
    <s v="Winter"/>
    <x v="0"/>
  </r>
  <r>
    <x v="101"/>
    <n v="17"/>
    <n v="116418.51678919164"/>
    <n v="4"/>
    <n v="0"/>
    <n v="0"/>
    <s v="Winter"/>
    <x v="0"/>
  </r>
  <r>
    <x v="101"/>
    <n v="18"/>
    <n v="126411.70605251069"/>
    <n v="4"/>
    <n v="0"/>
    <n v="0"/>
    <s v="Winter"/>
    <x v="0"/>
  </r>
  <r>
    <x v="101"/>
    <n v="19"/>
    <n v="132432.59579878402"/>
    <n v="4"/>
    <n v="0"/>
    <n v="0"/>
    <s v="Winter"/>
    <x v="2"/>
  </r>
  <r>
    <x v="101"/>
    <n v="20"/>
    <n v="134473.12562503939"/>
    <n v="4"/>
    <n v="0"/>
    <n v="0"/>
    <s v="Winter"/>
    <x v="2"/>
  </r>
  <r>
    <x v="101"/>
    <n v="21"/>
    <n v="142431.98421184419"/>
    <n v="4"/>
    <n v="0"/>
    <n v="0"/>
    <s v="Winter"/>
    <x v="2"/>
  </r>
  <r>
    <x v="101"/>
    <n v="22"/>
    <n v="139329.44501148391"/>
    <n v="4"/>
    <n v="0"/>
    <n v="0"/>
    <s v="Winter"/>
    <x v="0"/>
  </r>
  <r>
    <x v="101"/>
    <n v="23"/>
    <n v="123818.29351803649"/>
    <n v="4"/>
    <n v="0"/>
    <n v="0"/>
    <s v="Winter"/>
    <x v="0"/>
  </r>
  <r>
    <x v="101"/>
    <n v="24"/>
    <n v="105915.72222328304"/>
    <n v="4"/>
    <n v="0"/>
    <n v="0"/>
    <s v="Winter"/>
    <x v="0"/>
  </r>
  <r>
    <x v="102"/>
    <n v="1"/>
    <n v="93155.468930497911"/>
    <n v="4"/>
    <n v="0"/>
    <n v="0"/>
    <s v="Winter"/>
    <x v="0"/>
  </r>
  <r>
    <x v="102"/>
    <n v="2"/>
    <n v="86656.268125837902"/>
    <n v="4"/>
    <n v="0"/>
    <n v="0"/>
    <s v="Winter"/>
    <x v="1"/>
  </r>
  <r>
    <x v="102"/>
    <n v="3"/>
    <n v="84374.933041968485"/>
    <n v="4"/>
    <n v="0"/>
    <n v="0"/>
    <s v="Winter"/>
    <x v="1"/>
  </r>
  <r>
    <x v="102"/>
    <n v="4"/>
    <n v="84759.048853722066"/>
    <n v="4"/>
    <n v="0"/>
    <n v="0"/>
    <s v="Winter"/>
    <x v="1"/>
  </r>
  <r>
    <x v="102"/>
    <n v="5"/>
    <n v="87989.202708742741"/>
    <n v="4"/>
    <n v="0"/>
    <n v="0"/>
    <s v="Winter"/>
    <x v="1"/>
  </r>
  <r>
    <x v="102"/>
    <n v="6"/>
    <n v="96987.503529586626"/>
    <n v="4"/>
    <n v="0"/>
    <n v="0"/>
    <s v="Winter"/>
    <x v="1"/>
  </r>
  <r>
    <x v="102"/>
    <n v="7"/>
    <n v="111655.61458772396"/>
    <n v="4"/>
    <n v="0"/>
    <n v="0"/>
    <s v="Winter"/>
    <x v="2"/>
  </r>
  <r>
    <x v="102"/>
    <n v="8"/>
    <n v="121641.92589512008"/>
    <n v="4"/>
    <n v="0"/>
    <n v="0"/>
    <s v="Winter"/>
    <x v="2"/>
  </r>
  <r>
    <x v="102"/>
    <n v="9"/>
    <n v="121952.7680094581"/>
    <n v="4"/>
    <n v="0"/>
    <n v="0"/>
    <s v="Winter"/>
    <x v="2"/>
  </r>
  <r>
    <x v="102"/>
    <n v="10"/>
    <n v="120883.64125949"/>
    <n v="4"/>
    <n v="0"/>
    <n v="0"/>
    <s v="Winter"/>
    <x v="0"/>
  </r>
  <r>
    <x v="102"/>
    <n v="11"/>
    <n v="119524.59998091863"/>
    <n v="4"/>
    <n v="0"/>
    <n v="0"/>
    <s v="Winter"/>
    <x v="0"/>
  </r>
  <r>
    <x v="102"/>
    <n v="12"/>
    <n v="116452.0072986736"/>
    <n v="4"/>
    <n v="0"/>
    <n v="0"/>
    <s v="Winter"/>
    <x v="0"/>
  </r>
  <r>
    <x v="102"/>
    <n v="13"/>
    <n v="111230.77876565655"/>
    <n v="4"/>
    <n v="0"/>
    <n v="0"/>
    <s v="Winter"/>
    <x v="0"/>
  </r>
  <r>
    <x v="102"/>
    <n v="14"/>
    <n v="106592.0336968"/>
    <n v="4"/>
    <n v="0"/>
    <n v="0"/>
    <s v="Winter"/>
    <x v="0"/>
  </r>
  <r>
    <x v="102"/>
    <n v="15"/>
    <n v="103906.97940254769"/>
    <n v="4"/>
    <n v="0"/>
    <n v="0"/>
    <s v="Winter"/>
    <x v="0"/>
  </r>
  <r>
    <x v="102"/>
    <n v="16"/>
    <n v="105767.03597185086"/>
    <n v="4"/>
    <n v="0"/>
    <n v="0"/>
    <s v="Winter"/>
    <x v="0"/>
  </r>
  <r>
    <x v="102"/>
    <n v="17"/>
    <n v="112714.60934569393"/>
    <n v="4"/>
    <n v="0"/>
    <n v="0"/>
    <s v="Winter"/>
    <x v="0"/>
  </r>
  <r>
    <x v="102"/>
    <n v="18"/>
    <n v="123586.56654965132"/>
    <n v="4"/>
    <n v="0"/>
    <n v="0"/>
    <s v="Winter"/>
    <x v="0"/>
  </r>
  <r>
    <x v="102"/>
    <n v="19"/>
    <n v="130332.11240695398"/>
    <n v="4"/>
    <n v="0"/>
    <n v="0"/>
    <s v="Winter"/>
    <x v="2"/>
  </r>
  <r>
    <x v="102"/>
    <n v="20"/>
    <n v="133437.54834796838"/>
    <n v="4"/>
    <n v="0"/>
    <n v="0"/>
    <s v="Winter"/>
    <x v="2"/>
  </r>
  <r>
    <x v="102"/>
    <n v="21"/>
    <n v="140892.5598730061"/>
    <n v="4"/>
    <n v="0"/>
    <n v="0"/>
    <s v="Winter"/>
    <x v="2"/>
  </r>
  <r>
    <x v="102"/>
    <n v="22"/>
    <n v="138451.78240597813"/>
    <n v="4"/>
    <n v="0"/>
    <n v="0"/>
    <s v="Winter"/>
    <x v="0"/>
  </r>
  <r>
    <x v="102"/>
    <n v="23"/>
    <n v="122634.4498789512"/>
    <n v="4"/>
    <n v="0"/>
    <n v="0"/>
    <s v="Winter"/>
    <x v="0"/>
  </r>
  <r>
    <x v="102"/>
    <n v="24"/>
    <n v="104206.68909499394"/>
    <n v="4"/>
    <n v="0"/>
    <n v="0"/>
    <s v="Winter"/>
    <x v="0"/>
  </r>
  <r>
    <x v="103"/>
    <n v="1"/>
    <n v="90256.975551932992"/>
    <n v="4"/>
    <n v="0"/>
    <n v="0"/>
    <s v="Winter"/>
    <x v="0"/>
  </r>
  <r>
    <x v="103"/>
    <n v="2"/>
    <n v="82469.014335569911"/>
    <n v="4"/>
    <n v="0"/>
    <n v="0"/>
    <s v="Winter"/>
    <x v="1"/>
  </r>
  <r>
    <x v="103"/>
    <n v="3"/>
    <n v="78908.449212933148"/>
    <n v="4"/>
    <n v="0"/>
    <n v="0"/>
    <s v="Winter"/>
    <x v="1"/>
  </r>
  <r>
    <x v="103"/>
    <n v="4"/>
    <n v="77918.617387289007"/>
    <n v="4"/>
    <n v="0"/>
    <n v="0"/>
    <s v="Winter"/>
    <x v="1"/>
  </r>
  <r>
    <x v="103"/>
    <n v="5"/>
    <n v="80480.491938936786"/>
    <n v="4"/>
    <n v="0"/>
    <n v="0"/>
    <s v="Winter"/>
    <x v="1"/>
  </r>
  <r>
    <x v="103"/>
    <n v="6"/>
    <n v="88583.27593306014"/>
    <n v="4"/>
    <n v="0"/>
    <n v="0"/>
    <s v="Winter"/>
    <x v="1"/>
  </r>
  <r>
    <x v="103"/>
    <n v="7"/>
    <n v="102628.66636717478"/>
    <n v="4"/>
    <n v="0"/>
    <n v="0"/>
    <s v="Winter"/>
    <x v="2"/>
  </r>
  <r>
    <x v="103"/>
    <n v="8"/>
    <n v="112654.64466378462"/>
    <n v="4"/>
    <n v="0"/>
    <n v="0"/>
    <s v="Winter"/>
    <x v="2"/>
  </r>
  <r>
    <x v="103"/>
    <n v="9"/>
    <n v="113289.08707256133"/>
    <n v="4"/>
    <n v="0"/>
    <n v="0"/>
    <s v="Winter"/>
    <x v="2"/>
  </r>
  <r>
    <x v="103"/>
    <n v="10"/>
    <n v="114396.12358792097"/>
    <n v="4"/>
    <n v="0"/>
    <n v="0"/>
    <s v="Winter"/>
    <x v="0"/>
  </r>
  <r>
    <x v="103"/>
    <n v="11"/>
    <n v="115181.52963459647"/>
    <n v="4"/>
    <n v="0"/>
    <n v="0"/>
    <s v="Winter"/>
    <x v="0"/>
  </r>
  <r>
    <x v="103"/>
    <n v="12"/>
    <n v="115612.9830079181"/>
    <n v="4"/>
    <n v="0"/>
    <n v="0"/>
    <s v="Winter"/>
    <x v="0"/>
  </r>
  <r>
    <x v="103"/>
    <n v="13"/>
    <n v="116304.20342907857"/>
    <n v="4"/>
    <n v="0"/>
    <n v="0"/>
    <s v="Winter"/>
    <x v="0"/>
  </r>
  <r>
    <x v="103"/>
    <n v="14"/>
    <n v="113835.50807869318"/>
    <n v="4"/>
    <n v="0"/>
    <n v="0"/>
    <s v="Winter"/>
    <x v="0"/>
  </r>
  <r>
    <x v="103"/>
    <n v="15"/>
    <n v="109850.00670761564"/>
    <n v="4"/>
    <n v="0"/>
    <n v="0"/>
    <s v="Winter"/>
    <x v="0"/>
  </r>
  <r>
    <x v="103"/>
    <n v="16"/>
    <n v="108894.40939326324"/>
    <n v="4"/>
    <n v="0"/>
    <n v="0"/>
    <s v="Winter"/>
    <x v="0"/>
  </r>
  <r>
    <x v="103"/>
    <n v="17"/>
    <n v="113435.00049165785"/>
    <n v="4"/>
    <n v="0"/>
    <n v="0"/>
    <s v="Winter"/>
    <x v="0"/>
  </r>
  <r>
    <x v="103"/>
    <n v="18"/>
    <n v="122839.51030412267"/>
    <n v="4"/>
    <n v="0"/>
    <n v="0"/>
    <s v="Winter"/>
    <x v="0"/>
  </r>
  <r>
    <x v="103"/>
    <n v="19"/>
    <n v="128145.62127007857"/>
    <n v="4"/>
    <n v="0"/>
    <n v="0"/>
    <s v="Winter"/>
    <x v="2"/>
  </r>
  <r>
    <x v="103"/>
    <n v="20"/>
    <n v="132500.30238274828"/>
    <n v="4"/>
    <n v="0"/>
    <n v="0"/>
    <s v="Winter"/>
    <x v="2"/>
  </r>
  <r>
    <x v="103"/>
    <n v="21"/>
    <n v="141058.47173469479"/>
    <n v="4"/>
    <n v="0"/>
    <n v="0"/>
    <s v="Winter"/>
    <x v="2"/>
  </r>
  <r>
    <x v="103"/>
    <n v="22"/>
    <n v="140413.38294588673"/>
    <n v="4"/>
    <n v="0"/>
    <n v="0"/>
    <s v="Winter"/>
    <x v="0"/>
  </r>
  <r>
    <x v="103"/>
    <n v="23"/>
    <n v="126200.85168483702"/>
    <n v="4"/>
    <n v="0"/>
    <n v="0"/>
    <s v="Winter"/>
    <x v="0"/>
  </r>
  <r>
    <x v="103"/>
    <n v="24"/>
    <n v="109274.85987998258"/>
    <n v="4"/>
    <n v="0"/>
    <n v="0"/>
    <s v="Winter"/>
    <x v="0"/>
  </r>
  <r>
    <x v="104"/>
    <n v="1"/>
    <n v="98115.516494647221"/>
    <n v="4"/>
    <n v="0"/>
    <n v="0"/>
    <s v="Winter"/>
    <x v="0"/>
  </r>
  <r>
    <x v="104"/>
    <n v="2"/>
    <n v="92174.140297538557"/>
    <n v="4"/>
    <n v="0"/>
    <n v="0"/>
    <s v="Winter"/>
    <x v="1"/>
  </r>
  <r>
    <x v="104"/>
    <n v="3"/>
    <n v="90096.231138410032"/>
    <n v="4"/>
    <n v="0"/>
    <n v="0"/>
    <s v="Winter"/>
    <x v="1"/>
  </r>
  <r>
    <x v="104"/>
    <n v="4"/>
    <n v="90494.736866746767"/>
    <n v="4"/>
    <n v="0"/>
    <n v="0"/>
    <s v="Winter"/>
    <x v="1"/>
  </r>
  <r>
    <x v="104"/>
    <n v="5"/>
    <n v="94927.186839598042"/>
    <n v="4"/>
    <n v="0"/>
    <n v="0"/>
    <s v="Winter"/>
    <x v="1"/>
  </r>
  <r>
    <x v="104"/>
    <n v="6"/>
    <n v="105786.29598667713"/>
    <n v="4"/>
    <n v="0"/>
    <n v="0"/>
    <s v="Winter"/>
    <x v="1"/>
  </r>
  <r>
    <x v="104"/>
    <n v="7"/>
    <n v="123341.83376363068"/>
    <n v="4"/>
    <n v="0"/>
    <n v="0"/>
    <s v="Winter"/>
    <x v="2"/>
  </r>
  <r>
    <x v="104"/>
    <n v="8"/>
    <n v="135216.47620319031"/>
    <n v="4"/>
    <n v="0"/>
    <n v="0"/>
    <s v="Winter"/>
    <x v="2"/>
  </r>
  <r>
    <x v="104"/>
    <n v="9"/>
    <n v="132640.70650539515"/>
    <n v="4"/>
    <n v="0"/>
    <n v="0"/>
    <s v="Winter"/>
    <x v="2"/>
  </r>
  <r>
    <x v="104"/>
    <n v="10"/>
    <n v="129352.04255102955"/>
    <n v="4"/>
    <n v="0"/>
    <n v="0"/>
    <s v="Winter"/>
    <x v="0"/>
  </r>
  <r>
    <x v="104"/>
    <n v="11"/>
    <n v="131635.62298827706"/>
    <n v="4"/>
    <n v="0"/>
    <n v="0"/>
    <s v="Winter"/>
    <x v="0"/>
  </r>
  <r>
    <x v="104"/>
    <n v="12"/>
    <n v="127862.79601670011"/>
    <n v="4"/>
    <n v="0"/>
    <n v="0"/>
    <s v="Winter"/>
    <x v="0"/>
  </r>
  <r>
    <x v="104"/>
    <n v="13"/>
    <n v="125874.71105632487"/>
    <n v="4"/>
    <n v="0"/>
    <n v="0"/>
    <s v="Winter"/>
    <x v="0"/>
  </r>
  <r>
    <x v="104"/>
    <n v="14"/>
    <n v="121239.8961342844"/>
    <n v="4"/>
    <n v="0"/>
    <n v="0"/>
    <s v="Winter"/>
    <x v="0"/>
  </r>
  <r>
    <x v="104"/>
    <n v="15"/>
    <n v="116179.07974784973"/>
    <n v="4"/>
    <n v="0"/>
    <n v="0"/>
    <s v="Winter"/>
    <x v="0"/>
  </r>
  <r>
    <x v="104"/>
    <n v="16"/>
    <n v="115562.12283942512"/>
    <n v="4"/>
    <n v="0"/>
    <n v="0"/>
    <s v="Winter"/>
    <x v="0"/>
  </r>
  <r>
    <x v="104"/>
    <n v="17"/>
    <n v="121508.13332319687"/>
    <n v="4"/>
    <n v="0"/>
    <n v="0"/>
    <s v="Winter"/>
    <x v="0"/>
  </r>
  <r>
    <x v="104"/>
    <n v="18"/>
    <n v="133558.05168965633"/>
    <n v="4"/>
    <n v="0"/>
    <n v="0"/>
    <s v="Winter"/>
    <x v="0"/>
  </r>
  <r>
    <x v="104"/>
    <n v="19"/>
    <n v="140234.80823748928"/>
    <n v="4"/>
    <n v="0"/>
    <n v="0"/>
    <s v="Winter"/>
    <x v="2"/>
  </r>
  <r>
    <x v="104"/>
    <n v="20"/>
    <n v="146589.44176223327"/>
    <n v="4"/>
    <n v="0"/>
    <n v="0"/>
    <s v="Winter"/>
    <x v="2"/>
  </r>
  <r>
    <x v="104"/>
    <n v="21"/>
    <n v="155333.46478912051"/>
    <n v="4"/>
    <n v="0"/>
    <n v="0"/>
    <s v="Winter"/>
    <x v="2"/>
  </r>
  <r>
    <x v="104"/>
    <n v="22"/>
    <n v="152479.11426143977"/>
    <n v="4"/>
    <n v="0"/>
    <n v="0"/>
    <s v="Winter"/>
    <x v="0"/>
  </r>
  <r>
    <x v="104"/>
    <n v="23"/>
    <n v="139413.47710962076"/>
    <n v="4"/>
    <n v="0"/>
    <n v="0"/>
    <s v="Winter"/>
    <x v="0"/>
  </r>
  <r>
    <x v="104"/>
    <n v="24"/>
    <n v="125368.74651297696"/>
    <n v="4"/>
    <n v="0"/>
    <n v="0"/>
    <s v="Winter"/>
    <x v="0"/>
  </r>
  <r>
    <x v="105"/>
    <n v="1"/>
    <n v="115658.40082491456"/>
    <n v="4"/>
    <n v="0"/>
    <n v="0"/>
    <s v="Winter"/>
    <x v="0"/>
  </r>
  <r>
    <x v="105"/>
    <n v="2"/>
    <n v="111491.95407393592"/>
    <n v="4"/>
    <n v="0"/>
    <n v="0"/>
    <s v="Winter"/>
    <x v="1"/>
  </r>
  <r>
    <x v="105"/>
    <n v="3"/>
    <n v="110532.37241399707"/>
    <n v="4"/>
    <n v="0"/>
    <n v="0"/>
    <s v="Winter"/>
    <x v="1"/>
  </r>
  <r>
    <x v="105"/>
    <n v="4"/>
    <n v="112418.12450387447"/>
    <n v="4"/>
    <n v="0"/>
    <n v="0"/>
    <s v="Winter"/>
    <x v="1"/>
  </r>
  <r>
    <x v="105"/>
    <n v="5"/>
    <n v="117212.7155734573"/>
    <n v="4"/>
    <n v="0"/>
    <n v="0"/>
    <s v="Winter"/>
    <x v="1"/>
  </r>
  <r>
    <x v="105"/>
    <n v="6"/>
    <n v="127841.27827837691"/>
    <n v="4"/>
    <n v="0"/>
    <n v="0"/>
    <s v="Winter"/>
    <x v="1"/>
  </r>
  <r>
    <x v="105"/>
    <n v="7"/>
    <n v="145738.31123315066"/>
    <n v="4"/>
    <n v="0"/>
    <n v="0"/>
    <s v="Winter"/>
    <x v="2"/>
  </r>
  <r>
    <x v="105"/>
    <n v="8"/>
    <n v="157381.11780073406"/>
    <n v="4"/>
    <n v="0"/>
    <n v="0"/>
    <s v="Winter"/>
    <x v="2"/>
  </r>
  <r>
    <x v="105"/>
    <n v="9"/>
    <n v="148533.73623401049"/>
    <n v="4"/>
    <n v="0"/>
    <n v="0"/>
    <s v="Winter"/>
    <x v="2"/>
  </r>
  <r>
    <x v="105"/>
    <n v="10"/>
    <n v="137533.44307468479"/>
    <n v="4"/>
    <n v="0"/>
    <n v="0"/>
    <s v="Winter"/>
    <x v="0"/>
  </r>
  <r>
    <x v="105"/>
    <n v="11"/>
    <n v="129094.65459249647"/>
    <n v="4"/>
    <n v="0"/>
    <n v="0"/>
    <s v="Winter"/>
    <x v="0"/>
  </r>
  <r>
    <x v="105"/>
    <n v="12"/>
    <n v="124063.61749617109"/>
    <n v="4"/>
    <n v="0"/>
    <n v="0"/>
    <s v="Winter"/>
    <x v="0"/>
  </r>
  <r>
    <x v="105"/>
    <n v="13"/>
    <n v="119786.08243494578"/>
    <n v="4"/>
    <n v="0"/>
    <n v="0"/>
    <s v="Winter"/>
    <x v="0"/>
  </r>
  <r>
    <x v="105"/>
    <n v="14"/>
    <n v="114409.0739872191"/>
    <n v="4"/>
    <n v="0"/>
    <n v="0"/>
    <s v="Winter"/>
    <x v="0"/>
  </r>
  <r>
    <x v="105"/>
    <n v="15"/>
    <n v="110242.63166017916"/>
    <n v="4"/>
    <n v="0"/>
    <n v="0"/>
    <s v="Winter"/>
    <x v="0"/>
  </r>
  <r>
    <x v="105"/>
    <n v="16"/>
    <n v="109352.81896026715"/>
    <n v="4"/>
    <n v="0"/>
    <n v="0"/>
    <s v="Winter"/>
    <x v="0"/>
  </r>
  <r>
    <x v="105"/>
    <n v="17"/>
    <n v="113237.86583537505"/>
    <n v="4"/>
    <n v="0"/>
    <n v="0"/>
    <s v="Winter"/>
    <x v="0"/>
  </r>
  <r>
    <x v="105"/>
    <n v="18"/>
    <n v="118555.96515954655"/>
    <n v="4"/>
    <n v="0"/>
    <n v="0"/>
    <s v="Winter"/>
    <x v="0"/>
  </r>
  <r>
    <x v="105"/>
    <n v="19"/>
    <n v="121230.11133550527"/>
    <n v="4"/>
    <n v="0"/>
    <n v="0"/>
    <s v="Winter"/>
    <x v="2"/>
  </r>
  <r>
    <x v="105"/>
    <n v="20"/>
    <n v="122360.79630533463"/>
    <n v="4"/>
    <n v="0"/>
    <n v="0"/>
    <s v="Winter"/>
    <x v="2"/>
  </r>
  <r>
    <x v="105"/>
    <n v="21"/>
    <n v="128653.69760925345"/>
    <n v="4"/>
    <n v="0"/>
    <n v="0"/>
    <s v="Winter"/>
    <x v="2"/>
  </r>
  <r>
    <x v="105"/>
    <n v="22"/>
    <n v="129968.33933722651"/>
    <n v="4"/>
    <n v="0"/>
    <n v="0"/>
    <s v="Winter"/>
    <x v="0"/>
  </r>
  <r>
    <x v="105"/>
    <n v="23"/>
    <n v="122433.7444484765"/>
    <n v="4"/>
    <n v="0"/>
    <n v="0"/>
    <s v="Winter"/>
    <x v="0"/>
  </r>
  <r>
    <x v="105"/>
    <n v="24"/>
    <n v="112108.68006598108"/>
    <n v="4"/>
    <n v="0"/>
    <n v="0"/>
    <s v="Winter"/>
    <x v="0"/>
  </r>
  <r>
    <x v="106"/>
    <n v="1"/>
    <n v="102585.8596324666"/>
    <n v="4"/>
    <n v="0"/>
    <n v="1"/>
    <s v="Winter"/>
    <x v="0"/>
  </r>
  <r>
    <x v="106"/>
    <n v="2"/>
    <n v="97232.25439903744"/>
    <n v="4"/>
    <n v="0"/>
    <n v="1"/>
    <s v="Winter"/>
    <x v="1"/>
  </r>
  <r>
    <x v="106"/>
    <n v="3"/>
    <n v="95051.231701491139"/>
    <n v="4"/>
    <n v="0"/>
    <n v="1"/>
    <s v="Winter"/>
    <x v="1"/>
  </r>
  <r>
    <x v="106"/>
    <n v="4"/>
    <n v="94237.708036276978"/>
    <n v="4"/>
    <n v="0"/>
    <n v="1"/>
    <s v="Winter"/>
    <x v="1"/>
  </r>
  <r>
    <x v="106"/>
    <n v="5"/>
    <n v="95460.638659254124"/>
    <n v="4"/>
    <n v="0"/>
    <n v="1"/>
    <s v="Winter"/>
    <x v="1"/>
  </r>
  <r>
    <x v="106"/>
    <n v="6"/>
    <n v="99729.150263083109"/>
    <n v="4"/>
    <n v="0"/>
    <n v="1"/>
    <s v="Winter"/>
    <x v="1"/>
  </r>
  <r>
    <x v="106"/>
    <n v="7"/>
    <n v="105808.50829576583"/>
    <n v="4"/>
    <n v="0"/>
    <n v="1"/>
    <s v="Winter"/>
    <x v="0"/>
  </r>
  <r>
    <x v="106"/>
    <n v="8"/>
    <n v="117448.71017121289"/>
    <n v="4"/>
    <n v="0"/>
    <n v="1"/>
    <s v="Winter"/>
    <x v="0"/>
  </r>
  <r>
    <x v="106"/>
    <n v="9"/>
    <n v="130759.22861975056"/>
    <n v="4"/>
    <n v="0"/>
    <n v="1"/>
    <s v="Winter"/>
    <x v="0"/>
  </r>
  <r>
    <x v="106"/>
    <n v="10"/>
    <n v="138023.9360383492"/>
    <n v="4"/>
    <n v="0"/>
    <n v="1"/>
    <s v="Winter"/>
    <x v="0"/>
  </r>
  <r>
    <x v="106"/>
    <n v="11"/>
    <n v="138812.77713046042"/>
    <n v="4"/>
    <n v="0"/>
    <n v="1"/>
    <s v="Winter"/>
    <x v="0"/>
  </r>
  <r>
    <x v="106"/>
    <n v="12"/>
    <n v="138124.87731255183"/>
    <n v="4"/>
    <n v="0"/>
    <n v="1"/>
    <s v="Winter"/>
    <x v="0"/>
  </r>
  <r>
    <x v="106"/>
    <n v="13"/>
    <n v="138870.08384148512"/>
    <n v="4"/>
    <n v="0"/>
    <n v="1"/>
    <s v="Winter"/>
    <x v="0"/>
  </r>
  <r>
    <x v="106"/>
    <n v="14"/>
    <n v="136875.07492409222"/>
    <n v="4"/>
    <n v="0"/>
    <n v="1"/>
    <s v="Winter"/>
    <x v="0"/>
  </r>
  <r>
    <x v="106"/>
    <n v="15"/>
    <n v="131418.09694255606"/>
    <n v="4"/>
    <n v="0"/>
    <n v="1"/>
    <s v="Winter"/>
    <x v="0"/>
  </r>
  <r>
    <x v="106"/>
    <n v="16"/>
    <n v="129992.29715080741"/>
    <n v="4"/>
    <n v="0"/>
    <n v="1"/>
    <s v="Winter"/>
    <x v="0"/>
  </r>
  <r>
    <x v="106"/>
    <n v="17"/>
    <n v="134061.06877538312"/>
    <n v="4"/>
    <n v="0"/>
    <n v="1"/>
    <s v="Winter"/>
    <x v="0"/>
  </r>
  <r>
    <x v="106"/>
    <n v="18"/>
    <n v="138618.46076413844"/>
    <n v="4"/>
    <n v="0"/>
    <n v="1"/>
    <s v="Winter"/>
    <x v="0"/>
  </r>
  <r>
    <x v="106"/>
    <n v="19"/>
    <n v="140351.0847463244"/>
    <n v="4"/>
    <n v="0"/>
    <n v="1"/>
    <s v="Winter"/>
    <x v="0"/>
  </r>
  <r>
    <x v="106"/>
    <n v="20"/>
    <n v="139154.01303912775"/>
    <n v="4"/>
    <n v="0"/>
    <n v="1"/>
    <s v="Winter"/>
    <x v="0"/>
  </r>
  <r>
    <x v="106"/>
    <n v="21"/>
    <n v="142879.99484585589"/>
    <n v="4"/>
    <n v="0"/>
    <n v="1"/>
    <s v="Winter"/>
    <x v="0"/>
  </r>
  <r>
    <x v="106"/>
    <n v="22"/>
    <n v="144486.38113706306"/>
    <n v="4"/>
    <n v="0"/>
    <n v="1"/>
    <s v="Winter"/>
    <x v="0"/>
  </r>
  <r>
    <x v="106"/>
    <n v="23"/>
    <n v="137013.70364365549"/>
    <n v="4"/>
    <n v="0"/>
    <n v="1"/>
    <s v="Winter"/>
    <x v="0"/>
  </r>
  <r>
    <x v="106"/>
    <n v="24"/>
    <n v="127223.24511964462"/>
    <n v="4"/>
    <n v="0"/>
    <n v="1"/>
    <s v="Winter"/>
    <x v="0"/>
  </r>
  <r>
    <x v="107"/>
    <n v="1"/>
    <n v="117904.07073221268"/>
    <n v="4"/>
    <n v="0"/>
    <n v="1"/>
    <s v="Winter"/>
    <x v="0"/>
  </r>
  <r>
    <x v="107"/>
    <n v="2"/>
    <n v="111790.44061772549"/>
    <n v="4"/>
    <n v="0"/>
    <n v="1"/>
    <s v="Winter"/>
    <x v="1"/>
  </r>
  <r>
    <x v="107"/>
    <n v="3"/>
    <n v="108818.16910615031"/>
    <n v="4"/>
    <n v="0"/>
    <n v="1"/>
    <s v="Winter"/>
    <x v="1"/>
  </r>
  <r>
    <x v="107"/>
    <n v="4"/>
    <n v="108506.09435526849"/>
    <n v="4"/>
    <n v="0"/>
    <n v="1"/>
    <s v="Winter"/>
    <x v="1"/>
  </r>
  <r>
    <x v="107"/>
    <n v="5"/>
    <n v="110229.71671254224"/>
    <n v="4"/>
    <n v="0"/>
    <n v="1"/>
    <s v="Winter"/>
    <x v="1"/>
  </r>
  <r>
    <x v="107"/>
    <n v="6"/>
    <n v="115205.76081623706"/>
    <n v="4"/>
    <n v="0"/>
    <n v="1"/>
    <s v="Winter"/>
    <x v="1"/>
  </r>
  <r>
    <x v="107"/>
    <n v="7"/>
    <n v="122629.06295643875"/>
    <n v="4"/>
    <n v="0"/>
    <n v="1"/>
    <s v="Winter"/>
    <x v="0"/>
  </r>
  <r>
    <x v="107"/>
    <n v="8"/>
    <n v="135406.10148077019"/>
    <n v="4"/>
    <n v="0"/>
    <n v="1"/>
    <s v="Winter"/>
    <x v="0"/>
  </r>
  <r>
    <x v="107"/>
    <n v="9"/>
    <n v="141945.07736268782"/>
    <n v="4"/>
    <n v="0"/>
    <n v="1"/>
    <s v="Winter"/>
    <x v="0"/>
  </r>
  <r>
    <x v="107"/>
    <n v="10"/>
    <n v="143235.63437990873"/>
    <n v="4"/>
    <n v="0"/>
    <n v="1"/>
    <s v="Winter"/>
    <x v="0"/>
  </r>
  <r>
    <x v="107"/>
    <n v="11"/>
    <n v="141389.01410102978"/>
    <n v="4"/>
    <n v="0"/>
    <n v="1"/>
    <s v="Winter"/>
    <x v="0"/>
  </r>
  <r>
    <x v="107"/>
    <n v="12"/>
    <n v="138020.90749918151"/>
    <n v="4"/>
    <n v="0"/>
    <n v="1"/>
    <s v="Winter"/>
    <x v="0"/>
  </r>
  <r>
    <x v="107"/>
    <n v="13"/>
    <n v="135074.10110944323"/>
    <n v="4"/>
    <n v="0"/>
    <n v="1"/>
    <s v="Winter"/>
    <x v="0"/>
  </r>
  <r>
    <x v="107"/>
    <n v="14"/>
    <n v="130467.44463287602"/>
    <n v="4"/>
    <n v="0"/>
    <n v="1"/>
    <s v="Winter"/>
    <x v="0"/>
  </r>
  <r>
    <x v="107"/>
    <n v="15"/>
    <n v="126457.08995378093"/>
    <n v="4"/>
    <n v="0"/>
    <n v="1"/>
    <s v="Winter"/>
    <x v="0"/>
  </r>
  <r>
    <x v="107"/>
    <n v="16"/>
    <n v="125726.81967626825"/>
    <n v="4"/>
    <n v="0"/>
    <n v="1"/>
    <s v="Winter"/>
    <x v="0"/>
  </r>
  <r>
    <x v="107"/>
    <n v="17"/>
    <n v="129072.08430702734"/>
    <n v="4"/>
    <n v="0"/>
    <n v="1"/>
    <s v="Winter"/>
    <x v="0"/>
  </r>
  <r>
    <x v="107"/>
    <n v="18"/>
    <n v="136369.87045710775"/>
    <n v="4"/>
    <n v="0"/>
    <n v="1"/>
    <s v="Winter"/>
    <x v="0"/>
  </r>
  <r>
    <x v="107"/>
    <n v="19"/>
    <n v="141898.77197185697"/>
    <n v="4"/>
    <n v="0"/>
    <n v="1"/>
    <s v="Winter"/>
    <x v="0"/>
  </r>
  <r>
    <x v="107"/>
    <n v="20"/>
    <n v="146452.07190673621"/>
    <n v="4"/>
    <n v="0"/>
    <n v="1"/>
    <s v="Winter"/>
    <x v="0"/>
  </r>
  <r>
    <x v="107"/>
    <n v="21"/>
    <n v="153787.4355738326"/>
    <n v="4"/>
    <n v="0"/>
    <n v="1"/>
    <s v="Winter"/>
    <x v="0"/>
  </r>
  <r>
    <x v="107"/>
    <n v="22"/>
    <n v="149720.78270609718"/>
    <n v="4"/>
    <n v="0"/>
    <n v="1"/>
    <s v="Winter"/>
    <x v="0"/>
  </r>
  <r>
    <x v="107"/>
    <n v="23"/>
    <n v="130704.56200277185"/>
    <n v="4"/>
    <n v="0"/>
    <n v="1"/>
    <s v="Winter"/>
    <x v="0"/>
  </r>
  <r>
    <x v="107"/>
    <n v="24"/>
    <n v="110397.50028391152"/>
    <n v="4"/>
    <n v="0"/>
    <n v="1"/>
    <s v="Winter"/>
    <x v="0"/>
  </r>
  <r>
    <x v="108"/>
    <n v="1"/>
    <n v="95868.687458632528"/>
    <n v="4"/>
    <n v="0"/>
    <n v="0"/>
    <s v="Winter"/>
    <x v="0"/>
  </r>
  <r>
    <x v="108"/>
    <n v="2"/>
    <n v="88044.122987679555"/>
    <n v="4"/>
    <n v="0"/>
    <n v="0"/>
    <s v="Winter"/>
    <x v="1"/>
  </r>
  <r>
    <x v="108"/>
    <n v="3"/>
    <n v="84610.711476822064"/>
    <n v="4"/>
    <n v="0"/>
    <n v="0"/>
    <s v="Winter"/>
    <x v="1"/>
  </r>
  <r>
    <x v="108"/>
    <n v="4"/>
    <n v="84922.350499800697"/>
    <n v="4"/>
    <n v="0"/>
    <n v="0"/>
    <s v="Winter"/>
    <x v="1"/>
  </r>
  <r>
    <x v="108"/>
    <n v="5"/>
    <n v="87661.116347017436"/>
    <n v="4"/>
    <n v="0"/>
    <n v="0"/>
    <s v="Winter"/>
    <x v="1"/>
  </r>
  <r>
    <x v="108"/>
    <n v="6"/>
    <n v="97423.896768630133"/>
    <n v="4"/>
    <n v="0"/>
    <n v="0"/>
    <s v="Winter"/>
    <x v="1"/>
  </r>
  <r>
    <x v="108"/>
    <n v="7"/>
    <n v="116860.82798650269"/>
    <n v="4"/>
    <n v="0"/>
    <n v="0"/>
    <s v="Winter"/>
    <x v="2"/>
  </r>
  <r>
    <x v="108"/>
    <n v="8"/>
    <n v="127496.04255822852"/>
    <n v="4"/>
    <n v="0"/>
    <n v="0"/>
    <s v="Winter"/>
    <x v="2"/>
  </r>
  <r>
    <x v="108"/>
    <n v="9"/>
    <n v="120256.8412583771"/>
    <n v="4"/>
    <n v="0"/>
    <n v="0"/>
    <s v="Winter"/>
    <x v="2"/>
  </r>
  <r>
    <x v="108"/>
    <n v="10"/>
    <n v="114941.51103638593"/>
    <n v="4"/>
    <n v="0"/>
    <n v="0"/>
    <s v="Winter"/>
    <x v="0"/>
  </r>
  <r>
    <x v="108"/>
    <n v="11"/>
    <n v="111664.53293297267"/>
    <n v="4"/>
    <n v="0"/>
    <n v="0"/>
    <s v="Winter"/>
    <x v="0"/>
  </r>
  <r>
    <x v="108"/>
    <n v="12"/>
    <n v="110085.59827584776"/>
    <n v="4"/>
    <n v="0"/>
    <n v="0"/>
    <s v="Winter"/>
    <x v="0"/>
  </r>
  <r>
    <x v="108"/>
    <n v="13"/>
    <n v="110250.77258329804"/>
    <n v="4"/>
    <n v="0"/>
    <n v="0"/>
    <s v="Winter"/>
    <x v="0"/>
  </r>
  <r>
    <x v="108"/>
    <n v="14"/>
    <n v="107976.33503539664"/>
    <n v="4"/>
    <n v="0"/>
    <n v="0"/>
    <s v="Winter"/>
    <x v="0"/>
  </r>
  <r>
    <x v="108"/>
    <n v="15"/>
    <n v="106230.32565047903"/>
    <n v="4"/>
    <n v="0"/>
    <n v="0"/>
    <s v="Winter"/>
    <x v="0"/>
  </r>
  <r>
    <x v="108"/>
    <n v="16"/>
    <n v="109113.94273908035"/>
    <n v="4"/>
    <n v="0"/>
    <n v="0"/>
    <s v="Winter"/>
    <x v="0"/>
  </r>
  <r>
    <x v="108"/>
    <n v="17"/>
    <n v="116851.82161601915"/>
    <n v="4"/>
    <n v="0"/>
    <n v="0"/>
    <s v="Winter"/>
    <x v="0"/>
  </r>
  <r>
    <x v="108"/>
    <n v="18"/>
    <n v="128974.4159890242"/>
    <n v="4"/>
    <n v="0"/>
    <n v="0"/>
    <s v="Winter"/>
    <x v="0"/>
  </r>
  <r>
    <x v="108"/>
    <n v="19"/>
    <n v="135600.34771719994"/>
    <n v="4"/>
    <n v="0"/>
    <n v="0"/>
    <s v="Winter"/>
    <x v="2"/>
  </r>
  <r>
    <x v="108"/>
    <n v="20"/>
    <n v="138368.75211461299"/>
    <n v="4"/>
    <n v="0"/>
    <n v="0"/>
    <s v="Winter"/>
    <x v="2"/>
  </r>
  <r>
    <x v="108"/>
    <n v="21"/>
    <n v="144459.28731101568"/>
    <n v="4"/>
    <n v="0"/>
    <n v="0"/>
    <s v="Winter"/>
    <x v="2"/>
  </r>
  <r>
    <x v="108"/>
    <n v="22"/>
    <n v="142083.75159951919"/>
    <n v="4"/>
    <n v="0"/>
    <n v="0"/>
    <s v="Winter"/>
    <x v="0"/>
  </r>
  <r>
    <x v="108"/>
    <n v="23"/>
    <n v="124324.65643315965"/>
    <n v="4"/>
    <n v="0"/>
    <n v="0"/>
    <s v="Winter"/>
    <x v="0"/>
  </r>
  <r>
    <x v="108"/>
    <n v="24"/>
    <n v="104504.83080336526"/>
    <n v="4"/>
    <n v="0"/>
    <n v="0"/>
    <s v="Winter"/>
    <x v="0"/>
  </r>
  <r>
    <x v="109"/>
    <n v="1"/>
    <n v="90874.44547184663"/>
    <n v="4"/>
    <n v="0"/>
    <n v="0"/>
    <s v="Winter"/>
    <x v="0"/>
  </r>
  <r>
    <x v="109"/>
    <n v="2"/>
    <n v="84018.488565716907"/>
    <n v="4"/>
    <n v="0"/>
    <n v="0"/>
    <s v="Winter"/>
    <x v="1"/>
  </r>
  <r>
    <x v="109"/>
    <n v="3"/>
    <n v="81748.976234104499"/>
    <n v="4"/>
    <n v="0"/>
    <n v="0"/>
    <s v="Winter"/>
    <x v="1"/>
  </r>
  <r>
    <x v="109"/>
    <n v="4"/>
    <n v="82468.868102077875"/>
    <n v="4"/>
    <n v="0"/>
    <n v="0"/>
    <s v="Winter"/>
    <x v="1"/>
  </r>
  <r>
    <x v="109"/>
    <n v="5"/>
    <n v="86867.224181598503"/>
    <n v="4"/>
    <n v="0"/>
    <n v="0"/>
    <s v="Winter"/>
    <x v="1"/>
  </r>
  <r>
    <x v="109"/>
    <n v="6"/>
    <n v="98300.18770820419"/>
    <n v="4"/>
    <n v="0"/>
    <n v="0"/>
    <s v="Winter"/>
    <x v="1"/>
  </r>
  <r>
    <x v="109"/>
    <n v="7"/>
    <n v="118990.22699791387"/>
    <n v="4"/>
    <n v="0"/>
    <n v="0"/>
    <s v="Winter"/>
    <x v="2"/>
  </r>
  <r>
    <x v="109"/>
    <n v="8"/>
    <n v="131094.65200904239"/>
    <n v="4"/>
    <n v="0"/>
    <n v="0"/>
    <s v="Winter"/>
    <x v="2"/>
  </r>
  <r>
    <x v="109"/>
    <n v="9"/>
    <n v="125724.40179457604"/>
    <n v="4"/>
    <n v="0"/>
    <n v="0"/>
    <s v="Winter"/>
    <x v="2"/>
  </r>
  <r>
    <x v="109"/>
    <n v="10"/>
    <n v="118084.8443384486"/>
    <n v="4"/>
    <n v="0"/>
    <n v="0"/>
    <s v="Winter"/>
    <x v="0"/>
  </r>
  <r>
    <x v="109"/>
    <n v="11"/>
    <n v="113032.4453454649"/>
    <n v="4"/>
    <n v="0"/>
    <n v="0"/>
    <s v="Winter"/>
    <x v="0"/>
  </r>
  <r>
    <x v="109"/>
    <n v="12"/>
    <n v="109861.4048390602"/>
    <n v="4"/>
    <n v="0"/>
    <n v="0"/>
    <s v="Winter"/>
    <x v="0"/>
  </r>
  <r>
    <x v="109"/>
    <n v="13"/>
    <n v="107523.12604784596"/>
    <n v="4"/>
    <n v="0"/>
    <n v="0"/>
    <s v="Winter"/>
    <x v="0"/>
  </r>
  <r>
    <x v="109"/>
    <n v="14"/>
    <n v="103764.33694939254"/>
    <n v="4"/>
    <n v="0"/>
    <n v="0"/>
    <s v="Winter"/>
    <x v="0"/>
  </r>
  <r>
    <x v="109"/>
    <n v="15"/>
    <n v="102467.0294036815"/>
    <n v="4"/>
    <n v="0"/>
    <n v="0"/>
    <s v="Winter"/>
    <x v="0"/>
  </r>
  <r>
    <x v="109"/>
    <n v="16"/>
    <n v="105733.10899565514"/>
    <n v="4"/>
    <n v="0"/>
    <n v="0"/>
    <s v="Winter"/>
    <x v="0"/>
  </r>
  <r>
    <x v="109"/>
    <n v="17"/>
    <n v="114431.41115438876"/>
    <n v="4"/>
    <n v="0"/>
    <n v="0"/>
    <s v="Winter"/>
    <x v="0"/>
  </r>
  <r>
    <x v="109"/>
    <n v="18"/>
    <n v="127950.56977246156"/>
    <n v="4"/>
    <n v="0"/>
    <n v="0"/>
    <s v="Winter"/>
    <x v="0"/>
  </r>
  <r>
    <x v="109"/>
    <n v="19"/>
    <n v="136039.50142942797"/>
    <n v="4"/>
    <n v="0"/>
    <n v="0"/>
    <s v="Winter"/>
    <x v="2"/>
  </r>
  <r>
    <x v="109"/>
    <n v="20"/>
    <n v="140302.44887928953"/>
    <n v="4"/>
    <n v="0"/>
    <n v="0"/>
    <s v="Winter"/>
    <x v="2"/>
  </r>
  <r>
    <x v="109"/>
    <n v="21"/>
    <n v="148256.72289774203"/>
    <n v="4"/>
    <n v="0"/>
    <n v="0"/>
    <s v="Winter"/>
    <x v="2"/>
  </r>
  <r>
    <x v="109"/>
    <n v="22"/>
    <n v="145831.87604022183"/>
    <n v="4"/>
    <n v="0"/>
    <n v="0"/>
    <s v="Winter"/>
    <x v="0"/>
  </r>
  <r>
    <x v="109"/>
    <n v="23"/>
    <n v="134087.93683221648"/>
    <n v="4"/>
    <n v="0"/>
    <n v="0"/>
    <s v="Winter"/>
    <x v="0"/>
  </r>
  <r>
    <x v="109"/>
    <n v="24"/>
    <n v="121663.64388175086"/>
    <n v="4"/>
    <n v="0"/>
    <n v="0"/>
    <s v="Winter"/>
    <x v="0"/>
  </r>
  <r>
    <x v="110"/>
    <n v="1"/>
    <n v="114049.33685096163"/>
    <n v="4"/>
    <n v="0"/>
    <n v="0"/>
    <s v="Winter"/>
    <x v="0"/>
  </r>
  <r>
    <x v="110"/>
    <n v="2"/>
    <n v="113996.07518709899"/>
    <n v="4"/>
    <n v="0"/>
    <n v="0"/>
    <s v="Winter"/>
    <x v="1"/>
  </r>
  <r>
    <x v="110"/>
    <n v="3"/>
    <n v="116485.82347819694"/>
    <n v="4"/>
    <n v="0"/>
    <n v="0"/>
    <s v="Winter"/>
    <x v="1"/>
  </r>
  <r>
    <x v="110"/>
    <n v="4"/>
    <n v="119773.96691548167"/>
    <n v="4"/>
    <n v="0"/>
    <n v="0"/>
    <s v="Winter"/>
    <x v="1"/>
  </r>
  <r>
    <x v="110"/>
    <n v="5"/>
    <n v="126711.89907015556"/>
    <n v="4"/>
    <n v="0"/>
    <n v="0"/>
    <s v="Winter"/>
    <x v="1"/>
  </r>
  <r>
    <x v="110"/>
    <n v="6"/>
    <n v="139612.62122295343"/>
    <n v="4"/>
    <n v="0"/>
    <n v="0"/>
    <s v="Winter"/>
    <x v="1"/>
  </r>
  <r>
    <x v="110"/>
    <n v="7"/>
    <n v="160453.35564886953"/>
    <n v="4"/>
    <n v="0"/>
    <n v="0"/>
    <s v="Winter"/>
    <x v="2"/>
  </r>
  <r>
    <x v="110"/>
    <n v="8"/>
    <n v="174338.52735329917"/>
    <n v="4"/>
    <n v="0"/>
    <n v="0"/>
    <s v="Winter"/>
    <x v="2"/>
  </r>
  <r>
    <x v="110"/>
    <n v="9"/>
    <n v="172017.14660205159"/>
    <n v="4"/>
    <n v="0"/>
    <n v="0"/>
    <s v="Winter"/>
    <x v="2"/>
  </r>
  <r>
    <x v="110"/>
    <n v="10"/>
    <n v="165969.17956263272"/>
    <n v="4"/>
    <n v="0"/>
    <n v="0"/>
    <s v="Winter"/>
    <x v="0"/>
  </r>
  <r>
    <x v="110"/>
    <n v="11"/>
    <n v="156635.23357303339"/>
    <n v="4"/>
    <n v="0"/>
    <n v="0"/>
    <s v="Winter"/>
    <x v="0"/>
  </r>
  <r>
    <x v="110"/>
    <n v="12"/>
    <n v="151908.97494468751"/>
    <n v="4"/>
    <n v="0"/>
    <n v="0"/>
    <s v="Winter"/>
    <x v="0"/>
  </r>
  <r>
    <x v="110"/>
    <n v="13"/>
    <n v="150984.25136350471"/>
    <n v="4"/>
    <n v="0"/>
    <n v="0"/>
    <s v="Winter"/>
    <x v="0"/>
  </r>
  <r>
    <x v="110"/>
    <n v="14"/>
    <n v="147034.33685480373"/>
    <n v="4"/>
    <n v="0"/>
    <n v="0"/>
    <s v="Winter"/>
    <x v="0"/>
  </r>
  <r>
    <x v="110"/>
    <n v="15"/>
    <n v="145390.80751460665"/>
    <n v="4"/>
    <n v="0"/>
    <n v="0"/>
    <s v="Winter"/>
    <x v="0"/>
  </r>
  <r>
    <x v="110"/>
    <n v="16"/>
    <n v="146352.75363876901"/>
    <n v="4"/>
    <n v="0"/>
    <n v="0"/>
    <s v="Winter"/>
    <x v="0"/>
  </r>
  <r>
    <x v="110"/>
    <n v="17"/>
    <n v="156562.28141013498"/>
    <n v="4"/>
    <n v="0"/>
    <n v="0"/>
    <s v="Winter"/>
    <x v="0"/>
  </r>
  <r>
    <x v="110"/>
    <n v="18"/>
    <n v="173617.68176876957"/>
    <n v="4"/>
    <n v="0"/>
    <n v="0"/>
    <s v="Winter"/>
    <x v="0"/>
  </r>
  <r>
    <x v="110"/>
    <n v="19"/>
    <n v="168310.03265513541"/>
    <n v="4"/>
    <n v="0"/>
    <n v="0"/>
    <s v="Winter"/>
    <x v="2"/>
  </r>
  <r>
    <x v="110"/>
    <n v="20"/>
    <n v="172087.92321915639"/>
    <n v="4"/>
    <n v="0"/>
    <n v="0"/>
    <s v="Winter"/>
    <x v="2"/>
  </r>
  <r>
    <x v="110"/>
    <n v="21"/>
    <n v="184413.23060025065"/>
    <n v="4"/>
    <n v="0"/>
    <n v="0"/>
    <s v="Winter"/>
    <x v="2"/>
  </r>
  <r>
    <x v="110"/>
    <n v="22"/>
    <n v="184103.1851646018"/>
    <n v="4"/>
    <n v="0"/>
    <n v="0"/>
    <s v="Winter"/>
    <x v="0"/>
  </r>
  <r>
    <x v="110"/>
    <n v="23"/>
    <n v="169768.80346721099"/>
    <n v="4"/>
    <n v="0"/>
    <n v="0"/>
    <s v="Winter"/>
    <x v="0"/>
  </r>
  <r>
    <x v="110"/>
    <n v="24"/>
    <n v="155353.4530624864"/>
    <n v="4"/>
    <n v="0"/>
    <n v="0"/>
    <s v="Winter"/>
    <x v="0"/>
  </r>
  <r>
    <x v="111"/>
    <n v="1"/>
    <n v="147387.74067096593"/>
    <n v="4"/>
    <n v="0"/>
    <n v="0"/>
    <s v="Winter"/>
    <x v="0"/>
  </r>
  <r>
    <x v="111"/>
    <n v="2"/>
    <n v="144675.84271323102"/>
    <n v="4"/>
    <n v="0"/>
    <n v="0"/>
    <s v="Winter"/>
    <x v="1"/>
  </r>
  <r>
    <x v="111"/>
    <n v="3"/>
    <n v="144613.28087703898"/>
    <n v="4"/>
    <n v="0"/>
    <n v="0"/>
    <s v="Winter"/>
    <x v="1"/>
  </r>
  <r>
    <x v="111"/>
    <n v="4"/>
    <n v="144377.19509980644"/>
    <n v="4"/>
    <n v="0"/>
    <n v="0"/>
    <s v="Winter"/>
    <x v="1"/>
  </r>
  <r>
    <x v="111"/>
    <n v="5"/>
    <n v="147496.89010321282"/>
    <n v="4"/>
    <n v="0"/>
    <n v="0"/>
    <s v="Winter"/>
    <x v="1"/>
  </r>
  <r>
    <x v="111"/>
    <n v="6"/>
    <n v="156996.62865474421"/>
    <n v="4"/>
    <n v="0"/>
    <n v="0"/>
    <s v="Winter"/>
    <x v="1"/>
  </r>
  <r>
    <x v="111"/>
    <n v="7"/>
    <n v="173380.115573508"/>
    <n v="4"/>
    <n v="0"/>
    <n v="0"/>
    <s v="Winter"/>
    <x v="2"/>
  </r>
  <r>
    <x v="111"/>
    <n v="8"/>
    <n v="180377.77980715496"/>
    <n v="4"/>
    <n v="0"/>
    <n v="0"/>
    <s v="Winter"/>
    <x v="2"/>
  </r>
  <r>
    <x v="111"/>
    <n v="9"/>
    <n v="172897.01067764373"/>
    <n v="4"/>
    <n v="0"/>
    <n v="0"/>
    <s v="Winter"/>
    <x v="2"/>
  </r>
  <r>
    <x v="111"/>
    <n v="10"/>
    <n v="159007.861795195"/>
    <n v="4"/>
    <n v="0"/>
    <n v="0"/>
    <s v="Winter"/>
    <x v="0"/>
  </r>
  <r>
    <x v="111"/>
    <n v="11"/>
    <n v="145533.41882481729"/>
    <n v="4"/>
    <n v="0"/>
    <n v="0"/>
    <s v="Winter"/>
    <x v="0"/>
  </r>
  <r>
    <x v="111"/>
    <n v="12"/>
    <n v="142319.55935041042"/>
    <n v="4"/>
    <n v="0"/>
    <n v="0"/>
    <s v="Winter"/>
    <x v="0"/>
  </r>
  <r>
    <x v="111"/>
    <n v="13"/>
    <n v="143020.37195630936"/>
    <n v="4"/>
    <n v="0"/>
    <n v="0"/>
    <s v="Winter"/>
    <x v="0"/>
  </r>
  <r>
    <x v="111"/>
    <n v="14"/>
    <n v="136856.5733125422"/>
    <n v="4"/>
    <n v="0"/>
    <n v="0"/>
    <s v="Winter"/>
    <x v="0"/>
  </r>
  <r>
    <x v="111"/>
    <n v="15"/>
    <n v="131225.97588358918"/>
    <n v="4"/>
    <n v="0"/>
    <n v="0"/>
    <s v="Winter"/>
    <x v="0"/>
  </r>
  <r>
    <x v="111"/>
    <n v="16"/>
    <n v="129160.87831719415"/>
    <n v="4"/>
    <n v="0"/>
    <n v="0"/>
    <s v="Winter"/>
    <x v="0"/>
  </r>
  <r>
    <x v="111"/>
    <n v="17"/>
    <n v="132986.40571257821"/>
    <n v="4"/>
    <n v="0"/>
    <n v="0"/>
    <s v="Winter"/>
    <x v="0"/>
  </r>
  <r>
    <x v="111"/>
    <n v="18"/>
    <n v="139838.95258552802"/>
    <n v="4"/>
    <n v="0"/>
    <n v="0"/>
    <s v="Winter"/>
    <x v="0"/>
  </r>
  <r>
    <x v="111"/>
    <n v="19"/>
    <n v="143088.89057850506"/>
    <n v="4"/>
    <n v="0"/>
    <n v="0"/>
    <s v="Winter"/>
    <x v="2"/>
  </r>
  <r>
    <x v="111"/>
    <n v="20"/>
    <n v="148469.58148133228"/>
    <n v="4"/>
    <n v="0"/>
    <n v="0"/>
    <s v="Winter"/>
    <x v="2"/>
  </r>
  <r>
    <x v="111"/>
    <n v="21"/>
    <n v="160316.34097046024"/>
    <n v="4"/>
    <n v="0"/>
    <n v="0"/>
    <s v="Winter"/>
    <x v="2"/>
  </r>
  <r>
    <x v="111"/>
    <n v="22"/>
    <n v="162938.89618642235"/>
    <n v="4"/>
    <n v="0"/>
    <n v="0"/>
    <s v="Winter"/>
    <x v="0"/>
  </r>
  <r>
    <x v="111"/>
    <n v="23"/>
    <n v="152166.62728614625"/>
    <n v="4"/>
    <n v="0"/>
    <n v="0"/>
    <s v="Winter"/>
    <x v="0"/>
  </r>
  <r>
    <x v="111"/>
    <n v="24"/>
    <n v="139081.76515796306"/>
    <n v="4"/>
    <n v="0"/>
    <n v="0"/>
    <s v="Winter"/>
    <x v="0"/>
  </r>
  <r>
    <x v="112"/>
    <n v="1"/>
    <n v="130475.59546921751"/>
    <n v="4"/>
    <n v="0"/>
    <n v="0"/>
    <s v="Winter"/>
    <x v="0"/>
  </r>
  <r>
    <x v="112"/>
    <n v="2"/>
    <n v="127584.977135404"/>
    <n v="4"/>
    <n v="0"/>
    <n v="0"/>
    <s v="Winter"/>
    <x v="1"/>
  </r>
  <r>
    <x v="112"/>
    <n v="3"/>
    <n v="128235.78895959938"/>
    <n v="4"/>
    <n v="0"/>
    <n v="0"/>
    <s v="Winter"/>
    <x v="1"/>
  </r>
  <r>
    <x v="112"/>
    <n v="4"/>
    <n v="131072.72767617225"/>
    <n v="4"/>
    <n v="0"/>
    <n v="0"/>
    <s v="Winter"/>
    <x v="1"/>
  </r>
  <r>
    <x v="112"/>
    <n v="5"/>
    <n v="136252.94244064071"/>
    <n v="4"/>
    <n v="0"/>
    <n v="0"/>
    <s v="Winter"/>
    <x v="1"/>
  </r>
  <r>
    <x v="112"/>
    <n v="6"/>
    <n v="148190.45628257186"/>
    <n v="4"/>
    <n v="0"/>
    <n v="0"/>
    <s v="Winter"/>
    <x v="1"/>
  </r>
  <r>
    <x v="112"/>
    <n v="7"/>
    <n v="166266.88994420436"/>
    <n v="4"/>
    <n v="0"/>
    <n v="0"/>
    <s v="Winter"/>
    <x v="2"/>
  </r>
  <r>
    <x v="112"/>
    <n v="8"/>
    <n v="174199.19798161153"/>
    <n v="4"/>
    <n v="0"/>
    <n v="0"/>
    <s v="Winter"/>
    <x v="2"/>
  </r>
  <r>
    <x v="112"/>
    <n v="9"/>
    <n v="166948.94601203394"/>
    <n v="4"/>
    <n v="0"/>
    <n v="0"/>
    <s v="Winter"/>
    <x v="2"/>
  </r>
  <r>
    <x v="112"/>
    <n v="10"/>
    <n v="156309.6587434166"/>
    <n v="4"/>
    <n v="0"/>
    <n v="0"/>
    <s v="Winter"/>
    <x v="0"/>
  </r>
  <r>
    <x v="112"/>
    <n v="11"/>
    <n v="145155.78246172259"/>
    <n v="4"/>
    <n v="0"/>
    <n v="0"/>
    <s v="Winter"/>
    <x v="0"/>
  </r>
  <r>
    <x v="112"/>
    <n v="12"/>
    <n v="136979.30827080799"/>
    <n v="4"/>
    <n v="0"/>
    <n v="0"/>
    <s v="Winter"/>
    <x v="0"/>
  </r>
  <r>
    <x v="112"/>
    <n v="13"/>
    <n v="133663.36990420136"/>
    <n v="4"/>
    <n v="0"/>
    <n v="0"/>
    <s v="Winter"/>
    <x v="0"/>
  </r>
  <r>
    <x v="112"/>
    <n v="14"/>
    <n v="128438.75087456674"/>
    <n v="4"/>
    <n v="0"/>
    <n v="0"/>
    <s v="Winter"/>
    <x v="0"/>
  </r>
  <r>
    <x v="112"/>
    <n v="15"/>
    <n v="121465.28260919049"/>
    <n v="4"/>
    <n v="0"/>
    <n v="0"/>
    <s v="Winter"/>
    <x v="0"/>
  </r>
  <r>
    <x v="112"/>
    <n v="16"/>
    <n v="118464.24375246455"/>
    <n v="4"/>
    <n v="0"/>
    <n v="0"/>
    <s v="Winter"/>
    <x v="0"/>
  </r>
  <r>
    <x v="112"/>
    <n v="17"/>
    <n v="121961.37018023108"/>
    <n v="4"/>
    <n v="0"/>
    <n v="0"/>
    <s v="Winter"/>
    <x v="0"/>
  </r>
  <r>
    <x v="112"/>
    <n v="18"/>
    <n v="127156.27108637558"/>
    <n v="4"/>
    <n v="0"/>
    <n v="0"/>
    <s v="Winter"/>
    <x v="0"/>
  </r>
  <r>
    <x v="112"/>
    <n v="19"/>
    <n v="128372.43602809664"/>
    <n v="4"/>
    <n v="0"/>
    <n v="0"/>
    <s v="Winter"/>
    <x v="2"/>
  </r>
  <r>
    <x v="112"/>
    <n v="20"/>
    <n v="130950.52747623228"/>
    <n v="4"/>
    <n v="0"/>
    <n v="0"/>
    <s v="Winter"/>
    <x v="2"/>
  </r>
  <r>
    <x v="112"/>
    <n v="21"/>
    <n v="136321.03273386601"/>
    <n v="4"/>
    <n v="0"/>
    <n v="0"/>
    <s v="Winter"/>
    <x v="2"/>
  </r>
  <r>
    <x v="112"/>
    <n v="22"/>
    <n v="136257.11564532976"/>
    <n v="4"/>
    <n v="0"/>
    <n v="0"/>
    <s v="Winter"/>
    <x v="0"/>
  </r>
  <r>
    <x v="112"/>
    <n v="23"/>
    <n v="128797.57610337609"/>
    <n v="4"/>
    <n v="0"/>
    <n v="0"/>
    <s v="Winter"/>
    <x v="0"/>
  </r>
  <r>
    <x v="112"/>
    <n v="24"/>
    <n v="118676.20153241802"/>
    <n v="4"/>
    <n v="0"/>
    <n v="0"/>
    <s v="Winter"/>
    <x v="0"/>
  </r>
  <r>
    <x v="113"/>
    <n v="1"/>
    <n v="109507.55577924222"/>
    <n v="4"/>
    <n v="0"/>
    <n v="1"/>
    <s v="Winter"/>
    <x v="0"/>
  </r>
  <r>
    <x v="113"/>
    <n v="2"/>
    <n v="103449.47778863393"/>
    <n v="4"/>
    <n v="0"/>
    <n v="1"/>
    <s v="Winter"/>
    <x v="1"/>
  </r>
  <r>
    <x v="113"/>
    <n v="3"/>
    <n v="100313.42207934198"/>
    <n v="4"/>
    <n v="0"/>
    <n v="1"/>
    <s v="Winter"/>
    <x v="1"/>
  </r>
  <r>
    <x v="113"/>
    <n v="4"/>
    <n v="100171.14599970746"/>
    <n v="4"/>
    <n v="0"/>
    <n v="1"/>
    <s v="Winter"/>
    <x v="1"/>
  </r>
  <r>
    <x v="113"/>
    <n v="5"/>
    <n v="101448.63471089724"/>
    <n v="4"/>
    <n v="0"/>
    <n v="1"/>
    <s v="Winter"/>
    <x v="1"/>
  </r>
  <r>
    <x v="113"/>
    <n v="6"/>
    <n v="106119.7511550233"/>
    <n v="4"/>
    <n v="0"/>
    <n v="1"/>
    <s v="Winter"/>
    <x v="1"/>
  </r>
  <r>
    <x v="113"/>
    <n v="7"/>
    <n v="111593.39191427435"/>
    <n v="4"/>
    <n v="0"/>
    <n v="1"/>
    <s v="Winter"/>
    <x v="0"/>
  </r>
  <r>
    <x v="113"/>
    <n v="8"/>
    <n v="122891.93798880796"/>
    <n v="4"/>
    <n v="0"/>
    <n v="1"/>
    <s v="Winter"/>
    <x v="0"/>
  </r>
  <r>
    <x v="113"/>
    <n v="9"/>
    <n v="135718.02864472766"/>
    <n v="4"/>
    <n v="0"/>
    <n v="1"/>
    <s v="Winter"/>
    <x v="0"/>
  </r>
  <r>
    <x v="113"/>
    <n v="10"/>
    <n v="144011.8335298067"/>
    <n v="4"/>
    <n v="0"/>
    <n v="1"/>
    <s v="Winter"/>
    <x v="0"/>
  </r>
  <r>
    <x v="113"/>
    <n v="11"/>
    <n v="147955.34188276864"/>
    <n v="4"/>
    <n v="0"/>
    <n v="1"/>
    <s v="Winter"/>
    <x v="0"/>
  </r>
  <r>
    <x v="113"/>
    <n v="12"/>
    <n v="150852.44604434058"/>
    <n v="4"/>
    <n v="0"/>
    <n v="1"/>
    <s v="Winter"/>
    <x v="0"/>
  </r>
  <r>
    <x v="113"/>
    <n v="13"/>
    <n v="152304.72553803571"/>
    <n v="4"/>
    <n v="0"/>
    <n v="1"/>
    <s v="Winter"/>
    <x v="0"/>
  </r>
  <r>
    <x v="113"/>
    <n v="14"/>
    <n v="149868.8634640197"/>
    <n v="4"/>
    <n v="0"/>
    <n v="1"/>
    <s v="Winter"/>
    <x v="0"/>
  </r>
  <r>
    <x v="113"/>
    <n v="15"/>
    <n v="150166.30950610989"/>
    <n v="4"/>
    <n v="0"/>
    <n v="1"/>
    <s v="Winter"/>
    <x v="0"/>
  </r>
  <r>
    <x v="113"/>
    <n v="16"/>
    <n v="149848.03217730985"/>
    <n v="4"/>
    <n v="0"/>
    <n v="1"/>
    <s v="Winter"/>
    <x v="0"/>
  </r>
  <r>
    <x v="113"/>
    <n v="17"/>
    <n v="151374.18733600131"/>
    <n v="4"/>
    <n v="0"/>
    <n v="1"/>
    <s v="Winter"/>
    <x v="0"/>
  </r>
  <r>
    <x v="113"/>
    <n v="18"/>
    <n v="154519.70559695896"/>
    <n v="4"/>
    <n v="0"/>
    <n v="1"/>
    <s v="Winter"/>
    <x v="0"/>
  </r>
  <r>
    <x v="113"/>
    <n v="19"/>
    <n v="154552.28162745951"/>
    <n v="4"/>
    <n v="0"/>
    <n v="1"/>
    <s v="Winter"/>
    <x v="0"/>
  </r>
  <r>
    <x v="113"/>
    <n v="20"/>
    <n v="152646.19275386506"/>
    <n v="4"/>
    <n v="0"/>
    <n v="1"/>
    <s v="Winter"/>
    <x v="0"/>
  </r>
  <r>
    <x v="113"/>
    <n v="21"/>
    <n v="152779.15909822291"/>
    <n v="4"/>
    <n v="0"/>
    <n v="1"/>
    <s v="Winter"/>
    <x v="0"/>
  </r>
  <r>
    <x v="113"/>
    <n v="22"/>
    <n v="148901.99417087369"/>
    <n v="4"/>
    <n v="0"/>
    <n v="1"/>
    <s v="Winter"/>
    <x v="0"/>
  </r>
  <r>
    <x v="113"/>
    <n v="23"/>
    <n v="138675.9728311667"/>
    <n v="4"/>
    <n v="0"/>
    <n v="1"/>
    <s v="Winter"/>
    <x v="0"/>
  </r>
  <r>
    <x v="113"/>
    <n v="24"/>
    <n v="126019.29020152429"/>
    <n v="4"/>
    <n v="0"/>
    <n v="1"/>
    <s v="Winter"/>
    <x v="0"/>
  </r>
  <r>
    <x v="114"/>
    <n v="1"/>
    <n v="114955.2068354174"/>
    <n v="4"/>
    <n v="0"/>
    <n v="1"/>
    <s v="Winter"/>
    <x v="0"/>
  </r>
  <r>
    <x v="114"/>
    <n v="2"/>
    <n v="107071.14923900896"/>
    <n v="4"/>
    <n v="0"/>
    <n v="1"/>
    <s v="Winter"/>
    <x v="1"/>
  </r>
  <r>
    <x v="114"/>
    <n v="3"/>
    <n v="101978.29173036387"/>
    <n v="4"/>
    <n v="0"/>
    <n v="1"/>
    <s v="Winter"/>
    <x v="1"/>
  </r>
  <r>
    <x v="114"/>
    <n v="4"/>
    <n v="101271.94329547755"/>
    <n v="4"/>
    <n v="0"/>
    <n v="1"/>
    <s v="Winter"/>
    <x v="1"/>
  </r>
  <r>
    <x v="114"/>
    <n v="5"/>
    <n v="102991.08010959173"/>
    <n v="4"/>
    <n v="0"/>
    <n v="1"/>
    <s v="Winter"/>
    <x v="1"/>
  </r>
  <r>
    <x v="114"/>
    <n v="6"/>
    <n v="107006.15194467157"/>
    <n v="4"/>
    <n v="0"/>
    <n v="1"/>
    <s v="Winter"/>
    <x v="1"/>
  </r>
  <r>
    <x v="114"/>
    <n v="7"/>
    <n v="112162.5610675628"/>
    <n v="4"/>
    <n v="0"/>
    <n v="1"/>
    <s v="Winter"/>
    <x v="0"/>
  </r>
  <r>
    <x v="114"/>
    <n v="8"/>
    <n v="122806.15755346441"/>
    <n v="4"/>
    <n v="0"/>
    <n v="1"/>
    <s v="Winter"/>
    <x v="0"/>
  </r>
  <r>
    <x v="114"/>
    <n v="9"/>
    <n v="136454.96002096569"/>
    <n v="4"/>
    <n v="0"/>
    <n v="1"/>
    <s v="Winter"/>
    <x v="0"/>
  </r>
  <r>
    <x v="114"/>
    <n v="10"/>
    <n v="147039.37611448247"/>
    <n v="4"/>
    <n v="0"/>
    <n v="1"/>
    <s v="Winter"/>
    <x v="0"/>
  </r>
  <r>
    <x v="114"/>
    <n v="11"/>
    <n v="153478.41412859212"/>
    <n v="4"/>
    <n v="0"/>
    <n v="1"/>
    <s v="Winter"/>
    <x v="0"/>
  </r>
  <r>
    <x v="114"/>
    <n v="12"/>
    <n v="156851.70453725444"/>
    <n v="4"/>
    <n v="0"/>
    <n v="1"/>
    <s v="Winter"/>
    <x v="0"/>
  </r>
  <r>
    <x v="114"/>
    <n v="13"/>
    <n v="151593.05325887201"/>
    <n v="4"/>
    <n v="0"/>
    <n v="1"/>
    <s v="Winter"/>
    <x v="0"/>
  </r>
  <r>
    <x v="114"/>
    <n v="14"/>
    <n v="142115.36660096914"/>
    <n v="4"/>
    <n v="0"/>
    <n v="1"/>
    <s v="Winter"/>
    <x v="0"/>
  </r>
  <r>
    <x v="114"/>
    <n v="15"/>
    <n v="135419.36850138393"/>
    <n v="4"/>
    <n v="0"/>
    <n v="1"/>
    <s v="Winter"/>
    <x v="0"/>
  </r>
  <r>
    <x v="114"/>
    <n v="16"/>
    <n v="131112.64025863944"/>
    <n v="4"/>
    <n v="0"/>
    <n v="1"/>
    <s v="Winter"/>
    <x v="0"/>
  </r>
  <r>
    <x v="114"/>
    <n v="17"/>
    <n v="132097.40878402707"/>
    <n v="4"/>
    <n v="0"/>
    <n v="1"/>
    <s v="Winter"/>
    <x v="0"/>
  </r>
  <r>
    <x v="114"/>
    <n v="18"/>
    <n v="137963.75842453475"/>
    <n v="4"/>
    <n v="0"/>
    <n v="1"/>
    <s v="Winter"/>
    <x v="0"/>
  </r>
  <r>
    <x v="114"/>
    <n v="19"/>
    <n v="142440.0484543893"/>
    <n v="4"/>
    <n v="0"/>
    <n v="1"/>
    <s v="Winter"/>
    <x v="0"/>
  </r>
  <r>
    <x v="114"/>
    <n v="20"/>
    <n v="146393.56829810297"/>
    <n v="4"/>
    <n v="0"/>
    <n v="1"/>
    <s v="Winter"/>
    <x v="0"/>
  </r>
  <r>
    <x v="114"/>
    <n v="21"/>
    <n v="154728.95153567169"/>
    <n v="4"/>
    <n v="0"/>
    <n v="1"/>
    <s v="Winter"/>
    <x v="0"/>
  </r>
  <r>
    <x v="114"/>
    <n v="22"/>
    <n v="153246.64587324567"/>
    <n v="4"/>
    <n v="0"/>
    <n v="1"/>
    <s v="Winter"/>
    <x v="0"/>
  </r>
  <r>
    <x v="114"/>
    <n v="23"/>
    <n v="135318.12867068479"/>
    <n v="4"/>
    <n v="0"/>
    <n v="1"/>
    <s v="Winter"/>
    <x v="0"/>
  </r>
  <r>
    <x v="114"/>
    <n v="24"/>
    <n v="115523.81352531259"/>
    <n v="4"/>
    <n v="0"/>
    <n v="1"/>
    <s v="Winter"/>
    <x v="0"/>
  </r>
  <r>
    <x v="115"/>
    <n v="1"/>
    <n v="102688.19404502936"/>
    <n v="4"/>
    <n v="0"/>
    <n v="0"/>
    <s v="Winter"/>
    <x v="0"/>
  </r>
  <r>
    <x v="115"/>
    <n v="2"/>
    <n v="96965.831326652318"/>
    <n v="4"/>
    <n v="0"/>
    <n v="0"/>
    <s v="Winter"/>
    <x v="1"/>
  </r>
  <r>
    <x v="115"/>
    <n v="3"/>
    <n v="95572.928612175849"/>
    <n v="4"/>
    <n v="0"/>
    <n v="0"/>
    <s v="Winter"/>
    <x v="1"/>
  </r>
  <r>
    <x v="115"/>
    <n v="4"/>
    <n v="97597.824754900124"/>
    <n v="4"/>
    <n v="0"/>
    <n v="0"/>
    <s v="Winter"/>
    <x v="1"/>
  </r>
  <r>
    <x v="115"/>
    <n v="5"/>
    <n v="103129.62411655276"/>
    <n v="4"/>
    <n v="0"/>
    <n v="0"/>
    <s v="Winter"/>
    <x v="1"/>
  </r>
  <r>
    <x v="115"/>
    <n v="6"/>
    <n v="114649.57216906828"/>
    <n v="4"/>
    <n v="0"/>
    <n v="0"/>
    <s v="Winter"/>
    <x v="1"/>
  </r>
  <r>
    <x v="115"/>
    <n v="7"/>
    <n v="134804.67799389406"/>
    <n v="4"/>
    <n v="0"/>
    <n v="0"/>
    <s v="Winter"/>
    <x v="2"/>
  </r>
  <r>
    <x v="115"/>
    <n v="8"/>
    <n v="143608.7400604217"/>
    <n v="4"/>
    <n v="0"/>
    <n v="0"/>
    <s v="Winter"/>
    <x v="2"/>
  </r>
  <r>
    <x v="115"/>
    <n v="9"/>
    <n v="131511.70828426335"/>
    <n v="4"/>
    <n v="0"/>
    <n v="0"/>
    <s v="Winter"/>
    <x v="2"/>
  </r>
  <r>
    <x v="115"/>
    <n v="10"/>
    <n v="122230.81608545303"/>
    <n v="4"/>
    <n v="0"/>
    <n v="0"/>
    <s v="Winter"/>
    <x v="0"/>
  </r>
  <r>
    <x v="115"/>
    <n v="11"/>
    <n v="116170.06771301373"/>
    <n v="4"/>
    <n v="0"/>
    <n v="0"/>
    <s v="Winter"/>
    <x v="0"/>
  </r>
  <r>
    <x v="115"/>
    <n v="12"/>
    <n v="112516.14646939907"/>
    <n v="4"/>
    <n v="0"/>
    <n v="0"/>
    <s v="Winter"/>
    <x v="0"/>
  </r>
  <r>
    <x v="115"/>
    <n v="13"/>
    <n v="110593.79207372875"/>
    <n v="4"/>
    <n v="0"/>
    <n v="0"/>
    <s v="Winter"/>
    <x v="0"/>
  </r>
  <r>
    <x v="115"/>
    <n v="14"/>
    <n v="107388.22669450841"/>
    <n v="4"/>
    <n v="0"/>
    <n v="0"/>
    <s v="Winter"/>
    <x v="0"/>
  </r>
  <r>
    <x v="115"/>
    <n v="15"/>
    <n v="106256.52660374457"/>
    <n v="4"/>
    <n v="0"/>
    <n v="0"/>
    <s v="Winter"/>
    <x v="0"/>
  </r>
  <r>
    <x v="115"/>
    <n v="16"/>
    <n v="110184.52184951956"/>
    <n v="4"/>
    <n v="0"/>
    <n v="0"/>
    <s v="Winter"/>
    <x v="0"/>
  </r>
  <r>
    <x v="115"/>
    <n v="17"/>
    <n v="120271.45811042434"/>
    <n v="4"/>
    <n v="0"/>
    <n v="0"/>
    <s v="Winter"/>
    <x v="0"/>
  </r>
  <r>
    <x v="115"/>
    <n v="18"/>
    <n v="133414.68574107549"/>
    <n v="4"/>
    <n v="0"/>
    <n v="0"/>
    <s v="Winter"/>
    <x v="0"/>
  </r>
  <r>
    <x v="115"/>
    <n v="19"/>
    <n v="141487.94847876803"/>
    <n v="4"/>
    <n v="0"/>
    <n v="0"/>
    <s v="Winter"/>
    <x v="2"/>
  </r>
  <r>
    <x v="115"/>
    <n v="20"/>
    <n v="144602.85021265745"/>
    <n v="4"/>
    <n v="0"/>
    <n v="0"/>
    <s v="Winter"/>
    <x v="2"/>
  </r>
  <r>
    <x v="115"/>
    <n v="21"/>
    <n v="150491.26607870203"/>
    <n v="4"/>
    <n v="0"/>
    <n v="0"/>
    <s v="Winter"/>
    <x v="2"/>
  </r>
  <r>
    <x v="115"/>
    <n v="22"/>
    <n v="149666.78406607007"/>
    <n v="4"/>
    <n v="0"/>
    <n v="0"/>
    <s v="Winter"/>
    <x v="0"/>
  </r>
  <r>
    <x v="115"/>
    <n v="23"/>
    <n v="131255.18049533805"/>
    <n v="4"/>
    <n v="0"/>
    <n v="0"/>
    <s v="Winter"/>
    <x v="0"/>
  </r>
  <r>
    <x v="115"/>
    <n v="24"/>
    <n v="109413.7773141029"/>
    <n v="4"/>
    <n v="0"/>
    <n v="0"/>
    <s v="Winter"/>
    <x v="0"/>
  </r>
  <r>
    <x v="116"/>
    <n v="1"/>
    <n v="92639.650025329451"/>
    <n v="4"/>
    <n v="0"/>
    <n v="0"/>
    <s v="Winter"/>
    <x v="0"/>
  </r>
  <r>
    <x v="116"/>
    <n v="2"/>
    <n v="82868.159456882917"/>
    <n v="4"/>
    <n v="0"/>
    <n v="0"/>
    <s v="Winter"/>
    <x v="1"/>
  </r>
  <r>
    <x v="116"/>
    <n v="3"/>
    <n v="77412.192090577024"/>
    <n v="4"/>
    <n v="0"/>
    <n v="0"/>
    <s v="Winter"/>
    <x v="1"/>
  </r>
  <r>
    <x v="116"/>
    <n v="4"/>
    <n v="75044.077708137367"/>
    <n v="4"/>
    <n v="0"/>
    <n v="0"/>
    <s v="Winter"/>
    <x v="1"/>
  </r>
  <r>
    <x v="116"/>
    <n v="5"/>
    <n v="76331.237052384065"/>
    <n v="4"/>
    <n v="0"/>
    <n v="0"/>
    <s v="Winter"/>
    <x v="1"/>
  </r>
  <r>
    <x v="116"/>
    <n v="6"/>
    <n v="83412.742222302215"/>
    <n v="4"/>
    <n v="0"/>
    <n v="0"/>
    <s v="Winter"/>
    <x v="1"/>
  </r>
  <r>
    <x v="116"/>
    <n v="7"/>
    <n v="99484.572971197776"/>
    <n v="4"/>
    <n v="0"/>
    <n v="0"/>
    <s v="Winter"/>
    <x v="2"/>
  </r>
  <r>
    <x v="116"/>
    <n v="8"/>
    <n v="107333.51742272527"/>
    <n v="4"/>
    <n v="0"/>
    <n v="0"/>
    <s v="Winter"/>
    <x v="2"/>
  </r>
  <r>
    <x v="116"/>
    <n v="9"/>
    <n v="104753.88961072733"/>
    <n v="4"/>
    <n v="0"/>
    <n v="0"/>
    <s v="Winter"/>
    <x v="2"/>
  </r>
  <r>
    <x v="116"/>
    <n v="10"/>
    <n v="104290.06966233882"/>
    <n v="4"/>
    <n v="0"/>
    <n v="0"/>
    <s v="Winter"/>
    <x v="0"/>
  </r>
  <r>
    <x v="116"/>
    <n v="11"/>
    <n v="106013.81770551969"/>
    <n v="4"/>
    <n v="0"/>
    <n v="0"/>
    <s v="Winter"/>
    <x v="0"/>
  </r>
  <r>
    <x v="116"/>
    <n v="12"/>
    <n v="109241.8351690781"/>
    <n v="4"/>
    <n v="0"/>
    <n v="0"/>
    <s v="Winter"/>
    <x v="0"/>
  </r>
  <r>
    <x v="116"/>
    <n v="13"/>
    <n v="113600.38428823234"/>
    <n v="4"/>
    <n v="0"/>
    <n v="0"/>
    <s v="Winter"/>
    <x v="0"/>
  </r>
  <r>
    <x v="116"/>
    <n v="14"/>
    <n v="116789.89778848361"/>
    <n v="4"/>
    <n v="0"/>
    <n v="0"/>
    <s v="Winter"/>
    <x v="0"/>
  </r>
  <r>
    <x v="116"/>
    <n v="15"/>
    <n v="121553.45733003308"/>
    <n v="4"/>
    <n v="0"/>
    <n v="0"/>
    <s v="Winter"/>
    <x v="0"/>
  </r>
  <r>
    <x v="116"/>
    <n v="16"/>
    <n v="132107.93453759668"/>
    <n v="4"/>
    <n v="0"/>
    <n v="0"/>
    <s v="Winter"/>
    <x v="0"/>
  </r>
  <r>
    <x v="116"/>
    <n v="17"/>
    <n v="147688.59143894902"/>
    <n v="4"/>
    <n v="0"/>
    <n v="0"/>
    <s v="Winter"/>
    <x v="0"/>
  </r>
  <r>
    <x v="116"/>
    <n v="18"/>
    <n v="162738.74515728722"/>
    <n v="4"/>
    <n v="0"/>
    <n v="0"/>
    <s v="Winter"/>
    <x v="0"/>
  </r>
  <r>
    <x v="116"/>
    <n v="19"/>
    <n v="168216.11992293151"/>
    <n v="4"/>
    <n v="0"/>
    <n v="0"/>
    <s v="Winter"/>
    <x v="2"/>
  </r>
  <r>
    <x v="116"/>
    <n v="20"/>
    <n v="168883.70224194627"/>
    <n v="4"/>
    <n v="0"/>
    <n v="0"/>
    <s v="Winter"/>
    <x v="2"/>
  </r>
  <r>
    <x v="116"/>
    <n v="21"/>
    <n v="173227.29614026088"/>
    <n v="4"/>
    <n v="0"/>
    <n v="0"/>
    <s v="Winter"/>
    <x v="2"/>
  </r>
  <r>
    <x v="116"/>
    <n v="22"/>
    <n v="172209.6494592831"/>
    <n v="4"/>
    <n v="0"/>
    <n v="0"/>
    <s v="Winter"/>
    <x v="0"/>
  </r>
  <r>
    <x v="116"/>
    <n v="23"/>
    <n v="153231.9678285892"/>
    <n v="4"/>
    <n v="0"/>
    <n v="0"/>
    <s v="Winter"/>
    <x v="0"/>
  </r>
  <r>
    <x v="116"/>
    <n v="24"/>
    <n v="130281.50959403854"/>
    <n v="4"/>
    <n v="0"/>
    <n v="0"/>
    <s v="Winter"/>
    <x v="0"/>
  </r>
  <r>
    <x v="117"/>
    <n v="1"/>
    <n v="111205.25979099551"/>
    <n v="4"/>
    <n v="0"/>
    <n v="0"/>
    <s v="Winter"/>
    <x v="0"/>
  </r>
  <r>
    <x v="117"/>
    <n v="2"/>
    <n v="98447.678851518111"/>
    <n v="4"/>
    <n v="0"/>
    <n v="0"/>
    <s v="Winter"/>
    <x v="1"/>
  </r>
  <r>
    <x v="117"/>
    <n v="3"/>
    <n v="90595.820698377196"/>
    <n v="4"/>
    <n v="0"/>
    <n v="0"/>
    <s v="Winter"/>
    <x v="1"/>
  </r>
  <r>
    <x v="117"/>
    <n v="4"/>
    <n v="86264.39458681512"/>
    <n v="4"/>
    <n v="0"/>
    <n v="0"/>
    <s v="Winter"/>
    <x v="1"/>
  </r>
  <r>
    <x v="117"/>
    <n v="5"/>
    <n v="85602.465236711214"/>
    <n v="4"/>
    <n v="0"/>
    <n v="0"/>
    <s v="Winter"/>
    <x v="1"/>
  </r>
  <r>
    <x v="117"/>
    <n v="6"/>
    <n v="89992.842264868057"/>
    <n v="4"/>
    <n v="0"/>
    <n v="0"/>
    <s v="Winter"/>
    <x v="1"/>
  </r>
  <r>
    <x v="117"/>
    <n v="7"/>
    <n v="102946.93396710907"/>
    <n v="4"/>
    <n v="0"/>
    <n v="0"/>
    <s v="Winter"/>
    <x v="2"/>
  </r>
  <r>
    <x v="117"/>
    <n v="8"/>
    <n v="111761.76834663026"/>
    <n v="4"/>
    <n v="0"/>
    <n v="0"/>
    <s v="Winter"/>
    <x v="2"/>
  </r>
  <r>
    <x v="117"/>
    <n v="9"/>
    <n v="110108.25037844085"/>
    <n v="4"/>
    <n v="0"/>
    <n v="0"/>
    <s v="Winter"/>
    <x v="2"/>
  </r>
  <r>
    <x v="117"/>
    <n v="10"/>
    <n v="111128.16286160149"/>
    <n v="4"/>
    <n v="0"/>
    <n v="0"/>
    <s v="Winter"/>
    <x v="0"/>
  </r>
  <r>
    <x v="117"/>
    <n v="11"/>
    <n v="116415.90495938901"/>
    <n v="4"/>
    <n v="0"/>
    <n v="0"/>
    <s v="Winter"/>
    <x v="0"/>
  </r>
  <r>
    <x v="117"/>
    <n v="12"/>
    <n v="125108.41108498078"/>
    <n v="4"/>
    <n v="0"/>
    <n v="0"/>
    <s v="Winter"/>
    <x v="0"/>
  </r>
  <r>
    <x v="117"/>
    <n v="13"/>
    <n v="134651.14788629219"/>
    <n v="4"/>
    <n v="0"/>
    <n v="0"/>
    <s v="Winter"/>
    <x v="0"/>
  </r>
  <r>
    <x v="117"/>
    <n v="14"/>
    <n v="140128.7043151948"/>
    <n v="4"/>
    <n v="0"/>
    <n v="0"/>
    <s v="Winter"/>
    <x v="0"/>
  </r>
  <r>
    <x v="117"/>
    <n v="15"/>
    <n v="149251.80878993764"/>
    <n v="4"/>
    <n v="0"/>
    <n v="0"/>
    <s v="Winter"/>
    <x v="0"/>
  </r>
  <r>
    <x v="117"/>
    <n v="16"/>
    <n v="164723.12141960702"/>
    <n v="4"/>
    <n v="0"/>
    <n v="0"/>
    <s v="Winter"/>
    <x v="0"/>
  </r>
  <r>
    <x v="117"/>
    <n v="17"/>
    <n v="176569.47393673897"/>
    <n v="4"/>
    <n v="0"/>
    <n v="0"/>
    <s v="Winter"/>
    <x v="0"/>
  </r>
  <r>
    <x v="117"/>
    <n v="18"/>
    <n v="188507.50151797972"/>
    <n v="4"/>
    <n v="0"/>
    <n v="0"/>
    <s v="Winter"/>
    <x v="0"/>
  </r>
  <r>
    <x v="117"/>
    <n v="19"/>
    <n v="188232.60299588114"/>
    <n v="4"/>
    <n v="0"/>
    <n v="0"/>
    <s v="Winter"/>
    <x v="2"/>
  </r>
  <r>
    <x v="117"/>
    <n v="20"/>
    <n v="182501.65886127137"/>
    <n v="4"/>
    <n v="0"/>
    <n v="0"/>
    <s v="Winter"/>
    <x v="2"/>
  </r>
  <r>
    <x v="117"/>
    <n v="21"/>
    <n v="180170.39787088207"/>
    <n v="4"/>
    <n v="0"/>
    <n v="0"/>
    <s v="Winter"/>
    <x v="2"/>
  </r>
  <r>
    <x v="117"/>
    <n v="22"/>
    <n v="173654.71357899002"/>
    <n v="4"/>
    <n v="0"/>
    <n v="0"/>
    <s v="Winter"/>
    <x v="0"/>
  </r>
  <r>
    <x v="117"/>
    <n v="23"/>
    <n v="155446.42929359511"/>
    <n v="4"/>
    <n v="0"/>
    <n v="0"/>
    <s v="Winter"/>
    <x v="0"/>
  </r>
  <r>
    <x v="117"/>
    <n v="24"/>
    <n v="133093.8108231737"/>
    <n v="4"/>
    <n v="0"/>
    <n v="0"/>
    <s v="Winter"/>
    <x v="0"/>
  </r>
  <r>
    <x v="118"/>
    <n v="1"/>
    <n v="114748.9683297197"/>
    <n v="4"/>
    <n v="0"/>
    <n v="0"/>
    <s v="Winter"/>
    <x v="0"/>
  </r>
  <r>
    <x v="118"/>
    <n v="2"/>
    <n v="102509.41393151876"/>
    <n v="4"/>
    <n v="0"/>
    <n v="0"/>
    <s v="Winter"/>
    <x v="1"/>
  </r>
  <r>
    <x v="118"/>
    <n v="3"/>
    <n v="94991.289261808663"/>
    <n v="4"/>
    <n v="0"/>
    <n v="0"/>
    <s v="Winter"/>
    <x v="1"/>
  </r>
  <r>
    <x v="118"/>
    <n v="4"/>
    <n v="90404.721100478637"/>
    <n v="4"/>
    <n v="0"/>
    <n v="0"/>
    <s v="Winter"/>
    <x v="1"/>
  </r>
  <r>
    <x v="118"/>
    <n v="5"/>
    <n v="89385.478369031902"/>
    <n v="4"/>
    <n v="0"/>
    <n v="0"/>
    <s v="Winter"/>
    <x v="1"/>
  </r>
  <r>
    <x v="118"/>
    <n v="6"/>
    <n v="94314.943431188673"/>
    <n v="4"/>
    <n v="0"/>
    <n v="0"/>
    <s v="Winter"/>
    <x v="1"/>
  </r>
  <r>
    <x v="118"/>
    <n v="7"/>
    <n v="107213.68308007983"/>
    <n v="4"/>
    <n v="0"/>
    <n v="0"/>
    <s v="Winter"/>
    <x v="2"/>
  </r>
  <r>
    <x v="118"/>
    <n v="8"/>
    <n v="116332.77483671189"/>
    <n v="4"/>
    <n v="0"/>
    <n v="0"/>
    <s v="Winter"/>
    <x v="2"/>
  </r>
  <r>
    <x v="118"/>
    <n v="9"/>
    <n v="115863.97469818144"/>
    <n v="4"/>
    <n v="0"/>
    <n v="0"/>
    <s v="Winter"/>
    <x v="2"/>
  </r>
  <r>
    <x v="118"/>
    <n v="10"/>
    <n v="116847.62340275486"/>
    <n v="4"/>
    <n v="0"/>
    <n v="0"/>
    <s v="Winter"/>
    <x v="0"/>
  </r>
  <r>
    <x v="118"/>
    <n v="11"/>
    <n v="119407.35796203073"/>
    <n v="4"/>
    <n v="0"/>
    <n v="0"/>
    <s v="Winter"/>
    <x v="0"/>
  </r>
  <r>
    <x v="118"/>
    <n v="12"/>
    <n v="123159.08522476967"/>
    <n v="4"/>
    <n v="0"/>
    <n v="0"/>
    <s v="Winter"/>
    <x v="0"/>
  </r>
  <r>
    <x v="118"/>
    <n v="13"/>
    <n v="127380.67938109564"/>
    <n v="4"/>
    <n v="0"/>
    <n v="0"/>
    <s v="Winter"/>
    <x v="0"/>
  </r>
  <r>
    <x v="118"/>
    <n v="14"/>
    <n v="127400.20471870029"/>
    <n v="4"/>
    <n v="0"/>
    <n v="0"/>
    <s v="Winter"/>
    <x v="0"/>
  </r>
  <r>
    <x v="118"/>
    <n v="15"/>
    <n v="124400.22909476937"/>
    <n v="4"/>
    <n v="0"/>
    <n v="0"/>
    <s v="Winter"/>
    <x v="0"/>
  </r>
  <r>
    <x v="118"/>
    <n v="16"/>
    <n v="128300.6113390151"/>
    <n v="4"/>
    <n v="0"/>
    <n v="0"/>
    <s v="Winter"/>
    <x v="0"/>
  </r>
  <r>
    <x v="118"/>
    <n v="17"/>
    <n v="137610.7517877667"/>
    <n v="4"/>
    <n v="0"/>
    <n v="0"/>
    <s v="Winter"/>
    <x v="0"/>
  </r>
  <r>
    <x v="118"/>
    <n v="18"/>
    <n v="149887.98847886597"/>
    <n v="4"/>
    <n v="0"/>
    <n v="0"/>
    <s v="Winter"/>
    <x v="0"/>
  </r>
  <r>
    <x v="118"/>
    <n v="19"/>
    <n v="153310.75502535785"/>
    <n v="4"/>
    <n v="0"/>
    <n v="0"/>
    <s v="Winter"/>
    <x v="2"/>
  </r>
  <r>
    <x v="118"/>
    <n v="20"/>
    <n v="152624.42432719143"/>
    <n v="4"/>
    <n v="0"/>
    <n v="0"/>
    <s v="Winter"/>
    <x v="2"/>
  </r>
  <r>
    <x v="118"/>
    <n v="21"/>
    <n v="151979.60859890314"/>
    <n v="4"/>
    <n v="0"/>
    <n v="0"/>
    <s v="Winter"/>
    <x v="2"/>
  </r>
  <r>
    <x v="118"/>
    <n v="22"/>
    <n v="147358.49707896946"/>
    <n v="4"/>
    <n v="0"/>
    <n v="0"/>
    <s v="Winter"/>
    <x v="0"/>
  </r>
  <r>
    <x v="118"/>
    <n v="23"/>
    <n v="130532.12919593824"/>
    <n v="4"/>
    <n v="0"/>
    <n v="0"/>
    <s v="Winter"/>
    <x v="0"/>
  </r>
  <r>
    <x v="118"/>
    <n v="24"/>
    <n v="109940.22756530774"/>
    <n v="4"/>
    <n v="0"/>
    <n v="0"/>
    <s v="Winter"/>
    <x v="0"/>
  </r>
  <r>
    <x v="119"/>
    <n v="1"/>
    <n v="93860.748029049428"/>
    <n v="4"/>
    <n v="0"/>
    <n v="0"/>
    <s v="Winter"/>
    <x v="0"/>
  </r>
  <r>
    <x v="119"/>
    <n v="2"/>
    <n v="83880.787219416306"/>
    <n v="4"/>
    <n v="0"/>
    <n v="0"/>
    <s v="Winter"/>
    <x v="1"/>
  </r>
  <r>
    <x v="119"/>
    <n v="3"/>
    <n v="78820.783056193264"/>
    <n v="4"/>
    <n v="0"/>
    <n v="0"/>
    <s v="Winter"/>
    <x v="1"/>
  </r>
  <r>
    <x v="119"/>
    <n v="4"/>
    <n v="76832.488968234684"/>
    <n v="4"/>
    <n v="0"/>
    <n v="0"/>
    <s v="Winter"/>
    <x v="1"/>
  </r>
  <r>
    <x v="119"/>
    <n v="5"/>
    <n v="77935.656367799529"/>
    <n v="4"/>
    <n v="0"/>
    <n v="0"/>
    <s v="Winter"/>
    <x v="1"/>
  </r>
  <r>
    <x v="119"/>
    <n v="6"/>
    <n v="84412.043403136006"/>
    <n v="4"/>
    <n v="0"/>
    <n v="0"/>
    <s v="Winter"/>
    <x v="1"/>
  </r>
  <r>
    <x v="119"/>
    <n v="7"/>
    <n v="99475.98454947857"/>
    <n v="4"/>
    <n v="0"/>
    <n v="0"/>
    <s v="Winter"/>
    <x v="2"/>
  </r>
  <r>
    <x v="119"/>
    <n v="8"/>
    <n v="109041.98310549928"/>
    <n v="4"/>
    <n v="0"/>
    <n v="0"/>
    <s v="Winter"/>
    <x v="2"/>
  </r>
  <r>
    <x v="119"/>
    <n v="9"/>
    <n v="108093.04663698703"/>
    <n v="4"/>
    <n v="0"/>
    <n v="0"/>
    <s v="Winter"/>
    <x v="2"/>
  </r>
  <r>
    <x v="119"/>
    <n v="10"/>
    <n v="108209.70413828494"/>
    <n v="4"/>
    <n v="0"/>
    <n v="0"/>
    <s v="Winter"/>
    <x v="0"/>
  </r>
  <r>
    <x v="119"/>
    <n v="11"/>
    <n v="108573.65294056568"/>
    <n v="4"/>
    <n v="0"/>
    <n v="0"/>
    <s v="Winter"/>
    <x v="0"/>
  </r>
  <r>
    <x v="119"/>
    <n v="12"/>
    <n v="109322.89051586765"/>
    <n v="4"/>
    <n v="0"/>
    <n v="0"/>
    <s v="Winter"/>
    <x v="0"/>
  </r>
  <r>
    <x v="119"/>
    <n v="13"/>
    <n v="109209.75197323131"/>
    <n v="4"/>
    <n v="0"/>
    <n v="0"/>
    <s v="Winter"/>
    <x v="0"/>
  </r>
  <r>
    <x v="119"/>
    <n v="14"/>
    <n v="109935.57439759922"/>
    <n v="4"/>
    <n v="0"/>
    <n v="0"/>
    <s v="Winter"/>
    <x v="0"/>
  </r>
  <r>
    <x v="119"/>
    <n v="15"/>
    <n v="111303.44088393728"/>
    <n v="4"/>
    <n v="0"/>
    <n v="0"/>
    <s v="Winter"/>
    <x v="0"/>
  </r>
  <r>
    <x v="119"/>
    <n v="16"/>
    <n v="114663.71863986796"/>
    <n v="4"/>
    <n v="0"/>
    <n v="0"/>
    <s v="Winter"/>
    <x v="0"/>
  </r>
  <r>
    <x v="119"/>
    <n v="17"/>
    <n v="122597.90266909747"/>
    <n v="4"/>
    <n v="0"/>
    <n v="0"/>
    <s v="Winter"/>
    <x v="0"/>
  </r>
  <r>
    <x v="119"/>
    <n v="18"/>
    <n v="130319.51042724885"/>
    <n v="4"/>
    <n v="0"/>
    <n v="0"/>
    <s v="Winter"/>
    <x v="0"/>
  </r>
  <r>
    <x v="119"/>
    <n v="19"/>
    <n v="131582.70800174057"/>
    <n v="4"/>
    <n v="0"/>
    <n v="0"/>
    <s v="Winter"/>
    <x v="2"/>
  </r>
  <r>
    <x v="119"/>
    <n v="20"/>
    <n v="129142.5806270538"/>
    <n v="4"/>
    <n v="0"/>
    <n v="0"/>
    <s v="Winter"/>
    <x v="2"/>
  </r>
  <r>
    <x v="119"/>
    <n v="21"/>
    <n v="128798.42445911923"/>
    <n v="4"/>
    <n v="0"/>
    <n v="0"/>
    <s v="Winter"/>
    <x v="2"/>
  </r>
  <r>
    <x v="119"/>
    <n v="22"/>
    <n v="129627.57155312476"/>
    <n v="4"/>
    <n v="0"/>
    <n v="0"/>
    <s v="Winter"/>
    <x v="0"/>
  </r>
  <r>
    <x v="119"/>
    <n v="23"/>
    <n v="121825.57670330856"/>
    <n v="4"/>
    <n v="0"/>
    <n v="0"/>
    <s v="Winter"/>
    <x v="0"/>
  </r>
  <r>
    <x v="119"/>
    <n v="24"/>
    <n v="109735.70961062344"/>
    <n v="4"/>
    <n v="0"/>
    <n v="0"/>
    <s v="Winter"/>
    <x v="0"/>
  </r>
  <r>
    <x v="120"/>
    <n v="1"/>
    <n v="98040.078237358961"/>
    <n v="5"/>
    <n v="0"/>
    <n v="1"/>
    <s v="Summer"/>
    <x v="3"/>
  </r>
  <r>
    <x v="120"/>
    <n v="2"/>
    <n v="90711.294004883879"/>
    <n v="5"/>
    <n v="0"/>
    <n v="1"/>
    <s v="Summer"/>
    <x v="1"/>
  </r>
  <r>
    <x v="120"/>
    <n v="3"/>
    <n v="87160.390447387777"/>
    <n v="5"/>
    <n v="0"/>
    <n v="1"/>
    <s v="Summer"/>
    <x v="1"/>
  </r>
  <r>
    <x v="120"/>
    <n v="4"/>
    <n v="86909.342832688155"/>
    <n v="5"/>
    <n v="0"/>
    <n v="1"/>
    <s v="Summer"/>
    <x v="1"/>
  </r>
  <r>
    <x v="120"/>
    <n v="5"/>
    <n v="88811.883337917112"/>
    <n v="5"/>
    <n v="0"/>
    <n v="1"/>
    <s v="Summer"/>
    <x v="1"/>
  </r>
  <r>
    <x v="120"/>
    <n v="6"/>
    <n v="93221.396139726625"/>
    <n v="5"/>
    <n v="0"/>
    <n v="1"/>
    <s v="Summer"/>
    <x v="1"/>
  </r>
  <r>
    <x v="120"/>
    <n v="7"/>
    <n v="103298.80574165015"/>
    <n v="5"/>
    <n v="0"/>
    <n v="1"/>
    <s v="Summer"/>
    <x v="3"/>
  </r>
  <r>
    <x v="120"/>
    <n v="8"/>
    <n v="119276.9910120859"/>
    <n v="5"/>
    <n v="0"/>
    <n v="1"/>
    <s v="Summer"/>
    <x v="3"/>
  </r>
  <r>
    <x v="120"/>
    <n v="9"/>
    <n v="129071.06428880837"/>
    <n v="5"/>
    <n v="0"/>
    <n v="1"/>
    <s v="Summer"/>
    <x v="3"/>
  </r>
  <r>
    <x v="120"/>
    <n v="10"/>
    <n v="132350.1293785935"/>
    <n v="5"/>
    <n v="0"/>
    <n v="1"/>
    <s v="Summer"/>
    <x v="3"/>
  </r>
  <r>
    <x v="120"/>
    <n v="11"/>
    <n v="131185.97331853918"/>
    <n v="5"/>
    <n v="0"/>
    <n v="1"/>
    <s v="Summer"/>
    <x v="3"/>
  </r>
  <r>
    <x v="120"/>
    <n v="12"/>
    <n v="128671.38102703758"/>
    <n v="5"/>
    <n v="0"/>
    <n v="1"/>
    <s v="Summer"/>
    <x v="3"/>
  </r>
  <r>
    <x v="120"/>
    <n v="13"/>
    <n v="124452.22935181101"/>
    <n v="5"/>
    <n v="0"/>
    <n v="1"/>
    <s v="Summer"/>
    <x v="3"/>
  </r>
  <r>
    <x v="120"/>
    <n v="14"/>
    <n v="121058.2842172083"/>
    <n v="5"/>
    <n v="0"/>
    <n v="1"/>
    <s v="Summer"/>
    <x v="3"/>
  </r>
  <r>
    <x v="120"/>
    <n v="15"/>
    <n v="118592.6674096222"/>
    <n v="5"/>
    <n v="0"/>
    <n v="1"/>
    <s v="Summer"/>
    <x v="3"/>
  </r>
  <r>
    <x v="120"/>
    <n v="16"/>
    <n v="119201.96336978604"/>
    <n v="5"/>
    <n v="0"/>
    <n v="1"/>
    <s v="Summer"/>
    <x v="3"/>
  </r>
  <r>
    <x v="120"/>
    <n v="17"/>
    <n v="121566.87237802336"/>
    <n v="5"/>
    <n v="0"/>
    <n v="1"/>
    <s v="Summer"/>
    <x v="3"/>
  </r>
  <r>
    <x v="120"/>
    <n v="18"/>
    <n v="125726.47166650162"/>
    <n v="5"/>
    <n v="0"/>
    <n v="1"/>
    <s v="Summer"/>
    <x v="3"/>
  </r>
  <r>
    <x v="120"/>
    <n v="19"/>
    <n v="127030.02969723771"/>
    <n v="5"/>
    <n v="0"/>
    <n v="1"/>
    <s v="Summer"/>
    <x v="3"/>
  </r>
  <r>
    <x v="120"/>
    <n v="20"/>
    <n v="127003.76539755131"/>
    <n v="5"/>
    <n v="0"/>
    <n v="1"/>
    <s v="Summer"/>
    <x v="3"/>
  </r>
  <r>
    <x v="120"/>
    <n v="21"/>
    <n v="128785.54823686382"/>
    <n v="5"/>
    <n v="0"/>
    <n v="1"/>
    <s v="Summer"/>
    <x v="3"/>
  </r>
  <r>
    <x v="120"/>
    <n v="22"/>
    <n v="130393.97141602899"/>
    <n v="5"/>
    <n v="0"/>
    <n v="1"/>
    <s v="Summer"/>
    <x v="3"/>
  </r>
  <r>
    <x v="120"/>
    <n v="23"/>
    <n v="122201.77308956007"/>
    <n v="5"/>
    <n v="0"/>
    <n v="1"/>
    <s v="Summer"/>
    <x v="3"/>
  </r>
  <r>
    <x v="120"/>
    <n v="24"/>
    <n v="108971.59385661985"/>
    <n v="5"/>
    <n v="0"/>
    <n v="1"/>
    <s v="Summer"/>
    <x v="3"/>
  </r>
  <r>
    <x v="121"/>
    <n v="1"/>
    <n v="96328.609266371088"/>
    <n v="5"/>
    <n v="0"/>
    <n v="1"/>
    <s v="Summer"/>
    <x v="3"/>
  </r>
  <r>
    <x v="121"/>
    <n v="2"/>
    <n v="86547.629790981184"/>
    <n v="5"/>
    <n v="0"/>
    <n v="1"/>
    <s v="Summer"/>
    <x v="1"/>
  </r>
  <r>
    <x v="121"/>
    <n v="3"/>
    <n v="80047.281742368665"/>
    <n v="5"/>
    <n v="0"/>
    <n v="1"/>
    <s v="Summer"/>
    <x v="1"/>
  </r>
  <r>
    <x v="121"/>
    <n v="4"/>
    <n v="76417.529298449357"/>
    <n v="5"/>
    <n v="0"/>
    <n v="1"/>
    <s v="Summer"/>
    <x v="1"/>
  </r>
  <r>
    <x v="121"/>
    <n v="5"/>
    <n v="75048.939883329964"/>
    <n v="5"/>
    <n v="0"/>
    <n v="1"/>
    <s v="Summer"/>
    <x v="1"/>
  </r>
  <r>
    <x v="121"/>
    <n v="6"/>
    <n v="76089.757820538798"/>
    <n v="5"/>
    <n v="0"/>
    <n v="1"/>
    <s v="Summer"/>
    <x v="1"/>
  </r>
  <r>
    <x v="121"/>
    <n v="7"/>
    <n v="79976.2697665999"/>
    <n v="5"/>
    <n v="0"/>
    <n v="1"/>
    <s v="Summer"/>
    <x v="3"/>
  </r>
  <r>
    <x v="121"/>
    <n v="8"/>
    <n v="89668.408616388711"/>
    <n v="5"/>
    <n v="0"/>
    <n v="1"/>
    <s v="Summer"/>
    <x v="3"/>
  </r>
  <r>
    <x v="121"/>
    <n v="9"/>
    <n v="103544.38756319253"/>
    <n v="5"/>
    <n v="0"/>
    <n v="1"/>
    <s v="Summer"/>
    <x v="3"/>
  </r>
  <r>
    <x v="121"/>
    <n v="10"/>
    <n v="116677.59055340249"/>
    <n v="5"/>
    <n v="0"/>
    <n v="1"/>
    <s v="Summer"/>
    <x v="3"/>
  </r>
  <r>
    <x v="121"/>
    <n v="11"/>
    <n v="127048.88403449388"/>
    <n v="5"/>
    <n v="0"/>
    <n v="1"/>
    <s v="Summer"/>
    <x v="3"/>
  </r>
  <r>
    <x v="121"/>
    <n v="12"/>
    <n v="134726.8951879309"/>
    <n v="5"/>
    <n v="0"/>
    <n v="1"/>
    <s v="Summer"/>
    <x v="3"/>
  </r>
  <r>
    <x v="121"/>
    <n v="13"/>
    <n v="142174.77369098042"/>
    <n v="5"/>
    <n v="0"/>
    <n v="1"/>
    <s v="Summer"/>
    <x v="3"/>
  </r>
  <r>
    <x v="121"/>
    <n v="14"/>
    <n v="145926.29743193876"/>
    <n v="5"/>
    <n v="0"/>
    <n v="1"/>
    <s v="Summer"/>
    <x v="3"/>
  </r>
  <r>
    <x v="121"/>
    <n v="15"/>
    <n v="149482.50229670139"/>
    <n v="5"/>
    <n v="0"/>
    <n v="1"/>
    <s v="Summer"/>
    <x v="3"/>
  </r>
  <r>
    <x v="121"/>
    <n v="16"/>
    <n v="151548.42688081678"/>
    <n v="5"/>
    <n v="0"/>
    <n v="1"/>
    <s v="Summer"/>
    <x v="3"/>
  </r>
  <r>
    <x v="121"/>
    <n v="17"/>
    <n v="155985.82530583124"/>
    <n v="5"/>
    <n v="0"/>
    <n v="1"/>
    <s v="Summer"/>
    <x v="3"/>
  </r>
  <r>
    <x v="121"/>
    <n v="18"/>
    <n v="162778.12164269798"/>
    <n v="5"/>
    <n v="0"/>
    <n v="1"/>
    <s v="Summer"/>
    <x v="3"/>
  </r>
  <r>
    <x v="121"/>
    <n v="19"/>
    <n v="167138.34100582905"/>
    <n v="5"/>
    <n v="0"/>
    <n v="1"/>
    <s v="Summer"/>
    <x v="3"/>
  </r>
  <r>
    <x v="121"/>
    <n v="20"/>
    <n v="168017.71781932347"/>
    <n v="5"/>
    <n v="0"/>
    <n v="1"/>
    <s v="Summer"/>
    <x v="3"/>
  </r>
  <r>
    <x v="121"/>
    <n v="21"/>
    <n v="167255.92684810839"/>
    <n v="5"/>
    <n v="0"/>
    <n v="1"/>
    <s v="Summer"/>
    <x v="3"/>
  </r>
  <r>
    <x v="121"/>
    <n v="22"/>
    <n v="158704.02732641657"/>
    <n v="5"/>
    <n v="0"/>
    <n v="1"/>
    <s v="Summer"/>
    <x v="3"/>
  </r>
  <r>
    <x v="121"/>
    <n v="23"/>
    <n v="138041.27165519618"/>
    <n v="5"/>
    <n v="0"/>
    <n v="1"/>
    <s v="Summer"/>
    <x v="3"/>
  </r>
  <r>
    <x v="121"/>
    <n v="24"/>
    <n v="114071.79056420528"/>
    <n v="5"/>
    <n v="0"/>
    <n v="1"/>
    <s v="Summer"/>
    <x v="3"/>
  </r>
  <r>
    <x v="122"/>
    <n v="1"/>
    <n v="96610.759107456863"/>
    <n v="5"/>
    <n v="0"/>
    <n v="0"/>
    <s v="Summer"/>
    <x v="3"/>
  </r>
  <r>
    <x v="122"/>
    <n v="2"/>
    <n v="86208.048697824459"/>
    <n v="5"/>
    <n v="0"/>
    <n v="0"/>
    <s v="Summer"/>
    <x v="1"/>
  </r>
  <r>
    <x v="122"/>
    <n v="3"/>
    <n v="79920.591714358598"/>
    <n v="5"/>
    <n v="0"/>
    <n v="0"/>
    <s v="Summer"/>
    <x v="1"/>
  </r>
  <r>
    <x v="122"/>
    <n v="4"/>
    <n v="77222.989338514642"/>
    <n v="5"/>
    <n v="0"/>
    <n v="0"/>
    <s v="Summer"/>
    <x v="1"/>
  </r>
  <r>
    <x v="122"/>
    <n v="5"/>
    <n v="77593.196720600143"/>
    <n v="5"/>
    <n v="0"/>
    <n v="0"/>
    <s v="Summer"/>
    <x v="1"/>
  </r>
  <r>
    <x v="122"/>
    <n v="6"/>
    <n v="83575.287709017255"/>
    <n v="5"/>
    <n v="0"/>
    <n v="0"/>
    <s v="Summer"/>
    <x v="1"/>
  </r>
  <r>
    <x v="122"/>
    <n v="7"/>
    <n v="98038.838024966244"/>
    <n v="5"/>
    <n v="0"/>
    <n v="0"/>
    <s v="Summer"/>
    <x v="3"/>
  </r>
  <r>
    <x v="122"/>
    <n v="8"/>
    <n v="106828.93286394599"/>
    <n v="5"/>
    <n v="0"/>
    <n v="0"/>
    <s v="Summer"/>
    <x v="3"/>
  </r>
  <r>
    <x v="122"/>
    <n v="9"/>
    <n v="106421.32209360841"/>
    <n v="5"/>
    <n v="0"/>
    <n v="0"/>
    <s v="Summer"/>
    <x v="3"/>
  </r>
  <r>
    <x v="122"/>
    <n v="10"/>
    <n v="107950.58108226558"/>
    <n v="5"/>
    <n v="0"/>
    <n v="0"/>
    <s v="Summer"/>
    <x v="3"/>
  </r>
  <r>
    <x v="122"/>
    <n v="11"/>
    <n v="111401.88138669168"/>
    <n v="5"/>
    <n v="0"/>
    <n v="0"/>
    <s v="Summer"/>
    <x v="3"/>
  </r>
  <r>
    <x v="122"/>
    <n v="12"/>
    <n v="115599.07279471867"/>
    <n v="5"/>
    <n v="0"/>
    <n v="0"/>
    <s v="Summer"/>
    <x v="3"/>
  </r>
  <r>
    <x v="122"/>
    <n v="13"/>
    <n v="121624.93830466617"/>
    <n v="5"/>
    <n v="0"/>
    <n v="0"/>
    <s v="Summer"/>
    <x v="3"/>
  </r>
  <r>
    <x v="122"/>
    <n v="14"/>
    <n v="124081.57973482371"/>
    <n v="5"/>
    <n v="0"/>
    <n v="0"/>
    <s v="Summer"/>
    <x v="3"/>
  </r>
  <r>
    <x v="122"/>
    <n v="15"/>
    <n v="129463.38570267067"/>
    <n v="5"/>
    <n v="0"/>
    <n v="0"/>
    <s v="Summer"/>
    <x v="4"/>
  </r>
  <r>
    <x v="122"/>
    <n v="16"/>
    <n v="137192.32641980494"/>
    <n v="5"/>
    <n v="0"/>
    <n v="0"/>
    <s v="Summer"/>
    <x v="4"/>
  </r>
  <r>
    <x v="122"/>
    <n v="17"/>
    <n v="152621.42967528885"/>
    <n v="5"/>
    <n v="0"/>
    <n v="0"/>
    <s v="Summer"/>
    <x v="4"/>
  </r>
  <r>
    <x v="122"/>
    <n v="18"/>
    <n v="167169.83962582148"/>
    <n v="5"/>
    <n v="0"/>
    <n v="0"/>
    <s v="Summer"/>
    <x v="4"/>
  </r>
  <r>
    <x v="122"/>
    <n v="19"/>
    <n v="175193.09814744187"/>
    <n v="5"/>
    <n v="0"/>
    <n v="0"/>
    <s v="Summer"/>
    <x v="4"/>
  </r>
  <r>
    <x v="122"/>
    <n v="20"/>
    <n v="175360.26071912976"/>
    <n v="5"/>
    <n v="0"/>
    <n v="0"/>
    <s v="Summer"/>
    <x v="4"/>
  </r>
  <r>
    <x v="122"/>
    <n v="21"/>
    <n v="175416.96651984996"/>
    <n v="5"/>
    <n v="0"/>
    <n v="0"/>
    <s v="Summer"/>
    <x v="3"/>
  </r>
  <r>
    <x v="122"/>
    <n v="22"/>
    <n v="171787.23527356342"/>
    <n v="5"/>
    <n v="0"/>
    <n v="0"/>
    <s v="Summer"/>
    <x v="3"/>
  </r>
  <r>
    <x v="122"/>
    <n v="23"/>
    <n v="152659.16484103526"/>
    <n v="5"/>
    <n v="0"/>
    <n v="0"/>
    <s v="Summer"/>
    <x v="3"/>
  </r>
  <r>
    <x v="122"/>
    <n v="24"/>
    <n v="127449.49027950487"/>
    <n v="5"/>
    <n v="0"/>
    <n v="0"/>
    <s v="Summer"/>
    <x v="3"/>
  </r>
  <r>
    <x v="123"/>
    <n v="1"/>
    <n v="107365.20932754157"/>
    <n v="5"/>
    <n v="0"/>
    <n v="0"/>
    <s v="Summer"/>
    <x v="3"/>
  </r>
  <r>
    <x v="123"/>
    <n v="2"/>
    <n v="94620.348090357336"/>
    <n v="5"/>
    <n v="0"/>
    <n v="0"/>
    <s v="Summer"/>
    <x v="1"/>
  </r>
  <r>
    <x v="123"/>
    <n v="3"/>
    <n v="87634.199477962073"/>
    <n v="5"/>
    <n v="0"/>
    <n v="0"/>
    <s v="Summer"/>
    <x v="1"/>
  </r>
  <r>
    <x v="123"/>
    <n v="4"/>
    <n v="83194.78094993734"/>
    <n v="5"/>
    <n v="0"/>
    <n v="0"/>
    <s v="Summer"/>
    <x v="1"/>
  </r>
  <r>
    <x v="123"/>
    <n v="5"/>
    <n v="82540.688035650805"/>
    <n v="5"/>
    <n v="0"/>
    <n v="0"/>
    <s v="Summer"/>
    <x v="1"/>
  </r>
  <r>
    <x v="123"/>
    <n v="6"/>
    <n v="88142.191872581461"/>
    <n v="5"/>
    <n v="0"/>
    <n v="0"/>
    <s v="Summer"/>
    <x v="1"/>
  </r>
  <r>
    <x v="123"/>
    <n v="7"/>
    <n v="102097.47431496029"/>
    <n v="5"/>
    <n v="0"/>
    <n v="0"/>
    <s v="Summer"/>
    <x v="3"/>
  </r>
  <r>
    <x v="123"/>
    <n v="8"/>
    <n v="110691.26852422858"/>
    <n v="5"/>
    <n v="0"/>
    <n v="0"/>
    <s v="Summer"/>
    <x v="3"/>
  </r>
  <r>
    <x v="123"/>
    <n v="9"/>
    <n v="110358.49199426826"/>
    <n v="5"/>
    <n v="0"/>
    <n v="0"/>
    <s v="Summer"/>
    <x v="3"/>
  </r>
  <r>
    <x v="123"/>
    <n v="10"/>
    <n v="112911.91880905975"/>
    <n v="5"/>
    <n v="0"/>
    <n v="0"/>
    <s v="Summer"/>
    <x v="3"/>
  </r>
  <r>
    <x v="123"/>
    <n v="11"/>
    <n v="115154.8137804686"/>
    <n v="5"/>
    <n v="0"/>
    <n v="0"/>
    <s v="Summer"/>
    <x v="3"/>
  </r>
  <r>
    <x v="123"/>
    <n v="12"/>
    <n v="118362.55871111012"/>
    <n v="5"/>
    <n v="0"/>
    <n v="0"/>
    <s v="Summer"/>
    <x v="3"/>
  </r>
  <r>
    <x v="123"/>
    <n v="13"/>
    <n v="123203.02201447937"/>
    <n v="5"/>
    <n v="0"/>
    <n v="0"/>
    <s v="Summer"/>
    <x v="3"/>
  </r>
  <r>
    <x v="123"/>
    <n v="14"/>
    <n v="123822.94360760129"/>
    <n v="5"/>
    <n v="0"/>
    <n v="0"/>
    <s v="Summer"/>
    <x v="3"/>
  </r>
  <r>
    <x v="123"/>
    <n v="15"/>
    <n v="125984.2462429085"/>
    <n v="5"/>
    <n v="0"/>
    <n v="0"/>
    <s v="Summer"/>
    <x v="4"/>
  </r>
  <r>
    <x v="123"/>
    <n v="16"/>
    <n v="134808.99269843128"/>
    <n v="5"/>
    <n v="0"/>
    <n v="0"/>
    <s v="Summer"/>
    <x v="4"/>
  </r>
  <r>
    <x v="123"/>
    <n v="17"/>
    <n v="149799.54884610596"/>
    <n v="5"/>
    <n v="0"/>
    <n v="0"/>
    <s v="Summer"/>
    <x v="4"/>
  </r>
  <r>
    <x v="123"/>
    <n v="18"/>
    <n v="160978.39058255125"/>
    <n v="5"/>
    <n v="0"/>
    <n v="0"/>
    <s v="Summer"/>
    <x v="4"/>
  </r>
  <r>
    <x v="123"/>
    <n v="19"/>
    <n v="165427.11576625929"/>
    <n v="5"/>
    <n v="0"/>
    <n v="0"/>
    <s v="Summer"/>
    <x v="4"/>
  </r>
  <r>
    <x v="123"/>
    <n v="20"/>
    <n v="163408.97497128882"/>
    <n v="5"/>
    <n v="0"/>
    <n v="0"/>
    <s v="Summer"/>
    <x v="4"/>
  </r>
  <r>
    <x v="123"/>
    <n v="21"/>
    <n v="160683.59469841627"/>
    <n v="5"/>
    <n v="0"/>
    <n v="0"/>
    <s v="Summer"/>
    <x v="3"/>
  </r>
  <r>
    <x v="123"/>
    <n v="22"/>
    <n v="152295.16621848108"/>
    <n v="5"/>
    <n v="0"/>
    <n v="0"/>
    <s v="Summer"/>
    <x v="3"/>
  </r>
  <r>
    <x v="123"/>
    <n v="23"/>
    <n v="132964.16662456389"/>
    <n v="5"/>
    <n v="0"/>
    <n v="0"/>
    <s v="Summer"/>
    <x v="3"/>
  </r>
  <r>
    <x v="123"/>
    <n v="24"/>
    <n v="111390.05490058743"/>
    <n v="5"/>
    <n v="0"/>
    <n v="0"/>
    <s v="Summer"/>
    <x v="3"/>
  </r>
  <r>
    <x v="124"/>
    <n v="1"/>
    <n v="95213.976862978248"/>
    <n v="5"/>
    <n v="0"/>
    <n v="0"/>
    <s v="Summer"/>
    <x v="3"/>
  </r>
  <r>
    <x v="124"/>
    <n v="2"/>
    <n v="85317.740227044254"/>
    <n v="5"/>
    <n v="0"/>
    <n v="0"/>
    <s v="Summer"/>
    <x v="1"/>
  </r>
  <r>
    <x v="124"/>
    <n v="3"/>
    <n v="79319.716428507119"/>
    <n v="5"/>
    <n v="0"/>
    <n v="0"/>
    <s v="Summer"/>
    <x v="1"/>
  </r>
  <r>
    <x v="124"/>
    <n v="4"/>
    <n v="76867.976849474871"/>
    <n v="5"/>
    <n v="0"/>
    <n v="0"/>
    <s v="Summer"/>
    <x v="1"/>
  </r>
  <r>
    <x v="124"/>
    <n v="5"/>
    <n v="77505.720353713434"/>
    <n v="5"/>
    <n v="0"/>
    <n v="0"/>
    <s v="Summer"/>
    <x v="1"/>
  </r>
  <r>
    <x v="124"/>
    <n v="6"/>
    <n v="84207.509899924989"/>
    <n v="5"/>
    <n v="0"/>
    <n v="0"/>
    <s v="Summer"/>
    <x v="1"/>
  </r>
  <r>
    <x v="124"/>
    <n v="7"/>
    <n v="98923.372317404355"/>
    <n v="5"/>
    <n v="0"/>
    <n v="0"/>
    <s v="Summer"/>
    <x v="3"/>
  </r>
  <r>
    <x v="124"/>
    <n v="8"/>
    <n v="108307.02118293323"/>
    <n v="5"/>
    <n v="0"/>
    <n v="0"/>
    <s v="Summer"/>
    <x v="3"/>
  </r>
  <r>
    <x v="124"/>
    <n v="9"/>
    <n v="108215.78843582147"/>
    <n v="5"/>
    <n v="0"/>
    <n v="0"/>
    <s v="Summer"/>
    <x v="3"/>
  </r>
  <r>
    <x v="124"/>
    <n v="10"/>
    <n v="109101.42349696175"/>
    <n v="5"/>
    <n v="0"/>
    <n v="0"/>
    <s v="Summer"/>
    <x v="3"/>
  </r>
  <r>
    <x v="124"/>
    <n v="11"/>
    <n v="111133.08084332332"/>
    <n v="5"/>
    <n v="0"/>
    <n v="0"/>
    <s v="Summer"/>
    <x v="3"/>
  </r>
  <r>
    <x v="124"/>
    <n v="12"/>
    <n v="110582.60794729933"/>
    <n v="5"/>
    <n v="0"/>
    <n v="0"/>
    <s v="Summer"/>
    <x v="3"/>
  </r>
  <r>
    <x v="124"/>
    <n v="13"/>
    <n v="110550.24930671419"/>
    <n v="5"/>
    <n v="0"/>
    <n v="0"/>
    <s v="Summer"/>
    <x v="3"/>
  </r>
  <r>
    <x v="124"/>
    <n v="14"/>
    <n v="108045.22544411101"/>
    <n v="5"/>
    <n v="0"/>
    <n v="0"/>
    <s v="Summer"/>
    <x v="3"/>
  </r>
  <r>
    <x v="124"/>
    <n v="15"/>
    <n v="107365.60853589646"/>
    <n v="5"/>
    <n v="0"/>
    <n v="0"/>
    <s v="Summer"/>
    <x v="4"/>
  </r>
  <r>
    <x v="124"/>
    <n v="16"/>
    <n v="110163.10078274569"/>
    <n v="5"/>
    <n v="0"/>
    <n v="0"/>
    <s v="Summer"/>
    <x v="4"/>
  </r>
  <r>
    <x v="124"/>
    <n v="17"/>
    <n v="117963.77411976745"/>
    <n v="5"/>
    <n v="0"/>
    <n v="0"/>
    <s v="Summer"/>
    <x v="4"/>
  </r>
  <r>
    <x v="124"/>
    <n v="18"/>
    <n v="129469.35798312078"/>
    <n v="5"/>
    <n v="0"/>
    <n v="0"/>
    <s v="Summer"/>
    <x v="4"/>
  </r>
  <r>
    <x v="124"/>
    <n v="19"/>
    <n v="135192.96470517627"/>
    <n v="5"/>
    <n v="0"/>
    <n v="0"/>
    <s v="Summer"/>
    <x v="4"/>
  </r>
  <r>
    <x v="124"/>
    <n v="20"/>
    <n v="137445.56583604653"/>
    <n v="5"/>
    <n v="0"/>
    <n v="0"/>
    <s v="Summer"/>
    <x v="4"/>
  </r>
  <r>
    <x v="124"/>
    <n v="21"/>
    <n v="140553.37368604651"/>
    <n v="5"/>
    <n v="0"/>
    <n v="0"/>
    <s v="Summer"/>
    <x v="3"/>
  </r>
  <r>
    <x v="124"/>
    <n v="22"/>
    <n v="141400.20874047262"/>
    <n v="5"/>
    <n v="0"/>
    <n v="0"/>
    <s v="Summer"/>
    <x v="3"/>
  </r>
  <r>
    <x v="124"/>
    <n v="23"/>
    <n v="127317.16153368342"/>
    <n v="5"/>
    <n v="0"/>
    <n v="0"/>
    <s v="Summer"/>
    <x v="3"/>
  </r>
  <r>
    <x v="124"/>
    <n v="24"/>
    <n v="108587.63431676671"/>
    <n v="5"/>
    <n v="0"/>
    <n v="0"/>
    <s v="Summer"/>
    <x v="3"/>
  </r>
  <r>
    <x v="125"/>
    <n v="1"/>
    <n v="94784.577685902434"/>
    <n v="5"/>
    <n v="0"/>
    <n v="0"/>
    <s v="Summer"/>
    <x v="3"/>
  </r>
  <r>
    <x v="125"/>
    <n v="2"/>
    <n v="87838.257538648322"/>
    <n v="5"/>
    <n v="0"/>
    <n v="0"/>
    <s v="Summer"/>
    <x v="1"/>
  </r>
  <r>
    <x v="125"/>
    <n v="3"/>
    <n v="84813.961493654351"/>
    <n v="5"/>
    <n v="0"/>
    <n v="0"/>
    <s v="Summer"/>
    <x v="1"/>
  </r>
  <r>
    <x v="125"/>
    <n v="4"/>
    <n v="85001.843878249216"/>
    <n v="5"/>
    <n v="0"/>
    <n v="0"/>
    <s v="Summer"/>
    <x v="1"/>
  </r>
  <r>
    <x v="125"/>
    <n v="5"/>
    <n v="88490.855983726302"/>
    <n v="5"/>
    <n v="0"/>
    <n v="0"/>
    <s v="Summer"/>
    <x v="1"/>
  </r>
  <r>
    <x v="125"/>
    <n v="6"/>
    <n v="98714.219135575258"/>
    <n v="5"/>
    <n v="0"/>
    <n v="0"/>
    <s v="Summer"/>
    <x v="1"/>
  </r>
  <r>
    <x v="125"/>
    <n v="7"/>
    <n v="118338.9840608255"/>
    <n v="5"/>
    <n v="0"/>
    <n v="0"/>
    <s v="Summer"/>
    <x v="3"/>
  </r>
  <r>
    <x v="125"/>
    <n v="8"/>
    <n v="127823.92229257994"/>
    <n v="5"/>
    <n v="0"/>
    <n v="0"/>
    <s v="Summer"/>
    <x v="3"/>
  </r>
  <r>
    <x v="125"/>
    <n v="9"/>
    <n v="121437.21985117157"/>
    <n v="5"/>
    <n v="0"/>
    <n v="0"/>
    <s v="Summer"/>
    <x v="3"/>
  </r>
  <r>
    <x v="125"/>
    <n v="10"/>
    <n v="115547.67831666018"/>
    <n v="5"/>
    <n v="0"/>
    <n v="0"/>
    <s v="Summer"/>
    <x v="3"/>
  </r>
  <r>
    <x v="125"/>
    <n v="11"/>
    <n v="111287.69034339231"/>
    <n v="5"/>
    <n v="0"/>
    <n v="0"/>
    <s v="Summer"/>
    <x v="3"/>
  </r>
  <r>
    <x v="125"/>
    <n v="12"/>
    <n v="108398.39115348841"/>
    <n v="5"/>
    <n v="0"/>
    <n v="0"/>
    <s v="Summer"/>
    <x v="3"/>
  </r>
  <r>
    <x v="125"/>
    <n v="13"/>
    <n v="106782.69220632884"/>
    <n v="5"/>
    <n v="0"/>
    <n v="0"/>
    <s v="Summer"/>
    <x v="3"/>
  </r>
  <r>
    <x v="125"/>
    <n v="14"/>
    <n v="104596.74684208161"/>
    <n v="5"/>
    <n v="0"/>
    <n v="0"/>
    <s v="Summer"/>
    <x v="3"/>
  </r>
  <r>
    <x v="125"/>
    <n v="15"/>
    <n v="102829.58488005462"/>
    <n v="5"/>
    <n v="0"/>
    <n v="0"/>
    <s v="Summer"/>
    <x v="4"/>
  </r>
  <r>
    <x v="125"/>
    <n v="16"/>
    <n v="107091.80831131019"/>
    <n v="5"/>
    <n v="0"/>
    <n v="0"/>
    <s v="Summer"/>
    <x v="4"/>
  </r>
  <r>
    <x v="125"/>
    <n v="17"/>
    <n v="115742.23095075566"/>
    <n v="5"/>
    <n v="0"/>
    <n v="0"/>
    <s v="Summer"/>
    <x v="4"/>
  </r>
  <r>
    <x v="125"/>
    <n v="18"/>
    <n v="126889.42209410387"/>
    <n v="5"/>
    <n v="0"/>
    <n v="0"/>
    <s v="Summer"/>
    <x v="4"/>
  </r>
  <r>
    <x v="125"/>
    <n v="19"/>
    <n v="132344.42816717533"/>
    <n v="5"/>
    <n v="0"/>
    <n v="0"/>
    <s v="Summer"/>
    <x v="4"/>
  </r>
  <r>
    <x v="125"/>
    <n v="20"/>
    <n v="138626.753291097"/>
    <n v="5"/>
    <n v="0"/>
    <n v="0"/>
    <s v="Summer"/>
    <x v="4"/>
  </r>
  <r>
    <x v="125"/>
    <n v="21"/>
    <n v="144322.40212749463"/>
    <n v="5"/>
    <n v="0"/>
    <n v="0"/>
    <s v="Summer"/>
    <x v="3"/>
  </r>
  <r>
    <x v="125"/>
    <n v="22"/>
    <n v="139462.32184935777"/>
    <n v="5"/>
    <n v="0"/>
    <n v="0"/>
    <s v="Summer"/>
    <x v="3"/>
  </r>
  <r>
    <x v="125"/>
    <n v="23"/>
    <n v="124774.66654825291"/>
    <n v="5"/>
    <n v="0"/>
    <n v="0"/>
    <s v="Summer"/>
    <x v="3"/>
  </r>
  <r>
    <x v="125"/>
    <n v="24"/>
    <n v="106689.41632665863"/>
    <n v="5"/>
    <n v="0"/>
    <n v="0"/>
    <s v="Summer"/>
    <x v="3"/>
  </r>
  <r>
    <x v="126"/>
    <n v="1"/>
    <n v="94246.749834257207"/>
    <n v="5"/>
    <n v="0"/>
    <n v="0"/>
    <s v="Summer"/>
    <x v="3"/>
  </r>
  <r>
    <x v="126"/>
    <n v="2"/>
    <n v="87395.499600360054"/>
    <n v="5"/>
    <n v="0"/>
    <n v="0"/>
    <s v="Summer"/>
    <x v="1"/>
  </r>
  <r>
    <x v="126"/>
    <n v="3"/>
    <n v="84064.715238675315"/>
    <n v="5"/>
    <n v="0"/>
    <n v="0"/>
    <s v="Summer"/>
    <x v="1"/>
  </r>
  <r>
    <x v="126"/>
    <n v="4"/>
    <n v="83714.24420320295"/>
    <n v="5"/>
    <n v="0"/>
    <n v="0"/>
    <s v="Summer"/>
    <x v="1"/>
  </r>
  <r>
    <x v="126"/>
    <n v="5"/>
    <n v="86851.904587900834"/>
    <n v="5"/>
    <n v="0"/>
    <n v="0"/>
    <s v="Summer"/>
    <x v="1"/>
  </r>
  <r>
    <x v="126"/>
    <n v="6"/>
    <n v="95798.752257225366"/>
    <n v="5"/>
    <n v="0"/>
    <n v="0"/>
    <s v="Summer"/>
    <x v="1"/>
  </r>
  <r>
    <x v="126"/>
    <n v="7"/>
    <n v="113978.21956546526"/>
    <n v="5"/>
    <n v="0"/>
    <n v="0"/>
    <s v="Summer"/>
    <x v="3"/>
  </r>
  <r>
    <x v="126"/>
    <n v="8"/>
    <n v="123886.73692967783"/>
    <n v="5"/>
    <n v="0"/>
    <n v="0"/>
    <s v="Summer"/>
    <x v="3"/>
  </r>
  <r>
    <x v="126"/>
    <n v="9"/>
    <n v="120715.3978821738"/>
    <n v="5"/>
    <n v="0"/>
    <n v="0"/>
    <s v="Summer"/>
    <x v="3"/>
  </r>
  <r>
    <x v="126"/>
    <n v="10"/>
    <n v="117619.82024238833"/>
    <n v="5"/>
    <n v="0"/>
    <n v="0"/>
    <s v="Summer"/>
    <x v="3"/>
  </r>
  <r>
    <x v="126"/>
    <n v="11"/>
    <n v="113757.33064871919"/>
    <n v="5"/>
    <n v="0"/>
    <n v="0"/>
    <s v="Summer"/>
    <x v="3"/>
  </r>
  <r>
    <x v="126"/>
    <n v="12"/>
    <n v="111363.84122817387"/>
    <n v="5"/>
    <n v="0"/>
    <n v="0"/>
    <s v="Summer"/>
    <x v="3"/>
  </r>
  <r>
    <x v="126"/>
    <n v="13"/>
    <n v="109871.09366668416"/>
    <n v="5"/>
    <n v="0"/>
    <n v="0"/>
    <s v="Summer"/>
    <x v="3"/>
  </r>
  <r>
    <x v="126"/>
    <n v="14"/>
    <n v="107481.65397011588"/>
    <n v="5"/>
    <n v="0"/>
    <n v="0"/>
    <s v="Summer"/>
    <x v="3"/>
  </r>
  <r>
    <x v="126"/>
    <n v="15"/>
    <n v="106061.58125909313"/>
    <n v="5"/>
    <n v="0"/>
    <n v="0"/>
    <s v="Summer"/>
    <x v="4"/>
  </r>
  <r>
    <x v="126"/>
    <n v="16"/>
    <n v="108920.7567644151"/>
    <n v="5"/>
    <n v="0"/>
    <n v="0"/>
    <s v="Summer"/>
    <x v="4"/>
  </r>
  <r>
    <x v="126"/>
    <n v="17"/>
    <n v="115738.5093062896"/>
    <n v="5"/>
    <n v="0"/>
    <n v="0"/>
    <s v="Summer"/>
    <x v="4"/>
  </r>
  <r>
    <x v="126"/>
    <n v="18"/>
    <n v="121456.14849851854"/>
    <n v="5"/>
    <n v="0"/>
    <n v="0"/>
    <s v="Summer"/>
    <x v="4"/>
  </r>
  <r>
    <x v="126"/>
    <n v="19"/>
    <n v="127172.6103752616"/>
    <n v="5"/>
    <n v="0"/>
    <n v="0"/>
    <s v="Summer"/>
    <x v="4"/>
  </r>
  <r>
    <x v="126"/>
    <n v="20"/>
    <n v="131638.86173453851"/>
    <n v="5"/>
    <n v="0"/>
    <n v="0"/>
    <s v="Summer"/>
    <x v="4"/>
  </r>
  <r>
    <x v="126"/>
    <n v="21"/>
    <n v="132987.23281575216"/>
    <n v="5"/>
    <n v="0"/>
    <n v="0"/>
    <s v="Summer"/>
    <x v="3"/>
  </r>
  <r>
    <x v="126"/>
    <n v="22"/>
    <n v="131542.60739637699"/>
    <n v="5"/>
    <n v="0"/>
    <n v="0"/>
    <s v="Summer"/>
    <x v="3"/>
  </r>
  <r>
    <x v="126"/>
    <n v="23"/>
    <n v="123736.88105623523"/>
    <n v="5"/>
    <n v="0"/>
    <n v="0"/>
    <s v="Summer"/>
    <x v="3"/>
  </r>
  <r>
    <x v="126"/>
    <n v="24"/>
    <n v="112626.53370273413"/>
    <n v="5"/>
    <n v="0"/>
    <n v="0"/>
    <s v="Summer"/>
    <x v="3"/>
  </r>
  <r>
    <x v="127"/>
    <n v="1"/>
    <n v="101335.99563908578"/>
    <n v="5"/>
    <n v="0"/>
    <n v="1"/>
    <s v="Summer"/>
    <x v="3"/>
  </r>
  <r>
    <x v="127"/>
    <n v="2"/>
    <n v="94725.053019014842"/>
    <n v="5"/>
    <n v="0"/>
    <n v="1"/>
    <s v="Summer"/>
    <x v="1"/>
  </r>
  <r>
    <x v="127"/>
    <n v="3"/>
    <n v="92313.598420696522"/>
    <n v="5"/>
    <n v="0"/>
    <n v="1"/>
    <s v="Summer"/>
    <x v="1"/>
  </r>
  <r>
    <x v="127"/>
    <n v="4"/>
    <n v="92745.107132893769"/>
    <n v="5"/>
    <n v="0"/>
    <n v="1"/>
    <s v="Summer"/>
    <x v="1"/>
  </r>
  <r>
    <x v="127"/>
    <n v="5"/>
    <n v="94968.887000697592"/>
    <n v="5"/>
    <n v="0"/>
    <n v="1"/>
    <s v="Summer"/>
    <x v="1"/>
  </r>
  <r>
    <x v="127"/>
    <n v="6"/>
    <n v="100622.69935339078"/>
    <n v="5"/>
    <n v="0"/>
    <n v="1"/>
    <s v="Summer"/>
    <x v="1"/>
  </r>
  <r>
    <x v="127"/>
    <n v="7"/>
    <n v="111122.48763800565"/>
    <n v="5"/>
    <n v="0"/>
    <n v="1"/>
    <s v="Summer"/>
    <x v="3"/>
  </r>
  <r>
    <x v="127"/>
    <n v="8"/>
    <n v="124836.61035342829"/>
    <n v="5"/>
    <n v="0"/>
    <n v="1"/>
    <s v="Summer"/>
    <x v="3"/>
  </r>
  <r>
    <x v="127"/>
    <n v="9"/>
    <n v="133918.63341860377"/>
    <n v="5"/>
    <n v="0"/>
    <n v="1"/>
    <s v="Summer"/>
    <x v="3"/>
  </r>
  <r>
    <x v="127"/>
    <n v="10"/>
    <n v="137495.2471993519"/>
    <n v="5"/>
    <n v="0"/>
    <n v="1"/>
    <s v="Summer"/>
    <x v="3"/>
  </r>
  <r>
    <x v="127"/>
    <n v="11"/>
    <n v="137198.63610909338"/>
    <n v="5"/>
    <n v="0"/>
    <n v="1"/>
    <s v="Summer"/>
    <x v="3"/>
  </r>
  <r>
    <x v="127"/>
    <n v="12"/>
    <n v="134547.36105858968"/>
    <n v="5"/>
    <n v="0"/>
    <n v="1"/>
    <s v="Summer"/>
    <x v="3"/>
  </r>
  <r>
    <x v="127"/>
    <n v="13"/>
    <n v="129827.62932967288"/>
    <n v="5"/>
    <n v="0"/>
    <n v="1"/>
    <s v="Summer"/>
    <x v="3"/>
  </r>
  <r>
    <x v="127"/>
    <n v="14"/>
    <n v="124372.29566239865"/>
    <n v="5"/>
    <n v="0"/>
    <n v="1"/>
    <s v="Summer"/>
    <x v="3"/>
  </r>
  <r>
    <x v="127"/>
    <n v="15"/>
    <n v="120158.60947843111"/>
    <n v="5"/>
    <n v="0"/>
    <n v="1"/>
    <s v="Summer"/>
    <x v="3"/>
  </r>
  <r>
    <x v="127"/>
    <n v="16"/>
    <n v="118035.93295225665"/>
    <n v="5"/>
    <n v="0"/>
    <n v="1"/>
    <s v="Summer"/>
    <x v="3"/>
  </r>
  <r>
    <x v="127"/>
    <n v="17"/>
    <n v="118780.71111399146"/>
    <n v="5"/>
    <n v="0"/>
    <n v="1"/>
    <s v="Summer"/>
    <x v="3"/>
  </r>
  <r>
    <x v="127"/>
    <n v="18"/>
    <n v="122159.64650227653"/>
    <n v="5"/>
    <n v="0"/>
    <n v="1"/>
    <s v="Summer"/>
    <x v="3"/>
  </r>
  <r>
    <x v="127"/>
    <n v="19"/>
    <n v="123730.7492596143"/>
    <n v="5"/>
    <n v="0"/>
    <n v="1"/>
    <s v="Summer"/>
    <x v="3"/>
  </r>
  <r>
    <x v="127"/>
    <n v="20"/>
    <n v="124800.27745538829"/>
    <n v="5"/>
    <n v="0"/>
    <n v="1"/>
    <s v="Summer"/>
    <x v="3"/>
  </r>
  <r>
    <x v="127"/>
    <n v="21"/>
    <n v="130352.53303413666"/>
    <n v="5"/>
    <n v="0"/>
    <n v="1"/>
    <s v="Summer"/>
    <x v="3"/>
  </r>
  <r>
    <x v="127"/>
    <n v="22"/>
    <n v="130813.21423428369"/>
    <n v="5"/>
    <n v="0"/>
    <n v="1"/>
    <s v="Summer"/>
    <x v="3"/>
  </r>
  <r>
    <x v="127"/>
    <n v="23"/>
    <n v="123018.52572842174"/>
    <n v="5"/>
    <n v="0"/>
    <n v="1"/>
    <s v="Summer"/>
    <x v="3"/>
  </r>
  <r>
    <x v="127"/>
    <n v="24"/>
    <n v="110604.32911625673"/>
    <n v="5"/>
    <n v="0"/>
    <n v="1"/>
    <s v="Summer"/>
    <x v="3"/>
  </r>
  <r>
    <x v="128"/>
    <n v="1"/>
    <n v="98553.828452995484"/>
    <n v="5"/>
    <n v="0"/>
    <n v="1"/>
    <s v="Summer"/>
    <x v="3"/>
  </r>
  <r>
    <x v="128"/>
    <n v="2"/>
    <n v="90553.284692094778"/>
    <n v="5"/>
    <n v="0"/>
    <n v="1"/>
    <s v="Summer"/>
    <x v="1"/>
  </r>
  <r>
    <x v="128"/>
    <n v="3"/>
    <n v="86665.308692634848"/>
    <n v="5"/>
    <n v="0"/>
    <n v="1"/>
    <s v="Summer"/>
    <x v="1"/>
  </r>
  <r>
    <x v="128"/>
    <n v="4"/>
    <n v="84903.173191625989"/>
    <n v="5"/>
    <n v="0"/>
    <n v="1"/>
    <s v="Summer"/>
    <x v="1"/>
  </r>
  <r>
    <x v="128"/>
    <n v="5"/>
    <n v="85572.135660508415"/>
    <n v="5"/>
    <n v="0"/>
    <n v="1"/>
    <s v="Summer"/>
    <x v="1"/>
  </r>
  <r>
    <x v="128"/>
    <n v="6"/>
    <n v="88652.05003112882"/>
    <n v="5"/>
    <n v="0"/>
    <n v="1"/>
    <s v="Summer"/>
    <x v="1"/>
  </r>
  <r>
    <x v="128"/>
    <n v="7"/>
    <n v="94765.893094594096"/>
    <n v="5"/>
    <n v="0"/>
    <n v="1"/>
    <s v="Summer"/>
    <x v="3"/>
  </r>
  <r>
    <x v="128"/>
    <n v="8"/>
    <n v="106707.42522553013"/>
    <n v="5"/>
    <n v="0"/>
    <n v="1"/>
    <s v="Summer"/>
    <x v="3"/>
  </r>
  <r>
    <x v="128"/>
    <n v="9"/>
    <n v="122765.60801953239"/>
    <n v="5"/>
    <n v="0"/>
    <n v="1"/>
    <s v="Summer"/>
    <x v="3"/>
  </r>
  <r>
    <x v="128"/>
    <n v="10"/>
    <n v="137436.50308236762"/>
    <n v="5"/>
    <n v="0"/>
    <n v="1"/>
    <s v="Summer"/>
    <x v="3"/>
  </r>
  <r>
    <x v="128"/>
    <n v="11"/>
    <n v="148084.83619568395"/>
    <n v="5"/>
    <n v="0"/>
    <n v="1"/>
    <s v="Summer"/>
    <x v="3"/>
  </r>
  <r>
    <x v="128"/>
    <n v="12"/>
    <n v="153251.84220695036"/>
    <n v="5"/>
    <n v="0"/>
    <n v="1"/>
    <s v="Summer"/>
    <x v="3"/>
  </r>
  <r>
    <x v="128"/>
    <n v="13"/>
    <n v="153262.87840767496"/>
    <n v="5"/>
    <n v="0"/>
    <n v="1"/>
    <s v="Summer"/>
    <x v="3"/>
  </r>
  <r>
    <x v="128"/>
    <n v="14"/>
    <n v="145304.63153704326"/>
    <n v="5"/>
    <n v="0"/>
    <n v="1"/>
    <s v="Summer"/>
    <x v="3"/>
  </r>
  <r>
    <x v="128"/>
    <n v="15"/>
    <n v="140858.40595815988"/>
    <n v="5"/>
    <n v="0"/>
    <n v="1"/>
    <s v="Summer"/>
    <x v="3"/>
  </r>
  <r>
    <x v="128"/>
    <n v="16"/>
    <n v="138732.35432714509"/>
    <n v="5"/>
    <n v="0"/>
    <n v="1"/>
    <s v="Summer"/>
    <x v="3"/>
  </r>
  <r>
    <x v="128"/>
    <n v="17"/>
    <n v="141165.06796384556"/>
    <n v="5"/>
    <n v="0"/>
    <n v="1"/>
    <s v="Summer"/>
    <x v="3"/>
  </r>
  <r>
    <x v="128"/>
    <n v="18"/>
    <n v="146800.63946842487"/>
    <n v="5"/>
    <n v="0"/>
    <n v="1"/>
    <s v="Summer"/>
    <x v="3"/>
  </r>
  <r>
    <x v="128"/>
    <n v="19"/>
    <n v="149261.08888624853"/>
    <n v="5"/>
    <n v="0"/>
    <n v="1"/>
    <s v="Summer"/>
    <x v="3"/>
  </r>
  <r>
    <x v="128"/>
    <n v="20"/>
    <n v="155632.21407031364"/>
    <n v="5"/>
    <n v="0"/>
    <n v="1"/>
    <s v="Summer"/>
    <x v="3"/>
  </r>
  <r>
    <x v="128"/>
    <n v="21"/>
    <n v="161427.83411213872"/>
    <n v="5"/>
    <n v="0"/>
    <n v="1"/>
    <s v="Summer"/>
    <x v="3"/>
  </r>
  <r>
    <x v="128"/>
    <n v="22"/>
    <n v="158784.12665595536"/>
    <n v="5"/>
    <n v="0"/>
    <n v="1"/>
    <s v="Summer"/>
    <x v="3"/>
  </r>
  <r>
    <x v="128"/>
    <n v="23"/>
    <n v="142637.59393256673"/>
    <n v="5"/>
    <n v="0"/>
    <n v="1"/>
    <s v="Summer"/>
    <x v="3"/>
  </r>
  <r>
    <x v="128"/>
    <n v="24"/>
    <n v="124746.20741120787"/>
    <n v="5"/>
    <n v="0"/>
    <n v="1"/>
    <s v="Summer"/>
    <x v="3"/>
  </r>
  <r>
    <x v="129"/>
    <n v="1"/>
    <n v="112321.96038153711"/>
    <n v="5"/>
    <n v="0"/>
    <n v="0"/>
    <s v="Summer"/>
    <x v="3"/>
  </r>
  <r>
    <x v="129"/>
    <n v="2"/>
    <n v="104782.25134256203"/>
    <n v="5"/>
    <n v="0"/>
    <n v="0"/>
    <s v="Summer"/>
    <x v="1"/>
  </r>
  <r>
    <x v="129"/>
    <n v="3"/>
    <n v="102014.45915651535"/>
    <n v="5"/>
    <n v="0"/>
    <n v="0"/>
    <s v="Summer"/>
    <x v="1"/>
  </r>
  <r>
    <x v="129"/>
    <n v="4"/>
    <n v="102625.21039136338"/>
    <n v="5"/>
    <n v="0"/>
    <n v="0"/>
    <s v="Summer"/>
    <x v="1"/>
  </r>
  <r>
    <x v="129"/>
    <n v="5"/>
    <n v="107796.14769795073"/>
    <n v="5"/>
    <n v="0"/>
    <n v="0"/>
    <s v="Summer"/>
    <x v="1"/>
  </r>
  <r>
    <x v="129"/>
    <n v="6"/>
    <n v="119660.23487109574"/>
    <n v="5"/>
    <n v="0"/>
    <n v="0"/>
    <s v="Summer"/>
    <x v="1"/>
  </r>
  <r>
    <x v="129"/>
    <n v="7"/>
    <n v="139225.07295538418"/>
    <n v="5"/>
    <n v="0"/>
    <n v="0"/>
    <s v="Summer"/>
    <x v="3"/>
  </r>
  <r>
    <x v="129"/>
    <n v="8"/>
    <n v="146679.74181583605"/>
    <n v="5"/>
    <n v="0"/>
    <n v="0"/>
    <s v="Summer"/>
    <x v="3"/>
  </r>
  <r>
    <x v="129"/>
    <n v="9"/>
    <n v="138773.15675462811"/>
    <n v="5"/>
    <n v="0"/>
    <n v="0"/>
    <s v="Summer"/>
    <x v="3"/>
  </r>
  <r>
    <x v="129"/>
    <n v="10"/>
    <n v="131708.42562565632"/>
    <n v="5"/>
    <n v="0"/>
    <n v="0"/>
    <s v="Summer"/>
    <x v="3"/>
  </r>
  <r>
    <x v="129"/>
    <n v="11"/>
    <n v="125629.86860136817"/>
    <n v="5"/>
    <n v="0"/>
    <n v="0"/>
    <s v="Summer"/>
    <x v="3"/>
  </r>
  <r>
    <x v="129"/>
    <n v="12"/>
    <n v="121433.43278439947"/>
    <n v="5"/>
    <n v="0"/>
    <n v="0"/>
    <s v="Summer"/>
    <x v="3"/>
  </r>
  <r>
    <x v="129"/>
    <n v="13"/>
    <n v="119170.70489989947"/>
    <n v="5"/>
    <n v="0"/>
    <n v="0"/>
    <s v="Summer"/>
    <x v="3"/>
  </r>
  <r>
    <x v="129"/>
    <n v="14"/>
    <n v="114256.27154992649"/>
    <n v="5"/>
    <n v="0"/>
    <n v="0"/>
    <s v="Summer"/>
    <x v="3"/>
  </r>
  <r>
    <x v="129"/>
    <n v="15"/>
    <n v="111016.47440157221"/>
    <n v="5"/>
    <n v="0"/>
    <n v="0"/>
    <s v="Summer"/>
    <x v="4"/>
  </r>
  <r>
    <x v="129"/>
    <n v="16"/>
    <n v="112779.21924176393"/>
    <n v="5"/>
    <n v="0"/>
    <n v="0"/>
    <s v="Summer"/>
    <x v="4"/>
  </r>
  <r>
    <x v="129"/>
    <n v="17"/>
    <n v="120420.32017428518"/>
    <n v="5"/>
    <n v="0"/>
    <n v="0"/>
    <s v="Summer"/>
    <x v="4"/>
  </r>
  <r>
    <x v="129"/>
    <n v="18"/>
    <n v="132118.84422203639"/>
    <n v="5"/>
    <n v="0"/>
    <n v="0"/>
    <s v="Summer"/>
    <x v="4"/>
  </r>
  <r>
    <x v="129"/>
    <n v="19"/>
    <n v="138832.18841643166"/>
    <n v="5"/>
    <n v="0"/>
    <n v="0"/>
    <s v="Summer"/>
    <x v="4"/>
  </r>
  <r>
    <x v="129"/>
    <n v="20"/>
    <n v="143204.48459595998"/>
    <n v="5"/>
    <n v="0"/>
    <n v="0"/>
    <s v="Summer"/>
    <x v="4"/>
  </r>
  <r>
    <x v="129"/>
    <n v="21"/>
    <n v="148021.29627689099"/>
    <n v="5"/>
    <n v="0"/>
    <n v="0"/>
    <s v="Summer"/>
    <x v="3"/>
  </r>
  <r>
    <x v="129"/>
    <n v="22"/>
    <n v="145290.35275705843"/>
    <n v="5"/>
    <n v="0"/>
    <n v="0"/>
    <s v="Summer"/>
    <x v="3"/>
  </r>
  <r>
    <x v="129"/>
    <n v="23"/>
    <n v="128468.33490248732"/>
    <n v="5"/>
    <n v="0"/>
    <n v="0"/>
    <s v="Summer"/>
    <x v="3"/>
  </r>
  <r>
    <x v="129"/>
    <n v="24"/>
    <n v="109231.94671228511"/>
    <n v="5"/>
    <n v="0"/>
    <n v="0"/>
    <s v="Summer"/>
    <x v="3"/>
  </r>
  <r>
    <x v="130"/>
    <n v="1"/>
    <n v="96030.538392123315"/>
    <n v="5"/>
    <n v="0"/>
    <n v="0"/>
    <s v="Summer"/>
    <x v="3"/>
  </r>
  <r>
    <x v="130"/>
    <n v="2"/>
    <n v="89764.801527189527"/>
    <n v="5"/>
    <n v="0"/>
    <n v="0"/>
    <s v="Summer"/>
    <x v="1"/>
  </r>
  <r>
    <x v="130"/>
    <n v="3"/>
    <n v="87908.5949652001"/>
    <n v="5"/>
    <n v="0"/>
    <n v="0"/>
    <s v="Summer"/>
    <x v="1"/>
  </r>
  <r>
    <x v="130"/>
    <n v="4"/>
    <n v="88575.035115457038"/>
    <n v="5"/>
    <n v="0"/>
    <n v="0"/>
    <s v="Summer"/>
    <x v="1"/>
  </r>
  <r>
    <x v="130"/>
    <n v="5"/>
    <n v="92208.333638228127"/>
    <n v="5"/>
    <n v="0"/>
    <n v="0"/>
    <s v="Summer"/>
    <x v="1"/>
  </r>
  <r>
    <x v="130"/>
    <n v="6"/>
    <n v="102868.88866134053"/>
    <n v="5"/>
    <n v="0"/>
    <n v="0"/>
    <s v="Summer"/>
    <x v="1"/>
  </r>
  <r>
    <x v="130"/>
    <n v="7"/>
    <n v="122379.54728779866"/>
    <n v="5"/>
    <n v="0"/>
    <n v="0"/>
    <s v="Summer"/>
    <x v="3"/>
  </r>
  <r>
    <x v="130"/>
    <n v="8"/>
    <n v="129073.60532929747"/>
    <n v="5"/>
    <n v="0"/>
    <n v="0"/>
    <s v="Summer"/>
    <x v="3"/>
  </r>
  <r>
    <x v="130"/>
    <n v="9"/>
    <n v="120601.67311908779"/>
    <n v="5"/>
    <n v="0"/>
    <n v="0"/>
    <s v="Summer"/>
    <x v="3"/>
  </r>
  <r>
    <x v="130"/>
    <n v="10"/>
    <n v="115367.30656563521"/>
    <n v="5"/>
    <n v="0"/>
    <n v="0"/>
    <s v="Summer"/>
    <x v="3"/>
  </r>
  <r>
    <x v="130"/>
    <n v="11"/>
    <n v="112087.94707673381"/>
    <n v="5"/>
    <n v="0"/>
    <n v="0"/>
    <s v="Summer"/>
    <x v="3"/>
  </r>
  <r>
    <x v="130"/>
    <n v="12"/>
    <n v="112417.58940518359"/>
    <n v="5"/>
    <n v="0"/>
    <n v="0"/>
    <s v="Summer"/>
    <x v="3"/>
  </r>
  <r>
    <x v="130"/>
    <n v="13"/>
    <n v="111559.19663559507"/>
    <n v="5"/>
    <n v="0"/>
    <n v="0"/>
    <s v="Summer"/>
    <x v="3"/>
  </r>
  <r>
    <x v="130"/>
    <n v="14"/>
    <n v="108028.0737722216"/>
    <n v="5"/>
    <n v="0"/>
    <n v="0"/>
    <s v="Summer"/>
    <x v="3"/>
  </r>
  <r>
    <x v="130"/>
    <n v="15"/>
    <n v="106198.65029124189"/>
    <n v="5"/>
    <n v="0"/>
    <n v="0"/>
    <s v="Summer"/>
    <x v="4"/>
  </r>
  <r>
    <x v="130"/>
    <n v="16"/>
    <n v="108515.37121474814"/>
    <n v="5"/>
    <n v="0"/>
    <n v="0"/>
    <s v="Summer"/>
    <x v="4"/>
  </r>
  <r>
    <x v="130"/>
    <n v="17"/>
    <n v="117346.49370820299"/>
    <n v="5"/>
    <n v="0"/>
    <n v="0"/>
    <s v="Summer"/>
    <x v="4"/>
  </r>
  <r>
    <x v="130"/>
    <n v="18"/>
    <n v="128619.39789623795"/>
    <n v="5"/>
    <n v="0"/>
    <n v="0"/>
    <s v="Summer"/>
    <x v="4"/>
  </r>
  <r>
    <x v="130"/>
    <n v="19"/>
    <n v="134624.95511089606"/>
    <n v="5"/>
    <n v="0"/>
    <n v="0"/>
    <s v="Summer"/>
    <x v="4"/>
  </r>
  <r>
    <x v="130"/>
    <n v="20"/>
    <n v="140061.66618747986"/>
    <n v="5"/>
    <n v="0"/>
    <n v="0"/>
    <s v="Summer"/>
    <x v="4"/>
  </r>
  <r>
    <x v="130"/>
    <n v="21"/>
    <n v="145872.45161695359"/>
    <n v="5"/>
    <n v="0"/>
    <n v="0"/>
    <s v="Summer"/>
    <x v="3"/>
  </r>
  <r>
    <x v="130"/>
    <n v="22"/>
    <n v="144872.22685461162"/>
    <n v="5"/>
    <n v="0"/>
    <n v="0"/>
    <s v="Summer"/>
    <x v="3"/>
  </r>
  <r>
    <x v="130"/>
    <n v="23"/>
    <n v="130344.69019799707"/>
    <n v="5"/>
    <n v="0"/>
    <n v="0"/>
    <s v="Summer"/>
    <x v="3"/>
  </r>
  <r>
    <x v="130"/>
    <n v="24"/>
    <n v="111825.72041444808"/>
    <n v="5"/>
    <n v="0"/>
    <n v="0"/>
    <s v="Summer"/>
    <x v="3"/>
  </r>
  <r>
    <x v="131"/>
    <n v="1"/>
    <n v="99394.865380344039"/>
    <n v="5"/>
    <n v="0"/>
    <n v="0"/>
    <s v="Summer"/>
    <x v="3"/>
  </r>
  <r>
    <x v="131"/>
    <n v="2"/>
    <n v="93459.805758730101"/>
    <n v="5"/>
    <n v="0"/>
    <n v="0"/>
    <s v="Summer"/>
    <x v="1"/>
  </r>
  <r>
    <x v="131"/>
    <n v="3"/>
    <n v="90779.913370051683"/>
    <n v="5"/>
    <n v="0"/>
    <n v="0"/>
    <s v="Summer"/>
    <x v="1"/>
  </r>
  <r>
    <x v="131"/>
    <n v="4"/>
    <n v="91051.147561900332"/>
    <n v="5"/>
    <n v="0"/>
    <n v="0"/>
    <s v="Summer"/>
    <x v="1"/>
  </r>
  <r>
    <x v="131"/>
    <n v="5"/>
    <n v="94883.743288868209"/>
    <n v="5"/>
    <n v="0"/>
    <n v="0"/>
    <s v="Summer"/>
    <x v="1"/>
  </r>
  <r>
    <x v="131"/>
    <n v="6"/>
    <n v="105708.55312165516"/>
    <n v="5"/>
    <n v="0"/>
    <n v="0"/>
    <s v="Summer"/>
    <x v="1"/>
  </r>
  <r>
    <x v="131"/>
    <n v="7"/>
    <n v="125501.78901810163"/>
    <n v="5"/>
    <n v="0"/>
    <n v="0"/>
    <s v="Summer"/>
    <x v="3"/>
  </r>
  <r>
    <x v="131"/>
    <n v="8"/>
    <n v="132497.17628857563"/>
    <n v="5"/>
    <n v="0"/>
    <n v="0"/>
    <s v="Summer"/>
    <x v="3"/>
  </r>
  <r>
    <x v="131"/>
    <n v="9"/>
    <n v="124528.60576092062"/>
    <n v="5"/>
    <n v="0"/>
    <n v="0"/>
    <s v="Summer"/>
    <x v="3"/>
  </r>
  <r>
    <x v="131"/>
    <n v="10"/>
    <n v="118239.05659281486"/>
    <n v="5"/>
    <n v="0"/>
    <n v="0"/>
    <s v="Summer"/>
    <x v="3"/>
  </r>
  <r>
    <x v="131"/>
    <n v="11"/>
    <n v="114638.87004085431"/>
    <n v="5"/>
    <n v="0"/>
    <n v="0"/>
    <s v="Summer"/>
    <x v="3"/>
  </r>
  <r>
    <x v="131"/>
    <n v="12"/>
    <n v="111798.22408509937"/>
    <n v="5"/>
    <n v="0"/>
    <n v="0"/>
    <s v="Summer"/>
    <x v="3"/>
  </r>
  <r>
    <x v="131"/>
    <n v="13"/>
    <n v="110182.44984932072"/>
    <n v="5"/>
    <n v="0"/>
    <n v="0"/>
    <s v="Summer"/>
    <x v="3"/>
  </r>
  <r>
    <x v="131"/>
    <n v="14"/>
    <n v="106923.63991183994"/>
    <n v="5"/>
    <n v="0"/>
    <n v="0"/>
    <s v="Summer"/>
    <x v="3"/>
  </r>
  <r>
    <x v="131"/>
    <n v="15"/>
    <n v="105372.9628071086"/>
    <n v="5"/>
    <n v="0"/>
    <n v="0"/>
    <s v="Summer"/>
    <x v="4"/>
  </r>
  <r>
    <x v="131"/>
    <n v="16"/>
    <n v="107867.66745651636"/>
    <n v="5"/>
    <n v="0"/>
    <n v="0"/>
    <s v="Summer"/>
    <x v="4"/>
  </r>
  <r>
    <x v="131"/>
    <n v="17"/>
    <n v="116609.28262805787"/>
    <n v="5"/>
    <n v="0"/>
    <n v="0"/>
    <s v="Summer"/>
    <x v="4"/>
  </r>
  <r>
    <x v="131"/>
    <n v="18"/>
    <n v="127339.16597333894"/>
    <n v="5"/>
    <n v="0"/>
    <n v="0"/>
    <s v="Summer"/>
    <x v="4"/>
  </r>
  <r>
    <x v="131"/>
    <n v="19"/>
    <n v="132964.40266436612"/>
    <n v="5"/>
    <n v="0"/>
    <n v="0"/>
    <s v="Summer"/>
    <x v="4"/>
  </r>
  <r>
    <x v="131"/>
    <n v="20"/>
    <n v="136325.37724282272"/>
    <n v="5"/>
    <n v="0"/>
    <n v="0"/>
    <s v="Summer"/>
    <x v="4"/>
  </r>
  <r>
    <x v="131"/>
    <n v="21"/>
    <n v="140879.87195054875"/>
    <n v="5"/>
    <n v="0"/>
    <n v="0"/>
    <s v="Summer"/>
    <x v="3"/>
  </r>
  <r>
    <x v="131"/>
    <n v="22"/>
    <n v="142690.112114266"/>
    <n v="5"/>
    <n v="0"/>
    <n v="0"/>
    <s v="Summer"/>
    <x v="3"/>
  </r>
  <r>
    <x v="131"/>
    <n v="23"/>
    <n v="128405.72533149293"/>
    <n v="5"/>
    <n v="0"/>
    <n v="0"/>
    <s v="Summer"/>
    <x v="3"/>
  </r>
  <r>
    <x v="131"/>
    <n v="24"/>
    <n v="109401.07816181181"/>
    <n v="5"/>
    <n v="0"/>
    <n v="0"/>
    <s v="Summer"/>
    <x v="3"/>
  </r>
  <r>
    <x v="132"/>
    <n v="1"/>
    <n v="96248.926203307972"/>
    <n v="5"/>
    <n v="0"/>
    <n v="0"/>
    <s v="Summer"/>
    <x v="3"/>
  </r>
  <r>
    <x v="132"/>
    <n v="2"/>
    <n v="89954.164595994458"/>
    <n v="5"/>
    <n v="0"/>
    <n v="0"/>
    <s v="Summer"/>
    <x v="1"/>
  </r>
  <r>
    <x v="132"/>
    <n v="3"/>
    <n v="88349.979730975509"/>
    <n v="5"/>
    <n v="0"/>
    <n v="0"/>
    <s v="Summer"/>
    <x v="1"/>
  </r>
  <r>
    <x v="132"/>
    <n v="4"/>
    <n v="89361.154503559243"/>
    <n v="5"/>
    <n v="0"/>
    <n v="0"/>
    <s v="Summer"/>
    <x v="1"/>
  </r>
  <r>
    <x v="132"/>
    <n v="5"/>
    <n v="93935.603994606761"/>
    <n v="5"/>
    <n v="0"/>
    <n v="0"/>
    <s v="Summer"/>
    <x v="1"/>
  </r>
  <r>
    <x v="132"/>
    <n v="6"/>
    <n v="105189.65678187751"/>
    <n v="5"/>
    <n v="0"/>
    <n v="0"/>
    <s v="Summer"/>
    <x v="1"/>
  </r>
  <r>
    <x v="132"/>
    <n v="7"/>
    <n v="125570.27391263549"/>
    <n v="5"/>
    <n v="0"/>
    <n v="0"/>
    <s v="Summer"/>
    <x v="3"/>
  </r>
  <r>
    <x v="132"/>
    <n v="8"/>
    <n v="132351.52525192211"/>
    <n v="5"/>
    <n v="0"/>
    <n v="0"/>
    <s v="Summer"/>
    <x v="3"/>
  </r>
  <r>
    <x v="132"/>
    <n v="9"/>
    <n v="122920.35762026779"/>
    <n v="5"/>
    <n v="0"/>
    <n v="0"/>
    <s v="Summer"/>
    <x v="3"/>
  </r>
  <r>
    <x v="132"/>
    <n v="10"/>
    <n v="116093.93127209993"/>
    <n v="5"/>
    <n v="0"/>
    <n v="0"/>
    <s v="Summer"/>
    <x v="3"/>
  </r>
  <r>
    <x v="132"/>
    <n v="11"/>
    <n v="110864.62261623223"/>
    <n v="5"/>
    <n v="0"/>
    <n v="0"/>
    <s v="Summer"/>
    <x v="3"/>
  </r>
  <r>
    <x v="132"/>
    <n v="12"/>
    <n v="108460.78549912611"/>
    <n v="5"/>
    <n v="0"/>
    <n v="0"/>
    <s v="Summer"/>
    <x v="3"/>
  </r>
  <r>
    <x v="132"/>
    <n v="13"/>
    <n v="107299.00122240558"/>
    <n v="5"/>
    <n v="0"/>
    <n v="0"/>
    <s v="Summer"/>
    <x v="3"/>
  </r>
  <r>
    <x v="132"/>
    <n v="14"/>
    <n v="104799.39079408919"/>
    <n v="5"/>
    <n v="0"/>
    <n v="0"/>
    <s v="Summer"/>
    <x v="3"/>
  </r>
  <r>
    <x v="132"/>
    <n v="15"/>
    <n v="103770.08508884972"/>
    <n v="5"/>
    <n v="0"/>
    <n v="0"/>
    <s v="Summer"/>
    <x v="4"/>
  </r>
  <r>
    <x v="132"/>
    <n v="16"/>
    <n v="107271.95412988786"/>
    <n v="5"/>
    <n v="0"/>
    <n v="0"/>
    <s v="Summer"/>
    <x v="4"/>
  </r>
  <r>
    <x v="132"/>
    <n v="17"/>
    <n v="116176.36653902412"/>
    <n v="5"/>
    <n v="0"/>
    <n v="0"/>
    <s v="Summer"/>
    <x v="4"/>
  </r>
  <r>
    <x v="132"/>
    <n v="18"/>
    <n v="127221.97543474479"/>
    <n v="5"/>
    <n v="0"/>
    <n v="0"/>
    <s v="Summer"/>
    <x v="4"/>
  </r>
  <r>
    <x v="132"/>
    <n v="19"/>
    <n v="133588.29455373363"/>
    <n v="5"/>
    <n v="0"/>
    <n v="0"/>
    <s v="Summer"/>
    <x v="4"/>
  </r>
  <r>
    <x v="132"/>
    <n v="20"/>
    <n v="136643.98560315795"/>
    <n v="5"/>
    <n v="0"/>
    <n v="0"/>
    <s v="Summer"/>
    <x v="4"/>
  </r>
  <r>
    <x v="132"/>
    <n v="21"/>
    <n v="140511.98828320144"/>
    <n v="5"/>
    <n v="0"/>
    <n v="0"/>
    <s v="Summer"/>
    <x v="3"/>
  </r>
  <r>
    <x v="132"/>
    <n v="22"/>
    <n v="141747.81147468029"/>
    <n v="5"/>
    <n v="0"/>
    <n v="0"/>
    <s v="Summer"/>
    <x v="3"/>
  </r>
  <r>
    <x v="132"/>
    <n v="23"/>
    <n v="127127.15225559015"/>
    <n v="5"/>
    <n v="0"/>
    <n v="0"/>
    <s v="Summer"/>
    <x v="3"/>
  </r>
  <r>
    <x v="132"/>
    <n v="24"/>
    <n v="107963.01483417471"/>
    <n v="5"/>
    <n v="0"/>
    <n v="0"/>
    <s v="Summer"/>
    <x v="3"/>
  </r>
  <r>
    <x v="133"/>
    <n v="1"/>
    <n v="93382.583045820647"/>
    <n v="5"/>
    <n v="0"/>
    <n v="0"/>
    <s v="Summer"/>
    <x v="3"/>
  </r>
  <r>
    <x v="133"/>
    <n v="2"/>
    <n v="86164.582942285473"/>
    <n v="5"/>
    <n v="0"/>
    <n v="0"/>
    <s v="Summer"/>
    <x v="1"/>
  </r>
  <r>
    <x v="133"/>
    <n v="3"/>
    <n v="83361.751507784254"/>
    <n v="5"/>
    <n v="0"/>
    <n v="0"/>
    <s v="Summer"/>
    <x v="1"/>
  </r>
  <r>
    <x v="133"/>
    <n v="4"/>
    <n v="83639.678747551472"/>
    <n v="5"/>
    <n v="0"/>
    <n v="0"/>
    <s v="Summer"/>
    <x v="1"/>
  </r>
  <r>
    <x v="133"/>
    <n v="5"/>
    <n v="87625.076275838801"/>
    <n v="5"/>
    <n v="0"/>
    <n v="0"/>
    <s v="Summer"/>
    <x v="1"/>
  </r>
  <r>
    <x v="133"/>
    <n v="6"/>
    <n v="97883.084205690451"/>
    <n v="5"/>
    <n v="0"/>
    <n v="0"/>
    <s v="Summer"/>
    <x v="1"/>
  </r>
  <r>
    <x v="133"/>
    <n v="7"/>
    <n v="117039.42633508319"/>
    <n v="5"/>
    <n v="0"/>
    <n v="0"/>
    <s v="Summer"/>
    <x v="3"/>
  </r>
  <r>
    <x v="133"/>
    <n v="8"/>
    <n v="125013.57346293851"/>
    <n v="5"/>
    <n v="0"/>
    <n v="0"/>
    <s v="Summer"/>
    <x v="3"/>
  </r>
  <r>
    <x v="133"/>
    <n v="9"/>
    <n v="118150.61734734451"/>
    <n v="5"/>
    <n v="0"/>
    <n v="0"/>
    <s v="Summer"/>
    <x v="3"/>
  </r>
  <r>
    <x v="133"/>
    <n v="10"/>
    <n v="113305.64090011879"/>
    <n v="5"/>
    <n v="0"/>
    <n v="0"/>
    <s v="Summer"/>
    <x v="3"/>
  </r>
  <r>
    <x v="133"/>
    <n v="11"/>
    <n v="110109.03052797985"/>
    <n v="5"/>
    <n v="0"/>
    <n v="0"/>
    <s v="Summer"/>
    <x v="3"/>
  </r>
  <r>
    <x v="133"/>
    <n v="12"/>
    <n v="108348.86624596165"/>
    <n v="5"/>
    <n v="0"/>
    <n v="0"/>
    <s v="Summer"/>
    <x v="3"/>
  </r>
  <r>
    <x v="133"/>
    <n v="13"/>
    <n v="107744.42634443479"/>
    <n v="5"/>
    <n v="0"/>
    <n v="0"/>
    <s v="Summer"/>
    <x v="3"/>
  </r>
  <r>
    <x v="133"/>
    <n v="14"/>
    <n v="106835.285878939"/>
    <n v="5"/>
    <n v="0"/>
    <n v="0"/>
    <s v="Summer"/>
    <x v="3"/>
  </r>
  <r>
    <x v="133"/>
    <n v="15"/>
    <n v="107657.97649650533"/>
    <n v="5"/>
    <n v="0"/>
    <n v="0"/>
    <s v="Summer"/>
    <x v="4"/>
  </r>
  <r>
    <x v="133"/>
    <n v="16"/>
    <n v="112853.79559960552"/>
    <n v="5"/>
    <n v="0"/>
    <n v="0"/>
    <s v="Summer"/>
    <x v="4"/>
  </r>
  <r>
    <x v="133"/>
    <n v="17"/>
    <n v="120600.23319642132"/>
    <n v="5"/>
    <n v="0"/>
    <n v="0"/>
    <s v="Summer"/>
    <x v="4"/>
  </r>
  <r>
    <x v="133"/>
    <n v="18"/>
    <n v="128371.39546181363"/>
    <n v="5"/>
    <n v="0"/>
    <n v="0"/>
    <s v="Summer"/>
    <x v="4"/>
  </r>
  <r>
    <x v="133"/>
    <n v="19"/>
    <n v="131076.02317588078"/>
    <n v="5"/>
    <n v="0"/>
    <n v="0"/>
    <s v="Summer"/>
    <x v="4"/>
  </r>
  <r>
    <x v="133"/>
    <n v="20"/>
    <n v="129797.48711940621"/>
    <n v="5"/>
    <n v="0"/>
    <n v="0"/>
    <s v="Summer"/>
    <x v="4"/>
  </r>
  <r>
    <x v="133"/>
    <n v="21"/>
    <n v="129620.08475706809"/>
    <n v="5"/>
    <n v="0"/>
    <n v="0"/>
    <s v="Summer"/>
    <x v="3"/>
  </r>
  <r>
    <x v="133"/>
    <n v="22"/>
    <n v="131511.61644103311"/>
    <n v="5"/>
    <n v="0"/>
    <n v="0"/>
    <s v="Summer"/>
    <x v="3"/>
  </r>
  <r>
    <x v="133"/>
    <n v="23"/>
    <n v="123334.94205420486"/>
    <n v="5"/>
    <n v="0"/>
    <n v="0"/>
    <s v="Summer"/>
    <x v="3"/>
  </r>
  <r>
    <x v="133"/>
    <n v="24"/>
    <n v="109167.241310613"/>
    <n v="5"/>
    <n v="0"/>
    <n v="0"/>
    <s v="Summer"/>
    <x v="3"/>
  </r>
  <r>
    <x v="134"/>
    <n v="1"/>
    <n v="95778.506067822149"/>
    <n v="5"/>
    <n v="0"/>
    <n v="1"/>
    <s v="Summer"/>
    <x v="3"/>
  </r>
  <r>
    <x v="134"/>
    <n v="2"/>
    <n v="86849.259014003721"/>
    <n v="5"/>
    <n v="0"/>
    <n v="1"/>
    <s v="Summer"/>
    <x v="1"/>
  </r>
  <r>
    <x v="134"/>
    <n v="3"/>
    <n v="81857.702069164035"/>
    <n v="5"/>
    <n v="0"/>
    <n v="1"/>
    <s v="Summer"/>
    <x v="1"/>
  </r>
  <r>
    <x v="134"/>
    <n v="4"/>
    <n v="80390.016504494226"/>
    <n v="5"/>
    <n v="0"/>
    <n v="1"/>
    <s v="Summer"/>
    <x v="1"/>
  </r>
  <r>
    <x v="134"/>
    <n v="5"/>
    <n v="81212.013008763592"/>
    <n v="5"/>
    <n v="0"/>
    <n v="1"/>
    <s v="Summer"/>
    <x v="1"/>
  </r>
  <r>
    <x v="134"/>
    <n v="6"/>
    <n v="85453.375445180776"/>
    <n v="5"/>
    <n v="0"/>
    <n v="1"/>
    <s v="Summer"/>
    <x v="1"/>
  </r>
  <r>
    <x v="134"/>
    <n v="7"/>
    <n v="93991.303230461868"/>
    <n v="5"/>
    <n v="0"/>
    <n v="1"/>
    <s v="Summer"/>
    <x v="3"/>
  </r>
  <r>
    <x v="134"/>
    <n v="8"/>
    <n v="106451.33359195759"/>
    <n v="5"/>
    <n v="0"/>
    <n v="1"/>
    <s v="Summer"/>
    <x v="3"/>
  </r>
  <r>
    <x v="134"/>
    <n v="9"/>
    <n v="116008.68823214862"/>
    <n v="5"/>
    <n v="0"/>
    <n v="1"/>
    <s v="Summer"/>
    <x v="3"/>
  </r>
  <r>
    <x v="134"/>
    <n v="10"/>
    <n v="120023.43517159073"/>
    <n v="5"/>
    <n v="0"/>
    <n v="1"/>
    <s v="Summer"/>
    <x v="3"/>
  </r>
  <r>
    <x v="134"/>
    <n v="11"/>
    <n v="121771.36953281656"/>
    <n v="5"/>
    <n v="0"/>
    <n v="1"/>
    <s v="Summer"/>
    <x v="3"/>
  </r>
  <r>
    <x v="134"/>
    <n v="12"/>
    <n v="121810.4037233663"/>
    <n v="5"/>
    <n v="0"/>
    <n v="1"/>
    <s v="Summer"/>
    <x v="3"/>
  </r>
  <r>
    <x v="134"/>
    <n v="13"/>
    <n v="121963.99552069449"/>
    <n v="5"/>
    <n v="0"/>
    <n v="1"/>
    <s v="Summer"/>
    <x v="3"/>
  </r>
  <r>
    <x v="134"/>
    <n v="14"/>
    <n v="121998.7864272638"/>
    <n v="5"/>
    <n v="0"/>
    <n v="1"/>
    <s v="Summer"/>
    <x v="3"/>
  </r>
  <r>
    <x v="134"/>
    <n v="15"/>
    <n v="123281.20538686439"/>
    <n v="5"/>
    <n v="0"/>
    <n v="1"/>
    <s v="Summer"/>
    <x v="3"/>
  </r>
  <r>
    <x v="134"/>
    <n v="16"/>
    <n v="126924.68911044057"/>
    <n v="5"/>
    <n v="0"/>
    <n v="1"/>
    <s v="Summer"/>
    <x v="3"/>
  </r>
  <r>
    <x v="134"/>
    <n v="17"/>
    <n v="132931.45878621817"/>
    <n v="5"/>
    <n v="0"/>
    <n v="1"/>
    <s v="Summer"/>
    <x v="3"/>
  </r>
  <r>
    <x v="134"/>
    <n v="18"/>
    <n v="138198.25101720484"/>
    <n v="5"/>
    <n v="0"/>
    <n v="1"/>
    <s v="Summer"/>
    <x v="3"/>
  </r>
  <r>
    <x v="134"/>
    <n v="19"/>
    <n v="137078.21207815254"/>
    <n v="5"/>
    <n v="0"/>
    <n v="1"/>
    <s v="Summer"/>
    <x v="3"/>
  </r>
  <r>
    <x v="134"/>
    <n v="20"/>
    <n v="135809.72255290759"/>
    <n v="5"/>
    <n v="0"/>
    <n v="1"/>
    <s v="Summer"/>
    <x v="3"/>
  </r>
  <r>
    <x v="134"/>
    <n v="21"/>
    <n v="135816.39516724265"/>
    <n v="5"/>
    <n v="0"/>
    <n v="1"/>
    <s v="Summer"/>
    <x v="3"/>
  </r>
  <r>
    <x v="134"/>
    <n v="22"/>
    <n v="135472.52425995367"/>
    <n v="5"/>
    <n v="0"/>
    <n v="1"/>
    <s v="Summer"/>
    <x v="3"/>
  </r>
  <r>
    <x v="134"/>
    <n v="23"/>
    <n v="126559.41073491862"/>
    <n v="5"/>
    <n v="0"/>
    <n v="1"/>
    <s v="Summer"/>
    <x v="3"/>
  </r>
  <r>
    <x v="134"/>
    <n v="24"/>
    <n v="113212.10265449461"/>
    <n v="5"/>
    <n v="0"/>
    <n v="1"/>
    <s v="Summer"/>
    <x v="3"/>
  </r>
  <r>
    <x v="135"/>
    <n v="1"/>
    <n v="99073.555685147148"/>
    <n v="5"/>
    <n v="0"/>
    <n v="1"/>
    <s v="Summer"/>
    <x v="3"/>
  </r>
  <r>
    <x v="135"/>
    <n v="2"/>
    <n v="88497.955874049861"/>
    <n v="5"/>
    <n v="0"/>
    <n v="1"/>
    <s v="Summer"/>
    <x v="1"/>
  </r>
  <r>
    <x v="135"/>
    <n v="3"/>
    <n v="81552.951374117343"/>
    <n v="5"/>
    <n v="0"/>
    <n v="1"/>
    <s v="Summer"/>
    <x v="1"/>
  </r>
  <r>
    <x v="135"/>
    <n v="4"/>
    <n v="77343.456042413149"/>
    <n v="5"/>
    <n v="0"/>
    <n v="1"/>
    <s v="Summer"/>
    <x v="1"/>
  </r>
  <r>
    <x v="135"/>
    <n v="5"/>
    <n v="75660.145757559862"/>
    <n v="5"/>
    <n v="0"/>
    <n v="1"/>
    <s v="Summer"/>
    <x v="1"/>
  </r>
  <r>
    <x v="135"/>
    <n v="6"/>
    <n v="75902.01954453456"/>
    <n v="5"/>
    <n v="0"/>
    <n v="1"/>
    <s v="Summer"/>
    <x v="1"/>
  </r>
  <r>
    <x v="135"/>
    <n v="7"/>
    <n v="79573.019152861263"/>
    <n v="5"/>
    <n v="0"/>
    <n v="1"/>
    <s v="Summer"/>
    <x v="3"/>
  </r>
  <r>
    <x v="135"/>
    <n v="8"/>
    <n v="89186.540213939821"/>
    <n v="5"/>
    <n v="0"/>
    <n v="1"/>
    <s v="Summer"/>
    <x v="3"/>
  </r>
  <r>
    <x v="135"/>
    <n v="9"/>
    <n v="103803.66568956987"/>
    <n v="5"/>
    <n v="0"/>
    <n v="1"/>
    <s v="Summer"/>
    <x v="3"/>
  </r>
  <r>
    <x v="135"/>
    <n v="10"/>
    <n v="116724.51148805865"/>
    <n v="5"/>
    <n v="0"/>
    <n v="1"/>
    <s v="Summer"/>
    <x v="3"/>
  </r>
  <r>
    <x v="135"/>
    <n v="11"/>
    <n v="125424.78282207162"/>
    <n v="5"/>
    <n v="0"/>
    <n v="1"/>
    <s v="Summer"/>
    <x v="3"/>
  </r>
  <r>
    <x v="135"/>
    <n v="12"/>
    <n v="131236.54054549406"/>
    <n v="5"/>
    <n v="0"/>
    <n v="1"/>
    <s v="Summer"/>
    <x v="3"/>
  </r>
  <r>
    <x v="135"/>
    <n v="13"/>
    <n v="135983.88006431685"/>
    <n v="5"/>
    <n v="0"/>
    <n v="1"/>
    <s v="Summer"/>
    <x v="3"/>
  </r>
  <r>
    <x v="135"/>
    <n v="14"/>
    <n v="138555.76515134703"/>
    <n v="5"/>
    <n v="0"/>
    <n v="1"/>
    <s v="Summer"/>
    <x v="3"/>
  </r>
  <r>
    <x v="135"/>
    <n v="15"/>
    <n v="140842.46135567685"/>
    <n v="5"/>
    <n v="0"/>
    <n v="1"/>
    <s v="Summer"/>
    <x v="3"/>
  </r>
  <r>
    <x v="135"/>
    <n v="16"/>
    <n v="143607.68178385633"/>
    <n v="5"/>
    <n v="0"/>
    <n v="1"/>
    <s v="Summer"/>
    <x v="3"/>
  </r>
  <r>
    <x v="135"/>
    <n v="17"/>
    <n v="149757.31937399739"/>
    <n v="5"/>
    <n v="0"/>
    <n v="1"/>
    <s v="Summer"/>
    <x v="3"/>
  </r>
  <r>
    <x v="135"/>
    <n v="18"/>
    <n v="156831.90216923284"/>
    <n v="5"/>
    <n v="0"/>
    <n v="1"/>
    <s v="Summer"/>
    <x v="3"/>
  </r>
  <r>
    <x v="135"/>
    <n v="19"/>
    <n v="159969.55600590695"/>
    <n v="5"/>
    <n v="0"/>
    <n v="1"/>
    <s v="Summer"/>
    <x v="3"/>
  </r>
  <r>
    <x v="135"/>
    <n v="20"/>
    <n v="162297.62978995816"/>
    <n v="5"/>
    <n v="0"/>
    <n v="1"/>
    <s v="Summer"/>
    <x v="3"/>
  </r>
  <r>
    <x v="135"/>
    <n v="21"/>
    <n v="163617.33860226985"/>
    <n v="5"/>
    <n v="0"/>
    <n v="1"/>
    <s v="Summer"/>
    <x v="3"/>
  </r>
  <r>
    <x v="135"/>
    <n v="22"/>
    <n v="160208.87392070584"/>
    <n v="5"/>
    <n v="0"/>
    <n v="1"/>
    <s v="Summer"/>
    <x v="3"/>
  </r>
  <r>
    <x v="135"/>
    <n v="23"/>
    <n v="141543.63804140867"/>
    <n v="5"/>
    <n v="0"/>
    <n v="1"/>
    <s v="Summer"/>
    <x v="3"/>
  </r>
  <r>
    <x v="135"/>
    <n v="24"/>
    <n v="117587.24201863541"/>
    <n v="5"/>
    <n v="0"/>
    <n v="1"/>
    <s v="Summer"/>
    <x v="3"/>
  </r>
  <r>
    <x v="136"/>
    <n v="1"/>
    <n v="98386.737838173343"/>
    <n v="5"/>
    <n v="0"/>
    <n v="0"/>
    <s v="Summer"/>
    <x v="3"/>
  </r>
  <r>
    <x v="136"/>
    <n v="2"/>
    <n v="86937.644873929938"/>
    <n v="5"/>
    <n v="0"/>
    <n v="0"/>
    <s v="Summer"/>
    <x v="1"/>
  </r>
  <r>
    <x v="136"/>
    <n v="3"/>
    <n v="80629.013894244476"/>
    <n v="5"/>
    <n v="0"/>
    <n v="0"/>
    <s v="Summer"/>
    <x v="1"/>
  </r>
  <r>
    <x v="136"/>
    <n v="4"/>
    <n v="77727.910978246189"/>
    <n v="5"/>
    <n v="0"/>
    <n v="0"/>
    <s v="Summer"/>
    <x v="1"/>
  </r>
  <r>
    <x v="136"/>
    <n v="5"/>
    <n v="77832.687104181357"/>
    <n v="5"/>
    <n v="0"/>
    <n v="0"/>
    <s v="Summer"/>
    <x v="1"/>
  </r>
  <r>
    <x v="136"/>
    <n v="6"/>
    <n v="84218.294738489683"/>
    <n v="5"/>
    <n v="0"/>
    <n v="0"/>
    <s v="Summer"/>
    <x v="1"/>
  </r>
  <r>
    <x v="136"/>
    <n v="7"/>
    <n v="98436.54040653065"/>
    <n v="5"/>
    <n v="0"/>
    <n v="0"/>
    <s v="Summer"/>
    <x v="3"/>
  </r>
  <r>
    <x v="136"/>
    <n v="8"/>
    <n v="107473.96664565748"/>
    <n v="5"/>
    <n v="0"/>
    <n v="0"/>
    <s v="Summer"/>
    <x v="3"/>
  </r>
  <r>
    <x v="136"/>
    <n v="9"/>
    <n v="107809.39221708821"/>
    <n v="5"/>
    <n v="0"/>
    <n v="0"/>
    <s v="Summer"/>
    <x v="3"/>
  </r>
  <r>
    <x v="136"/>
    <n v="10"/>
    <n v="110333.24115536499"/>
    <n v="5"/>
    <n v="0"/>
    <n v="0"/>
    <s v="Summer"/>
    <x v="3"/>
  </r>
  <r>
    <x v="136"/>
    <n v="11"/>
    <n v="114164.30772288273"/>
    <n v="5"/>
    <n v="0"/>
    <n v="0"/>
    <s v="Summer"/>
    <x v="3"/>
  </r>
  <r>
    <x v="136"/>
    <n v="12"/>
    <n v="117726.81464685686"/>
    <n v="5"/>
    <n v="0"/>
    <n v="0"/>
    <s v="Summer"/>
    <x v="3"/>
  </r>
  <r>
    <x v="136"/>
    <n v="13"/>
    <n v="119628.59147047269"/>
    <n v="5"/>
    <n v="0"/>
    <n v="0"/>
    <s v="Summer"/>
    <x v="3"/>
  </r>
  <r>
    <x v="136"/>
    <n v="14"/>
    <n v="117128.65596941576"/>
    <n v="5"/>
    <n v="0"/>
    <n v="0"/>
    <s v="Summer"/>
    <x v="3"/>
  </r>
  <r>
    <x v="136"/>
    <n v="15"/>
    <n v="116160.8856803946"/>
    <n v="5"/>
    <n v="0"/>
    <n v="0"/>
    <s v="Summer"/>
    <x v="4"/>
  </r>
  <r>
    <x v="136"/>
    <n v="16"/>
    <n v="120702.89539838985"/>
    <n v="5"/>
    <n v="0"/>
    <n v="0"/>
    <s v="Summer"/>
    <x v="4"/>
  </r>
  <r>
    <x v="136"/>
    <n v="17"/>
    <n v="130444.06682730395"/>
    <n v="5"/>
    <n v="0"/>
    <n v="0"/>
    <s v="Summer"/>
    <x v="4"/>
  </r>
  <r>
    <x v="136"/>
    <n v="18"/>
    <n v="144298.43894238467"/>
    <n v="5"/>
    <n v="0"/>
    <n v="0"/>
    <s v="Summer"/>
    <x v="4"/>
  </r>
  <r>
    <x v="136"/>
    <n v="19"/>
    <n v="151228.61619046191"/>
    <n v="5"/>
    <n v="0"/>
    <n v="0"/>
    <s v="Summer"/>
    <x v="4"/>
  </r>
  <r>
    <x v="136"/>
    <n v="20"/>
    <n v="151602.76234635164"/>
    <n v="5"/>
    <n v="0"/>
    <n v="0"/>
    <s v="Summer"/>
    <x v="4"/>
  </r>
  <r>
    <x v="136"/>
    <n v="21"/>
    <n v="152568.31664077"/>
    <n v="5"/>
    <n v="0"/>
    <n v="0"/>
    <s v="Summer"/>
    <x v="3"/>
  </r>
  <r>
    <x v="136"/>
    <n v="22"/>
    <n v="149701.64609825943"/>
    <n v="5"/>
    <n v="0"/>
    <n v="0"/>
    <s v="Summer"/>
    <x v="3"/>
  </r>
  <r>
    <x v="136"/>
    <n v="23"/>
    <n v="133562.90931098483"/>
    <n v="5"/>
    <n v="0"/>
    <n v="0"/>
    <s v="Summer"/>
    <x v="3"/>
  </r>
  <r>
    <x v="136"/>
    <n v="24"/>
    <n v="112079.54142480623"/>
    <n v="5"/>
    <n v="0"/>
    <n v="0"/>
    <s v="Summer"/>
    <x v="3"/>
  </r>
  <r>
    <x v="137"/>
    <n v="1"/>
    <n v="95549.093998920594"/>
    <n v="5"/>
    <n v="0"/>
    <n v="0"/>
    <s v="Summer"/>
    <x v="3"/>
  </r>
  <r>
    <x v="137"/>
    <n v="2"/>
    <n v="85413.725869459609"/>
    <n v="5"/>
    <n v="0"/>
    <n v="0"/>
    <s v="Summer"/>
    <x v="1"/>
  </r>
  <r>
    <x v="137"/>
    <n v="3"/>
    <n v="80126.887876205888"/>
    <n v="5"/>
    <n v="0"/>
    <n v="0"/>
    <s v="Summer"/>
    <x v="1"/>
  </r>
  <r>
    <x v="137"/>
    <n v="4"/>
    <n v="77394.653112392916"/>
    <n v="5"/>
    <n v="0"/>
    <n v="0"/>
    <s v="Summer"/>
    <x v="1"/>
  </r>
  <r>
    <x v="137"/>
    <n v="5"/>
    <n v="77708.905031370159"/>
    <n v="5"/>
    <n v="0"/>
    <n v="0"/>
    <s v="Summer"/>
    <x v="1"/>
  </r>
  <r>
    <x v="137"/>
    <n v="6"/>
    <n v="84019.366885313371"/>
    <n v="5"/>
    <n v="0"/>
    <n v="0"/>
    <s v="Summer"/>
    <x v="1"/>
  </r>
  <r>
    <x v="137"/>
    <n v="7"/>
    <n v="98811.276547190166"/>
    <n v="5"/>
    <n v="0"/>
    <n v="0"/>
    <s v="Summer"/>
    <x v="3"/>
  </r>
  <r>
    <x v="137"/>
    <n v="8"/>
    <n v="106881.37923530999"/>
    <n v="5"/>
    <n v="0"/>
    <n v="0"/>
    <s v="Summer"/>
    <x v="3"/>
  </r>
  <r>
    <x v="137"/>
    <n v="9"/>
    <n v="105473.2523443972"/>
    <n v="5"/>
    <n v="0"/>
    <n v="0"/>
    <s v="Summer"/>
    <x v="3"/>
  </r>
  <r>
    <x v="137"/>
    <n v="10"/>
    <n v="106399.85941442351"/>
    <n v="5"/>
    <n v="0"/>
    <n v="0"/>
    <s v="Summer"/>
    <x v="3"/>
  </r>
  <r>
    <x v="137"/>
    <n v="11"/>
    <n v="108171.70476300342"/>
    <n v="5"/>
    <n v="0"/>
    <n v="0"/>
    <s v="Summer"/>
    <x v="3"/>
  </r>
  <r>
    <x v="137"/>
    <n v="12"/>
    <n v="110968.74842400325"/>
    <n v="5"/>
    <n v="0"/>
    <n v="0"/>
    <s v="Summer"/>
    <x v="3"/>
  </r>
  <r>
    <x v="137"/>
    <n v="13"/>
    <n v="115186.79409013021"/>
    <n v="5"/>
    <n v="0"/>
    <n v="0"/>
    <s v="Summer"/>
    <x v="3"/>
  </r>
  <r>
    <x v="137"/>
    <n v="14"/>
    <n v="120020.55717310605"/>
    <n v="5"/>
    <n v="0"/>
    <n v="0"/>
    <s v="Summer"/>
    <x v="3"/>
  </r>
  <r>
    <x v="137"/>
    <n v="15"/>
    <n v="126525.25765909741"/>
    <n v="5"/>
    <n v="0"/>
    <n v="0"/>
    <s v="Summer"/>
    <x v="4"/>
  </r>
  <r>
    <x v="137"/>
    <n v="16"/>
    <n v="138083.50470201715"/>
    <n v="5"/>
    <n v="0"/>
    <n v="0"/>
    <s v="Summer"/>
    <x v="4"/>
  </r>
  <r>
    <x v="137"/>
    <n v="17"/>
    <n v="155045.57589232948"/>
    <n v="5"/>
    <n v="0"/>
    <n v="0"/>
    <s v="Summer"/>
    <x v="4"/>
  </r>
  <r>
    <x v="137"/>
    <n v="18"/>
    <n v="173799.00718734396"/>
    <n v="5"/>
    <n v="0"/>
    <n v="0"/>
    <s v="Summer"/>
    <x v="4"/>
  </r>
  <r>
    <x v="137"/>
    <n v="19"/>
    <n v="183480.29378594077"/>
    <n v="5"/>
    <n v="0"/>
    <n v="0"/>
    <s v="Summer"/>
    <x v="4"/>
  </r>
  <r>
    <x v="137"/>
    <n v="20"/>
    <n v="184154.32300627403"/>
    <n v="5"/>
    <n v="0"/>
    <n v="0"/>
    <s v="Summer"/>
    <x v="4"/>
  </r>
  <r>
    <x v="137"/>
    <n v="21"/>
    <n v="182743.90883714499"/>
    <n v="5"/>
    <n v="0"/>
    <n v="0"/>
    <s v="Summer"/>
    <x v="3"/>
  </r>
  <r>
    <x v="137"/>
    <n v="22"/>
    <n v="180308.47632166231"/>
    <n v="5"/>
    <n v="0"/>
    <n v="0"/>
    <s v="Summer"/>
    <x v="3"/>
  </r>
  <r>
    <x v="137"/>
    <n v="23"/>
    <n v="161781.11357316334"/>
    <n v="5"/>
    <n v="0"/>
    <n v="0"/>
    <s v="Summer"/>
    <x v="3"/>
  </r>
  <r>
    <x v="137"/>
    <n v="24"/>
    <n v="135416.93643904745"/>
    <n v="5"/>
    <n v="0"/>
    <n v="0"/>
    <s v="Summer"/>
    <x v="3"/>
  </r>
  <r>
    <x v="138"/>
    <n v="1"/>
    <n v="113395.63144293692"/>
    <n v="5"/>
    <n v="0"/>
    <n v="0"/>
    <s v="Summer"/>
    <x v="3"/>
  </r>
  <r>
    <x v="138"/>
    <n v="2"/>
    <n v="99305.318824826652"/>
    <n v="5"/>
    <n v="0"/>
    <n v="0"/>
    <s v="Summer"/>
    <x v="1"/>
  </r>
  <r>
    <x v="138"/>
    <n v="3"/>
    <n v="90435.593685484055"/>
    <n v="5"/>
    <n v="0"/>
    <n v="0"/>
    <s v="Summer"/>
    <x v="1"/>
  </r>
  <r>
    <x v="138"/>
    <n v="4"/>
    <n v="85207.487178186726"/>
    <n v="5"/>
    <n v="0"/>
    <n v="0"/>
    <s v="Summer"/>
    <x v="1"/>
  </r>
  <r>
    <x v="138"/>
    <n v="5"/>
    <n v="83597.527346913528"/>
    <n v="5"/>
    <n v="0"/>
    <n v="0"/>
    <s v="Summer"/>
    <x v="1"/>
  </r>
  <r>
    <x v="138"/>
    <n v="6"/>
    <n v="88415.4984448334"/>
    <n v="5"/>
    <n v="0"/>
    <n v="0"/>
    <s v="Summer"/>
    <x v="1"/>
  </r>
  <r>
    <x v="138"/>
    <n v="7"/>
    <n v="102064.84150394663"/>
    <n v="5"/>
    <n v="0"/>
    <n v="0"/>
    <s v="Summer"/>
    <x v="3"/>
  </r>
  <r>
    <x v="138"/>
    <n v="8"/>
    <n v="111186.27564903114"/>
    <n v="5"/>
    <n v="0"/>
    <n v="0"/>
    <s v="Summer"/>
    <x v="3"/>
  </r>
  <r>
    <x v="138"/>
    <n v="9"/>
    <n v="114162.85485690941"/>
    <n v="5"/>
    <n v="0"/>
    <n v="0"/>
    <s v="Summer"/>
    <x v="3"/>
  </r>
  <r>
    <x v="138"/>
    <n v="10"/>
    <n v="121218.49045382108"/>
    <n v="5"/>
    <n v="0"/>
    <n v="0"/>
    <s v="Summer"/>
    <x v="3"/>
  </r>
  <r>
    <x v="138"/>
    <n v="11"/>
    <n v="129164.57949585847"/>
    <n v="5"/>
    <n v="0"/>
    <n v="0"/>
    <s v="Summer"/>
    <x v="3"/>
  </r>
  <r>
    <x v="138"/>
    <n v="12"/>
    <n v="140481.95904287699"/>
    <n v="5"/>
    <n v="0"/>
    <n v="0"/>
    <s v="Summer"/>
    <x v="3"/>
  </r>
  <r>
    <x v="138"/>
    <n v="13"/>
    <n v="152499.51406541734"/>
    <n v="5"/>
    <n v="0"/>
    <n v="0"/>
    <s v="Summer"/>
    <x v="3"/>
  </r>
  <r>
    <x v="138"/>
    <n v="14"/>
    <n v="158707.62977962595"/>
    <n v="5"/>
    <n v="0"/>
    <n v="0"/>
    <s v="Summer"/>
    <x v="3"/>
  </r>
  <r>
    <x v="138"/>
    <n v="15"/>
    <n v="164129.41134135152"/>
    <n v="5"/>
    <n v="0"/>
    <n v="0"/>
    <s v="Summer"/>
    <x v="4"/>
  </r>
  <r>
    <x v="138"/>
    <n v="16"/>
    <n v="177818.48491102282"/>
    <n v="5"/>
    <n v="0"/>
    <n v="0"/>
    <s v="Summer"/>
    <x v="4"/>
  </r>
  <r>
    <x v="138"/>
    <n v="17"/>
    <n v="194929.83240254864"/>
    <n v="5"/>
    <n v="0"/>
    <n v="0"/>
    <s v="Summer"/>
    <x v="4"/>
  </r>
  <r>
    <x v="138"/>
    <n v="18"/>
    <n v="215433.6863449121"/>
    <n v="5"/>
    <n v="0"/>
    <n v="0"/>
    <s v="Summer"/>
    <x v="4"/>
  </r>
  <r>
    <x v="138"/>
    <n v="19"/>
    <n v="227018.56294741578"/>
    <n v="5"/>
    <n v="0"/>
    <n v="0"/>
    <s v="Summer"/>
    <x v="4"/>
  </r>
  <r>
    <x v="138"/>
    <n v="20"/>
    <n v="225891.74015924442"/>
    <n v="5"/>
    <n v="0"/>
    <n v="0"/>
    <s v="Summer"/>
    <x v="4"/>
  </r>
  <r>
    <x v="138"/>
    <n v="21"/>
    <n v="221418.12227057459"/>
    <n v="5"/>
    <n v="0"/>
    <n v="0"/>
    <s v="Summer"/>
    <x v="3"/>
  </r>
  <r>
    <x v="138"/>
    <n v="22"/>
    <n v="215757.20865816873"/>
    <n v="5"/>
    <n v="0"/>
    <n v="0"/>
    <s v="Summer"/>
    <x v="3"/>
  </r>
  <r>
    <x v="138"/>
    <n v="23"/>
    <n v="194337.90620619163"/>
    <n v="5"/>
    <n v="0"/>
    <n v="0"/>
    <s v="Summer"/>
    <x v="3"/>
  </r>
  <r>
    <x v="138"/>
    <n v="24"/>
    <n v="163712.87083359694"/>
    <n v="5"/>
    <n v="0"/>
    <n v="0"/>
    <s v="Summer"/>
    <x v="3"/>
  </r>
  <r>
    <x v="139"/>
    <n v="1"/>
    <n v="137601.20291361539"/>
    <n v="5"/>
    <n v="0"/>
    <n v="0"/>
    <s v="Summer"/>
    <x v="3"/>
  </r>
  <r>
    <x v="139"/>
    <n v="2"/>
    <n v="119569.75803932091"/>
    <n v="5"/>
    <n v="0"/>
    <n v="0"/>
    <s v="Summer"/>
    <x v="1"/>
  </r>
  <r>
    <x v="139"/>
    <n v="3"/>
    <n v="107150.65937449313"/>
    <n v="5"/>
    <n v="0"/>
    <n v="0"/>
    <s v="Summer"/>
    <x v="1"/>
  </r>
  <r>
    <x v="139"/>
    <n v="4"/>
    <n v="99348.934828857309"/>
    <n v="5"/>
    <n v="0"/>
    <n v="0"/>
    <s v="Summer"/>
    <x v="1"/>
  </r>
  <r>
    <x v="139"/>
    <n v="5"/>
    <n v="95726.735879473839"/>
    <n v="5"/>
    <n v="0"/>
    <n v="0"/>
    <s v="Summer"/>
    <x v="1"/>
  </r>
  <r>
    <x v="139"/>
    <n v="6"/>
    <n v="98713.419545448414"/>
    <n v="5"/>
    <n v="0"/>
    <n v="0"/>
    <s v="Summer"/>
    <x v="1"/>
  </r>
  <r>
    <x v="139"/>
    <n v="7"/>
    <n v="110800.53444509239"/>
    <n v="5"/>
    <n v="0"/>
    <n v="0"/>
    <s v="Summer"/>
    <x v="3"/>
  </r>
  <r>
    <x v="139"/>
    <n v="8"/>
    <n v="119090.00576366976"/>
    <n v="5"/>
    <n v="0"/>
    <n v="0"/>
    <s v="Summer"/>
    <x v="3"/>
  </r>
  <r>
    <x v="139"/>
    <n v="9"/>
    <n v="126531.90755714125"/>
    <n v="5"/>
    <n v="0"/>
    <n v="0"/>
    <s v="Summer"/>
    <x v="3"/>
  </r>
  <r>
    <x v="139"/>
    <n v="10"/>
    <n v="138273.3609833977"/>
    <n v="5"/>
    <n v="0"/>
    <n v="0"/>
    <s v="Summer"/>
    <x v="3"/>
  </r>
  <r>
    <x v="139"/>
    <n v="11"/>
    <n v="152498.48816663789"/>
    <n v="5"/>
    <n v="0"/>
    <n v="0"/>
    <s v="Summer"/>
    <x v="3"/>
  </r>
  <r>
    <x v="139"/>
    <n v="12"/>
    <n v="166556.56735317616"/>
    <n v="5"/>
    <n v="0"/>
    <n v="0"/>
    <s v="Summer"/>
    <x v="3"/>
  </r>
  <r>
    <x v="139"/>
    <n v="13"/>
    <n v="180982.32706235431"/>
    <n v="5"/>
    <n v="0"/>
    <n v="0"/>
    <s v="Summer"/>
    <x v="3"/>
  </r>
  <r>
    <x v="139"/>
    <n v="14"/>
    <n v="193500.93872011392"/>
    <n v="5"/>
    <n v="0"/>
    <n v="0"/>
    <s v="Summer"/>
    <x v="3"/>
  </r>
  <r>
    <x v="139"/>
    <n v="15"/>
    <n v="206801.68807933142"/>
    <n v="5"/>
    <n v="0"/>
    <n v="0"/>
    <s v="Summer"/>
    <x v="4"/>
  </r>
  <r>
    <x v="139"/>
    <n v="16"/>
    <n v="223594.11355232919"/>
    <n v="5"/>
    <n v="0"/>
    <n v="0"/>
    <s v="Summer"/>
    <x v="4"/>
  </r>
  <r>
    <x v="139"/>
    <n v="17"/>
    <n v="243731.43488201476"/>
    <n v="5"/>
    <n v="0"/>
    <n v="0"/>
    <s v="Summer"/>
    <x v="4"/>
  </r>
  <r>
    <x v="139"/>
    <n v="18"/>
    <n v="258937.26329423231"/>
    <n v="5"/>
    <n v="0"/>
    <n v="0"/>
    <s v="Summer"/>
    <x v="4"/>
  </r>
  <r>
    <x v="139"/>
    <n v="19"/>
    <n v="264573.23006630444"/>
    <n v="5"/>
    <n v="0"/>
    <n v="0"/>
    <s v="Summer"/>
    <x v="4"/>
  </r>
  <r>
    <x v="139"/>
    <n v="20"/>
    <n v="261039.52855316122"/>
    <n v="5"/>
    <n v="0"/>
    <n v="0"/>
    <s v="Summer"/>
    <x v="4"/>
  </r>
  <r>
    <x v="139"/>
    <n v="21"/>
    <n v="248878.25041526067"/>
    <n v="5"/>
    <n v="0"/>
    <n v="0"/>
    <s v="Summer"/>
    <x v="3"/>
  </r>
  <r>
    <x v="139"/>
    <n v="22"/>
    <n v="238887.44913672376"/>
    <n v="5"/>
    <n v="0"/>
    <n v="0"/>
    <s v="Summer"/>
    <x v="3"/>
  </r>
  <r>
    <x v="139"/>
    <n v="23"/>
    <n v="213598.71282395531"/>
    <n v="5"/>
    <n v="0"/>
    <n v="0"/>
    <s v="Summer"/>
    <x v="3"/>
  </r>
  <r>
    <x v="139"/>
    <n v="24"/>
    <n v="180224.28142994415"/>
    <n v="5"/>
    <n v="0"/>
    <n v="0"/>
    <s v="Summer"/>
    <x v="3"/>
  </r>
  <r>
    <x v="140"/>
    <n v="1"/>
    <n v="151184.73197547559"/>
    <n v="5"/>
    <n v="0"/>
    <n v="0"/>
    <s v="Summer"/>
    <x v="3"/>
  </r>
  <r>
    <x v="140"/>
    <n v="2"/>
    <n v="130280.98702519901"/>
    <n v="5"/>
    <n v="0"/>
    <n v="0"/>
    <s v="Summer"/>
    <x v="1"/>
  </r>
  <r>
    <x v="140"/>
    <n v="3"/>
    <n v="116068.6265911946"/>
    <n v="5"/>
    <n v="0"/>
    <n v="0"/>
    <s v="Summer"/>
    <x v="1"/>
  </r>
  <r>
    <x v="140"/>
    <n v="4"/>
    <n v="106655.26441949361"/>
    <n v="5"/>
    <n v="0"/>
    <n v="0"/>
    <s v="Summer"/>
    <x v="1"/>
  </r>
  <r>
    <x v="140"/>
    <n v="5"/>
    <n v="102030.73168190201"/>
    <n v="5"/>
    <n v="0"/>
    <n v="0"/>
    <s v="Summer"/>
    <x v="1"/>
  </r>
  <r>
    <x v="140"/>
    <n v="6"/>
    <n v="103791.96970915468"/>
    <n v="5"/>
    <n v="0"/>
    <n v="0"/>
    <s v="Summer"/>
    <x v="1"/>
  </r>
  <r>
    <x v="140"/>
    <n v="7"/>
    <n v="114424.50049018872"/>
    <n v="5"/>
    <n v="0"/>
    <n v="0"/>
    <s v="Summer"/>
    <x v="3"/>
  </r>
  <r>
    <x v="140"/>
    <n v="8"/>
    <n v="124273.47053081293"/>
    <n v="5"/>
    <n v="0"/>
    <n v="0"/>
    <s v="Summer"/>
    <x v="3"/>
  </r>
  <r>
    <x v="140"/>
    <n v="9"/>
    <n v="133215.61131517484"/>
    <n v="5"/>
    <n v="0"/>
    <n v="0"/>
    <s v="Summer"/>
    <x v="3"/>
  </r>
  <r>
    <x v="140"/>
    <n v="10"/>
    <n v="147453.89095120598"/>
    <n v="5"/>
    <n v="0"/>
    <n v="0"/>
    <s v="Summer"/>
    <x v="3"/>
  </r>
  <r>
    <x v="140"/>
    <n v="11"/>
    <n v="163262.35628835691"/>
    <n v="5"/>
    <n v="0"/>
    <n v="0"/>
    <s v="Summer"/>
    <x v="3"/>
  </r>
  <r>
    <x v="140"/>
    <n v="12"/>
    <n v="176062.85108072375"/>
    <n v="5"/>
    <n v="0"/>
    <n v="0"/>
    <s v="Summer"/>
    <x v="3"/>
  </r>
  <r>
    <x v="140"/>
    <n v="13"/>
    <n v="189307.89909379545"/>
    <n v="5"/>
    <n v="0"/>
    <n v="0"/>
    <s v="Summer"/>
    <x v="3"/>
  </r>
  <r>
    <x v="140"/>
    <n v="14"/>
    <n v="202127.92728525389"/>
    <n v="5"/>
    <n v="0"/>
    <n v="0"/>
    <s v="Summer"/>
    <x v="3"/>
  </r>
  <r>
    <x v="140"/>
    <n v="15"/>
    <n v="217650.59476544397"/>
    <n v="5"/>
    <n v="0"/>
    <n v="0"/>
    <s v="Summer"/>
    <x v="4"/>
  </r>
  <r>
    <x v="140"/>
    <n v="16"/>
    <n v="234960.23650637845"/>
    <n v="5"/>
    <n v="0"/>
    <n v="0"/>
    <s v="Summer"/>
    <x v="4"/>
  </r>
  <r>
    <x v="140"/>
    <n v="17"/>
    <n v="250359.54499177024"/>
    <n v="5"/>
    <n v="0"/>
    <n v="0"/>
    <s v="Summer"/>
    <x v="4"/>
  </r>
  <r>
    <x v="140"/>
    <n v="18"/>
    <n v="258465.94783828271"/>
    <n v="5"/>
    <n v="0"/>
    <n v="0"/>
    <s v="Summer"/>
    <x v="4"/>
  </r>
  <r>
    <x v="140"/>
    <n v="19"/>
    <n v="255397.81884771169"/>
    <n v="5"/>
    <n v="0"/>
    <n v="0"/>
    <s v="Summer"/>
    <x v="4"/>
  </r>
  <r>
    <x v="140"/>
    <n v="20"/>
    <n v="250383.83155148482"/>
    <n v="5"/>
    <n v="0"/>
    <n v="0"/>
    <s v="Summer"/>
    <x v="4"/>
  </r>
  <r>
    <x v="140"/>
    <n v="21"/>
    <n v="236034.85092518252"/>
    <n v="5"/>
    <n v="0"/>
    <n v="0"/>
    <s v="Summer"/>
    <x v="3"/>
  </r>
  <r>
    <x v="140"/>
    <n v="22"/>
    <n v="224181.80339852194"/>
    <n v="5"/>
    <n v="0"/>
    <n v="0"/>
    <s v="Summer"/>
    <x v="3"/>
  </r>
  <r>
    <x v="140"/>
    <n v="23"/>
    <n v="206588.83186520563"/>
    <n v="5"/>
    <n v="0"/>
    <n v="0"/>
    <s v="Summer"/>
    <x v="3"/>
  </r>
  <r>
    <x v="140"/>
    <n v="24"/>
    <n v="180336.34259880974"/>
    <n v="5"/>
    <n v="0"/>
    <n v="0"/>
    <s v="Summer"/>
    <x v="3"/>
  </r>
  <r>
    <x v="141"/>
    <n v="1"/>
    <n v="154664.24336500096"/>
    <n v="5"/>
    <n v="0"/>
    <n v="1"/>
    <s v="Summer"/>
    <x v="3"/>
  </r>
  <r>
    <x v="141"/>
    <n v="2"/>
    <n v="133032.00483988816"/>
    <n v="5"/>
    <n v="0"/>
    <n v="1"/>
    <s v="Summer"/>
    <x v="1"/>
  </r>
  <r>
    <x v="141"/>
    <n v="3"/>
    <n v="117681.64475282155"/>
    <n v="5"/>
    <n v="0"/>
    <n v="1"/>
    <s v="Summer"/>
    <x v="1"/>
  </r>
  <r>
    <x v="141"/>
    <n v="4"/>
    <n v="107353.87980563258"/>
    <n v="5"/>
    <n v="0"/>
    <n v="1"/>
    <s v="Summer"/>
    <x v="1"/>
  </r>
  <r>
    <x v="141"/>
    <n v="5"/>
    <n v="100349.7212273865"/>
    <n v="5"/>
    <n v="0"/>
    <n v="1"/>
    <s v="Summer"/>
    <x v="1"/>
  </r>
  <r>
    <x v="141"/>
    <n v="6"/>
    <n v="97050.988691669525"/>
    <n v="5"/>
    <n v="0"/>
    <n v="1"/>
    <s v="Summer"/>
    <x v="1"/>
  </r>
  <r>
    <x v="141"/>
    <n v="7"/>
    <n v="98215.082478117183"/>
    <n v="5"/>
    <n v="0"/>
    <n v="1"/>
    <s v="Summer"/>
    <x v="3"/>
  </r>
  <r>
    <x v="141"/>
    <n v="8"/>
    <n v="110879.83966360406"/>
    <n v="5"/>
    <n v="0"/>
    <n v="1"/>
    <s v="Summer"/>
    <x v="3"/>
  </r>
  <r>
    <x v="141"/>
    <n v="9"/>
    <n v="134572.60715042191"/>
    <n v="5"/>
    <n v="0"/>
    <n v="1"/>
    <s v="Summer"/>
    <x v="3"/>
  </r>
  <r>
    <x v="141"/>
    <n v="10"/>
    <n v="157473.80425342853"/>
    <n v="5"/>
    <n v="0"/>
    <n v="1"/>
    <s v="Summer"/>
    <x v="3"/>
  </r>
  <r>
    <x v="141"/>
    <n v="11"/>
    <n v="180701.9270879135"/>
    <n v="5"/>
    <n v="0"/>
    <n v="1"/>
    <s v="Summer"/>
    <x v="3"/>
  </r>
  <r>
    <x v="141"/>
    <n v="12"/>
    <n v="195536.19786199581"/>
    <n v="5"/>
    <n v="0"/>
    <n v="1"/>
    <s v="Summer"/>
    <x v="3"/>
  </r>
  <r>
    <x v="141"/>
    <n v="13"/>
    <n v="216018.35185076215"/>
    <n v="5"/>
    <n v="0"/>
    <n v="1"/>
    <s v="Summer"/>
    <x v="3"/>
  </r>
  <r>
    <x v="141"/>
    <n v="14"/>
    <n v="232584.48362109746"/>
    <n v="5"/>
    <n v="0"/>
    <n v="1"/>
    <s v="Summer"/>
    <x v="3"/>
  </r>
  <r>
    <x v="141"/>
    <n v="15"/>
    <n v="242704.46630634452"/>
    <n v="5"/>
    <n v="0"/>
    <n v="1"/>
    <s v="Summer"/>
    <x v="3"/>
  </r>
  <r>
    <x v="141"/>
    <n v="16"/>
    <n v="248547.31786823846"/>
    <n v="5"/>
    <n v="0"/>
    <n v="1"/>
    <s v="Summer"/>
    <x v="3"/>
  </r>
  <r>
    <x v="141"/>
    <n v="17"/>
    <n v="257216.11717013147"/>
    <n v="5"/>
    <n v="0"/>
    <n v="1"/>
    <s v="Summer"/>
    <x v="3"/>
  </r>
  <r>
    <x v="141"/>
    <n v="18"/>
    <n v="262411.70719618851"/>
    <n v="5"/>
    <n v="0"/>
    <n v="1"/>
    <s v="Summer"/>
    <x v="3"/>
  </r>
  <r>
    <x v="141"/>
    <n v="19"/>
    <n v="268460.29919821193"/>
    <n v="5"/>
    <n v="0"/>
    <n v="1"/>
    <s v="Summer"/>
    <x v="3"/>
  </r>
  <r>
    <x v="141"/>
    <n v="20"/>
    <n v="261245.14030208037"/>
    <n v="5"/>
    <n v="0"/>
    <n v="1"/>
    <s v="Summer"/>
    <x v="3"/>
  </r>
  <r>
    <x v="141"/>
    <n v="21"/>
    <n v="243688.62039859706"/>
    <n v="5"/>
    <n v="0"/>
    <n v="1"/>
    <s v="Summer"/>
    <x v="3"/>
  </r>
  <r>
    <x v="141"/>
    <n v="22"/>
    <n v="228638.56796515235"/>
    <n v="5"/>
    <n v="0"/>
    <n v="1"/>
    <s v="Summer"/>
    <x v="3"/>
  </r>
  <r>
    <x v="141"/>
    <n v="23"/>
    <n v="208534.29376829689"/>
    <n v="5"/>
    <n v="0"/>
    <n v="1"/>
    <s v="Summer"/>
    <x v="3"/>
  </r>
  <r>
    <x v="141"/>
    <n v="24"/>
    <n v="182473.50458466855"/>
    <n v="5"/>
    <n v="0"/>
    <n v="1"/>
    <s v="Summer"/>
    <x v="3"/>
  </r>
  <r>
    <x v="142"/>
    <n v="1"/>
    <n v="156750.25974895086"/>
    <n v="5"/>
    <n v="0"/>
    <n v="1"/>
    <s v="Summer"/>
    <x v="3"/>
  </r>
  <r>
    <x v="142"/>
    <n v="2"/>
    <n v="135811.91381669664"/>
    <n v="5"/>
    <n v="0"/>
    <n v="1"/>
    <s v="Summer"/>
    <x v="1"/>
  </r>
  <r>
    <x v="142"/>
    <n v="3"/>
    <n v="120569.58150891786"/>
    <n v="5"/>
    <n v="0"/>
    <n v="1"/>
    <s v="Summer"/>
    <x v="1"/>
  </r>
  <r>
    <x v="142"/>
    <n v="4"/>
    <n v="109876.928757494"/>
    <n v="5"/>
    <n v="0"/>
    <n v="1"/>
    <s v="Summer"/>
    <x v="1"/>
  </r>
  <r>
    <x v="142"/>
    <n v="5"/>
    <n v="102570.44659472423"/>
    <n v="5"/>
    <n v="0"/>
    <n v="1"/>
    <s v="Summer"/>
    <x v="1"/>
  </r>
  <r>
    <x v="142"/>
    <n v="6"/>
    <n v="98686.234077862711"/>
    <n v="5"/>
    <n v="0"/>
    <n v="1"/>
    <s v="Summer"/>
    <x v="1"/>
  </r>
  <r>
    <x v="142"/>
    <n v="7"/>
    <n v="99132.758344574351"/>
    <n v="5"/>
    <n v="0"/>
    <n v="1"/>
    <s v="Summer"/>
    <x v="3"/>
  </r>
  <r>
    <x v="142"/>
    <n v="8"/>
    <n v="111672.80457921163"/>
    <n v="5"/>
    <n v="0"/>
    <n v="1"/>
    <s v="Summer"/>
    <x v="3"/>
  </r>
  <r>
    <x v="142"/>
    <n v="9"/>
    <n v="137913.64037882193"/>
    <n v="5"/>
    <n v="0"/>
    <n v="1"/>
    <s v="Summer"/>
    <x v="3"/>
  </r>
  <r>
    <x v="142"/>
    <n v="10"/>
    <n v="167471.85568457731"/>
    <n v="5"/>
    <n v="0"/>
    <n v="1"/>
    <s v="Summer"/>
    <x v="3"/>
  </r>
  <r>
    <x v="142"/>
    <n v="11"/>
    <n v="195250.92270046464"/>
    <n v="5"/>
    <n v="0"/>
    <n v="1"/>
    <s v="Summer"/>
    <x v="3"/>
  </r>
  <r>
    <x v="142"/>
    <n v="12"/>
    <n v="217651.21611098619"/>
    <n v="5"/>
    <n v="0"/>
    <n v="1"/>
    <s v="Summer"/>
    <x v="3"/>
  </r>
  <r>
    <x v="142"/>
    <n v="13"/>
    <n v="236422.49365407674"/>
    <n v="5"/>
    <n v="0"/>
    <n v="1"/>
    <s v="Summer"/>
    <x v="3"/>
  </r>
  <r>
    <x v="142"/>
    <n v="14"/>
    <n v="250265.57330110914"/>
    <n v="5"/>
    <n v="0"/>
    <n v="1"/>
    <s v="Summer"/>
    <x v="3"/>
  </r>
  <r>
    <x v="142"/>
    <n v="15"/>
    <n v="261990.79400404674"/>
    <n v="5"/>
    <n v="0"/>
    <n v="1"/>
    <s v="Summer"/>
    <x v="3"/>
  </r>
  <r>
    <x v="142"/>
    <n v="16"/>
    <n v="270106.44978529681"/>
    <n v="5"/>
    <n v="0"/>
    <n v="1"/>
    <s v="Summer"/>
    <x v="3"/>
  </r>
  <r>
    <x v="142"/>
    <n v="17"/>
    <n v="274504.92809652275"/>
    <n v="5"/>
    <n v="0"/>
    <n v="1"/>
    <s v="Summer"/>
    <x v="3"/>
  </r>
  <r>
    <x v="142"/>
    <n v="18"/>
    <n v="283289.87616269488"/>
    <n v="5"/>
    <n v="0"/>
    <n v="1"/>
    <s v="Summer"/>
    <x v="3"/>
  </r>
  <r>
    <x v="142"/>
    <n v="19"/>
    <n v="280798.7918926109"/>
    <n v="5"/>
    <n v="0"/>
    <n v="1"/>
    <s v="Summer"/>
    <x v="3"/>
  </r>
  <r>
    <x v="142"/>
    <n v="20"/>
    <n v="280317.3960652728"/>
    <n v="5"/>
    <n v="0"/>
    <n v="1"/>
    <s v="Summer"/>
    <x v="3"/>
  </r>
  <r>
    <x v="142"/>
    <n v="21"/>
    <n v="273791.00459719729"/>
    <n v="5"/>
    <n v="0"/>
    <n v="1"/>
    <s v="Summer"/>
    <x v="3"/>
  </r>
  <r>
    <x v="142"/>
    <n v="22"/>
    <n v="263563.37300884293"/>
    <n v="5"/>
    <n v="0"/>
    <n v="1"/>
    <s v="Summer"/>
    <x v="3"/>
  </r>
  <r>
    <x v="142"/>
    <n v="23"/>
    <n v="239029.53765062947"/>
    <n v="5"/>
    <n v="0"/>
    <n v="1"/>
    <s v="Summer"/>
    <x v="3"/>
  </r>
  <r>
    <x v="142"/>
    <n v="24"/>
    <n v="205197.90593412769"/>
    <n v="5"/>
    <n v="0"/>
    <n v="1"/>
    <s v="Summer"/>
    <x v="3"/>
  </r>
  <r>
    <x v="143"/>
    <n v="1"/>
    <n v="176226.33383480337"/>
    <n v="5"/>
    <n v="0"/>
    <n v="0"/>
    <s v="Summer"/>
    <x v="3"/>
  </r>
  <r>
    <x v="143"/>
    <n v="2"/>
    <n v="154566.9170318718"/>
    <n v="5"/>
    <n v="0"/>
    <n v="0"/>
    <s v="Summer"/>
    <x v="1"/>
  </r>
  <r>
    <x v="143"/>
    <n v="3"/>
    <n v="138148.45836661896"/>
    <n v="5"/>
    <n v="0"/>
    <n v="0"/>
    <s v="Summer"/>
    <x v="1"/>
  </r>
  <r>
    <x v="143"/>
    <n v="4"/>
    <n v="126661.04490936069"/>
    <n v="5"/>
    <n v="0"/>
    <n v="0"/>
    <s v="Summer"/>
    <x v="1"/>
  </r>
  <r>
    <x v="143"/>
    <n v="5"/>
    <n v="119788.61322419647"/>
    <n v="5"/>
    <n v="0"/>
    <n v="0"/>
    <s v="Summer"/>
    <x v="1"/>
  </r>
  <r>
    <x v="143"/>
    <n v="6"/>
    <n v="120326.64076895406"/>
    <n v="5"/>
    <n v="0"/>
    <n v="0"/>
    <s v="Summer"/>
    <x v="1"/>
  </r>
  <r>
    <x v="143"/>
    <n v="7"/>
    <n v="130297.81872662825"/>
    <n v="5"/>
    <n v="0"/>
    <n v="0"/>
    <s v="Summer"/>
    <x v="3"/>
  </r>
  <r>
    <x v="143"/>
    <n v="8"/>
    <n v="140017.28234163413"/>
    <n v="5"/>
    <n v="0"/>
    <n v="0"/>
    <s v="Summer"/>
    <x v="3"/>
  </r>
  <r>
    <x v="143"/>
    <n v="9"/>
    <n v="141466.91081451726"/>
    <n v="5"/>
    <n v="0"/>
    <n v="0"/>
    <s v="Summer"/>
    <x v="3"/>
  </r>
  <r>
    <x v="143"/>
    <n v="10"/>
    <n v="153565.61301136835"/>
    <n v="5"/>
    <n v="0"/>
    <n v="0"/>
    <s v="Summer"/>
    <x v="3"/>
  </r>
  <r>
    <x v="143"/>
    <n v="11"/>
    <n v="182601.1163802729"/>
    <n v="5"/>
    <n v="0"/>
    <n v="0"/>
    <s v="Summer"/>
    <x v="3"/>
  </r>
  <r>
    <x v="143"/>
    <n v="12"/>
    <n v="206913.91464542385"/>
    <n v="5"/>
    <n v="0"/>
    <n v="0"/>
    <s v="Summer"/>
    <x v="3"/>
  </r>
  <r>
    <x v="143"/>
    <n v="13"/>
    <n v="229699.2189083565"/>
    <n v="5"/>
    <n v="0"/>
    <n v="0"/>
    <s v="Summer"/>
    <x v="3"/>
  </r>
  <r>
    <x v="143"/>
    <n v="14"/>
    <n v="241481.00817964494"/>
    <n v="5"/>
    <n v="0"/>
    <n v="0"/>
    <s v="Summer"/>
    <x v="3"/>
  </r>
  <r>
    <x v="143"/>
    <n v="15"/>
    <n v="253429.20694651568"/>
    <n v="5"/>
    <n v="0"/>
    <n v="0"/>
    <s v="Summer"/>
    <x v="4"/>
  </r>
  <r>
    <x v="143"/>
    <n v="16"/>
    <n v="272197.16401293461"/>
    <n v="5"/>
    <n v="0"/>
    <n v="0"/>
    <s v="Summer"/>
    <x v="4"/>
  </r>
  <r>
    <x v="143"/>
    <n v="17"/>
    <n v="294916.98016276857"/>
    <n v="5"/>
    <n v="0"/>
    <n v="0"/>
    <s v="Summer"/>
    <x v="4"/>
  </r>
  <r>
    <x v="143"/>
    <n v="18"/>
    <n v="315642.50522777857"/>
    <n v="5"/>
    <n v="0"/>
    <n v="0"/>
    <s v="Summer"/>
    <x v="4"/>
  </r>
  <r>
    <x v="143"/>
    <n v="19"/>
    <n v="321714.17578742665"/>
    <n v="5"/>
    <n v="0"/>
    <n v="0"/>
    <s v="Summer"/>
    <x v="4"/>
  </r>
  <r>
    <x v="143"/>
    <n v="20"/>
    <n v="307655.77432798018"/>
    <n v="5"/>
    <n v="0"/>
    <n v="0"/>
    <s v="Summer"/>
    <x v="4"/>
  </r>
  <r>
    <x v="143"/>
    <n v="21"/>
    <n v="293264.75996657694"/>
    <n v="5"/>
    <n v="0"/>
    <n v="0"/>
    <s v="Summer"/>
    <x v="3"/>
  </r>
  <r>
    <x v="143"/>
    <n v="22"/>
    <n v="279026.52506426064"/>
    <n v="5"/>
    <n v="0"/>
    <n v="0"/>
    <s v="Summer"/>
    <x v="3"/>
  </r>
  <r>
    <x v="143"/>
    <n v="23"/>
    <n v="250723.9603705008"/>
    <n v="5"/>
    <n v="0"/>
    <n v="0"/>
    <s v="Summer"/>
    <x v="3"/>
  </r>
  <r>
    <x v="143"/>
    <n v="24"/>
    <n v="212371.79323558725"/>
    <n v="5"/>
    <n v="0"/>
    <n v="0"/>
    <s v="Summer"/>
    <x v="3"/>
  </r>
  <r>
    <x v="144"/>
    <n v="1"/>
    <n v="180041.71684789093"/>
    <n v="5"/>
    <n v="0"/>
    <n v="0"/>
    <s v="Summer"/>
    <x v="3"/>
  </r>
  <r>
    <x v="144"/>
    <n v="2"/>
    <n v="156876.71892116111"/>
    <n v="5"/>
    <n v="0"/>
    <n v="0"/>
    <s v="Summer"/>
    <x v="1"/>
  </r>
  <r>
    <x v="144"/>
    <n v="3"/>
    <n v="139995.77101119736"/>
    <n v="5"/>
    <n v="0"/>
    <n v="0"/>
    <s v="Summer"/>
    <x v="1"/>
  </r>
  <r>
    <x v="144"/>
    <n v="4"/>
    <n v="128169.48606007165"/>
    <n v="5"/>
    <n v="0"/>
    <n v="0"/>
    <s v="Summer"/>
    <x v="1"/>
  </r>
  <r>
    <x v="144"/>
    <n v="5"/>
    <n v="120983.07171119138"/>
    <n v="5"/>
    <n v="0"/>
    <n v="0"/>
    <s v="Summer"/>
    <x v="1"/>
  </r>
  <r>
    <x v="144"/>
    <n v="6"/>
    <n v="120715.84315845724"/>
    <n v="5"/>
    <n v="0"/>
    <n v="0"/>
    <s v="Summer"/>
    <x v="1"/>
  </r>
  <r>
    <x v="144"/>
    <n v="7"/>
    <n v="130378.64445986481"/>
    <n v="5"/>
    <n v="0"/>
    <n v="0"/>
    <s v="Summer"/>
    <x v="3"/>
  </r>
  <r>
    <x v="144"/>
    <n v="8"/>
    <n v="141726.19099687462"/>
    <n v="5"/>
    <n v="0"/>
    <n v="0"/>
    <s v="Summer"/>
    <x v="3"/>
  </r>
  <r>
    <x v="144"/>
    <n v="9"/>
    <n v="152291.2500687133"/>
    <n v="5"/>
    <n v="0"/>
    <n v="0"/>
    <s v="Summer"/>
    <x v="3"/>
  </r>
  <r>
    <x v="144"/>
    <n v="10"/>
    <n v="167463.64726519969"/>
    <n v="5"/>
    <n v="0"/>
    <n v="0"/>
    <s v="Summer"/>
    <x v="3"/>
  </r>
  <r>
    <x v="144"/>
    <n v="11"/>
    <n v="191187.31190542932"/>
    <n v="5"/>
    <n v="0"/>
    <n v="0"/>
    <s v="Summer"/>
    <x v="3"/>
  </r>
  <r>
    <x v="144"/>
    <n v="12"/>
    <n v="213741.50128078158"/>
    <n v="5"/>
    <n v="0"/>
    <n v="0"/>
    <s v="Summer"/>
    <x v="3"/>
  </r>
  <r>
    <x v="144"/>
    <n v="13"/>
    <n v="232407.18245991724"/>
    <n v="5"/>
    <n v="0"/>
    <n v="0"/>
    <s v="Summer"/>
    <x v="3"/>
  </r>
  <r>
    <x v="144"/>
    <n v="14"/>
    <n v="247545.95944539961"/>
    <n v="5"/>
    <n v="0"/>
    <n v="0"/>
    <s v="Summer"/>
    <x v="3"/>
  </r>
  <r>
    <x v="144"/>
    <n v="15"/>
    <n v="260800.46349144832"/>
    <n v="5"/>
    <n v="0"/>
    <n v="0"/>
    <s v="Summer"/>
    <x v="4"/>
  </r>
  <r>
    <x v="144"/>
    <n v="16"/>
    <n v="278125.93044638151"/>
    <n v="5"/>
    <n v="0"/>
    <n v="0"/>
    <s v="Summer"/>
    <x v="4"/>
  </r>
  <r>
    <x v="144"/>
    <n v="17"/>
    <n v="293756.42727063352"/>
    <n v="5"/>
    <n v="0"/>
    <n v="0"/>
    <s v="Summer"/>
    <x v="4"/>
  </r>
  <r>
    <x v="144"/>
    <n v="18"/>
    <n v="301443.68555107032"/>
    <n v="5"/>
    <n v="0"/>
    <n v="0"/>
    <s v="Summer"/>
    <x v="4"/>
  </r>
  <r>
    <x v="144"/>
    <n v="19"/>
    <n v="307743.44637899479"/>
    <n v="5"/>
    <n v="0"/>
    <n v="0"/>
    <s v="Summer"/>
    <x v="4"/>
  </r>
  <r>
    <x v="144"/>
    <n v="20"/>
    <n v="302175.28177019133"/>
    <n v="5"/>
    <n v="0"/>
    <n v="0"/>
    <s v="Summer"/>
    <x v="4"/>
  </r>
  <r>
    <x v="144"/>
    <n v="21"/>
    <n v="288527.33590551926"/>
    <n v="5"/>
    <n v="0"/>
    <n v="0"/>
    <s v="Summer"/>
    <x v="3"/>
  </r>
  <r>
    <x v="144"/>
    <n v="22"/>
    <n v="275619.03970943013"/>
    <n v="5"/>
    <n v="0"/>
    <n v="0"/>
    <s v="Summer"/>
    <x v="3"/>
  </r>
  <r>
    <x v="144"/>
    <n v="23"/>
    <n v="249718.12686698794"/>
    <n v="5"/>
    <n v="0"/>
    <n v="0"/>
    <s v="Summer"/>
    <x v="3"/>
  </r>
  <r>
    <x v="144"/>
    <n v="24"/>
    <n v="214258.21787661887"/>
    <n v="5"/>
    <n v="0"/>
    <n v="0"/>
    <s v="Summer"/>
    <x v="3"/>
  </r>
  <r>
    <x v="145"/>
    <n v="1"/>
    <n v="184236.21917808271"/>
    <n v="5"/>
    <n v="0"/>
    <n v="0"/>
    <s v="Summer"/>
    <x v="3"/>
  </r>
  <r>
    <x v="145"/>
    <n v="2"/>
    <n v="162011.40401950717"/>
    <n v="5"/>
    <n v="0"/>
    <n v="0"/>
    <s v="Summer"/>
    <x v="1"/>
  </r>
  <r>
    <x v="145"/>
    <n v="3"/>
    <n v="146793.49038430586"/>
    <n v="5"/>
    <n v="0"/>
    <n v="0"/>
    <s v="Summer"/>
    <x v="1"/>
  </r>
  <r>
    <x v="145"/>
    <n v="4"/>
    <n v="136970.67813006791"/>
    <n v="5"/>
    <n v="0"/>
    <n v="0"/>
    <s v="Summer"/>
    <x v="1"/>
  </r>
  <r>
    <x v="145"/>
    <n v="5"/>
    <n v="131427.52303187249"/>
    <n v="5"/>
    <n v="0"/>
    <n v="0"/>
    <s v="Summer"/>
    <x v="1"/>
  </r>
  <r>
    <x v="145"/>
    <n v="6"/>
    <n v="132227.31468093797"/>
    <n v="5"/>
    <n v="0"/>
    <n v="0"/>
    <s v="Summer"/>
    <x v="1"/>
  </r>
  <r>
    <x v="145"/>
    <n v="7"/>
    <n v="141722.86569333324"/>
    <n v="5"/>
    <n v="0"/>
    <n v="0"/>
    <s v="Summer"/>
    <x v="3"/>
  </r>
  <r>
    <x v="145"/>
    <n v="8"/>
    <n v="151552.99317638908"/>
    <n v="5"/>
    <n v="0"/>
    <n v="0"/>
    <s v="Summer"/>
    <x v="3"/>
  </r>
  <r>
    <x v="145"/>
    <n v="9"/>
    <n v="158710.25044722646"/>
    <n v="5"/>
    <n v="0"/>
    <n v="0"/>
    <s v="Summer"/>
    <x v="3"/>
  </r>
  <r>
    <x v="145"/>
    <n v="10"/>
    <n v="175969.47782959131"/>
    <n v="5"/>
    <n v="0"/>
    <n v="0"/>
    <s v="Summer"/>
    <x v="3"/>
  </r>
  <r>
    <x v="145"/>
    <n v="11"/>
    <n v="195752.24302464814"/>
    <n v="5"/>
    <n v="0"/>
    <n v="0"/>
    <s v="Summer"/>
    <x v="3"/>
  </r>
  <r>
    <x v="145"/>
    <n v="12"/>
    <n v="200662.51472333219"/>
    <n v="5"/>
    <n v="0"/>
    <n v="0"/>
    <s v="Summer"/>
    <x v="3"/>
  </r>
  <r>
    <x v="145"/>
    <n v="13"/>
    <n v="185251.00939296154"/>
    <n v="5"/>
    <n v="0"/>
    <n v="0"/>
    <s v="Summer"/>
    <x v="3"/>
  </r>
  <r>
    <x v="145"/>
    <n v="14"/>
    <n v="171843.96220522639"/>
    <n v="5"/>
    <n v="0"/>
    <n v="0"/>
    <s v="Summer"/>
    <x v="3"/>
  </r>
  <r>
    <x v="145"/>
    <n v="15"/>
    <n v="169452.4845285526"/>
    <n v="5"/>
    <n v="0"/>
    <n v="0"/>
    <s v="Summer"/>
    <x v="4"/>
  </r>
  <r>
    <x v="145"/>
    <n v="16"/>
    <n v="171794.59923819301"/>
    <n v="5"/>
    <n v="0"/>
    <n v="0"/>
    <s v="Summer"/>
    <x v="4"/>
  </r>
  <r>
    <x v="145"/>
    <n v="17"/>
    <n v="180917.54202894977"/>
    <n v="5"/>
    <n v="0"/>
    <n v="0"/>
    <s v="Summer"/>
    <x v="4"/>
  </r>
  <r>
    <x v="145"/>
    <n v="18"/>
    <n v="197276.46147191952"/>
    <n v="5"/>
    <n v="0"/>
    <n v="0"/>
    <s v="Summer"/>
    <x v="4"/>
  </r>
  <r>
    <x v="145"/>
    <n v="19"/>
    <n v="205675.46702286458"/>
    <n v="5"/>
    <n v="0"/>
    <n v="0"/>
    <s v="Summer"/>
    <x v="4"/>
  </r>
  <r>
    <x v="145"/>
    <n v="20"/>
    <n v="205285.39654482983"/>
    <n v="5"/>
    <n v="0"/>
    <n v="0"/>
    <s v="Summer"/>
    <x v="4"/>
  </r>
  <r>
    <x v="145"/>
    <n v="21"/>
    <n v="201278.68980647941"/>
    <n v="5"/>
    <n v="0"/>
    <n v="0"/>
    <s v="Summer"/>
    <x v="3"/>
  </r>
  <r>
    <x v="145"/>
    <n v="22"/>
    <n v="197193.94926955589"/>
    <n v="5"/>
    <n v="0"/>
    <n v="0"/>
    <s v="Summer"/>
    <x v="3"/>
  </r>
  <r>
    <x v="145"/>
    <n v="23"/>
    <n v="180525.6651105982"/>
    <n v="5"/>
    <n v="0"/>
    <n v="0"/>
    <s v="Summer"/>
    <x v="3"/>
  </r>
  <r>
    <x v="145"/>
    <n v="24"/>
    <n v="154368.02833156221"/>
    <n v="5"/>
    <n v="0"/>
    <n v="0"/>
    <s v="Summer"/>
    <x v="3"/>
  </r>
  <r>
    <x v="146"/>
    <n v="1"/>
    <n v="130526.57481598057"/>
    <n v="5"/>
    <n v="0"/>
    <n v="0"/>
    <s v="Summer"/>
    <x v="3"/>
  </r>
  <r>
    <x v="146"/>
    <n v="2"/>
    <n v="115832.02569592392"/>
    <n v="5"/>
    <n v="0"/>
    <n v="0"/>
    <s v="Summer"/>
    <x v="1"/>
  </r>
  <r>
    <x v="146"/>
    <n v="3"/>
    <n v="107342.66466647181"/>
    <n v="5"/>
    <n v="0"/>
    <n v="0"/>
    <s v="Summer"/>
    <x v="1"/>
  </r>
  <r>
    <x v="146"/>
    <n v="4"/>
    <n v="100583.2641732503"/>
    <n v="5"/>
    <n v="0"/>
    <n v="0"/>
    <s v="Summer"/>
    <x v="1"/>
  </r>
  <r>
    <x v="146"/>
    <n v="5"/>
    <n v="97772.793921985649"/>
    <n v="5"/>
    <n v="0"/>
    <n v="0"/>
    <s v="Summer"/>
    <x v="1"/>
  </r>
  <r>
    <x v="146"/>
    <n v="6"/>
    <n v="101184.60923887679"/>
    <n v="5"/>
    <n v="0"/>
    <n v="0"/>
    <s v="Summer"/>
    <x v="1"/>
  </r>
  <r>
    <x v="146"/>
    <n v="7"/>
    <n v="113561.03775916726"/>
    <n v="5"/>
    <n v="0"/>
    <n v="0"/>
    <s v="Summer"/>
    <x v="3"/>
  </r>
  <r>
    <x v="146"/>
    <n v="8"/>
    <n v="122155.72701094898"/>
    <n v="5"/>
    <n v="0"/>
    <n v="0"/>
    <s v="Summer"/>
    <x v="3"/>
  </r>
  <r>
    <x v="146"/>
    <n v="9"/>
    <n v="123546.92065219542"/>
    <n v="5"/>
    <n v="0"/>
    <n v="0"/>
    <s v="Summer"/>
    <x v="3"/>
  </r>
  <r>
    <x v="146"/>
    <n v="10"/>
    <n v="128348.13421434835"/>
    <n v="5"/>
    <n v="0"/>
    <n v="0"/>
    <s v="Summer"/>
    <x v="3"/>
  </r>
  <r>
    <x v="146"/>
    <n v="11"/>
    <n v="142211.87439776075"/>
    <n v="5"/>
    <n v="0"/>
    <n v="0"/>
    <s v="Summer"/>
    <x v="3"/>
  </r>
  <r>
    <x v="146"/>
    <n v="12"/>
    <n v="157470.36383025697"/>
    <n v="5"/>
    <n v="0"/>
    <n v="0"/>
    <s v="Summer"/>
    <x v="3"/>
  </r>
  <r>
    <x v="146"/>
    <n v="13"/>
    <n v="171382.22987445758"/>
    <n v="5"/>
    <n v="0"/>
    <n v="0"/>
    <s v="Summer"/>
    <x v="3"/>
  </r>
  <r>
    <x v="146"/>
    <n v="14"/>
    <n v="183918.95428361697"/>
    <n v="5"/>
    <n v="0"/>
    <n v="0"/>
    <s v="Summer"/>
    <x v="3"/>
  </r>
  <r>
    <x v="146"/>
    <n v="15"/>
    <n v="200796.21234312822"/>
    <n v="5"/>
    <n v="0"/>
    <n v="0"/>
    <s v="Summer"/>
    <x v="4"/>
  </r>
  <r>
    <x v="146"/>
    <n v="16"/>
    <n v="219675.26454670745"/>
    <n v="5"/>
    <n v="0"/>
    <n v="0"/>
    <s v="Summer"/>
    <x v="4"/>
  </r>
  <r>
    <x v="146"/>
    <n v="17"/>
    <n v="240681.76850805999"/>
    <n v="5"/>
    <n v="0"/>
    <n v="0"/>
    <s v="Summer"/>
    <x v="4"/>
  </r>
  <r>
    <x v="146"/>
    <n v="18"/>
    <n v="254724.68338022436"/>
    <n v="5"/>
    <n v="0"/>
    <n v="0"/>
    <s v="Summer"/>
    <x v="4"/>
  </r>
  <r>
    <x v="146"/>
    <n v="19"/>
    <n v="252111.6001296117"/>
    <n v="5"/>
    <n v="0"/>
    <n v="0"/>
    <s v="Summer"/>
    <x v="4"/>
  </r>
  <r>
    <x v="146"/>
    <n v="20"/>
    <n v="242854.46705937636"/>
    <n v="5"/>
    <n v="0"/>
    <n v="0"/>
    <s v="Summer"/>
    <x v="4"/>
  </r>
  <r>
    <x v="146"/>
    <n v="21"/>
    <n v="232236.3212961847"/>
    <n v="5"/>
    <n v="0"/>
    <n v="0"/>
    <s v="Summer"/>
    <x v="3"/>
  </r>
  <r>
    <x v="146"/>
    <n v="22"/>
    <n v="213998.01133854178"/>
    <n v="5"/>
    <n v="0"/>
    <n v="0"/>
    <s v="Summer"/>
    <x v="3"/>
  </r>
  <r>
    <x v="146"/>
    <n v="23"/>
    <n v="205178.9589095978"/>
    <n v="5"/>
    <n v="0"/>
    <n v="0"/>
    <s v="Summer"/>
    <x v="3"/>
  </r>
  <r>
    <x v="146"/>
    <n v="24"/>
    <n v="177202.96899856112"/>
    <n v="5"/>
    <n v="0"/>
    <n v="0"/>
    <s v="Summer"/>
    <x v="3"/>
  </r>
  <r>
    <x v="147"/>
    <n v="1"/>
    <n v="149919.13016185065"/>
    <n v="5"/>
    <n v="0"/>
    <n v="0"/>
    <s v="Summer"/>
    <x v="3"/>
  </r>
  <r>
    <x v="147"/>
    <n v="2"/>
    <n v="130285.26799614071"/>
    <n v="5"/>
    <n v="0"/>
    <n v="0"/>
    <s v="Summer"/>
    <x v="1"/>
  </r>
  <r>
    <x v="147"/>
    <n v="3"/>
    <n v="118765.69091146099"/>
    <n v="5"/>
    <n v="0"/>
    <n v="0"/>
    <s v="Summer"/>
    <x v="1"/>
  </r>
  <r>
    <x v="147"/>
    <n v="4"/>
    <n v="112042.07151302419"/>
    <n v="5"/>
    <n v="0"/>
    <n v="0"/>
    <s v="Summer"/>
    <x v="1"/>
  </r>
  <r>
    <x v="147"/>
    <n v="5"/>
    <n v="107885.49797867271"/>
    <n v="5"/>
    <n v="0"/>
    <n v="0"/>
    <s v="Summer"/>
    <x v="1"/>
  </r>
  <r>
    <x v="147"/>
    <n v="6"/>
    <n v="109051.50232376126"/>
    <n v="5"/>
    <n v="0"/>
    <n v="0"/>
    <s v="Summer"/>
    <x v="1"/>
  </r>
  <r>
    <x v="147"/>
    <n v="7"/>
    <n v="118431.95410898955"/>
    <n v="5"/>
    <n v="0"/>
    <n v="0"/>
    <s v="Summer"/>
    <x v="3"/>
  </r>
  <r>
    <x v="147"/>
    <n v="8"/>
    <n v="126295.87903399178"/>
    <n v="5"/>
    <n v="0"/>
    <n v="0"/>
    <s v="Summer"/>
    <x v="3"/>
  </r>
  <r>
    <x v="147"/>
    <n v="9"/>
    <n v="129838.67474617068"/>
    <n v="5"/>
    <n v="0"/>
    <n v="0"/>
    <s v="Summer"/>
    <x v="3"/>
  </r>
  <r>
    <x v="147"/>
    <n v="10"/>
    <n v="135678.02678240312"/>
    <n v="5"/>
    <n v="0"/>
    <n v="0"/>
    <s v="Summer"/>
    <x v="3"/>
  </r>
  <r>
    <x v="147"/>
    <n v="11"/>
    <n v="142270.41361536676"/>
    <n v="5"/>
    <n v="0"/>
    <n v="0"/>
    <s v="Summer"/>
    <x v="3"/>
  </r>
  <r>
    <x v="147"/>
    <n v="12"/>
    <n v="145146.71188161324"/>
    <n v="5"/>
    <n v="0"/>
    <n v="0"/>
    <s v="Summer"/>
    <x v="3"/>
  </r>
  <r>
    <x v="147"/>
    <n v="13"/>
    <n v="147177.37093583075"/>
    <n v="5"/>
    <n v="0"/>
    <n v="0"/>
    <s v="Summer"/>
    <x v="3"/>
  </r>
  <r>
    <x v="147"/>
    <n v="14"/>
    <n v="146395.387143356"/>
    <n v="5"/>
    <n v="0"/>
    <n v="0"/>
    <s v="Summer"/>
    <x v="3"/>
  </r>
  <r>
    <x v="147"/>
    <n v="15"/>
    <n v="149324.72974949042"/>
    <n v="5"/>
    <n v="0"/>
    <n v="0"/>
    <s v="Summer"/>
    <x v="4"/>
  </r>
  <r>
    <x v="147"/>
    <n v="16"/>
    <n v="160686.41135492042"/>
    <n v="5"/>
    <n v="0"/>
    <n v="0"/>
    <s v="Summer"/>
    <x v="4"/>
  </r>
  <r>
    <x v="147"/>
    <n v="17"/>
    <n v="160685.18487295046"/>
    <n v="5"/>
    <n v="0"/>
    <n v="0"/>
    <s v="Summer"/>
    <x v="4"/>
  </r>
  <r>
    <x v="147"/>
    <n v="18"/>
    <n v="158481.50439872904"/>
    <n v="5"/>
    <n v="0"/>
    <n v="0"/>
    <s v="Summer"/>
    <x v="4"/>
  </r>
  <r>
    <x v="147"/>
    <n v="19"/>
    <n v="152663.9626299871"/>
    <n v="5"/>
    <n v="0"/>
    <n v="0"/>
    <s v="Summer"/>
    <x v="4"/>
  </r>
  <r>
    <x v="147"/>
    <n v="20"/>
    <n v="142172.20156365217"/>
    <n v="5"/>
    <n v="0"/>
    <n v="0"/>
    <s v="Summer"/>
    <x v="4"/>
  </r>
  <r>
    <x v="147"/>
    <n v="21"/>
    <n v="134415.42089717038"/>
    <n v="5"/>
    <n v="0"/>
    <n v="0"/>
    <s v="Summer"/>
    <x v="3"/>
  </r>
  <r>
    <x v="147"/>
    <n v="22"/>
    <n v="131798.75579489523"/>
    <n v="5"/>
    <n v="0"/>
    <n v="0"/>
    <s v="Summer"/>
    <x v="3"/>
  </r>
  <r>
    <x v="147"/>
    <n v="23"/>
    <n v="123962.43777266119"/>
    <n v="5"/>
    <n v="0"/>
    <n v="0"/>
    <s v="Summer"/>
    <x v="3"/>
  </r>
  <r>
    <x v="147"/>
    <n v="24"/>
    <n v="110125.91560914692"/>
    <n v="5"/>
    <n v="0"/>
    <n v="0"/>
    <s v="Summer"/>
    <x v="3"/>
  </r>
  <r>
    <x v="148"/>
    <n v="1"/>
    <n v="97143.630207910333"/>
    <n v="5"/>
    <n v="0"/>
    <n v="1"/>
    <s v="Summer"/>
    <x v="3"/>
  </r>
  <r>
    <x v="148"/>
    <n v="2"/>
    <n v="87697.248291119424"/>
    <n v="5"/>
    <n v="0"/>
    <n v="1"/>
    <s v="Summer"/>
    <x v="1"/>
  </r>
  <r>
    <x v="148"/>
    <n v="3"/>
    <n v="81858.078749690932"/>
    <n v="5"/>
    <n v="0"/>
    <n v="1"/>
    <s v="Summer"/>
    <x v="1"/>
  </r>
  <r>
    <x v="148"/>
    <n v="4"/>
    <n v="78973.249564294878"/>
    <n v="5"/>
    <n v="0"/>
    <n v="1"/>
    <s v="Summer"/>
    <x v="1"/>
  </r>
  <r>
    <x v="148"/>
    <n v="5"/>
    <n v="77953.481647069391"/>
    <n v="5"/>
    <n v="0"/>
    <n v="1"/>
    <s v="Summer"/>
    <x v="1"/>
  </r>
  <r>
    <x v="148"/>
    <n v="6"/>
    <n v="79266.893748574614"/>
    <n v="5"/>
    <n v="0"/>
    <n v="1"/>
    <s v="Summer"/>
    <x v="1"/>
  </r>
  <r>
    <x v="148"/>
    <n v="7"/>
    <n v="84320.625663492436"/>
    <n v="5"/>
    <n v="0"/>
    <n v="1"/>
    <s v="Summer"/>
    <x v="3"/>
  </r>
  <r>
    <x v="148"/>
    <n v="8"/>
    <n v="94910.810535562036"/>
    <n v="5"/>
    <n v="0"/>
    <n v="1"/>
    <s v="Summer"/>
    <x v="3"/>
  </r>
  <r>
    <x v="148"/>
    <n v="9"/>
    <n v="109638.4752379768"/>
    <n v="5"/>
    <n v="0"/>
    <n v="1"/>
    <s v="Summer"/>
    <x v="3"/>
  </r>
  <r>
    <x v="148"/>
    <n v="10"/>
    <n v="121684.28321241317"/>
    <n v="5"/>
    <n v="0"/>
    <n v="1"/>
    <s v="Summer"/>
    <x v="3"/>
  </r>
  <r>
    <x v="148"/>
    <n v="11"/>
    <n v="130211.61140709218"/>
    <n v="5"/>
    <n v="0"/>
    <n v="1"/>
    <s v="Summer"/>
    <x v="3"/>
  </r>
  <r>
    <x v="148"/>
    <n v="12"/>
    <n v="134314.19692733252"/>
    <n v="5"/>
    <n v="0"/>
    <n v="1"/>
    <s v="Summer"/>
    <x v="3"/>
  </r>
  <r>
    <x v="148"/>
    <n v="13"/>
    <n v="135315.83512334514"/>
    <n v="5"/>
    <n v="0"/>
    <n v="1"/>
    <s v="Summer"/>
    <x v="3"/>
  </r>
  <r>
    <x v="148"/>
    <n v="14"/>
    <n v="133692.81342406967"/>
    <n v="5"/>
    <n v="0"/>
    <n v="1"/>
    <s v="Summer"/>
    <x v="3"/>
  </r>
  <r>
    <x v="148"/>
    <n v="15"/>
    <n v="132154.7405515805"/>
    <n v="5"/>
    <n v="0"/>
    <n v="1"/>
    <s v="Summer"/>
    <x v="3"/>
  </r>
  <r>
    <x v="148"/>
    <n v="16"/>
    <n v="129684.98296462903"/>
    <n v="5"/>
    <n v="0"/>
    <n v="1"/>
    <s v="Summer"/>
    <x v="3"/>
  </r>
  <r>
    <x v="148"/>
    <n v="17"/>
    <n v="128916.08676104921"/>
    <n v="5"/>
    <n v="0"/>
    <n v="1"/>
    <s v="Summer"/>
    <x v="3"/>
  </r>
  <r>
    <x v="148"/>
    <n v="18"/>
    <n v="131208.66866938886"/>
    <n v="5"/>
    <n v="0"/>
    <n v="1"/>
    <s v="Summer"/>
    <x v="3"/>
  </r>
  <r>
    <x v="148"/>
    <n v="19"/>
    <n v="132000.73492809673"/>
    <n v="5"/>
    <n v="0"/>
    <n v="1"/>
    <s v="Summer"/>
    <x v="3"/>
  </r>
  <r>
    <x v="148"/>
    <n v="20"/>
    <n v="131105.79921382171"/>
    <n v="5"/>
    <n v="0"/>
    <n v="1"/>
    <s v="Summer"/>
    <x v="3"/>
  </r>
  <r>
    <x v="148"/>
    <n v="21"/>
    <n v="131823.51602364558"/>
    <n v="5"/>
    <n v="0"/>
    <n v="1"/>
    <s v="Summer"/>
    <x v="3"/>
  </r>
  <r>
    <x v="148"/>
    <n v="22"/>
    <n v="130402.05641312343"/>
    <n v="5"/>
    <n v="0"/>
    <n v="1"/>
    <s v="Summer"/>
    <x v="3"/>
  </r>
  <r>
    <x v="148"/>
    <n v="23"/>
    <n v="122973.19933130044"/>
    <n v="5"/>
    <n v="0"/>
    <n v="1"/>
    <s v="Summer"/>
    <x v="3"/>
  </r>
  <r>
    <x v="148"/>
    <n v="24"/>
    <n v="112575.23574568258"/>
    <n v="5"/>
    <n v="0"/>
    <n v="1"/>
    <s v="Summer"/>
    <x v="3"/>
  </r>
  <r>
    <x v="149"/>
    <n v="1"/>
    <n v="102051.03702871013"/>
    <n v="5"/>
    <n v="0"/>
    <n v="1"/>
    <s v="Summer"/>
    <x v="3"/>
  </r>
  <r>
    <x v="149"/>
    <n v="2"/>
    <n v="94989.220231719009"/>
    <n v="5"/>
    <n v="0"/>
    <n v="1"/>
    <s v="Summer"/>
    <x v="1"/>
  </r>
  <r>
    <x v="149"/>
    <n v="3"/>
    <n v="90824.634823723332"/>
    <n v="5"/>
    <n v="0"/>
    <n v="1"/>
    <s v="Summer"/>
    <x v="1"/>
  </r>
  <r>
    <x v="149"/>
    <n v="4"/>
    <n v="89004.86072758332"/>
    <n v="5"/>
    <n v="0"/>
    <n v="1"/>
    <s v="Summer"/>
    <x v="1"/>
  </r>
  <r>
    <x v="149"/>
    <n v="5"/>
    <n v="89106.578407426277"/>
    <n v="5"/>
    <n v="0"/>
    <n v="1"/>
    <s v="Summer"/>
    <x v="1"/>
  </r>
  <r>
    <x v="149"/>
    <n v="6"/>
    <n v="91322.652071295859"/>
    <n v="5"/>
    <n v="0"/>
    <n v="1"/>
    <s v="Summer"/>
    <x v="1"/>
  </r>
  <r>
    <x v="149"/>
    <n v="7"/>
    <n v="97611.308146607524"/>
    <n v="5"/>
    <n v="0"/>
    <n v="1"/>
    <s v="Summer"/>
    <x v="3"/>
  </r>
  <r>
    <x v="149"/>
    <n v="8"/>
    <n v="107096.37247161953"/>
    <n v="5"/>
    <n v="0"/>
    <n v="1"/>
    <s v="Summer"/>
    <x v="3"/>
  </r>
  <r>
    <x v="149"/>
    <n v="9"/>
    <n v="115744.51140293095"/>
    <n v="5"/>
    <n v="0"/>
    <n v="1"/>
    <s v="Summer"/>
    <x v="3"/>
  </r>
  <r>
    <x v="149"/>
    <n v="10"/>
    <n v="122448.78281991729"/>
    <n v="5"/>
    <n v="0"/>
    <n v="1"/>
    <s v="Summer"/>
    <x v="3"/>
  </r>
  <r>
    <x v="149"/>
    <n v="11"/>
    <n v="125251.18245420761"/>
    <n v="5"/>
    <n v="0"/>
    <n v="1"/>
    <s v="Summer"/>
    <x v="3"/>
  </r>
  <r>
    <x v="149"/>
    <n v="12"/>
    <n v="126739.20373489571"/>
    <n v="5"/>
    <n v="0"/>
    <n v="1"/>
    <s v="Summer"/>
    <x v="3"/>
  </r>
  <r>
    <x v="149"/>
    <n v="13"/>
    <n v="127869.01114795612"/>
    <n v="5"/>
    <n v="0"/>
    <n v="1"/>
    <s v="Summer"/>
    <x v="3"/>
  </r>
  <r>
    <x v="149"/>
    <n v="14"/>
    <n v="126372.41714178254"/>
    <n v="5"/>
    <n v="0"/>
    <n v="1"/>
    <s v="Summer"/>
    <x v="3"/>
  </r>
  <r>
    <x v="149"/>
    <n v="15"/>
    <n v="123275.89099538479"/>
    <n v="5"/>
    <n v="0"/>
    <n v="1"/>
    <s v="Summer"/>
    <x v="3"/>
  </r>
  <r>
    <x v="149"/>
    <n v="16"/>
    <n v="121138.27465781585"/>
    <n v="5"/>
    <n v="0"/>
    <n v="1"/>
    <s v="Summer"/>
    <x v="3"/>
  </r>
  <r>
    <x v="149"/>
    <n v="17"/>
    <n v="122082.53704836969"/>
    <n v="5"/>
    <n v="0"/>
    <n v="1"/>
    <s v="Summer"/>
    <x v="3"/>
  </r>
  <r>
    <x v="149"/>
    <n v="18"/>
    <n v="124972.72468883361"/>
    <n v="5"/>
    <n v="0"/>
    <n v="1"/>
    <s v="Summer"/>
    <x v="3"/>
  </r>
  <r>
    <x v="149"/>
    <n v="19"/>
    <n v="126034.74444120115"/>
    <n v="5"/>
    <n v="0"/>
    <n v="1"/>
    <s v="Summer"/>
    <x v="3"/>
  </r>
  <r>
    <x v="149"/>
    <n v="20"/>
    <n v="125953.93082168543"/>
    <n v="5"/>
    <n v="0"/>
    <n v="1"/>
    <s v="Summer"/>
    <x v="3"/>
  </r>
  <r>
    <x v="149"/>
    <n v="21"/>
    <n v="126990.99135722849"/>
    <n v="5"/>
    <n v="0"/>
    <n v="1"/>
    <s v="Summer"/>
    <x v="3"/>
  </r>
  <r>
    <x v="149"/>
    <n v="22"/>
    <n v="129938.56438782667"/>
    <n v="5"/>
    <n v="0"/>
    <n v="1"/>
    <s v="Summer"/>
    <x v="3"/>
  </r>
  <r>
    <x v="149"/>
    <n v="23"/>
    <n v="124435.65972212898"/>
    <n v="5"/>
    <n v="0"/>
    <n v="1"/>
    <s v="Summer"/>
    <x v="3"/>
  </r>
  <r>
    <x v="149"/>
    <n v="24"/>
    <n v="112148.28724008032"/>
    <n v="5"/>
    <n v="0"/>
    <n v="1"/>
    <s v="Summer"/>
    <x v="3"/>
  </r>
  <r>
    <x v="150"/>
    <n v="1"/>
    <n v="99523.234121845773"/>
    <n v="5"/>
    <n v="1"/>
    <n v="0"/>
    <s v="Summer"/>
    <x v="3"/>
  </r>
  <r>
    <x v="150"/>
    <n v="2"/>
    <n v="91082.995422665408"/>
    <n v="5"/>
    <n v="1"/>
    <n v="0"/>
    <s v="Summer"/>
    <x v="1"/>
  </r>
  <r>
    <x v="150"/>
    <n v="3"/>
    <n v="86307.279040532841"/>
    <n v="5"/>
    <n v="1"/>
    <n v="0"/>
    <s v="Summer"/>
    <x v="1"/>
  </r>
  <r>
    <x v="150"/>
    <n v="4"/>
    <n v="84453.209766752581"/>
    <n v="5"/>
    <n v="1"/>
    <n v="0"/>
    <s v="Summer"/>
    <x v="1"/>
  </r>
  <r>
    <x v="150"/>
    <n v="5"/>
    <n v="84523.621596162498"/>
    <n v="5"/>
    <n v="1"/>
    <n v="0"/>
    <s v="Summer"/>
    <x v="1"/>
  </r>
  <r>
    <x v="150"/>
    <n v="6"/>
    <n v="86859.648759515112"/>
    <n v="5"/>
    <n v="1"/>
    <n v="0"/>
    <s v="Summer"/>
    <x v="1"/>
  </r>
  <r>
    <x v="150"/>
    <n v="7"/>
    <n v="91942.677166499358"/>
    <n v="5"/>
    <n v="1"/>
    <n v="0"/>
    <s v="Summer"/>
    <x v="3"/>
  </r>
  <r>
    <x v="150"/>
    <n v="8"/>
    <n v="100275.27508199474"/>
    <n v="5"/>
    <n v="1"/>
    <n v="0"/>
    <s v="Summer"/>
    <x v="3"/>
  </r>
  <r>
    <x v="150"/>
    <n v="9"/>
    <n v="110604.58842486814"/>
    <n v="5"/>
    <n v="1"/>
    <n v="0"/>
    <s v="Summer"/>
    <x v="3"/>
  </r>
  <r>
    <x v="150"/>
    <n v="10"/>
    <n v="118851.83970405029"/>
    <n v="5"/>
    <n v="1"/>
    <n v="0"/>
    <s v="Summer"/>
    <x v="3"/>
  </r>
  <r>
    <x v="150"/>
    <n v="11"/>
    <n v="125286.66264915488"/>
    <n v="5"/>
    <n v="1"/>
    <n v="0"/>
    <s v="Summer"/>
    <x v="3"/>
  </r>
  <r>
    <x v="150"/>
    <n v="12"/>
    <n v="129838.52480232558"/>
    <n v="5"/>
    <n v="1"/>
    <n v="0"/>
    <s v="Summer"/>
    <x v="3"/>
  </r>
  <r>
    <x v="150"/>
    <n v="13"/>
    <n v="131991.35756505487"/>
    <n v="5"/>
    <n v="1"/>
    <n v="0"/>
    <s v="Summer"/>
    <x v="3"/>
  </r>
  <r>
    <x v="150"/>
    <n v="14"/>
    <n v="131845.14885133959"/>
    <n v="5"/>
    <n v="1"/>
    <n v="0"/>
    <s v="Summer"/>
    <x v="3"/>
  </r>
  <r>
    <x v="150"/>
    <n v="15"/>
    <n v="133211.92544250478"/>
    <n v="5"/>
    <n v="1"/>
    <n v="0"/>
    <s v="Summer"/>
    <x v="3"/>
  </r>
  <r>
    <x v="150"/>
    <n v="16"/>
    <n v="137486.55326870058"/>
    <n v="5"/>
    <n v="1"/>
    <n v="0"/>
    <s v="Summer"/>
    <x v="3"/>
  </r>
  <r>
    <x v="150"/>
    <n v="17"/>
    <n v="146635.30515837777"/>
    <n v="5"/>
    <n v="1"/>
    <n v="0"/>
    <s v="Summer"/>
    <x v="3"/>
  </r>
  <r>
    <x v="150"/>
    <n v="18"/>
    <n v="157817.69382716974"/>
    <n v="5"/>
    <n v="1"/>
    <n v="0"/>
    <s v="Summer"/>
    <x v="3"/>
  </r>
  <r>
    <x v="150"/>
    <n v="19"/>
    <n v="163961.18701133574"/>
    <n v="5"/>
    <n v="1"/>
    <n v="0"/>
    <s v="Summer"/>
    <x v="3"/>
  </r>
  <r>
    <x v="150"/>
    <n v="20"/>
    <n v="164566.51060782038"/>
    <n v="5"/>
    <n v="1"/>
    <n v="0"/>
    <s v="Summer"/>
    <x v="3"/>
  </r>
  <r>
    <x v="150"/>
    <n v="21"/>
    <n v="164028.23833327592"/>
    <n v="5"/>
    <n v="1"/>
    <n v="0"/>
    <s v="Summer"/>
    <x v="3"/>
  </r>
  <r>
    <x v="150"/>
    <n v="22"/>
    <n v="162160.32694526942"/>
    <n v="5"/>
    <n v="1"/>
    <n v="0"/>
    <s v="Summer"/>
    <x v="3"/>
  </r>
  <r>
    <x v="150"/>
    <n v="23"/>
    <n v="146827.089309623"/>
    <n v="5"/>
    <n v="1"/>
    <n v="0"/>
    <s v="Summer"/>
    <x v="3"/>
  </r>
  <r>
    <x v="150"/>
    <n v="24"/>
    <n v="122586.25112724016"/>
    <n v="5"/>
    <n v="1"/>
    <n v="0"/>
    <s v="Summer"/>
    <x v="3"/>
  </r>
  <r>
    <x v="151"/>
    <n v="1"/>
    <n v="103163.94331177512"/>
    <n v="6"/>
    <n v="0"/>
    <n v="0"/>
    <s v="Summer"/>
    <x v="3"/>
  </r>
  <r>
    <x v="151"/>
    <n v="2"/>
    <n v="90646.960965924431"/>
    <n v="6"/>
    <n v="0"/>
    <n v="0"/>
    <s v="Summer"/>
    <x v="1"/>
  </r>
  <r>
    <x v="151"/>
    <n v="3"/>
    <n v="84040.321887193932"/>
    <n v="6"/>
    <n v="0"/>
    <n v="0"/>
    <s v="Summer"/>
    <x v="1"/>
  </r>
  <r>
    <x v="151"/>
    <n v="4"/>
    <n v="80310.420726706026"/>
    <n v="6"/>
    <n v="0"/>
    <n v="0"/>
    <s v="Summer"/>
    <x v="1"/>
  </r>
  <r>
    <x v="151"/>
    <n v="5"/>
    <n v="79882.665985015119"/>
    <n v="6"/>
    <n v="0"/>
    <n v="0"/>
    <s v="Summer"/>
    <x v="1"/>
  </r>
  <r>
    <x v="151"/>
    <n v="6"/>
    <n v="84532.961153474986"/>
    <n v="6"/>
    <n v="0"/>
    <n v="0"/>
    <s v="Summer"/>
    <x v="1"/>
  </r>
  <r>
    <x v="151"/>
    <n v="7"/>
    <n v="94634.571684658498"/>
    <n v="6"/>
    <n v="0"/>
    <n v="0"/>
    <s v="Summer"/>
    <x v="3"/>
  </r>
  <r>
    <x v="151"/>
    <n v="8"/>
    <n v="102241.21311511374"/>
    <n v="6"/>
    <n v="0"/>
    <n v="0"/>
    <s v="Summer"/>
    <x v="3"/>
  </r>
  <r>
    <x v="151"/>
    <n v="9"/>
    <n v="104025.59685078071"/>
    <n v="6"/>
    <n v="0"/>
    <n v="0"/>
    <s v="Summer"/>
    <x v="3"/>
  </r>
  <r>
    <x v="151"/>
    <n v="10"/>
    <n v="108140.39615554291"/>
    <n v="6"/>
    <n v="0"/>
    <n v="0"/>
    <s v="Summer"/>
    <x v="3"/>
  </r>
  <r>
    <x v="151"/>
    <n v="11"/>
    <n v="113416.31039104504"/>
    <n v="6"/>
    <n v="0"/>
    <n v="0"/>
    <s v="Summer"/>
    <x v="3"/>
  </r>
  <r>
    <x v="151"/>
    <n v="12"/>
    <n v="122241.66827895824"/>
    <n v="6"/>
    <n v="0"/>
    <n v="0"/>
    <s v="Summer"/>
    <x v="3"/>
  </r>
  <r>
    <x v="151"/>
    <n v="13"/>
    <n v="132128.54145245306"/>
    <n v="6"/>
    <n v="0"/>
    <n v="0"/>
    <s v="Summer"/>
    <x v="3"/>
  </r>
  <r>
    <x v="151"/>
    <n v="14"/>
    <n v="136018.27249971527"/>
    <n v="6"/>
    <n v="0"/>
    <n v="0"/>
    <s v="Summer"/>
    <x v="3"/>
  </r>
  <r>
    <x v="151"/>
    <n v="15"/>
    <n v="139786.71072113168"/>
    <n v="6"/>
    <n v="0"/>
    <n v="0"/>
    <s v="Summer"/>
    <x v="4"/>
  </r>
  <r>
    <x v="151"/>
    <n v="16"/>
    <n v="149316.50288176941"/>
    <n v="6"/>
    <n v="0"/>
    <n v="0"/>
    <s v="Summer"/>
    <x v="4"/>
  </r>
  <r>
    <x v="151"/>
    <n v="17"/>
    <n v="156534.47851080407"/>
    <n v="6"/>
    <n v="0"/>
    <n v="0"/>
    <s v="Summer"/>
    <x v="4"/>
  </r>
  <r>
    <x v="151"/>
    <n v="18"/>
    <n v="167108.33088800308"/>
    <n v="6"/>
    <n v="0"/>
    <n v="0"/>
    <s v="Summer"/>
    <x v="4"/>
  </r>
  <r>
    <x v="151"/>
    <n v="19"/>
    <n v="173836.70107926993"/>
    <n v="6"/>
    <n v="0"/>
    <n v="0"/>
    <s v="Summer"/>
    <x v="4"/>
  </r>
  <r>
    <x v="151"/>
    <n v="20"/>
    <n v="173632.79020703089"/>
    <n v="6"/>
    <n v="0"/>
    <n v="0"/>
    <s v="Summer"/>
    <x v="4"/>
  </r>
  <r>
    <x v="151"/>
    <n v="21"/>
    <n v="172958.44491875207"/>
    <n v="6"/>
    <n v="0"/>
    <n v="0"/>
    <s v="Summer"/>
    <x v="3"/>
  </r>
  <r>
    <x v="151"/>
    <n v="22"/>
    <n v="169303.57120190604"/>
    <n v="6"/>
    <n v="0"/>
    <n v="0"/>
    <s v="Summer"/>
    <x v="3"/>
  </r>
  <r>
    <x v="151"/>
    <n v="23"/>
    <n v="153344.55861587796"/>
    <n v="6"/>
    <n v="0"/>
    <n v="0"/>
    <s v="Summer"/>
    <x v="3"/>
  </r>
  <r>
    <x v="151"/>
    <n v="24"/>
    <n v="130826.19265669674"/>
    <n v="6"/>
    <n v="0"/>
    <n v="0"/>
    <s v="Summer"/>
    <x v="3"/>
  </r>
  <r>
    <x v="152"/>
    <n v="1"/>
    <n v="111712.84744706562"/>
    <n v="6"/>
    <n v="0"/>
    <n v="0"/>
    <s v="Summer"/>
    <x v="3"/>
  </r>
  <r>
    <x v="152"/>
    <n v="2"/>
    <n v="99251.67146071617"/>
    <n v="6"/>
    <n v="0"/>
    <n v="0"/>
    <s v="Summer"/>
    <x v="1"/>
  </r>
  <r>
    <x v="152"/>
    <n v="3"/>
    <n v="91461.254040202082"/>
    <n v="6"/>
    <n v="0"/>
    <n v="0"/>
    <s v="Summer"/>
    <x v="1"/>
  </r>
  <r>
    <x v="152"/>
    <n v="4"/>
    <n v="87164.940833794361"/>
    <n v="6"/>
    <n v="0"/>
    <n v="0"/>
    <s v="Summer"/>
    <x v="1"/>
  </r>
  <r>
    <x v="152"/>
    <n v="5"/>
    <n v="86118.185181632827"/>
    <n v="6"/>
    <n v="0"/>
    <n v="0"/>
    <s v="Summer"/>
    <x v="1"/>
  </r>
  <r>
    <x v="152"/>
    <n v="6"/>
    <n v="89746.611513421944"/>
    <n v="6"/>
    <n v="0"/>
    <n v="0"/>
    <s v="Summer"/>
    <x v="1"/>
  </r>
  <r>
    <x v="152"/>
    <n v="7"/>
    <n v="98657.59333864064"/>
    <n v="6"/>
    <n v="0"/>
    <n v="0"/>
    <s v="Summer"/>
    <x v="3"/>
  </r>
  <r>
    <x v="152"/>
    <n v="8"/>
    <n v="106996.65736121919"/>
    <n v="6"/>
    <n v="0"/>
    <n v="0"/>
    <s v="Summer"/>
    <x v="3"/>
  </r>
  <r>
    <x v="152"/>
    <n v="9"/>
    <n v="110500.12514721778"/>
    <n v="6"/>
    <n v="0"/>
    <n v="0"/>
    <s v="Summer"/>
    <x v="3"/>
  </r>
  <r>
    <x v="152"/>
    <n v="10"/>
    <n v="114254.12025543288"/>
    <n v="6"/>
    <n v="0"/>
    <n v="0"/>
    <s v="Summer"/>
    <x v="3"/>
  </r>
  <r>
    <x v="152"/>
    <n v="11"/>
    <n v="118690.38035778591"/>
    <n v="6"/>
    <n v="0"/>
    <n v="0"/>
    <s v="Summer"/>
    <x v="3"/>
  </r>
  <r>
    <x v="152"/>
    <n v="12"/>
    <n v="123552.39043244804"/>
    <n v="6"/>
    <n v="0"/>
    <n v="0"/>
    <s v="Summer"/>
    <x v="3"/>
  </r>
  <r>
    <x v="152"/>
    <n v="13"/>
    <n v="127972.17430764387"/>
    <n v="6"/>
    <n v="0"/>
    <n v="0"/>
    <s v="Summer"/>
    <x v="3"/>
  </r>
  <r>
    <x v="152"/>
    <n v="14"/>
    <n v="127760.70777803015"/>
    <n v="6"/>
    <n v="0"/>
    <n v="0"/>
    <s v="Summer"/>
    <x v="3"/>
  </r>
  <r>
    <x v="152"/>
    <n v="15"/>
    <n v="128524.06609008928"/>
    <n v="6"/>
    <n v="0"/>
    <n v="0"/>
    <s v="Summer"/>
    <x v="4"/>
  </r>
  <r>
    <x v="152"/>
    <n v="16"/>
    <n v="130853.47023992323"/>
    <n v="6"/>
    <n v="0"/>
    <n v="0"/>
    <s v="Summer"/>
    <x v="4"/>
  </r>
  <r>
    <x v="152"/>
    <n v="17"/>
    <n v="138431.50729285387"/>
    <n v="6"/>
    <n v="0"/>
    <n v="0"/>
    <s v="Summer"/>
    <x v="4"/>
  </r>
  <r>
    <x v="152"/>
    <n v="18"/>
    <n v="150785.09971870526"/>
    <n v="6"/>
    <n v="0"/>
    <n v="0"/>
    <s v="Summer"/>
    <x v="4"/>
  </r>
  <r>
    <x v="152"/>
    <n v="19"/>
    <n v="156468.35456339907"/>
    <n v="6"/>
    <n v="0"/>
    <n v="0"/>
    <s v="Summer"/>
    <x v="4"/>
  </r>
  <r>
    <x v="152"/>
    <n v="20"/>
    <n v="156904.71872854026"/>
    <n v="6"/>
    <n v="0"/>
    <n v="0"/>
    <s v="Summer"/>
    <x v="4"/>
  </r>
  <r>
    <x v="152"/>
    <n v="21"/>
    <n v="155966.193059115"/>
    <n v="6"/>
    <n v="0"/>
    <n v="0"/>
    <s v="Summer"/>
    <x v="3"/>
  </r>
  <r>
    <x v="152"/>
    <n v="22"/>
    <n v="152151.7861233124"/>
    <n v="6"/>
    <n v="0"/>
    <n v="0"/>
    <s v="Summer"/>
    <x v="3"/>
  </r>
  <r>
    <x v="152"/>
    <n v="23"/>
    <n v="140134.1342075172"/>
    <n v="6"/>
    <n v="0"/>
    <n v="0"/>
    <s v="Summer"/>
    <x v="3"/>
  </r>
  <r>
    <x v="152"/>
    <n v="24"/>
    <n v="121381.06215557604"/>
    <n v="6"/>
    <n v="0"/>
    <n v="0"/>
    <s v="Summer"/>
    <x v="3"/>
  </r>
  <r>
    <x v="153"/>
    <n v="1"/>
    <n v="104609.82125921095"/>
    <n v="6"/>
    <n v="0"/>
    <n v="0"/>
    <s v="Summer"/>
    <x v="3"/>
  </r>
  <r>
    <x v="153"/>
    <n v="2"/>
    <n v="93991.0137570933"/>
    <n v="6"/>
    <n v="0"/>
    <n v="0"/>
    <s v="Summer"/>
    <x v="1"/>
  </r>
  <r>
    <x v="153"/>
    <n v="3"/>
    <n v="87545.015667123938"/>
    <n v="6"/>
    <n v="0"/>
    <n v="0"/>
    <s v="Summer"/>
    <x v="1"/>
  </r>
  <r>
    <x v="153"/>
    <n v="4"/>
    <n v="84292.948949932921"/>
    <n v="6"/>
    <n v="0"/>
    <n v="0"/>
    <s v="Summer"/>
    <x v="1"/>
  </r>
  <r>
    <x v="153"/>
    <n v="5"/>
    <n v="84103.41091828396"/>
    <n v="6"/>
    <n v="0"/>
    <n v="0"/>
    <s v="Summer"/>
    <x v="1"/>
  </r>
  <r>
    <x v="153"/>
    <n v="6"/>
    <n v="88603.665436091193"/>
    <n v="6"/>
    <n v="0"/>
    <n v="0"/>
    <s v="Summer"/>
    <x v="1"/>
  </r>
  <r>
    <x v="153"/>
    <n v="7"/>
    <n v="98576.459656599283"/>
    <n v="6"/>
    <n v="0"/>
    <n v="0"/>
    <s v="Summer"/>
    <x v="3"/>
  </r>
  <r>
    <x v="153"/>
    <n v="8"/>
    <n v="107326.17682963397"/>
    <n v="6"/>
    <n v="0"/>
    <n v="0"/>
    <s v="Summer"/>
    <x v="3"/>
  </r>
  <r>
    <x v="153"/>
    <n v="9"/>
    <n v="111443.90202779589"/>
    <n v="6"/>
    <n v="0"/>
    <n v="0"/>
    <s v="Summer"/>
    <x v="3"/>
  </r>
  <r>
    <x v="153"/>
    <n v="10"/>
    <n v="115655.04811463182"/>
    <n v="6"/>
    <n v="0"/>
    <n v="0"/>
    <s v="Summer"/>
    <x v="3"/>
  </r>
  <r>
    <x v="153"/>
    <n v="11"/>
    <n v="121379.36790436353"/>
    <n v="6"/>
    <n v="0"/>
    <n v="0"/>
    <s v="Summer"/>
    <x v="3"/>
  </r>
  <r>
    <x v="153"/>
    <n v="12"/>
    <n v="126238.82743307772"/>
    <n v="6"/>
    <n v="0"/>
    <n v="0"/>
    <s v="Summer"/>
    <x v="3"/>
  </r>
  <r>
    <x v="153"/>
    <n v="13"/>
    <n v="131422.02446645827"/>
    <n v="6"/>
    <n v="0"/>
    <n v="0"/>
    <s v="Summer"/>
    <x v="3"/>
  </r>
  <r>
    <x v="153"/>
    <n v="14"/>
    <n v="136987.19488039819"/>
    <n v="6"/>
    <n v="0"/>
    <n v="0"/>
    <s v="Summer"/>
    <x v="3"/>
  </r>
  <r>
    <x v="153"/>
    <n v="15"/>
    <n v="135436.44753675009"/>
    <n v="6"/>
    <n v="0"/>
    <n v="0"/>
    <s v="Summer"/>
    <x v="4"/>
  </r>
  <r>
    <x v="153"/>
    <n v="16"/>
    <n v="136710.91527162466"/>
    <n v="6"/>
    <n v="0"/>
    <n v="0"/>
    <s v="Summer"/>
    <x v="4"/>
  </r>
  <r>
    <x v="153"/>
    <n v="17"/>
    <n v="150093.67597881577"/>
    <n v="6"/>
    <n v="0"/>
    <n v="0"/>
    <s v="Summer"/>
    <x v="4"/>
  </r>
  <r>
    <x v="153"/>
    <n v="18"/>
    <n v="170347.20742363253"/>
    <n v="6"/>
    <n v="0"/>
    <n v="0"/>
    <s v="Summer"/>
    <x v="4"/>
  </r>
  <r>
    <x v="153"/>
    <n v="19"/>
    <n v="172552.55042136114"/>
    <n v="6"/>
    <n v="0"/>
    <n v="0"/>
    <s v="Summer"/>
    <x v="4"/>
  </r>
  <r>
    <x v="153"/>
    <n v="20"/>
    <n v="167905.57121340922"/>
    <n v="6"/>
    <n v="0"/>
    <n v="0"/>
    <s v="Summer"/>
    <x v="4"/>
  </r>
  <r>
    <x v="153"/>
    <n v="21"/>
    <n v="164132.00246887203"/>
    <n v="6"/>
    <n v="0"/>
    <n v="0"/>
    <s v="Summer"/>
    <x v="3"/>
  </r>
  <r>
    <x v="153"/>
    <n v="22"/>
    <n v="160311.26033253121"/>
    <n v="6"/>
    <n v="0"/>
    <n v="0"/>
    <s v="Summer"/>
    <x v="3"/>
  </r>
  <r>
    <x v="153"/>
    <n v="23"/>
    <n v="148402.46001904033"/>
    <n v="6"/>
    <n v="0"/>
    <n v="0"/>
    <s v="Summer"/>
    <x v="3"/>
  </r>
  <r>
    <x v="153"/>
    <n v="24"/>
    <n v="127526.13705924244"/>
    <n v="6"/>
    <n v="0"/>
    <n v="0"/>
    <s v="Summer"/>
    <x v="3"/>
  </r>
  <r>
    <x v="154"/>
    <n v="1"/>
    <n v="108224.36107757178"/>
    <n v="6"/>
    <n v="0"/>
    <n v="0"/>
    <s v="Summer"/>
    <x v="3"/>
  </r>
  <r>
    <x v="154"/>
    <n v="2"/>
    <n v="95611.669521728036"/>
    <n v="6"/>
    <n v="0"/>
    <n v="0"/>
    <s v="Summer"/>
    <x v="1"/>
  </r>
  <r>
    <x v="154"/>
    <n v="3"/>
    <n v="88222.219241448591"/>
    <n v="6"/>
    <n v="0"/>
    <n v="0"/>
    <s v="Summer"/>
    <x v="1"/>
  </r>
  <r>
    <x v="154"/>
    <n v="4"/>
    <n v="84572.545453496656"/>
    <n v="6"/>
    <n v="0"/>
    <n v="0"/>
    <s v="Summer"/>
    <x v="1"/>
  </r>
  <r>
    <x v="154"/>
    <n v="5"/>
    <n v="83596.05429066185"/>
    <n v="6"/>
    <n v="0"/>
    <n v="0"/>
    <s v="Summer"/>
    <x v="1"/>
  </r>
  <r>
    <x v="154"/>
    <n v="6"/>
    <n v="87267.603513976879"/>
    <n v="6"/>
    <n v="0"/>
    <n v="0"/>
    <s v="Summer"/>
    <x v="1"/>
  </r>
  <r>
    <x v="154"/>
    <n v="7"/>
    <n v="96323.763302408581"/>
    <n v="6"/>
    <n v="0"/>
    <n v="0"/>
    <s v="Summer"/>
    <x v="3"/>
  </r>
  <r>
    <x v="154"/>
    <n v="8"/>
    <n v="105715.7971862158"/>
    <n v="6"/>
    <n v="0"/>
    <n v="0"/>
    <s v="Summer"/>
    <x v="3"/>
  </r>
  <r>
    <x v="154"/>
    <n v="9"/>
    <n v="114741.19885376953"/>
    <n v="6"/>
    <n v="0"/>
    <n v="0"/>
    <s v="Summer"/>
    <x v="3"/>
  </r>
  <r>
    <x v="154"/>
    <n v="10"/>
    <n v="125475.12651571601"/>
    <n v="6"/>
    <n v="0"/>
    <n v="0"/>
    <s v="Summer"/>
    <x v="3"/>
  </r>
  <r>
    <x v="154"/>
    <n v="11"/>
    <n v="138405.55580428641"/>
    <n v="6"/>
    <n v="0"/>
    <n v="0"/>
    <s v="Summer"/>
    <x v="3"/>
  </r>
  <r>
    <x v="154"/>
    <n v="12"/>
    <n v="152829.51691967706"/>
    <n v="6"/>
    <n v="0"/>
    <n v="0"/>
    <s v="Summer"/>
    <x v="3"/>
  </r>
  <r>
    <x v="154"/>
    <n v="13"/>
    <n v="167665.42652570858"/>
    <n v="6"/>
    <n v="0"/>
    <n v="0"/>
    <s v="Summer"/>
    <x v="3"/>
  </r>
  <r>
    <x v="154"/>
    <n v="14"/>
    <n v="181803.37220530136"/>
    <n v="6"/>
    <n v="0"/>
    <n v="0"/>
    <s v="Summer"/>
    <x v="3"/>
  </r>
  <r>
    <x v="154"/>
    <n v="15"/>
    <n v="198466.21847765724"/>
    <n v="6"/>
    <n v="0"/>
    <n v="0"/>
    <s v="Summer"/>
    <x v="4"/>
  </r>
  <r>
    <x v="154"/>
    <n v="16"/>
    <n v="217958.69423929715"/>
    <n v="6"/>
    <n v="0"/>
    <n v="0"/>
    <s v="Summer"/>
    <x v="4"/>
  </r>
  <r>
    <x v="154"/>
    <n v="17"/>
    <n v="238361.56232093196"/>
    <n v="6"/>
    <n v="0"/>
    <n v="0"/>
    <s v="Summer"/>
    <x v="4"/>
  </r>
  <r>
    <x v="154"/>
    <n v="18"/>
    <n v="255958.7484725673"/>
    <n v="6"/>
    <n v="0"/>
    <n v="0"/>
    <s v="Summer"/>
    <x v="4"/>
  </r>
  <r>
    <x v="154"/>
    <n v="19"/>
    <n v="262373.12017327716"/>
    <n v="6"/>
    <n v="0"/>
    <n v="0"/>
    <s v="Summer"/>
    <x v="4"/>
  </r>
  <r>
    <x v="154"/>
    <n v="20"/>
    <n v="256719.45422012161"/>
    <n v="6"/>
    <n v="0"/>
    <n v="0"/>
    <s v="Summer"/>
    <x v="4"/>
  </r>
  <r>
    <x v="154"/>
    <n v="21"/>
    <n v="241475.0325715635"/>
    <n v="6"/>
    <n v="0"/>
    <n v="0"/>
    <s v="Summer"/>
    <x v="3"/>
  </r>
  <r>
    <x v="154"/>
    <n v="22"/>
    <n v="227618.30557705078"/>
    <n v="6"/>
    <n v="0"/>
    <n v="0"/>
    <s v="Summer"/>
    <x v="3"/>
  </r>
  <r>
    <x v="154"/>
    <n v="23"/>
    <n v="211070.64968894067"/>
    <n v="6"/>
    <n v="0"/>
    <n v="0"/>
    <s v="Summer"/>
    <x v="3"/>
  </r>
  <r>
    <x v="154"/>
    <n v="24"/>
    <n v="185055.22735685424"/>
    <n v="6"/>
    <n v="0"/>
    <n v="0"/>
    <s v="Summer"/>
    <x v="3"/>
  </r>
  <r>
    <x v="155"/>
    <n v="1"/>
    <n v="158538.45542979526"/>
    <n v="6"/>
    <n v="0"/>
    <n v="1"/>
    <s v="Summer"/>
    <x v="3"/>
  </r>
  <r>
    <x v="155"/>
    <n v="2"/>
    <n v="136975.84637846265"/>
    <n v="6"/>
    <n v="0"/>
    <n v="1"/>
    <s v="Summer"/>
    <x v="1"/>
  </r>
  <r>
    <x v="155"/>
    <n v="3"/>
    <n v="121319.39219792541"/>
    <n v="6"/>
    <n v="0"/>
    <n v="1"/>
    <s v="Summer"/>
    <x v="1"/>
  </r>
  <r>
    <x v="155"/>
    <n v="4"/>
    <n v="110322.72746475147"/>
    <n v="6"/>
    <n v="0"/>
    <n v="1"/>
    <s v="Summer"/>
    <x v="1"/>
  </r>
  <r>
    <x v="155"/>
    <n v="5"/>
    <n v="102397.61218493675"/>
    <n v="6"/>
    <n v="0"/>
    <n v="1"/>
    <s v="Summer"/>
    <x v="1"/>
  </r>
  <r>
    <x v="155"/>
    <n v="6"/>
    <n v="98218.431028780426"/>
    <n v="6"/>
    <n v="0"/>
    <n v="1"/>
    <s v="Summer"/>
    <x v="1"/>
  </r>
  <r>
    <x v="155"/>
    <n v="7"/>
    <n v="99216.591725559105"/>
    <n v="6"/>
    <n v="0"/>
    <n v="1"/>
    <s v="Summer"/>
    <x v="3"/>
  </r>
  <r>
    <x v="155"/>
    <n v="8"/>
    <n v="112129.05788105589"/>
    <n v="6"/>
    <n v="0"/>
    <n v="1"/>
    <s v="Summer"/>
    <x v="3"/>
  </r>
  <r>
    <x v="155"/>
    <n v="9"/>
    <n v="135076.90884592728"/>
    <n v="6"/>
    <n v="0"/>
    <n v="1"/>
    <s v="Summer"/>
    <x v="3"/>
  </r>
  <r>
    <x v="155"/>
    <n v="10"/>
    <n v="159889.3220740422"/>
    <n v="6"/>
    <n v="0"/>
    <n v="1"/>
    <s v="Summer"/>
    <x v="3"/>
  </r>
  <r>
    <x v="155"/>
    <n v="11"/>
    <n v="183996.99703782678"/>
    <n v="6"/>
    <n v="0"/>
    <n v="1"/>
    <s v="Summer"/>
    <x v="3"/>
  </r>
  <r>
    <x v="155"/>
    <n v="12"/>
    <n v="204851.64646294521"/>
    <n v="6"/>
    <n v="0"/>
    <n v="1"/>
    <s v="Summer"/>
    <x v="3"/>
  </r>
  <r>
    <x v="155"/>
    <n v="13"/>
    <n v="220531.45250088442"/>
    <n v="6"/>
    <n v="0"/>
    <n v="1"/>
    <s v="Summer"/>
    <x v="3"/>
  </r>
  <r>
    <x v="155"/>
    <n v="14"/>
    <n v="234563.88584262202"/>
    <n v="6"/>
    <n v="0"/>
    <n v="1"/>
    <s v="Summer"/>
    <x v="3"/>
  </r>
  <r>
    <x v="155"/>
    <n v="15"/>
    <n v="246980.47038968999"/>
    <n v="6"/>
    <n v="0"/>
    <n v="1"/>
    <s v="Summer"/>
    <x v="3"/>
  </r>
  <r>
    <x v="155"/>
    <n v="16"/>
    <n v="260094.66679252606"/>
    <n v="6"/>
    <n v="0"/>
    <n v="1"/>
    <s v="Summer"/>
    <x v="3"/>
  </r>
  <r>
    <x v="155"/>
    <n v="17"/>
    <n v="271867.09056429873"/>
    <n v="6"/>
    <n v="0"/>
    <n v="1"/>
    <s v="Summer"/>
    <x v="3"/>
  </r>
  <r>
    <x v="155"/>
    <n v="18"/>
    <n v="281819.13319182454"/>
    <n v="6"/>
    <n v="0"/>
    <n v="1"/>
    <s v="Summer"/>
    <x v="3"/>
  </r>
  <r>
    <x v="155"/>
    <n v="19"/>
    <n v="283373.97719446279"/>
    <n v="6"/>
    <n v="0"/>
    <n v="1"/>
    <s v="Summer"/>
    <x v="3"/>
  </r>
  <r>
    <x v="155"/>
    <n v="20"/>
    <n v="274187.1658651217"/>
    <n v="6"/>
    <n v="0"/>
    <n v="1"/>
    <s v="Summer"/>
    <x v="3"/>
  </r>
  <r>
    <x v="155"/>
    <n v="21"/>
    <n v="255930.77403487379"/>
    <n v="6"/>
    <n v="0"/>
    <n v="1"/>
    <s v="Summer"/>
    <x v="3"/>
  </r>
  <r>
    <x v="155"/>
    <n v="22"/>
    <n v="239536.92558688842"/>
    <n v="6"/>
    <n v="0"/>
    <n v="1"/>
    <s v="Summer"/>
    <x v="3"/>
  </r>
  <r>
    <x v="155"/>
    <n v="23"/>
    <n v="221225.91236866682"/>
    <n v="6"/>
    <n v="0"/>
    <n v="1"/>
    <s v="Summer"/>
    <x v="3"/>
  </r>
  <r>
    <x v="155"/>
    <n v="24"/>
    <n v="195374.50034233724"/>
    <n v="6"/>
    <n v="0"/>
    <n v="1"/>
    <s v="Summer"/>
    <x v="3"/>
  </r>
  <r>
    <x v="156"/>
    <n v="1"/>
    <n v="169171.89122057753"/>
    <n v="6"/>
    <n v="0"/>
    <n v="1"/>
    <s v="Summer"/>
    <x v="3"/>
  </r>
  <r>
    <x v="156"/>
    <n v="2"/>
    <n v="146831.78637373247"/>
    <n v="6"/>
    <n v="0"/>
    <n v="1"/>
    <s v="Summer"/>
    <x v="1"/>
  </r>
  <r>
    <x v="156"/>
    <n v="3"/>
    <n v="129707.41264082232"/>
    <n v="6"/>
    <n v="0"/>
    <n v="1"/>
    <s v="Summer"/>
    <x v="1"/>
  </r>
  <r>
    <x v="156"/>
    <n v="4"/>
    <n v="117625.00035724403"/>
    <n v="6"/>
    <n v="0"/>
    <n v="1"/>
    <s v="Summer"/>
    <x v="1"/>
  </r>
  <r>
    <x v="156"/>
    <n v="5"/>
    <n v="109704.25576953692"/>
    <n v="6"/>
    <n v="0"/>
    <n v="1"/>
    <s v="Summer"/>
    <x v="1"/>
  </r>
  <r>
    <x v="156"/>
    <n v="6"/>
    <n v="104962.93091085763"/>
    <n v="6"/>
    <n v="0"/>
    <n v="1"/>
    <s v="Summer"/>
    <x v="1"/>
  </r>
  <r>
    <x v="156"/>
    <n v="7"/>
    <n v="105133.13644589926"/>
    <n v="6"/>
    <n v="0"/>
    <n v="1"/>
    <s v="Summer"/>
    <x v="3"/>
  </r>
  <r>
    <x v="156"/>
    <n v="8"/>
    <n v="115397.02828219175"/>
    <n v="6"/>
    <n v="0"/>
    <n v="1"/>
    <s v="Summer"/>
    <x v="3"/>
  </r>
  <r>
    <x v="156"/>
    <n v="9"/>
    <n v="132634.48596451993"/>
    <n v="6"/>
    <n v="0"/>
    <n v="1"/>
    <s v="Summer"/>
    <x v="3"/>
  </r>
  <r>
    <x v="156"/>
    <n v="10"/>
    <n v="155157.56487826302"/>
    <n v="6"/>
    <n v="0"/>
    <n v="1"/>
    <s v="Summer"/>
    <x v="3"/>
  </r>
  <r>
    <x v="156"/>
    <n v="11"/>
    <n v="171779.87491159959"/>
    <n v="6"/>
    <n v="0"/>
    <n v="1"/>
    <s v="Summer"/>
    <x v="3"/>
  </r>
  <r>
    <x v="156"/>
    <n v="12"/>
    <n v="177895.54723171471"/>
    <n v="6"/>
    <n v="0"/>
    <n v="1"/>
    <s v="Summer"/>
    <x v="3"/>
  </r>
  <r>
    <x v="156"/>
    <n v="13"/>
    <n v="200990.93486737314"/>
    <n v="6"/>
    <n v="0"/>
    <n v="1"/>
    <s v="Summer"/>
    <x v="3"/>
  </r>
  <r>
    <x v="156"/>
    <n v="14"/>
    <n v="227409.86175705818"/>
    <n v="6"/>
    <n v="0"/>
    <n v="1"/>
    <s v="Summer"/>
    <x v="3"/>
  </r>
  <r>
    <x v="156"/>
    <n v="15"/>
    <n v="248785.45784777444"/>
    <n v="6"/>
    <n v="0"/>
    <n v="1"/>
    <s v="Summer"/>
    <x v="3"/>
  </r>
  <r>
    <x v="156"/>
    <n v="16"/>
    <n v="263148.34098025883"/>
    <n v="6"/>
    <n v="0"/>
    <n v="1"/>
    <s v="Summer"/>
    <x v="3"/>
  </r>
  <r>
    <x v="156"/>
    <n v="17"/>
    <n v="272791.50823478756"/>
    <n v="6"/>
    <n v="0"/>
    <n v="1"/>
    <s v="Summer"/>
    <x v="3"/>
  </r>
  <r>
    <x v="156"/>
    <n v="18"/>
    <n v="288842.89900376985"/>
    <n v="6"/>
    <n v="0"/>
    <n v="1"/>
    <s v="Summer"/>
    <x v="3"/>
  </r>
  <r>
    <x v="156"/>
    <n v="19"/>
    <n v="294265.43207475997"/>
    <n v="6"/>
    <n v="0"/>
    <n v="1"/>
    <s v="Summer"/>
    <x v="3"/>
  </r>
  <r>
    <x v="156"/>
    <n v="20"/>
    <n v="275951.71082067344"/>
    <n v="6"/>
    <n v="0"/>
    <n v="1"/>
    <s v="Summer"/>
    <x v="3"/>
  </r>
  <r>
    <x v="156"/>
    <n v="21"/>
    <n v="257304.43932023502"/>
    <n v="6"/>
    <n v="0"/>
    <n v="1"/>
    <s v="Summer"/>
    <x v="3"/>
  </r>
  <r>
    <x v="156"/>
    <n v="22"/>
    <n v="244263.43905880369"/>
    <n v="6"/>
    <n v="0"/>
    <n v="1"/>
    <s v="Summer"/>
    <x v="3"/>
  </r>
  <r>
    <x v="156"/>
    <n v="23"/>
    <n v="221118.05206426734"/>
    <n v="6"/>
    <n v="0"/>
    <n v="1"/>
    <s v="Summer"/>
    <x v="3"/>
  </r>
  <r>
    <x v="156"/>
    <n v="24"/>
    <n v="189052.97891652363"/>
    <n v="6"/>
    <n v="0"/>
    <n v="1"/>
    <s v="Summer"/>
    <x v="3"/>
  </r>
  <r>
    <x v="157"/>
    <n v="1"/>
    <n v="161369.23879383018"/>
    <n v="6"/>
    <n v="0"/>
    <n v="0"/>
    <s v="Summer"/>
    <x v="3"/>
  </r>
  <r>
    <x v="157"/>
    <n v="2"/>
    <n v="142175.9909814726"/>
    <n v="6"/>
    <n v="0"/>
    <n v="0"/>
    <s v="Summer"/>
    <x v="1"/>
  </r>
  <r>
    <x v="157"/>
    <n v="3"/>
    <n v="129391.40584464563"/>
    <n v="6"/>
    <n v="0"/>
    <n v="0"/>
    <s v="Summer"/>
    <x v="1"/>
  </r>
  <r>
    <x v="157"/>
    <n v="4"/>
    <n v="121307.48258912939"/>
    <n v="6"/>
    <n v="0"/>
    <n v="0"/>
    <s v="Summer"/>
    <x v="1"/>
  </r>
  <r>
    <x v="157"/>
    <n v="5"/>
    <n v="116700.95938056121"/>
    <n v="6"/>
    <n v="0"/>
    <n v="0"/>
    <s v="Summer"/>
    <x v="1"/>
  </r>
  <r>
    <x v="157"/>
    <n v="6"/>
    <n v="118343.49884912759"/>
    <n v="6"/>
    <n v="0"/>
    <n v="0"/>
    <s v="Summer"/>
    <x v="1"/>
  </r>
  <r>
    <x v="157"/>
    <n v="7"/>
    <n v="126023.04466620699"/>
    <n v="6"/>
    <n v="0"/>
    <n v="0"/>
    <s v="Summer"/>
    <x v="3"/>
  </r>
  <r>
    <x v="157"/>
    <n v="8"/>
    <n v="133888.14416950475"/>
    <n v="6"/>
    <n v="0"/>
    <n v="0"/>
    <s v="Summer"/>
    <x v="3"/>
  </r>
  <r>
    <x v="157"/>
    <n v="9"/>
    <n v="140571.23587573451"/>
    <n v="6"/>
    <n v="0"/>
    <n v="0"/>
    <s v="Summer"/>
    <x v="3"/>
  </r>
  <r>
    <x v="157"/>
    <n v="10"/>
    <n v="152517.91322904426"/>
    <n v="6"/>
    <n v="0"/>
    <n v="0"/>
    <s v="Summer"/>
    <x v="3"/>
  </r>
  <r>
    <x v="157"/>
    <n v="11"/>
    <n v="163284.34929297576"/>
    <n v="6"/>
    <n v="0"/>
    <n v="0"/>
    <s v="Summer"/>
    <x v="3"/>
  </r>
  <r>
    <x v="157"/>
    <n v="12"/>
    <n v="185231.25885124115"/>
    <n v="6"/>
    <n v="0"/>
    <n v="0"/>
    <s v="Summer"/>
    <x v="3"/>
  </r>
  <r>
    <x v="157"/>
    <n v="13"/>
    <n v="205949.9297891084"/>
    <n v="6"/>
    <n v="0"/>
    <n v="0"/>
    <s v="Summer"/>
    <x v="3"/>
  </r>
  <r>
    <x v="157"/>
    <n v="14"/>
    <n v="217519.31649036155"/>
    <n v="6"/>
    <n v="0"/>
    <n v="0"/>
    <s v="Summer"/>
    <x v="3"/>
  </r>
  <r>
    <x v="157"/>
    <n v="15"/>
    <n v="219870.2295641714"/>
    <n v="6"/>
    <n v="0"/>
    <n v="0"/>
    <s v="Summer"/>
    <x v="4"/>
  </r>
  <r>
    <x v="157"/>
    <n v="16"/>
    <n v="233674.17208172442"/>
    <n v="6"/>
    <n v="0"/>
    <n v="0"/>
    <s v="Summer"/>
    <x v="4"/>
  </r>
  <r>
    <x v="157"/>
    <n v="17"/>
    <n v="244521.66440629872"/>
    <n v="6"/>
    <n v="0"/>
    <n v="0"/>
    <s v="Summer"/>
    <x v="4"/>
  </r>
  <r>
    <x v="157"/>
    <n v="18"/>
    <n v="257863.57718948612"/>
    <n v="6"/>
    <n v="0"/>
    <n v="0"/>
    <s v="Summer"/>
    <x v="4"/>
  </r>
  <r>
    <x v="157"/>
    <n v="19"/>
    <n v="262967.64930354361"/>
    <n v="6"/>
    <n v="0"/>
    <n v="0"/>
    <s v="Summer"/>
    <x v="4"/>
  </r>
  <r>
    <x v="157"/>
    <n v="20"/>
    <n v="262929.42859220231"/>
    <n v="6"/>
    <n v="0"/>
    <n v="0"/>
    <s v="Summer"/>
    <x v="4"/>
  </r>
  <r>
    <x v="157"/>
    <n v="21"/>
    <n v="252783.62891464803"/>
    <n v="6"/>
    <n v="0"/>
    <n v="0"/>
    <s v="Summer"/>
    <x v="3"/>
  </r>
  <r>
    <x v="157"/>
    <n v="22"/>
    <n v="240007.91854354538"/>
    <n v="6"/>
    <n v="0"/>
    <n v="0"/>
    <s v="Summer"/>
    <x v="3"/>
  </r>
  <r>
    <x v="157"/>
    <n v="23"/>
    <n v="219685.7315598393"/>
    <n v="6"/>
    <n v="0"/>
    <n v="0"/>
    <s v="Summer"/>
    <x v="3"/>
  </r>
  <r>
    <x v="157"/>
    <n v="24"/>
    <n v="189552.64539854901"/>
    <n v="6"/>
    <n v="0"/>
    <n v="0"/>
    <s v="Summer"/>
    <x v="3"/>
  </r>
  <r>
    <x v="158"/>
    <n v="1"/>
    <n v="162355.23852564796"/>
    <n v="6"/>
    <n v="0"/>
    <n v="0"/>
    <s v="Summer"/>
    <x v="3"/>
  </r>
  <r>
    <x v="158"/>
    <n v="2"/>
    <n v="144175.83862385558"/>
    <n v="6"/>
    <n v="0"/>
    <n v="0"/>
    <s v="Summer"/>
    <x v="1"/>
  </r>
  <r>
    <x v="158"/>
    <n v="3"/>
    <n v="132114.83191237523"/>
    <n v="6"/>
    <n v="0"/>
    <n v="0"/>
    <s v="Summer"/>
    <x v="1"/>
  </r>
  <r>
    <x v="158"/>
    <n v="4"/>
    <n v="123453.21896558003"/>
    <n v="6"/>
    <n v="0"/>
    <n v="0"/>
    <s v="Summer"/>
    <x v="1"/>
  </r>
  <r>
    <x v="158"/>
    <n v="5"/>
    <n v="118744.22991796501"/>
    <n v="6"/>
    <n v="0"/>
    <n v="0"/>
    <s v="Summer"/>
    <x v="1"/>
  </r>
  <r>
    <x v="158"/>
    <n v="6"/>
    <n v="119569.7668802089"/>
    <n v="6"/>
    <n v="0"/>
    <n v="0"/>
    <s v="Summer"/>
    <x v="1"/>
  </r>
  <r>
    <x v="158"/>
    <n v="7"/>
    <n v="127269.97310544418"/>
    <n v="6"/>
    <n v="0"/>
    <n v="0"/>
    <s v="Summer"/>
    <x v="3"/>
  </r>
  <r>
    <x v="158"/>
    <n v="8"/>
    <n v="136029.40406278751"/>
    <n v="6"/>
    <n v="0"/>
    <n v="0"/>
    <s v="Summer"/>
    <x v="3"/>
  </r>
  <r>
    <x v="158"/>
    <n v="9"/>
    <n v="141300.02749120767"/>
    <n v="6"/>
    <n v="0"/>
    <n v="0"/>
    <s v="Summer"/>
    <x v="3"/>
  </r>
  <r>
    <x v="158"/>
    <n v="10"/>
    <n v="152019.51487355871"/>
    <n v="6"/>
    <n v="0"/>
    <n v="0"/>
    <s v="Summer"/>
    <x v="3"/>
  </r>
  <r>
    <x v="158"/>
    <n v="11"/>
    <n v="171425.72627520861"/>
    <n v="6"/>
    <n v="0"/>
    <n v="0"/>
    <s v="Summer"/>
    <x v="3"/>
  </r>
  <r>
    <x v="158"/>
    <n v="12"/>
    <n v="194544.52532900867"/>
    <n v="6"/>
    <n v="0"/>
    <n v="0"/>
    <s v="Summer"/>
    <x v="3"/>
  </r>
  <r>
    <x v="158"/>
    <n v="13"/>
    <n v="210105.07013901419"/>
    <n v="6"/>
    <n v="0"/>
    <n v="0"/>
    <s v="Summer"/>
    <x v="3"/>
  </r>
  <r>
    <x v="158"/>
    <n v="14"/>
    <n v="219886.40322664441"/>
    <n v="6"/>
    <n v="0"/>
    <n v="0"/>
    <s v="Summer"/>
    <x v="3"/>
  </r>
  <r>
    <x v="158"/>
    <n v="15"/>
    <n v="226853.20174080384"/>
    <n v="6"/>
    <n v="0"/>
    <n v="0"/>
    <s v="Summer"/>
    <x v="4"/>
  </r>
  <r>
    <x v="158"/>
    <n v="16"/>
    <n v="233219.34150585107"/>
    <n v="6"/>
    <n v="0"/>
    <n v="0"/>
    <s v="Summer"/>
    <x v="4"/>
  </r>
  <r>
    <x v="158"/>
    <n v="17"/>
    <n v="240238.47355711885"/>
    <n v="6"/>
    <n v="0"/>
    <n v="0"/>
    <s v="Summer"/>
    <x v="4"/>
  </r>
  <r>
    <x v="158"/>
    <n v="18"/>
    <n v="245699.35710879241"/>
    <n v="6"/>
    <n v="0"/>
    <n v="0"/>
    <s v="Summer"/>
    <x v="4"/>
  </r>
  <r>
    <x v="158"/>
    <n v="19"/>
    <n v="242759.763078146"/>
    <n v="6"/>
    <n v="0"/>
    <n v="0"/>
    <s v="Summer"/>
    <x v="4"/>
  </r>
  <r>
    <x v="158"/>
    <n v="20"/>
    <n v="235622.44185141195"/>
    <n v="6"/>
    <n v="0"/>
    <n v="0"/>
    <s v="Summer"/>
    <x v="4"/>
  </r>
  <r>
    <x v="158"/>
    <n v="21"/>
    <n v="228774.36364338733"/>
    <n v="6"/>
    <n v="0"/>
    <n v="0"/>
    <s v="Summer"/>
    <x v="3"/>
  </r>
  <r>
    <x v="158"/>
    <n v="22"/>
    <n v="222555.55570684955"/>
    <n v="6"/>
    <n v="0"/>
    <n v="0"/>
    <s v="Summer"/>
    <x v="3"/>
  </r>
  <r>
    <x v="158"/>
    <n v="23"/>
    <n v="206506.55886125471"/>
    <n v="6"/>
    <n v="0"/>
    <n v="0"/>
    <s v="Summer"/>
    <x v="3"/>
  </r>
  <r>
    <x v="158"/>
    <n v="24"/>
    <n v="181141.01131835557"/>
    <n v="6"/>
    <n v="0"/>
    <n v="0"/>
    <s v="Summer"/>
    <x v="3"/>
  </r>
  <r>
    <x v="159"/>
    <n v="1"/>
    <n v="156923.63900292854"/>
    <n v="6"/>
    <n v="0"/>
    <n v="0"/>
    <s v="Summer"/>
    <x v="3"/>
  </r>
  <r>
    <x v="159"/>
    <n v="2"/>
    <n v="139729.45390583811"/>
    <n v="6"/>
    <n v="0"/>
    <n v="0"/>
    <s v="Summer"/>
    <x v="1"/>
  </r>
  <r>
    <x v="159"/>
    <n v="3"/>
    <n v="127475.15926726625"/>
    <n v="6"/>
    <n v="0"/>
    <n v="0"/>
    <s v="Summer"/>
    <x v="1"/>
  </r>
  <r>
    <x v="159"/>
    <n v="4"/>
    <n v="120307.68520101045"/>
    <n v="6"/>
    <n v="0"/>
    <n v="0"/>
    <s v="Summer"/>
    <x v="1"/>
  </r>
  <r>
    <x v="159"/>
    <n v="5"/>
    <n v="117098.22161766856"/>
    <n v="6"/>
    <n v="0"/>
    <n v="0"/>
    <s v="Summer"/>
    <x v="1"/>
  </r>
  <r>
    <x v="159"/>
    <n v="6"/>
    <n v="119332.34905972806"/>
    <n v="6"/>
    <n v="0"/>
    <n v="0"/>
    <s v="Summer"/>
    <x v="1"/>
  </r>
  <r>
    <x v="159"/>
    <n v="7"/>
    <n v="126992.40117975495"/>
    <n v="6"/>
    <n v="0"/>
    <n v="0"/>
    <s v="Summer"/>
    <x v="3"/>
  </r>
  <r>
    <x v="159"/>
    <n v="8"/>
    <n v="135013.23943326133"/>
    <n v="6"/>
    <n v="0"/>
    <n v="0"/>
    <s v="Summer"/>
    <x v="3"/>
  </r>
  <r>
    <x v="159"/>
    <n v="9"/>
    <n v="139890.53297940685"/>
    <n v="6"/>
    <n v="0"/>
    <n v="0"/>
    <s v="Summer"/>
    <x v="3"/>
  </r>
  <r>
    <x v="159"/>
    <n v="10"/>
    <n v="144126.93872255165"/>
    <n v="6"/>
    <n v="0"/>
    <n v="0"/>
    <s v="Summer"/>
    <x v="3"/>
  </r>
  <r>
    <x v="159"/>
    <n v="11"/>
    <n v="149731.41745137388"/>
    <n v="6"/>
    <n v="0"/>
    <n v="0"/>
    <s v="Summer"/>
    <x v="3"/>
  </r>
  <r>
    <x v="159"/>
    <n v="12"/>
    <n v="153690.455193509"/>
    <n v="6"/>
    <n v="0"/>
    <n v="0"/>
    <s v="Summer"/>
    <x v="3"/>
  </r>
  <r>
    <x v="159"/>
    <n v="13"/>
    <n v="159071.45101979558"/>
    <n v="6"/>
    <n v="0"/>
    <n v="0"/>
    <s v="Summer"/>
    <x v="3"/>
  </r>
  <r>
    <x v="159"/>
    <n v="14"/>
    <n v="161888.71174435515"/>
    <n v="6"/>
    <n v="0"/>
    <n v="0"/>
    <s v="Summer"/>
    <x v="3"/>
  </r>
  <r>
    <x v="159"/>
    <n v="15"/>
    <n v="169823.10559971025"/>
    <n v="6"/>
    <n v="0"/>
    <n v="0"/>
    <s v="Summer"/>
    <x v="4"/>
  </r>
  <r>
    <x v="159"/>
    <n v="16"/>
    <n v="178701.40310585115"/>
    <n v="6"/>
    <n v="0"/>
    <n v="0"/>
    <s v="Summer"/>
    <x v="4"/>
  </r>
  <r>
    <x v="159"/>
    <n v="17"/>
    <n v="193465.93169047002"/>
    <n v="6"/>
    <n v="0"/>
    <n v="0"/>
    <s v="Summer"/>
    <x v="4"/>
  </r>
  <r>
    <x v="159"/>
    <n v="18"/>
    <n v="212379.47879714766"/>
    <n v="6"/>
    <n v="0"/>
    <n v="0"/>
    <s v="Summer"/>
    <x v="4"/>
  </r>
  <r>
    <x v="159"/>
    <n v="19"/>
    <n v="222724.76428918677"/>
    <n v="6"/>
    <n v="0"/>
    <n v="0"/>
    <s v="Summer"/>
    <x v="4"/>
  </r>
  <r>
    <x v="159"/>
    <n v="20"/>
    <n v="220967.08530594353"/>
    <n v="6"/>
    <n v="0"/>
    <n v="0"/>
    <s v="Summer"/>
    <x v="4"/>
  </r>
  <r>
    <x v="159"/>
    <n v="21"/>
    <n v="215988.31505232982"/>
    <n v="6"/>
    <n v="0"/>
    <n v="0"/>
    <s v="Summer"/>
    <x v="3"/>
  </r>
  <r>
    <x v="159"/>
    <n v="22"/>
    <n v="211776.71657352473"/>
    <n v="6"/>
    <n v="0"/>
    <n v="0"/>
    <s v="Summer"/>
    <x v="3"/>
  </r>
  <r>
    <x v="159"/>
    <n v="23"/>
    <n v="198255.59078350873"/>
    <n v="6"/>
    <n v="0"/>
    <n v="0"/>
    <s v="Summer"/>
    <x v="3"/>
  </r>
  <r>
    <x v="159"/>
    <n v="24"/>
    <n v="172953.83805073114"/>
    <n v="6"/>
    <n v="0"/>
    <n v="0"/>
    <s v="Summer"/>
    <x v="3"/>
  </r>
  <r>
    <x v="160"/>
    <n v="1"/>
    <n v="150439.94831171015"/>
    <n v="6"/>
    <n v="0"/>
    <n v="0"/>
    <s v="Summer"/>
    <x v="3"/>
  </r>
  <r>
    <x v="160"/>
    <n v="2"/>
    <n v="133366.76544398395"/>
    <n v="6"/>
    <n v="0"/>
    <n v="0"/>
    <s v="Summer"/>
    <x v="1"/>
  </r>
  <r>
    <x v="160"/>
    <n v="3"/>
    <n v="122908.93781103157"/>
    <n v="6"/>
    <n v="0"/>
    <n v="0"/>
    <s v="Summer"/>
    <x v="1"/>
  </r>
  <r>
    <x v="160"/>
    <n v="4"/>
    <n v="116796.06492468993"/>
    <n v="6"/>
    <n v="0"/>
    <n v="0"/>
    <s v="Summer"/>
    <x v="1"/>
  </r>
  <r>
    <x v="160"/>
    <n v="5"/>
    <n v="114365.86709958408"/>
    <n v="6"/>
    <n v="0"/>
    <n v="0"/>
    <s v="Summer"/>
    <x v="1"/>
  </r>
  <r>
    <x v="160"/>
    <n v="6"/>
    <n v="116850.46812927643"/>
    <n v="6"/>
    <n v="0"/>
    <n v="0"/>
    <s v="Summer"/>
    <x v="1"/>
  </r>
  <r>
    <x v="160"/>
    <n v="7"/>
    <n v="125352.46194783978"/>
    <n v="6"/>
    <n v="0"/>
    <n v="0"/>
    <s v="Summer"/>
    <x v="3"/>
  </r>
  <r>
    <x v="160"/>
    <n v="8"/>
    <n v="135472.0170343763"/>
    <n v="6"/>
    <n v="0"/>
    <n v="0"/>
    <s v="Summer"/>
    <x v="3"/>
  </r>
  <r>
    <x v="160"/>
    <n v="9"/>
    <n v="143696.84287428335"/>
    <n v="6"/>
    <n v="0"/>
    <n v="0"/>
    <s v="Summer"/>
    <x v="3"/>
  </r>
  <r>
    <x v="160"/>
    <n v="10"/>
    <n v="154699.42547584968"/>
    <n v="6"/>
    <n v="0"/>
    <n v="0"/>
    <s v="Summer"/>
    <x v="3"/>
  </r>
  <r>
    <x v="160"/>
    <n v="11"/>
    <n v="169792.53825646944"/>
    <n v="6"/>
    <n v="0"/>
    <n v="0"/>
    <s v="Summer"/>
    <x v="3"/>
  </r>
  <r>
    <x v="160"/>
    <n v="12"/>
    <n v="188054.24557647543"/>
    <n v="6"/>
    <n v="0"/>
    <n v="0"/>
    <s v="Summer"/>
    <x v="3"/>
  </r>
  <r>
    <x v="160"/>
    <n v="13"/>
    <n v="201023.78635584368"/>
    <n v="6"/>
    <n v="0"/>
    <n v="0"/>
    <s v="Summer"/>
    <x v="3"/>
  </r>
  <r>
    <x v="160"/>
    <n v="14"/>
    <n v="207711.6351969798"/>
    <n v="6"/>
    <n v="0"/>
    <n v="0"/>
    <s v="Summer"/>
    <x v="3"/>
  </r>
  <r>
    <x v="160"/>
    <n v="15"/>
    <n v="216319.78604857795"/>
    <n v="6"/>
    <n v="0"/>
    <n v="0"/>
    <s v="Summer"/>
    <x v="4"/>
  </r>
  <r>
    <x v="160"/>
    <n v="16"/>
    <n v="229049.10030230449"/>
    <n v="6"/>
    <n v="0"/>
    <n v="0"/>
    <s v="Summer"/>
    <x v="4"/>
  </r>
  <r>
    <x v="160"/>
    <n v="17"/>
    <n v="241102.11881624762"/>
    <n v="6"/>
    <n v="0"/>
    <n v="0"/>
    <s v="Summer"/>
    <x v="4"/>
  </r>
  <r>
    <x v="160"/>
    <n v="18"/>
    <n v="266881.32083096635"/>
    <n v="6"/>
    <n v="0"/>
    <n v="0"/>
    <s v="Summer"/>
    <x v="4"/>
  </r>
  <r>
    <x v="160"/>
    <n v="19"/>
    <n v="271413.18479093944"/>
    <n v="6"/>
    <n v="0"/>
    <n v="0"/>
    <s v="Summer"/>
    <x v="4"/>
  </r>
  <r>
    <x v="160"/>
    <n v="20"/>
    <n v="262458.86152639112"/>
    <n v="6"/>
    <n v="0"/>
    <n v="0"/>
    <s v="Summer"/>
    <x v="4"/>
  </r>
  <r>
    <x v="160"/>
    <n v="21"/>
    <n v="254128.87606564246"/>
    <n v="6"/>
    <n v="0"/>
    <n v="0"/>
    <s v="Summer"/>
    <x v="3"/>
  </r>
  <r>
    <x v="160"/>
    <n v="22"/>
    <n v="246380.63931022593"/>
    <n v="6"/>
    <n v="0"/>
    <n v="0"/>
    <s v="Summer"/>
    <x v="3"/>
  </r>
  <r>
    <x v="160"/>
    <n v="23"/>
    <n v="228644.16502824594"/>
    <n v="6"/>
    <n v="0"/>
    <n v="0"/>
    <s v="Summer"/>
    <x v="3"/>
  </r>
  <r>
    <x v="160"/>
    <n v="24"/>
    <n v="200237.56513453741"/>
    <n v="6"/>
    <n v="0"/>
    <n v="0"/>
    <s v="Summer"/>
    <x v="3"/>
  </r>
  <r>
    <x v="161"/>
    <n v="1"/>
    <n v="173580.53012618958"/>
    <n v="6"/>
    <n v="0"/>
    <n v="0"/>
    <s v="Summer"/>
    <x v="3"/>
  </r>
  <r>
    <x v="161"/>
    <n v="2"/>
    <n v="153897.03489077557"/>
    <n v="6"/>
    <n v="0"/>
    <n v="0"/>
    <s v="Summer"/>
    <x v="1"/>
  </r>
  <r>
    <x v="161"/>
    <n v="3"/>
    <n v="140109.59617178718"/>
    <n v="6"/>
    <n v="0"/>
    <n v="0"/>
    <s v="Summer"/>
    <x v="1"/>
  </r>
  <r>
    <x v="161"/>
    <n v="4"/>
    <n v="132425.66505949045"/>
    <n v="6"/>
    <n v="0"/>
    <n v="0"/>
    <s v="Summer"/>
    <x v="1"/>
  </r>
  <r>
    <x v="161"/>
    <n v="5"/>
    <n v="128236.28599150994"/>
    <n v="6"/>
    <n v="0"/>
    <n v="0"/>
    <s v="Summer"/>
    <x v="1"/>
  </r>
  <r>
    <x v="161"/>
    <n v="6"/>
    <n v="128532.35957139003"/>
    <n v="6"/>
    <n v="0"/>
    <n v="0"/>
    <s v="Summer"/>
    <x v="1"/>
  </r>
  <r>
    <x v="161"/>
    <n v="7"/>
    <n v="134266.30432798804"/>
    <n v="6"/>
    <n v="0"/>
    <n v="0"/>
    <s v="Summer"/>
    <x v="3"/>
  </r>
  <r>
    <x v="161"/>
    <n v="8"/>
    <n v="144022.61978929187"/>
    <n v="6"/>
    <n v="0"/>
    <n v="0"/>
    <s v="Summer"/>
    <x v="3"/>
  </r>
  <r>
    <x v="161"/>
    <n v="9"/>
    <n v="151419.04185315847"/>
    <n v="6"/>
    <n v="0"/>
    <n v="0"/>
    <s v="Summer"/>
    <x v="3"/>
  </r>
  <r>
    <x v="161"/>
    <n v="10"/>
    <n v="165321.13449158485"/>
    <n v="6"/>
    <n v="0"/>
    <n v="0"/>
    <s v="Summer"/>
    <x v="3"/>
  </r>
  <r>
    <x v="161"/>
    <n v="11"/>
    <n v="190031.85283595353"/>
    <n v="6"/>
    <n v="0"/>
    <n v="0"/>
    <s v="Summer"/>
    <x v="3"/>
  </r>
  <r>
    <x v="161"/>
    <n v="12"/>
    <n v="207760.14034776323"/>
    <n v="6"/>
    <n v="0"/>
    <n v="0"/>
    <s v="Summer"/>
    <x v="3"/>
  </r>
  <r>
    <x v="161"/>
    <n v="13"/>
    <n v="227884.5611498314"/>
    <n v="6"/>
    <n v="0"/>
    <n v="0"/>
    <s v="Summer"/>
    <x v="3"/>
  </r>
  <r>
    <x v="161"/>
    <n v="14"/>
    <n v="241529.70276281753"/>
    <n v="6"/>
    <n v="0"/>
    <n v="0"/>
    <s v="Summer"/>
    <x v="3"/>
  </r>
  <r>
    <x v="161"/>
    <n v="15"/>
    <n v="246185.55218331961"/>
    <n v="6"/>
    <n v="0"/>
    <n v="0"/>
    <s v="Summer"/>
    <x v="4"/>
  </r>
  <r>
    <x v="161"/>
    <n v="16"/>
    <n v="250917.11897942299"/>
    <n v="6"/>
    <n v="0"/>
    <n v="0"/>
    <s v="Summer"/>
    <x v="4"/>
  </r>
  <r>
    <x v="161"/>
    <n v="17"/>
    <n v="243308.52718874486"/>
    <n v="6"/>
    <n v="0"/>
    <n v="0"/>
    <s v="Summer"/>
    <x v="4"/>
  </r>
  <r>
    <x v="161"/>
    <n v="18"/>
    <n v="241631.09261805171"/>
    <n v="6"/>
    <n v="0"/>
    <n v="0"/>
    <s v="Summer"/>
    <x v="4"/>
  </r>
  <r>
    <x v="161"/>
    <n v="19"/>
    <n v="237910.43312269766"/>
    <n v="6"/>
    <n v="0"/>
    <n v="0"/>
    <s v="Summer"/>
    <x v="4"/>
  </r>
  <r>
    <x v="161"/>
    <n v="20"/>
    <n v="234055.76354508058"/>
    <n v="6"/>
    <n v="0"/>
    <n v="0"/>
    <s v="Summer"/>
    <x v="4"/>
  </r>
  <r>
    <x v="161"/>
    <n v="21"/>
    <n v="230651.66192160363"/>
    <n v="6"/>
    <n v="0"/>
    <n v="0"/>
    <s v="Summer"/>
    <x v="3"/>
  </r>
  <r>
    <x v="161"/>
    <n v="22"/>
    <n v="222814.28915451482"/>
    <n v="6"/>
    <n v="0"/>
    <n v="0"/>
    <s v="Summer"/>
    <x v="3"/>
  </r>
  <r>
    <x v="161"/>
    <n v="23"/>
    <n v="211947.84431485197"/>
    <n v="6"/>
    <n v="0"/>
    <n v="0"/>
    <s v="Summer"/>
    <x v="3"/>
  </r>
  <r>
    <x v="161"/>
    <n v="24"/>
    <n v="190765.55004291493"/>
    <n v="6"/>
    <n v="0"/>
    <n v="0"/>
    <s v="Summer"/>
    <x v="3"/>
  </r>
  <r>
    <x v="162"/>
    <n v="1"/>
    <n v="167771.82244007732"/>
    <n v="6"/>
    <n v="0"/>
    <n v="1"/>
    <s v="Summer"/>
    <x v="3"/>
  </r>
  <r>
    <x v="162"/>
    <n v="2"/>
    <n v="147873.3510209407"/>
    <n v="6"/>
    <n v="0"/>
    <n v="1"/>
    <s v="Summer"/>
    <x v="1"/>
  </r>
  <r>
    <x v="162"/>
    <n v="3"/>
    <n v="134037.80317751289"/>
    <n v="6"/>
    <n v="0"/>
    <n v="1"/>
    <s v="Summer"/>
    <x v="1"/>
  </r>
  <r>
    <x v="162"/>
    <n v="4"/>
    <n v="123611.96894909795"/>
    <n v="6"/>
    <n v="0"/>
    <n v="1"/>
    <s v="Summer"/>
    <x v="1"/>
  </r>
  <r>
    <x v="162"/>
    <n v="5"/>
    <n v="116831.88099903351"/>
    <n v="6"/>
    <n v="0"/>
    <n v="1"/>
    <s v="Summer"/>
    <x v="1"/>
  </r>
  <r>
    <x v="162"/>
    <n v="6"/>
    <n v="113847.47703382731"/>
    <n v="6"/>
    <n v="0"/>
    <n v="1"/>
    <s v="Summer"/>
    <x v="1"/>
  </r>
  <r>
    <x v="162"/>
    <n v="7"/>
    <n v="116204.08340302836"/>
    <n v="6"/>
    <n v="0"/>
    <n v="1"/>
    <s v="Summer"/>
    <x v="3"/>
  </r>
  <r>
    <x v="162"/>
    <n v="8"/>
    <n v="126213.81814916238"/>
    <n v="6"/>
    <n v="0"/>
    <n v="1"/>
    <s v="Summer"/>
    <x v="3"/>
  </r>
  <r>
    <x v="162"/>
    <n v="9"/>
    <n v="146141.8747177835"/>
    <n v="6"/>
    <n v="0"/>
    <n v="1"/>
    <s v="Summer"/>
    <x v="3"/>
  </r>
  <r>
    <x v="162"/>
    <n v="10"/>
    <n v="177931.0665596005"/>
    <n v="6"/>
    <n v="0"/>
    <n v="1"/>
    <s v="Summer"/>
    <x v="3"/>
  </r>
  <r>
    <x v="162"/>
    <n v="11"/>
    <n v="208486.86614819584"/>
    <n v="6"/>
    <n v="0"/>
    <n v="1"/>
    <s v="Summer"/>
    <x v="3"/>
  </r>
  <r>
    <x v="162"/>
    <n v="12"/>
    <n v="239206.00946552833"/>
    <n v="6"/>
    <n v="0"/>
    <n v="1"/>
    <s v="Summer"/>
    <x v="3"/>
  </r>
  <r>
    <x v="162"/>
    <n v="13"/>
    <n v="263526.62091815722"/>
    <n v="6"/>
    <n v="0"/>
    <n v="1"/>
    <s v="Summer"/>
    <x v="3"/>
  </r>
  <r>
    <x v="162"/>
    <n v="14"/>
    <n v="281655.6661903956"/>
    <n v="6"/>
    <n v="0"/>
    <n v="1"/>
    <s v="Summer"/>
    <x v="3"/>
  </r>
  <r>
    <x v="162"/>
    <n v="15"/>
    <n v="295091.84853709536"/>
    <n v="6"/>
    <n v="0"/>
    <n v="1"/>
    <s v="Summer"/>
    <x v="3"/>
  </r>
  <r>
    <x v="162"/>
    <n v="16"/>
    <n v="301882.19654541108"/>
    <n v="6"/>
    <n v="0"/>
    <n v="1"/>
    <s v="Summer"/>
    <x v="3"/>
  </r>
  <r>
    <x v="162"/>
    <n v="17"/>
    <n v="312149.33129016234"/>
    <n v="6"/>
    <n v="0"/>
    <n v="1"/>
    <s v="Summer"/>
    <x v="3"/>
  </r>
  <r>
    <x v="162"/>
    <n v="18"/>
    <n v="319227.04291207081"/>
    <n v="6"/>
    <n v="0"/>
    <n v="1"/>
    <s v="Summer"/>
    <x v="3"/>
  </r>
  <r>
    <x v="162"/>
    <n v="19"/>
    <n v="308889.96307032608"/>
    <n v="6"/>
    <n v="0"/>
    <n v="1"/>
    <s v="Summer"/>
    <x v="3"/>
  </r>
  <r>
    <x v="162"/>
    <n v="20"/>
    <n v="295807.42803064949"/>
    <n v="6"/>
    <n v="0"/>
    <n v="1"/>
    <s v="Summer"/>
    <x v="3"/>
  </r>
  <r>
    <x v="162"/>
    <n v="21"/>
    <n v="282718.05799292919"/>
    <n v="6"/>
    <n v="0"/>
    <n v="1"/>
    <s v="Summer"/>
    <x v="3"/>
  </r>
  <r>
    <x v="162"/>
    <n v="22"/>
    <n v="271198.10038094333"/>
    <n v="6"/>
    <n v="0"/>
    <n v="1"/>
    <s v="Summer"/>
    <x v="3"/>
  </r>
  <r>
    <x v="162"/>
    <n v="23"/>
    <n v="255573.5928640425"/>
    <n v="6"/>
    <n v="0"/>
    <n v="1"/>
    <s v="Summer"/>
    <x v="3"/>
  </r>
  <r>
    <x v="162"/>
    <n v="24"/>
    <n v="231739.51340964562"/>
    <n v="6"/>
    <n v="0"/>
    <n v="1"/>
    <s v="Summer"/>
    <x v="3"/>
  </r>
  <r>
    <x v="163"/>
    <n v="1"/>
    <n v="206887.7069700314"/>
    <n v="6"/>
    <n v="0"/>
    <n v="1"/>
    <s v="Summer"/>
    <x v="3"/>
  </r>
  <r>
    <x v="163"/>
    <n v="2"/>
    <n v="185875.89779855101"/>
    <n v="6"/>
    <n v="0"/>
    <n v="1"/>
    <s v="Summer"/>
    <x v="1"/>
  </r>
  <r>
    <x v="163"/>
    <n v="3"/>
    <n v="170249.53889542457"/>
    <n v="6"/>
    <n v="0"/>
    <n v="1"/>
    <s v="Summer"/>
    <x v="1"/>
  </r>
  <r>
    <x v="163"/>
    <n v="4"/>
    <n v="157342.49576681425"/>
    <n v="6"/>
    <n v="0"/>
    <n v="1"/>
    <s v="Summer"/>
    <x v="1"/>
  </r>
  <r>
    <x v="163"/>
    <n v="5"/>
    <n v="147343.69809966808"/>
    <n v="6"/>
    <n v="0"/>
    <n v="1"/>
    <s v="Summer"/>
    <x v="1"/>
  </r>
  <r>
    <x v="163"/>
    <n v="6"/>
    <n v="140584.06895684521"/>
    <n v="6"/>
    <n v="0"/>
    <n v="1"/>
    <s v="Summer"/>
    <x v="1"/>
  </r>
  <r>
    <x v="163"/>
    <n v="7"/>
    <n v="137876.57750095523"/>
    <n v="6"/>
    <n v="0"/>
    <n v="1"/>
    <s v="Summer"/>
    <x v="3"/>
  </r>
  <r>
    <x v="163"/>
    <n v="8"/>
    <n v="150519.4778192743"/>
    <n v="6"/>
    <n v="0"/>
    <n v="1"/>
    <s v="Summer"/>
    <x v="3"/>
  </r>
  <r>
    <x v="163"/>
    <n v="9"/>
    <n v="181880.12470800837"/>
    <n v="6"/>
    <n v="0"/>
    <n v="1"/>
    <s v="Summer"/>
    <x v="3"/>
  </r>
  <r>
    <x v="163"/>
    <n v="10"/>
    <n v="215574.9916350198"/>
    <n v="6"/>
    <n v="0"/>
    <n v="1"/>
    <s v="Summer"/>
    <x v="3"/>
  </r>
  <r>
    <x v="163"/>
    <n v="11"/>
    <n v="246625.38489269739"/>
    <n v="6"/>
    <n v="0"/>
    <n v="1"/>
    <s v="Summer"/>
    <x v="3"/>
  </r>
  <r>
    <x v="163"/>
    <n v="12"/>
    <n v="272708.7730230384"/>
    <n v="6"/>
    <n v="0"/>
    <n v="1"/>
    <s v="Summer"/>
    <x v="3"/>
  </r>
  <r>
    <x v="163"/>
    <n v="13"/>
    <n v="296180.1420211728"/>
    <n v="6"/>
    <n v="0"/>
    <n v="1"/>
    <s v="Summer"/>
    <x v="3"/>
  </r>
  <r>
    <x v="163"/>
    <n v="14"/>
    <n v="311551.01721536939"/>
    <n v="6"/>
    <n v="0"/>
    <n v="1"/>
    <s v="Summer"/>
    <x v="3"/>
  </r>
  <r>
    <x v="163"/>
    <n v="15"/>
    <n v="321351.35435234843"/>
    <n v="6"/>
    <n v="0"/>
    <n v="1"/>
    <s v="Summer"/>
    <x v="3"/>
  </r>
  <r>
    <x v="163"/>
    <n v="16"/>
    <n v="322266.77278991259"/>
    <n v="6"/>
    <n v="0"/>
    <n v="1"/>
    <s v="Summer"/>
    <x v="3"/>
  </r>
  <r>
    <x v="163"/>
    <n v="17"/>
    <n v="336019.78759901255"/>
    <n v="6"/>
    <n v="0"/>
    <n v="1"/>
    <s v="Summer"/>
    <x v="3"/>
  </r>
  <r>
    <x v="163"/>
    <n v="18"/>
    <n v="343795.14582121477"/>
    <n v="6"/>
    <n v="0"/>
    <n v="1"/>
    <s v="Summer"/>
    <x v="3"/>
  </r>
  <r>
    <x v="163"/>
    <n v="19"/>
    <n v="346622.71242837876"/>
    <n v="6"/>
    <n v="0"/>
    <n v="1"/>
    <s v="Summer"/>
    <x v="3"/>
  </r>
  <r>
    <x v="163"/>
    <n v="20"/>
    <n v="341115.64260795066"/>
    <n v="6"/>
    <n v="0"/>
    <n v="1"/>
    <s v="Summer"/>
    <x v="3"/>
  </r>
  <r>
    <x v="163"/>
    <n v="21"/>
    <n v="325520.82125397644"/>
    <n v="6"/>
    <n v="0"/>
    <n v="1"/>
    <s v="Summer"/>
    <x v="3"/>
  </r>
  <r>
    <x v="163"/>
    <n v="22"/>
    <n v="306019.55973777472"/>
    <n v="6"/>
    <n v="0"/>
    <n v="1"/>
    <s v="Summer"/>
    <x v="3"/>
  </r>
  <r>
    <x v="163"/>
    <n v="23"/>
    <n v="277193.02118384995"/>
    <n v="6"/>
    <n v="0"/>
    <n v="1"/>
    <s v="Summer"/>
    <x v="3"/>
  </r>
  <r>
    <x v="163"/>
    <n v="24"/>
    <n v="235646.4738786871"/>
    <n v="6"/>
    <n v="0"/>
    <n v="1"/>
    <s v="Summer"/>
    <x v="3"/>
  </r>
  <r>
    <x v="164"/>
    <n v="1"/>
    <n v="198366.0358432389"/>
    <n v="6"/>
    <n v="0"/>
    <n v="0"/>
    <s v="Summer"/>
    <x v="3"/>
  </r>
  <r>
    <x v="164"/>
    <n v="2"/>
    <n v="169768.45413507943"/>
    <n v="6"/>
    <n v="0"/>
    <n v="0"/>
    <s v="Summer"/>
    <x v="1"/>
  </r>
  <r>
    <x v="164"/>
    <n v="3"/>
    <n v="149561.10236103597"/>
    <n v="6"/>
    <n v="0"/>
    <n v="0"/>
    <s v="Summer"/>
    <x v="1"/>
  </r>
  <r>
    <x v="164"/>
    <n v="4"/>
    <n v="135150.58275822803"/>
    <n v="6"/>
    <n v="0"/>
    <n v="0"/>
    <s v="Summer"/>
    <x v="1"/>
  </r>
  <r>
    <x v="164"/>
    <n v="5"/>
    <n v="125635.95381280671"/>
    <n v="6"/>
    <n v="0"/>
    <n v="0"/>
    <s v="Summer"/>
    <x v="1"/>
  </r>
  <r>
    <x v="164"/>
    <n v="6"/>
    <n v="121652.8860321104"/>
    <n v="6"/>
    <n v="0"/>
    <n v="0"/>
    <s v="Summer"/>
    <x v="1"/>
  </r>
  <r>
    <x v="164"/>
    <n v="7"/>
    <n v="125003.74505821976"/>
    <n v="6"/>
    <n v="0"/>
    <n v="0"/>
    <s v="Summer"/>
    <x v="3"/>
  </r>
  <r>
    <x v="164"/>
    <n v="8"/>
    <n v="136810.04929784156"/>
    <n v="6"/>
    <n v="0"/>
    <n v="0"/>
    <s v="Summer"/>
    <x v="3"/>
  </r>
  <r>
    <x v="164"/>
    <n v="9"/>
    <n v="152123.0427151644"/>
    <n v="6"/>
    <n v="0"/>
    <n v="0"/>
    <s v="Summer"/>
    <x v="3"/>
  </r>
  <r>
    <x v="164"/>
    <n v="10"/>
    <n v="172221.0712715449"/>
    <n v="6"/>
    <n v="0"/>
    <n v="0"/>
    <s v="Summer"/>
    <x v="3"/>
  </r>
  <r>
    <x v="164"/>
    <n v="11"/>
    <n v="194660.02189812477"/>
    <n v="6"/>
    <n v="0"/>
    <n v="0"/>
    <s v="Summer"/>
    <x v="3"/>
  </r>
  <r>
    <x v="164"/>
    <n v="12"/>
    <n v="215611.29559106063"/>
    <n v="6"/>
    <n v="0"/>
    <n v="0"/>
    <s v="Summer"/>
    <x v="3"/>
  </r>
  <r>
    <x v="164"/>
    <n v="13"/>
    <n v="233401.94377686043"/>
    <n v="6"/>
    <n v="0"/>
    <n v="0"/>
    <s v="Summer"/>
    <x v="3"/>
  </r>
  <r>
    <x v="164"/>
    <n v="14"/>
    <n v="253519.35030616508"/>
    <n v="6"/>
    <n v="0"/>
    <n v="0"/>
    <s v="Summer"/>
    <x v="3"/>
  </r>
  <r>
    <x v="164"/>
    <n v="15"/>
    <n v="271853.10456609004"/>
    <n v="6"/>
    <n v="0"/>
    <n v="0"/>
    <s v="Summer"/>
    <x v="4"/>
  </r>
  <r>
    <x v="164"/>
    <n v="16"/>
    <n v="290270.46774608357"/>
    <n v="6"/>
    <n v="0"/>
    <n v="0"/>
    <s v="Summer"/>
    <x v="4"/>
  </r>
  <r>
    <x v="164"/>
    <n v="17"/>
    <n v="309598.63285503874"/>
    <n v="6"/>
    <n v="0"/>
    <n v="0"/>
    <s v="Summer"/>
    <x v="4"/>
  </r>
  <r>
    <x v="164"/>
    <n v="18"/>
    <n v="325537.86870663858"/>
    <n v="6"/>
    <n v="0"/>
    <n v="0"/>
    <s v="Summer"/>
    <x v="4"/>
  </r>
  <r>
    <x v="164"/>
    <n v="19"/>
    <n v="328168.22568223736"/>
    <n v="6"/>
    <n v="0"/>
    <n v="0"/>
    <s v="Summer"/>
    <x v="4"/>
  </r>
  <r>
    <x v="164"/>
    <n v="20"/>
    <n v="316377.39928805712"/>
    <n v="6"/>
    <n v="0"/>
    <n v="0"/>
    <s v="Summer"/>
    <x v="4"/>
  </r>
  <r>
    <x v="164"/>
    <n v="21"/>
    <n v="294003.65589730063"/>
    <n v="6"/>
    <n v="0"/>
    <n v="0"/>
    <s v="Summer"/>
    <x v="3"/>
  </r>
  <r>
    <x v="164"/>
    <n v="22"/>
    <n v="273397.40121587989"/>
    <n v="6"/>
    <n v="0"/>
    <n v="0"/>
    <s v="Summer"/>
    <x v="3"/>
  </r>
  <r>
    <x v="164"/>
    <n v="23"/>
    <n v="245705.5097460087"/>
    <n v="6"/>
    <n v="0"/>
    <n v="0"/>
    <s v="Summer"/>
    <x v="3"/>
  </r>
  <r>
    <x v="164"/>
    <n v="24"/>
    <n v="208260.47426451001"/>
    <n v="6"/>
    <n v="0"/>
    <n v="0"/>
    <s v="Summer"/>
    <x v="3"/>
  </r>
  <r>
    <x v="165"/>
    <n v="1"/>
    <n v="175042.60166195728"/>
    <n v="6"/>
    <n v="0"/>
    <n v="0"/>
    <s v="Summer"/>
    <x v="3"/>
  </r>
  <r>
    <x v="165"/>
    <n v="2"/>
    <n v="150183.41378102056"/>
    <n v="6"/>
    <n v="0"/>
    <n v="0"/>
    <s v="Summer"/>
    <x v="1"/>
  </r>
  <r>
    <x v="165"/>
    <n v="3"/>
    <n v="132190.95893350165"/>
    <n v="6"/>
    <n v="0"/>
    <n v="0"/>
    <s v="Summer"/>
    <x v="1"/>
  </r>
  <r>
    <x v="165"/>
    <n v="4"/>
    <n v="119569.77608719624"/>
    <n v="6"/>
    <n v="0"/>
    <n v="0"/>
    <s v="Summer"/>
    <x v="1"/>
  </r>
  <r>
    <x v="165"/>
    <n v="5"/>
    <n v="112041.17685095737"/>
    <n v="6"/>
    <n v="0"/>
    <n v="0"/>
    <s v="Summer"/>
    <x v="1"/>
  </r>
  <r>
    <x v="165"/>
    <n v="6"/>
    <n v="110253.69943377879"/>
    <n v="6"/>
    <n v="0"/>
    <n v="0"/>
    <s v="Summer"/>
    <x v="1"/>
  </r>
  <r>
    <x v="165"/>
    <n v="7"/>
    <n v="115250.9631543763"/>
    <n v="6"/>
    <n v="0"/>
    <n v="0"/>
    <s v="Summer"/>
    <x v="3"/>
  </r>
  <r>
    <x v="165"/>
    <n v="8"/>
    <n v="125996.4882598283"/>
    <n v="6"/>
    <n v="0"/>
    <n v="0"/>
    <s v="Summer"/>
    <x v="3"/>
  </r>
  <r>
    <x v="165"/>
    <n v="9"/>
    <n v="137335.06284076947"/>
    <n v="6"/>
    <n v="0"/>
    <n v="0"/>
    <s v="Summer"/>
    <x v="3"/>
  </r>
  <r>
    <x v="165"/>
    <n v="10"/>
    <n v="149979.9788867048"/>
    <n v="6"/>
    <n v="0"/>
    <n v="0"/>
    <s v="Summer"/>
    <x v="3"/>
  </r>
  <r>
    <x v="165"/>
    <n v="11"/>
    <n v="164051.46885733976"/>
    <n v="6"/>
    <n v="0"/>
    <n v="0"/>
    <s v="Summer"/>
    <x v="3"/>
  </r>
  <r>
    <x v="165"/>
    <n v="12"/>
    <n v="177697.92090050341"/>
    <n v="6"/>
    <n v="0"/>
    <n v="0"/>
    <s v="Summer"/>
    <x v="3"/>
  </r>
  <r>
    <x v="165"/>
    <n v="13"/>
    <n v="190609.75475643485"/>
    <n v="6"/>
    <n v="0"/>
    <n v="0"/>
    <s v="Summer"/>
    <x v="3"/>
  </r>
  <r>
    <x v="165"/>
    <n v="14"/>
    <n v="200241.72175480178"/>
    <n v="6"/>
    <n v="0"/>
    <n v="0"/>
    <s v="Summer"/>
    <x v="3"/>
  </r>
  <r>
    <x v="165"/>
    <n v="15"/>
    <n v="209927.85333399754"/>
    <n v="6"/>
    <n v="0"/>
    <n v="0"/>
    <s v="Summer"/>
    <x v="4"/>
  </r>
  <r>
    <x v="165"/>
    <n v="16"/>
    <n v="223810.55653509573"/>
    <n v="6"/>
    <n v="0"/>
    <n v="0"/>
    <s v="Summer"/>
    <x v="4"/>
  </r>
  <r>
    <x v="165"/>
    <n v="17"/>
    <n v="241259.08726759657"/>
    <n v="6"/>
    <n v="0"/>
    <n v="0"/>
    <s v="Summer"/>
    <x v="4"/>
  </r>
  <r>
    <x v="165"/>
    <n v="18"/>
    <n v="258303.74339052525"/>
    <n v="6"/>
    <n v="0"/>
    <n v="0"/>
    <s v="Summer"/>
    <x v="4"/>
  </r>
  <r>
    <x v="165"/>
    <n v="19"/>
    <n v="258016.46861832167"/>
    <n v="6"/>
    <n v="0"/>
    <n v="0"/>
    <s v="Summer"/>
    <x v="4"/>
  </r>
  <r>
    <x v="165"/>
    <n v="20"/>
    <n v="251880.5391667815"/>
    <n v="6"/>
    <n v="0"/>
    <n v="0"/>
    <s v="Summer"/>
    <x v="4"/>
  </r>
  <r>
    <x v="165"/>
    <n v="21"/>
    <n v="238940.98356629611"/>
    <n v="6"/>
    <n v="0"/>
    <n v="0"/>
    <s v="Summer"/>
    <x v="3"/>
  </r>
  <r>
    <x v="165"/>
    <n v="22"/>
    <n v="224186.22578778505"/>
    <n v="6"/>
    <n v="0"/>
    <n v="0"/>
    <s v="Summer"/>
    <x v="3"/>
  </r>
  <r>
    <x v="165"/>
    <n v="23"/>
    <n v="203207.5251356111"/>
    <n v="6"/>
    <n v="0"/>
    <n v="0"/>
    <s v="Summer"/>
    <x v="3"/>
  </r>
  <r>
    <x v="165"/>
    <n v="24"/>
    <n v="171992.12791722349"/>
    <n v="6"/>
    <n v="0"/>
    <n v="0"/>
    <s v="Summer"/>
    <x v="3"/>
  </r>
  <r>
    <x v="166"/>
    <n v="1"/>
    <n v="145576.27983565154"/>
    <n v="6"/>
    <n v="0"/>
    <n v="0"/>
    <s v="Summer"/>
    <x v="3"/>
  </r>
  <r>
    <x v="166"/>
    <n v="2"/>
    <n v="125649.15538556952"/>
    <n v="6"/>
    <n v="0"/>
    <n v="0"/>
    <s v="Summer"/>
    <x v="1"/>
  </r>
  <r>
    <x v="166"/>
    <n v="3"/>
    <n v="113243.47630624901"/>
    <n v="6"/>
    <n v="0"/>
    <n v="0"/>
    <s v="Summer"/>
    <x v="1"/>
  </r>
  <r>
    <x v="166"/>
    <n v="4"/>
    <n v="104961.45303709862"/>
    <n v="6"/>
    <n v="0"/>
    <n v="0"/>
    <s v="Summer"/>
    <x v="1"/>
  </r>
  <r>
    <x v="166"/>
    <n v="5"/>
    <n v="100258.10655917578"/>
    <n v="6"/>
    <n v="0"/>
    <n v="0"/>
    <s v="Summer"/>
    <x v="1"/>
  </r>
  <r>
    <x v="166"/>
    <n v="6"/>
    <n v="101234.85336930095"/>
    <n v="6"/>
    <n v="0"/>
    <n v="0"/>
    <s v="Summer"/>
    <x v="1"/>
  </r>
  <r>
    <x v="166"/>
    <n v="7"/>
    <n v="107543.12726762242"/>
    <n v="6"/>
    <n v="0"/>
    <n v="0"/>
    <s v="Summer"/>
    <x v="3"/>
  </r>
  <r>
    <x v="166"/>
    <n v="8"/>
    <n v="115957.67650942632"/>
    <n v="6"/>
    <n v="0"/>
    <n v="0"/>
    <s v="Summer"/>
    <x v="3"/>
  </r>
  <r>
    <x v="166"/>
    <n v="9"/>
    <n v="126895.2339072422"/>
    <n v="6"/>
    <n v="0"/>
    <n v="0"/>
    <s v="Summer"/>
    <x v="3"/>
  </r>
  <r>
    <x v="166"/>
    <n v="10"/>
    <n v="137966.08737424447"/>
    <n v="6"/>
    <n v="0"/>
    <n v="0"/>
    <s v="Summer"/>
    <x v="3"/>
  </r>
  <r>
    <x v="166"/>
    <n v="11"/>
    <n v="149388.94332040535"/>
    <n v="6"/>
    <n v="0"/>
    <n v="0"/>
    <s v="Summer"/>
    <x v="3"/>
  </r>
  <r>
    <x v="166"/>
    <n v="12"/>
    <n v="161034.38028755365"/>
    <n v="6"/>
    <n v="0"/>
    <n v="0"/>
    <s v="Summer"/>
    <x v="3"/>
  </r>
  <r>
    <x v="166"/>
    <n v="13"/>
    <n v="173047.09398532685"/>
    <n v="6"/>
    <n v="0"/>
    <n v="0"/>
    <s v="Summer"/>
    <x v="3"/>
  </r>
  <r>
    <x v="166"/>
    <n v="14"/>
    <n v="183706.02623510774"/>
    <n v="6"/>
    <n v="0"/>
    <n v="0"/>
    <s v="Summer"/>
    <x v="3"/>
  </r>
  <r>
    <x v="166"/>
    <n v="15"/>
    <n v="196793.94247884414"/>
    <n v="6"/>
    <n v="0"/>
    <n v="0"/>
    <s v="Summer"/>
    <x v="4"/>
  </r>
  <r>
    <x v="166"/>
    <n v="16"/>
    <n v="214424.34651180819"/>
    <n v="6"/>
    <n v="0"/>
    <n v="0"/>
    <s v="Summer"/>
    <x v="4"/>
  </r>
  <r>
    <x v="166"/>
    <n v="17"/>
    <n v="234702.67821081725"/>
    <n v="6"/>
    <n v="0"/>
    <n v="0"/>
    <s v="Summer"/>
    <x v="4"/>
  </r>
  <r>
    <x v="166"/>
    <n v="18"/>
    <n v="253724.51799404534"/>
    <n v="6"/>
    <n v="0"/>
    <n v="0"/>
    <s v="Summer"/>
    <x v="4"/>
  </r>
  <r>
    <x v="166"/>
    <n v="19"/>
    <n v="261178.52663474373"/>
    <n v="6"/>
    <n v="0"/>
    <n v="0"/>
    <s v="Summer"/>
    <x v="4"/>
  </r>
  <r>
    <x v="166"/>
    <n v="20"/>
    <n v="255512.55848545043"/>
    <n v="6"/>
    <n v="0"/>
    <n v="0"/>
    <s v="Summer"/>
    <x v="4"/>
  </r>
  <r>
    <x v="166"/>
    <n v="21"/>
    <n v="240206.20726443161"/>
    <n v="6"/>
    <n v="0"/>
    <n v="0"/>
    <s v="Summer"/>
    <x v="3"/>
  </r>
  <r>
    <x v="166"/>
    <n v="22"/>
    <n v="218294.68982473091"/>
    <n v="6"/>
    <n v="0"/>
    <n v="0"/>
    <s v="Summer"/>
    <x v="3"/>
  </r>
  <r>
    <x v="166"/>
    <n v="23"/>
    <n v="200882.64535669505"/>
    <n v="6"/>
    <n v="0"/>
    <n v="0"/>
    <s v="Summer"/>
    <x v="3"/>
  </r>
  <r>
    <x v="166"/>
    <n v="24"/>
    <n v="168206.29030303576"/>
    <n v="6"/>
    <n v="0"/>
    <n v="0"/>
    <s v="Summer"/>
    <x v="3"/>
  </r>
  <r>
    <x v="167"/>
    <n v="1"/>
    <n v="139337.39499640424"/>
    <n v="6"/>
    <n v="0"/>
    <n v="0"/>
    <s v="Summer"/>
    <x v="3"/>
  </r>
  <r>
    <x v="167"/>
    <n v="2"/>
    <n v="119756.54081964327"/>
    <n v="6"/>
    <n v="0"/>
    <n v="0"/>
    <s v="Summer"/>
    <x v="1"/>
  </r>
  <r>
    <x v="167"/>
    <n v="3"/>
    <n v="107324.45971176334"/>
    <n v="6"/>
    <n v="0"/>
    <n v="0"/>
    <s v="Summer"/>
    <x v="1"/>
  </r>
  <r>
    <x v="167"/>
    <n v="4"/>
    <n v="99717.4072896375"/>
    <n v="6"/>
    <n v="0"/>
    <n v="0"/>
    <s v="Summer"/>
    <x v="1"/>
  </r>
  <r>
    <x v="167"/>
    <n v="5"/>
    <n v="95778.87280628657"/>
    <n v="6"/>
    <n v="0"/>
    <n v="0"/>
    <s v="Summer"/>
    <x v="1"/>
  </r>
  <r>
    <x v="167"/>
    <n v="6"/>
    <n v="97325.781770231712"/>
    <n v="6"/>
    <n v="0"/>
    <n v="0"/>
    <s v="Summer"/>
    <x v="1"/>
  </r>
  <r>
    <x v="167"/>
    <n v="7"/>
    <n v="104054.69531827614"/>
    <n v="6"/>
    <n v="0"/>
    <n v="0"/>
    <s v="Summer"/>
    <x v="3"/>
  </r>
  <r>
    <x v="167"/>
    <n v="8"/>
    <n v="114137.52471657266"/>
    <n v="6"/>
    <n v="0"/>
    <n v="0"/>
    <s v="Summer"/>
    <x v="3"/>
  </r>
  <r>
    <x v="167"/>
    <n v="9"/>
    <n v="124711.68984527046"/>
    <n v="6"/>
    <n v="0"/>
    <n v="0"/>
    <s v="Summer"/>
    <x v="3"/>
  </r>
  <r>
    <x v="167"/>
    <n v="10"/>
    <n v="137681.76321490586"/>
    <n v="6"/>
    <n v="0"/>
    <n v="0"/>
    <s v="Summer"/>
    <x v="3"/>
  </r>
  <r>
    <x v="167"/>
    <n v="11"/>
    <n v="153235.66481535835"/>
    <n v="6"/>
    <n v="0"/>
    <n v="0"/>
    <s v="Summer"/>
    <x v="3"/>
  </r>
  <r>
    <x v="167"/>
    <n v="12"/>
    <n v="170299.79477463651"/>
    <n v="6"/>
    <n v="0"/>
    <n v="0"/>
    <s v="Summer"/>
    <x v="3"/>
  </r>
  <r>
    <x v="167"/>
    <n v="13"/>
    <n v="187665.66257250297"/>
    <n v="6"/>
    <n v="0"/>
    <n v="0"/>
    <s v="Summer"/>
    <x v="3"/>
  </r>
  <r>
    <x v="167"/>
    <n v="14"/>
    <n v="203540.65468513235"/>
    <n v="6"/>
    <n v="0"/>
    <n v="0"/>
    <s v="Summer"/>
    <x v="3"/>
  </r>
  <r>
    <x v="167"/>
    <n v="15"/>
    <n v="220626.96532167713"/>
    <n v="6"/>
    <n v="0"/>
    <n v="0"/>
    <s v="Summer"/>
    <x v="4"/>
  </r>
  <r>
    <x v="167"/>
    <n v="16"/>
    <n v="241664.33388338544"/>
    <n v="6"/>
    <n v="0"/>
    <n v="0"/>
    <s v="Summer"/>
    <x v="4"/>
  </r>
  <r>
    <x v="167"/>
    <n v="17"/>
    <n v="265076.60825985274"/>
    <n v="6"/>
    <n v="0"/>
    <n v="0"/>
    <s v="Summer"/>
    <x v="4"/>
  </r>
  <r>
    <x v="167"/>
    <n v="18"/>
    <n v="287079.2157961285"/>
    <n v="6"/>
    <n v="0"/>
    <n v="0"/>
    <s v="Summer"/>
    <x v="4"/>
  </r>
  <r>
    <x v="167"/>
    <n v="19"/>
    <n v="295505.94191142468"/>
    <n v="6"/>
    <n v="0"/>
    <n v="0"/>
    <s v="Summer"/>
    <x v="4"/>
  </r>
  <r>
    <x v="167"/>
    <n v="20"/>
    <n v="290318.99309622368"/>
    <n v="6"/>
    <n v="0"/>
    <n v="0"/>
    <s v="Summer"/>
    <x v="4"/>
  </r>
  <r>
    <x v="167"/>
    <n v="21"/>
    <n v="274417.89447825699"/>
    <n v="6"/>
    <n v="0"/>
    <n v="0"/>
    <s v="Summer"/>
    <x v="3"/>
  </r>
  <r>
    <x v="167"/>
    <n v="22"/>
    <n v="257732.09571562876"/>
    <n v="6"/>
    <n v="0"/>
    <n v="0"/>
    <s v="Summer"/>
    <x v="3"/>
  </r>
  <r>
    <x v="167"/>
    <n v="23"/>
    <n v="235609.16682698461"/>
    <n v="6"/>
    <n v="0"/>
    <n v="0"/>
    <s v="Summer"/>
    <x v="3"/>
  </r>
  <r>
    <x v="167"/>
    <n v="24"/>
    <n v="201974.04821814204"/>
    <n v="6"/>
    <n v="0"/>
    <n v="0"/>
    <s v="Summer"/>
    <x v="3"/>
  </r>
  <r>
    <x v="168"/>
    <n v="1"/>
    <n v="171865.70610115735"/>
    <n v="6"/>
    <n v="0"/>
    <n v="0"/>
    <s v="Summer"/>
    <x v="3"/>
  </r>
  <r>
    <x v="168"/>
    <n v="2"/>
    <n v="148406.35506833962"/>
    <n v="6"/>
    <n v="0"/>
    <n v="0"/>
    <s v="Summer"/>
    <x v="1"/>
  </r>
  <r>
    <x v="168"/>
    <n v="3"/>
    <n v="132222.1849824338"/>
    <n v="6"/>
    <n v="0"/>
    <n v="0"/>
    <s v="Summer"/>
    <x v="1"/>
  </r>
  <r>
    <x v="168"/>
    <n v="4"/>
    <n v="121098.07418866623"/>
    <n v="6"/>
    <n v="0"/>
    <n v="0"/>
    <s v="Summer"/>
    <x v="1"/>
  </r>
  <r>
    <x v="168"/>
    <n v="5"/>
    <n v="115713.01674849245"/>
    <n v="6"/>
    <n v="0"/>
    <n v="0"/>
    <s v="Summer"/>
    <x v="1"/>
  </r>
  <r>
    <x v="168"/>
    <n v="6"/>
    <n v="114804.23713589273"/>
    <n v="6"/>
    <n v="0"/>
    <n v="0"/>
    <s v="Summer"/>
    <x v="1"/>
  </r>
  <r>
    <x v="168"/>
    <n v="7"/>
    <n v="120005.9074601296"/>
    <n v="6"/>
    <n v="0"/>
    <n v="0"/>
    <s v="Summer"/>
    <x v="3"/>
  </r>
  <r>
    <x v="168"/>
    <n v="8"/>
    <n v="131313.89494902431"/>
    <n v="6"/>
    <n v="0"/>
    <n v="0"/>
    <s v="Summer"/>
    <x v="3"/>
  </r>
  <r>
    <x v="168"/>
    <n v="9"/>
    <n v="142421.27862134163"/>
    <n v="6"/>
    <n v="0"/>
    <n v="0"/>
    <s v="Summer"/>
    <x v="3"/>
  </r>
  <r>
    <x v="168"/>
    <n v="10"/>
    <n v="161945.830432166"/>
    <n v="6"/>
    <n v="0"/>
    <n v="0"/>
    <s v="Summer"/>
    <x v="3"/>
  </r>
  <r>
    <x v="168"/>
    <n v="11"/>
    <n v="172948.53061323645"/>
    <n v="6"/>
    <n v="0"/>
    <n v="0"/>
    <s v="Summer"/>
    <x v="3"/>
  </r>
  <r>
    <x v="168"/>
    <n v="12"/>
    <n v="175540.3507827709"/>
    <n v="6"/>
    <n v="0"/>
    <n v="0"/>
    <s v="Summer"/>
    <x v="3"/>
  </r>
  <r>
    <x v="168"/>
    <n v="13"/>
    <n v="174884.76403520734"/>
    <n v="6"/>
    <n v="0"/>
    <n v="0"/>
    <s v="Summer"/>
    <x v="3"/>
  </r>
  <r>
    <x v="168"/>
    <n v="14"/>
    <n v="190022.61492553281"/>
    <n v="6"/>
    <n v="0"/>
    <n v="0"/>
    <s v="Summer"/>
    <x v="3"/>
  </r>
  <r>
    <x v="168"/>
    <n v="15"/>
    <n v="217057.96294637251"/>
    <n v="6"/>
    <n v="0"/>
    <n v="0"/>
    <s v="Summer"/>
    <x v="4"/>
  </r>
  <r>
    <x v="168"/>
    <n v="16"/>
    <n v="248011.90381112401"/>
    <n v="6"/>
    <n v="0"/>
    <n v="0"/>
    <s v="Summer"/>
    <x v="4"/>
  </r>
  <r>
    <x v="168"/>
    <n v="17"/>
    <n v="280708.89437162434"/>
    <n v="6"/>
    <n v="0"/>
    <n v="0"/>
    <s v="Summer"/>
    <x v="4"/>
  </r>
  <r>
    <x v="168"/>
    <n v="18"/>
    <n v="304323.63502459269"/>
    <n v="6"/>
    <n v="0"/>
    <n v="0"/>
    <s v="Summer"/>
    <x v="4"/>
  </r>
  <r>
    <x v="168"/>
    <n v="19"/>
    <n v="310082.79832094087"/>
    <n v="6"/>
    <n v="0"/>
    <n v="0"/>
    <s v="Summer"/>
    <x v="4"/>
  </r>
  <r>
    <x v="168"/>
    <n v="20"/>
    <n v="299265.52902273496"/>
    <n v="6"/>
    <n v="0"/>
    <n v="0"/>
    <s v="Summer"/>
    <x v="4"/>
  </r>
  <r>
    <x v="168"/>
    <n v="21"/>
    <n v="287159.61390922504"/>
    <n v="6"/>
    <n v="0"/>
    <n v="0"/>
    <s v="Summer"/>
    <x v="3"/>
  </r>
  <r>
    <x v="168"/>
    <n v="22"/>
    <n v="261451.98756226079"/>
    <n v="6"/>
    <n v="0"/>
    <n v="0"/>
    <s v="Summer"/>
    <x v="3"/>
  </r>
  <r>
    <x v="168"/>
    <n v="23"/>
    <n v="223777.70976754188"/>
    <n v="6"/>
    <n v="0"/>
    <n v="0"/>
    <s v="Summer"/>
    <x v="3"/>
  </r>
  <r>
    <x v="168"/>
    <n v="24"/>
    <n v="196595.13211482076"/>
    <n v="6"/>
    <n v="0"/>
    <n v="0"/>
    <s v="Summer"/>
    <x v="3"/>
  </r>
  <r>
    <x v="169"/>
    <n v="1"/>
    <n v="169361.59329188854"/>
    <n v="6"/>
    <n v="0"/>
    <n v="1"/>
    <s v="Summer"/>
    <x v="3"/>
  </r>
  <r>
    <x v="169"/>
    <n v="2"/>
    <n v="149181.22386133144"/>
    <n v="6"/>
    <n v="0"/>
    <n v="1"/>
    <s v="Summer"/>
    <x v="1"/>
  </r>
  <r>
    <x v="169"/>
    <n v="3"/>
    <n v="134246.4344914961"/>
    <n v="6"/>
    <n v="0"/>
    <n v="1"/>
    <s v="Summer"/>
    <x v="1"/>
  </r>
  <r>
    <x v="169"/>
    <n v="4"/>
    <n v="125069.1303469261"/>
    <n v="6"/>
    <n v="0"/>
    <n v="1"/>
    <s v="Summer"/>
    <x v="1"/>
  </r>
  <r>
    <x v="169"/>
    <n v="5"/>
    <n v="118115.28297562292"/>
    <n v="6"/>
    <n v="0"/>
    <n v="1"/>
    <s v="Summer"/>
    <x v="1"/>
  </r>
  <r>
    <x v="169"/>
    <n v="6"/>
    <n v="113111.77589438841"/>
    <n v="6"/>
    <n v="0"/>
    <n v="1"/>
    <s v="Summer"/>
    <x v="1"/>
  </r>
  <r>
    <x v="169"/>
    <n v="7"/>
    <n v="112992.46549583231"/>
    <n v="6"/>
    <n v="0"/>
    <n v="1"/>
    <s v="Summer"/>
    <x v="3"/>
  </r>
  <r>
    <x v="169"/>
    <n v="8"/>
    <n v="117508.70316711975"/>
    <n v="6"/>
    <n v="0"/>
    <n v="1"/>
    <s v="Summer"/>
    <x v="3"/>
  </r>
  <r>
    <x v="169"/>
    <n v="9"/>
    <n v="127854.39210318512"/>
    <n v="6"/>
    <n v="0"/>
    <n v="1"/>
    <s v="Summer"/>
    <x v="3"/>
  </r>
  <r>
    <x v="169"/>
    <n v="10"/>
    <n v="138403.86233945194"/>
    <n v="6"/>
    <n v="0"/>
    <n v="1"/>
    <s v="Summer"/>
    <x v="3"/>
  </r>
  <r>
    <x v="169"/>
    <n v="11"/>
    <n v="159006.63553768152"/>
    <n v="6"/>
    <n v="0"/>
    <n v="1"/>
    <s v="Summer"/>
    <x v="3"/>
  </r>
  <r>
    <x v="169"/>
    <n v="12"/>
    <n v="185622.77868604849"/>
    <n v="6"/>
    <n v="0"/>
    <n v="1"/>
    <s v="Summer"/>
    <x v="3"/>
  </r>
  <r>
    <x v="169"/>
    <n v="13"/>
    <n v="201364.29602914766"/>
    <n v="6"/>
    <n v="0"/>
    <n v="1"/>
    <s v="Summer"/>
    <x v="3"/>
  </r>
  <r>
    <x v="169"/>
    <n v="14"/>
    <n v="200264.5959949074"/>
    <n v="6"/>
    <n v="0"/>
    <n v="1"/>
    <s v="Summer"/>
    <x v="3"/>
  </r>
  <r>
    <x v="169"/>
    <n v="15"/>
    <n v="197637.01674007505"/>
    <n v="6"/>
    <n v="0"/>
    <n v="1"/>
    <s v="Summer"/>
    <x v="3"/>
  </r>
  <r>
    <x v="169"/>
    <n v="16"/>
    <n v="213578.81193096528"/>
    <n v="6"/>
    <n v="0"/>
    <n v="1"/>
    <s v="Summer"/>
    <x v="3"/>
  </r>
  <r>
    <x v="169"/>
    <n v="17"/>
    <n v="233637.83323038786"/>
    <n v="6"/>
    <n v="0"/>
    <n v="1"/>
    <s v="Summer"/>
    <x v="3"/>
  </r>
  <r>
    <x v="169"/>
    <n v="18"/>
    <n v="254408.71283192164"/>
    <n v="6"/>
    <n v="0"/>
    <n v="1"/>
    <s v="Summer"/>
    <x v="3"/>
  </r>
  <r>
    <x v="169"/>
    <n v="19"/>
    <n v="262954.11278644769"/>
    <n v="6"/>
    <n v="0"/>
    <n v="1"/>
    <s v="Summer"/>
    <x v="3"/>
  </r>
  <r>
    <x v="169"/>
    <n v="20"/>
    <n v="258895.67430777298"/>
    <n v="6"/>
    <n v="0"/>
    <n v="1"/>
    <s v="Summer"/>
    <x v="3"/>
  </r>
  <r>
    <x v="169"/>
    <n v="21"/>
    <n v="247153.44188618031"/>
    <n v="6"/>
    <n v="0"/>
    <n v="1"/>
    <s v="Summer"/>
    <x v="3"/>
  </r>
  <r>
    <x v="169"/>
    <n v="22"/>
    <n v="236810.63915151241"/>
    <n v="6"/>
    <n v="0"/>
    <n v="1"/>
    <s v="Summer"/>
    <x v="3"/>
  </r>
  <r>
    <x v="169"/>
    <n v="23"/>
    <n v="226049.30705536707"/>
    <n v="6"/>
    <n v="0"/>
    <n v="1"/>
    <s v="Summer"/>
    <x v="3"/>
  </r>
  <r>
    <x v="169"/>
    <n v="24"/>
    <n v="204448.856166618"/>
    <n v="6"/>
    <n v="0"/>
    <n v="1"/>
    <s v="Summer"/>
    <x v="3"/>
  </r>
  <r>
    <x v="170"/>
    <n v="1"/>
    <n v="181177.81902794942"/>
    <n v="6"/>
    <n v="0"/>
    <n v="1"/>
    <s v="Summer"/>
    <x v="3"/>
  </r>
  <r>
    <x v="170"/>
    <n v="2"/>
    <n v="162270.72271866363"/>
    <n v="6"/>
    <n v="0"/>
    <n v="1"/>
    <s v="Summer"/>
    <x v="1"/>
  </r>
  <r>
    <x v="170"/>
    <n v="3"/>
    <n v="149170.40931216159"/>
    <n v="6"/>
    <n v="0"/>
    <n v="1"/>
    <s v="Summer"/>
    <x v="1"/>
  </r>
  <r>
    <x v="170"/>
    <n v="4"/>
    <n v="139799.57039351593"/>
    <n v="6"/>
    <n v="0"/>
    <n v="1"/>
    <s v="Summer"/>
    <x v="1"/>
  </r>
  <r>
    <x v="170"/>
    <n v="5"/>
    <n v="132236.62591093936"/>
    <n v="6"/>
    <n v="0"/>
    <n v="1"/>
    <s v="Summer"/>
    <x v="1"/>
  </r>
  <r>
    <x v="170"/>
    <n v="6"/>
    <n v="127570.47005425869"/>
    <n v="6"/>
    <n v="0"/>
    <n v="1"/>
    <s v="Summer"/>
    <x v="1"/>
  </r>
  <r>
    <x v="170"/>
    <n v="7"/>
    <n v="127731.14752061381"/>
    <n v="6"/>
    <n v="0"/>
    <n v="1"/>
    <s v="Summer"/>
    <x v="3"/>
  </r>
  <r>
    <x v="170"/>
    <n v="8"/>
    <n v="143366.69358669032"/>
    <n v="6"/>
    <n v="0"/>
    <n v="1"/>
    <s v="Summer"/>
    <x v="3"/>
  </r>
  <r>
    <x v="170"/>
    <n v="9"/>
    <n v="173127.81161360626"/>
    <n v="6"/>
    <n v="0"/>
    <n v="1"/>
    <s v="Summer"/>
    <x v="3"/>
  </r>
  <r>
    <x v="170"/>
    <n v="10"/>
    <n v="195884.20037048688"/>
    <n v="6"/>
    <n v="0"/>
    <n v="1"/>
    <s v="Summer"/>
    <x v="3"/>
  </r>
  <r>
    <x v="170"/>
    <n v="11"/>
    <n v="230322.45114987981"/>
    <n v="6"/>
    <n v="0"/>
    <n v="1"/>
    <s v="Summer"/>
    <x v="3"/>
  </r>
  <r>
    <x v="170"/>
    <n v="12"/>
    <n v="255808.11601597434"/>
    <n v="6"/>
    <n v="0"/>
    <n v="1"/>
    <s v="Summer"/>
    <x v="3"/>
  </r>
  <r>
    <x v="170"/>
    <n v="13"/>
    <n v="275130.66656900855"/>
    <n v="6"/>
    <n v="0"/>
    <n v="1"/>
    <s v="Summer"/>
    <x v="3"/>
  </r>
  <r>
    <x v="170"/>
    <n v="14"/>
    <n v="287307.84606045968"/>
    <n v="6"/>
    <n v="0"/>
    <n v="1"/>
    <s v="Summer"/>
    <x v="3"/>
  </r>
  <r>
    <x v="170"/>
    <n v="15"/>
    <n v="297962.37961120222"/>
    <n v="6"/>
    <n v="0"/>
    <n v="1"/>
    <s v="Summer"/>
    <x v="3"/>
  </r>
  <r>
    <x v="170"/>
    <n v="16"/>
    <n v="308988.87802826398"/>
    <n v="6"/>
    <n v="0"/>
    <n v="1"/>
    <s v="Summer"/>
    <x v="3"/>
  </r>
  <r>
    <x v="170"/>
    <n v="17"/>
    <n v="321369.95293187891"/>
    <n v="6"/>
    <n v="0"/>
    <n v="1"/>
    <s v="Summer"/>
    <x v="3"/>
  </r>
  <r>
    <x v="170"/>
    <n v="18"/>
    <n v="329191.0459757577"/>
    <n v="6"/>
    <n v="0"/>
    <n v="1"/>
    <s v="Summer"/>
    <x v="3"/>
  </r>
  <r>
    <x v="170"/>
    <n v="19"/>
    <n v="329426.4365036285"/>
    <n v="6"/>
    <n v="0"/>
    <n v="1"/>
    <s v="Summer"/>
    <x v="3"/>
  </r>
  <r>
    <x v="170"/>
    <n v="20"/>
    <n v="323309.11773147009"/>
    <n v="6"/>
    <n v="0"/>
    <n v="1"/>
    <s v="Summer"/>
    <x v="3"/>
  </r>
  <r>
    <x v="170"/>
    <n v="21"/>
    <n v="313064.93349940458"/>
    <n v="6"/>
    <n v="0"/>
    <n v="1"/>
    <s v="Summer"/>
    <x v="3"/>
  </r>
  <r>
    <x v="170"/>
    <n v="22"/>
    <n v="302011.43768911902"/>
    <n v="6"/>
    <n v="0"/>
    <n v="1"/>
    <s v="Summer"/>
    <x v="3"/>
  </r>
  <r>
    <x v="170"/>
    <n v="23"/>
    <n v="280431.70199150732"/>
    <n v="6"/>
    <n v="0"/>
    <n v="1"/>
    <s v="Summer"/>
    <x v="3"/>
  </r>
  <r>
    <x v="170"/>
    <n v="24"/>
    <n v="247020.13126390168"/>
    <n v="6"/>
    <n v="0"/>
    <n v="1"/>
    <s v="Summer"/>
    <x v="3"/>
  </r>
  <r>
    <x v="171"/>
    <n v="1"/>
    <n v="216318.52276008239"/>
    <n v="6"/>
    <n v="0"/>
    <n v="0"/>
    <s v="Summer"/>
    <x v="3"/>
  </r>
  <r>
    <x v="171"/>
    <n v="2"/>
    <n v="193800.82242857144"/>
    <n v="6"/>
    <n v="0"/>
    <n v="0"/>
    <s v="Summer"/>
    <x v="1"/>
  </r>
  <r>
    <x v="171"/>
    <n v="3"/>
    <n v="179693.88657809398"/>
    <n v="6"/>
    <n v="0"/>
    <n v="0"/>
    <s v="Summer"/>
    <x v="1"/>
  </r>
  <r>
    <x v="171"/>
    <n v="4"/>
    <n v="170309.58382771016"/>
    <n v="6"/>
    <n v="0"/>
    <n v="0"/>
    <s v="Summer"/>
    <x v="1"/>
  </r>
  <r>
    <x v="171"/>
    <n v="5"/>
    <n v="165727.03969058229"/>
    <n v="6"/>
    <n v="0"/>
    <n v="0"/>
    <s v="Summer"/>
    <x v="1"/>
  </r>
  <r>
    <x v="171"/>
    <n v="6"/>
    <n v="164862.99556109344"/>
    <n v="6"/>
    <n v="0"/>
    <n v="0"/>
    <s v="Summer"/>
    <x v="1"/>
  </r>
  <r>
    <x v="171"/>
    <n v="7"/>
    <n v="167730.7296708856"/>
    <n v="6"/>
    <n v="0"/>
    <n v="0"/>
    <s v="Summer"/>
    <x v="3"/>
  </r>
  <r>
    <x v="171"/>
    <n v="8"/>
    <n v="177902.92376101849"/>
    <n v="6"/>
    <n v="0"/>
    <n v="0"/>
    <s v="Summer"/>
    <x v="3"/>
  </r>
  <r>
    <x v="171"/>
    <n v="9"/>
    <n v="186376.25517303878"/>
    <n v="6"/>
    <n v="0"/>
    <n v="0"/>
    <s v="Summer"/>
    <x v="3"/>
  </r>
  <r>
    <x v="171"/>
    <n v="10"/>
    <n v="208504.63731046623"/>
    <n v="6"/>
    <n v="0"/>
    <n v="0"/>
    <s v="Summer"/>
    <x v="3"/>
  </r>
  <r>
    <x v="171"/>
    <n v="11"/>
    <n v="232454.99932136302"/>
    <n v="6"/>
    <n v="0"/>
    <n v="0"/>
    <s v="Summer"/>
    <x v="3"/>
  </r>
  <r>
    <x v="171"/>
    <n v="12"/>
    <n v="252356.47684459836"/>
    <n v="6"/>
    <n v="0"/>
    <n v="0"/>
    <s v="Summer"/>
    <x v="3"/>
  </r>
  <r>
    <x v="171"/>
    <n v="13"/>
    <n v="261309.94983662234"/>
    <n v="6"/>
    <n v="0"/>
    <n v="0"/>
    <s v="Summer"/>
    <x v="3"/>
  </r>
  <r>
    <x v="171"/>
    <n v="14"/>
    <n v="259726.23419786556"/>
    <n v="6"/>
    <n v="0"/>
    <n v="0"/>
    <s v="Summer"/>
    <x v="3"/>
  </r>
  <r>
    <x v="171"/>
    <n v="15"/>
    <n v="251116.94366657929"/>
    <n v="6"/>
    <n v="0"/>
    <n v="0"/>
    <s v="Summer"/>
    <x v="4"/>
  </r>
  <r>
    <x v="171"/>
    <n v="16"/>
    <n v="246720.5038784497"/>
    <n v="6"/>
    <n v="0"/>
    <n v="0"/>
    <s v="Summer"/>
    <x v="4"/>
  </r>
  <r>
    <x v="171"/>
    <n v="17"/>
    <n v="243428.19308425387"/>
    <n v="6"/>
    <n v="0"/>
    <n v="0"/>
    <s v="Summer"/>
    <x v="4"/>
  </r>
  <r>
    <x v="171"/>
    <n v="18"/>
    <n v="246177.25651735632"/>
    <n v="6"/>
    <n v="0"/>
    <n v="0"/>
    <s v="Summer"/>
    <x v="4"/>
  </r>
  <r>
    <x v="171"/>
    <n v="19"/>
    <n v="240883.93290297696"/>
    <n v="6"/>
    <n v="0"/>
    <n v="0"/>
    <s v="Summer"/>
    <x v="4"/>
  </r>
  <r>
    <x v="171"/>
    <n v="20"/>
    <n v="227886.72164283844"/>
    <n v="6"/>
    <n v="0"/>
    <n v="0"/>
    <s v="Summer"/>
    <x v="4"/>
  </r>
  <r>
    <x v="171"/>
    <n v="21"/>
    <n v="215314.83803916868"/>
    <n v="6"/>
    <n v="0"/>
    <n v="0"/>
    <s v="Summer"/>
    <x v="3"/>
  </r>
  <r>
    <x v="171"/>
    <n v="22"/>
    <n v="203341.22482613742"/>
    <n v="6"/>
    <n v="0"/>
    <n v="0"/>
    <s v="Summer"/>
    <x v="3"/>
  </r>
  <r>
    <x v="171"/>
    <n v="23"/>
    <n v="182747.23846328401"/>
    <n v="6"/>
    <n v="0"/>
    <n v="0"/>
    <s v="Summer"/>
    <x v="3"/>
  </r>
  <r>
    <x v="171"/>
    <n v="24"/>
    <n v="157157.44310979216"/>
    <n v="6"/>
    <n v="0"/>
    <n v="0"/>
    <s v="Summer"/>
    <x v="3"/>
  </r>
  <r>
    <x v="172"/>
    <n v="1"/>
    <n v="135382.79756935916"/>
    <n v="6"/>
    <n v="0"/>
    <n v="0"/>
    <s v="Summer"/>
    <x v="3"/>
  </r>
  <r>
    <x v="172"/>
    <n v="2"/>
    <n v="119871.19460178415"/>
    <n v="6"/>
    <n v="0"/>
    <n v="0"/>
    <s v="Summer"/>
    <x v="1"/>
  </r>
  <r>
    <x v="172"/>
    <n v="3"/>
    <n v="109531.00492015461"/>
    <n v="6"/>
    <n v="0"/>
    <n v="0"/>
    <s v="Summer"/>
    <x v="1"/>
  </r>
  <r>
    <x v="172"/>
    <n v="4"/>
    <n v="102103.85114322737"/>
    <n v="6"/>
    <n v="0"/>
    <n v="0"/>
    <s v="Summer"/>
    <x v="1"/>
  </r>
  <r>
    <x v="172"/>
    <n v="5"/>
    <n v="98126.078559674323"/>
    <n v="6"/>
    <n v="0"/>
    <n v="0"/>
    <s v="Summer"/>
    <x v="1"/>
  </r>
  <r>
    <x v="172"/>
    <n v="6"/>
    <n v="98330.62504254427"/>
    <n v="6"/>
    <n v="0"/>
    <n v="0"/>
    <s v="Summer"/>
    <x v="1"/>
  </r>
  <r>
    <x v="172"/>
    <n v="7"/>
    <n v="103841.32357034784"/>
    <n v="6"/>
    <n v="0"/>
    <n v="0"/>
    <s v="Summer"/>
    <x v="3"/>
  </r>
  <r>
    <x v="172"/>
    <n v="8"/>
    <n v="111515.63529316596"/>
    <n v="6"/>
    <n v="0"/>
    <n v="0"/>
    <s v="Summer"/>
    <x v="3"/>
  </r>
  <r>
    <x v="172"/>
    <n v="9"/>
    <n v="118239.1304303113"/>
    <n v="6"/>
    <n v="0"/>
    <n v="0"/>
    <s v="Summer"/>
    <x v="3"/>
  </r>
  <r>
    <x v="172"/>
    <n v="10"/>
    <n v="124933.81279133087"/>
    <n v="6"/>
    <n v="0"/>
    <n v="0"/>
    <s v="Summer"/>
    <x v="3"/>
  </r>
  <r>
    <x v="172"/>
    <n v="11"/>
    <n v="130733.85950920546"/>
    <n v="6"/>
    <n v="0"/>
    <n v="0"/>
    <s v="Summer"/>
    <x v="3"/>
  </r>
  <r>
    <x v="172"/>
    <n v="12"/>
    <n v="134625.56170255714"/>
    <n v="6"/>
    <n v="0"/>
    <n v="0"/>
    <s v="Summer"/>
    <x v="3"/>
  </r>
  <r>
    <x v="172"/>
    <n v="13"/>
    <n v="138079.11688310813"/>
    <n v="6"/>
    <n v="0"/>
    <n v="0"/>
    <s v="Summer"/>
    <x v="3"/>
  </r>
  <r>
    <x v="172"/>
    <n v="14"/>
    <n v="139549.26413005212"/>
    <n v="6"/>
    <n v="0"/>
    <n v="0"/>
    <s v="Summer"/>
    <x v="3"/>
  </r>
  <r>
    <x v="172"/>
    <n v="15"/>
    <n v="143269.26184127544"/>
    <n v="6"/>
    <n v="0"/>
    <n v="0"/>
    <s v="Summer"/>
    <x v="4"/>
  </r>
  <r>
    <x v="172"/>
    <n v="16"/>
    <n v="152598.55545851187"/>
    <n v="6"/>
    <n v="0"/>
    <n v="0"/>
    <s v="Summer"/>
    <x v="4"/>
  </r>
  <r>
    <x v="172"/>
    <n v="17"/>
    <n v="167992.0563033676"/>
    <n v="6"/>
    <n v="0"/>
    <n v="0"/>
    <s v="Summer"/>
    <x v="4"/>
  </r>
  <r>
    <x v="172"/>
    <n v="18"/>
    <n v="185368.11359648858"/>
    <n v="6"/>
    <n v="0"/>
    <n v="0"/>
    <s v="Summer"/>
    <x v="4"/>
  </r>
  <r>
    <x v="172"/>
    <n v="19"/>
    <n v="193529.29900803696"/>
    <n v="6"/>
    <n v="0"/>
    <n v="0"/>
    <s v="Summer"/>
    <x v="4"/>
  </r>
  <r>
    <x v="172"/>
    <n v="20"/>
    <n v="190319.7843518366"/>
    <n v="6"/>
    <n v="0"/>
    <n v="0"/>
    <s v="Summer"/>
    <x v="4"/>
  </r>
  <r>
    <x v="172"/>
    <n v="21"/>
    <n v="179136.60407601044"/>
    <n v="6"/>
    <n v="0"/>
    <n v="0"/>
    <s v="Summer"/>
    <x v="3"/>
  </r>
  <r>
    <x v="172"/>
    <n v="22"/>
    <n v="169739.17253082211"/>
    <n v="6"/>
    <n v="0"/>
    <n v="0"/>
    <s v="Summer"/>
    <x v="3"/>
  </r>
  <r>
    <x v="172"/>
    <n v="23"/>
    <n v="154523.07518864036"/>
    <n v="6"/>
    <n v="0"/>
    <n v="0"/>
    <s v="Summer"/>
    <x v="3"/>
  </r>
  <r>
    <x v="172"/>
    <n v="24"/>
    <n v="129820.98679925548"/>
    <n v="6"/>
    <n v="0"/>
    <n v="0"/>
    <s v="Summer"/>
    <x v="3"/>
  </r>
  <r>
    <x v="173"/>
    <n v="1"/>
    <n v="109165.62206714752"/>
    <n v="6"/>
    <n v="0"/>
    <n v="0"/>
    <s v="Summer"/>
    <x v="3"/>
  </r>
  <r>
    <x v="173"/>
    <n v="2"/>
    <n v="95613.79467322788"/>
    <n v="6"/>
    <n v="0"/>
    <n v="0"/>
    <s v="Summer"/>
    <x v="1"/>
  </r>
  <r>
    <x v="173"/>
    <n v="3"/>
    <n v="87823.80280881119"/>
    <n v="6"/>
    <n v="0"/>
    <n v="0"/>
    <s v="Summer"/>
    <x v="1"/>
  </r>
  <r>
    <x v="173"/>
    <n v="4"/>
    <n v="83634.513684103309"/>
    <n v="6"/>
    <n v="0"/>
    <n v="0"/>
    <s v="Summer"/>
    <x v="1"/>
  </r>
  <r>
    <x v="173"/>
    <n v="5"/>
    <n v="82680.283265294507"/>
    <n v="6"/>
    <n v="0"/>
    <n v="0"/>
    <s v="Summer"/>
    <x v="1"/>
  </r>
  <r>
    <x v="173"/>
    <n v="6"/>
    <n v="85797.91341503385"/>
    <n v="6"/>
    <n v="0"/>
    <n v="0"/>
    <s v="Summer"/>
    <x v="1"/>
  </r>
  <r>
    <x v="173"/>
    <n v="7"/>
    <n v="93652.687520589912"/>
    <n v="6"/>
    <n v="0"/>
    <n v="0"/>
    <s v="Summer"/>
    <x v="3"/>
  </r>
  <r>
    <x v="173"/>
    <n v="8"/>
    <n v="101404.00868669484"/>
    <n v="6"/>
    <n v="0"/>
    <n v="0"/>
    <s v="Summer"/>
    <x v="3"/>
  </r>
  <r>
    <x v="173"/>
    <n v="9"/>
    <n v="105052.42777276199"/>
    <n v="6"/>
    <n v="0"/>
    <n v="0"/>
    <s v="Summer"/>
    <x v="3"/>
  </r>
  <r>
    <x v="173"/>
    <n v="10"/>
    <n v="108464.12793942117"/>
    <n v="6"/>
    <n v="0"/>
    <n v="0"/>
    <s v="Summer"/>
    <x v="3"/>
  </r>
  <r>
    <x v="173"/>
    <n v="11"/>
    <n v="115203.39711095633"/>
    <n v="6"/>
    <n v="0"/>
    <n v="0"/>
    <s v="Summer"/>
    <x v="3"/>
  </r>
  <r>
    <x v="173"/>
    <n v="12"/>
    <n v="122214.21366117653"/>
    <n v="6"/>
    <n v="0"/>
    <n v="0"/>
    <s v="Summer"/>
    <x v="3"/>
  </r>
  <r>
    <x v="173"/>
    <n v="13"/>
    <n v="129662.26635741357"/>
    <n v="6"/>
    <n v="0"/>
    <n v="0"/>
    <s v="Summer"/>
    <x v="3"/>
  </r>
  <r>
    <x v="173"/>
    <n v="14"/>
    <n v="136583.04261946495"/>
    <n v="6"/>
    <n v="0"/>
    <n v="0"/>
    <s v="Summer"/>
    <x v="3"/>
  </r>
  <r>
    <x v="173"/>
    <n v="15"/>
    <n v="147486.38006460841"/>
    <n v="6"/>
    <n v="0"/>
    <n v="0"/>
    <s v="Summer"/>
    <x v="4"/>
  </r>
  <r>
    <x v="173"/>
    <n v="16"/>
    <n v="160836.40345380193"/>
    <n v="6"/>
    <n v="0"/>
    <n v="0"/>
    <s v="Summer"/>
    <x v="4"/>
  </r>
  <r>
    <x v="173"/>
    <n v="17"/>
    <n v="174577.75014260891"/>
    <n v="6"/>
    <n v="0"/>
    <n v="0"/>
    <s v="Summer"/>
    <x v="4"/>
  </r>
  <r>
    <x v="173"/>
    <n v="18"/>
    <n v="188649.8581199967"/>
    <n v="6"/>
    <n v="0"/>
    <n v="0"/>
    <s v="Summer"/>
    <x v="4"/>
  </r>
  <r>
    <x v="173"/>
    <n v="19"/>
    <n v="203491.25031009948"/>
    <n v="6"/>
    <n v="0"/>
    <n v="0"/>
    <s v="Summer"/>
    <x v="4"/>
  </r>
  <r>
    <x v="173"/>
    <n v="20"/>
    <n v="205107.08775088383"/>
    <n v="6"/>
    <n v="0"/>
    <n v="0"/>
    <s v="Summer"/>
    <x v="4"/>
  </r>
  <r>
    <x v="173"/>
    <n v="21"/>
    <n v="196444.35069193778"/>
    <n v="6"/>
    <n v="0"/>
    <n v="0"/>
    <s v="Summer"/>
    <x v="3"/>
  </r>
  <r>
    <x v="173"/>
    <n v="22"/>
    <n v="186242.64107880939"/>
    <n v="6"/>
    <n v="0"/>
    <n v="0"/>
    <s v="Summer"/>
    <x v="3"/>
  </r>
  <r>
    <x v="173"/>
    <n v="23"/>
    <n v="170729.4401289697"/>
    <n v="6"/>
    <n v="0"/>
    <n v="0"/>
    <s v="Summer"/>
    <x v="3"/>
  </r>
  <r>
    <x v="173"/>
    <n v="24"/>
    <n v="145143.77536963718"/>
    <n v="6"/>
    <n v="0"/>
    <n v="0"/>
    <s v="Summer"/>
    <x v="3"/>
  </r>
  <r>
    <x v="174"/>
    <n v="1"/>
    <n v="121952.39406464588"/>
    <n v="6"/>
    <n v="0"/>
    <n v="0"/>
    <s v="Summer"/>
    <x v="3"/>
  </r>
  <r>
    <x v="174"/>
    <n v="2"/>
    <n v="105886.49014818892"/>
    <n v="6"/>
    <n v="0"/>
    <n v="0"/>
    <s v="Summer"/>
    <x v="1"/>
  </r>
  <r>
    <x v="174"/>
    <n v="3"/>
    <n v="95867.287397604712"/>
    <n v="6"/>
    <n v="0"/>
    <n v="0"/>
    <s v="Summer"/>
    <x v="1"/>
  </r>
  <r>
    <x v="174"/>
    <n v="4"/>
    <n v="90242.796517661322"/>
    <n v="6"/>
    <n v="0"/>
    <n v="0"/>
    <s v="Summer"/>
    <x v="1"/>
  </r>
  <r>
    <x v="174"/>
    <n v="5"/>
    <n v="87886.057720025157"/>
    <n v="6"/>
    <n v="0"/>
    <n v="0"/>
    <s v="Summer"/>
    <x v="1"/>
  </r>
  <r>
    <x v="174"/>
    <n v="6"/>
    <n v="90199.139317589434"/>
    <n v="6"/>
    <n v="0"/>
    <n v="0"/>
    <s v="Summer"/>
    <x v="1"/>
  </r>
  <r>
    <x v="174"/>
    <n v="7"/>
    <n v="97644.595095834084"/>
    <n v="6"/>
    <n v="0"/>
    <n v="0"/>
    <s v="Summer"/>
    <x v="3"/>
  </r>
  <r>
    <x v="174"/>
    <n v="8"/>
    <n v="107637.34956983641"/>
    <n v="6"/>
    <n v="0"/>
    <n v="0"/>
    <s v="Summer"/>
    <x v="3"/>
  </r>
  <r>
    <x v="174"/>
    <n v="9"/>
    <n v="116142.9673280604"/>
    <n v="6"/>
    <n v="0"/>
    <n v="0"/>
    <s v="Summer"/>
    <x v="3"/>
  </r>
  <r>
    <x v="174"/>
    <n v="10"/>
    <n v="127509.93834142998"/>
    <n v="6"/>
    <n v="0"/>
    <n v="0"/>
    <s v="Summer"/>
    <x v="3"/>
  </r>
  <r>
    <x v="174"/>
    <n v="11"/>
    <n v="143045.52450319074"/>
    <n v="6"/>
    <n v="0"/>
    <n v="0"/>
    <s v="Summer"/>
    <x v="3"/>
  </r>
  <r>
    <x v="174"/>
    <n v="12"/>
    <n v="162321.61299835969"/>
    <n v="6"/>
    <n v="0"/>
    <n v="0"/>
    <s v="Summer"/>
    <x v="3"/>
  </r>
  <r>
    <x v="174"/>
    <n v="13"/>
    <n v="183109.18023510245"/>
    <n v="6"/>
    <n v="0"/>
    <n v="0"/>
    <s v="Summer"/>
    <x v="3"/>
  </r>
  <r>
    <x v="174"/>
    <n v="14"/>
    <n v="202733.74113663941"/>
    <n v="6"/>
    <n v="0"/>
    <n v="0"/>
    <s v="Summer"/>
    <x v="3"/>
  </r>
  <r>
    <x v="174"/>
    <n v="15"/>
    <n v="220473.25182060039"/>
    <n v="6"/>
    <n v="0"/>
    <n v="0"/>
    <s v="Summer"/>
    <x v="4"/>
  </r>
  <r>
    <x v="174"/>
    <n v="16"/>
    <n v="236376.81055114148"/>
    <n v="6"/>
    <n v="0"/>
    <n v="0"/>
    <s v="Summer"/>
    <x v="4"/>
  </r>
  <r>
    <x v="174"/>
    <n v="17"/>
    <n v="250762.60395959916"/>
    <n v="6"/>
    <n v="0"/>
    <n v="0"/>
    <s v="Summer"/>
    <x v="4"/>
  </r>
  <r>
    <x v="174"/>
    <n v="18"/>
    <n v="263436.69812511234"/>
    <n v="6"/>
    <n v="0"/>
    <n v="0"/>
    <s v="Summer"/>
    <x v="4"/>
  </r>
  <r>
    <x v="174"/>
    <n v="19"/>
    <n v="266074.78276467283"/>
    <n v="6"/>
    <n v="0"/>
    <n v="0"/>
    <s v="Summer"/>
    <x v="4"/>
  </r>
  <r>
    <x v="174"/>
    <n v="20"/>
    <n v="261140.27249737101"/>
    <n v="6"/>
    <n v="0"/>
    <n v="0"/>
    <s v="Summer"/>
    <x v="4"/>
  </r>
  <r>
    <x v="174"/>
    <n v="21"/>
    <n v="251518.64946564354"/>
    <n v="6"/>
    <n v="0"/>
    <n v="0"/>
    <s v="Summer"/>
    <x v="3"/>
  </r>
  <r>
    <x v="174"/>
    <n v="22"/>
    <n v="242704.3729704521"/>
    <n v="6"/>
    <n v="0"/>
    <n v="0"/>
    <s v="Summer"/>
    <x v="3"/>
  </r>
  <r>
    <x v="174"/>
    <n v="23"/>
    <n v="225490.29092539995"/>
    <n v="6"/>
    <n v="0"/>
    <n v="0"/>
    <s v="Summer"/>
    <x v="3"/>
  </r>
  <r>
    <x v="174"/>
    <n v="24"/>
    <n v="197335.04838396548"/>
    <n v="6"/>
    <n v="0"/>
    <n v="0"/>
    <s v="Summer"/>
    <x v="3"/>
  </r>
  <r>
    <x v="175"/>
    <n v="1"/>
    <n v="172408.96925321492"/>
    <n v="6"/>
    <n v="0"/>
    <n v="0"/>
    <s v="Summer"/>
    <x v="3"/>
  </r>
  <r>
    <x v="175"/>
    <n v="2"/>
    <n v="155467.60823122552"/>
    <n v="6"/>
    <n v="0"/>
    <n v="0"/>
    <s v="Summer"/>
    <x v="1"/>
  </r>
  <r>
    <x v="175"/>
    <n v="3"/>
    <n v="141419.8183129367"/>
    <n v="6"/>
    <n v="0"/>
    <n v="0"/>
    <s v="Summer"/>
    <x v="1"/>
  </r>
  <r>
    <x v="175"/>
    <n v="4"/>
    <n v="131615.18609785874"/>
    <n v="6"/>
    <n v="0"/>
    <n v="0"/>
    <s v="Summer"/>
    <x v="1"/>
  </r>
  <r>
    <x v="175"/>
    <n v="5"/>
    <n v="127392.60112815404"/>
    <n v="6"/>
    <n v="0"/>
    <n v="0"/>
    <s v="Summer"/>
    <x v="1"/>
  </r>
  <r>
    <x v="175"/>
    <n v="6"/>
    <n v="128087.28351489299"/>
    <n v="6"/>
    <n v="0"/>
    <n v="0"/>
    <s v="Summer"/>
    <x v="1"/>
  </r>
  <r>
    <x v="175"/>
    <n v="7"/>
    <n v="132804.88084553508"/>
    <n v="6"/>
    <n v="0"/>
    <n v="0"/>
    <s v="Summer"/>
    <x v="3"/>
  </r>
  <r>
    <x v="175"/>
    <n v="8"/>
    <n v="142305.66535845087"/>
    <n v="6"/>
    <n v="0"/>
    <n v="0"/>
    <s v="Summer"/>
    <x v="3"/>
  </r>
  <r>
    <x v="175"/>
    <n v="9"/>
    <n v="149114.65804406113"/>
    <n v="6"/>
    <n v="0"/>
    <n v="0"/>
    <s v="Summer"/>
    <x v="3"/>
  </r>
  <r>
    <x v="175"/>
    <n v="10"/>
    <n v="157741.36730135788"/>
    <n v="6"/>
    <n v="0"/>
    <n v="0"/>
    <s v="Summer"/>
    <x v="3"/>
  </r>
  <r>
    <x v="175"/>
    <n v="11"/>
    <n v="167542.32290565385"/>
    <n v="6"/>
    <n v="0"/>
    <n v="0"/>
    <s v="Summer"/>
    <x v="3"/>
  </r>
  <r>
    <x v="175"/>
    <n v="12"/>
    <n v="174292.79947041243"/>
    <n v="6"/>
    <n v="0"/>
    <n v="0"/>
    <s v="Summer"/>
    <x v="3"/>
  </r>
  <r>
    <x v="175"/>
    <n v="13"/>
    <n v="186765.76337809599"/>
    <n v="6"/>
    <n v="0"/>
    <n v="0"/>
    <s v="Summer"/>
    <x v="3"/>
  </r>
  <r>
    <x v="175"/>
    <n v="14"/>
    <n v="206015.94950999485"/>
    <n v="6"/>
    <n v="0"/>
    <n v="0"/>
    <s v="Summer"/>
    <x v="3"/>
  </r>
  <r>
    <x v="175"/>
    <n v="15"/>
    <n v="216994.18966686388"/>
    <n v="6"/>
    <n v="0"/>
    <n v="0"/>
    <s v="Summer"/>
    <x v="4"/>
  </r>
  <r>
    <x v="175"/>
    <n v="16"/>
    <n v="229666.36314430903"/>
    <n v="6"/>
    <n v="0"/>
    <n v="0"/>
    <s v="Summer"/>
    <x v="4"/>
  </r>
  <r>
    <x v="175"/>
    <n v="17"/>
    <n v="250236.77928976403"/>
    <n v="6"/>
    <n v="0"/>
    <n v="0"/>
    <s v="Summer"/>
    <x v="4"/>
  </r>
  <r>
    <x v="175"/>
    <n v="18"/>
    <n v="261741.49060658034"/>
    <n v="6"/>
    <n v="0"/>
    <n v="0"/>
    <s v="Summer"/>
    <x v="4"/>
  </r>
  <r>
    <x v="175"/>
    <n v="19"/>
    <n v="267612.17743508419"/>
    <n v="6"/>
    <n v="0"/>
    <n v="0"/>
    <s v="Summer"/>
    <x v="4"/>
  </r>
  <r>
    <x v="175"/>
    <n v="20"/>
    <n v="260353.67710749034"/>
    <n v="6"/>
    <n v="0"/>
    <n v="0"/>
    <s v="Summer"/>
    <x v="4"/>
  </r>
  <r>
    <x v="175"/>
    <n v="21"/>
    <n v="250851.30713786051"/>
    <n v="6"/>
    <n v="0"/>
    <n v="0"/>
    <s v="Summer"/>
    <x v="3"/>
  </r>
  <r>
    <x v="175"/>
    <n v="22"/>
    <n v="242591.7783954718"/>
    <n v="6"/>
    <n v="0"/>
    <n v="0"/>
    <s v="Summer"/>
    <x v="3"/>
  </r>
  <r>
    <x v="175"/>
    <n v="23"/>
    <n v="231277.6466164366"/>
    <n v="6"/>
    <n v="0"/>
    <n v="0"/>
    <s v="Summer"/>
    <x v="3"/>
  </r>
  <r>
    <x v="175"/>
    <n v="24"/>
    <n v="211047.01385151179"/>
    <n v="6"/>
    <n v="0"/>
    <n v="0"/>
    <s v="Summer"/>
    <x v="3"/>
  </r>
  <r>
    <x v="176"/>
    <n v="1"/>
    <n v="188070.43055360075"/>
    <n v="6"/>
    <n v="0"/>
    <n v="1"/>
    <s v="Summer"/>
    <x v="3"/>
  </r>
  <r>
    <x v="176"/>
    <n v="2"/>
    <n v="167465.11292689142"/>
    <n v="6"/>
    <n v="0"/>
    <n v="1"/>
    <s v="Summer"/>
    <x v="1"/>
  </r>
  <r>
    <x v="176"/>
    <n v="3"/>
    <n v="151245.48934776973"/>
    <n v="6"/>
    <n v="0"/>
    <n v="1"/>
    <s v="Summer"/>
    <x v="1"/>
  </r>
  <r>
    <x v="176"/>
    <n v="4"/>
    <n v="139669.21620185225"/>
    <n v="6"/>
    <n v="0"/>
    <n v="1"/>
    <s v="Summer"/>
    <x v="1"/>
  </r>
  <r>
    <x v="176"/>
    <n v="5"/>
    <n v="132025.4711200968"/>
    <n v="6"/>
    <n v="0"/>
    <n v="1"/>
    <s v="Summer"/>
    <x v="1"/>
  </r>
  <r>
    <x v="176"/>
    <n v="6"/>
    <n v="128181.31075465125"/>
    <n v="6"/>
    <n v="0"/>
    <n v="1"/>
    <s v="Summer"/>
    <x v="1"/>
  </r>
  <r>
    <x v="176"/>
    <n v="7"/>
    <n v="129168.95400060693"/>
    <n v="6"/>
    <n v="0"/>
    <n v="1"/>
    <s v="Summer"/>
    <x v="3"/>
  </r>
  <r>
    <x v="176"/>
    <n v="8"/>
    <n v="141353.28430667098"/>
    <n v="6"/>
    <n v="0"/>
    <n v="1"/>
    <s v="Summer"/>
    <x v="3"/>
  </r>
  <r>
    <x v="176"/>
    <n v="9"/>
    <n v="159670.29206393723"/>
    <n v="6"/>
    <n v="0"/>
    <n v="1"/>
    <s v="Summer"/>
    <x v="3"/>
  </r>
  <r>
    <x v="176"/>
    <n v="10"/>
    <n v="189780.9167265977"/>
    <n v="6"/>
    <n v="0"/>
    <n v="1"/>
    <s v="Summer"/>
    <x v="3"/>
  </r>
  <r>
    <x v="176"/>
    <n v="11"/>
    <n v="217701.43193438431"/>
    <n v="6"/>
    <n v="0"/>
    <n v="1"/>
    <s v="Summer"/>
    <x v="3"/>
  </r>
  <r>
    <x v="176"/>
    <n v="12"/>
    <n v="239208.32561177589"/>
    <n v="6"/>
    <n v="0"/>
    <n v="1"/>
    <s v="Summer"/>
    <x v="3"/>
  </r>
  <r>
    <x v="176"/>
    <n v="13"/>
    <n v="254322.98932248857"/>
    <n v="6"/>
    <n v="0"/>
    <n v="1"/>
    <s v="Summer"/>
    <x v="3"/>
  </r>
  <r>
    <x v="176"/>
    <n v="14"/>
    <n v="268391.36153506319"/>
    <n v="6"/>
    <n v="0"/>
    <n v="1"/>
    <s v="Summer"/>
    <x v="3"/>
  </r>
  <r>
    <x v="176"/>
    <n v="15"/>
    <n v="277836.71566077974"/>
    <n v="6"/>
    <n v="0"/>
    <n v="1"/>
    <s v="Summer"/>
    <x v="3"/>
  </r>
  <r>
    <x v="176"/>
    <n v="16"/>
    <n v="289015.5338345035"/>
    <n v="6"/>
    <n v="0"/>
    <n v="1"/>
    <s v="Summer"/>
    <x v="3"/>
  </r>
  <r>
    <x v="176"/>
    <n v="17"/>
    <n v="300021.24289628281"/>
    <n v="6"/>
    <n v="0"/>
    <n v="1"/>
    <s v="Summer"/>
    <x v="3"/>
  </r>
  <r>
    <x v="176"/>
    <n v="18"/>
    <n v="308566.6958022014"/>
    <n v="6"/>
    <n v="0"/>
    <n v="1"/>
    <s v="Summer"/>
    <x v="3"/>
  </r>
  <r>
    <x v="176"/>
    <n v="19"/>
    <n v="309305.82130433316"/>
    <n v="6"/>
    <n v="0"/>
    <n v="1"/>
    <s v="Summer"/>
    <x v="3"/>
  </r>
  <r>
    <x v="176"/>
    <n v="20"/>
    <n v="299585.43882340641"/>
    <n v="6"/>
    <n v="0"/>
    <n v="1"/>
    <s v="Summer"/>
    <x v="3"/>
  </r>
  <r>
    <x v="176"/>
    <n v="21"/>
    <n v="281780.50683690119"/>
    <n v="6"/>
    <n v="0"/>
    <n v="1"/>
    <s v="Summer"/>
    <x v="3"/>
  </r>
  <r>
    <x v="176"/>
    <n v="22"/>
    <n v="267080.81592411903"/>
    <n v="6"/>
    <n v="0"/>
    <n v="1"/>
    <s v="Summer"/>
    <x v="3"/>
  </r>
  <r>
    <x v="176"/>
    <n v="23"/>
    <n v="250184.47717763507"/>
    <n v="6"/>
    <n v="0"/>
    <n v="1"/>
    <s v="Summer"/>
    <x v="3"/>
  </r>
  <r>
    <x v="176"/>
    <n v="24"/>
    <n v="224893.28149001565"/>
    <n v="6"/>
    <n v="0"/>
    <n v="1"/>
    <s v="Summer"/>
    <x v="3"/>
  </r>
  <r>
    <x v="177"/>
    <n v="1"/>
    <n v="197115.98119561441"/>
    <n v="6"/>
    <n v="0"/>
    <n v="1"/>
    <s v="Summer"/>
    <x v="3"/>
  </r>
  <r>
    <x v="177"/>
    <n v="2"/>
    <n v="178124.72554872386"/>
    <n v="6"/>
    <n v="0"/>
    <n v="1"/>
    <s v="Summer"/>
    <x v="1"/>
  </r>
  <r>
    <x v="177"/>
    <n v="3"/>
    <n v="162057.16697480678"/>
    <n v="6"/>
    <n v="0"/>
    <n v="1"/>
    <s v="Summer"/>
    <x v="1"/>
  </r>
  <r>
    <x v="177"/>
    <n v="4"/>
    <n v="151062.29812524712"/>
    <n v="6"/>
    <n v="0"/>
    <n v="1"/>
    <s v="Summer"/>
    <x v="1"/>
  </r>
  <r>
    <x v="177"/>
    <n v="5"/>
    <n v="142349.68969510513"/>
    <n v="6"/>
    <n v="0"/>
    <n v="1"/>
    <s v="Summer"/>
    <x v="1"/>
  </r>
  <r>
    <x v="177"/>
    <n v="6"/>
    <n v="136164.25859560541"/>
    <n v="6"/>
    <n v="0"/>
    <n v="1"/>
    <s v="Summer"/>
    <x v="1"/>
  </r>
  <r>
    <x v="177"/>
    <n v="7"/>
    <n v="133927.0883359595"/>
    <n v="6"/>
    <n v="0"/>
    <n v="1"/>
    <s v="Summer"/>
    <x v="3"/>
  </r>
  <r>
    <x v="177"/>
    <n v="8"/>
    <n v="147721.0317285663"/>
    <n v="6"/>
    <n v="0"/>
    <n v="1"/>
    <s v="Summer"/>
    <x v="3"/>
  </r>
  <r>
    <x v="177"/>
    <n v="9"/>
    <n v="178930.83292557369"/>
    <n v="6"/>
    <n v="0"/>
    <n v="1"/>
    <s v="Summer"/>
    <x v="3"/>
  </r>
  <r>
    <x v="177"/>
    <n v="10"/>
    <n v="212689.54066955246"/>
    <n v="6"/>
    <n v="0"/>
    <n v="1"/>
    <s v="Summer"/>
    <x v="3"/>
  </r>
  <r>
    <x v="177"/>
    <n v="11"/>
    <n v="242862.47630487988"/>
    <n v="6"/>
    <n v="0"/>
    <n v="1"/>
    <s v="Summer"/>
    <x v="3"/>
  </r>
  <r>
    <x v="177"/>
    <n v="12"/>
    <n v="266738.47446107183"/>
    <n v="6"/>
    <n v="0"/>
    <n v="1"/>
    <s v="Summer"/>
    <x v="3"/>
  </r>
  <r>
    <x v="177"/>
    <n v="13"/>
    <n v="284209.10621794686"/>
    <n v="6"/>
    <n v="0"/>
    <n v="1"/>
    <s v="Summer"/>
    <x v="3"/>
  </r>
  <r>
    <x v="177"/>
    <n v="14"/>
    <n v="298814.36182490562"/>
    <n v="6"/>
    <n v="0"/>
    <n v="1"/>
    <s v="Summer"/>
    <x v="3"/>
  </r>
  <r>
    <x v="177"/>
    <n v="15"/>
    <n v="312007.77434403269"/>
    <n v="6"/>
    <n v="0"/>
    <n v="1"/>
    <s v="Summer"/>
    <x v="3"/>
  </r>
  <r>
    <x v="177"/>
    <n v="16"/>
    <n v="325402.69963209215"/>
    <n v="6"/>
    <n v="0"/>
    <n v="1"/>
    <s v="Summer"/>
    <x v="3"/>
  </r>
  <r>
    <x v="177"/>
    <n v="17"/>
    <n v="335158.88652714045"/>
    <n v="6"/>
    <n v="0"/>
    <n v="1"/>
    <s v="Summer"/>
    <x v="3"/>
  </r>
  <r>
    <x v="177"/>
    <n v="18"/>
    <n v="346184.81147684384"/>
    <n v="6"/>
    <n v="0"/>
    <n v="1"/>
    <s v="Summer"/>
    <x v="3"/>
  </r>
  <r>
    <x v="177"/>
    <n v="19"/>
    <n v="350180.34012337483"/>
    <n v="6"/>
    <n v="0"/>
    <n v="1"/>
    <s v="Summer"/>
    <x v="3"/>
  </r>
  <r>
    <x v="177"/>
    <n v="20"/>
    <n v="346788.10512672999"/>
    <n v="6"/>
    <n v="0"/>
    <n v="1"/>
    <s v="Summer"/>
    <x v="3"/>
  </r>
  <r>
    <x v="177"/>
    <n v="21"/>
    <n v="334570.85148625006"/>
    <n v="6"/>
    <n v="0"/>
    <n v="1"/>
    <s v="Summer"/>
    <x v="3"/>
  </r>
  <r>
    <x v="177"/>
    <n v="22"/>
    <n v="317517.18884292431"/>
    <n v="6"/>
    <n v="0"/>
    <n v="1"/>
    <s v="Summer"/>
    <x v="3"/>
  </r>
  <r>
    <x v="177"/>
    <n v="23"/>
    <n v="294652.93388420407"/>
    <n v="6"/>
    <n v="0"/>
    <n v="1"/>
    <s v="Summer"/>
    <x v="3"/>
  </r>
  <r>
    <x v="177"/>
    <n v="24"/>
    <n v="258930.67932554969"/>
    <n v="6"/>
    <n v="0"/>
    <n v="1"/>
    <s v="Summer"/>
    <x v="3"/>
  </r>
  <r>
    <x v="178"/>
    <n v="1"/>
    <n v="226228.02577152359"/>
    <n v="6"/>
    <n v="0"/>
    <n v="0"/>
    <s v="Summer"/>
    <x v="3"/>
  </r>
  <r>
    <x v="178"/>
    <n v="2"/>
    <n v="200028.91067931821"/>
    <n v="6"/>
    <n v="0"/>
    <n v="0"/>
    <s v="Summer"/>
    <x v="1"/>
  </r>
  <r>
    <x v="178"/>
    <n v="3"/>
    <n v="180825.15349125277"/>
    <n v="6"/>
    <n v="0"/>
    <n v="0"/>
    <s v="Summer"/>
    <x v="1"/>
  </r>
  <r>
    <x v="178"/>
    <n v="4"/>
    <n v="166586.23419384699"/>
    <n v="6"/>
    <n v="0"/>
    <n v="0"/>
    <s v="Summer"/>
    <x v="1"/>
  </r>
  <r>
    <x v="178"/>
    <n v="5"/>
    <n v="156525.82318953329"/>
    <n v="6"/>
    <n v="0"/>
    <n v="0"/>
    <s v="Summer"/>
    <x v="1"/>
  </r>
  <r>
    <x v="178"/>
    <n v="6"/>
    <n v="152416.22344625846"/>
    <n v="6"/>
    <n v="0"/>
    <n v="0"/>
    <s v="Summer"/>
    <x v="1"/>
  </r>
  <r>
    <x v="178"/>
    <n v="7"/>
    <n v="154997.47900838775"/>
    <n v="6"/>
    <n v="0"/>
    <n v="0"/>
    <s v="Summer"/>
    <x v="3"/>
  </r>
  <r>
    <x v="178"/>
    <n v="8"/>
    <n v="168479.58959746273"/>
    <n v="6"/>
    <n v="0"/>
    <n v="0"/>
    <s v="Summer"/>
    <x v="3"/>
  </r>
  <r>
    <x v="178"/>
    <n v="9"/>
    <n v="190096.54450874723"/>
    <n v="6"/>
    <n v="0"/>
    <n v="0"/>
    <s v="Summer"/>
    <x v="3"/>
  </r>
  <r>
    <x v="178"/>
    <n v="10"/>
    <n v="218012.97648184648"/>
    <n v="6"/>
    <n v="0"/>
    <n v="0"/>
    <s v="Summer"/>
    <x v="3"/>
  </r>
  <r>
    <x v="178"/>
    <n v="11"/>
    <n v="247443.82816257261"/>
    <n v="6"/>
    <n v="0"/>
    <n v="0"/>
    <s v="Summer"/>
    <x v="3"/>
  </r>
  <r>
    <x v="178"/>
    <n v="12"/>
    <n v="272526.61972085258"/>
    <n v="6"/>
    <n v="0"/>
    <n v="0"/>
    <s v="Summer"/>
    <x v="3"/>
  </r>
  <r>
    <x v="178"/>
    <n v="13"/>
    <n v="288772.26275999041"/>
    <n v="6"/>
    <n v="0"/>
    <n v="0"/>
    <s v="Summer"/>
    <x v="3"/>
  </r>
  <r>
    <x v="178"/>
    <n v="14"/>
    <n v="289737.67616766522"/>
    <n v="6"/>
    <n v="0"/>
    <n v="0"/>
    <s v="Summer"/>
    <x v="3"/>
  </r>
  <r>
    <x v="178"/>
    <n v="15"/>
    <n v="287299.45360182133"/>
    <n v="6"/>
    <n v="0"/>
    <n v="0"/>
    <s v="Summer"/>
    <x v="4"/>
  </r>
  <r>
    <x v="178"/>
    <n v="16"/>
    <n v="308633.35463047453"/>
    <n v="6"/>
    <n v="0"/>
    <n v="0"/>
    <s v="Summer"/>
    <x v="4"/>
  </r>
  <r>
    <x v="178"/>
    <n v="17"/>
    <n v="333088.98387996526"/>
    <n v="6"/>
    <n v="0"/>
    <n v="0"/>
    <s v="Summer"/>
    <x v="4"/>
  </r>
  <r>
    <x v="178"/>
    <n v="18"/>
    <n v="353426.28269101615"/>
    <n v="6"/>
    <n v="0"/>
    <n v="0"/>
    <s v="Summer"/>
    <x v="4"/>
  </r>
  <r>
    <x v="178"/>
    <n v="19"/>
    <n v="362764.72934824158"/>
    <n v="6"/>
    <n v="0"/>
    <n v="0"/>
    <s v="Summer"/>
    <x v="4"/>
  </r>
  <r>
    <x v="178"/>
    <n v="20"/>
    <n v="359633.10721087718"/>
    <n v="6"/>
    <n v="0"/>
    <n v="0"/>
    <s v="Summer"/>
    <x v="4"/>
  </r>
  <r>
    <x v="178"/>
    <n v="21"/>
    <n v="344717.15990345099"/>
    <n v="6"/>
    <n v="0"/>
    <n v="0"/>
    <s v="Summer"/>
    <x v="3"/>
  </r>
  <r>
    <x v="178"/>
    <n v="22"/>
    <n v="327469.69372317416"/>
    <n v="6"/>
    <n v="0"/>
    <n v="0"/>
    <s v="Summer"/>
    <x v="3"/>
  </r>
  <r>
    <x v="178"/>
    <n v="23"/>
    <n v="303568.28566490923"/>
    <n v="6"/>
    <n v="0"/>
    <n v="0"/>
    <s v="Summer"/>
    <x v="3"/>
  </r>
  <r>
    <x v="178"/>
    <n v="24"/>
    <n v="269283.26197786233"/>
    <n v="6"/>
    <n v="0"/>
    <n v="0"/>
    <s v="Summer"/>
    <x v="3"/>
  </r>
  <r>
    <x v="179"/>
    <n v="1"/>
    <n v="238238.54113625298"/>
    <n v="6"/>
    <n v="0"/>
    <n v="0"/>
    <s v="Summer"/>
    <x v="3"/>
  </r>
  <r>
    <x v="179"/>
    <n v="2"/>
    <n v="213350.83788733341"/>
    <n v="6"/>
    <n v="0"/>
    <n v="0"/>
    <s v="Summer"/>
    <x v="1"/>
  </r>
  <r>
    <x v="179"/>
    <n v="3"/>
    <n v="193848.98507418975"/>
    <n v="6"/>
    <n v="0"/>
    <n v="0"/>
    <s v="Summer"/>
    <x v="1"/>
  </r>
  <r>
    <x v="179"/>
    <n v="4"/>
    <n v="179285.13916013154"/>
    <n v="6"/>
    <n v="0"/>
    <n v="0"/>
    <s v="Summer"/>
    <x v="1"/>
  </r>
  <r>
    <x v="179"/>
    <n v="5"/>
    <n v="169659.89534218665"/>
    <n v="6"/>
    <n v="0"/>
    <n v="0"/>
    <s v="Summer"/>
    <x v="1"/>
  </r>
  <r>
    <x v="179"/>
    <n v="6"/>
    <n v="165042.81626759245"/>
    <n v="6"/>
    <n v="0"/>
    <n v="0"/>
    <s v="Summer"/>
    <x v="1"/>
  </r>
  <r>
    <x v="179"/>
    <n v="7"/>
    <n v="166582.85037210977"/>
    <n v="6"/>
    <n v="0"/>
    <n v="0"/>
    <s v="Summer"/>
    <x v="3"/>
  </r>
  <r>
    <x v="179"/>
    <n v="8"/>
    <n v="180292.84492820708"/>
    <n v="6"/>
    <n v="0"/>
    <n v="0"/>
    <s v="Summer"/>
    <x v="3"/>
  </r>
  <r>
    <x v="179"/>
    <n v="9"/>
    <n v="202767.89289486103"/>
    <n v="6"/>
    <n v="0"/>
    <n v="0"/>
    <s v="Summer"/>
    <x v="3"/>
  </r>
  <r>
    <x v="179"/>
    <n v="10"/>
    <n v="231267.53824828292"/>
    <n v="6"/>
    <n v="0"/>
    <n v="0"/>
    <s v="Summer"/>
    <x v="3"/>
  </r>
  <r>
    <x v="179"/>
    <n v="11"/>
    <n v="260233.78790957914"/>
    <n v="6"/>
    <n v="0"/>
    <n v="0"/>
    <s v="Summer"/>
    <x v="3"/>
  </r>
  <r>
    <x v="179"/>
    <n v="12"/>
    <n v="285646.70729261701"/>
    <n v="6"/>
    <n v="0"/>
    <n v="0"/>
    <s v="Summer"/>
    <x v="3"/>
  </r>
  <r>
    <x v="179"/>
    <n v="13"/>
    <n v="305400.29024335439"/>
    <n v="6"/>
    <n v="0"/>
    <n v="0"/>
    <s v="Summer"/>
    <x v="3"/>
  </r>
  <r>
    <x v="179"/>
    <n v="14"/>
    <n v="320104.25277666672"/>
    <n v="6"/>
    <n v="0"/>
    <n v="0"/>
    <s v="Summer"/>
    <x v="3"/>
  </r>
  <r>
    <x v="179"/>
    <n v="15"/>
    <n v="331979.58567242656"/>
    <n v="6"/>
    <n v="0"/>
    <n v="0"/>
    <s v="Summer"/>
    <x v="4"/>
  </r>
  <r>
    <x v="179"/>
    <n v="16"/>
    <n v="346271.13095701416"/>
    <n v="6"/>
    <n v="0"/>
    <n v="0"/>
    <s v="Summer"/>
    <x v="4"/>
  </r>
  <r>
    <x v="179"/>
    <n v="17"/>
    <n v="362571.65321528888"/>
    <n v="6"/>
    <n v="0"/>
    <n v="0"/>
    <s v="Summer"/>
    <x v="4"/>
  </r>
  <r>
    <x v="179"/>
    <n v="18"/>
    <n v="374698.26080226799"/>
    <n v="6"/>
    <n v="0"/>
    <n v="0"/>
    <s v="Summer"/>
    <x v="4"/>
  </r>
  <r>
    <x v="179"/>
    <n v="19"/>
    <n v="356754.14819982171"/>
    <n v="6"/>
    <n v="0"/>
    <n v="0"/>
    <s v="Summer"/>
    <x v="4"/>
  </r>
  <r>
    <x v="179"/>
    <n v="20"/>
    <n v="333575.98754952848"/>
    <n v="6"/>
    <n v="0"/>
    <n v="0"/>
    <s v="Summer"/>
    <x v="4"/>
  </r>
  <r>
    <x v="179"/>
    <n v="21"/>
    <n v="319244.52887505712"/>
    <n v="6"/>
    <n v="0"/>
    <n v="0"/>
    <s v="Summer"/>
    <x v="3"/>
  </r>
  <r>
    <x v="179"/>
    <n v="22"/>
    <n v="304875.44912357966"/>
    <n v="6"/>
    <n v="0"/>
    <n v="0"/>
    <s v="Summer"/>
    <x v="3"/>
  </r>
  <r>
    <x v="179"/>
    <n v="23"/>
    <n v="282256.87623036653"/>
    <n v="6"/>
    <n v="0"/>
    <n v="0"/>
    <s v="Summer"/>
    <x v="3"/>
  </r>
  <r>
    <x v="179"/>
    <n v="24"/>
    <n v="251774.87590005164"/>
    <n v="6"/>
    <n v="0"/>
    <n v="0"/>
    <s v="Summer"/>
    <x v="3"/>
  </r>
  <r>
    <x v="180"/>
    <n v="1"/>
    <n v="225801.98717676793"/>
    <n v="6"/>
    <n v="0"/>
    <n v="0"/>
    <s v="Summer"/>
    <x v="3"/>
  </r>
  <r>
    <x v="180"/>
    <n v="2"/>
    <n v="203777.43426963777"/>
    <n v="6"/>
    <n v="0"/>
    <n v="0"/>
    <s v="Summer"/>
    <x v="1"/>
  </r>
  <r>
    <x v="180"/>
    <n v="3"/>
    <n v="187050.39640745596"/>
    <n v="6"/>
    <n v="0"/>
    <n v="0"/>
    <s v="Summer"/>
    <x v="1"/>
  </r>
  <r>
    <x v="180"/>
    <n v="4"/>
    <n v="174225.57181445506"/>
    <n v="6"/>
    <n v="0"/>
    <n v="0"/>
    <s v="Summer"/>
    <x v="1"/>
  </r>
  <r>
    <x v="180"/>
    <n v="5"/>
    <n v="165698.19646292622"/>
    <n v="6"/>
    <n v="0"/>
    <n v="0"/>
    <s v="Summer"/>
    <x v="1"/>
  </r>
  <r>
    <x v="180"/>
    <n v="6"/>
    <n v="162905.7329915975"/>
    <n v="6"/>
    <n v="0"/>
    <n v="0"/>
    <s v="Summer"/>
    <x v="1"/>
  </r>
  <r>
    <x v="180"/>
    <n v="7"/>
    <n v="165352.00808364348"/>
    <n v="6"/>
    <n v="0"/>
    <n v="0"/>
    <s v="Summer"/>
    <x v="3"/>
  </r>
  <r>
    <x v="180"/>
    <n v="8"/>
    <n v="173170.27141990996"/>
    <n v="6"/>
    <n v="0"/>
    <n v="0"/>
    <s v="Summer"/>
    <x v="3"/>
  </r>
  <r>
    <x v="180"/>
    <n v="9"/>
    <n v="191031.49540994974"/>
    <n v="6"/>
    <n v="0"/>
    <n v="0"/>
    <s v="Summer"/>
    <x v="3"/>
  </r>
  <r>
    <x v="180"/>
    <n v="10"/>
    <n v="195056.19696458502"/>
    <n v="6"/>
    <n v="0"/>
    <n v="0"/>
    <s v="Summer"/>
    <x v="3"/>
  </r>
  <r>
    <x v="180"/>
    <n v="11"/>
    <n v="198787.62737147929"/>
    <n v="6"/>
    <n v="0"/>
    <n v="0"/>
    <s v="Summer"/>
    <x v="3"/>
  </r>
  <r>
    <x v="180"/>
    <n v="12"/>
    <n v="215697.69441108807"/>
    <n v="6"/>
    <n v="0"/>
    <n v="0"/>
    <s v="Summer"/>
    <x v="3"/>
  </r>
  <r>
    <x v="180"/>
    <n v="13"/>
    <n v="238812.32519682319"/>
    <n v="6"/>
    <n v="0"/>
    <n v="0"/>
    <s v="Summer"/>
    <x v="3"/>
  </r>
  <r>
    <x v="180"/>
    <n v="14"/>
    <n v="254152.20672657283"/>
    <n v="6"/>
    <n v="0"/>
    <n v="0"/>
    <s v="Summer"/>
    <x v="3"/>
  </r>
  <r>
    <x v="180"/>
    <n v="15"/>
    <n v="273909.91854439041"/>
    <n v="6"/>
    <n v="0"/>
    <n v="0"/>
    <s v="Summer"/>
    <x v="4"/>
  </r>
  <r>
    <x v="180"/>
    <n v="16"/>
    <n v="288700.20885547175"/>
    <n v="6"/>
    <n v="0"/>
    <n v="0"/>
    <s v="Summer"/>
    <x v="4"/>
  </r>
  <r>
    <x v="180"/>
    <n v="17"/>
    <n v="301635.08339463494"/>
    <n v="6"/>
    <n v="0"/>
    <n v="0"/>
    <s v="Summer"/>
    <x v="4"/>
  </r>
  <r>
    <x v="180"/>
    <n v="18"/>
    <n v="308476.26249854342"/>
    <n v="6"/>
    <n v="0"/>
    <n v="0"/>
    <s v="Summer"/>
    <x v="4"/>
  </r>
  <r>
    <x v="180"/>
    <n v="19"/>
    <n v="308652.17471801303"/>
    <n v="6"/>
    <n v="0"/>
    <n v="0"/>
    <s v="Summer"/>
    <x v="4"/>
  </r>
  <r>
    <x v="180"/>
    <n v="20"/>
    <n v="292261.87081038859"/>
    <n v="6"/>
    <n v="0"/>
    <n v="0"/>
    <s v="Summer"/>
    <x v="4"/>
  </r>
  <r>
    <x v="180"/>
    <n v="21"/>
    <n v="276514.3039100733"/>
    <n v="6"/>
    <n v="0"/>
    <n v="0"/>
    <s v="Summer"/>
    <x v="3"/>
  </r>
  <r>
    <x v="180"/>
    <n v="22"/>
    <n v="264901.06927458046"/>
    <n v="6"/>
    <n v="0"/>
    <n v="0"/>
    <s v="Summer"/>
    <x v="3"/>
  </r>
  <r>
    <x v="180"/>
    <n v="23"/>
    <n v="237309.54318029521"/>
    <n v="6"/>
    <n v="0"/>
    <n v="0"/>
    <s v="Summer"/>
    <x v="3"/>
  </r>
  <r>
    <x v="180"/>
    <n v="24"/>
    <n v="205414.62213336976"/>
    <n v="6"/>
    <n v="0"/>
    <n v="0"/>
    <s v="Summer"/>
    <x v="3"/>
  </r>
  <r>
    <x v="181"/>
    <n v="1"/>
    <n v="178636.81863207644"/>
    <n v="7"/>
    <n v="0"/>
    <n v="0"/>
    <s v="Summer"/>
    <x v="3"/>
  </r>
  <r>
    <x v="181"/>
    <n v="2"/>
    <n v="158937.83746475814"/>
    <n v="7"/>
    <n v="0"/>
    <n v="0"/>
    <s v="Summer"/>
    <x v="1"/>
  </r>
  <r>
    <x v="181"/>
    <n v="3"/>
    <n v="145351.40807631123"/>
    <n v="7"/>
    <n v="0"/>
    <n v="0"/>
    <s v="Summer"/>
    <x v="1"/>
  </r>
  <r>
    <x v="181"/>
    <n v="4"/>
    <n v="136872.17389683612"/>
    <n v="7"/>
    <n v="0"/>
    <n v="0"/>
    <s v="Summer"/>
    <x v="1"/>
  </r>
  <r>
    <x v="181"/>
    <n v="5"/>
    <n v="132470.40954290444"/>
    <n v="7"/>
    <n v="0"/>
    <n v="0"/>
    <s v="Summer"/>
    <x v="1"/>
  </r>
  <r>
    <x v="181"/>
    <n v="6"/>
    <n v="133347.31484838881"/>
    <n v="7"/>
    <n v="0"/>
    <n v="0"/>
    <s v="Summer"/>
    <x v="1"/>
  </r>
  <r>
    <x v="181"/>
    <n v="7"/>
    <n v="138540.0999979926"/>
    <n v="7"/>
    <n v="0"/>
    <n v="0"/>
    <s v="Summer"/>
    <x v="3"/>
  </r>
  <r>
    <x v="181"/>
    <n v="8"/>
    <n v="145135.72613098289"/>
    <n v="7"/>
    <n v="0"/>
    <n v="0"/>
    <s v="Summer"/>
    <x v="3"/>
  </r>
  <r>
    <x v="181"/>
    <n v="9"/>
    <n v="150132.5172132788"/>
    <n v="7"/>
    <n v="0"/>
    <n v="0"/>
    <s v="Summer"/>
    <x v="3"/>
  </r>
  <r>
    <x v="181"/>
    <n v="10"/>
    <n v="153826.88222597484"/>
    <n v="7"/>
    <n v="0"/>
    <n v="0"/>
    <s v="Summer"/>
    <x v="3"/>
  </r>
  <r>
    <x v="181"/>
    <n v="11"/>
    <n v="159078.20319796863"/>
    <n v="7"/>
    <n v="0"/>
    <n v="0"/>
    <s v="Summer"/>
    <x v="3"/>
  </r>
  <r>
    <x v="181"/>
    <n v="12"/>
    <n v="164084.52706172754"/>
    <n v="7"/>
    <n v="0"/>
    <n v="0"/>
    <s v="Summer"/>
    <x v="3"/>
  </r>
  <r>
    <x v="181"/>
    <n v="13"/>
    <n v="168316.55220891946"/>
    <n v="7"/>
    <n v="0"/>
    <n v="0"/>
    <s v="Summer"/>
    <x v="3"/>
  </r>
  <r>
    <x v="181"/>
    <n v="14"/>
    <n v="171049.76714124455"/>
    <n v="7"/>
    <n v="0"/>
    <n v="0"/>
    <s v="Summer"/>
    <x v="3"/>
  </r>
  <r>
    <x v="181"/>
    <n v="15"/>
    <n v="171731.22227678157"/>
    <n v="7"/>
    <n v="0"/>
    <n v="0"/>
    <s v="Summer"/>
    <x v="4"/>
  </r>
  <r>
    <x v="181"/>
    <n v="16"/>
    <n v="174846.41401301068"/>
    <n v="7"/>
    <n v="0"/>
    <n v="0"/>
    <s v="Summer"/>
    <x v="4"/>
  </r>
  <r>
    <x v="181"/>
    <n v="17"/>
    <n v="190259.89416530341"/>
    <n v="7"/>
    <n v="0"/>
    <n v="0"/>
    <s v="Summer"/>
    <x v="4"/>
  </r>
  <r>
    <x v="181"/>
    <n v="18"/>
    <n v="219496.69463236112"/>
    <n v="7"/>
    <n v="0"/>
    <n v="0"/>
    <s v="Summer"/>
    <x v="4"/>
  </r>
  <r>
    <x v="181"/>
    <n v="19"/>
    <n v="238322.81001285336"/>
    <n v="7"/>
    <n v="0"/>
    <n v="0"/>
    <s v="Summer"/>
    <x v="4"/>
  </r>
  <r>
    <x v="181"/>
    <n v="20"/>
    <n v="240026.844464466"/>
    <n v="7"/>
    <n v="0"/>
    <n v="0"/>
    <s v="Summer"/>
    <x v="4"/>
  </r>
  <r>
    <x v="181"/>
    <n v="21"/>
    <n v="231597.36131045796"/>
    <n v="7"/>
    <n v="0"/>
    <n v="0"/>
    <s v="Summer"/>
    <x v="3"/>
  </r>
  <r>
    <x v="181"/>
    <n v="22"/>
    <n v="219178.91581338664"/>
    <n v="7"/>
    <n v="0"/>
    <n v="0"/>
    <s v="Summer"/>
    <x v="3"/>
  </r>
  <r>
    <x v="181"/>
    <n v="23"/>
    <n v="200773.25219425344"/>
    <n v="7"/>
    <n v="0"/>
    <n v="0"/>
    <s v="Summer"/>
    <x v="3"/>
  </r>
  <r>
    <x v="181"/>
    <n v="24"/>
    <n v="173458.24317802198"/>
    <n v="7"/>
    <n v="0"/>
    <n v="0"/>
    <s v="Summer"/>
    <x v="3"/>
  </r>
  <r>
    <x v="182"/>
    <n v="1"/>
    <n v="147670.41131523831"/>
    <n v="7"/>
    <n v="0"/>
    <n v="0"/>
    <s v="Summer"/>
    <x v="3"/>
  </r>
  <r>
    <x v="182"/>
    <n v="2"/>
    <n v="129488.00874655241"/>
    <n v="7"/>
    <n v="0"/>
    <n v="0"/>
    <s v="Summer"/>
    <x v="1"/>
  </r>
  <r>
    <x v="182"/>
    <n v="3"/>
    <n v="117172.1145101911"/>
    <n v="7"/>
    <n v="0"/>
    <n v="0"/>
    <s v="Summer"/>
    <x v="1"/>
  </r>
  <r>
    <x v="182"/>
    <n v="4"/>
    <n v="109189.30640980831"/>
    <n v="7"/>
    <n v="0"/>
    <n v="0"/>
    <s v="Summer"/>
    <x v="1"/>
  </r>
  <r>
    <x v="182"/>
    <n v="5"/>
    <n v="105212.64887244848"/>
    <n v="7"/>
    <n v="0"/>
    <n v="0"/>
    <s v="Summer"/>
    <x v="1"/>
  </r>
  <r>
    <x v="182"/>
    <n v="6"/>
    <n v="105625.34212550656"/>
    <n v="7"/>
    <n v="0"/>
    <n v="0"/>
    <s v="Summer"/>
    <x v="1"/>
  </r>
  <r>
    <x v="182"/>
    <n v="7"/>
    <n v="111061.4324362055"/>
    <n v="7"/>
    <n v="0"/>
    <n v="0"/>
    <s v="Summer"/>
    <x v="3"/>
  </r>
  <r>
    <x v="182"/>
    <n v="8"/>
    <n v="121177.52013228564"/>
    <n v="7"/>
    <n v="0"/>
    <n v="0"/>
    <s v="Summer"/>
    <x v="3"/>
  </r>
  <r>
    <x v="182"/>
    <n v="9"/>
    <n v="128944.9840065319"/>
    <n v="7"/>
    <n v="0"/>
    <n v="0"/>
    <s v="Summer"/>
    <x v="3"/>
  </r>
  <r>
    <x v="182"/>
    <n v="10"/>
    <n v="141798.57680607346"/>
    <n v="7"/>
    <n v="0"/>
    <n v="0"/>
    <s v="Summer"/>
    <x v="3"/>
  </r>
  <r>
    <x v="182"/>
    <n v="11"/>
    <n v="157131.49989817152"/>
    <n v="7"/>
    <n v="0"/>
    <n v="0"/>
    <s v="Summer"/>
    <x v="3"/>
  </r>
  <r>
    <x v="182"/>
    <n v="12"/>
    <n v="169507.35227144088"/>
    <n v="7"/>
    <n v="0"/>
    <n v="0"/>
    <s v="Summer"/>
    <x v="3"/>
  </r>
  <r>
    <x v="182"/>
    <n v="13"/>
    <n v="178642.50563052157"/>
    <n v="7"/>
    <n v="0"/>
    <n v="0"/>
    <s v="Summer"/>
    <x v="3"/>
  </r>
  <r>
    <x v="182"/>
    <n v="14"/>
    <n v="183191.80961431918"/>
    <n v="7"/>
    <n v="0"/>
    <n v="0"/>
    <s v="Summer"/>
    <x v="3"/>
  </r>
  <r>
    <x v="182"/>
    <n v="15"/>
    <n v="190098.61639198795"/>
    <n v="7"/>
    <n v="0"/>
    <n v="0"/>
    <s v="Summer"/>
    <x v="4"/>
  </r>
  <r>
    <x v="182"/>
    <n v="16"/>
    <n v="201008.67238380064"/>
    <n v="7"/>
    <n v="0"/>
    <n v="0"/>
    <s v="Summer"/>
    <x v="4"/>
  </r>
  <r>
    <x v="182"/>
    <n v="17"/>
    <n v="212879.91429542541"/>
    <n v="7"/>
    <n v="0"/>
    <n v="0"/>
    <s v="Summer"/>
    <x v="4"/>
  </r>
  <r>
    <x v="182"/>
    <n v="18"/>
    <n v="219547.84234340332"/>
    <n v="7"/>
    <n v="0"/>
    <n v="0"/>
    <s v="Summer"/>
    <x v="4"/>
  </r>
  <r>
    <x v="182"/>
    <n v="19"/>
    <n v="219069.48269830487"/>
    <n v="7"/>
    <n v="0"/>
    <n v="0"/>
    <s v="Summer"/>
    <x v="4"/>
  </r>
  <r>
    <x v="182"/>
    <n v="20"/>
    <n v="214682.95484193141"/>
    <n v="7"/>
    <n v="0"/>
    <n v="0"/>
    <s v="Summer"/>
    <x v="4"/>
  </r>
  <r>
    <x v="182"/>
    <n v="21"/>
    <n v="197487.50048216843"/>
    <n v="7"/>
    <n v="0"/>
    <n v="0"/>
    <s v="Summer"/>
    <x v="3"/>
  </r>
  <r>
    <x v="182"/>
    <n v="22"/>
    <n v="184467.8250630117"/>
    <n v="7"/>
    <n v="0"/>
    <n v="0"/>
    <s v="Summer"/>
    <x v="3"/>
  </r>
  <r>
    <x v="182"/>
    <n v="23"/>
    <n v="171848.39403926622"/>
    <n v="7"/>
    <n v="0"/>
    <n v="0"/>
    <s v="Summer"/>
    <x v="3"/>
  </r>
  <r>
    <x v="182"/>
    <n v="24"/>
    <n v="152582.478408842"/>
    <n v="7"/>
    <n v="0"/>
    <n v="0"/>
    <s v="Summer"/>
    <x v="3"/>
  </r>
  <r>
    <x v="183"/>
    <n v="1"/>
    <n v="131448.52719612161"/>
    <n v="7"/>
    <n v="0"/>
    <n v="1"/>
    <s v="Summer"/>
    <x v="3"/>
  </r>
  <r>
    <x v="183"/>
    <n v="2"/>
    <n v="114758.58106813022"/>
    <n v="7"/>
    <n v="0"/>
    <n v="1"/>
    <s v="Summer"/>
    <x v="1"/>
  </r>
  <r>
    <x v="183"/>
    <n v="3"/>
    <n v="103488.71909911692"/>
    <n v="7"/>
    <n v="0"/>
    <n v="1"/>
    <s v="Summer"/>
    <x v="1"/>
  </r>
  <r>
    <x v="183"/>
    <n v="4"/>
    <n v="96535.271386558219"/>
    <n v="7"/>
    <n v="0"/>
    <n v="1"/>
    <s v="Summer"/>
    <x v="1"/>
  </r>
  <r>
    <x v="183"/>
    <n v="5"/>
    <n v="92066.327530413677"/>
    <n v="7"/>
    <n v="0"/>
    <n v="1"/>
    <s v="Summer"/>
    <x v="1"/>
  </r>
  <r>
    <x v="183"/>
    <n v="6"/>
    <n v="90298.067890659077"/>
    <n v="7"/>
    <n v="0"/>
    <n v="1"/>
    <s v="Summer"/>
    <x v="1"/>
  </r>
  <r>
    <x v="183"/>
    <n v="7"/>
    <n v="92302.772788531118"/>
    <n v="7"/>
    <n v="0"/>
    <n v="1"/>
    <s v="Summer"/>
    <x v="3"/>
  </r>
  <r>
    <x v="183"/>
    <n v="8"/>
    <n v="101307.71521710897"/>
    <n v="7"/>
    <n v="0"/>
    <n v="1"/>
    <s v="Summer"/>
    <x v="3"/>
  </r>
  <r>
    <x v="183"/>
    <n v="9"/>
    <n v="117358.88376803811"/>
    <n v="7"/>
    <n v="0"/>
    <n v="1"/>
    <s v="Summer"/>
    <x v="3"/>
  </r>
  <r>
    <x v="183"/>
    <n v="10"/>
    <n v="135201.59578181247"/>
    <n v="7"/>
    <n v="0"/>
    <n v="1"/>
    <s v="Summer"/>
    <x v="3"/>
  </r>
  <r>
    <x v="183"/>
    <n v="11"/>
    <n v="152705.6614225333"/>
    <n v="7"/>
    <n v="0"/>
    <n v="1"/>
    <s v="Summer"/>
    <x v="3"/>
  </r>
  <r>
    <x v="183"/>
    <n v="12"/>
    <n v="169182.96485185268"/>
    <n v="7"/>
    <n v="0"/>
    <n v="1"/>
    <s v="Summer"/>
    <x v="3"/>
  </r>
  <r>
    <x v="183"/>
    <n v="13"/>
    <n v="182982.23253636833"/>
    <n v="7"/>
    <n v="0"/>
    <n v="1"/>
    <s v="Summer"/>
    <x v="3"/>
  </r>
  <r>
    <x v="183"/>
    <n v="14"/>
    <n v="194897.04665355143"/>
    <n v="7"/>
    <n v="0"/>
    <n v="1"/>
    <s v="Summer"/>
    <x v="3"/>
  </r>
  <r>
    <x v="183"/>
    <n v="15"/>
    <n v="207486.34067901041"/>
    <n v="7"/>
    <n v="0"/>
    <n v="1"/>
    <s v="Summer"/>
    <x v="3"/>
  </r>
  <r>
    <x v="183"/>
    <n v="16"/>
    <n v="221524.45830645124"/>
    <n v="7"/>
    <n v="0"/>
    <n v="1"/>
    <s v="Summer"/>
    <x v="3"/>
  </r>
  <r>
    <x v="183"/>
    <n v="17"/>
    <n v="234873.39950086511"/>
    <n v="7"/>
    <n v="0"/>
    <n v="1"/>
    <s v="Summer"/>
    <x v="3"/>
  </r>
  <r>
    <x v="183"/>
    <n v="18"/>
    <n v="244533.45266456195"/>
    <n v="7"/>
    <n v="0"/>
    <n v="1"/>
    <s v="Summer"/>
    <x v="3"/>
  </r>
  <r>
    <x v="183"/>
    <n v="19"/>
    <n v="244412.51672267038"/>
    <n v="7"/>
    <n v="0"/>
    <n v="1"/>
    <s v="Summer"/>
    <x v="3"/>
  </r>
  <r>
    <x v="183"/>
    <n v="20"/>
    <n v="233517.23367231424"/>
    <n v="7"/>
    <n v="0"/>
    <n v="1"/>
    <s v="Summer"/>
    <x v="3"/>
  </r>
  <r>
    <x v="183"/>
    <n v="21"/>
    <n v="214570.93921737859"/>
    <n v="7"/>
    <n v="0"/>
    <n v="1"/>
    <s v="Summer"/>
    <x v="3"/>
  </r>
  <r>
    <x v="183"/>
    <n v="22"/>
    <n v="199350.8305402557"/>
    <n v="7"/>
    <n v="0"/>
    <n v="1"/>
    <s v="Summer"/>
    <x v="3"/>
  </r>
  <r>
    <x v="183"/>
    <n v="23"/>
    <n v="187170.91198665259"/>
    <n v="7"/>
    <n v="0"/>
    <n v="1"/>
    <s v="Summer"/>
    <x v="3"/>
  </r>
  <r>
    <x v="183"/>
    <n v="24"/>
    <n v="173684.50163699078"/>
    <n v="7"/>
    <n v="0"/>
    <n v="1"/>
    <s v="Summer"/>
    <x v="3"/>
  </r>
  <r>
    <x v="184"/>
    <n v="1"/>
    <n v="152948.46622751272"/>
    <n v="7"/>
    <n v="0"/>
    <n v="1"/>
    <s v="Summer"/>
    <x v="3"/>
  </r>
  <r>
    <x v="184"/>
    <n v="2"/>
    <n v="133833.04663074398"/>
    <n v="7"/>
    <n v="0"/>
    <n v="1"/>
    <s v="Summer"/>
    <x v="1"/>
  </r>
  <r>
    <x v="184"/>
    <n v="3"/>
    <n v="121626.03214502393"/>
    <n v="7"/>
    <n v="0"/>
    <n v="1"/>
    <s v="Summer"/>
    <x v="1"/>
  </r>
  <r>
    <x v="184"/>
    <n v="4"/>
    <n v="114288.50137912051"/>
    <n v="7"/>
    <n v="0"/>
    <n v="1"/>
    <s v="Summer"/>
    <x v="1"/>
  </r>
  <r>
    <x v="184"/>
    <n v="5"/>
    <n v="109716.35814214773"/>
    <n v="7"/>
    <n v="0"/>
    <n v="1"/>
    <s v="Summer"/>
    <x v="1"/>
  </r>
  <r>
    <x v="184"/>
    <n v="6"/>
    <n v="107310.08395031796"/>
    <n v="7"/>
    <n v="0"/>
    <n v="1"/>
    <s v="Summer"/>
    <x v="1"/>
  </r>
  <r>
    <x v="184"/>
    <n v="7"/>
    <n v="107627.58176388107"/>
    <n v="7"/>
    <n v="0"/>
    <n v="1"/>
    <s v="Summer"/>
    <x v="3"/>
  </r>
  <r>
    <x v="184"/>
    <n v="8"/>
    <n v="117243.30508590433"/>
    <n v="7"/>
    <n v="0"/>
    <n v="1"/>
    <s v="Summer"/>
    <x v="3"/>
  </r>
  <r>
    <x v="184"/>
    <n v="9"/>
    <n v="141289.5610400872"/>
    <n v="7"/>
    <n v="0"/>
    <n v="1"/>
    <s v="Summer"/>
    <x v="3"/>
  </r>
  <r>
    <x v="184"/>
    <n v="10"/>
    <n v="171688.93293290341"/>
    <n v="7"/>
    <n v="0"/>
    <n v="1"/>
    <s v="Summer"/>
    <x v="3"/>
  </r>
  <r>
    <x v="184"/>
    <n v="11"/>
    <n v="201372.13399618003"/>
    <n v="7"/>
    <n v="0"/>
    <n v="1"/>
    <s v="Summer"/>
    <x v="3"/>
  </r>
  <r>
    <x v="184"/>
    <n v="12"/>
    <n v="229964.7863718626"/>
    <n v="7"/>
    <n v="0"/>
    <n v="1"/>
    <s v="Summer"/>
    <x v="3"/>
  </r>
  <r>
    <x v="184"/>
    <n v="13"/>
    <n v="254997.56627903739"/>
    <n v="7"/>
    <n v="0"/>
    <n v="1"/>
    <s v="Summer"/>
    <x v="3"/>
  </r>
  <r>
    <x v="184"/>
    <n v="14"/>
    <n v="275221.67123506276"/>
    <n v="7"/>
    <n v="0"/>
    <n v="1"/>
    <s v="Summer"/>
    <x v="3"/>
  </r>
  <r>
    <x v="184"/>
    <n v="15"/>
    <n v="292051.14135766128"/>
    <n v="7"/>
    <n v="0"/>
    <n v="1"/>
    <s v="Summer"/>
    <x v="3"/>
  </r>
  <r>
    <x v="184"/>
    <n v="16"/>
    <n v="304659.15814643959"/>
    <n v="7"/>
    <n v="0"/>
    <n v="1"/>
    <s v="Summer"/>
    <x v="3"/>
  </r>
  <r>
    <x v="184"/>
    <n v="17"/>
    <n v="314038.29848383256"/>
    <n v="7"/>
    <n v="0"/>
    <n v="1"/>
    <s v="Summer"/>
    <x v="3"/>
  </r>
  <r>
    <x v="184"/>
    <n v="18"/>
    <n v="319153.60794418352"/>
    <n v="7"/>
    <n v="0"/>
    <n v="1"/>
    <s v="Summer"/>
    <x v="3"/>
  </r>
  <r>
    <x v="184"/>
    <n v="19"/>
    <n v="318035.91305932181"/>
    <n v="7"/>
    <n v="0"/>
    <n v="1"/>
    <s v="Summer"/>
    <x v="3"/>
  </r>
  <r>
    <x v="184"/>
    <n v="20"/>
    <n v="308088.10196110373"/>
    <n v="7"/>
    <n v="0"/>
    <n v="1"/>
    <s v="Summer"/>
    <x v="3"/>
  </r>
  <r>
    <x v="184"/>
    <n v="21"/>
    <n v="292957.31244610477"/>
    <n v="7"/>
    <n v="0"/>
    <n v="1"/>
    <s v="Summer"/>
    <x v="3"/>
  </r>
  <r>
    <x v="184"/>
    <n v="22"/>
    <n v="276324.78319441382"/>
    <n v="7"/>
    <n v="0"/>
    <n v="1"/>
    <s v="Summer"/>
    <x v="3"/>
  </r>
  <r>
    <x v="184"/>
    <n v="23"/>
    <n v="260775.80773195068"/>
    <n v="7"/>
    <n v="0"/>
    <n v="1"/>
    <s v="Summer"/>
    <x v="3"/>
  </r>
  <r>
    <x v="184"/>
    <n v="24"/>
    <n v="244544.87793330787"/>
    <n v="7"/>
    <n v="0"/>
    <n v="1"/>
    <s v="Summer"/>
    <x v="3"/>
  </r>
  <r>
    <x v="185"/>
    <n v="1"/>
    <n v="217922.82770505358"/>
    <n v="7"/>
    <n v="1"/>
    <n v="0"/>
    <s v="Summer"/>
    <x v="3"/>
  </r>
  <r>
    <x v="185"/>
    <n v="2"/>
    <n v="192676.86102294977"/>
    <n v="7"/>
    <n v="1"/>
    <n v="0"/>
    <s v="Summer"/>
    <x v="1"/>
  </r>
  <r>
    <x v="185"/>
    <n v="3"/>
    <n v="172929.61883509727"/>
    <n v="7"/>
    <n v="1"/>
    <n v="0"/>
    <s v="Summer"/>
    <x v="1"/>
  </r>
  <r>
    <x v="185"/>
    <n v="4"/>
    <n v="158658.35381125618"/>
    <n v="7"/>
    <n v="1"/>
    <n v="0"/>
    <s v="Summer"/>
    <x v="1"/>
  </r>
  <r>
    <x v="185"/>
    <n v="5"/>
    <n v="148050.73798642788"/>
    <n v="7"/>
    <n v="1"/>
    <n v="0"/>
    <s v="Summer"/>
    <x v="1"/>
  </r>
  <r>
    <x v="185"/>
    <n v="6"/>
    <n v="140920.13206447507"/>
    <n v="7"/>
    <n v="1"/>
    <n v="0"/>
    <s v="Summer"/>
    <x v="1"/>
  </r>
  <r>
    <x v="185"/>
    <n v="7"/>
    <n v="137565.31152648883"/>
    <n v="7"/>
    <n v="1"/>
    <n v="0"/>
    <s v="Summer"/>
    <x v="3"/>
  </r>
  <r>
    <x v="185"/>
    <n v="8"/>
    <n v="145210.62417604806"/>
    <n v="7"/>
    <n v="1"/>
    <n v="0"/>
    <s v="Summer"/>
    <x v="3"/>
  </r>
  <r>
    <x v="185"/>
    <n v="9"/>
    <n v="169518.32355350576"/>
    <n v="7"/>
    <n v="1"/>
    <n v="0"/>
    <s v="Summer"/>
    <x v="3"/>
  </r>
  <r>
    <x v="185"/>
    <n v="10"/>
    <n v="204154.10506109701"/>
    <n v="7"/>
    <n v="1"/>
    <n v="0"/>
    <s v="Summer"/>
    <x v="3"/>
  </r>
  <r>
    <x v="185"/>
    <n v="11"/>
    <n v="239422.57037879096"/>
    <n v="7"/>
    <n v="1"/>
    <n v="0"/>
    <s v="Summer"/>
    <x v="3"/>
  </r>
  <r>
    <x v="185"/>
    <n v="12"/>
    <n v="270074.38324167661"/>
    <n v="7"/>
    <n v="1"/>
    <n v="0"/>
    <s v="Summer"/>
    <x v="3"/>
  </r>
  <r>
    <x v="185"/>
    <n v="13"/>
    <n v="292939.815223513"/>
    <n v="7"/>
    <n v="1"/>
    <n v="0"/>
    <s v="Summer"/>
    <x v="3"/>
  </r>
  <r>
    <x v="185"/>
    <n v="14"/>
    <n v="308101.34060185455"/>
    <n v="7"/>
    <n v="1"/>
    <n v="0"/>
    <s v="Summer"/>
    <x v="3"/>
  </r>
  <r>
    <x v="185"/>
    <n v="15"/>
    <n v="321173.66338659561"/>
    <n v="7"/>
    <n v="1"/>
    <n v="0"/>
    <s v="Summer"/>
    <x v="3"/>
  </r>
  <r>
    <x v="185"/>
    <n v="16"/>
    <n v="334999.67407641432"/>
    <n v="7"/>
    <n v="1"/>
    <n v="0"/>
    <s v="Summer"/>
    <x v="3"/>
  </r>
  <r>
    <x v="185"/>
    <n v="17"/>
    <n v="348167.26079422364"/>
    <n v="7"/>
    <n v="1"/>
    <n v="0"/>
    <s v="Summer"/>
    <x v="3"/>
  </r>
  <r>
    <x v="185"/>
    <n v="18"/>
    <n v="361299.24115933757"/>
    <n v="7"/>
    <n v="1"/>
    <n v="0"/>
    <s v="Summer"/>
    <x v="3"/>
  </r>
  <r>
    <x v="185"/>
    <n v="19"/>
    <n v="364236.44657089782"/>
    <n v="7"/>
    <n v="1"/>
    <n v="0"/>
    <s v="Summer"/>
    <x v="3"/>
  </r>
  <r>
    <x v="185"/>
    <n v="20"/>
    <n v="356831.02089032199"/>
    <n v="7"/>
    <n v="1"/>
    <n v="0"/>
    <s v="Summer"/>
    <x v="3"/>
  </r>
  <r>
    <x v="185"/>
    <n v="21"/>
    <n v="342016.18444864394"/>
    <n v="7"/>
    <n v="1"/>
    <n v="0"/>
    <s v="Summer"/>
    <x v="3"/>
  </r>
  <r>
    <x v="185"/>
    <n v="22"/>
    <n v="324563.0537944258"/>
    <n v="7"/>
    <n v="1"/>
    <n v="0"/>
    <s v="Summer"/>
    <x v="3"/>
  </r>
  <r>
    <x v="185"/>
    <n v="23"/>
    <n v="299536.06648299366"/>
    <n v="7"/>
    <n v="1"/>
    <n v="0"/>
    <s v="Summer"/>
    <x v="3"/>
  </r>
  <r>
    <x v="185"/>
    <n v="24"/>
    <n v="264077.72373990517"/>
    <n v="7"/>
    <n v="1"/>
    <n v="0"/>
    <s v="Summer"/>
    <x v="3"/>
  </r>
  <r>
    <x v="186"/>
    <n v="1"/>
    <n v="231595.79783139713"/>
    <n v="7"/>
    <n v="0"/>
    <n v="0"/>
    <s v="Summer"/>
    <x v="3"/>
  </r>
  <r>
    <x v="186"/>
    <n v="2"/>
    <n v="205947.23949496288"/>
    <n v="7"/>
    <n v="0"/>
    <n v="0"/>
    <s v="Summer"/>
    <x v="1"/>
  </r>
  <r>
    <x v="186"/>
    <n v="3"/>
    <n v="186681.22694553176"/>
    <n v="7"/>
    <n v="0"/>
    <n v="0"/>
    <s v="Summer"/>
    <x v="1"/>
  </r>
  <r>
    <x v="186"/>
    <n v="4"/>
    <n v="173227.03613157914"/>
    <n v="7"/>
    <n v="0"/>
    <n v="0"/>
    <s v="Summer"/>
    <x v="1"/>
  </r>
  <r>
    <x v="186"/>
    <n v="5"/>
    <n v="163485.69377392533"/>
    <n v="7"/>
    <n v="0"/>
    <n v="0"/>
    <s v="Summer"/>
    <x v="1"/>
  </r>
  <r>
    <x v="186"/>
    <n v="6"/>
    <n v="159241.03612031401"/>
    <n v="7"/>
    <n v="0"/>
    <n v="0"/>
    <s v="Summer"/>
    <x v="1"/>
  </r>
  <r>
    <x v="186"/>
    <n v="7"/>
    <n v="160144.57572019115"/>
    <n v="7"/>
    <n v="0"/>
    <n v="0"/>
    <s v="Summer"/>
    <x v="3"/>
  </r>
  <r>
    <x v="186"/>
    <n v="8"/>
    <n v="168576.27122661396"/>
    <n v="7"/>
    <n v="0"/>
    <n v="0"/>
    <s v="Summer"/>
    <x v="3"/>
  </r>
  <r>
    <x v="186"/>
    <n v="9"/>
    <n v="186437.18499728109"/>
    <n v="7"/>
    <n v="0"/>
    <n v="0"/>
    <s v="Summer"/>
    <x v="3"/>
  </r>
  <r>
    <x v="186"/>
    <n v="10"/>
    <n v="212697.90357697982"/>
    <n v="7"/>
    <n v="0"/>
    <n v="0"/>
    <s v="Summer"/>
    <x v="3"/>
  </r>
  <r>
    <x v="186"/>
    <n v="11"/>
    <n v="241642.21197673568"/>
    <n v="7"/>
    <n v="0"/>
    <n v="0"/>
    <s v="Summer"/>
    <x v="3"/>
  </r>
  <r>
    <x v="186"/>
    <n v="12"/>
    <n v="267441.62129405508"/>
    <n v="7"/>
    <n v="0"/>
    <n v="0"/>
    <s v="Summer"/>
    <x v="3"/>
  </r>
  <r>
    <x v="186"/>
    <n v="13"/>
    <n v="286855.01647729368"/>
    <n v="7"/>
    <n v="0"/>
    <n v="0"/>
    <s v="Summer"/>
    <x v="3"/>
  </r>
  <r>
    <x v="186"/>
    <n v="14"/>
    <n v="302738.52504715038"/>
    <n v="7"/>
    <n v="0"/>
    <n v="0"/>
    <s v="Summer"/>
    <x v="3"/>
  </r>
  <r>
    <x v="186"/>
    <n v="15"/>
    <n v="316217.46477946802"/>
    <n v="7"/>
    <n v="0"/>
    <n v="0"/>
    <s v="Summer"/>
    <x v="4"/>
  </r>
  <r>
    <x v="186"/>
    <n v="16"/>
    <n v="330301.84420426335"/>
    <n v="7"/>
    <n v="0"/>
    <n v="0"/>
    <s v="Summer"/>
    <x v="4"/>
  </r>
  <r>
    <x v="186"/>
    <n v="17"/>
    <n v="344405.78007998713"/>
    <n v="7"/>
    <n v="0"/>
    <n v="0"/>
    <s v="Summer"/>
    <x v="4"/>
  </r>
  <r>
    <x v="186"/>
    <n v="18"/>
    <n v="361552.60341070639"/>
    <n v="7"/>
    <n v="0"/>
    <n v="0"/>
    <s v="Summer"/>
    <x v="4"/>
  </r>
  <r>
    <x v="186"/>
    <n v="19"/>
    <n v="365557.35700492852"/>
    <n v="7"/>
    <n v="0"/>
    <n v="0"/>
    <s v="Summer"/>
    <x v="4"/>
  </r>
  <r>
    <x v="186"/>
    <n v="20"/>
    <n v="345688.89558405051"/>
    <n v="7"/>
    <n v="0"/>
    <n v="0"/>
    <s v="Summer"/>
    <x v="4"/>
  </r>
  <r>
    <x v="186"/>
    <n v="21"/>
    <n v="321552.13344098901"/>
    <n v="7"/>
    <n v="0"/>
    <n v="0"/>
    <s v="Summer"/>
    <x v="3"/>
  </r>
  <r>
    <x v="186"/>
    <n v="22"/>
    <n v="309304.0005068946"/>
    <n v="7"/>
    <n v="0"/>
    <n v="0"/>
    <s v="Summer"/>
    <x v="3"/>
  </r>
  <r>
    <x v="186"/>
    <n v="23"/>
    <n v="287288.58901623113"/>
    <n v="7"/>
    <n v="0"/>
    <n v="0"/>
    <s v="Summer"/>
    <x v="3"/>
  </r>
  <r>
    <x v="186"/>
    <n v="24"/>
    <n v="254281.64483345693"/>
    <n v="7"/>
    <n v="0"/>
    <n v="0"/>
    <s v="Summer"/>
    <x v="3"/>
  </r>
  <r>
    <x v="187"/>
    <n v="1"/>
    <n v="223230.26773603141"/>
    <n v="7"/>
    <n v="0"/>
    <n v="0"/>
    <s v="Summer"/>
    <x v="3"/>
  </r>
  <r>
    <x v="187"/>
    <n v="2"/>
    <n v="198298.53228007612"/>
    <n v="7"/>
    <n v="0"/>
    <n v="0"/>
    <s v="Summer"/>
    <x v="1"/>
  </r>
  <r>
    <x v="187"/>
    <n v="3"/>
    <n v="179664.49341288453"/>
    <n v="7"/>
    <n v="0"/>
    <n v="0"/>
    <s v="Summer"/>
    <x v="1"/>
  </r>
  <r>
    <x v="187"/>
    <n v="4"/>
    <n v="166082.1119468002"/>
    <n v="7"/>
    <n v="0"/>
    <n v="0"/>
    <s v="Summer"/>
    <x v="1"/>
  </r>
  <r>
    <x v="187"/>
    <n v="5"/>
    <n v="156295.4344575885"/>
    <n v="7"/>
    <n v="0"/>
    <n v="0"/>
    <s v="Summer"/>
    <x v="1"/>
  </r>
  <r>
    <x v="187"/>
    <n v="6"/>
    <n v="151964.33757836497"/>
    <n v="7"/>
    <n v="0"/>
    <n v="0"/>
    <s v="Summer"/>
    <x v="1"/>
  </r>
  <r>
    <x v="187"/>
    <n v="7"/>
    <n v="153958.27633310357"/>
    <n v="7"/>
    <n v="0"/>
    <n v="0"/>
    <s v="Summer"/>
    <x v="3"/>
  </r>
  <r>
    <x v="187"/>
    <n v="8"/>
    <n v="162234.35068816587"/>
    <n v="7"/>
    <n v="0"/>
    <n v="0"/>
    <s v="Summer"/>
    <x v="3"/>
  </r>
  <r>
    <x v="187"/>
    <n v="9"/>
    <n v="169966.79473928289"/>
    <n v="7"/>
    <n v="0"/>
    <n v="0"/>
    <s v="Summer"/>
    <x v="3"/>
  </r>
  <r>
    <x v="187"/>
    <n v="10"/>
    <n v="179942.95759758161"/>
    <n v="7"/>
    <n v="0"/>
    <n v="0"/>
    <s v="Summer"/>
    <x v="3"/>
  </r>
  <r>
    <x v="187"/>
    <n v="11"/>
    <n v="208855.93258855393"/>
    <n v="7"/>
    <n v="0"/>
    <n v="0"/>
    <s v="Summer"/>
    <x v="3"/>
  </r>
  <r>
    <x v="187"/>
    <n v="12"/>
    <n v="241085.43685907041"/>
    <n v="7"/>
    <n v="0"/>
    <n v="0"/>
    <s v="Summer"/>
    <x v="3"/>
  </r>
  <r>
    <x v="187"/>
    <n v="13"/>
    <n v="268435.87508563208"/>
    <n v="7"/>
    <n v="0"/>
    <n v="0"/>
    <s v="Summer"/>
    <x v="3"/>
  </r>
  <r>
    <x v="187"/>
    <n v="14"/>
    <n v="285722.6986840528"/>
    <n v="7"/>
    <n v="0"/>
    <n v="0"/>
    <s v="Summer"/>
    <x v="3"/>
  </r>
  <r>
    <x v="187"/>
    <n v="15"/>
    <n v="300118.6095104437"/>
    <n v="7"/>
    <n v="0"/>
    <n v="0"/>
    <s v="Summer"/>
    <x v="4"/>
  </r>
  <r>
    <x v="187"/>
    <n v="16"/>
    <n v="316071.45257184701"/>
    <n v="7"/>
    <n v="0"/>
    <n v="0"/>
    <s v="Summer"/>
    <x v="4"/>
  </r>
  <r>
    <x v="187"/>
    <n v="17"/>
    <n v="326720.5831931479"/>
    <n v="7"/>
    <n v="0"/>
    <n v="0"/>
    <s v="Summer"/>
    <x v="4"/>
  </r>
  <r>
    <x v="187"/>
    <n v="18"/>
    <n v="329319.42106774152"/>
    <n v="7"/>
    <n v="0"/>
    <n v="0"/>
    <s v="Summer"/>
    <x v="4"/>
  </r>
  <r>
    <x v="187"/>
    <n v="19"/>
    <n v="309028.87632744719"/>
    <n v="7"/>
    <n v="0"/>
    <n v="0"/>
    <s v="Summer"/>
    <x v="4"/>
  </r>
  <r>
    <x v="187"/>
    <n v="20"/>
    <n v="300000.99079563678"/>
    <n v="7"/>
    <n v="0"/>
    <n v="0"/>
    <s v="Summer"/>
    <x v="4"/>
  </r>
  <r>
    <x v="187"/>
    <n v="21"/>
    <n v="286248.29094835854"/>
    <n v="7"/>
    <n v="0"/>
    <n v="0"/>
    <s v="Summer"/>
    <x v="3"/>
  </r>
  <r>
    <x v="187"/>
    <n v="22"/>
    <n v="274297.53225014609"/>
    <n v="7"/>
    <n v="0"/>
    <n v="0"/>
    <s v="Summer"/>
    <x v="3"/>
  </r>
  <r>
    <x v="187"/>
    <n v="23"/>
    <n v="252520.49943421388"/>
    <n v="7"/>
    <n v="0"/>
    <n v="0"/>
    <s v="Summer"/>
    <x v="3"/>
  </r>
  <r>
    <x v="187"/>
    <n v="24"/>
    <n v="222326.78542756109"/>
    <n v="7"/>
    <n v="0"/>
    <n v="0"/>
    <s v="Summer"/>
    <x v="3"/>
  </r>
  <r>
    <x v="188"/>
    <n v="1"/>
    <n v="195145.78254020002"/>
    <n v="7"/>
    <n v="0"/>
    <n v="0"/>
    <s v="Summer"/>
    <x v="3"/>
  </r>
  <r>
    <x v="188"/>
    <n v="2"/>
    <n v="175089.34165693098"/>
    <n v="7"/>
    <n v="0"/>
    <n v="0"/>
    <s v="Summer"/>
    <x v="1"/>
  </r>
  <r>
    <x v="188"/>
    <n v="3"/>
    <n v="160408.81193500879"/>
    <n v="7"/>
    <n v="0"/>
    <n v="0"/>
    <s v="Summer"/>
    <x v="1"/>
  </r>
  <r>
    <x v="188"/>
    <n v="4"/>
    <n v="150098.80452202703"/>
    <n v="7"/>
    <n v="0"/>
    <n v="0"/>
    <s v="Summer"/>
    <x v="1"/>
  </r>
  <r>
    <x v="188"/>
    <n v="5"/>
    <n v="143252.57686451179"/>
    <n v="7"/>
    <n v="0"/>
    <n v="0"/>
    <s v="Summer"/>
    <x v="1"/>
  </r>
  <r>
    <x v="188"/>
    <n v="6"/>
    <n v="141894.96007811528"/>
    <n v="7"/>
    <n v="0"/>
    <n v="0"/>
    <s v="Summer"/>
    <x v="1"/>
  </r>
  <r>
    <x v="188"/>
    <n v="7"/>
    <n v="147239.76273790028"/>
    <n v="7"/>
    <n v="0"/>
    <n v="0"/>
    <s v="Summer"/>
    <x v="3"/>
  </r>
  <r>
    <x v="188"/>
    <n v="8"/>
    <n v="154761.42164743246"/>
    <n v="7"/>
    <n v="0"/>
    <n v="0"/>
    <s v="Summer"/>
    <x v="3"/>
  </r>
  <r>
    <x v="188"/>
    <n v="9"/>
    <n v="158802.49702355891"/>
    <n v="7"/>
    <n v="0"/>
    <n v="0"/>
    <s v="Summer"/>
    <x v="3"/>
  </r>
  <r>
    <x v="188"/>
    <n v="10"/>
    <n v="164857.05624054832"/>
    <n v="7"/>
    <n v="0"/>
    <n v="0"/>
    <s v="Summer"/>
    <x v="3"/>
  </r>
  <r>
    <x v="188"/>
    <n v="11"/>
    <n v="174614.93147923145"/>
    <n v="7"/>
    <n v="0"/>
    <n v="0"/>
    <s v="Summer"/>
    <x v="3"/>
  </r>
  <r>
    <x v="188"/>
    <n v="12"/>
    <n v="186655.88081812803"/>
    <n v="7"/>
    <n v="0"/>
    <n v="0"/>
    <s v="Summer"/>
    <x v="3"/>
  </r>
  <r>
    <x v="188"/>
    <n v="13"/>
    <n v="205041.55812930819"/>
    <n v="7"/>
    <n v="0"/>
    <n v="0"/>
    <s v="Summer"/>
    <x v="3"/>
  </r>
  <r>
    <x v="188"/>
    <n v="14"/>
    <n v="227133.08067403271"/>
    <n v="7"/>
    <n v="0"/>
    <n v="0"/>
    <s v="Summer"/>
    <x v="3"/>
  </r>
  <r>
    <x v="188"/>
    <n v="15"/>
    <n v="228366.68767015994"/>
    <n v="7"/>
    <n v="0"/>
    <n v="0"/>
    <s v="Summer"/>
    <x v="4"/>
  </r>
  <r>
    <x v="188"/>
    <n v="16"/>
    <n v="233856.68277208885"/>
    <n v="7"/>
    <n v="0"/>
    <n v="0"/>
    <s v="Summer"/>
    <x v="4"/>
  </r>
  <r>
    <x v="188"/>
    <n v="17"/>
    <n v="258733.68081252481"/>
    <n v="7"/>
    <n v="0"/>
    <n v="0"/>
    <s v="Summer"/>
    <x v="4"/>
  </r>
  <r>
    <x v="188"/>
    <n v="18"/>
    <n v="279260.53398973745"/>
    <n v="7"/>
    <n v="0"/>
    <n v="0"/>
    <s v="Summer"/>
    <x v="4"/>
  </r>
  <r>
    <x v="188"/>
    <n v="19"/>
    <n v="277710.9112211843"/>
    <n v="7"/>
    <n v="0"/>
    <n v="0"/>
    <s v="Summer"/>
    <x v="4"/>
  </r>
  <r>
    <x v="188"/>
    <n v="20"/>
    <n v="264375.53417686059"/>
    <n v="7"/>
    <n v="0"/>
    <n v="0"/>
    <s v="Summer"/>
    <x v="4"/>
  </r>
  <r>
    <x v="188"/>
    <n v="21"/>
    <n v="249645.10378869617"/>
    <n v="7"/>
    <n v="0"/>
    <n v="0"/>
    <s v="Summer"/>
    <x v="3"/>
  </r>
  <r>
    <x v="188"/>
    <n v="22"/>
    <n v="239191.5445034196"/>
    <n v="7"/>
    <n v="0"/>
    <n v="0"/>
    <s v="Summer"/>
    <x v="3"/>
  </r>
  <r>
    <x v="188"/>
    <n v="23"/>
    <n v="221718.7196620997"/>
    <n v="7"/>
    <n v="0"/>
    <n v="0"/>
    <s v="Summer"/>
    <x v="3"/>
  </r>
  <r>
    <x v="188"/>
    <n v="24"/>
    <n v="194618.21970884304"/>
    <n v="7"/>
    <n v="0"/>
    <n v="0"/>
    <s v="Summer"/>
    <x v="3"/>
  </r>
  <r>
    <x v="189"/>
    <n v="1"/>
    <n v="168910.04961948819"/>
    <n v="7"/>
    <n v="0"/>
    <n v="0"/>
    <s v="Summer"/>
    <x v="3"/>
  </r>
  <r>
    <x v="189"/>
    <n v="2"/>
    <n v="150382.80329424996"/>
    <n v="7"/>
    <n v="0"/>
    <n v="0"/>
    <s v="Summer"/>
    <x v="1"/>
  </r>
  <r>
    <x v="189"/>
    <n v="3"/>
    <n v="140489.70536694082"/>
    <n v="7"/>
    <n v="0"/>
    <n v="0"/>
    <s v="Summer"/>
    <x v="1"/>
  </r>
  <r>
    <x v="189"/>
    <n v="4"/>
    <n v="133961.65226042"/>
    <n v="7"/>
    <n v="0"/>
    <n v="0"/>
    <s v="Summer"/>
    <x v="1"/>
  </r>
  <r>
    <x v="189"/>
    <n v="5"/>
    <n v="129608.4637415294"/>
    <n v="7"/>
    <n v="0"/>
    <n v="0"/>
    <s v="Summer"/>
    <x v="1"/>
  </r>
  <r>
    <x v="189"/>
    <n v="6"/>
    <n v="128299.00860011396"/>
    <n v="7"/>
    <n v="0"/>
    <n v="0"/>
    <s v="Summer"/>
    <x v="1"/>
  </r>
  <r>
    <x v="189"/>
    <n v="7"/>
    <n v="130784.36789341172"/>
    <n v="7"/>
    <n v="0"/>
    <n v="0"/>
    <s v="Summer"/>
    <x v="3"/>
  </r>
  <r>
    <x v="189"/>
    <n v="8"/>
    <n v="135534.97240927324"/>
    <n v="7"/>
    <n v="0"/>
    <n v="0"/>
    <s v="Summer"/>
    <x v="3"/>
  </r>
  <r>
    <x v="189"/>
    <n v="9"/>
    <n v="145587.78978155248"/>
    <n v="7"/>
    <n v="0"/>
    <n v="0"/>
    <s v="Summer"/>
    <x v="3"/>
  </r>
  <r>
    <x v="189"/>
    <n v="10"/>
    <n v="160883.44467334467"/>
    <n v="7"/>
    <n v="0"/>
    <n v="0"/>
    <s v="Summer"/>
    <x v="3"/>
  </r>
  <r>
    <x v="189"/>
    <n v="11"/>
    <n v="173536.61281907134"/>
    <n v="7"/>
    <n v="0"/>
    <n v="0"/>
    <s v="Summer"/>
    <x v="3"/>
  </r>
  <r>
    <x v="189"/>
    <n v="12"/>
    <n v="184501.01956075069"/>
    <n v="7"/>
    <n v="0"/>
    <n v="0"/>
    <s v="Summer"/>
    <x v="3"/>
  </r>
  <r>
    <x v="189"/>
    <n v="13"/>
    <n v="194813.58856153794"/>
    <n v="7"/>
    <n v="0"/>
    <n v="0"/>
    <s v="Summer"/>
    <x v="3"/>
  </r>
  <r>
    <x v="189"/>
    <n v="14"/>
    <n v="203106.24701785221"/>
    <n v="7"/>
    <n v="0"/>
    <n v="0"/>
    <s v="Summer"/>
    <x v="3"/>
  </r>
  <r>
    <x v="189"/>
    <n v="15"/>
    <n v="214549.36231939748"/>
    <n v="7"/>
    <n v="0"/>
    <n v="0"/>
    <s v="Summer"/>
    <x v="4"/>
  </r>
  <r>
    <x v="189"/>
    <n v="16"/>
    <n v="230061.60955338785"/>
    <n v="7"/>
    <n v="0"/>
    <n v="0"/>
    <s v="Summer"/>
    <x v="4"/>
  </r>
  <r>
    <x v="189"/>
    <n v="17"/>
    <n v="232157.69407988121"/>
    <n v="7"/>
    <n v="0"/>
    <n v="0"/>
    <s v="Summer"/>
    <x v="4"/>
  </r>
  <r>
    <x v="189"/>
    <n v="18"/>
    <n v="226051.23615224968"/>
    <n v="7"/>
    <n v="0"/>
    <n v="0"/>
    <s v="Summer"/>
    <x v="4"/>
  </r>
  <r>
    <x v="189"/>
    <n v="19"/>
    <n v="228795.31168586595"/>
    <n v="7"/>
    <n v="0"/>
    <n v="0"/>
    <s v="Summer"/>
    <x v="4"/>
  </r>
  <r>
    <x v="189"/>
    <n v="20"/>
    <n v="210494.88077766116"/>
    <n v="7"/>
    <n v="0"/>
    <n v="0"/>
    <s v="Summer"/>
    <x v="4"/>
  </r>
  <r>
    <x v="189"/>
    <n v="21"/>
    <n v="198345.86014632645"/>
    <n v="7"/>
    <n v="0"/>
    <n v="0"/>
    <s v="Summer"/>
    <x v="3"/>
  </r>
  <r>
    <x v="189"/>
    <n v="22"/>
    <n v="190322.24565081389"/>
    <n v="7"/>
    <n v="0"/>
    <n v="0"/>
    <s v="Summer"/>
    <x v="3"/>
  </r>
  <r>
    <x v="189"/>
    <n v="23"/>
    <n v="179553.24352625344"/>
    <n v="7"/>
    <n v="0"/>
    <n v="0"/>
    <s v="Summer"/>
    <x v="3"/>
  </r>
  <r>
    <x v="189"/>
    <n v="24"/>
    <n v="161414.39254189379"/>
    <n v="7"/>
    <n v="0"/>
    <n v="0"/>
    <s v="Summer"/>
    <x v="3"/>
  </r>
  <r>
    <x v="190"/>
    <n v="1"/>
    <n v="140639.49337380551"/>
    <n v="7"/>
    <n v="0"/>
    <n v="1"/>
    <s v="Summer"/>
    <x v="3"/>
  </r>
  <r>
    <x v="190"/>
    <n v="2"/>
    <n v="123994.55555435638"/>
    <n v="7"/>
    <n v="0"/>
    <n v="1"/>
    <s v="Summer"/>
    <x v="1"/>
  </r>
  <r>
    <x v="190"/>
    <n v="3"/>
    <n v="112095.29490905002"/>
    <n v="7"/>
    <n v="0"/>
    <n v="1"/>
    <s v="Summer"/>
    <x v="1"/>
  </r>
  <r>
    <x v="190"/>
    <n v="4"/>
    <n v="104210.33541630128"/>
    <n v="7"/>
    <n v="0"/>
    <n v="1"/>
    <s v="Summer"/>
    <x v="1"/>
  </r>
  <r>
    <x v="190"/>
    <n v="5"/>
    <n v="99203.710620348502"/>
    <n v="7"/>
    <n v="0"/>
    <n v="1"/>
    <s v="Summer"/>
    <x v="1"/>
  </r>
  <r>
    <x v="190"/>
    <n v="6"/>
    <n v="96901.217698482287"/>
    <n v="7"/>
    <n v="0"/>
    <n v="1"/>
    <s v="Summer"/>
    <x v="1"/>
  </r>
  <r>
    <x v="190"/>
    <n v="7"/>
    <n v="98434.15042967959"/>
    <n v="7"/>
    <n v="0"/>
    <n v="1"/>
    <s v="Summer"/>
    <x v="3"/>
  </r>
  <r>
    <x v="190"/>
    <n v="8"/>
    <n v="104726.06614682406"/>
    <n v="7"/>
    <n v="0"/>
    <n v="1"/>
    <s v="Summer"/>
    <x v="3"/>
  </r>
  <r>
    <x v="190"/>
    <n v="9"/>
    <n v="117248.16291984261"/>
    <n v="7"/>
    <n v="0"/>
    <n v="1"/>
    <s v="Summer"/>
    <x v="3"/>
  </r>
  <r>
    <x v="190"/>
    <n v="10"/>
    <n v="130835.5605886453"/>
    <n v="7"/>
    <n v="0"/>
    <n v="1"/>
    <s v="Summer"/>
    <x v="3"/>
  </r>
  <r>
    <x v="190"/>
    <n v="11"/>
    <n v="145041.27360809443"/>
    <n v="7"/>
    <n v="0"/>
    <n v="1"/>
    <s v="Summer"/>
    <x v="3"/>
  </r>
  <r>
    <x v="190"/>
    <n v="12"/>
    <n v="152526.15941989882"/>
    <n v="7"/>
    <n v="0"/>
    <n v="1"/>
    <s v="Summer"/>
    <x v="3"/>
  </r>
  <r>
    <x v="190"/>
    <n v="13"/>
    <n v="161776.08173940415"/>
    <n v="7"/>
    <n v="0"/>
    <n v="1"/>
    <s v="Summer"/>
    <x v="3"/>
  </r>
  <r>
    <x v="190"/>
    <n v="14"/>
    <n v="169671.86836245083"/>
    <n v="7"/>
    <n v="0"/>
    <n v="1"/>
    <s v="Summer"/>
    <x v="3"/>
  </r>
  <r>
    <x v="190"/>
    <n v="15"/>
    <n v="179560.15578954469"/>
    <n v="7"/>
    <n v="0"/>
    <n v="1"/>
    <s v="Summer"/>
    <x v="3"/>
  </r>
  <r>
    <x v="190"/>
    <n v="16"/>
    <n v="189390.22639190557"/>
    <n v="7"/>
    <n v="0"/>
    <n v="1"/>
    <s v="Summer"/>
    <x v="3"/>
  </r>
  <r>
    <x v="190"/>
    <n v="17"/>
    <n v="210810.02926857784"/>
    <n v="7"/>
    <n v="0"/>
    <n v="1"/>
    <s v="Summer"/>
    <x v="3"/>
  </r>
  <r>
    <x v="190"/>
    <n v="18"/>
    <n v="226833.73747588531"/>
    <n v="7"/>
    <n v="0"/>
    <n v="1"/>
    <s v="Summer"/>
    <x v="3"/>
  </r>
  <r>
    <x v="190"/>
    <n v="19"/>
    <n v="229490.72007959525"/>
    <n v="7"/>
    <n v="0"/>
    <n v="1"/>
    <s v="Summer"/>
    <x v="3"/>
  </r>
  <r>
    <x v="190"/>
    <n v="20"/>
    <n v="224406.44736638558"/>
    <n v="7"/>
    <n v="0"/>
    <n v="1"/>
    <s v="Summer"/>
    <x v="3"/>
  </r>
  <r>
    <x v="190"/>
    <n v="21"/>
    <n v="216546.87826374368"/>
    <n v="7"/>
    <n v="0"/>
    <n v="1"/>
    <s v="Summer"/>
    <x v="3"/>
  </r>
  <r>
    <x v="190"/>
    <n v="22"/>
    <n v="212018.34425272624"/>
    <n v="7"/>
    <n v="0"/>
    <n v="1"/>
    <s v="Summer"/>
    <x v="3"/>
  </r>
  <r>
    <x v="190"/>
    <n v="23"/>
    <n v="197872.56321708826"/>
    <n v="7"/>
    <n v="0"/>
    <n v="1"/>
    <s v="Summer"/>
    <x v="3"/>
  </r>
  <r>
    <x v="190"/>
    <n v="24"/>
    <n v="179478.9568391231"/>
    <n v="7"/>
    <n v="0"/>
    <n v="1"/>
    <s v="Summer"/>
    <x v="3"/>
  </r>
  <r>
    <x v="191"/>
    <n v="1"/>
    <n v="148339.31613954151"/>
    <n v="7"/>
    <n v="0"/>
    <n v="1"/>
    <s v="Summer"/>
    <x v="3"/>
  </r>
  <r>
    <x v="191"/>
    <n v="2"/>
    <n v="144518.71991027764"/>
    <n v="7"/>
    <n v="0"/>
    <n v="1"/>
    <s v="Summer"/>
    <x v="1"/>
  </r>
  <r>
    <x v="191"/>
    <n v="3"/>
    <n v="134126.26222283801"/>
    <n v="7"/>
    <n v="0"/>
    <n v="1"/>
    <s v="Summer"/>
    <x v="1"/>
  </r>
  <r>
    <x v="191"/>
    <n v="4"/>
    <n v="126528.23692996711"/>
    <n v="7"/>
    <n v="0"/>
    <n v="1"/>
    <s v="Summer"/>
    <x v="1"/>
  </r>
  <r>
    <x v="191"/>
    <n v="5"/>
    <n v="119679.01816451098"/>
    <n v="7"/>
    <n v="0"/>
    <n v="1"/>
    <s v="Summer"/>
    <x v="1"/>
  </r>
  <r>
    <x v="191"/>
    <n v="6"/>
    <n v="115411.54531983254"/>
    <n v="7"/>
    <n v="0"/>
    <n v="1"/>
    <s v="Summer"/>
    <x v="1"/>
  </r>
  <r>
    <x v="191"/>
    <n v="7"/>
    <n v="115031.56006905176"/>
    <n v="7"/>
    <n v="0"/>
    <n v="1"/>
    <s v="Summer"/>
    <x v="3"/>
  </r>
  <r>
    <x v="191"/>
    <n v="8"/>
    <n v="120652.05712349183"/>
    <n v="7"/>
    <n v="0"/>
    <n v="1"/>
    <s v="Summer"/>
    <x v="3"/>
  </r>
  <r>
    <x v="191"/>
    <n v="9"/>
    <n v="132157.19793743402"/>
    <n v="7"/>
    <n v="0"/>
    <n v="1"/>
    <s v="Summer"/>
    <x v="3"/>
  </r>
  <r>
    <x v="191"/>
    <n v="10"/>
    <n v="146044.35045902204"/>
    <n v="7"/>
    <n v="0"/>
    <n v="1"/>
    <s v="Summer"/>
    <x v="3"/>
  </r>
  <r>
    <x v="191"/>
    <n v="11"/>
    <n v="160674.12237846662"/>
    <n v="7"/>
    <n v="0"/>
    <n v="1"/>
    <s v="Summer"/>
    <x v="3"/>
  </r>
  <r>
    <x v="191"/>
    <n v="12"/>
    <n v="179760.58172764245"/>
    <n v="7"/>
    <n v="0"/>
    <n v="1"/>
    <s v="Summer"/>
    <x v="3"/>
  </r>
  <r>
    <x v="191"/>
    <n v="13"/>
    <n v="198219.50228874426"/>
    <n v="7"/>
    <n v="0"/>
    <n v="1"/>
    <s v="Summer"/>
    <x v="3"/>
  </r>
  <r>
    <x v="191"/>
    <n v="14"/>
    <n v="210326.70860885389"/>
    <n v="7"/>
    <n v="0"/>
    <n v="1"/>
    <s v="Summer"/>
    <x v="3"/>
  </r>
  <r>
    <x v="191"/>
    <n v="15"/>
    <n v="220785.90486747603"/>
    <n v="7"/>
    <n v="0"/>
    <n v="1"/>
    <s v="Summer"/>
    <x v="3"/>
  </r>
  <r>
    <x v="191"/>
    <n v="16"/>
    <n v="241299.63398111187"/>
    <n v="7"/>
    <n v="0"/>
    <n v="1"/>
    <s v="Summer"/>
    <x v="3"/>
  </r>
  <r>
    <x v="191"/>
    <n v="17"/>
    <n v="260868.81810399707"/>
    <n v="7"/>
    <n v="0"/>
    <n v="1"/>
    <s v="Summer"/>
    <x v="3"/>
  </r>
  <r>
    <x v="191"/>
    <n v="18"/>
    <n v="277363.10237412283"/>
    <n v="7"/>
    <n v="0"/>
    <n v="1"/>
    <s v="Summer"/>
    <x v="3"/>
  </r>
  <r>
    <x v="191"/>
    <n v="19"/>
    <n v="285071.02536207245"/>
    <n v="7"/>
    <n v="0"/>
    <n v="1"/>
    <s v="Summer"/>
    <x v="3"/>
  </r>
  <r>
    <x v="191"/>
    <n v="20"/>
    <n v="278722.19509747386"/>
    <n v="7"/>
    <n v="0"/>
    <n v="1"/>
    <s v="Summer"/>
    <x v="3"/>
  </r>
  <r>
    <x v="191"/>
    <n v="21"/>
    <n v="264995.05853343615"/>
    <n v="7"/>
    <n v="0"/>
    <n v="1"/>
    <s v="Summer"/>
    <x v="3"/>
  </r>
  <r>
    <x v="191"/>
    <n v="22"/>
    <n v="254406.33765778181"/>
    <n v="7"/>
    <n v="0"/>
    <n v="1"/>
    <s v="Summer"/>
    <x v="3"/>
  </r>
  <r>
    <x v="191"/>
    <n v="23"/>
    <n v="235546.46396036638"/>
    <n v="7"/>
    <n v="0"/>
    <n v="1"/>
    <s v="Summer"/>
    <x v="3"/>
  </r>
  <r>
    <x v="191"/>
    <n v="24"/>
    <n v="207923.74107831609"/>
    <n v="7"/>
    <n v="0"/>
    <n v="1"/>
    <s v="Summer"/>
    <x v="3"/>
  </r>
  <r>
    <x v="192"/>
    <n v="1"/>
    <n v="181364.93458585799"/>
    <n v="7"/>
    <n v="0"/>
    <n v="0"/>
    <s v="Summer"/>
    <x v="3"/>
  </r>
  <r>
    <x v="192"/>
    <n v="2"/>
    <n v="162028.8565999835"/>
    <n v="7"/>
    <n v="0"/>
    <n v="0"/>
    <s v="Summer"/>
    <x v="1"/>
  </r>
  <r>
    <x v="192"/>
    <n v="3"/>
    <n v="148121.82717616484"/>
    <n v="7"/>
    <n v="0"/>
    <n v="0"/>
    <s v="Summer"/>
    <x v="1"/>
  </r>
  <r>
    <x v="192"/>
    <n v="4"/>
    <n v="138096.9883838013"/>
    <n v="7"/>
    <n v="0"/>
    <n v="0"/>
    <s v="Summer"/>
    <x v="1"/>
  </r>
  <r>
    <x v="192"/>
    <n v="5"/>
    <n v="132790.84656665442"/>
    <n v="7"/>
    <n v="0"/>
    <n v="0"/>
    <s v="Summer"/>
    <x v="1"/>
  </r>
  <r>
    <x v="192"/>
    <n v="6"/>
    <n v="133759.31206887509"/>
    <n v="7"/>
    <n v="0"/>
    <n v="0"/>
    <s v="Summer"/>
    <x v="1"/>
  </r>
  <r>
    <x v="192"/>
    <n v="7"/>
    <n v="139512.71046818007"/>
    <n v="7"/>
    <n v="0"/>
    <n v="0"/>
    <s v="Summer"/>
    <x v="3"/>
  </r>
  <r>
    <x v="192"/>
    <n v="8"/>
    <n v="146850.21187549151"/>
    <n v="7"/>
    <n v="0"/>
    <n v="0"/>
    <s v="Summer"/>
    <x v="3"/>
  </r>
  <r>
    <x v="192"/>
    <n v="9"/>
    <n v="151635.71777376664"/>
    <n v="7"/>
    <n v="0"/>
    <n v="0"/>
    <s v="Summer"/>
    <x v="3"/>
  </r>
  <r>
    <x v="192"/>
    <n v="10"/>
    <n v="162451.695289289"/>
    <n v="7"/>
    <n v="0"/>
    <n v="0"/>
    <s v="Summer"/>
    <x v="3"/>
  </r>
  <r>
    <x v="192"/>
    <n v="11"/>
    <n v="175565.55635941491"/>
    <n v="7"/>
    <n v="0"/>
    <n v="0"/>
    <s v="Summer"/>
    <x v="3"/>
  </r>
  <r>
    <x v="192"/>
    <n v="12"/>
    <n v="194449.15440490723"/>
    <n v="7"/>
    <n v="0"/>
    <n v="0"/>
    <s v="Summer"/>
    <x v="3"/>
  </r>
  <r>
    <x v="192"/>
    <n v="13"/>
    <n v="210317.74684751756"/>
    <n v="7"/>
    <n v="0"/>
    <n v="0"/>
    <s v="Summer"/>
    <x v="3"/>
  </r>
  <r>
    <x v="192"/>
    <n v="14"/>
    <n v="227660.76685440805"/>
    <n v="7"/>
    <n v="0"/>
    <n v="0"/>
    <s v="Summer"/>
    <x v="3"/>
  </r>
  <r>
    <x v="192"/>
    <n v="15"/>
    <n v="242275.2687853981"/>
    <n v="7"/>
    <n v="0"/>
    <n v="0"/>
    <s v="Summer"/>
    <x v="4"/>
  </r>
  <r>
    <x v="192"/>
    <n v="16"/>
    <n v="262819.21116576914"/>
    <n v="7"/>
    <n v="0"/>
    <n v="0"/>
    <s v="Summer"/>
    <x v="4"/>
  </r>
  <r>
    <x v="192"/>
    <n v="17"/>
    <n v="283901.15743268648"/>
    <n v="7"/>
    <n v="0"/>
    <n v="0"/>
    <s v="Summer"/>
    <x v="4"/>
  </r>
  <r>
    <x v="192"/>
    <n v="18"/>
    <n v="305754.28991813771"/>
    <n v="7"/>
    <n v="0"/>
    <n v="0"/>
    <s v="Summer"/>
    <x v="4"/>
  </r>
  <r>
    <x v="192"/>
    <n v="19"/>
    <n v="313889.3587198634"/>
    <n v="7"/>
    <n v="0"/>
    <n v="0"/>
    <s v="Summer"/>
    <x v="4"/>
  </r>
  <r>
    <x v="192"/>
    <n v="20"/>
    <n v="300946.91749020724"/>
    <n v="7"/>
    <n v="0"/>
    <n v="0"/>
    <s v="Summer"/>
    <x v="4"/>
  </r>
  <r>
    <x v="192"/>
    <n v="21"/>
    <n v="285184.82686893799"/>
    <n v="7"/>
    <n v="0"/>
    <n v="0"/>
    <s v="Summer"/>
    <x v="3"/>
  </r>
  <r>
    <x v="192"/>
    <n v="22"/>
    <n v="271305.72874001064"/>
    <n v="7"/>
    <n v="0"/>
    <n v="0"/>
    <s v="Summer"/>
    <x v="3"/>
  </r>
  <r>
    <x v="192"/>
    <n v="23"/>
    <n v="242123.01432686474"/>
    <n v="7"/>
    <n v="0"/>
    <n v="0"/>
    <s v="Summer"/>
    <x v="3"/>
  </r>
  <r>
    <x v="192"/>
    <n v="24"/>
    <n v="210812.55046533403"/>
    <n v="7"/>
    <n v="0"/>
    <n v="0"/>
    <s v="Summer"/>
    <x v="3"/>
  </r>
  <r>
    <x v="193"/>
    <n v="1"/>
    <n v="185788.68056839885"/>
    <n v="7"/>
    <n v="0"/>
    <n v="0"/>
    <s v="Summer"/>
    <x v="3"/>
  </r>
  <r>
    <x v="193"/>
    <n v="2"/>
    <n v="166620.62289741111"/>
    <n v="7"/>
    <n v="0"/>
    <n v="0"/>
    <s v="Summer"/>
    <x v="1"/>
  </r>
  <r>
    <x v="193"/>
    <n v="3"/>
    <n v="152898.12673968231"/>
    <n v="7"/>
    <n v="0"/>
    <n v="0"/>
    <s v="Summer"/>
    <x v="1"/>
  </r>
  <r>
    <x v="193"/>
    <n v="4"/>
    <n v="142994.93261291215"/>
    <n v="7"/>
    <n v="0"/>
    <n v="0"/>
    <s v="Summer"/>
    <x v="1"/>
  </r>
  <r>
    <x v="193"/>
    <n v="5"/>
    <n v="137239.74433795392"/>
    <n v="7"/>
    <n v="0"/>
    <n v="0"/>
    <s v="Summer"/>
    <x v="1"/>
  </r>
  <r>
    <x v="193"/>
    <n v="6"/>
    <n v="136614.96110107613"/>
    <n v="7"/>
    <n v="0"/>
    <n v="0"/>
    <s v="Summer"/>
    <x v="1"/>
  </r>
  <r>
    <x v="193"/>
    <n v="7"/>
    <n v="141162.79911332781"/>
    <n v="7"/>
    <n v="0"/>
    <n v="0"/>
    <s v="Summer"/>
    <x v="3"/>
  </r>
  <r>
    <x v="193"/>
    <n v="8"/>
    <n v="147088.33593673474"/>
    <n v="7"/>
    <n v="0"/>
    <n v="0"/>
    <s v="Summer"/>
    <x v="3"/>
  </r>
  <r>
    <x v="193"/>
    <n v="9"/>
    <n v="150759.28965723829"/>
    <n v="7"/>
    <n v="0"/>
    <n v="0"/>
    <s v="Summer"/>
    <x v="3"/>
  </r>
  <r>
    <x v="193"/>
    <n v="10"/>
    <n v="159220.83490702673"/>
    <n v="7"/>
    <n v="0"/>
    <n v="0"/>
    <s v="Summer"/>
    <x v="3"/>
  </r>
  <r>
    <x v="193"/>
    <n v="11"/>
    <n v="175279.55509469571"/>
    <n v="7"/>
    <n v="0"/>
    <n v="0"/>
    <s v="Summer"/>
    <x v="3"/>
  </r>
  <r>
    <x v="193"/>
    <n v="12"/>
    <n v="201459.14168984446"/>
    <n v="7"/>
    <n v="0"/>
    <n v="0"/>
    <s v="Summer"/>
    <x v="3"/>
  </r>
  <r>
    <x v="193"/>
    <n v="13"/>
    <n v="214984.85403188725"/>
    <n v="7"/>
    <n v="0"/>
    <n v="0"/>
    <s v="Summer"/>
    <x v="3"/>
  </r>
  <r>
    <x v="193"/>
    <n v="14"/>
    <n v="223440.33780698405"/>
    <n v="7"/>
    <n v="0"/>
    <n v="0"/>
    <s v="Summer"/>
    <x v="3"/>
  </r>
  <r>
    <x v="193"/>
    <n v="15"/>
    <n v="219934.66532250456"/>
    <n v="7"/>
    <n v="0"/>
    <n v="0"/>
    <s v="Summer"/>
    <x v="4"/>
  </r>
  <r>
    <x v="193"/>
    <n v="16"/>
    <n v="243020.45613586155"/>
    <n v="7"/>
    <n v="0"/>
    <n v="0"/>
    <s v="Summer"/>
    <x v="4"/>
  </r>
  <r>
    <x v="193"/>
    <n v="17"/>
    <n v="252321.43722330811"/>
    <n v="7"/>
    <n v="0"/>
    <n v="0"/>
    <s v="Summer"/>
    <x v="4"/>
  </r>
  <r>
    <x v="193"/>
    <n v="18"/>
    <n v="249104.08888499474"/>
    <n v="7"/>
    <n v="0"/>
    <n v="0"/>
    <s v="Summer"/>
    <x v="4"/>
  </r>
  <r>
    <x v="193"/>
    <n v="19"/>
    <n v="248815.48327731722"/>
    <n v="7"/>
    <n v="0"/>
    <n v="0"/>
    <s v="Summer"/>
    <x v="4"/>
  </r>
  <r>
    <x v="193"/>
    <n v="20"/>
    <n v="244905.07014468336"/>
    <n v="7"/>
    <n v="0"/>
    <n v="0"/>
    <s v="Summer"/>
    <x v="4"/>
  </r>
  <r>
    <x v="193"/>
    <n v="21"/>
    <n v="234215.69269820943"/>
    <n v="7"/>
    <n v="0"/>
    <n v="0"/>
    <s v="Summer"/>
    <x v="3"/>
  </r>
  <r>
    <x v="193"/>
    <n v="22"/>
    <n v="226428.53124014288"/>
    <n v="7"/>
    <n v="0"/>
    <n v="0"/>
    <s v="Summer"/>
    <x v="3"/>
  </r>
  <r>
    <x v="193"/>
    <n v="23"/>
    <n v="210261.52275684662"/>
    <n v="7"/>
    <n v="0"/>
    <n v="0"/>
    <s v="Summer"/>
    <x v="3"/>
  </r>
  <r>
    <x v="193"/>
    <n v="24"/>
    <n v="183102.43401855722"/>
    <n v="7"/>
    <n v="0"/>
    <n v="0"/>
    <s v="Summer"/>
    <x v="3"/>
  </r>
  <r>
    <x v="194"/>
    <n v="1"/>
    <n v="157975.09681379958"/>
    <n v="7"/>
    <n v="0"/>
    <n v="0"/>
    <s v="Summer"/>
    <x v="3"/>
  </r>
  <r>
    <x v="194"/>
    <n v="2"/>
    <n v="139705.41707570662"/>
    <n v="7"/>
    <n v="0"/>
    <n v="0"/>
    <s v="Summer"/>
    <x v="1"/>
  </r>
  <r>
    <x v="194"/>
    <n v="3"/>
    <n v="128611.42699432444"/>
    <n v="7"/>
    <n v="0"/>
    <n v="0"/>
    <s v="Summer"/>
    <x v="1"/>
  </r>
  <r>
    <x v="194"/>
    <n v="4"/>
    <n v="121248.57512482499"/>
    <n v="7"/>
    <n v="0"/>
    <n v="0"/>
    <s v="Summer"/>
    <x v="1"/>
  </r>
  <r>
    <x v="194"/>
    <n v="5"/>
    <n v="117018.46566812175"/>
    <n v="7"/>
    <n v="0"/>
    <n v="0"/>
    <s v="Summer"/>
    <x v="1"/>
  </r>
  <r>
    <x v="194"/>
    <n v="6"/>
    <n v="118070.71146407847"/>
    <n v="7"/>
    <n v="0"/>
    <n v="0"/>
    <s v="Summer"/>
    <x v="1"/>
  </r>
  <r>
    <x v="194"/>
    <n v="7"/>
    <n v="124051.71933547976"/>
    <n v="7"/>
    <n v="0"/>
    <n v="0"/>
    <s v="Summer"/>
    <x v="3"/>
  </r>
  <r>
    <x v="194"/>
    <n v="8"/>
    <n v="133564.71174934669"/>
    <n v="7"/>
    <n v="0"/>
    <n v="0"/>
    <s v="Summer"/>
    <x v="3"/>
  </r>
  <r>
    <x v="194"/>
    <n v="9"/>
    <n v="142191.05103538616"/>
    <n v="7"/>
    <n v="0"/>
    <n v="0"/>
    <s v="Summer"/>
    <x v="3"/>
  </r>
  <r>
    <x v="194"/>
    <n v="10"/>
    <n v="153682.44381931043"/>
    <n v="7"/>
    <n v="0"/>
    <n v="0"/>
    <s v="Summer"/>
    <x v="3"/>
  </r>
  <r>
    <x v="194"/>
    <n v="11"/>
    <n v="170376.06721434617"/>
    <n v="7"/>
    <n v="0"/>
    <n v="0"/>
    <s v="Summer"/>
    <x v="3"/>
  </r>
  <r>
    <x v="194"/>
    <n v="12"/>
    <n v="193089.43299651079"/>
    <n v="7"/>
    <n v="0"/>
    <n v="0"/>
    <s v="Summer"/>
    <x v="3"/>
  </r>
  <r>
    <x v="194"/>
    <n v="13"/>
    <n v="216304.62867417917"/>
    <n v="7"/>
    <n v="0"/>
    <n v="0"/>
    <s v="Summer"/>
    <x v="3"/>
  </r>
  <r>
    <x v="194"/>
    <n v="14"/>
    <n v="233920.33075424357"/>
    <n v="7"/>
    <n v="0"/>
    <n v="0"/>
    <s v="Summer"/>
    <x v="3"/>
  </r>
  <r>
    <x v="194"/>
    <n v="15"/>
    <n v="250771.66944560668"/>
    <n v="7"/>
    <n v="0"/>
    <n v="0"/>
    <s v="Summer"/>
    <x v="4"/>
  </r>
  <r>
    <x v="194"/>
    <n v="16"/>
    <n v="268670.35985058587"/>
    <n v="7"/>
    <n v="0"/>
    <n v="0"/>
    <s v="Summer"/>
    <x v="4"/>
  </r>
  <r>
    <x v="194"/>
    <n v="17"/>
    <n v="288212.91712993151"/>
    <n v="7"/>
    <n v="0"/>
    <n v="0"/>
    <s v="Summer"/>
    <x v="4"/>
  </r>
  <r>
    <x v="194"/>
    <n v="18"/>
    <n v="306076.33275042492"/>
    <n v="7"/>
    <n v="0"/>
    <n v="0"/>
    <s v="Summer"/>
    <x v="4"/>
  </r>
  <r>
    <x v="194"/>
    <n v="19"/>
    <n v="311608.08818762301"/>
    <n v="7"/>
    <n v="0"/>
    <n v="0"/>
    <s v="Summer"/>
    <x v="4"/>
  </r>
  <r>
    <x v="194"/>
    <n v="20"/>
    <n v="303845.50065909926"/>
    <n v="7"/>
    <n v="0"/>
    <n v="0"/>
    <s v="Summer"/>
    <x v="4"/>
  </r>
  <r>
    <x v="194"/>
    <n v="21"/>
    <n v="289210.55204323318"/>
    <n v="7"/>
    <n v="0"/>
    <n v="0"/>
    <s v="Summer"/>
    <x v="3"/>
  </r>
  <r>
    <x v="194"/>
    <n v="22"/>
    <n v="276201.77260040439"/>
    <n v="7"/>
    <n v="0"/>
    <n v="0"/>
    <s v="Summer"/>
    <x v="3"/>
  </r>
  <r>
    <x v="194"/>
    <n v="23"/>
    <n v="255275.90782247015"/>
    <n v="7"/>
    <n v="0"/>
    <n v="0"/>
    <s v="Summer"/>
    <x v="3"/>
  </r>
  <r>
    <x v="194"/>
    <n v="24"/>
    <n v="224252.46259685524"/>
    <n v="7"/>
    <n v="0"/>
    <n v="0"/>
    <s v="Summer"/>
    <x v="3"/>
  </r>
  <r>
    <x v="195"/>
    <n v="1"/>
    <n v="196045.1139548143"/>
    <n v="7"/>
    <n v="0"/>
    <n v="0"/>
    <s v="Summer"/>
    <x v="3"/>
  </r>
  <r>
    <x v="195"/>
    <n v="2"/>
    <n v="176160.09526719077"/>
    <n v="7"/>
    <n v="0"/>
    <n v="0"/>
    <s v="Summer"/>
    <x v="1"/>
  </r>
  <r>
    <x v="195"/>
    <n v="3"/>
    <n v="162154.59389766399"/>
    <n v="7"/>
    <n v="0"/>
    <n v="0"/>
    <s v="Summer"/>
    <x v="1"/>
  </r>
  <r>
    <x v="195"/>
    <n v="4"/>
    <n v="151231.39738318362"/>
    <n v="7"/>
    <n v="0"/>
    <n v="0"/>
    <s v="Summer"/>
    <x v="1"/>
  </r>
  <r>
    <x v="195"/>
    <n v="5"/>
    <n v="142946.13149615904"/>
    <n v="7"/>
    <n v="0"/>
    <n v="0"/>
    <s v="Summer"/>
    <x v="1"/>
  </r>
  <r>
    <x v="195"/>
    <n v="6"/>
    <n v="140159.80003846213"/>
    <n v="7"/>
    <n v="0"/>
    <n v="0"/>
    <s v="Summer"/>
    <x v="1"/>
  </r>
  <r>
    <x v="195"/>
    <n v="7"/>
    <n v="142805.36596537885"/>
    <n v="7"/>
    <n v="0"/>
    <n v="0"/>
    <s v="Summer"/>
    <x v="3"/>
  </r>
  <r>
    <x v="195"/>
    <n v="8"/>
    <n v="151331.75493103475"/>
    <n v="7"/>
    <n v="0"/>
    <n v="0"/>
    <s v="Summer"/>
    <x v="3"/>
  </r>
  <r>
    <x v="195"/>
    <n v="9"/>
    <n v="164679.81439761157"/>
    <n v="7"/>
    <n v="0"/>
    <n v="0"/>
    <s v="Summer"/>
    <x v="3"/>
  </r>
  <r>
    <x v="195"/>
    <n v="10"/>
    <n v="183502.37553627582"/>
    <n v="7"/>
    <n v="0"/>
    <n v="0"/>
    <s v="Summer"/>
    <x v="3"/>
  </r>
  <r>
    <x v="195"/>
    <n v="11"/>
    <n v="210399.9011246406"/>
    <n v="7"/>
    <n v="0"/>
    <n v="0"/>
    <s v="Summer"/>
    <x v="3"/>
  </r>
  <r>
    <x v="195"/>
    <n v="12"/>
    <n v="236320.54161187483"/>
    <n v="7"/>
    <n v="0"/>
    <n v="0"/>
    <s v="Summer"/>
    <x v="3"/>
  </r>
  <r>
    <x v="195"/>
    <n v="13"/>
    <n v="259537.55030279275"/>
    <n v="7"/>
    <n v="0"/>
    <n v="0"/>
    <s v="Summer"/>
    <x v="3"/>
  </r>
  <r>
    <x v="195"/>
    <n v="14"/>
    <n v="277319.59381895029"/>
    <n v="7"/>
    <n v="0"/>
    <n v="0"/>
    <s v="Summer"/>
    <x v="3"/>
  </r>
  <r>
    <x v="195"/>
    <n v="15"/>
    <n v="292457.2293682989"/>
    <n v="7"/>
    <n v="0"/>
    <n v="0"/>
    <s v="Summer"/>
    <x v="4"/>
  </r>
  <r>
    <x v="195"/>
    <n v="16"/>
    <n v="308905.2204160078"/>
    <n v="7"/>
    <n v="0"/>
    <n v="0"/>
    <s v="Summer"/>
    <x v="4"/>
  </r>
  <r>
    <x v="195"/>
    <n v="17"/>
    <n v="326424.85931585805"/>
    <n v="7"/>
    <n v="0"/>
    <n v="0"/>
    <s v="Summer"/>
    <x v="4"/>
  </r>
  <r>
    <x v="195"/>
    <n v="18"/>
    <n v="339821.33297392179"/>
    <n v="7"/>
    <n v="0"/>
    <n v="0"/>
    <s v="Summer"/>
    <x v="4"/>
  </r>
  <r>
    <x v="195"/>
    <n v="19"/>
    <n v="345000.05122648994"/>
    <n v="7"/>
    <n v="0"/>
    <n v="0"/>
    <s v="Summer"/>
    <x v="4"/>
  </r>
  <r>
    <x v="195"/>
    <n v="20"/>
    <n v="337967.1815168389"/>
    <n v="7"/>
    <n v="0"/>
    <n v="0"/>
    <s v="Summer"/>
    <x v="4"/>
  </r>
  <r>
    <x v="195"/>
    <n v="21"/>
    <n v="320716.8849422058"/>
    <n v="7"/>
    <n v="0"/>
    <n v="0"/>
    <s v="Summer"/>
    <x v="3"/>
  </r>
  <r>
    <x v="195"/>
    <n v="22"/>
    <n v="308476.14895289758"/>
    <n v="7"/>
    <n v="0"/>
    <n v="0"/>
    <s v="Summer"/>
    <x v="3"/>
  </r>
  <r>
    <x v="195"/>
    <n v="23"/>
    <n v="287602.13282100181"/>
    <n v="7"/>
    <n v="0"/>
    <n v="0"/>
    <s v="Summer"/>
    <x v="3"/>
  </r>
  <r>
    <x v="195"/>
    <n v="24"/>
    <n v="256757.91129162174"/>
    <n v="7"/>
    <n v="0"/>
    <n v="0"/>
    <s v="Summer"/>
    <x v="3"/>
  </r>
  <r>
    <x v="196"/>
    <n v="1"/>
    <n v="227689.35225886051"/>
    <n v="7"/>
    <n v="0"/>
    <n v="0"/>
    <s v="Summer"/>
    <x v="3"/>
  </r>
  <r>
    <x v="196"/>
    <n v="2"/>
    <n v="203251.11293206559"/>
    <n v="7"/>
    <n v="0"/>
    <n v="0"/>
    <s v="Summer"/>
    <x v="1"/>
  </r>
  <r>
    <x v="196"/>
    <n v="3"/>
    <n v="184175.34479484917"/>
    <n v="7"/>
    <n v="0"/>
    <n v="0"/>
    <s v="Summer"/>
    <x v="1"/>
  </r>
  <r>
    <x v="196"/>
    <n v="4"/>
    <n v="170466.91902594894"/>
    <n v="7"/>
    <n v="0"/>
    <n v="0"/>
    <s v="Summer"/>
    <x v="1"/>
  </r>
  <r>
    <x v="196"/>
    <n v="5"/>
    <n v="161758.72204429138"/>
    <n v="7"/>
    <n v="0"/>
    <n v="0"/>
    <s v="Summer"/>
    <x v="1"/>
  </r>
  <r>
    <x v="196"/>
    <n v="6"/>
    <n v="157904.61245656959"/>
    <n v="7"/>
    <n v="0"/>
    <n v="0"/>
    <s v="Summer"/>
    <x v="1"/>
  </r>
  <r>
    <x v="196"/>
    <n v="7"/>
    <n v="159740.91516005091"/>
    <n v="7"/>
    <n v="0"/>
    <n v="0"/>
    <s v="Summer"/>
    <x v="3"/>
  </r>
  <r>
    <x v="196"/>
    <n v="8"/>
    <n v="167903.50494122933"/>
    <n v="7"/>
    <n v="0"/>
    <n v="0"/>
    <s v="Summer"/>
    <x v="3"/>
  </r>
  <r>
    <x v="196"/>
    <n v="9"/>
    <n v="184401.09065736321"/>
    <n v="7"/>
    <n v="0"/>
    <n v="0"/>
    <s v="Summer"/>
    <x v="3"/>
  </r>
  <r>
    <x v="196"/>
    <n v="10"/>
    <n v="205019.88055204012"/>
    <n v="7"/>
    <n v="0"/>
    <n v="0"/>
    <s v="Summer"/>
    <x v="3"/>
  </r>
  <r>
    <x v="196"/>
    <n v="11"/>
    <n v="227086.38255614287"/>
    <n v="7"/>
    <n v="0"/>
    <n v="0"/>
    <s v="Summer"/>
    <x v="3"/>
  </r>
  <r>
    <x v="196"/>
    <n v="12"/>
    <n v="251343.33784005392"/>
    <n v="7"/>
    <n v="0"/>
    <n v="0"/>
    <s v="Summer"/>
    <x v="3"/>
  </r>
  <r>
    <x v="196"/>
    <n v="13"/>
    <n v="270027.34198014525"/>
    <n v="7"/>
    <n v="0"/>
    <n v="0"/>
    <s v="Summer"/>
    <x v="3"/>
  </r>
  <r>
    <x v="196"/>
    <n v="14"/>
    <n v="289202.46165761777"/>
    <n v="7"/>
    <n v="0"/>
    <n v="0"/>
    <s v="Summer"/>
    <x v="3"/>
  </r>
  <r>
    <x v="196"/>
    <n v="15"/>
    <n v="281992.44565498247"/>
    <n v="7"/>
    <n v="0"/>
    <n v="0"/>
    <s v="Summer"/>
    <x v="4"/>
  </r>
  <r>
    <x v="196"/>
    <n v="16"/>
    <n v="242732.50412140449"/>
    <n v="7"/>
    <n v="0"/>
    <n v="0"/>
    <s v="Summer"/>
    <x v="4"/>
  </r>
  <r>
    <x v="196"/>
    <n v="17"/>
    <n v="244026.60924848393"/>
    <n v="7"/>
    <n v="0"/>
    <n v="0"/>
    <s v="Summer"/>
    <x v="4"/>
  </r>
  <r>
    <x v="196"/>
    <n v="18"/>
    <n v="268299.93615602306"/>
    <n v="7"/>
    <n v="0"/>
    <n v="0"/>
    <s v="Summer"/>
    <x v="4"/>
  </r>
  <r>
    <x v="196"/>
    <n v="19"/>
    <n v="277731.67707910464"/>
    <n v="7"/>
    <n v="0"/>
    <n v="0"/>
    <s v="Summer"/>
    <x v="4"/>
  </r>
  <r>
    <x v="196"/>
    <n v="20"/>
    <n v="260726.29359646628"/>
    <n v="7"/>
    <n v="0"/>
    <n v="0"/>
    <s v="Summer"/>
    <x v="4"/>
  </r>
  <r>
    <x v="196"/>
    <n v="21"/>
    <n v="246913.88736075468"/>
    <n v="7"/>
    <n v="0"/>
    <n v="0"/>
    <s v="Summer"/>
    <x v="3"/>
  </r>
  <r>
    <x v="196"/>
    <n v="22"/>
    <n v="238689.1342623044"/>
    <n v="7"/>
    <n v="0"/>
    <n v="0"/>
    <s v="Summer"/>
    <x v="3"/>
  </r>
  <r>
    <x v="196"/>
    <n v="23"/>
    <n v="225767.94968085649"/>
    <n v="7"/>
    <n v="0"/>
    <n v="0"/>
    <s v="Summer"/>
    <x v="3"/>
  </r>
  <r>
    <x v="196"/>
    <n v="24"/>
    <n v="203623.37512591149"/>
    <n v="7"/>
    <n v="0"/>
    <n v="0"/>
    <s v="Summer"/>
    <x v="3"/>
  </r>
  <r>
    <x v="197"/>
    <n v="1"/>
    <n v="177866.22914181341"/>
    <n v="7"/>
    <n v="0"/>
    <n v="1"/>
    <s v="Summer"/>
    <x v="3"/>
  </r>
  <r>
    <x v="197"/>
    <n v="2"/>
    <n v="158911.79155711012"/>
    <n v="7"/>
    <n v="0"/>
    <n v="1"/>
    <s v="Summer"/>
    <x v="1"/>
  </r>
  <r>
    <x v="197"/>
    <n v="3"/>
    <n v="146611.77240556502"/>
    <n v="7"/>
    <n v="0"/>
    <n v="1"/>
    <s v="Summer"/>
    <x v="1"/>
  </r>
  <r>
    <x v="197"/>
    <n v="4"/>
    <n v="138775.88540259312"/>
    <n v="7"/>
    <n v="0"/>
    <n v="1"/>
    <s v="Summer"/>
    <x v="1"/>
  </r>
  <r>
    <x v="197"/>
    <n v="5"/>
    <n v="133572.79022117169"/>
    <n v="7"/>
    <n v="0"/>
    <n v="1"/>
    <s v="Summer"/>
    <x v="1"/>
  </r>
  <r>
    <x v="197"/>
    <n v="6"/>
    <n v="130730.34691119446"/>
    <n v="7"/>
    <n v="0"/>
    <n v="1"/>
    <s v="Summer"/>
    <x v="1"/>
  </r>
  <r>
    <x v="197"/>
    <n v="7"/>
    <n v="131594.85190071416"/>
    <n v="7"/>
    <n v="0"/>
    <n v="1"/>
    <s v="Summer"/>
    <x v="3"/>
  </r>
  <r>
    <x v="197"/>
    <n v="8"/>
    <n v="138717.05256568899"/>
    <n v="7"/>
    <n v="0"/>
    <n v="1"/>
    <s v="Summer"/>
    <x v="3"/>
  </r>
  <r>
    <x v="197"/>
    <n v="9"/>
    <n v="152133.25179374026"/>
    <n v="7"/>
    <n v="0"/>
    <n v="1"/>
    <s v="Summer"/>
    <x v="3"/>
  </r>
  <r>
    <x v="197"/>
    <n v="10"/>
    <n v="169793.03820161844"/>
    <n v="7"/>
    <n v="0"/>
    <n v="1"/>
    <s v="Summer"/>
    <x v="3"/>
  </r>
  <r>
    <x v="197"/>
    <n v="11"/>
    <n v="187338.62554576146"/>
    <n v="7"/>
    <n v="0"/>
    <n v="1"/>
    <s v="Summer"/>
    <x v="3"/>
  </r>
  <r>
    <x v="197"/>
    <n v="12"/>
    <n v="209726.40259432269"/>
    <n v="7"/>
    <n v="0"/>
    <n v="1"/>
    <s v="Summer"/>
    <x v="3"/>
  </r>
  <r>
    <x v="197"/>
    <n v="13"/>
    <n v="218713.45448549229"/>
    <n v="7"/>
    <n v="0"/>
    <n v="1"/>
    <s v="Summer"/>
    <x v="3"/>
  </r>
  <r>
    <x v="197"/>
    <n v="14"/>
    <n v="227343.78134185233"/>
    <n v="7"/>
    <n v="0"/>
    <n v="1"/>
    <s v="Summer"/>
    <x v="3"/>
  </r>
  <r>
    <x v="197"/>
    <n v="15"/>
    <n v="246943.18836627144"/>
    <n v="7"/>
    <n v="0"/>
    <n v="1"/>
    <s v="Summer"/>
    <x v="3"/>
  </r>
  <r>
    <x v="197"/>
    <n v="16"/>
    <n v="260358.04136726705"/>
    <n v="7"/>
    <n v="0"/>
    <n v="1"/>
    <s v="Summer"/>
    <x v="3"/>
  </r>
  <r>
    <x v="197"/>
    <n v="17"/>
    <n v="269057.1926994251"/>
    <n v="7"/>
    <n v="0"/>
    <n v="1"/>
    <s v="Summer"/>
    <x v="3"/>
  </r>
  <r>
    <x v="197"/>
    <n v="18"/>
    <n v="278673.73292186938"/>
    <n v="7"/>
    <n v="0"/>
    <n v="1"/>
    <s v="Summer"/>
    <x v="3"/>
  </r>
  <r>
    <x v="197"/>
    <n v="19"/>
    <n v="278970.08585642744"/>
    <n v="7"/>
    <n v="0"/>
    <n v="1"/>
    <s v="Summer"/>
    <x v="3"/>
  </r>
  <r>
    <x v="197"/>
    <n v="20"/>
    <n v="272529.78790292999"/>
    <n v="7"/>
    <n v="0"/>
    <n v="1"/>
    <s v="Summer"/>
    <x v="3"/>
  </r>
  <r>
    <x v="197"/>
    <n v="21"/>
    <n v="256844.14041891246"/>
    <n v="7"/>
    <n v="0"/>
    <n v="1"/>
    <s v="Summer"/>
    <x v="3"/>
  </r>
  <r>
    <x v="197"/>
    <n v="22"/>
    <n v="243730.32248794765"/>
    <n v="7"/>
    <n v="0"/>
    <n v="1"/>
    <s v="Summer"/>
    <x v="3"/>
  </r>
  <r>
    <x v="197"/>
    <n v="23"/>
    <n v="229304.76061975985"/>
    <n v="7"/>
    <n v="0"/>
    <n v="1"/>
    <s v="Summer"/>
    <x v="3"/>
  </r>
  <r>
    <x v="197"/>
    <n v="24"/>
    <n v="208567.09599836057"/>
    <n v="7"/>
    <n v="0"/>
    <n v="1"/>
    <s v="Summer"/>
    <x v="3"/>
  </r>
  <r>
    <x v="198"/>
    <n v="1"/>
    <n v="184037.2033847979"/>
    <n v="7"/>
    <n v="0"/>
    <n v="1"/>
    <s v="Summer"/>
    <x v="3"/>
  </r>
  <r>
    <x v="198"/>
    <n v="2"/>
    <n v="161669.44443445097"/>
    <n v="7"/>
    <n v="0"/>
    <n v="1"/>
    <s v="Summer"/>
    <x v="1"/>
  </r>
  <r>
    <x v="198"/>
    <n v="3"/>
    <n v="144854.86902950887"/>
    <n v="7"/>
    <n v="0"/>
    <n v="1"/>
    <s v="Summer"/>
    <x v="1"/>
  </r>
  <r>
    <x v="198"/>
    <n v="4"/>
    <n v="132788.44141604347"/>
    <n v="7"/>
    <n v="0"/>
    <n v="1"/>
    <s v="Summer"/>
    <x v="1"/>
  </r>
  <r>
    <x v="198"/>
    <n v="5"/>
    <n v="123530.60464360304"/>
    <n v="7"/>
    <n v="0"/>
    <n v="1"/>
    <s v="Summer"/>
    <x v="1"/>
  </r>
  <r>
    <x v="198"/>
    <n v="6"/>
    <n v="117973.96361434869"/>
    <n v="7"/>
    <n v="0"/>
    <n v="1"/>
    <s v="Summer"/>
    <x v="1"/>
  </r>
  <r>
    <x v="198"/>
    <n v="7"/>
    <n v="116461.4084327442"/>
    <n v="7"/>
    <n v="0"/>
    <n v="1"/>
    <s v="Summer"/>
    <x v="3"/>
  </r>
  <r>
    <x v="198"/>
    <n v="8"/>
    <n v="123431.23239551752"/>
    <n v="7"/>
    <n v="0"/>
    <n v="1"/>
    <s v="Summer"/>
    <x v="3"/>
  </r>
  <r>
    <x v="198"/>
    <n v="9"/>
    <n v="138850.4974143068"/>
    <n v="7"/>
    <n v="0"/>
    <n v="1"/>
    <s v="Summer"/>
    <x v="3"/>
  </r>
  <r>
    <x v="198"/>
    <n v="10"/>
    <n v="162049.28507800162"/>
    <n v="7"/>
    <n v="0"/>
    <n v="1"/>
    <s v="Summer"/>
    <x v="3"/>
  </r>
  <r>
    <x v="198"/>
    <n v="11"/>
    <n v="186668.46521772328"/>
    <n v="7"/>
    <n v="0"/>
    <n v="1"/>
    <s v="Summer"/>
    <x v="3"/>
  </r>
  <r>
    <x v="198"/>
    <n v="12"/>
    <n v="205317.06941528743"/>
    <n v="7"/>
    <n v="0"/>
    <n v="1"/>
    <s v="Summer"/>
    <x v="3"/>
  </r>
  <r>
    <x v="198"/>
    <n v="13"/>
    <n v="223031.51355513636"/>
    <n v="7"/>
    <n v="0"/>
    <n v="1"/>
    <s v="Summer"/>
    <x v="3"/>
  </r>
  <r>
    <x v="198"/>
    <n v="14"/>
    <n v="237437.43017209761"/>
    <n v="7"/>
    <n v="0"/>
    <n v="1"/>
    <s v="Summer"/>
    <x v="3"/>
  </r>
  <r>
    <x v="198"/>
    <n v="15"/>
    <n v="251621.85468324015"/>
    <n v="7"/>
    <n v="0"/>
    <n v="1"/>
    <s v="Summer"/>
    <x v="3"/>
  </r>
  <r>
    <x v="198"/>
    <n v="16"/>
    <n v="267048.44285188679"/>
    <n v="7"/>
    <n v="0"/>
    <n v="1"/>
    <s v="Summer"/>
    <x v="3"/>
  </r>
  <r>
    <x v="198"/>
    <n v="17"/>
    <n v="283732.86947614665"/>
    <n v="7"/>
    <n v="0"/>
    <n v="1"/>
    <s v="Summer"/>
    <x v="3"/>
  </r>
  <r>
    <x v="198"/>
    <n v="18"/>
    <n v="297123.54959745333"/>
    <n v="7"/>
    <n v="0"/>
    <n v="1"/>
    <s v="Summer"/>
    <x v="3"/>
  </r>
  <r>
    <x v="198"/>
    <n v="19"/>
    <n v="299929.06499704311"/>
    <n v="7"/>
    <n v="0"/>
    <n v="1"/>
    <s v="Summer"/>
    <x v="3"/>
  </r>
  <r>
    <x v="198"/>
    <n v="20"/>
    <n v="292939.64627991494"/>
    <n v="7"/>
    <n v="0"/>
    <n v="1"/>
    <s v="Summer"/>
    <x v="3"/>
  </r>
  <r>
    <x v="198"/>
    <n v="21"/>
    <n v="276522.52769532218"/>
    <n v="7"/>
    <n v="0"/>
    <n v="1"/>
    <s v="Summer"/>
    <x v="3"/>
  </r>
  <r>
    <x v="198"/>
    <n v="22"/>
    <n v="260019.35104078241"/>
    <n v="7"/>
    <n v="0"/>
    <n v="1"/>
    <s v="Summer"/>
    <x v="3"/>
  </r>
  <r>
    <x v="198"/>
    <n v="23"/>
    <n v="235489.55676151122"/>
    <n v="7"/>
    <n v="0"/>
    <n v="1"/>
    <s v="Summer"/>
    <x v="3"/>
  </r>
  <r>
    <x v="198"/>
    <n v="24"/>
    <n v="201513.83416473909"/>
    <n v="7"/>
    <n v="0"/>
    <n v="1"/>
    <s v="Summer"/>
    <x v="3"/>
  </r>
  <r>
    <x v="199"/>
    <n v="1"/>
    <n v="170418.13026522042"/>
    <n v="7"/>
    <n v="0"/>
    <n v="0"/>
    <s v="Summer"/>
    <x v="3"/>
  </r>
  <r>
    <x v="199"/>
    <n v="2"/>
    <n v="148411.25863317537"/>
    <n v="7"/>
    <n v="0"/>
    <n v="0"/>
    <s v="Summer"/>
    <x v="1"/>
  </r>
  <r>
    <x v="199"/>
    <n v="3"/>
    <n v="133362.7718097195"/>
    <n v="7"/>
    <n v="0"/>
    <n v="0"/>
    <s v="Summer"/>
    <x v="1"/>
  </r>
  <r>
    <x v="199"/>
    <n v="4"/>
    <n v="123407.73176016378"/>
    <n v="7"/>
    <n v="0"/>
    <n v="0"/>
    <s v="Summer"/>
    <x v="1"/>
  </r>
  <r>
    <x v="199"/>
    <n v="5"/>
    <n v="118124.76681439811"/>
    <n v="7"/>
    <n v="0"/>
    <n v="0"/>
    <s v="Summer"/>
    <x v="1"/>
  </r>
  <r>
    <x v="199"/>
    <n v="6"/>
    <n v="117172.77040280866"/>
    <n v="7"/>
    <n v="0"/>
    <n v="0"/>
    <s v="Summer"/>
    <x v="1"/>
  </r>
  <r>
    <x v="199"/>
    <n v="7"/>
    <n v="121074.5977306175"/>
    <n v="7"/>
    <n v="0"/>
    <n v="0"/>
    <s v="Summer"/>
    <x v="3"/>
  </r>
  <r>
    <x v="199"/>
    <n v="8"/>
    <n v="128730.32355266604"/>
    <n v="7"/>
    <n v="0"/>
    <n v="0"/>
    <s v="Summer"/>
    <x v="3"/>
  </r>
  <r>
    <x v="199"/>
    <n v="9"/>
    <n v="139984.07858541625"/>
    <n v="7"/>
    <n v="0"/>
    <n v="0"/>
    <s v="Summer"/>
    <x v="3"/>
  </r>
  <r>
    <x v="199"/>
    <n v="10"/>
    <n v="155973.41221421247"/>
    <n v="7"/>
    <n v="0"/>
    <n v="0"/>
    <s v="Summer"/>
    <x v="3"/>
  </r>
  <r>
    <x v="199"/>
    <n v="11"/>
    <n v="176486.01643180099"/>
    <n v="7"/>
    <n v="0"/>
    <n v="0"/>
    <s v="Summer"/>
    <x v="3"/>
  </r>
  <r>
    <x v="199"/>
    <n v="12"/>
    <n v="199575.31174493025"/>
    <n v="7"/>
    <n v="0"/>
    <n v="0"/>
    <s v="Summer"/>
    <x v="3"/>
  </r>
  <r>
    <x v="199"/>
    <n v="13"/>
    <n v="220308.19558635948"/>
    <n v="7"/>
    <n v="0"/>
    <n v="0"/>
    <s v="Summer"/>
    <x v="3"/>
  </r>
  <r>
    <x v="199"/>
    <n v="14"/>
    <n v="237340.88503787795"/>
    <n v="7"/>
    <n v="0"/>
    <n v="0"/>
    <s v="Summer"/>
    <x v="3"/>
  </r>
  <r>
    <x v="199"/>
    <n v="15"/>
    <n v="253235.79990010257"/>
    <n v="7"/>
    <n v="0"/>
    <n v="0"/>
    <s v="Summer"/>
    <x v="4"/>
  </r>
  <r>
    <x v="199"/>
    <n v="16"/>
    <n v="270733.28919049009"/>
    <n v="7"/>
    <n v="0"/>
    <n v="0"/>
    <s v="Summer"/>
    <x v="4"/>
  </r>
  <r>
    <x v="199"/>
    <n v="17"/>
    <n v="288487.37927919632"/>
    <n v="7"/>
    <n v="0"/>
    <n v="0"/>
    <s v="Summer"/>
    <x v="4"/>
  </r>
  <r>
    <x v="199"/>
    <n v="18"/>
    <n v="304348.15865170269"/>
    <n v="7"/>
    <n v="0"/>
    <n v="0"/>
    <s v="Summer"/>
    <x v="4"/>
  </r>
  <r>
    <x v="199"/>
    <n v="19"/>
    <n v="304997.49603580439"/>
    <n v="7"/>
    <n v="0"/>
    <n v="0"/>
    <s v="Summer"/>
    <x v="4"/>
  </r>
  <r>
    <x v="199"/>
    <n v="20"/>
    <n v="293882.58225403674"/>
    <n v="7"/>
    <n v="0"/>
    <n v="0"/>
    <s v="Summer"/>
    <x v="4"/>
  </r>
  <r>
    <x v="199"/>
    <n v="21"/>
    <n v="279203.26402090024"/>
    <n v="7"/>
    <n v="0"/>
    <n v="0"/>
    <s v="Summer"/>
    <x v="3"/>
  </r>
  <r>
    <x v="199"/>
    <n v="22"/>
    <n v="264101.31337768649"/>
    <n v="7"/>
    <n v="0"/>
    <n v="0"/>
    <s v="Summer"/>
    <x v="3"/>
  </r>
  <r>
    <x v="199"/>
    <n v="23"/>
    <n v="238263.98999457282"/>
    <n v="7"/>
    <n v="0"/>
    <n v="0"/>
    <s v="Summer"/>
    <x v="3"/>
  </r>
  <r>
    <x v="199"/>
    <n v="24"/>
    <n v="204476.3991578522"/>
    <n v="7"/>
    <n v="0"/>
    <n v="0"/>
    <s v="Summer"/>
    <x v="3"/>
  </r>
  <r>
    <x v="200"/>
    <n v="1"/>
    <n v="174648.78013886311"/>
    <n v="7"/>
    <n v="0"/>
    <n v="0"/>
    <s v="Summer"/>
    <x v="3"/>
  </r>
  <r>
    <x v="200"/>
    <n v="2"/>
    <n v="152267.41884128758"/>
    <n v="7"/>
    <n v="0"/>
    <n v="0"/>
    <s v="Summer"/>
    <x v="1"/>
  </r>
  <r>
    <x v="200"/>
    <n v="3"/>
    <n v="137261.65570634042"/>
    <n v="7"/>
    <n v="0"/>
    <n v="0"/>
    <s v="Summer"/>
    <x v="1"/>
  </r>
  <r>
    <x v="200"/>
    <n v="4"/>
    <n v="126455.66736426669"/>
    <n v="7"/>
    <n v="0"/>
    <n v="0"/>
    <s v="Summer"/>
    <x v="1"/>
  </r>
  <r>
    <x v="200"/>
    <n v="5"/>
    <n v="120476.55084794393"/>
    <n v="7"/>
    <n v="0"/>
    <n v="0"/>
    <s v="Summer"/>
    <x v="1"/>
  </r>
  <r>
    <x v="200"/>
    <n v="6"/>
    <n v="120082.14646783372"/>
    <n v="7"/>
    <n v="0"/>
    <n v="0"/>
    <s v="Summer"/>
    <x v="1"/>
  </r>
  <r>
    <x v="200"/>
    <n v="7"/>
    <n v="124653.60699948337"/>
    <n v="7"/>
    <n v="0"/>
    <n v="0"/>
    <s v="Summer"/>
    <x v="3"/>
  </r>
  <r>
    <x v="200"/>
    <n v="8"/>
    <n v="132319.15084193149"/>
    <n v="7"/>
    <n v="0"/>
    <n v="0"/>
    <s v="Summer"/>
    <x v="3"/>
  </r>
  <r>
    <x v="200"/>
    <n v="9"/>
    <n v="142561.6076991524"/>
    <n v="7"/>
    <n v="0"/>
    <n v="0"/>
    <s v="Summer"/>
    <x v="3"/>
  </r>
  <r>
    <x v="200"/>
    <n v="10"/>
    <n v="158745.18832224686"/>
    <n v="7"/>
    <n v="0"/>
    <n v="0"/>
    <s v="Summer"/>
    <x v="3"/>
  </r>
  <r>
    <x v="200"/>
    <n v="11"/>
    <n v="180461.52317282639"/>
    <n v="7"/>
    <n v="0"/>
    <n v="0"/>
    <s v="Summer"/>
    <x v="3"/>
  </r>
  <r>
    <x v="200"/>
    <n v="12"/>
    <n v="204666.32637620173"/>
    <n v="7"/>
    <n v="0"/>
    <n v="0"/>
    <s v="Summer"/>
    <x v="3"/>
  </r>
  <r>
    <x v="200"/>
    <n v="13"/>
    <n v="227556.32063454282"/>
    <n v="7"/>
    <n v="0"/>
    <n v="0"/>
    <s v="Summer"/>
    <x v="3"/>
  </r>
  <r>
    <x v="200"/>
    <n v="14"/>
    <n v="245869.18927831022"/>
    <n v="7"/>
    <n v="0"/>
    <n v="0"/>
    <s v="Summer"/>
    <x v="3"/>
  </r>
  <r>
    <x v="200"/>
    <n v="15"/>
    <n v="262422.16447354667"/>
    <n v="7"/>
    <n v="0"/>
    <n v="0"/>
    <s v="Summer"/>
    <x v="4"/>
  </r>
  <r>
    <x v="200"/>
    <n v="16"/>
    <n v="280225.50540520833"/>
    <n v="7"/>
    <n v="0"/>
    <n v="0"/>
    <s v="Summer"/>
    <x v="4"/>
  </r>
  <r>
    <x v="200"/>
    <n v="17"/>
    <n v="298776.19996055588"/>
    <n v="7"/>
    <n v="0"/>
    <n v="0"/>
    <s v="Summer"/>
    <x v="4"/>
  </r>
  <r>
    <x v="200"/>
    <n v="18"/>
    <n v="314715.28927725449"/>
    <n v="7"/>
    <n v="0"/>
    <n v="0"/>
    <s v="Summer"/>
    <x v="4"/>
  </r>
  <r>
    <x v="200"/>
    <n v="19"/>
    <n v="318416.20702175866"/>
    <n v="7"/>
    <n v="0"/>
    <n v="0"/>
    <s v="Summer"/>
    <x v="4"/>
  </r>
  <r>
    <x v="200"/>
    <n v="20"/>
    <n v="308650.78935494478"/>
    <n v="7"/>
    <n v="0"/>
    <n v="0"/>
    <s v="Summer"/>
    <x v="4"/>
  </r>
  <r>
    <x v="200"/>
    <n v="21"/>
    <n v="291400.73249194346"/>
    <n v="7"/>
    <n v="0"/>
    <n v="0"/>
    <s v="Summer"/>
    <x v="3"/>
  </r>
  <r>
    <x v="200"/>
    <n v="22"/>
    <n v="276550.91446221812"/>
    <n v="7"/>
    <n v="0"/>
    <n v="0"/>
    <s v="Summer"/>
    <x v="3"/>
  </r>
  <r>
    <x v="200"/>
    <n v="23"/>
    <n v="251540.35751677948"/>
    <n v="7"/>
    <n v="0"/>
    <n v="0"/>
    <s v="Summer"/>
    <x v="3"/>
  </r>
  <r>
    <x v="200"/>
    <n v="24"/>
    <n v="216847.07200310734"/>
    <n v="7"/>
    <n v="0"/>
    <n v="0"/>
    <s v="Summer"/>
    <x v="3"/>
  </r>
  <r>
    <x v="201"/>
    <n v="1"/>
    <n v="185817.95007136872"/>
    <n v="7"/>
    <n v="0"/>
    <n v="0"/>
    <s v="Summer"/>
    <x v="3"/>
  </r>
  <r>
    <x v="201"/>
    <n v="2"/>
    <n v="161336.98115154894"/>
    <n v="7"/>
    <n v="0"/>
    <n v="0"/>
    <s v="Summer"/>
    <x v="1"/>
  </r>
  <r>
    <x v="201"/>
    <n v="3"/>
    <n v="144460.85298445058"/>
    <n v="7"/>
    <n v="0"/>
    <n v="0"/>
    <s v="Summer"/>
    <x v="1"/>
  </r>
  <r>
    <x v="201"/>
    <n v="4"/>
    <n v="132664.25117787893"/>
    <n v="7"/>
    <n v="0"/>
    <n v="0"/>
    <s v="Summer"/>
    <x v="1"/>
  </r>
  <r>
    <x v="201"/>
    <n v="5"/>
    <n v="125646.17849836046"/>
    <n v="7"/>
    <n v="0"/>
    <n v="0"/>
    <s v="Summer"/>
    <x v="1"/>
  </r>
  <r>
    <x v="201"/>
    <n v="6"/>
    <n v="124024.11316541392"/>
    <n v="7"/>
    <n v="0"/>
    <n v="0"/>
    <s v="Summer"/>
    <x v="1"/>
  </r>
  <r>
    <x v="201"/>
    <n v="7"/>
    <n v="127160.43259943552"/>
    <n v="7"/>
    <n v="0"/>
    <n v="0"/>
    <s v="Summer"/>
    <x v="3"/>
  </r>
  <r>
    <x v="201"/>
    <n v="8"/>
    <n v="134496.98783306632"/>
    <n v="7"/>
    <n v="0"/>
    <n v="0"/>
    <s v="Summer"/>
    <x v="3"/>
  </r>
  <r>
    <x v="201"/>
    <n v="9"/>
    <n v="145075.18056895054"/>
    <n v="7"/>
    <n v="0"/>
    <n v="0"/>
    <s v="Summer"/>
    <x v="3"/>
  </r>
  <r>
    <x v="201"/>
    <n v="10"/>
    <n v="161427.44981650621"/>
    <n v="7"/>
    <n v="0"/>
    <n v="0"/>
    <s v="Summer"/>
    <x v="3"/>
  </r>
  <r>
    <x v="201"/>
    <n v="11"/>
    <n v="179450.78310499049"/>
    <n v="7"/>
    <n v="0"/>
    <n v="0"/>
    <s v="Summer"/>
    <x v="3"/>
  </r>
  <r>
    <x v="201"/>
    <n v="12"/>
    <n v="188916.1814042553"/>
    <n v="7"/>
    <n v="0"/>
    <n v="0"/>
    <s v="Summer"/>
    <x v="3"/>
  </r>
  <r>
    <x v="201"/>
    <n v="13"/>
    <n v="200199.5383322952"/>
    <n v="7"/>
    <n v="0"/>
    <n v="0"/>
    <s v="Summer"/>
    <x v="3"/>
  </r>
  <r>
    <x v="201"/>
    <n v="14"/>
    <n v="220080.04932209864"/>
    <n v="7"/>
    <n v="0"/>
    <n v="0"/>
    <s v="Summer"/>
    <x v="3"/>
  </r>
  <r>
    <x v="201"/>
    <n v="15"/>
    <n v="237768.60502040817"/>
    <n v="7"/>
    <n v="0"/>
    <n v="0"/>
    <s v="Summer"/>
    <x v="4"/>
  </r>
  <r>
    <x v="201"/>
    <n v="16"/>
    <n v="256245.38144054232"/>
    <n v="7"/>
    <n v="0"/>
    <n v="0"/>
    <s v="Summer"/>
    <x v="4"/>
  </r>
  <r>
    <x v="201"/>
    <n v="17"/>
    <n v="274264.6221204875"/>
    <n v="7"/>
    <n v="0"/>
    <n v="0"/>
    <s v="Summer"/>
    <x v="4"/>
  </r>
  <r>
    <x v="201"/>
    <n v="18"/>
    <n v="291164.68164260261"/>
    <n v="7"/>
    <n v="0"/>
    <n v="0"/>
    <s v="Summer"/>
    <x v="4"/>
  </r>
  <r>
    <x v="201"/>
    <n v="19"/>
    <n v="290964.77415225271"/>
    <n v="7"/>
    <n v="0"/>
    <n v="0"/>
    <s v="Summer"/>
    <x v="4"/>
  </r>
  <r>
    <x v="201"/>
    <n v="20"/>
    <n v="278747.71437216824"/>
    <n v="7"/>
    <n v="0"/>
    <n v="0"/>
    <s v="Summer"/>
    <x v="4"/>
  </r>
  <r>
    <x v="201"/>
    <n v="21"/>
    <n v="262307.89587385271"/>
    <n v="7"/>
    <n v="0"/>
    <n v="0"/>
    <s v="Summer"/>
    <x v="3"/>
  </r>
  <r>
    <x v="201"/>
    <n v="22"/>
    <n v="249501.23204692529"/>
    <n v="7"/>
    <n v="0"/>
    <n v="0"/>
    <s v="Summer"/>
    <x v="3"/>
  </r>
  <r>
    <x v="201"/>
    <n v="23"/>
    <n v="226225.15181158757"/>
    <n v="7"/>
    <n v="0"/>
    <n v="0"/>
    <s v="Summer"/>
    <x v="3"/>
  </r>
  <r>
    <x v="201"/>
    <n v="24"/>
    <n v="194600.20343783221"/>
    <n v="7"/>
    <n v="0"/>
    <n v="0"/>
    <s v="Summer"/>
    <x v="3"/>
  </r>
  <r>
    <x v="202"/>
    <n v="1"/>
    <n v="166055.80728800743"/>
    <n v="7"/>
    <n v="0"/>
    <n v="0"/>
    <s v="Summer"/>
    <x v="3"/>
  </r>
  <r>
    <x v="202"/>
    <n v="2"/>
    <n v="143218.70857126816"/>
    <n v="7"/>
    <n v="0"/>
    <n v="0"/>
    <s v="Summer"/>
    <x v="1"/>
  </r>
  <r>
    <x v="202"/>
    <n v="3"/>
    <n v="127963.26775114925"/>
    <n v="7"/>
    <n v="0"/>
    <n v="0"/>
    <s v="Summer"/>
    <x v="1"/>
  </r>
  <r>
    <x v="202"/>
    <n v="4"/>
    <n v="117699.66798608928"/>
    <n v="7"/>
    <n v="0"/>
    <n v="0"/>
    <s v="Summer"/>
    <x v="1"/>
  </r>
  <r>
    <x v="202"/>
    <n v="5"/>
    <n v="111484.3128426396"/>
    <n v="7"/>
    <n v="0"/>
    <n v="0"/>
    <s v="Summer"/>
    <x v="1"/>
  </r>
  <r>
    <x v="202"/>
    <n v="6"/>
    <n v="110379.81175928006"/>
    <n v="7"/>
    <n v="0"/>
    <n v="0"/>
    <s v="Summer"/>
    <x v="1"/>
  </r>
  <r>
    <x v="202"/>
    <n v="7"/>
    <n v="114395.71380336313"/>
    <n v="7"/>
    <n v="0"/>
    <n v="0"/>
    <s v="Summer"/>
    <x v="3"/>
  </r>
  <r>
    <x v="202"/>
    <n v="8"/>
    <n v="121238.20914746268"/>
    <n v="7"/>
    <n v="0"/>
    <n v="0"/>
    <s v="Summer"/>
    <x v="3"/>
  </r>
  <r>
    <x v="202"/>
    <n v="9"/>
    <n v="131898.95220100923"/>
    <n v="7"/>
    <n v="0"/>
    <n v="0"/>
    <s v="Summer"/>
    <x v="3"/>
  </r>
  <r>
    <x v="202"/>
    <n v="10"/>
    <n v="145834.25230320593"/>
    <n v="7"/>
    <n v="0"/>
    <n v="0"/>
    <s v="Summer"/>
    <x v="3"/>
  </r>
  <r>
    <x v="202"/>
    <n v="11"/>
    <n v="162490.69882986686"/>
    <n v="7"/>
    <n v="0"/>
    <n v="0"/>
    <s v="Summer"/>
    <x v="3"/>
  </r>
  <r>
    <x v="202"/>
    <n v="12"/>
    <n v="179166.30682329336"/>
    <n v="7"/>
    <n v="0"/>
    <n v="0"/>
    <s v="Summer"/>
    <x v="3"/>
  </r>
  <r>
    <x v="202"/>
    <n v="13"/>
    <n v="195584.81278791011"/>
    <n v="7"/>
    <n v="0"/>
    <n v="0"/>
    <s v="Summer"/>
    <x v="3"/>
  </r>
  <r>
    <x v="202"/>
    <n v="14"/>
    <n v="210364.80273984396"/>
    <n v="7"/>
    <n v="0"/>
    <n v="0"/>
    <s v="Summer"/>
    <x v="3"/>
  </r>
  <r>
    <x v="202"/>
    <n v="15"/>
    <n v="224858.35786622341"/>
    <n v="7"/>
    <n v="0"/>
    <n v="0"/>
    <s v="Summer"/>
    <x v="4"/>
  </r>
  <r>
    <x v="202"/>
    <n v="16"/>
    <n v="243470.79095660572"/>
    <n v="7"/>
    <n v="0"/>
    <n v="0"/>
    <s v="Summer"/>
    <x v="4"/>
  </r>
  <r>
    <x v="202"/>
    <n v="17"/>
    <n v="262857.69975225732"/>
    <n v="7"/>
    <n v="0"/>
    <n v="0"/>
    <s v="Summer"/>
    <x v="4"/>
  </r>
  <r>
    <x v="202"/>
    <n v="18"/>
    <n v="279096.21298496623"/>
    <n v="7"/>
    <n v="0"/>
    <n v="0"/>
    <s v="Summer"/>
    <x v="4"/>
  </r>
  <r>
    <x v="202"/>
    <n v="19"/>
    <n v="279308.83178076753"/>
    <n v="7"/>
    <n v="0"/>
    <n v="0"/>
    <s v="Summer"/>
    <x v="4"/>
  </r>
  <r>
    <x v="202"/>
    <n v="20"/>
    <n v="269929.15959540603"/>
    <n v="7"/>
    <n v="0"/>
    <n v="0"/>
    <s v="Summer"/>
    <x v="4"/>
  </r>
  <r>
    <x v="202"/>
    <n v="21"/>
    <n v="253959.66085051585"/>
    <n v="7"/>
    <n v="0"/>
    <n v="0"/>
    <s v="Summer"/>
    <x v="3"/>
  </r>
  <r>
    <x v="202"/>
    <n v="22"/>
    <n v="240693.56047407273"/>
    <n v="7"/>
    <n v="0"/>
    <n v="0"/>
    <s v="Summer"/>
    <x v="3"/>
  </r>
  <r>
    <x v="202"/>
    <n v="23"/>
    <n v="219370.39053838552"/>
    <n v="7"/>
    <n v="0"/>
    <n v="0"/>
    <s v="Summer"/>
    <x v="3"/>
  </r>
  <r>
    <x v="202"/>
    <n v="24"/>
    <n v="189397.63639032387"/>
    <n v="7"/>
    <n v="0"/>
    <n v="0"/>
    <s v="Summer"/>
    <x v="3"/>
  </r>
  <r>
    <x v="203"/>
    <n v="1"/>
    <n v="161715.92864314807"/>
    <n v="7"/>
    <n v="0"/>
    <n v="0"/>
    <s v="Summer"/>
    <x v="3"/>
  </r>
  <r>
    <x v="203"/>
    <n v="2"/>
    <n v="140504.08552480384"/>
    <n v="7"/>
    <n v="0"/>
    <n v="0"/>
    <s v="Summer"/>
    <x v="1"/>
  </r>
  <r>
    <x v="203"/>
    <n v="3"/>
    <n v="126120.1962151114"/>
    <n v="7"/>
    <n v="0"/>
    <n v="0"/>
    <s v="Summer"/>
    <x v="1"/>
  </r>
  <r>
    <x v="203"/>
    <n v="4"/>
    <n v="116525.98415220712"/>
    <n v="7"/>
    <n v="0"/>
    <n v="0"/>
    <s v="Summer"/>
    <x v="1"/>
  </r>
  <r>
    <x v="203"/>
    <n v="5"/>
    <n v="110441.23048939866"/>
    <n v="7"/>
    <n v="0"/>
    <n v="0"/>
    <s v="Summer"/>
    <x v="1"/>
  </r>
  <r>
    <x v="203"/>
    <n v="6"/>
    <n v="109306.75153063607"/>
    <n v="7"/>
    <n v="0"/>
    <n v="0"/>
    <s v="Summer"/>
    <x v="1"/>
  </r>
  <r>
    <x v="203"/>
    <n v="7"/>
    <n v="113350.27420693579"/>
    <n v="7"/>
    <n v="0"/>
    <n v="0"/>
    <s v="Summer"/>
    <x v="3"/>
  </r>
  <r>
    <x v="203"/>
    <n v="8"/>
    <n v="120515.59837990388"/>
    <n v="7"/>
    <n v="0"/>
    <n v="0"/>
    <s v="Summer"/>
    <x v="3"/>
  </r>
  <r>
    <x v="203"/>
    <n v="9"/>
    <n v="127957.16879655307"/>
    <n v="7"/>
    <n v="0"/>
    <n v="0"/>
    <s v="Summer"/>
    <x v="3"/>
  </r>
  <r>
    <x v="203"/>
    <n v="10"/>
    <n v="147846.71538640992"/>
    <n v="7"/>
    <n v="0"/>
    <n v="0"/>
    <s v="Summer"/>
    <x v="3"/>
  </r>
  <r>
    <x v="203"/>
    <n v="11"/>
    <n v="166749.60577983499"/>
    <n v="7"/>
    <n v="0"/>
    <n v="0"/>
    <s v="Summer"/>
    <x v="3"/>
  </r>
  <r>
    <x v="203"/>
    <n v="12"/>
    <n v="188540.28592677138"/>
    <n v="7"/>
    <n v="0"/>
    <n v="0"/>
    <s v="Summer"/>
    <x v="3"/>
  </r>
  <r>
    <x v="203"/>
    <n v="13"/>
    <n v="210589.65967746766"/>
    <n v="7"/>
    <n v="0"/>
    <n v="0"/>
    <s v="Summer"/>
    <x v="3"/>
  </r>
  <r>
    <x v="203"/>
    <n v="14"/>
    <n v="228544.1586495942"/>
    <n v="7"/>
    <n v="0"/>
    <n v="0"/>
    <s v="Summer"/>
    <x v="3"/>
  </r>
  <r>
    <x v="203"/>
    <n v="15"/>
    <n v="245658.4982651608"/>
    <n v="7"/>
    <n v="0"/>
    <n v="0"/>
    <s v="Summer"/>
    <x v="4"/>
  </r>
  <r>
    <x v="203"/>
    <n v="16"/>
    <n v="265255.68146593496"/>
    <n v="7"/>
    <n v="0"/>
    <n v="0"/>
    <s v="Summer"/>
    <x v="4"/>
  </r>
  <r>
    <x v="203"/>
    <n v="17"/>
    <n v="283358.00118989579"/>
    <n v="7"/>
    <n v="0"/>
    <n v="0"/>
    <s v="Summer"/>
    <x v="4"/>
  </r>
  <r>
    <x v="203"/>
    <n v="18"/>
    <n v="297621.50096235622"/>
    <n v="7"/>
    <n v="0"/>
    <n v="0"/>
    <s v="Summer"/>
    <x v="4"/>
  </r>
  <r>
    <x v="203"/>
    <n v="19"/>
    <n v="299901.54174198164"/>
    <n v="7"/>
    <n v="0"/>
    <n v="0"/>
    <s v="Summer"/>
    <x v="4"/>
  </r>
  <r>
    <x v="203"/>
    <n v="20"/>
    <n v="289803.9827740477"/>
    <n v="7"/>
    <n v="0"/>
    <n v="0"/>
    <s v="Summer"/>
    <x v="4"/>
  </r>
  <r>
    <x v="203"/>
    <n v="21"/>
    <n v="270890.51113740564"/>
    <n v="7"/>
    <n v="0"/>
    <n v="0"/>
    <s v="Summer"/>
    <x v="3"/>
  </r>
  <r>
    <x v="203"/>
    <n v="22"/>
    <n v="254784.73609891592"/>
    <n v="7"/>
    <n v="0"/>
    <n v="0"/>
    <s v="Summer"/>
    <x v="3"/>
  </r>
  <r>
    <x v="203"/>
    <n v="23"/>
    <n v="236000.64594521892"/>
    <n v="7"/>
    <n v="0"/>
    <n v="0"/>
    <s v="Summer"/>
    <x v="3"/>
  </r>
  <r>
    <x v="203"/>
    <n v="24"/>
    <n v="209357.69274740209"/>
    <n v="7"/>
    <n v="0"/>
    <n v="0"/>
    <s v="Summer"/>
    <x v="3"/>
  </r>
  <r>
    <x v="204"/>
    <n v="1"/>
    <n v="182277.41725691099"/>
    <n v="7"/>
    <n v="0"/>
    <n v="1"/>
    <s v="Summer"/>
    <x v="3"/>
  </r>
  <r>
    <x v="204"/>
    <n v="2"/>
    <n v="159518.1680795862"/>
    <n v="7"/>
    <n v="0"/>
    <n v="1"/>
    <s v="Summer"/>
    <x v="1"/>
  </r>
  <r>
    <x v="204"/>
    <n v="3"/>
    <n v="142207.07768337685"/>
    <n v="7"/>
    <n v="0"/>
    <n v="1"/>
    <s v="Summer"/>
    <x v="1"/>
  </r>
  <r>
    <x v="204"/>
    <n v="4"/>
    <n v="129700.54254900405"/>
    <n v="7"/>
    <n v="0"/>
    <n v="1"/>
    <s v="Summer"/>
    <x v="1"/>
  </r>
  <r>
    <x v="204"/>
    <n v="5"/>
    <n v="120731.45496016947"/>
    <n v="7"/>
    <n v="0"/>
    <n v="1"/>
    <s v="Summer"/>
    <x v="1"/>
  </r>
  <r>
    <x v="204"/>
    <n v="6"/>
    <n v="115406.22120136836"/>
    <n v="7"/>
    <n v="0"/>
    <n v="1"/>
    <s v="Summer"/>
    <x v="1"/>
  </r>
  <r>
    <x v="204"/>
    <n v="7"/>
    <n v="114045.89163222074"/>
    <n v="7"/>
    <n v="0"/>
    <n v="1"/>
    <s v="Summer"/>
    <x v="3"/>
  </r>
  <r>
    <x v="204"/>
    <n v="8"/>
    <n v="122150.08110821838"/>
    <n v="7"/>
    <n v="0"/>
    <n v="1"/>
    <s v="Summer"/>
    <x v="3"/>
  </r>
  <r>
    <x v="204"/>
    <n v="9"/>
    <n v="144826.93663471343"/>
    <n v="7"/>
    <n v="0"/>
    <n v="1"/>
    <s v="Summer"/>
    <x v="3"/>
  </r>
  <r>
    <x v="204"/>
    <n v="10"/>
    <n v="173453.63786662277"/>
    <n v="7"/>
    <n v="0"/>
    <n v="1"/>
    <s v="Summer"/>
    <x v="3"/>
  </r>
  <r>
    <x v="204"/>
    <n v="11"/>
    <n v="201816.43132821823"/>
    <n v="7"/>
    <n v="0"/>
    <n v="1"/>
    <s v="Summer"/>
    <x v="3"/>
  </r>
  <r>
    <x v="204"/>
    <n v="12"/>
    <n v="228263.00295235458"/>
    <n v="7"/>
    <n v="0"/>
    <n v="1"/>
    <s v="Summer"/>
    <x v="3"/>
  </r>
  <r>
    <x v="204"/>
    <n v="13"/>
    <n v="249532.44854674346"/>
    <n v="7"/>
    <n v="0"/>
    <n v="1"/>
    <s v="Summer"/>
    <x v="3"/>
  </r>
  <r>
    <x v="204"/>
    <n v="14"/>
    <n v="267300.45549391798"/>
    <n v="7"/>
    <n v="0"/>
    <n v="1"/>
    <s v="Summer"/>
    <x v="3"/>
  </r>
  <r>
    <x v="204"/>
    <n v="15"/>
    <n v="284601.27055768727"/>
    <n v="7"/>
    <n v="0"/>
    <n v="1"/>
    <s v="Summer"/>
    <x v="3"/>
  </r>
  <r>
    <x v="204"/>
    <n v="16"/>
    <n v="302009.7966781595"/>
    <n v="7"/>
    <n v="0"/>
    <n v="1"/>
    <s v="Summer"/>
    <x v="3"/>
  </r>
  <r>
    <x v="204"/>
    <n v="17"/>
    <n v="314347.44121337513"/>
    <n v="7"/>
    <n v="0"/>
    <n v="1"/>
    <s v="Summer"/>
    <x v="3"/>
  </r>
  <r>
    <x v="204"/>
    <n v="18"/>
    <n v="322997.59744090546"/>
    <n v="7"/>
    <n v="0"/>
    <n v="1"/>
    <s v="Summer"/>
    <x v="3"/>
  </r>
  <r>
    <x v="204"/>
    <n v="19"/>
    <n v="323417.61447091494"/>
    <n v="7"/>
    <n v="0"/>
    <n v="1"/>
    <s v="Summer"/>
    <x v="3"/>
  </r>
  <r>
    <x v="204"/>
    <n v="20"/>
    <n v="306155.62492467312"/>
    <n v="7"/>
    <n v="0"/>
    <n v="1"/>
    <s v="Summer"/>
    <x v="3"/>
  </r>
  <r>
    <x v="204"/>
    <n v="21"/>
    <n v="289671.58821597259"/>
    <n v="7"/>
    <n v="0"/>
    <n v="1"/>
    <s v="Summer"/>
    <x v="3"/>
  </r>
  <r>
    <x v="204"/>
    <n v="22"/>
    <n v="279068.87857786828"/>
    <n v="7"/>
    <n v="0"/>
    <n v="1"/>
    <s v="Summer"/>
    <x v="3"/>
  </r>
  <r>
    <x v="204"/>
    <n v="23"/>
    <n v="262448.37455780705"/>
    <n v="7"/>
    <n v="0"/>
    <n v="1"/>
    <s v="Summer"/>
    <x v="3"/>
  </r>
  <r>
    <x v="204"/>
    <n v="24"/>
    <n v="239398.76933470069"/>
    <n v="7"/>
    <n v="0"/>
    <n v="1"/>
    <s v="Summer"/>
    <x v="3"/>
  </r>
  <r>
    <x v="205"/>
    <n v="1"/>
    <n v="214531.89310940856"/>
    <n v="7"/>
    <n v="0"/>
    <n v="1"/>
    <s v="Summer"/>
    <x v="3"/>
  </r>
  <r>
    <x v="205"/>
    <n v="2"/>
    <n v="195861.7444344679"/>
    <n v="7"/>
    <n v="0"/>
    <n v="1"/>
    <s v="Summer"/>
    <x v="1"/>
  </r>
  <r>
    <x v="205"/>
    <n v="3"/>
    <n v="183190.34874885282"/>
    <n v="7"/>
    <n v="0"/>
    <n v="1"/>
    <s v="Summer"/>
    <x v="1"/>
  </r>
  <r>
    <x v="205"/>
    <n v="4"/>
    <n v="173112.55595009396"/>
    <n v="7"/>
    <n v="0"/>
    <n v="1"/>
    <s v="Summer"/>
    <x v="1"/>
  </r>
  <r>
    <x v="205"/>
    <n v="5"/>
    <n v="166310.81825087767"/>
    <n v="7"/>
    <n v="0"/>
    <n v="1"/>
    <s v="Summer"/>
    <x v="1"/>
  </r>
  <r>
    <x v="205"/>
    <n v="6"/>
    <n v="160446.85084265409"/>
    <n v="7"/>
    <n v="0"/>
    <n v="1"/>
    <s v="Summer"/>
    <x v="1"/>
  </r>
  <r>
    <x v="205"/>
    <n v="7"/>
    <n v="157491.93996895748"/>
    <n v="7"/>
    <n v="0"/>
    <n v="1"/>
    <s v="Summer"/>
    <x v="3"/>
  </r>
  <r>
    <x v="205"/>
    <n v="8"/>
    <n v="162411.56291532362"/>
    <n v="7"/>
    <n v="0"/>
    <n v="1"/>
    <s v="Summer"/>
    <x v="3"/>
  </r>
  <r>
    <x v="205"/>
    <n v="9"/>
    <n v="181804.21397353115"/>
    <n v="7"/>
    <n v="0"/>
    <n v="1"/>
    <s v="Summer"/>
    <x v="3"/>
  </r>
  <r>
    <x v="205"/>
    <n v="10"/>
    <n v="212606.9648227201"/>
    <n v="7"/>
    <n v="0"/>
    <n v="1"/>
    <s v="Summer"/>
    <x v="3"/>
  </r>
  <r>
    <x v="205"/>
    <n v="11"/>
    <n v="244812.25370719581"/>
    <n v="7"/>
    <n v="0"/>
    <n v="1"/>
    <s v="Summer"/>
    <x v="3"/>
  </r>
  <r>
    <x v="205"/>
    <n v="12"/>
    <n v="277216.40422375762"/>
    <n v="7"/>
    <n v="0"/>
    <n v="1"/>
    <s v="Summer"/>
    <x v="3"/>
  </r>
  <r>
    <x v="205"/>
    <n v="13"/>
    <n v="301062.28000924463"/>
    <n v="7"/>
    <n v="0"/>
    <n v="1"/>
    <s v="Summer"/>
    <x v="3"/>
  </r>
  <r>
    <x v="205"/>
    <n v="14"/>
    <n v="319959.46878074872"/>
    <n v="7"/>
    <n v="0"/>
    <n v="1"/>
    <s v="Summer"/>
    <x v="3"/>
  </r>
  <r>
    <x v="205"/>
    <n v="15"/>
    <n v="331339.07406907651"/>
    <n v="7"/>
    <n v="0"/>
    <n v="1"/>
    <s v="Summer"/>
    <x v="3"/>
  </r>
  <r>
    <x v="205"/>
    <n v="16"/>
    <n v="340482.46910639189"/>
    <n v="7"/>
    <n v="0"/>
    <n v="1"/>
    <s v="Summer"/>
    <x v="3"/>
  </r>
  <r>
    <x v="205"/>
    <n v="17"/>
    <n v="350684.1699475788"/>
    <n v="7"/>
    <n v="0"/>
    <n v="1"/>
    <s v="Summer"/>
    <x v="3"/>
  </r>
  <r>
    <x v="205"/>
    <n v="18"/>
    <n v="360124.11437304161"/>
    <n v="7"/>
    <n v="0"/>
    <n v="1"/>
    <s v="Summer"/>
    <x v="3"/>
  </r>
  <r>
    <x v="205"/>
    <n v="19"/>
    <n v="364373.20506361959"/>
    <n v="7"/>
    <n v="0"/>
    <n v="1"/>
    <s v="Summer"/>
    <x v="3"/>
  </r>
  <r>
    <x v="205"/>
    <n v="20"/>
    <n v="358607.58986511815"/>
    <n v="7"/>
    <n v="0"/>
    <n v="1"/>
    <s v="Summer"/>
    <x v="3"/>
  </r>
  <r>
    <x v="205"/>
    <n v="21"/>
    <n v="346048.4677489053"/>
    <n v="7"/>
    <n v="0"/>
    <n v="1"/>
    <s v="Summer"/>
    <x v="3"/>
  </r>
  <r>
    <x v="205"/>
    <n v="22"/>
    <n v="332730.81498368154"/>
    <n v="7"/>
    <n v="0"/>
    <n v="1"/>
    <s v="Summer"/>
    <x v="3"/>
  </r>
  <r>
    <x v="205"/>
    <n v="23"/>
    <n v="306613.90996699629"/>
    <n v="7"/>
    <n v="0"/>
    <n v="1"/>
    <s v="Summer"/>
    <x v="3"/>
  </r>
  <r>
    <x v="205"/>
    <n v="24"/>
    <n v="271962.0836041799"/>
    <n v="7"/>
    <n v="0"/>
    <n v="1"/>
    <s v="Summer"/>
    <x v="3"/>
  </r>
  <r>
    <x v="206"/>
    <n v="1"/>
    <n v="238662.6052454864"/>
    <n v="7"/>
    <n v="0"/>
    <n v="0"/>
    <s v="Summer"/>
    <x v="3"/>
  </r>
  <r>
    <x v="206"/>
    <n v="2"/>
    <n v="213583.13433414177"/>
    <n v="7"/>
    <n v="0"/>
    <n v="0"/>
    <s v="Summer"/>
    <x v="1"/>
  </r>
  <r>
    <x v="206"/>
    <n v="3"/>
    <n v="194291.87254560765"/>
    <n v="7"/>
    <n v="0"/>
    <n v="0"/>
    <s v="Summer"/>
    <x v="1"/>
  </r>
  <r>
    <x v="206"/>
    <n v="4"/>
    <n v="180055.09850188627"/>
    <n v="7"/>
    <n v="0"/>
    <n v="0"/>
    <s v="Summer"/>
    <x v="1"/>
  </r>
  <r>
    <x v="206"/>
    <n v="5"/>
    <n v="169738.29551596608"/>
    <n v="7"/>
    <n v="0"/>
    <n v="0"/>
    <s v="Summer"/>
    <x v="1"/>
  </r>
  <r>
    <x v="206"/>
    <n v="6"/>
    <n v="165293.54532915656"/>
    <n v="7"/>
    <n v="0"/>
    <n v="0"/>
    <s v="Summer"/>
    <x v="1"/>
  </r>
  <r>
    <x v="206"/>
    <n v="7"/>
    <n v="166054.01976663974"/>
    <n v="7"/>
    <n v="0"/>
    <n v="0"/>
    <s v="Summer"/>
    <x v="3"/>
  </r>
  <r>
    <x v="206"/>
    <n v="8"/>
    <n v="170979.84554985177"/>
    <n v="7"/>
    <n v="0"/>
    <n v="0"/>
    <s v="Summer"/>
    <x v="3"/>
  </r>
  <r>
    <x v="206"/>
    <n v="9"/>
    <n v="183998.9427576125"/>
    <n v="7"/>
    <n v="0"/>
    <n v="0"/>
    <s v="Summer"/>
    <x v="3"/>
  </r>
  <r>
    <x v="206"/>
    <n v="10"/>
    <n v="211029.95059876045"/>
    <n v="7"/>
    <n v="0"/>
    <n v="0"/>
    <s v="Summer"/>
    <x v="3"/>
  </r>
  <r>
    <x v="206"/>
    <n v="11"/>
    <n v="243059.34567737806"/>
    <n v="7"/>
    <n v="0"/>
    <n v="0"/>
    <s v="Summer"/>
    <x v="3"/>
  </r>
  <r>
    <x v="206"/>
    <n v="12"/>
    <n v="269121.8917599704"/>
    <n v="7"/>
    <n v="0"/>
    <n v="0"/>
    <s v="Summer"/>
    <x v="3"/>
  </r>
  <r>
    <x v="206"/>
    <n v="13"/>
    <n v="291723.278488076"/>
    <n v="7"/>
    <n v="0"/>
    <n v="0"/>
    <s v="Summer"/>
    <x v="3"/>
  </r>
  <r>
    <x v="206"/>
    <n v="14"/>
    <n v="305971.65540858259"/>
    <n v="7"/>
    <n v="0"/>
    <n v="0"/>
    <s v="Summer"/>
    <x v="3"/>
  </r>
  <r>
    <x v="206"/>
    <n v="15"/>
    <n v="317657.60690184589"/>
    <n v="7"/>
    <n v="0"/>
    <n v="0"/>
    <s v="Summer"/>
    <x v="4"/>
  </r>
  <r>
    <x v="206"/>
    <n v="16"/>
    <n v="332216.78571928048"/>
    <n v="7"/>
    <n v="0"/>
    <n v="0"/>
    <s v="Summer"/>
    <x v="4"/>
  </r>
  <r>
    <x v="206"/>
    <n v="17"/>
    <n v="347170.25829439505"/>
    <n v="7"/>
    <n v="0"/>
    <n v="0"/>
    <s v="Summer"/>
    <x v="4"/>
  </r>
  <r>
    <x v="206"/>
    <n v="18"/>
    <n v="361001.1407295877"/>
    <n v="7"/>
    <n v="0"/>
    <n v="0"/>
    <s v="Summer"/>
    <x v="4"/>
  </r>
  <r>
    <x v="206"/>
    <n v="19"/>
    <n v="363249.9899430073"/>
    <n v="7"/>
    <n v="0"/>
    <n v="0"/>
    <s v="Summer"/>
    <x v="4"/>
  </r>
  <r>
    <x v="206"/>
    <n v="20"/>
    <n v="351732.83351872809"/>
    <n v="7"/>
    <n v="0"/>
    <n v="0"/>
    <s v="Summer"/>
    <x v="4"/>
  </r>
  <r>
    <x v="206"/>
    <n v="21"/>
    <n v="331099.61554917815"/>
    <n v="7"/>
    <n v="0"/>
    <n v="0"/>
    <s v="Summer"/>
    <x v="3"/>
  </r>
  <r>
    <x v="206"/>
    <n v="22"/>
    <n v="310653.60466403933"/>
    <n v="7"/>
    <n v="0"/>
    <n v="0"/>
    <s v="Summer"/>
    <x v="3"/>
  </r>
  <r>
    <x v="206"/>
    <n v="23"/>
    <n v="281267.25203779299"/>
    <n v="7"/>
    <n v="0"/>
    <n v="0"/>
    <s v="Summer"/>
    <x v="3"/>
  </r>
  <r>
    <x v="206"/>
    <n v="24"/>
    <n v="243858.91687415791"/>
    <n v="7"/>
    <n v="0"/>
    <n v="0"/>
    <s v="Summer"/>
    <x v="3"/>
  </r>
  <r>
    <x v="207"/>
    <n v="1"/>
    <n v="209985.16168399696"/>
    <n v="7"/>
    <n v="0"/>
    <n v="0"/>
    <s v="Summer"/>
    <x v="3"/>
  </r>
  <r>
    <x v="207"/>
    <n v="2"/>
    <n v="183718.45334269092"/>
    <n v="7"/>
    <n v="0"/>
    <n v="0"/>
    <s v="Summer"/>
    <x v="1"/>
  </r>
  <r>
    <x v="207"/>
    <n v="3"/>
    <n v="164168.165990298"/>
    <n v="7"/>
    <n v="0"/>
    <n v="0"/>
    <s v="Summer"/>
    <x v="1"/>
  </r>
  <r>
    <x v="207"/>
    <n v="4"/>
    <n v="149875.28878335992"/>
    <n v="7"/>
    <n v="0"/>
    <n v="0"/>
    <s v="Summer"/>
    <x v="1"/>
  </r>
  <r>
    <x v="207"/>
    <n v="5"/>
    <n v="140278.33146180969"/>
    <n v="7"/>
    <n v="0"/>
    <n v="0"/>
    <s v="Summer"/>
    <x v="1"/>
  </r>
  <r>
    <x v="207"/>
    <n v="6"/>
    <n v="135775.48130437711"/>
    <n v="7"/>
    <n v="0"/>
    <n v="0"/>
    <s v="Summer"/>
    <x v="1"/>
  </r>
  <r>
    <x v="207"/>
    <n v="7"/>
    <n v="137258.89336148102"/>
    <n v="7"/>
    <n v="0"/>
    <n v="0"/>
    <s v="Summer"/>
    <x v="3"/>
  </r>
  <r>
    <x v="207"/>
    <n v="8"/>
    <n v="144340.9274764375"/>
    <n v="7"/>
    <n v="0"/>
    <n v="0"/>
    <s v="Summer"/>
    <x v="3"/>
  </r>
  <r>
    <x v="207"/>
    <n v="9"/>
    <n v="159299.16997312495"/>
    <n v="7"/>
    <n v="0"/>
    <n v="0"/>
    <s v="Summer"/>
    <x v="3"/>
  </r>
  <r>
    <x v="207"/>
    <n v="10"/>
    <n v="181130.43806768928"/>
    <n v="7"/>
    <n v="0"/>
    <n v="0"/>
    <s v="Summer"/>
    <x v="3"/>
  </r>
  <r>
    <x v="207"/>
    <n v="11"/>
    <n v="205960.26612744329"/>
    <n v="7"/>
    <n v="0"/>
    <n v="0"/>
    <s v="Summer"/>
    <x v="3"/>
  </r>
  <r>
    <x v="207"/>
    <n v="12"/>
    <n v="233310.44725687039"/>
    <n v="7"/>
    <n v="0"/>
    <n v="0"/>
    <s v="Summer"/>
    <x v="3"/>
  </r>
  <r>
    <x v="207"/>
    <n v="13"/>
    <n v="257663.46257514166"/>
    <n v="7"/>
    <n v="0"/>
    <n v="0"/>
    <s v="Summer"/>
    <x v="3"/>
  </r>
  <r>
    <x v="207"/>
    <n v="14"/>
    <n v="276423.28770895564"/>
    <n v="7"/>
    <n v="0"/>
    <n v="0"/>
    <s v="Summer"/>
    <x v="3"/>
  </r>
  <r>
    <x v="207"/>
    <n v="15"/>
    <n v="293085.3331881031"/>
    <n v="7"/>
    <n v="0"/>
    <n v="0"/>
    <s v="Summer"/>
    <x v="4"/>
  </r>
  <r>
    <x v="207"/>
    <n v="16"/>
    <n v="311839.75861357525"/>
    <n v="7"/>
    <n v="0"/>
    <n v="0"/>
    <s v="Summer"/>
    <x v="4"/>
  </r>
  <r>
    <x v="207"/>
    <n v="17"/>
    <n v="328837.55498214567"/>
    <n v="7"/>
    <n v="0"/>
    <n v="0"/>
    <s v="Summer"/>
    <x v="4"/>
  </r>
  <r>
    <x v="207"/>
    <n v="18"/>
    <n v="343927.44100119034"/>
    <n v="7"/>
    <n v="0"/>
    <n v="0"/>
    <s v="Summer"/>
    <x v="4"/>
  </r>
  <r>
    <x v="207"/>
    <n v="19"/>
    <n v="347271.07570066099"/>
    <n v="7"/>
    <n v="0"/>
    <n v="0"/>
    <s v="Summer"/>
    <x v="4"/>
  </r>
  <r>
    <x v="207"/>
    <n v="20"/>
    <n v="338277.40511577245"/>
    <n v="7"/>
    <n v="0"/>
    <n v="0"/>
    <s v="Summer"/>
    <x v="4"/>
  </r>
  <r>
    <x v="207"/>
    <n v="21"/>
    <n v="320453.70667070919"/>
    <n v="7"/>
    <n v="0"/>
    <n v="0"/>
    <s v="Summer"/>
    <x v="3"/>
  </r>
  <r>
    <x v="207"/>
    <n v="22"/>
    <n v="304326.4926532965"/>
    <n v="7"/>
    <n v="0"/>
    <n v="0"/>
    <s v="Summer"/>
    <x v="3"/>
  </r>
  <r>
    <x v="207"/>
    <n v="23"/>
    <n v="277181.24312042882"/>
    <n v="7"/>
    <n v="0"/>
    <n v="0"/>
    <s v="Summer"/>
    <x v="3"/>
  </r>
  <r>
    <x v="207"/>
    <n v="24"/>
    <n v="242229.46476310253"/>
    <n v="7"/>
    <n v="0"/>
    <n v="0"/>
    <s v="Summer"/>
    <x v="3"/>
  </r>
  <r>
    <x v="208"/>
    <n v="1"/>
    <n v="210293.47485991003"/>
    <n v="7"/>
    <n v="0"/>
    <n v="0"/>
    <s v="Summer"/>
    <x v="3"/>
  </r>
  <r>
    <x v="208"/>
    <n v="2"/>
    <n v="185002.93279370092"/>
    <n v="7"/>
    <n v="0"/>
    <n v="0"/>
    <s v="Summer"/>
    <x v="1"/>
  </r>
  <r>
    <x v="208"/>
    <n v="3"/>
    <n v="166935.57195608015"/>
    <n v="7"/>
    <n v="0"/>
    <n v="0"/>
    <s v="Summer"/>
    <x v="1"/>
  </r>
  <r>
    <x v="208"/>
    <n v="4"/>
    <n v="153616.3924638679"/>
    <n v="7"/>
    <n v="0"/>
    <n v="0"/>
    <s v="Summer"/>
    <x v="1"/>
  </r>
  <r>
    <x v="208"/>
    <n v="5"/>
    <n v="144599.86253492706"/>
    <n v="7"/>
    <n v="0"/>
    <n v="0"/>
    <s v="Summer"/>
    <x v="1"/>
  </r>
  <r>
    <x v="208"/>
    <n v="6"/>
    <n v="140593.04170859311"/>
    <n v="7"/>
    <n v="0"/>
    <n v="0"/>
    <s v="Summer"/>
    <x v="1"/>
  </r>
  <r>
    <x v="208"/>
    <n v="7"/>
    <n v="142493.40041931937"/>
    <n v="7"/>
    <n v="0"/>
    <n v="0"/>
    <s v="Summer"/>
    <x v="3"/>
  </r>
  <r>
    <x v="208"/>
    <n v="8"/>
    <n v="149079.8951545353"/>
    <n v="7"/>
    <n v="0"/>
    <n v="0"/>
    <s v="Summer"/>
    <x v="3"/>
  </r>
  <r>
    <x v="208"/>
    <n v="9"/>
    <n v="162605.82838815328"/>
    <n v="7"/>
    <n v="0"/>
    <n v="0"/>
    <s v="Summer"/>
    <x v="3"/>
  </r>
  <r>
    <x v="208"/>
    <n v="10"/>
    <n v="186095.32024172385"/>
    <n v="7"/>
    <n v="0"/>
    <n v="0"/>
    <s v="Summer"/>
    <x v="3"/>
  </r>
  <r>
    <x v="208"/>
    <n v="11"/>
    <n v="214517.19246608339"/>
    <n v="7"/>
    <n v="0"/>
    <n v="0"/>
    <s v="Summer"/>
    <x v="3"/>
  </r>
  <r>
    <x v="208"/>
    <n v="12"/>
    <n v="238522.37404417433"/>
    <n v="7"/>
    <n v="0"/>
    <n v="0"/>
    <s v="Summer"/>
    <x v="3"/>
  </r>
  <r>
    <x v="208"/>
    <n v="13"/>
    <n v="255253.29935533318"/>
    <n v="7"/>
    <n v="0"/>
    <n v="0"/>
    <s v="Summer"/>
    <x v="3"/>
  </r>
  <r>
    <x v="208"/>
    <n v="14"/>
    <n v="275143.75349674793"/>
    <n v="7"/>
    <n v="0"/>
    <n v="0"/>
    <s v="Summer"/>
    <x v="3"/>
  </r>
  <r>
    <x v="208"/>
    <n v="15"/>
    <n v="293576.24663031136"/>
    <n v="7"/>
    <n v="0"/>
    <n v="0"/>
    <s v="Summer"/>
    <x v="4"/>
  </r>
  <r>
    <x v="208"/>
    <n v="16"/>
    <n v="311122.81054112437"/>
    <n v="7"/>
    <n v="0"/>
    <n v="0"/>
    <s v="Summer"/>
    <x v="4"/>
  </r>
  <r>
    <x v="208"/>
    <n v="17"/>
    <n v="326966.02750179259"/>
    <n v="7"/>
    <n v="0"/>
    <n v="0"/>
    <s v="Summer"/>
    <x v="4"/>
  </r>
  <r>
    <x v="208"/>
    <n v="18"/>
    <n v="341757.89355066727"/>
    <n v="7"/>
    <n v="0"/>
    <n v="0"/>
    <s v="Summer"/>
    <x v="4"/>
  </r>
  <r>
    <x v="208"/>
    <n v="19"/>
    <n v="346192.78758867423"/>
    <n v="7"/>
    <n v="0"/>
    <n v="0"/>
    <s v="Summer"/>
    <x v="4"/>
  </r>
  <r>
    <x v="208"/>
    <n v="20"/>
    <n v="338699.15280947858"/>
    <n v="7"/>
    <n v="0"/>
    <n v="0"/>
    <s v="Summer"/>
    <x v="4"/>
  </r>
  <r>
    <x v="208"/>
    <n v="21"/>
    <n v="322976.69238515943"/>
    <n v="7"/>
    <n v="0"/>
    <n v="0"/>
    <s v="Summer"/>
    <x v="3"/>
  </r>
  <r>
    <x v="208"/>
    <n v="22"/>
    <n v="309584.64303720614"/>
    <n v="7"/>
    <n v="0"/>
    <n v="0"/>
    <s v="Summer"/>
    <x v="3"/>
  </r>
  <r>
    <x v="208"/>
    <n v="23"/>
    <n v="285095.49549200269"/>
    <n v="7"/>
    <n v="0"/>
    <n v="0"/>
    <s v="Summer"/>
    <x v="3"/>
  </r>
  <r>
    <x v="208"/>
    <n v="24"/>
    <n v="252206.18827965602"/>
    <n v="7"/>
    <n v="0"/>
    <n v="0"/>
    <s v="Summer"/>
    <x v="3"/>
  </r>
  <r>
    <x v="209"/>
    <n v="1"/>
    <n v="222523.73086278621"/>
    <n v="7"/>
    <n v="0"/>
    <n v="0"/>
    <s v="Summer"/>
    <x v="3"/>
  </r>
  <r>
    <x v="209"/>
    <n v="2"/>
    <n v="199199.8964452245"/>
    <n v="7"/>
    <n v="0"/>
    <n v="0"/>
    <s v="Summer"/>
    <x v="1"/>
  </r>
  <r>
    <x v="209"/>
    <n v="3"/>
    <n v="181530.21600660135"/>
    <n v="7"/>
    <n v="0"/>
    <n v="0"/>
    <s v="Summer"/>
    <x v="1"/>
  </r>
  <r>
    <x v="209"/>
    <n v="4"/>
    <n v="168977.51799884738"/>
    <n v="7"/>
    <n v="0"/>
    <n v="0"/>
    <s v="Summer"/>
    <x v="1"/>
  </r>
  <r>
    <x v="209"/>
    <n v="5"/>
    <n v="160907.4028609001"/>
    <n v="7"/>
    <n v="0"/>
    <n v="0"/>
    <s v="Summer"/>
    <x v="1"/>
  </r>
  <r>
    <x v="209"/>
    <n v="6"/>
    <n v="157854.35918426153"/>
    <n v="7"/>
    <n v="0"/>
    <n v="0"/>
    <s v="Summer"/>
    <x v="1"/>
  </r>
  <r>
    <x v="209"/>
    <n v="7"/>
    <n v="159681.95943196939"/>
    <n v="7"/>
    <n v="0"/>
    <n v="0"/>
    <s v="Summer"/>
    <x v="3"/>
  </r>
  <r>
    <x v="209"/>
    <n v="8"/>
    <n v="164995.57603122544"/>
    <n v="7"/>
    <n v="0"/>
    <n v="0"/>
    <s v="Summer"/>
    <x v="3"/>
  </r>
  <r>
    <x v="209"/>
    <n v="9"/>
    <n v="167909.27088573374"/>
    <n v="7"/>
    <n v="0"/>
    <n v="0"/>
    <s v="Summer"/>
    <x v="3"/>
  </r>
  <r>
    <x v="209"/>
    <n v="10"/>
    <n v="176682.00991208677"/>
    <n v="7"/>
    <n v="0"/>
    <n v="0"/>
    <s v="Summer"/>
    <x v="3"/>
  </r>
  <r>
    <x v="209"/>
    <n v="11"/>
    <n v="199548.13877738774"/>
    <n v="7"/>
    <n v="0"/>
    <n v="0"/>
    <s v="Summer"/>
    <x v="3"/>
  </r>
  <r>
    <x v="209"/>
    <n v="12"/>
    <n v="228747.77880609842"/>
    <n v="7"/>
    <n v="0"/>
    <n v="0"/>
    <s v="Summer"/>
    <x v="3"/>
  </r>
  <r>
    <x v="209"/>
    <n v="13"/>
    <n v="259937.9362903547"/>
    <n v="7"/>
    <n v="0"/>
    <n v="0"/>
    <s v="Summer"/>
    <x v="3"/>
  </r>
  <r>
    <x v="209"/>
    <n v="14"/>
    <n v="278367.84272950178"/>
    <n v="7"/>
    <n v="0"/>
    <n v="0"/>
    <s v="Summer"/>
    <x v="3"/>
  </r>
  <r>
    <x v="209"/>
    <n v="15"/>
    <n v="295469.70779116679"/>
    <n v="7"/>
    <n v="0"/>
    <n v="0"/>
    <s v="Summer"/>
    <x v="4"/>
  </r>
  <r>
    <x v="209"/>
    <n v="16"/>
    <n v="313776.23744684865"/>
    <n v="7"/>
    <n v="0"/>
    <n v="0"/>
    <s v="Summer"/>
    <x v="4"/>
  </r>
  <r>
    <x v="209"/>
    <n v="17"/>
    <n v="334274.05478357"/>
    <n v="7"/>
    <n v="0"/>
    <n v="0"/>
    <s v="Summer"/>
    <x v="4"/>
  </r>
  <r>
    <x v="209"/>
    <n v="18"/>
    <n v="345213.81119232986"/>
    <n v="7"/>
    <n v="0"/>
    <n v="0"/>
    <s v="Summer"/>
    <x v="4"/>
  </r>
  <r>
    <x v="209"/>
    <n v="19"/>
    <n v="339135.08436464611"/>
    <n v="7"/>
    <n v="0"/>
    <n v="0"/>
    <s v="Summer"/>
    <x v="4"/>
  </r>
  <r>
    <x v="209"/>
    <n v="20"/>
    <n v="329419.38465426728"/>
    <n v="7"/>
    <n v="0"/>
    <n v="0"/>
    <s v="Summer"/>
    <x v="4"/>
  </r>
  <r>
    <x v="209"/>
    <n v="21"/>
    <n v="320243.40871975693"/>
    <n v="7"/>
    <n v="0"/>
    <n v="0"/>
    <s v="Summer"/>
    <x v="3"/>
  </r>
  <r>
    <x v="209"/>
    <n v="22"/>
    <n v="310874.11711636197"/>
    <n v="7"/>
    <n v="0"/>
    <n v="0"/>
    <s v="Summer"/>
    <x v="3"/>
  </r>
  <r>
    <x v="209"/>
    <n v="23"/>
    <n v="291221.53165893018"/>
    <n v="7"/>
    <n v="0"/>
    <n v="0"/>
    <s v="Summer"/>
    <x v="3"/>
  </r>
  <r>
    <x v="209"/>
    <n v="24"/>
    <n v="264303.69691601611"/>
    <n v="7"/>
    <n v="0"/>
    <n v="0"/>
    <s v="Summer"/>
    <x v="3"/>
  </r>
  <r>
    <x v="210"/>
    <n v="1"/>
    <n v="237995.85737563617"/>
    <n v="7"/>
    <n v="0"/>
    <n v="0"/>
    <s v="Summer"/>
    <x v="3"/>
  </r>
  <r>
    <x v="210"/>
    <n v="2"/>
    <n v="215913.31862483534"/>
    <n v="7"/>
    <n v="0"/>
    <n v="0"/>
    <s v="Summer"/>
    <x v="1"/>
  </r>
  <r>
    <x v="210"/>
    <n v="3"/>
    <n v="198706.3714873211"/>
    <n v="7"/>
    <n v="0"/>
    <n v="0"/>
    <s v="Summer"/>
    <x v="1"/>
  </r>
  <r>
    <x v="210"/>
    <n v="4"/>
    <n v="184470.84113487965"/>
    <n v="7"/>
    <n v="0"/>
    <n v="0"/>
    <s v="Summer"/>
    <x v="1"/>
  </r>
  <r>
    <x v="210"/>
    <n v="5"/>
    <n v="173633.98173196966"/>
    <n v="7"/>
    <n v="0"/>
    <n v="0"/>
    <s v="Summer"/>
    <x v="1"/>
  </r>
  <r>
    <x v="210"/>
    <n v="6"/>
    <n v="167739.64809852705"/>
    <n v="7"/>
    <n v="0"/>
    <n v="0"/>
    <s v="Summer"/>
    <x v="1"/>
  </r>
  <r>
    <x v="210"/>
    <n v="7"/>
    <n v="167653.51749625022"/>
    <n v="7"/>
    <n v="0"/>
    <n v="0"/>
    <s v="Summer"/>
    <x v="3"/>
  </r>
  <r>
    <x v="210"/>
    <n v="8"/>
    <n v="171378.70601636876"/>
    <n v="7"/>
    <n v="0"/>
    <n v="0"/>
    <s v="Summer"/>
    <x v="3"/>
  </r>
  <r>
    <x v="210"/>
    <n v="9"/>
    <n v="176248.39590403269"/>
    <n v="7"/>
    <n v="0"/>
    <n v="0"/>
    <s v="Summer"/>
    <x v="3"/>
  </r>
  <r>
    <x v="210"/>
    <n v="10"/>
    <n v="186280.3822100473"/>
    <n v="7"/>
    <n v="0"/>
    <n v="0"/>
    <s v="Summer"/>
    <x v="3"/>
  </r>
  <r>
    <x v="210"/>
    <n v="11"/>
    <n v="203418.31264345697"/>
    <n v="7"/>
    <n v="0"/>
    <n v="0"/>
    <s v="Summer"/>
    <x v="3"/>
  </r>
  <r>
    <x v="210"/>
    <n v="12"/>
    <n v="224354.23027247621"/>
    <n v="7"/>
    <n v="0"/>
    <n v="0"/>
    <s v="Summer"/>
    <x v="3"/>
  </r>
  <r>
    <x v="210"/>
    <n v="13"/>
    <n v="241996.47718813244"/>
    <n v="7"/>
    <n v="0"/>
    <n v="0"/>
    <s v="Summer"/>
    <x v="3"/>
  </r>
  <r>
    <x v="210"/>
    <n v="14"/>
    <n v="258851.66478597088"/>
    <n v="7"/>
    <n v="0"/>
    <n v="0"/>
    <s v="Summer"/>
    <x v="3"/>
  </r>
  <r>
    <x v="210"/>
    <n v="15"/>
    <n v="272954.92971421621"/>
    <n v="7"/>
    <n v="0"/>
    <n v="0"/>
    <s v="Summer"/>
    <x v="4"/>
  </r>
  <r>
    <x v="210"/>
    <n v="16"/>
    <n v="287062.18577365874"/>
    <n v="7"/>
    <n v="0"/>
    <n v="0"/>
    <s v="Summer"/>
    <x v="4"/>
  </r>
  <r>
    <x v="210"/>
    <n v="17"/>
    <n v="299835.14905436058"/>
    <n v="7"/>
    <n v="0"/>
    <n v="0"/>
    <s v="Summer"/>
    <x v="4"/>
  </r>
  <r>
    <x v="210"/>
    <n v="18"/>
    <n v="310062.89486521017"/>
    <n v="7"/>
    <n v="0"/>
    <n v="0"/>
    <s v="Summer"/>
    <x v="4"/>
  </r>
  <r>
    <x v="210"/>
    <n v="19"/>
    <n v="307639.34002606879"/>
    <n v="7"/>
    <n v="0"/>
    <n v="0"/>
    <s v="Summer"/>
    <x v="4"/>
  </r>
  <r>
    <x v="210"/>
    <n v="20"/>
    <n v="291456.50870692619"/>
    <n v="7"/>
    <n v="0"/>
    <n v="0"/>
    <s v="Summer"/>
    <x v="4"/>
  </r>
  <r>
    <x v="210"/>
    <n v="21"/>
    <n v="269287.49946915603"/>
    <n v="7"/>
    <n v="0"/>
    <n v="0"/>
    <s v="Summer"/>
    <x v="3"/>
  </r>
  <r>
    <x v="210"/>
    <n v="22"/>
    <n v="253127.11059548077"/>
    <n v="7"/>
    <n v="0"/>
    <n v="0"/>
    <s v="Summer"/>
    <x v="3"/>
  </r>
  <r>
    <x v="210"/>
    <n v="23"/>
    <n v="233185.47636124332"/>
    <n v="7"/>
    <n v="0"/>
    <n v="0"/>
    <s v="Summer"/>
    <x v="3"/>
  </r>
  <r>
    <x v="210"/>
    <n v="24"/>
    <n v="207729.26326945244"/>
    <n v="7"/>
    <n v="0"/>
    <n v="0"/>
    <s v="Summer"/>
    <x v="3"/>
  </r>
  <r>
    <x v="211"/>
    <n v="1"/>
    <n v="182849.57058346993"/>
    <n v="7"/>
    <n v="0"/>
    <n v="1"/>
    <s v="Summer"/>
    <x v="3"/>
  </r>
  <r>
    <x v="211"/>
    <n v="2"/>
    <n v="163066.1620387992"/>
    <n v="7"/>
    <n v="0"/>
    <n v="1"/>
    <s v="Summer"/>
    <x v="1"/>
  </r>
  <r>
    <x v="211"/>
    <n v="3"/>
    <n v="147245.64092172051"/>
    <n v="7"/>
    <n v="0"/>
    <n v="1"/>
    <s v="Summer"/>
    <x v="1"/>
  </r>
  <r>
    <x v="211"/>
    <n v="4"/>
    <n v="135831.79444946899"/>
    <n v="7"/>
    <n v="0"/>
    <n v="1"/>
    <s v="Summer"/>
    <x v="1"/>
  </r>
  <r>
    <x v="211"/>
    <n v="5"/>
    <n v="128319.55250013847"/>
    <n v="7"/>
    <n v="0"/>
    <n v="1"/>
    <s v="Summer"/>
    <x v="1"/>
  </r>
  <r>
    <x v="211"/>
    <n v="6"/>
    <n v="123971.60864636894"/>
    <n v="7"/>
    <n v="0"/>
    <n v="1"/>
    <s v="Summer"/>
    <x v="1"/>
  </r>
  <r>
    <x v="211"/>
    <n v="7"/>
    <n v="123266.55659105911"/>
    <n v="7"/>
    <n v="0"/>
    <n v="1"/>
    <s v="Summer"/>
    <x v="3"/>
  </r>
  <r>
    <x v="211"/>
    <n v="8"/>
    <n v="128404.1272123852"/>
    <n v="7"/>
    <n v="0"/>
    <n v="1"/>
    <s v="Summer"/>
    <x v="3"/>
  </r>
  <r>
    <x v="211"/>
    <n v="9"/>
    <n v="138889.51113206247"/>
    <n v="7"/>
    <n v="0"/>
    <n v="1"/>
    <s v="Summer"/>
    <x v="3"/>
  </r>
  <r>
    <x v="211"/>
    <n v="10"/>
    <n v="154495.83972882471"/>
    <n v="7"/>
    <n v="0"/>
    <n v="1"/>
    <s v="Summer"/>
    <x v="3"/>
  </r>
  <r>
    <x v="211"/>
    <n v="11"/>
    <n v="170678.46735521776"/>
    <n v="7"/>
    <n v="0"/>
    <n v="1"/>
    <s v="Summer"/>
    <x v="3"/>
  </r>
  <r>
    <x v="211"/>
    <n v="12"/>
    <n v="191092.09109489489"/>
    <n v="7"/>
    <n v="0"/>
    <n v="1"/>
    <s v="Summer"/>
    <x v="3"/>
  </r>
  <r>
    <x v="211"/>
    <n v="13"/>
    <n v="212892.07564076313"/>
    <n v="7"/>
    <n v="0"/>
    <n v="1"/>
    <s v="Summer"/>
    <x v="3"/>
  </r>
  <r>
    <x v="211"/>
    <n v="14"/>
    <n v="213424.57847011098"/>
    <n v="7"/>
    <n v="0"/>
    <n v="1"/>
    <s v="Summer"/>
    <x v="3"/>
  </r>
  <r>
    <x v="211"/>
    <n v="15"/>
    <n v="210220.30731688259"/>
    <n v="7"/>
    <n v="0"/>
    <n v="1"/>
    <s v="Summer"/>
    <x v="3"/>
  </r>
  <r>
    <x v="211"/>
    <n v="16"/>
    <n v="203701.73854574846"/>
    <n v="7"/>
    <n v="0"/>
    <n v="1"/>
    <s v="Summer"/>
    <x v="3"/>
  </r>
  <r>
    <x v="211"/>
    <n v="17"/>
    <n v="197340.08453940169"/>
    <n v="7"/>
    <n v="0"/>
    <n v="1"/>
    <s v="Summer"/>
    <x v="3"/>
  </r>
  <r>
    <x v="211"/>
    <n v="18"/>
    <n v="197349.59714569911"/>
    <n v="7"/>
    <n v="0"/>
    <n v="1"/>
    <s v="Summer"/>
    <x v="3"/>
  </r>
  <r>
    <x v="211"/>
    <n v="19"/>
    <n v="192702.99667106749"/>
    <n v="7"/>
    <n v="0"/>
    <n v="1"/>
    <s v="Summer"/>
    <x v="3"/>
  </r>
  <r>
    <x v="211"/>
    <n v="20"/>
    <n v="187256.13562215684"/>
    <n v="7"/>
    <n v="0"/>
    <n v="1"/>
    <s v="Summer"/>
    <x v="3"/>
  </r>
  <r>
    <x v="211"/>
    <n v="21"/>
    <n v="182869.84068048288"/>
    <n v="7"/>
    <n v="0"/>
    <n v="1"/>
    <s v="Summer"/>
    <x v="3"/>
  </r>
  <r>
    <x v="211"/>
    <n v="22"/>
    <n v="180351.40631895576"/>
    <n v="7"/>
    <n v="0"/>
    <n v="1"/>
    <s v="Summer"/>
    <x v="3"/>
  </r>
  <r>
    <x v="211"/>
    <n v="23"/>
    <n v="171168.55361386415"/>
    <n v="7"/>
    <n v="0"/>
    <n v="1"/>
    <s v="Summer"/>
    <x v="3"/>
  </r>
  <r>
    <x v="211"/>
    <n v="24"/>
    <n v="154774.28558076805"/>
    <n v="7"/>
    <n v="0"/>
    <n v="1"/>
    <s v="Summer"/>
    <x v="3"/>
  </r>
  <r>
    <x v="212"/>
    <n v="1"/>
    <n v="135574.45015705173"/>
    <n v="8"/>
    <n v="0"/>
    <n v="1"/>
    <s v="Summer"/>
    <x v="3"/>
  </r>
  <r>
    <x v="212"/>
    <n v="2"/>
    <n v="120092.30977421191"/>
    <n v="8"/>
    <n v="0"/>
    <n v="1"/>
    <s v="Summer"/>
    <x v="1"/>
  </r>
  <r>
    <x v="212"/>
    <n v="3"/>
    <n v="108947.00835122593"/>
    <n v="8"/>
    <n v="0"/>
    <n v="1"/>
    <s v="Summer"/>
    <x v="1"/>
  </r>
  <r>
    <x v="212"/>
    <n v="4"/>
    <n v="101257.84505882705"/>
    <n v="8"/>
    <n v="0"/>
    <n v="1"/>
    <s v="Summer"/>
    <x v="1"/>
  </r>
  <r>
    <x v="212"/>
    <n v="5"/>
    <n v="96077.776659102485"/>
    <n v="8"/>
    <n v="0"/>
    <n v="1"/>
    <s v="Summer"/>
    <x v="1"/>
  </r>
  <r>
    <x v="212"/>
    <n v="6"/>
    <n v="93707.468190881045"/>
    <n v="8"/>
    <n v="0"/>
    <n v="1"/>
    <s v="Summer"/>
    <x v="1"/>
  </r>
  <r>
    <x v="212"/>
    <n v="7"/>
    <n v="94140.239862407572"/>
    <n v="8"/>
    <n v="0"/>
    <n v="1"/>
    <s v="Summer"/>
    <x v="3"/>
  </r>
  <r>
    <x v="212"/>
    <n v="8"/>
    <n v="102424.52604376854"/>
    <n v="8"/>
    <n v="0"/>
    <n v="1"/>
    <s v="Summer"/>
    <x v="3"/>
  </r>
  <r>
    <x v="212"/>
    <n v="9"/>
    <n v="120765.33474155015"/>
    <n v="8"/>
    <n v="0"/>
    <n v="1"/>
    <s v="Summer"/>
    <x v="3"/>
  </r>
  <r>
    <x v="212"/>
    <n v="10"/>
    <n v="142512.86438403738"/>
    <n v="8"/>
    <n v="0"/>
    <n v="1"/>
    <s v="Summer"/>
    <x v="3"/>
  </r>
  <r>
    <x v="212"/>
    <n v="11"/>
    <n v="164749.06559015656"/>
    <n v="8"/>
    <n v="0"/>
    <n v="1"/>
    <s v="Summer"/>
    <x v="3"/>
  </r>
  <r>
    <x v="212"/>
    <n v="12"/>
    <n v="187187.32169841029"/>
    <n v="8"/>
    <n v="0"/>
    <n v="1"/>
    <s v="Summer"/>
    <x v="3"/>
  </r>
  <r>
    <x v="212"/>
    <n v="13"/>
    <n v="206921.374271293"/>
    <n v="8"/>
    <n v="0"/>
    <n v="1"/>
    <s v="Summer"/>
    <x v="3"/>
  </r>
  <r>
    <x v="212"/>
    <n v="14"/>
    <n v="221585.53931179835"/>
    <n v="8"/>
    <n v="0"/>
    <n v="1"/>
    <s v="Summer"/>
    <x v="3"/>
  </r>
  <r>
    <x v="212"/>
    <n v="15"/>
    <n v="236263.89249947606"/>
    <n v="8"/>
    <n v="0"/>
    <n v="1"/>
    <s v="Summer"/>
    <x v="3"/>
  </r>
  <r>
    <x v="212"/>
    <n v="16"/>
    <n v="240977.47855198634"/>
    <n v="8"/>
    <n v="0"/>
    <n v="1"/>
    <s v="Summer"/>
    <x v="3"/>
  </r>
  <r>
    <x v="212"/>
    <n v="17"/>
    <n v="237244.40005616262"/>
    <n v="8"/>
    <n v="0"/>
    <n v="1"/>
    <s v="Summer"/>
    <x v="3"/>
  </r>
  <r>
    <x v="212"/>
    <n v="18"/>
    <n v="251799.52249881747"/>
    <n v="8"/>
    <n v="0"/>
    <n v="1"/>
    <s v="Summer"/>
    <x v="3"/>
  </r>
  <r>
    <x v="212"/>
    <n v="19"/>
    <n v="250317.97324479837"/>
    <n v="8"/>
    <n v="0"/>
    <n v="1"/>
    <s v="Summer"/>
    <x v="3"/>
  </r>
  <r>
    <x v="212"/>
    <n v="20"/>
    <n v="240109.85474993265"/>
    <n v="8"/>
    <n v="0"/>
    <n v="1"/>
    <s v="Summer"/>
    <x v="3"/>
  </r>
  <r>
    <x v="212"/>
    <n v="21"/>
    <n v="230282.64426572464"/>
    <n v="8"/>
    <n v="0"/>
    <n v="1"/>
    <s v="Summer"/>
    <x v="3"/>
  </r>
  <r>
    <x v="212"/>
    <n v="22"/>
    <n v="218535.79556878124"/>
    <n v="8"/>
    <n v="0"/>
    <n v="1"/>
    <s v="Summer"/>
    <x v="3"/>
  </r>
  <r>
    <x v="212"/>
    <n v="23"/>
    <n v="195749.28530467325"/>
    <n v="8"/>
    <n v="0"/>
    <n v="1"/>
    <s v="Summer"/>
    <x v="3"/>
  </r>
  <r>
    <x v="212"/>
    <n v="24"/>
    <n v="166054.08754602881"/>
    <n v="8"/>
    <n v="0"/>
    <n v="1"/>
    <s v="Summer"/>
    <x v="3"/>
  </r>
  <r>
    <x v="213"/>
    <n v="1"/>
    <n v="139399.58303388767"/>
    <n v="8"/>
    <n v="0"/>
    <n v="0"/>
    <s v="Summer"/>
    <x v="3"/>
  </r>
  <r>
    <x v="213"/>
    <n v="2"/>
    <n v="120370.57991010194"/>
    <n v="8"/>
    <n v="0"/>
    <n v="0"/>
    <s v="Summer"/>
    <x v="1"/>
  </r>
  <r>
    <x v="213"/>
    <n v="3"/>
    <n v="107959.9446383122"/>
    <n v="8"/>
    <n v="0"/>
    <n v="0"/>
    <s v="Summer"/>
    <x v="1"/>
  </r>
  <r>
    <x v="213"/>
    <n v="4"/>
    <n v="100514.82579028276"/>
    <n v="8"/>
    <n v="0"/>
    <n v="0"/>
    <s v="Summer"/>
    <x v="1"/>
  </r>
  <r>
    <x v="213"/>
    <n v="5"/>
    <n v="96795.399529943577"/>
    <n v="8"/>
    <n v="0"/>
    <n v="0"/>
    <s v="Summer"/>
    <x v="1"/>
  </r>
  <r>
    <x v="213"/>
    <n v="6"/>
    <n v="97703.683167118201"/>
    <n v="8"/>
    <n v="0"/>
    <n v="0"/>
    <s v="Summer"/>
    <x v="1"/>
  </r>
  <r>
    <x v="213"/>
    <n v="7"/>
    <n v="103122.40125926147"/>
    <n v="8"/>
    <n v="0"/>
    <n v="0"/>
    <s v="Summer"/>
    <x v="3"/>
  </r>
  <r>
    <x v="213"/>
    <n v="8"/>
    <n v="109583.86960550226"/>
    <n v="8"/>
    <n v="0"/>
    <n v="0"/>
    <s v="Summer"/>
    <x v="3"/>
  </r>
  <r>
    <x v="213"/>
    <n v="9"/>
    <n v="116285.29143260639"/>
    <n v="8"/>
    <n v="0"/>
    <n v="0"/>
    <s v="Summer"/>
    <x v="3"/>
  </r>
  <r>
    <x v="213"/>
    <n v="10"/>
    <n v="128172.73160743313"/>
    <n v="8"/>
    <n v="0"/>
    <n v="0"/>
    <s v="Summer"/>
    <x v="3"/>
  </r>
  <r>
    <x v="213"/>
    <n v="11"/>
    <n v="142505.35163744405"/>
    <n v="8"/>
    <n v="0"/>
    <n v="0"/>
    <s v="Summer"/>
    <x v="3"/>
  </r>
  <r>
    <x v="213"/>
    <n v="12"/>
    <n v="158677.12165136434"/>
    <n v="8"/>
    <n v="0"/>
    <n v="0"/>
    <s v="Summer"/>
    <x v="3"/>
  </r>
  <r>
    <x v="213"/>
    <n v="13"/>
    <n v="174355.78137485968"/>
    <n v="8"/>
    <n v="0"/>
    <n v="0"/>
    <s v="Summer"/>
    <x v="3"/>
  </r>
  <r>
    <x v="213"/>
    <n v="14"/>
    <n v="187061.97976072086"/>
    <n v="8"/>
    <n v="0"/>
    <n v="0"/>
    <s v="Summer"/>
    <x v="3"/>
  </r>
  <r>
    <x v="213"/>
    <n v="15"/>
    <n v="198383.20014650721"/>
    <n v="8"/>
    <n v="0"/>
    <n v="0"/>
    <s v="Summer"/>
    <x v="4"/>
  </r>
  <r>
    <x v="213"/>
    <n v="16"/>
    <n v="213488.44466399736"/>
    <n v="8"/>
    <n v="0"/>
    <n v="0"/>
    <s v="Summer"/>
    <x v="4"/>
  </r>
  <r>
    <x v="213"/>
    <n v="17"/>
    <n v="232352.16435432353"/>
    <n v="8"/>
    <n v="0"/>
    <n v="0"/>
    <s v="Summer"/>
    <x v="4"/>
  </r>
  <r>
    <x v="213"/>
    <n v="18"/>
    <n v="250759.38732576449"/>
    <n v="8"/>
    <n v="0"/>
    <n v="0"/>
    <s v="Summer"/>
    <x v="4"/>
  </r>
  <r>
    <x v="213"/>
    <n v="19"/>
    <n v="258042.39310781483"/>
    <n v="8"/>
    <n v="0"/>
    <n v="0"/>
    <s v="Summer"/>
    <x v="4"/>
  </r>
  <r>
    <x v="213"/>
    <n v="20"/>
    <n v="249513.21068863478"/>
    <n v="8"/>
    <n v="0"/>
    <n v="0"/>
    <s v="Summer"/>
    <x v="4"/>
  </r>
  <r>
    <x v="213"/>
    <n v="21"/>
    <n v="231446.04658189765"/>
    <n v="8"/>
    <n v="0"/>
    <n v="0"/>
    <s v="Summer"/>
    <x v="3"/>
  </r>
  <r>
    <x v="213"/>
    <n v="22"/>
    <n v="216877.43477348861"/>
    <n v="8"/>
    <n v="0"/>
    <n v="0"/>
    <s v="Summer"/>
    <x v="3"/>
  </r>
  <r>
    <x v="213"/>
    <n v="23"/>
    <n v="193324.86022957985"/>
    <n v="8"/>
    <n v="0"/>
    <n v="0"/>
    <s v="Summer"/>
    <x v="3"/>
  </r>
  <r>
    <x v="213"/>
    <n v="24"/>
    <n v="163341.48433523928"/>
    <n v="8"/>
    <n v="0"/>
    <n v="0"/>
    <s v="Summer"/>
    <x v="3"/>
  </r>
  <r>
    <x v="214"/>
    <n v="1"/>
    <n v="138019.45148768727"/>
    <n v="8"/>
    <n v="0"/>
    <n v="0"/>
    <s v="Summer"/>
    <x v="3"/>
  </r>
  <r>
    <x v="214"/>
    <n v="2"/>
    <n v="119930.37227019115"/>
    <n v="8"/>
    <n v="0"/>
    <n v="0"/>
    <s v="Summer"/>
    <x v="1"/>
  </r>
  <r>
    <x v="214"/>
    <n v="3"/>
    <n v="108100.8538903048"/>
    <n v="8"/>
    <n v="0"/>
    <n v="0"/>
    <s v="Summer"/>
    <x v="1"/>
  </r>
  <r>
    <x v="214"/>
    <n v="4"/>
    <n v="100992.65518581022"/>
    <n v="8"/>
    <n v="0"/>
    <n v="0"/>
    <s v="Summer"/>
    <x v="1"/>
  </r>
  <r>
    <x v="214"/>
    <n v="5"/>
    <n v="97455.048721026338"/>
    <n v="8"/>
    <n v="0"/>
    <n v="0"/>
    <s v="Summer"/>
    <x v="1"/>
  </r>
  <r>
    <x v="214"/>
    <n v="6"/>
    <n v="98471.089018598243"/>
    <n v="8"/>
    <n v="0"/>
    <n v="0"/>
    <s v="Summer"/>
    <x v="1"/>
  </r>
  <r>
    <x v="214"/>
    <n v="7"/>
    <n v="104061.69673187533"/>
    <n v="8"/>
    <n v="0"/>
    <n v="0"/>
    <s v="Summer"/>
    <x v="3"/>
  </r>
  <r>
    <x v="214"/>
    <n v="8"/>
    <n v="111110.17212932667"/>
    <n v="8"/>
    <n v="0"/>
    <n v="0"/>
    <s v="Summer"/>
    <x v="3"/>
  </r>
  <r>
    <x v="214"/>
    <n v="9"/>
    <n v="119837.23584622008"/>
    <n v="8"/>
    <n v="0"/>
    <n v="0"/>
    <s v="Summer"/>
    <x v="3"/>
  </r>
  <r>
    <x v="214"/>
    <n v="10"/>
    <n v="132851.5966251076"/>
    <n v="8"/>
    <n v="0"/>
    <n v="0"/>
    <s v="Summer"/>
    <x v="3"/>
  </r>
  <r>
    <x v="214"/>
    <n v="11"/>
    <n v="149036.06885259171"/>
    <n v="8"/>
    <n v="0"/>
    <n v="0"/>
    <s v="Summer"/>
    <x v="3"/>
  </r>
  <r>
    <x v="214"/>
    <n v="12"/>
    <n v="166497.29318012742"/>
    <n v="8"/>
    <n v="0"/>
    <n v="0"/>
    <s v="Summer"/>
    <x v="3"/>
  </r>
  <r>
    <x v="214"/>
    <n v="13"/>
    <n v="183067.81913277079"/>
    <n v="8"/>
    <n v="0"/>
    <n v="0"/>
    <s v="Summer"/>
    <x v="3"/>
  </r>
  <r>
    <x v="214"/>
    <n v="14"/>
    <n v="195831.94251300156"/>
    <n v="8"/>
    <n v="0"/>
    <n v="0"/>
    <s v="Summer"/>
    <x v="3"/>
  </r>
  <r>
    <x v="214"/>
    <n v="15"/>
    <n v="208483.14906492163"/>
    <n v="8"/>
    <n v="0"/>
    <n v="0"/>
    <s v="Summer"/>
    <x v="4"/>
  </r>
  <r>
    <x v="214"/>
    <n v="16"/>
    <n v="221319.06992336834"/>
    <n v="8"/>
    <n v="0"/>
    <n v="0"/>
    <s v="Summer"/>
    <x v="4"/>
  </r>
  <r>
    <x v="214"/>
    <n v="17"/>
    <n v="238312.92890631998"/>
    <n v="8"/>
    <n v="0"/>
    <n v="0"/>
    <s v="Summer"/>
    <x v="4"/>
  </r>
  <r>
    <x v="214"/>
    <n v="18"/>
    <n v="254306.64974169107"/>
    <n v="8"/>
    <n v="0"/>
    <n v="0"/>
    <s v="Summer"/>
    <x v="4"/>
  </r>
  <r>
    <x v="214"/>
    <n v="19"/>
    <n v="257510.81883950406"/>
    <n v="8"/>
    <n v="0"/>
    <n v="0"/>
    <s v="Summer"/>
    <x v="4"/>
  </r>
  <r>
    <x v="214"/>
    <n v="20"/>
    <n v="248085.19574444636"/>
    <n v="8"/>
    <n v="0"/>
    <n v="0"/>
    <s v="Summer"/>
    <x v="4"/>
  </r>
  <r>
    <x v="214"/>
    <n v="21"/>
    <n v="232107.6948004133"/>
    <n v="8"/>
    <n v="0"/>
    <n v="0"/>
    <s v="Summer"/>
    <x v="3"/>
  </r>
  <r>
    <x v="214"/>
    <n v="22"/>
    <n v="218290.20455846391"/>
    <n v="8"/>
    <n v="0"/>
    <n v="0"/>
    <s v="Summer"/>
    <x v="3"/>
  </r>
  <r>
    <x v="214"/>
    <n v="23"/>
    <n v="195856.61874840708"/>
    <n v="8"/>
    <n v="0"/>
    <n v="0"/>
    <s v="Summer"/>
    <x v="3"/>
  </r>
  <r>
    <x v="214"/>
    <n v="24"/>
    <n v="166413.53213690376"/>
    <n v="8"/>
    <n v="0"/>
    <n v="0"/>
    <s v="Summer"/>
    <x v="3"/>
  </r>
  <r>
    <x v="215"/>
    <n v="1"/>
    <n v="141176.34497659761"/>
    <n v="8"/>
    <n v="0"/>
    <n v="0"/>
    <s v="Summer"/>
    <x v="3"/>
  </r>
  <r>
    <x v="215"/>
    <n v="2"/>
    <n v="122394.55716243188"/>
    <n v="8"/>
    <n v="0"/>
    <n v="0"/>
    <s v="Summer"/>
    <x v="1"/>
  </r>
  <r>
    <x v="215"/>
    <n v="3"/>
    <n v="110677.96812469306"/>
    <n v="8"/>
    <n v="0"/>
    <n v="0"/>
    <s v="Summer"/>
    <x v="1"/>
  </r>
  <r>
    <x v="215"/>
    <n v="4"/>
    <n v="102998.49993345361"/>
    <n v="8"/>
    <n v="0"/>
    <n v="0"/>
    <s v="Summer"/>
    <x v="1"/>
  </r>
  <r>
    <x v="215"/>
    <n v="5"/>
    <n v="98871.801209932906"/>
    <n v="8"/>
    <n v="0"/>
    <n v="0"/>
    <s v="Summer"/>
    <x v="1"/>
  </r>
  <r>
    <x v="215"/>
    <n v="6"/>
    <n v="99674.672933970171"/>
    <n v="8"/>
    <n v="0"/>
    <n v="0"/>
    <s v="Summer"/>
    <x v="1"/>
  </r>
  <r>
    <x v="215"/>
    <n v="7"/>
    <n v="105313.67414552014"/>
    <n v="8"/>
    <n v="0"/>
    <n v="0"/>
    <s v="Summer"/>
    <x v="3"/>
  </r>
  <r>
    <x v="215"/>
    <n v="8"/>
    <n v="112214.16300699975"/>
    <n v="8"/>
    <n v="0"/>
    <n v="0"/>
    <s v="Summer"/>
    <x v="3"/>
  </r>
  <r>
    <x v="215"/>
    <n v="9"/>
    <n v="120810.51213488201"/>
    <n v="8"/>
    <n v="0"/>
    <n v="0"/>
    <s v="Summer"/>
    <x v="3"/>
  </r>
  <r>
    <x v="215"/>
    <n v="10"/>
    <n v="133329.94373752023"/>
    <n v="8"/>
    <n v="0"/>
    <n v="0"/>
    <s v="Summer"/>
    <x v="3"/>
  </r>
  <r>
    <x v="215"/>
    <n v="11"/>
    <n v="180763.50544927982"/>
    <n v="8"/>
    <n v="0"/>
    <n v="0"/>
    <s v="Summer"/>
    <x v="3"/>
  </r>
  <r>
    <x v="215"/>
    <n v="12"/>
    <n v="166489.36440709408"/>
    <n v="8"/>
    <n v="0"/>
    <n v="0"/>
    <s v="Summer"/>
    <x v="3"/>
  </r>
  <r>
    <x v="215"/>
    <n v="13"/>
    <n v="185442.97998230968"/>
    <n v="8"/>
    <n v="0"/>
    <n v="0"/>
    <s v="Summer"/>
    <x v="3"/>
  </r>
  <r>
    <x v="215"/>
    <n v="14"/>
    <n v="198240.20063655145"/>
    <n v="8"/>
    <n v="0"/>
    <n v="0"/>
    <s v="Summer"/>
    <x v="3"/>
  </r>
  <r>
    <x v="215"/>
    <n v="15"/>
    <n v="211203.25936272982"/>
    <n v="8"/>
    <n v="0"/>
    <n v="0"/>
    <s v="Summer"/>
    <x v="4"/>
  </r>
  <r>
    <x v="215"/>
    <n v="16"/>
    <n v="225489.88755433611"/>
    <n v="8"/>
    <n v="0"/>
    <n v="0"/>
    <s v="Summer"/>
    <x v="4"/>
  </r>
  <r>
    <x v="215"/>
    <n v="17"/>
    <n v="236121.30117750194"/>
    <n v="8"/>
    <n v="0"/>
    <n v="0"/>
    <s v="Summer"/>
    <x v="4"/>
  </r>
  <r>
    <x v="215"/>
    <n v="18"/>
    <n v="244296.80752888243"/>
    <n v="8"/>
    <n v="0"/>
    <n v="0"/>
    <s v="Summer"/>
    <x v="4"/>
  </r>
  <r>
    <x v="215"/>
    <n v="19"/>
    <n v="251042.56392800354"/>
    <n v="8"/>
    <n v="0"/>
    <n v="0"/>
    <s v="Summer"/>
    <x v="4"/>
  </r>
  <r>
    <x v="215"/>
    <n v="20"/>
    <n v="242141.72301664221"/>
    <n v="8"/>
    <n v="0"/>
    <n v="0"/>
    <s v="Summer"/>
    <x v="4"/>
  </r>
  <r>
    <x v="215"/>
    <n v="21"/>
    <n v="232635.20759772716"/>
    <n v="8"/>
    <n v="0"/>
    <n v="0"/>
    <s v="Summer"/>
    <x v="3"/>
  </r>
  <r>
    <x v="215"/>
    <n v="22"/>
    <n v="225730.99340501288"/>
    <n v="8"/>
    <n v="0"/>
    <n v="0"/>
    <s v="Summer"/>
    <x v="3"/>
  </r>
  <r>
    <x v="215"/>
    <n v="23"/>
    <n v="206613.46828291009"/>
    <n v="8"/>
    <n v="0"/>
    <n v="0"/>
    <s v="Summer"/>
    <x v="3"/>
  </r>
  <r>
    <x v="215"/>
    <n v="24"/>
    <n v="178414.15873860574"/>
    <n v="8"/>
    <n v="0"/>
    <n v="0"/>
    <s v="Summer"/>
    <x v="3"/>
  </r>
  <r>
    <x v="216"/>
    <n v="1"/>
    <n v="151574.99296983308"/>
    <n v="8"/>
    <n v="0"/>
    <n v="0"/>
    <s v="Summer"/>
    <x v="3"/>
  </r>
  <r>
    <x v="216"/>
    <n v="2"/>
    <n v="131148.18879520922"/>
    <n v="8"/>
    <n v="0"/>
    <n v="0"/>
    <s v="Summer"/>
    <x v="1"/>
  </r>
  <r>
    <x v="216"/>
    <n v="3"/>
    <n v="117650.23897866606"/>
    <n v="8"/>
    <n v="0"/>
    <n v="0"/>
    <s v="Summer"/>
    <x v="1"/>
  </r>
  <r>
    <x v="216"/>
    <n v="4"/>
    <n v="109322.21431975446"/>
    <n v="8"/>
    <n v="0"/>
    <n v="0"/>
    <s v="Summer"/>
    <x v="1"/>
  </r>
  <r>
    <x v="216"/>
    <n v="5"/>
    <n v="104926.4135011902"/>
    <n v="8"/>
    <n v="0"/>
    <n v="0"/>
    <s v="Summer"/>
    <x v="1"/>
  </r>
  <r>
    <x v="216"/>
    <n v="6"/>
    <n v="105098.63729770192"/>
    <n v="8"/>
    <n v="0"/>
    <n v="0"/>
    <s v="Summer"/>
    <x v="1"/>
  </r>
  <r>
    <x v="216"/>
    <n v="7"/>
    <n v="110596.97887207125"/>
    <n v="8"/>
    <n v="0"/>
    <n v="0"/>
    <s v="Summer"/>
    <x v="3"/>
  </r>
  <r>
    <x v="216"/>
    <n v="8"/>
    <n v="117797.53678442998"/>
    <n v="8"/>
    <n v="0"/>
    <n v="0"/>
    <s v="Summer"/>
    <x v="3"/>
  </r>
  <r>
    <x v="216"/>
    <n v="9"/>
    <n v="128262.08944256305"/>
    <n v="8"/>
    <n v="0"/>
    <n v="0"/>
    <s v="Summer"/>
    <x v="3"/>
  </r>
  <r>
    <x v="216"/>
    <n v="10"/>
    <n v="145874.70683368517"/>
    <n v="8"/>
    <n v="0"/>
    <n v="0"/>
    <s v="Summer"/>
    <x v="3"/>
  </r>
  <r>
    <x v="216"/>
    <n v="11"/>
    <n v="167692.22686189087"/>
    <n v="8"/>
    <n v="0"/>
    <n v="0"/>
    <s v="Summer"/>
    <x v="3"/>
  </r>
  <r>
    <x v="216"/>
    <n v="12"/>
    <n v="191954.85869499214"/>
    <n v="8"/>
    <n v="0"/>
    <n v="0"/>
    <s v="Summer"/>
    <x v="3"/>
  </r>
  <r>
    <x v="216"/>
    <n v="13"/>
    <n v="214600.42793777978"/>
    <n v="8"/>
    <n v="0"/>
    <n v="0"/>
    <s v="Summer"/>
    <x v="3"/>
  </r>
  <r>
    <x v="216"/>
    <n v="14"/>
    <n v="233518.86481838461"/>
    <n v="8"/>
    <n v="0"/>
    <n v="0"/>
    <s v="Summer"/>
    <x v="3"/>
  </r>
  <r>
    <x v="216"/>
    <n v="15"/>
    <n v="249840.59498908601"/>
    <n v="8"/>
    <n v="0"/>
    <n v="0"/>
    <s v="Summer"/>
    <x v="4"/>
  </r>
  <r>
    <x v="216"/>
    <n v="16"/>
    <n v="266629.90968072461"/>
    <n v="8"/>
    <n v="0"/>
    <n v="0"/>
    <s v="Summer"/>
    <x v="4"/>
  </r>
  <r>
    <x v="216"/>
    <n v="17"/>
    <n v="285006.39728943788"/>
    <n v="8"/>
    <n v="0"/>
    <n v="0"/>
    <s v="Summer"/>
    <x v="4"/>
  </r>
  <r>
    <x v="216"/>
    <n v="18"/>
    <n v="300412.69853210566"/>
    <n v="8"/>
    <n v="0"/>
    <n v="0"/>
    <s v="Summer"/>
    <x v="4"/>
  </r>
  <r>
    <x v="216"/>
    <n v="19"/>
    <n v="304430.65221696231"/>
    <n v="8"/>
    <n v="0"/>
    <n v="0"/>
    <s v="Summer"/>
    <x v="4"/>
  </r>
  <r>
    <x v="216"/>
    <n v="20"/>
    <n v="296693.33493123733"/>
    <n v="8"/>
    <n v="0"/>
    <n v="0"/>
    <s v="Summer"/>
    <x v="4"/>
  </r>
  <r>
    <x v="216"/>
    <n v="21"/>
    <n v="278809.24422348978"/>
    <n v="8"/>
    <n v="0"/>
    <n v="0"/>
    <s v="Summer"/>
    <x v="3"/>
  </r>
  <r>
    <x v="216"/>
    <n v="22"/>
    <n v="263846.057964698"/>
    <n v="8"/>
    <n v="0"/>
    <n v="0"/>
    <s v="Summer"/>
    <x v="3"/>
  </r>
  <r>
    <x v="216"/>
    <n v="23"/>
    <n v="239043.23832855755"/>
    <n v="8"/>
    <n v="0"/>
    <n v="0"/>
    <s v="Summer"/>
    <x v="3"/>
  </r>
  <r>
    <x v="216"/>
    <n v="24"/>
    <n v="208306.1789283629"/>
    <n v="8"/>
    <n v="0"/>
    <n v="0"/>
    <s v="Summer"/>
    <x v="3"/>
  </r>
  <r>
    <x v="217"/>
    <n v="1"/>
    <n v="179430.79456545363"/>
    <n v="8"/>
    <n v="0"/>
    <n v="0"/>
    <s v="Summer"/>
    <x v="3"/>
  </r>
  <r>
    <x v="217"/>
    <n v="2"/>
    <n v="157176.65423283385"/>
    <n v="8"/>
    <n v="0"/>
    <n v="0"/>
    <s v="Summer"/>
    <x v="1"/>
  </r>
  <r>
    <x v="217"/>
    <n v="3"/>
    <n v="140585.70345101267"/>
    <n v="8"/>
    <n v="0"/>
    <n v="0"/>
    <s v="Summer"/>
    <x v="1"/>
  </r>
  <r>
    <x v="217"/>
    <n v="4"/>
    <n v="128841.18757837971"/>
    <n v="8"/>
    <n v="0"/>
    <n v="0"/>
    <s v="Summer"/>
    <x v="1"/>
  </r>
  <r>
    <x v="217"/>
    <n v="5"/>
    <n v="121215.13959599867"/>
    <n v="8"/>
    <n v="0"/>
    <n v="0"/>
    <s v="Summer"/>
    <x v="1"/>
  </r>
  <r>
    <x v="217"/>
    <n v="6"/>
    <n v="118914.9746584884"/>
    <n v="8"/>
    <n v="0"/>
    <n v="0"/>
    <s v="Summer"/>
    <x v="1"/>
  </r>
  <r>
    <x v="217"/>
    <n v="7"/>
    <n v="122038.23901127944"/>
    <n v="8"/>
    <n v="0"/>
    <n v="0"/>
    <s v="Summer"/>
    <x v="3"/>
  </r>
  <r>
    <x v="217"/>
    <n v="8"/>
    <n v="129020.46588926396"/>
    <n v="8"/>
    <n v="0"/>
    <n v="0"/>
    <s v="Summer"/>
    <x v="3"/>
  </r>
  <r>
    <x v="217"/>
    <n v="9"/>
    <n v="140154.92337880784"/>
    <n v="8"/>
    <n v="0"/>
    <n v="0"/>
    <s v="Summer"/>
    <x v="3"/>
  </r>
  <r>
    <x v="217"/>
    <n v="10"/>
    <n v="155113.02840943521"/>
    <n v="8"/>
    <n v="0"/>
    <n v="0"/>
    <s v="Summer"/>
    <x v="3"/>
  </r>
  <r>
    <x v="217"/>
    <n v="11"/>
    <n v="175627.10023670344"/>
    <n v="8"/>
    <n v="0"/>
    <n v="0"/>
    <s v="Summer"/>
    <x v="3"/>
  </r>
  <r>
    <x v="217"/>
    <n v="12"/>
    <n v="205429.99008661284"/>
    <n v="8"/>
    <n v="0"/>
    <n v="0"/>
    <s v="Summer"/>
    <x v="3"/>
  </r>
  <r>
    <x v="217"/>
    <n v="13"/>
    <n v="228600.66117602502"/>
    <n v="8"/>
    <n v="0"/>
    <n v="0"/>
    <s v="Summer"/>
    <x v="3"/>
  </r>
  <r>
    <x v="217"/>
    <n v="14"/>
    <n v="247581.88454462375"/>
    <n v="8"/>
    <n v="0"/>
    <n v="0"/>
    <s v="Summer"/>
    <x v="3"/>
  </r>
  <r>
    <x v="217"/>
    <n v="15"/>
    <n v="261204.21213930513"/>
    <n v="8"/>
    <n v="0"/>
    <n v="0"/>
    <s v="Summer"/>
    <x v="4"/>
  </r>
  <r>
    <x v="217"/>
    <n v="16"/>
    <n v="277268.12747488881"/>
    <n v="8"/>
    <n v="0"/>
    <n v="0"/>
    <s v="Summer"/>
    <x v="4"/>
  </r>
  <r>
    <x v="217"/>
    <n v="17"/>
    <n v="291665.34486168285"/>
    <n v="8"/>
    <n v="0"/>
    <n v="0"/>
    <s v="Summer"/>
    <x v="4"/>
  </r>
  <r>
    <x v="217"/>
    <n v="18"/>
    <n v="295690.77751893626"/>
    <n v="8"/>
    <n v="0"/>
    <n v="0"/>
    <s v="Summer"/>
    <x v="4"/>
  </r>
  <r>
    <x v="217"/>
    <n v="19"/>
    <n v="287306.83320179483"/>
    <n v="8"/>
    <n v="0"/>
    <n v="0"/>
    <s v="Summer"/>
    <x v="4"/>
  </r>
  <r>
    <x v="217"/>
    <n v="20"/>
    <n v="272915.38954898732"/>
    <n v="8"/>
    <n v="0"/>
    <n v="0"/>
    <s v="Summer"/>
    <x v="4"/>
  </r>
  <r>
    <x v="217"/>
    <n v="21"/>
    <n v="257872.19457870902"/>
    <n v="8"/>
    <n v="0"/>
    <n v="0"/>
    <s v="Summer"/>
    <x v="3"/>
  </r>
  <r>
    <x v="217"/>
    <n v="22"/>
    <n v="247277.14037024535"/>
    <n v="8"/>
    <n v="0"/>
    <n v="0"/>
    <s v="Summer"/>
    <x v="3"/>
  </r>
  <r>
    <x v="217"/>
    <n v="23"/>
    <n v="230146.20119273834"/>
    <n v="8"/>
    <n v="0"/>
    <n v="0"/>
    <s v="Summer"/>
    <x v="3"/>
  </r>
  <r>
    <x v="217"/>
    <n v="24"/>
    <n v="207546.60899588341"/>
    <n v="8"/>
    <n v="0"/>
    <n v="0"/>
    <s v="Summer"/>
    <x v="3"/>
  </r>
  <r>
    <x v="218"/>
    <n v="1"/>
    <n v="183888.55734373245"/>
    <n v="8"/>
    <n v="0"/>
    <n v="1"/>
    <s v="Summer"/>
    <x v="3"/>
  </r>
  <r>
    <x v="218"/>
    <n v="2"/>
    <n v="163390.41654598789"/>
    <n v="8"/>
    <n v="0"/>
    <n v="1"/>
    <s v="Summer"/>
    <x v="1"/>
  </r>
  <r>
    <x v="218"/>
    <n v="3"/>
    <n v="148268.44932771096"/>
    <n v="8"/>
    <n v="0"/>
    <n v="1"/>
    <s v="Summer"/>
    <x v="1"/>
  </r>
  <r>
    <x v="218"/>
    <n v="4"/>
    <n v="137987.74980117189"/>
    <n v="8"/>
    <n v="0"/>
    <n v="1"/>
    <s v="Summer"/>
    <x v="1"/>
  </r>
  <r>
    <x v="218"/>
    <n v="5"/>
    <n v="130659.87361190723"/>
    <n v="8"/>
    <n v="0"/>
    <n v="1"/>
    <s v="Summer"/>
    <x v="1"/>
  </r>
  <r>
    <x v="218"/>
    <n v="6"/>
    <n v="126643.27549396481"/>
    <n v="8"/>
    <n v="0"/>
    <n v="1"/>
    <s v="Summer"/>
    <x v="1"/>
  </r>
  <r>
    <x v="218"/>
    <n v="7"/>
    <n v="125662.8152627345"/>
    <n v="8"/>
    <n v="0"/>
    <n v="1"/>
    <s v="Summer"/>
    <x v="3"/>
  </r>
  <r>
    <x v="218"/>
    <n v="8"/>
    <n v="132438.15110537814"/>
    <n v="8"/>
    <n v="0"/>
    <n v="1"/>
    <s v="Summer"/>
    <x v="3"/>
  </r>
  <r>
    <x v="218"/>
    <n v="9"/>
    <n v="150981.30890797934"/>
    <n v="8"/>
    <n v="0"/>
    <n v="1"/>
    <s v="Summer"/>
    <x v="3"/>
  </r>
  <r>
    <x v="218"/>
    <n v="10"/>
    <n v="174714.9451451737"/>
    <n v="8"/>
    <n v="0"/>
    <n v="1"/>
    <s v="Summer"/>
    <x v="3"/>
  </r>
  <r>
    <x v="218"/>
    <n v="11"/>
    <n v="206200.44260235119"/>
    <n v="8"/>
    <n v="0"/>
    <n v="1"/>
    <s v="Summer"/>
    <x v="3"/>
  </r>
  <r>
    <x v="218"/>
    <n v="12"/>
    <n v="224800.47784330964"/>
    <n v="8"/>
    <n v="0"/>
    <n v="1"/>
    <s v="Summer"/>
    <x v="3"/>
  </r>
  <r>
    <x v="218"/>
    <n v="13"/>
    <n v="249337.55615304603"/>
    <n v="8"/>
    <n v="0"/>
    <n v="1"/>
    <s v="Summer"/>
    <x v="3"/>
  </r>
  <r>
    <x v="218"/>
    <n v="14"/>
    <n v="268780.34681897436"/>
    <n v="8"/>
    <n v="0"/>
    <n v="1"/>
    <s v="Summer"/>
    <x v="3"/>
  </r>
  <r>
    <x v="218"/>
    <n v="15"/>
    <n v="285254.43197548506"/>
    <n v="8"/>
    <n v="0"/>
    <n v="1"/>
    <s v="Summer"/>
    <x v="3"/>
  </r>
  <r>
    <x v="218"/>
    <n v="16"/>
    <n v="301062.01380575908"/>
    <n v="8"/>
    <n v="0"/>
    <n v="1"/>
    <s v="Summer"/>
    <x v="3"/>
  </r>
  <r>
    <x v="218"/>
    <n v="17"/>
    <n v="311969.96865242865"/>
    <n v="8"/>
    <n v="0"/>
    <n v="1"/>
    <s v="Summer"/>
    <x v="3"/>
  </r>
  <r>
    <x v="218"/>
    <n v="18"/>
    <n v="319486.61830098106"/>
    <n v="8"/>
    <n v="0"/>
    <n v="1"/>
    <s v="Summer"/>
    <x v="3"/>
  </r>
  <r>
    <x v="218"/>
    <n v="19"/>
    <n v="313241.75484947581"/>
    <n v="8"/>
    <n v="0"/>
    <n v="1"/>
    <s v="Summer"/>
    <x v="3"/>
  </r>
  <r>
    <x v="218"/>
    <n v="20"/>
    <n v="291942.10421965388"/>
    <n v="8"/>
    <n v="0"/>
    <n v="1"/>
    <s v="Summer"/>
    <x v="3"/>
  </r>
  <r>
    <x v="218"/>
    <n v="21"/>
    <n v="274075.07676445937"/>
    <n v="8"/>
    <n v="0"/>
    <n v="1"/>
    <s v="Summer"/>
    <x v="3"/>
  </r>
  <r>
    <x v="218"/>
    <n v="22"/>
    <n v="259341.31193649772"/>
    <n v="8"/>
    <n v="0"/>
    <n v="1"/>
    <s v="Summer"/>
    <x v="3"/>
  </r>
  <r>
    <x v="218"/>
    <n v="23"/>
    <n v="241736.67207991291"/>
    <n v="8"/>
    <n v="0"/>
    <n v="1"/>
    <s v="Summer"/>
    <x v="3"/>
  </r>
  <r>
    <x v="218"/>
    <n v="24"/>
    <n v="217536.46813283398"/>
    <n v="8"/>
    <n v="0"/>
    <n v="1"/>
    <s v="Summer"/>
    <x v="3"/>
  </r>
  <r>
    <x v="219"/>
    <n v="1"/>
    <n v="192670.61981115583"/>
    <n v="8"/>
    <n v="0"/>
    <n v="1"/>
    <s v="Summer"/>
    <x v="3"/>
  </r>
  <r>
    <x v="219"/>
    <n v="2"/>
    <n v="172323.11314503793"/>
    <n v="8"/>
    <n v="0"/>
    <n v="1"/>
    <s v="Summer"/>
    <x v="1"/>
  </r>
  <r>
    <x v="219"/>
    <n v="3"/>
    <n v="156822.16401451727"/>
    <n v="8"/>
    <n v="0"/>
    <n v="1"/>
    <s v="Summer"/>
    <x v="1"/>
  </r>
  <r>
    <x v="219"/>
    <n v="4"/>
    <n v="144903.66094682491"/>
    <n v="8"/>
    <n v="0"/>
    <n v="1"/>
    <s v="Summer"/>
    <x v="1"/>
  </r>
  <r>
    <x v="219"/>
    <n v="5"/>
    <n v="135628.59945442027"/>
    <n v="8"/>
    <n v="0"/>
    <n v="1"/>
    <s v="Summer"/>
    <x v="1"/>
  </r>
  <r>
    <x v="219"/>
    <n v="6"/>
    <n v="129796.8948874089"/>
    <n v="8"/>
    <n v="0"/>
    <n v="1"/>
    <s v="Summer"/>
    <x v="1"/>
  </r>
  <r>
    <x v="219"/>
    <n v="7"/>
    <n v="127509.96573828516"/>
    <n v="8"/>
    <n v="0"/>
    <n v="1"/>
    <s v="Summer"/>
    <x v="3"/>
  </r>
  <r>
    <x v="219"/>
    <n v="8"/>
    <n v="135906.79984650615"/>
    <n v="8"/>
    <n v="0"/>
    <n v="1"/>
    <s v="Summer"/>
    <x v="3"/>
  </r>
  <r>
    <x v="219"/>
    <n v="9"/>
    <n v="161299.85263768202"/>
    <n v="8"/>
    <n v="0"/>
    <n v="1"/>
    <s v="Summer"/>
    <x v="3"/>
  </r>
  <r>
    <x v="219"/>
    <n v="10"/>
    <n v="194058.39366342398"/>
    <n v="8"/>
    <n v="0"/>
    <n v="1"/>
    <s v="Summer"/>
    <x v="3"/>
  </r>
  <r>
    <x v="219"/>
    <n v="11"/>
    <n v="227559.66497280635"/>
    <n v="8"/>
    <n v="0"/>
    <n v="1"/>
    <s v="Summer"/>
    <x v="3"/>
  </r>
  <r>
    <x v="219"/>
    <n v="12"/>
    <n v="257891.77150620351"/>
    <n v="8"/>
    <n v="0"/>
    <n v="1"/>
    <s v="Summer"/>
    <x v="3"/>
  </r>
  <r>
    <x v="219"/>
    <n v="13"/>
    <n v="284147.45502319775"/>
    <n v="8"/>
    <n v="0"/>
    <n v="1"/>
    <s v="Summer"/>
    <x v="3"/>
  </r>
  <r>
    <x v="219"/>
    <n v="14"/>
    <n v="304063.73127662123"/>
    <n v="8"/>
    <n v="0"/>
    <n v="1"/>
    <s v="Summer"/>
    <x v="3"/>
  </r>
  <r>
    <x v="219"/>
    <n v="15"/>
    <n v="319719.85881365521"/>
    <n v="8"/>
    <n v="0"/>
    <n v="1"/>
    <s v="Summer"/>
    <x v="3"/>
  </r>
  <r>
    <x v="219"/>
    <n v="16"/>
    <n v="332465.62215265573"/>
    <n v="8"/>
    <n v="0"/>
    <n v="1"/>
    <s v="Summer"/>
    <x v="3"/>
  </r>
  <r>
    <x v="219"/>
    <n v="17"/>
    <n v="346751.68569521228"/>
    <n v="8"/>
    <n v="0"/>
    <n v="1"/>
    <s v="Summer"/>
    <x v="3"/>
  </r>
  <r>
    <x v="219"/>
    <n v="18"/>
    <n v="354363.84623091429"/>
    <n v="8"/>
    <n v="0"/>
    <n v="1"/>
    <s v="Summer"/>
    <x v="3"/>
  </r>
  <r>
    <x v="219"/>
    <n v="19"/>
    <n v="355924.10521096428"/>
    <n v="8"/>
    <n v="0"/>
    <n v="1"/>
    <s v="Summer"/>
    <x v="3"/>
  </r>
  <r>
    <x v="219"/>
    <n v="20"/>
    <n v="346184.46255527786"/>
    <n v="8"/>
    <n v="0"/>
    <n v="1"/>
    <s v="Summer"/>
    <x v="3"/>
  </r>
  <r>
    <x v="219"/>
    <n v="21"/>
    <n v="329944.80143707443"/>
    <n v="8"/>
    <n v="0"/>
    <n v="1"/>
    <s v="Summer"/>
    <x v="3"/>
  </r>
  <r>
    <x v="219"/>
    <n v="22"/>
    <n v="314679.4609732104"/>
    <n v="8"/>
    <n v="0"/>
    <n v="1"/>
    <s v="Summer"/>
    <x v="3"/>
  </r>
  <r>
    <x v="219"/>
    <n v="23"/>
    <n v="285952.9506960205"/>
    <n v="8"/>
    <n v="0"/>
    <n v="1"/>
    <s v="Summer"/>
    <x v="3"/>
  </r>
  <r>
    <x v="219"/>
    <n v="24"/>
    <n v="251794.81014491821"/>
    <n v="8"/>
    <n v="0"/>
    <n v="1"/>
    <s v="Summer"/>
    <x v="3"/>
  </r>
  <r>
    <x v="220"/>
    <n v="1"/>
    <n v="220656.98514749657"/>
    <n v="8"/>
    <n v="0"/>
    <n v="0"/>
    <s v="Summer"/>
    <x v="3"/>
  </r>
  <r>
    <x v="220"/>
    <n v="2"/>
    <n v="196606.38407222551"/>
    <n v="8"/>
    <n v="0"/>
    <n v="0"/>
    <s v="Summer"/>
    <x v="1"/>
  </r>
  <r>
    <x v="220"/>
    <n v="3"/>
    <n v="179127.10762389158"/>
    <n v="8"/>
    <n v="0"/>
    <n v="0"/>
    <s v="Summer"/>
    <x v="1"/>
  </r>
  <r>
    <x v="220"/>
    <n v="4"/>
    <n v="166243.38583850279"/>
    <n v="8"/>
    <n v="0"/>
    <n v="0"/>
    <s v="Summer"/>
    <x v="1"/>
  </r>
  <r>
    <x v="220"/>
    <n v="5"/>
    <n v="157695.22059730464"/>
    <n v="8"/>
    <n v="0"/>
    <n v="0"/>
    <s v="Summer"/>
    <x v="1"/>
  </r>
  <r>
    <x v="220"/>
    <n v="6"/>
    <n v="153824.91336822885"/>
    <n v="8"/>
    <n v="0"/>
    <n v="0"/>
    <s v="Summer"/>
    <x v="1"/>
  </r>
  <r>
    <x v="220"/>
    <n v="7"/>
    <n v="154441.95776946502"/>
    <n v="8"/>
    <n v="0"/>
    <n v="0"/>
    <s v="Summer"/>
    <x v="3"/>
  </r>
  <r>
    <x v="220"/>
    <n v="8"/>
    <n v="158378.49049818536"/>
    <n v="8"/>
    <n v="0"/>
    <n v="0"/>
    <s v="Summer"/>
    <x v="3"/>
  </r>
  <r>
    <x v="220"/>
    <n v="9"/>
    <n v="171000.14223035536"/>
    <n v="8"/>
    <n v="0"/>
    <n v="0"/>
    <s v="Summer"/>
    <x v="3"/>
  </r>
  <r>
    <x v="220"/>
    <n v="10"/>
    <n v="187511.04315626662"/>
    <n v="8"/>
    <n v="0"/>
    <n v="0"/>
    <s v="Summer"/>
    <x v="3"/>
  </r>
  <r>
    <x v="220"/>
    <n v="11"/>
    <n v="204648.17295370295"/>
    <n v="8"/>
    <n v="0"/>
    <n v="0"/>
    <s v="Summer"/>
    <x v="3"/>
  </r>
  <r>
    <x v="220"/>
    <n v="12"/>
    <n v="211654.77572536049"/>
    <n v="8"/>
    <n v="0"/>
    <n v="0"/>
    <s v="Summer"/>
    <x v="3"/>
  </r>
  <r>
    <x v="220"/>
    <n v="13"/>
    <n v="223476.07767718521"/>
    <n v="8"/>
    <n v="0"/>
    <n v="0"/>
    <s v="Summer"/>
    <x v="3"/>
  </r>
  <r>
    <x v="220"/>
    <n v="14"/>
    <n v="218283.56360992842"/>
    <n v="8"/>
    <n v="0"/>
    <n v="0"/>
    <s v="Summer"/>
    <x v="3"/>
  </r>
  <r>
    <x v="220"/>
    <n v="15"/>
    <n v="214024.1438714877"/>
    <n v="8"/>
    <n v="0"/>
    <n v="0"/>
    <s v="Summer"/>
    <x v="4"/>
  </r>
  <r>
    <x v="220"/>
    <n v="16"/>
    <n v="214721.2427536835"/>
    <n v="8"/>
    <n v="0"/>
    <n v="0"/>
    <s v="Summer"/>
    <x v="4"/>
  </r>
  <r>
    <x v="220"/>
    <n v="17"/>
    <n v="222718.91682285597"/>
    <n v="8"/>
    <n v="0"/>
    <n v="0"/>
    <s v="Summer"/>
    <x v="4"/>
  </r>
  <r>
    <x v="220"/>
    <n v="18"/>
    <n v="235521.90454082328"/>
    <n v="8"/>
    <n v="0"/>
    <n v="0"/>
    <s v="Summer"/>
    <x v="4"/>
  </r>
  <r>
    <x v="220"/>
    <n v="19"/>
    <n v="242344.99484045588"/>
    <n v="8"/>
    <n v="0"/>
    <n v="0"/>
    <s v="Summer"/>
    <x v="4"/>
  </r>
  <r>
    <x v="220"/>
    <n v="20"/>
    <n v="239046.35353140224"/>
    <n v="8"/>
    <n v="0"/>
    <n v="0"/>
    <s v="Summer"/>
    <x v="4"/>
  </r>
  <r>
    <x v="220"/>
    <n v="21"/>
    <n v="234106.99446892701"/>
    <n v="8"/>
    <n v="0"/>
    <n v="0"/>
    <s v="Summer"/>
    <x v="3"/>
  </r>
  <r>
    <x v="220"/>
    <n v="22"/>
    <n v="229345.0155154336"/>
    <n v="8"/>
    <n v="0"/>
    <n v="0"/>
    <s v="Summer"/>
    <x v="3"/>
  </r>
  <r>
    <x v="220"/>
    <n v="23"/>
    <n v="211716.54370078648"/>
    <n v="8"/>
    <n v="0"/>
    <n v="0"/>
    <s v="Summer"/>
    <x v="3"/>
  </r>
  <r>
    <x v="220"/>
    <n v="24"/>
    <n v="186646.32769129804"/>
    <n v="8"/>
    <n v="0"/>
    <n v="0"/>
    <s v="Summer"/>
    <x v="3"/>
  </r>
  <r>
    <x v="221"/>
    <n v="1"/>
    <n v="163418.7522631358"/>
    <n v="8"/>
    <n v="0"/>
    <n v="0"/>
    <s v="Summer"/>
    <x v="3"/>
  </r>
  <r>
    <x v="221"/>
    <n v="2"/>
    <n v="147479.50124331139"/>
    <n v="8"/>
    <n v="0"/>
    <n v="0"/>
    <s v="Summer"/>
    <x v="1"/>
  </r>
  <r>
    <x v="221"/>
    <n v="3"/>
    <n v="137848.82868486713"/>
    <n v="8"/>
    <n v="0"/>
    <n v="0"/>
    <s v="Summer"/>
    <x v="1"/>
  </r>
  <r>
    <x v="221"/>
    <n v="4"/>
    <n v="131939.73741028865"/>
    <n v="8"/>
    <n v="0"/>
    <n v="0"/>
    <s v="Summer"/>
    <x v="1"/>
  </r>
  <r>
    <x v="221"/>
    <n v="5"/>
    <n v="129213.10399958091"/>
    <n v="8"/>
    <n v="0"/>
    <n v="0"/>
    <s v="Summer"/>
    <x v="1"/>
  </r>
  <r>
    <x v="221"/>
    <n v="6"/>
    <n v="131104.13179951804"/>
    <n v="8"/>
    <n v="0"/>
    <n v="0"/>
    <s v="Summer"/>
    <x v="1"/>
  </r>
  <r>
    <x v="221"/>
    <n v="7"/>
    <n v="138413.46106250424"/>
    <n v="8"/>
    <n v="0"/>
    <n v="0"/>
    <s v="Summer"/>
    <x v="3"/>
  </r>
  <r>
    <x v="221"/>
    <n v="8"/>
    <n v="149289.77061698958"/>
    <n v="8"/>
    <n v="0"/>
    <n v="0"/>
    <s v="Summer"/>
    <x v="3"/>
  </r>
  <r>
    <x v="221"/>
    <n v="9"/>
    <n v="165826.00041429247"/>
    <n v="8"/>
    <n v="0"/>
    <n v="0"/>
    <s v="Summer"/>
    <x v="3"/>
  </r>
  <r>
    <x v="221"/>
    <n v="10"/>
    <n v="166398.05434733542"/>
    <n v="8"/>
    <n v="0"/>
    <n v="0"/>
    <s v="Summer"/>
    <x v="3"/>
  </r>
  <r>
    <x v="221"/>
    <n v="11"/>
    <n v="167108.24351354182"/>
    <n v="8"/>
    <n v="0"/>
    <n v="0"/>
    <s v="Summer"/>
    <x v="3"/>
  </r>
  <r>
    <x v="221"/>
    <n v="12"/>
    <n v="170135.68416668536"/>
    <n v="8"/>
    <n v="0"/>
    <n v="0"/>
    <s v="Summer"/>
    <x v="3"/>
  </r>
  <r>
    <x v="221"/>
    <n v="13"/>
    <n v="176242.99661245887"/>
    <n v="8"/>
    <n v="0"/>
    <n v="0"/>
    <s v="Summer"/>
    <x v="3"/>
  </r>
  <r>
    <x v="221"/>
    <n v="14"/>
    <n v="188622.33068298519"/>
    <n v="8"/>
    <n v="0"/>
    <n v="0"/>
    <s v="Summer"/>
    <x v="3"/>
  </r>
  <r>
    <x v="221"/>
    <n v="15"/>
    <n v="203909.44731697068"/>
    <n v="8"/>
    <n v="0"/>
    <n v="0"/>
    <s v="Summer"/>
    <x v="4"/>
  </r>
  <r>
    <x v="221"/>
    <n v="16"/>
    <n v="223425.5316589771"/>
    <n v="8"/>
    <n v="0"/>
    <n v="0"/>
    <s v="Summer"/>
    <x v="4"/>
  </r>
  <r>
    <x v="221"/>
    <n v="17"/>
    <n v="250426.70495597323"/>
    <n v="8"/>
    <n v="0"/>
    <n v="0"/>
    <s v="Summer"/>
    <x v="4"/>
  </r>
  <r>
    <x v="221"/>
    <n v="18"/>
    <n v="285864.37350522669"/>
    <n v="8"/>
    <n v="0"/>
    <n v="0"/>
    <s v="Summer"/>
    <x v="4"/>
  </r>
  <r>
    <x v="221"/>
    <n v="19"/>
    <n v="306084.61502414313"/>
    <n v="8"/>
    <n v="0"/>
    <n v="0"/>
    <s v="Summer"/>
    <x v="4"/>
  </r>
  <r>
    <x v="221"/>
    <n v="20"/>
    <n v="304134.5393307443"/>
    <n v="8"/>
    <n v="0"/>
    <n v="0"/>
    <s v="Summer"/>
    <x v="4"/>
  </r>
  <r>
    <x v="221"/>
    <n v="21"/>
    <n v="295566.14472129522"/>
    <n v="8"/>
    <n v="0"/>
    <n v="0"/>
    <s v="Summer"/>
    <x v="3"/>
  </r>
  <r>
    <x v="221"/>
    <n v="22"/>
    <n v="286505.27396850538"/>
    <n v="8"/>
    <n v="0"/>
    <n v="0"/>
    <s v="Summer"/>
    <x v="3"/>
  </r>
  <r>
    <x v="221"/>
    <n v="23"/>
    <n v="263241.65352062322"/>
    <n v="8"/>
    <n v="0"/>
    <n v="0"/>
    <s v="Summer"/>
    <x v="3"/>
  </r>
  <r>
    <x v="221"/>
    <n v="24"/>
    <n v="235442.32890071935"/>
    <n v="8"/>
    <n v="0"/>
    <n v="0"/>
    <s v="Summer"/>
    <x v="3"/>
  </r>
  <r>
    <x v="222"/>
    <n v="1"/>
    <n v="211007.17322400486"/>
    <n v="8"/>
    <n v="0"/>
    <n v="0"/>
    <s v="Summer"/>
    <x v="3"/>
  </r>
  <r>
    <x v="222"/>
    <n v="2"/>
    <n v="192654.57570557133"/>
    <n v="8"/>
    <n v="0"/>
    <n v="0"/>
    <s v="Summer"/>
    <x v="1"/>
  </r>
  <r>
    <x v="222"/>
    <n v="3"/>
    <n v="178894.68687820475"/>
    <n v="8"/>
    <n v="0"/>
    <n v="0"/>
    <s v="Summer"/>
    <x v="1"/>
  </r>
  <r>
    <x v="222"/>
    <n v="4"/>
    <n v="168736.88177400554"/>
    <n v="8"/>
    <n v="0"/>
    <n v="0"/>
    <s v="Summer"/>
    <x v="1"/>
  </r>
  <r>
    <x v="222"/>
    <n v="5"/>
    <n v="162542.60271003775"/>
    <n v="8"/>
    <n v="0"/>
    <n v="0"/>
    <s v="Summer"/>
    <x v="1"/>
  </r>
  <r>
    <x v="222"/>
    <n v="6"/>
    <n v="162200.1201444325"/>
    <n v="8"/>
    <n v="0"/>
    <n v="0"/>
    <s v="Summer"/>
    <x v="1"/>
  </r>
  <r>
    <x v="222"/>
    <n v="7"/>
    <n v="166995.71289960382"/>
    <n v="8"/>
    <n v="0"/>
    <n v="0"/>
    <s v="Summer"/>
    <x v="3"/>
  </r>
  <r>
    <x v="222"/>
    <n v="8"/>
    <n v="174250.27766387345"/>
    <n v="8"/>
    <n v="0"/>
    <n v="0"/>
    <s v="Summer"/>
    <x v="3"/>
  </r>
  <r>
    <x v="222"/>
    <n v="9"/>
    <n v="183120.11698672691"/>
    <n v="8"/>
    <n v="0"/>
    <n v="0"/>
    <s v="Summer"/>
    <x v="3"/>
  </r>
  <r>
    <x v="222"/>
    <n v="10"/>
    <n v="209200.90796055392"/>
    <n v="8"/>
    <n v="0"/>
    <n v="0"/>
    <s v="Summer"/>
    <x v="3"/>
  </r>
  <r>
    <x v="222"/>
    <n v="11"/>
    <n v="240189.5072475934"/>
    <n v="8"/>
    <n v="0"/>
    <n v="0"/>
    <s v="Summer"/>
    <x v="3"/>
  </r>
  <r>
    <x v="222"/>
    <n v="12"/>
    <n v="266759.94224677834"/>
    <n v="8"/>
    <n v="0"/>
    <n v="0"/>
    <s v="Summer"/>
    <x v="3"/>
  </r>
  <r>
    <x v="222"/>
    <n v="13"/>
    <n v="285755.39987086022"/>
    <n v="8"/>
    <n v="0"/>
    <n v="0"/>
    <s v="Summer"/>
    <x v="3"/>
  </r>
  <r>
    <x v="222"/>
    <n v="14"/>
    <n v="302379.15933224099"/>
    <n v="8"/>
    <n v="0"/>
    <n v="0"/>
    <s v="Summer"/>
    <x v="3"/>
  </r>
  <r>
    <x v="222"/>
    <n v="15"/>
    <n v="321159.16169409017"/>
    <n v="8"/>
    <n v="0"/>
    <n v="0"/>
    <s v="Summer"/>
    <x v="4"/>
  </r>
  <r>
    <x v="222"/>
    <n v="16"/>
    <n v="335986.1498510213"/>
    <n v="8"/>
    <n v="0"/>
    <n v="0"/>
    <s v="Summer"/>
    <x v="4"/>
  </r>
  <r>
    <x v="222"/>
    <n v="17"/>
    <n v="350745.38430819585"/>
    <n v="8"/>
    <n v="0"/>
    <n v="0"/>
    <s v="Summer"/>
    <x v="4"/>
  </r>
  <r>
    <x v="222"/>
    <n v="18"/>
    <n v="364766.68331613811"/>
    <n v="8"/>
    <n v="0"/>
    <n v="0"/>
    <s v="Summer"/>
    <x v="4"/>
  </r>
  <r>
    <x v="222"/>
    <n v="19"/>
    <n v="368075.18169798376"/>
    <n v="8"/>
    <n v="0"/>
    <n v="0"/>
    <s v="Summer"/>
    <x v="4"/>
  </r>
  <r>
    <x v="222"/>
    <n v="20"/>
    <n v="359411.28488592035"/>
    <n v="8"/>
    <n v="0"/>
    <n v="0"/>
    <s v="Summer"/>
    <x v="4"/>
  </r>
  <r>
    <x v="222"/>
    <n v="21"/>
    <n v="345671.55969650595"/>
    <n v="8"/>
    <n v="0"/>
    <n v="0"/>
    <s v="Summer"/>
    <x v="3"/>
  </r>
  <r>
    <x v="222"/>
    <n v="22"/>
    <n v="334130.82586813264"/>
    <n v="8"/>
    <n v="0"/>
    <n v="0"/>
    <s v="Summer"/>
    <x v="3"/>
  </r>
  <r>
    <x v="222"/>
    <n v="23"/>
    <n v="309663.66766994161"/>
    <n v="8"/>
    <n v="0"/>
    <n v="0"/>
    <s v="Summer"/>
    <x v="3"/>
  </r>
  <r>
    <x v="222"/>
    <n v="24"/>
    <n v="278641.11175261618"/>
    <n v="8"/>
    <n v="0"/>
    <n v="0"/>
    <s v="Summer"/>
    <x v="3"/>
  </r>
  <r>
    <x v="223"/>
    <n v="1"/>
    <n v="249612.14408384968"/>
    <n v="8"/>
    <n v="0"/>
    <n v="0"/>
    <s v="Summer"/>
    <x v="3"/>
  </r>
  <r>
    <x v="223"/>
    <n v="2"/>
    <n v="226042.22610486261"/>
    <n v="8"/>
    <n v="0"/>
    <n v="0"/>
    <s v="Summer"/>
    <x v="1"/>
  </r>
  <r>
    <x v="223"/>
    <n v="3"/>
    <n v="207426.47165550917"/>
    <n v="8"/>
    <n v="0"/>
    <n v="0"/>
    <s v="Summer"/>
    <x v="1"/>
  </r>
  <r>
    <x v="223"/>
    <n v="4"/>
    <n v="192290.60524609374"/>
    <n v="8"/>
    <n v="0"/>
    <n v="0"/>
    <s v="Summer"/>
    <x v="1"/>
  </r>
  <r>
    <x v="223"/>
    <n v="5"/>
    <n v="182758.81397353177"/>
    <n v="8"/>
    <n v="0"/>
    <n v="0"/>
    <s v="Summer"/>
    <x v="1"/>
  </r>
  <r>
    <x v="223"/>
    <n v="6"/>
    <n v="178739.91928232758"/>
    <n v="8"/>
    <n v="0"/>
    <n v="0"/>
    <s v="Summer"/>
    <x v="1"/>
  </r>
  <r>
    <x v="223"/>
    <n v="7"/>
    <n v="180947.04331660829"/>
    <n v="8"/>
    <n v="0"/>
    <n v="0"/>
    <s v="Summer"/>
    <x v="3"/>
  </r>
  <r>
    <x v="223"/>
    <n v="8"/>
    <n v="187546.17772817891"/>
    <n v="8"/>
    <n v="0"/>
    <n v="0"/>
    <s v="Summer"/>
    <x v="3"/>
  </r>
  <r>
    <x v="223"/>
    <n v="9"/>
    <n v="203163.59772292568"/>
    <n v="8"/>
    <n v="0"/>
    <n v="0"/>
    <s v="Summer"/>
    <x v="3"/>
  </r>
  <r>
    <x v="223"/>
    <n v="10"/>
    <n v="228872.39656445311"/>
    <n v="8"/>
    <n v="0"/>
    <n v="0"/>
    <s v="Summer"/>
    <x v="3"/>
  </r>
  <r>
    <x v="223"/>
    <n v="11"/>
    <n v="255356.31164911098"/>
    <n v="8"/>
    <n v="0"/>
    <n v="0"/>
    <s v="Summer"/>
    <x v="3"/>
  </r>
  <r>
    <x v="223"/>
    <n v="12"/>
    <n v="282163.34481135505"/>
    <n v="8"/>
    <n v="0"/>
    <n v="0"/>
    <s v="Summer"/>
    <x v="3"/>
  </r>
  <r>
    <x v="223"/>
    <n v="13"/>
    <n v="304925.22631943697"/>
    <n v="8"/>
    <n v="0"/>
    <n v="0"/>
    <s v="Summer"/>
    <x v="3"/>
  </r>
  <r>
    <x v="223"/>
    <n v="14"/>
    <n v="323313.20628987072"/>
    <n v="8"/>
    <n v="0"/>
    <n v="0"/>
    <s v="Summer"/>
    <x v="3"/>
  </r>
  <r>
    <x v="223"/>
    <n v="15"/>
    <n v="340331.82401589444"/>
    <n v="8"/>
    <n v="0"/>
    <n v="0"/>
    <s v="Summer"/>
    <x v="4"/>
  </r>
  <r>
    <x v="223"/>
    <n v="16"/>
    <n v="356781.71982489224"/>
    <n v="8"/>
    <n v="0"/>
    <n v="0"/>
    <s v="Summer"/>
    <x v="4"/>
  </r>
  <r>
    <x v="223"/>
    <n v="17"/>
    <n v="371602.74395575159"/>
    <n v="8"/>
    <n v="0"/>
    <n v="0"/>
    <s v="Summer"/>
    <x v="4"/>
  </r>
  <r>
    <x v="223"/>
    <n v="18"/>
    <n v="382026.60644665943"/>
    <n v="8"/>
    <n v="0"/>
    <n v="0"/>
    <s v="Summer"/>
    <x v="4"/>
  </r>
  <r>
    <x v="223"/>
    <n v="19"/>
    <n v="381426.97092174029"/>
    <n v="8"/>
    <n v="0"/>
    <n v="0"/>
    <s v="Summer"/>
    <x v="4"/>
  </r>
  <r>
    <x v="223"/>
    <n v="20"/>
    <n v="371465.12964257813"/>
    <n v="8"/>
    <n v="0"/>
    <n v="0"/>
    <s v="Summer"/>
    <x v="4"/>
  </r>
  <r>
    <x v="223"/>
    <n v="21"/>
    <n v="359289.97658095369"/>
    <n v="8"/>
    <n v="0"/>
    <n v="0"/>
    <s v="Summer"/>
    <x v="3"/>
  </r>
  <r>
    <x v="223"/>
    <n v="22"/>
    <n v="346877.91670824349"/>
    <n v="8"/>
    <n v="0"/>
    <n v="0"/>
    <s v="Summer"/>
    <x v="3"/>
  </r>
  <r>
    <x v="223"/>
    <n v="23"/>
    <n v="313055.30413126346"/>
    <n v="8"/>
    <n v="0"/>
    <n v="0"/>
    <s v="Summer"/>
    <x v="3"/>
  </r>
  <r>
    <x v="223"/>
    <n v="24"/>
    <n v="277181.85867894668"/>
    <n v="8"/>
    <n v="0"/>
    <n v="0"/>
    <s v="Summer"/>
    <x v="3"/>
  </r>
  <r>
    <x v="224"/>
    <n v="1"/>
    <n v="246011.61391258548"/>
    <n v="8"/>
    <n v="0"/>
    <n v="0"/>
    <s v="Summer"/>
    <x v="3"/>
  </r>
  <r>
    <x v="224"/>
    <n v="2"/>
    <n v="219130.19683990962"/>
    <n v="8"/>
    <n v="0"/>
    <n v="0"/>
    <s v="Summer"/>
    <x v="1"/>
  </r>
  <r>
    <x v="224"/>
    <n v="3"/>
    <n v="197910.16798719158"/>
    <n v="8"/>
    <n v="0"/>
    <n v="0"/>
    <s v="Summer"/>
    <x v="1"/>
  </r>
  <r>
    <x v="224"/>
    <n v="4"/>
    <n v="182314.85466780388"/>
    <n v="8"/>
    <n v="0"/>
    <n v="0"/>
    <s v="Summer"/>
    <x v="1"/>
  </r>
  <r>
    <x v="224"/>
    <n v="5"/>
    <n v="171793.8991773279"/>
    <n v="8"/>
    <n v="0"/>
    <n v="0"/>
    <s v="Summer"/>
    <x v="1"/>
  </r>
  <r>
    <x v="224"/>
    <n v="6"/>
    <n v="167607.64263434635"/>
    <n v="8"/>
    <n v="0"/>
    <n v="0"/>
    <s v="Summer"/>
    <x v="1"/>
  </r>
  <r>
    <x v="224"/>
    <n v="7"/>
    <n v="168060.10195843247"/>
    <n v="8"/>
    <n v="0"/>
    <n v="0"/>
    <s v="Summer"/>
    <x v="3"/>
  </r>
  <r>
    <x v="224"/>
    <n v="8"/>
    <n v="173041.7949049992"/>
    <n v="8"/>
    <n v="0"/>
    <n v="0"/>
    <s v="Summer"/>
    <x v="3"/>
  </r>
  <r>
    <x v="224"/>
    <n v="9"/>
    <n v="185733.64577300951"/>
    <n v="8"/>
    <n v="0"/>
    <n v="0"/>
    <s v="Summer"/>
    <x v="3"/>
  </r>
  <r>
    <x v="224"/>
    <n v="10"/>
    <n v="215158.99624976431"/>
    <n v="8"/>
    <n v="0"/>
    <n v="0"/>
    <s v="Summer"/>
    <x v="3"/>
  </r>
  <r>
    <x v="224"/>
    <n v="11"/>
    <n v="245921.89149059568"/>
    <n v="8"/>
    <n v="0"/>
    <n v="0"/>
    <s v="Summer"/>
    <x v="3"/>
  </r>
  <r>
    <x v="224"/>
    <n v="12"/>
    <n v="274435.9015778905"/>
    <n v="8"/>
    <n v="0"/>
    <n v="0"/>
    <s v="Summer"/>
    <x v="3"/>
  </r>
  <r>
    <x v="224"/>
    <n v="13"/>
    <n v="296047.15199760592"/>
    <n v="8"/>
    <n v="0"/>
    <n v="0"/>
    <s v="Summer"/>
    <x v="3"/>
  </r>
  <r>
    <x v="224"/>
    <n v="14"/>
    <n v="310816.20495734015"/>
    <n v="8"/>
    <n v="0"/>
    <n v="0"/>
    <s v="Summer"/>
    <x v="3"/>
  </r>
  <r>
    <x v="224"/>
    <n v="15"/>
    <n v="307206.59323727014"/>
    <n v="8"/>
    <n v="0"/>
    <n v="0"/>
    <s v="Summer"/>
    <x v="4"/>
  </r>
  <r>
    <x v="224"/>
    <n v="16"/>
    <n v="299972.84950421209"/>
    <n v="8"/>
    <n v="0"/>
    <n v="0"/>
    <s v="Summer"/>
    <x v="4"/>
  </r>
  <r>
    <x v="224"/>
    <n v="17"/>
    <n v="313730.91148766293"/>
    <n v="8"/>
    <n v="0"/>
    <n v="0"/>
    <s v="Summer"/>
    <x v="4"/>
  </r>
  <r>
    <x v="224"/>
    <n v="18"/>
    <n v="322378.54511948046"/>
    <n v="8"/>
    <n v="0"/>
    <n v="0"/>
    <s v="Summer"/>
    <x v="4"/>
  </r>
  <r>
    <x v="224"/>
    <n v="19"/>
    <n v="334607.88887001539"/>
    <n v="8"/>
    <n v="0"/>
    <n v="0"/>
    <s v="Summer"/>
    <x v="4"/>
  </r>
  <r>
    <x v="224"/>
    <n v="20"/>
    <n v="323189.08387424995"/>
    <n v="8"/>
    <n v="0"/>
    <n v="0"/>
    <s v="Summer"/>
    <x v="4"/>
  </r>
  <r>
    <x v="224"/>
    <n v="21"/>
    <n v="304859.58452023764"/>
    <n v="8"/>
    <n v="0"/>
    <n v="0"/>
    <s v="Summer"/>
    <x v="3"/>
  </r>
  <r>
    <x v="224"/>
    <n v="22"/>
    <n v="280148.04346916848"/>
    <n v="8"/>
    <n v="0"/>
    <n v="0"/>
    <s v="Summer"/>
    <x v="3"/>
  </r>
  <r>
    <x v="224"/>
    <n v="23"/>
    <n v="256027.5649951669"/>
    <n v="8"/>
    <n v="0"/>
    <n v="0"/>
    <s v="Summer"/>
    <x v="3"/>
  </r>
  <r>
    <x v="224"/>
    <n v="24"/>
    <n v="228790.41180410286"/>
    <n v="8"/>
    <n v="0"/>
    <n v="0"/>
    <s v="Summer"/>
    <x v="3"/>
  </r>
  <r>
    <x v="225"/>
    <n v="1"/>
    <n v="202511.20736048173"/>
    <n v="8"/>
    <n v="0"/>
    <n v="1"/>
    <s v="Summer"/>
    <x v="3"/>
  </r>
  <r>
    <x v="225"/>
    <n v="2"/>
    <n v="181139.14452858586"/>
    <n v="8"/>
    <n v="0"/>
    <n v="1"/>
    <s v="Summer"/>
    <x v="1"/>
  </r>
  <r>
    <x v="225"/>
    <n v="3"/>
    <n v="165284.86969103492"/>
    <n v="8"/>
    <n v="0"/>
    <n v="1"/>
    <s v="Summer"/>
    <x v="1"/>
  </r>
  <r>
    <x v="225"/>
    <n v="4"/>
    <n v="153220.28391295212"/>
    <n v="8"/>
    <n v="0"/>
    <n v="1"/>
    <s v="Summer"/>
    <x v="1"/>
  </r>
  <r>
    <x v="225"/>
    <n v="5"/>
    <n v="145027.24839034298"/>
    <n v="8"/>
    <n v="0"/>
    <n v="1"/>
    <s v="Summer"/>
    <x v="1"/>
  </r>
  <r>
    <x v="225"/>
    <n v="6"/>
    <n v="139849.38299113588"/>
    <n v="8"/>
    <n v="0"/>
    <n v="1"/>
    <s v="Summer"/>
    <x v="1"/>
  </r>
  <r>
    <x v="225"/>
    <n v="7"/>
    <n v="138823.73466153271"/>
    <n v="8"/>
    <n v="0"/>
    <n v="1"/>
    <s v="Summer"/>
    <x v="3"/>
  </r>
  <r>
    <x v="225"/>
    <n v="8"/>
    <n v="145520.85322785654"/>
    <n v="8"/>
    <n v="0"/>
    <n v="1"/>
    <s v="Summer"/>
    <x v="3"/>
  </r>
  <r>
    <x v="225"/>
    <n v="9"/>
    <n v="158455.47305796461"/>
    <n v="8"/>
    <n v="0"/>
    <n v="1"/>
    <s v="Summer"/>
    <x v="3"/>
  </r>
  <r>
    <x v="225"/>
    <n v="10"/>
    <n v="172325.67138511426"/>
    <n v="8"/>
    <n v="0"/>
    <n v="1"/>
    <s v="Summer"/>
    <x v="3"/>
  </r>
  <r>
    <x v="225"/>
    <n v="11"/>
    <n v="193197.63464513599"/>
    <n v="8"/>
    <n v="0"/>
    <n v="1"/>
    <s v="Summer"/>
    <x v="3"/>
  </r>
  <r>
    <x v="225"/>
    <n v="12"/>
    <n v="218038.9984055055"/>
    <n v="8"/>
    <n v="0"/>
    <n v="1"/>
    <s v="Summer"/>
    <x v="3"/>
  </r>
  <r>
    <x v="225"/>
    <n v="13"/>
    <n v="241501.31122445301"/>
    <n v="8"/>
    <n v="0"/>
    <n v="1"/>
    <s v="Summer"/>
    <x v="3"/>
  </r>
  <r>
    <x v="225"/>
    <n v="14"/>
    <n v="253440.08853961926"/>
    <n v="8"/>
    <n v="0"/>
    <n v="1"/>
    <s v="Summer"/>
    <x v="3"/>
  </r>
  <r>
    <x v="225"/>
    <n v="15"/>
    <n v="265993.90443242691"/>
    <n v="8"/>
    <n v="0"/>
    <n v="1"/>
    <s v="Summer"/>
    <x v="3"/>
  </r>
  <r>
    <x v="225"/>
    <n v="16"/>
    <n v="276174.78906070988"/>
    <n v="8"/>
    <n v="0"/>
    <n v="1"/>
    <s v="Summer"/>
    <x v="3"/>
  </r>
  <r>
    <x v="225"/>
    <n v="17"/>
    <n v="284985.44758474024"/>
    <n v="8"/>
    <n v="0"/>
    <n v="1"/>
    <s v="Summer"/>
    <x v="3"/>
  </r>
  <r>
    <x v="225"/>
    <n v="18"/>
    <n v="289708.01310658641"/>
    <n v="8"/>
    <n v="0"/>
    <n v="1"/>
    <s v="Summer"/>
    <x v="3"/>
  </r>
  <r>
    <x v="225"/>
    <n v="19"/>
    <n v="285238.45674197556"/>
    <n v="8"/>
    <n v="0"/>
    <n v="1"/>
    <s v="Summer"/>
    <x v="3"/>
  </r>
  <r>
    <x v="225"/>
    <n v="20"/>
    <n v="265430.31609294983"/>
    <n v="8"/>
    <n v="0"/>
    <n v="1"/>
    <s v="Summer"/>
    <x v="3"/>
  </r>
  <r>
    <x v="225"/>
    <n v="21"/>
    <n v="247652.13326688111"/>
    <n v="8"/>
    <n v="0"/>
    <n v="1"/>
    <s v="Summer"/>
    <x v="3"/>
  </r>
  <r>
    <x v="225"/>
    <n v="22"/>
    <n v="238245.17449413921"/>
    <n v="8"/>
    <n v="0"/>
    <n v="1"/>
    <s v="Summer"/>
    <x v="3"/>
  </r>
  <r>
    <x v="225"/>
    <n v="23"/>
    <n v="224286.5750016681"/>
    <n v="8"/>
    <n v="0"/>
    <n v="1"/>
    <s v="Summer"/>
    <x v="3"/>
  </r>
  <r>
    <x v="225"/>
    <n v="24"/>
    <n v="204532.15438034185"/>
    <n v="8"/>
    <n v="0"/>
    <n v="1"/>
    <s v="Summer"/>
    <x v="3"/>
  </r>
  <r>
    <x v="226"/>
    <n v="1"/>
    <n v="182276.66326675392"/>
    <n v="8"/>
    <n v="0"/>
    <n v="1"/>
    <s v="Summer"/>
    <x v="3"/>
  </r>
  <r>
    <x v="226"/>
    <n v="2"/>
    <n v="163183.64469994389"/>
    <n v="8"/>
    <n v="0"/>
    <n v="1"/>
    <s v="Summer"/>
    <x v="1"/>
  </r>
  <r>
    <x v="226"/>
    <n v="3"/>
    <n v="148868.30327854285"/>
    <n v="8"/>
    <n v="0"/>
    <n v="1"/>
    <s v="Summer"/>
    <x v="1"/>
  </r>
  <r>
    <x v="226"/>
    <n v="4"/>
    <n v="137523.95551656504"/>
    <n v="8"/>
    <n v="0"/>
    <n v="1"/>
    <s v="Summer"/>
    <x v="1"/>
  </r>
  <r>
    <x v="226"/>
    <n v="5"/>
    <n v="128637.14164682649"/>
    <n v="8"/>
    <n v="0"/>
    <n v="1"/>
    <s v="Summer"/>
    <x v="1"/>
  </r>
  <r>
    <x v="226"/>
    <n v="6"/>
    <n v="122182.83851106706"/>
    <n v="8"/>
    <n v="0"/>
    <n v="1"/>
    <s v="Summer"/>
    <x v="1"/>
  </r>
  <r>
    <x v="226"/>
    <n v="7"/>
    <n v="118897.93001985263"/>
    <n v="8"/>
    <n v="0"/>
    <n v="1"/>
    <s v="Summer"/>
    <x v="3"/>
  </r>
  <r>
    <x v="226"/>
    <n v="8"/>
    <n v="121753.29222084751"/>
    <n v="8"/>
    <n v="0"/>
    <n v="1"/>
    <s v="Summer"/>
    <x v="3"/>
  </r>
  <r>
    <x v="226"/>
    <n v="9"/>
    <n v="132336.21843946591"/>
    <n v="8"/>
    <n v="0"/>
    <n v="1"/>
    <s v="Summer"/>
    <x v="3"/>
  </r>
  <r>
    <x v="226"/>
    <n v="10"/>
    <n v="145589.63022101211"/>
    <n v="8"/>
    <n v="0"/>
    <n v="1"/>
    <s v="Summer"/>
    <x v="3"/>
  </r>
  <r>
    <x v="226"/>
    <n v="11"/>
    <n v="155965.12850069939"/>
    <n v="8"/>
    <n v="0"/>
    <n v="1"/>
    <s v="Summer"/>
    <x v="3"/>
  </r>
  <r>
    <x v="226"/>
    <n v="12"/>
    <n v="165024.07974507235"/>
    <n v="8"/>
    <n v="0"/>
    <n v="1"/>
    <s v="Summer"/>
    <x v="3"/>
  </r>
  <r>
    <x v="226"/>
    <n v="13"/>
    <n v="183674.49912687286"/>
    <n v="8"/>
    <n v="0"/>
    <n v="1"/>
    <s v="Summer"/>
    <x v="3"/>
  </r>
  <r>
    <x v="226"/>
    <n v="14"/>
    <n v="201332.86231640048"/>
    <n v="8"/>
    <n v="0"/>
    <n v="1"/>
    <s v="Summer"/>
    <x v="3"/>
  </r>
  <r>
    <x v="226"/>
    <n v="15"/>
    <n v="212661.50539025321"/>
    <n v="8"/>
    <n v="0"/>
    <n v="1"/>
    <s v="Summer"/>
    <x v="3"/>
  </r>
  <r>
    <x v="226"/>
    <n v="16"/>
    <n v="225149.62047176569"/>
    <n v="8"/>
    <n v="0"/>
    <n v="1"/>
    <s v="Summer"/>
    <x v="3"/>
  </r>
  <r>
    <x v="226"/>
    <n v="17"/>
    <n v="231706.48608750419"/>
    <n v="8"/>
    <n v="0"/>
    <n v="1"/>
    <s v="Summer"/>
    <x v="3"/>
  </r>
  <r>
    <x v="226"/>
    <n v="18"/>
    <n v="236234.27443330217"/>
    <n v="8"/>
    <n v="0"/>
    <n v="1"/>
    <s v="Summer"/>
    <x v="3"/>
  </r>
  <r>
    <x v="226"/>
    <n v="19"/>
    <n v="235547.74946538504"/>
    <n v="8"/>
    <n v="0"/>
    <n v="1"/>
    <s v="Summer"/>
    <x v="3"/>
  </r>
  <r>
    <x v="226"/>
    <n v="20"/>
    <n v="229871.68836497737"/>
    <n v="8"/>
    <n v="0"/>
    <n v="1"/>
    <s v="Summer"/>
    <x v="3"/>
  </r>
  <r>
    <x v="226"/>
    <n v="21"/>
    <n v="226111.29463152934"/>
    <n v="8"/>
    <n v="0"/>
    <n v="1"/>
    <s v="Summer"/>
    <x v="3"/>
  </r>
  <r>
    <x v="226"/>
    <n v="22"/>
    <n v="220465.45472703743"/>
    <n v="8"/>
    <n v="0"/>
    <n v="1"/>
    <s v="Summer"/>
    <x v="3"/>
  </r>
  <r>
    <x v="226"/>
    <n v="23"/>
    <n v="200390.8554563339"/>
    <n v="8"/>
    <n v="0"/>
    <n v="1"/>
    <s v="Summer"/>
    <x v="3"/>
  </r>
  <r>
    <x v="226"/>
    <n v="24"/>
    <n v="175058.07067012755"/>
    <n v="8"/>
    <n v="0"/>
    <n v="1"/>
    <s v="Summer"/>
    <x v="3"/>
  </r>
  <r>
    <x v="227"/>
    <n v="1"/>
    <n v="152939.09369442635"/>
    <n v="8"/>
    <n v="0"/>
    <n v="0"/>
    <s v="Summer"/>
    <x v="3"/>
  </r>
  <r>
    <x v="227"/>
    <n v="2"/>
    <n v="135891.4172836935"/>
    <n v="8"/>
    <n v="0"/>
    <n v="0"/>
    <s v="Summer"/>
    <x v="1"/>
  </r>
  <r>
    <x v="227"/>
    <n v="3"/>
    <n v="124903.31198827075"/>
    <n v="8"/>
    <n v="0"/>
    <n v="0"/>
    <s v="Summer"/>
    <x v="1"/>
  </r>
  <r>
    <x v="227"/>
    <n v="4"/>
    <n v="118257.12686268262"/>
    <n v="8"/>
    <n v="0"/>
    <n v="0"/>
    <s v="Summer"/>
    <x v="1"/>
  </r>
  <r>
    <x v="227"/>
    <n v="5"/>
    <n v="115498.3007363988"/>
    <n v="8"/>
    <n v="0"/>
    <n v="0"/>
    <s v="Summer"/>
    <x v="1"/>
  </r>
  <r>
    <x v="227"/>
    <n v="6"/>
    <n v="117897.53911100139"/>
    <n v="8"/>
    <n v="0"/>
    <n v="0"/>
    <s v="Summer"/>
    <x v="1"/>
  </r>
  <r>
    <x v="227"/>
    <n v="7"/>
    <n v="125991.19984081745"/>
    <n v="8"/>
    <n v="0"/>
    <n v="0"/>
    <s v="Summer"/>
    <x v="3"/>
  </r>
  <r>
    <x v="227"/>
    <n v="8"/>
    <n v="131952.9989386833"/>
    <n v="8"/>
    <n v="0"/>
    <n v="0"/>
    <s v="Summer"/>
    <x v="3"/>
  </r>
  <r>
    <x v="227"/>
    <n v="9"/>
    <n v="133884.11339410397"/>
    <n v="8"/>
    <n v="0"/>
    <n v="0"/>
    <s v="Summer"/>
    <x v="3"/>
  </r>
  <r>
    <x v="227"/>
    <n v="10"/>
    <n v="139356.18487939378"/>
    <n v="8"/>
    <n v="0"/>
    <n v="0"/>
    <s v="Summer"/>
    <x v="3"/>
  </r>
  <r>
    <x v="227"/>
    <n v="11"/>
    <n v="147727.45874895088"/>
    <n v="8"/>
    <n v="0"/>
    <n v="0"/>
    <s v="Summer"/>
    <x v="3"/>
  </r>
  <r>
    <x v="227"/>
    <n v="12"/>
    <n v="162449.20116969247"/>
    <n v="8"/>
    <n v="0"/>
    <n v="0"/>
    <s v="Summer"/>
    <x v="3"/>
  </r>
  <r>
    <x v="227"/>
    <n v="13"/>
    <n v="176598.56282638782"/>
    <n v="8"/>
    <n v="0"/>
    <n v="0"/>
    <s v="Summer"/>
    <x v="3"/>
  </r>
  <r>
    <x v="227"/>
    <n v="14"/>
    <n v="187642.41089813961"/>
    <n v="8"/>
    <n v="0"/>
    <n v="0"/>
    <s v="Summer"/>
    <x v="3"/>
  </r>
  <r>
    <x v="227"/>
    <n v="15"/>
    <n v="207217.78980304152"/>
    <n v="8"/>
    <n v="0"/>
    <n v="0"/>
    <s v="Summer"/>
    <x v="4"/>
  </r>
  <r>
    <x v="227"/>
    <n v="16"/>
    <n v="227002.11364724013"/>
    <n v="8"/>
    <n v="0"/>
    <n v="0"/>
    <s v="Summer"/>
    <x v="4"/>
  </r>
  <r>
    <x v="227"/>
    <n v="17"/>
    <n v="241450.49812502711"/>
    <n v="8"/>
    <n v="0"/>
    <n v="0"/>
    <s v="Summer"/>
    <x v="4"/>
  </r>
  <r>
    <x v="227"/>
    <n v="18"/>
    <n v="254787.72838371372"/>
    <n v="8"/>
    <n v="0"/>
    <n v="0"/>
    <s v="Summer"/>
    <x v="4"/>
  </r>
  <r>
    <x v="227"/>
    <n v="19"/>
    <n v="257599.42429969407"/>
    <n v="8"/>
    <n v="0"/>
    <n v="0"/>
    <s v="Summer"/>
    <x v="4"/>
  </r>
  <r>
    <x v="227"/>
    <n v="20"/>
    <n v="257341.41441828804"/>
    <n v="8"/>
    <n v="0"/>
    <n v="0"/>
    <s v="Summer"/>
    <x v="4"/>
  </r>
  <r>
    <x v="227"/>
    <n v="21"/>
    <n v="251894.5665091298"/>
    <n v="8"/>
    <n v="0"/>
    <n v="0"/>
    <s v="Summer"/>
    <x v="3"/>
  </r>
  <r>
    <x v="227"/>
    <n v="22"/>
    <n v="242639.27827161271"/>
    <n v="8"/>
    <n v="0"/>
    <n v="0"/>
    <s v="Summer"/>
    <x v="3"/>
  </r>
  <r>
    <x v="227"/>
    <n v="23"/>
    <n v="220433.77761324926"/>
    <n v="8"/>
    <n v="0"/>
    <n v="0"/>
    <s v="Summer"/>
    <x v="3"/>
  </r>
  <r>
    <x v="227"/>
    <n v="24"/>
    <n v="192070.88255470031"/>
    <n v="8"/>
    <n v="0"/>
    <n v="0"/>
    <s v="Summer"/>
    <x v="3"/>
  </r>
  <r>
    <x v="228"/>
    <n v="1"/>
    <n v="168009.00347481988"/>
    <n v="8"/>
    <n v="0"/>
    <n v="0"/>
    <s v="Summer"/>
    <x v="3"/>
  </r>
  <r>
    <x v="228"/>
    <n v="2"/>
    <n v="150926.5434784411"/>
    <n v="8"/>
    <n v="0"/>
    <n v="0"/>
    <s v="Summer"/>
    <x v="1"/>
  </r>
  <r>
    <x v="228"/>
    <n v="3"/>
    <n v="139420.14015876461"/>
    <n v="8"/>
    <n v="0"/>
    <n v="0"/>
    <s v="Summer"/>
    <x v="1"/>
  </r>
  <r>
    <x v="228"/>
    <n v="4"/>
    <n v="131682.16987978184"/>
    <n v="8"/>
    <n v="0"/>
    <n v="0"/>
    <s v="Summer"/>
    <x v="1"/>
  </r>
  <r>
    <x v="228"/>
    <n v="5"/>
    <n v="127010.46535623273"/>
    <n v="8"/>
    <n v="0"/>
    <n v="0"/>
    <s v="Summer"/>
    <x v="1"/>
  </r>
  <r>
    <x v="228"/>
    <n v="6"/>
    <n v="128334.79011372392"/>
    <n v="8"/>
    <n v="0"/>
    <n v="0"/>
    <s v="Summer"/>
    <x v="1"/>
  </r>
  <r>
    <x v="228"/>
    <n v="7"/>
    <n v="136251.89129600395"/>
    <n v="8"/>
    <n v="0"/>
    <n v="0"/>
    <s v="Summer"/>
    <x v="3"/>
  </r>
  <r>
    <x v="228"/>
    <n v="8"/>
    <n v="142975.37253144989"/>
    <n v="8"/>
    <n v="0"/>
    <n v="0"/>
    <s v="Summer"/>
    <x v="3"/>
  </r>
  <r>
    <x v="228"/>
    <n v="9"/>
    <n v="145870.62397147922"/>
    <n v="8"/>
    <n v="0"/>
    <n v="0"/>
    <s v="Summer"/>
    <x v="3"/>
  </r>
  <r>
    <x v="228"/>
    <n v="10"/>
    <n v="152627.89349472156"/>
    <n v="8"/>
    <n v="0"/>
    <n v="0"/>
    <s v="Summer"/>
    <x v="3"/>
  </r>
  <r>
    <x v="228"/>
    <n v="11"/>
    <n v="168902.47051356832"/>
    <n v="8"/>
    <n v="0"/>
    <n v="0"/>
    <s v="Summer"/>
    <x v="3"/>
  </r>
  <r>
    <x v="228"/>
    <n v="12"/>
    <n v="193263.22184466207"/>
    <n v="8"/>
    <n v="0"/>
    <n v="0"/>
    <s v="Summer"/>
    <x v="3"/>
  </r>
  <r>
    <x v="228"/>
    <n v="13"/>
    <n v="216437.81940408656"/>
    <n v="8"/>
    <n v="0"/>
    <n v="0"/>
    <s v="Summer"/>
    <x v="3"/>
  </r>
  <r>
    <x v="228"/>
    <n v="14"/>
    <n v="237853.08772915747"/>
    <n v="8"/>
    <n v="0"/>
    <n v="0"/>
    <s v="Summer"/>
    <x v="3"/>
  </r>
  <r>
    <x v="228"/>
    <n v="15"/>
    <n v="257807.73313767329"/>
    <n v="8"/>
    <n v="0"/>
    <n v="0"/>
    <s v="Summer"/>
    <x v="4"/>
  </r>
  <r>
    <x v="228"/>
    <n v="16"/>
    <n v="275053.26678463526"/>
    <n v="8"/>
    <n v="0"/>
    <n v="0"/>
    <s v="Summer"/>
    <x v="4"/>
  </r>
  <r>
    <x v="228"/>
    <n v="17"/>
    <n v="280629.15155936463"/>
    <n v="8"/>
    <n v="0"/>
    <n v="0"/>
    <s v="Summer"/>
    <x v="4"/>
  </r>
  <r>
    <x v="228"/>
    <n v="18"/>
    <n v="284058.53660872235"/>
    <n v="8"/>
    <n v="0"/>
    <n v="0"/>
    <s v="Summer"/>
    <x v="4"/>
  </r>
  <r>
    <x v="228"/>
    <n v="19"/>
    <n v="283559.31317375071"/>
    <n v="8"/>
    <n v="0"/>
    <n v="0"/>
    <s v="Summer"/>
    <x v="4"/>
  </r>
  <r>
    <x v="228"/>
    <n v="20"/>
    <n v="277002.84324987093"/>
    <n v="8"/>
    <n v="0"/>
    <n v="0"/>
    <s v="Summer"/>
    <x v="4"/>
  </r>
  <r>
    <x v="228"/>
    <n v="21"/>
    <n v="272306.49441715737"/>
    <n v="8"/>
    <n v="0"/>
    <n v="0"/>
    <s v="Summer"/>
    <x v="3"/>
  </r>
  <r>
    <x v="228"/>
    <n v="22"/>
    <n v="263379.79887383379"/>
    <n v="8"/>
    <n v="0"/>
    <n v="0"/>
    <s v="Summer"/>
    <x v="3"/>
  </r>
  <r>
    <x v="228"/>
    <n v="23"/>
    <n v="238625.94190991868"/>
    <n v="8"/>
    <n v="0"/>
    <n v="0"/>
    <s v="Summer"/>
    <x v="3"/>
  </r>
  <r>
    <x v="228"/>
    <n v="24"/>
    <n v="206374.84779839442"/>
    <n v="8"/>
    <n v="0"/>
    <n v="0"/>
    <s v="Summer"/>
    <x v="3"/>
  </r>
  <r>
    <x v="229"/>
    <n v="1"/>
    <n v="179558.25128544276"/>
    <n v="8"/>
    <n v="0"/>
    <n v="0"/>
    <s v="Summer"/>
    <x v="3"/>
  </r>
  <r>
    <x v="229"/>
    <n v="2"/>
    <n v="161068.28627338033"/>
    <n v="8"/>
    <n v="0"/>
    <n v="0"/>
    <s v="Summer"/>
    <x v="1"/>
  </r>
  <r>
    <x v="229"/>
    <n v="3"/>
    <n v="147515.35507957317"/>
    <n v="8"/>
    <n v="0"/>
    <n v="0"/>
    <s v="Summer"/>
    <x v="1"/>
  </r>
  <r>
    <x v="229"/>
    <n v="4"/>
    <n v="138816.75330346159"/>
    <n v="8"/>
    <n v="0"/>
    <n v="0"/>
    <s v="Summer"/>
    <x v="1"/>
  </r>
  <r>
    <x v="229"/>
    <n v="5"/>
    <n v="133450.96063589698"/>
    <n v="8"/>
    <n v="0"/>
    <n v="0"/>
    <s v="Summer"/>
    <x v="1"/>
  </r>
  <r>
    <x v="229"/>
    <n v="6"/>
    <n v="135410.7466134782"/>
    <n v="8"/>
    <n v="0"/>
    <n v="0"/>
    <s v="Summer"/>
    <x v="1"/>
  </r>
  <r>
    <x v="229"/>
    <n v="7"/>
    <n v="145729.44426989331"/>
    <n v="8"/>
    <n v="0"/>
    <n v="0"/>
    <s v="Summer"/>
    <x v="3"/>
  </r>
  <r>
    <x v="229"/>
    <n v="8"/>
    <n v="148462.00687264101"/>
    <n v="8"/>
    <n v="0"/>
    <n v="0"/>
    <s v="Summer"/>
    <x v="3"/>
  </r>
  <r>
    <x v="229"/>
    <n v="9"/>
    <n v="153705.5991666592"/>
    <n v="8"/>
    <n v="0"/>
    <n v="0"/>
    <s v="Summer"/>
    <x v="3"/>
  </r>
  <r>
    <x v="229"/>
    <n v="10"/>
    <n v="175387.18239663867"/>
    <n v="8"/>
    <n v="0"/>
    <n v="0"/>
    <s v="Summer"/>
    <x v="3"/>
  </r>
  <r>
    <x v="229"/>
    <n v="11"/>
    <n v="196977.98389797812"/>
    <n v="8"/>
    <n v="0"/>
    <n v="0"/>
    <s v="Summer"/>
    <x v="3"/>
  </r>
  <r>
    <x v="229"/>
    <n v="12"/>
    <n v="215805.83957766503"/>
    <n v="8"/>
    <n v="0"/>
    <n v="0"/>
    <s v="Summer"/>
    <x v="3"/>
  </r>
  <r>
    <x v="229"/>
    <n v="13"/>
    <n v="239493.18069442821"/>
    <n v="8"/>
    <n v="0"/>
    <n v="0"/>
    <s v="Summer"/>
    <x v="3"/>
  </r>
  <r>
    <x v="229"/>
    <n v="14"/>
    <n v="260143.06445115912"/>
    <n v="8"/>
    <n v="0"/>
    <n v="0"/>
    <s v="Summer"/>
    <x v="3"/>
  </r>
  <r>
    <x v="229"/>
    <n v="15"/>
    <n v="278245.77209648449"/>
    <n v="8"/>
    <n v="0"/>
    <n v="0"/>
    <s v="Summer"/>
    <x v="4"/>
  </r>
  <r>
    <x v="229"/>
    <n v="16"/>
    <n v="297481.63990526646"/>
    <n v="8"/>
    <n v="0"/>
    <n v="0"/>
    <s v="Summer"/>
    <x v="4"/>
  </r>
  <r>
    <x v="229"/>
    <n v="17"/>
    <n v="319663.48971054645"/>
    <n v="8"/>
    <n v="0"/>
    <n v="0"/>
    <s v="Summer"/>
    <x v="4"/>
  </r>
  <r>
    <x v="229"/>
    <n v="18"/>
    <n v="332655.92772013944"/>
    <n v="8"/>
    <n v="0"/>
    <n v="0"/>
    <s v="Summer"/>
    <x v="4"/>
  </r>
  <r>
    <x v="229"/>
    <n v="19"/>
    <n v="333738.18815084035"/>
    <n v="8"/>
    <n v="0"/>
    <n v="0"/>
    <s v="Summer"/>
    <x v="4"/>
  </r>
  <r>
    <x v="229"/>
    <n v="20"/>
    <n v="321774.41571578447"/>
    <n v="8"/>
    <n v="0"/>
    <n v="0"/>
    <s v="Summer"/>
    <x v="4"/>
  </r>
  <r>
    <x v="229"/>
    <n v="21"/>
    <n v="312881.74595420464"/>
    <n v="8"/>
    <n v="0"/>
    <n v="0"/>
    <s v="Summer"/>
    <x v="3"/>
  </r>
  <r>
    <x v="229"/>
    <n v="22"/>
    <n v="300698.39585385891"/>
    <n v="8"/>
    <n v="0"/>
    <n v="0"/>
    <s v="Summer"/>
    <x v="3"/>
  </r>
  <r>
    <x v="229"/>
    <n v="23"/>
    <n v="275127.70933539857"/>
    <n v="8"/>
    <n v="0"/>
    <n v="0"/>
    <s v="Summer"/>
    <x v="3"/>
  </r>
  <r>
    <x v="229"/>
    <n v="24"/>
    <n v="245361.96823454407"/>
    <n v="8"/>
    <n v="0"/>
    <n v="0"/>
    <s v="Summer"/>
    <x v="3"/>
  </r>
  <r>
    <x v="230"/>
    <n v="1"/>
    <n v="219468.64152690201"/>
    <n v="8"/>
    <n v="0"/>
    <n v="0"/>
    <s v="Summer"/>
    <x v="3"/>
  </r>
  <r>
    <x v="230"/>
    <n v="2"/>
    <n v="199203.20573178839"/>
    <n v="8"/>
    <n v="0"/>
    <n v="0"/>
    <s v="Summer"/>
    <x v="1"/>
  </r>
  <r>
    <x v="230"/>
    <n v="3"/>
    <n v="184253.56952724632"/>
    <n v="8"/>
    <n v="0"/>
    <n v="0"/>
    <s v="Summer"/>
    <x v="1"/>
  </r>
  <r>
    <x v="230"/>
    <n v="4"/>
    <n v="173505.61422151863"/>
    <n v="8"/>
    <n v="0"/>
    <n v="0"/>
    <s v="Summer"/>
    <x v="1"/>
  </r>
  <r>
    <x v="230"/>
    <n v="5"/>
    <n v="166491.23241815623"/>
    <n v="8"/>
    <n v="0"/>
    <n v="0"/>
    <s v="Summer"/>
    <x v="1"/>
  </r>
  <r>
    <x v="230"/>
    <n v="6"/>
    <n v="165281.07140418875"/>
    <n v="8"/>
    <n v="0"/>
    <n v="0"/>
    <s v="Summer"/>
    <x v="1"/>
  </r>
  <r>
    <x v="230"/>
    <n v="7"/>
    <n v="172890.34664582773"/>
    <n v="8"/>
    <n v="0"/>
    <n v="0"/>
    <s v="Summer"/>
    <x v="3"/>
  </r>
  <r>
    <x v="230"/>
    <n v="8"/>
    <n v="174943.97140691336"/>
    <n v="8"/>
    <n v="0"/>
    <n v="0"/>
    <s v="Summer"/>
    <x v="3"/>
  </r>
  <r>
    <x v="230"/>
    <n v="9"/>
    <n v="168871.30695209437"/>
    <n v="8"/>
    <n v="0"/>
    <n v="0"/>
    <s v="Summer"/>
    <x v="3"/>
  </r>
  <r>
    <x v="230"/>
    <n v="10"/>
    <n v="166278.10391737774"/>
    <n v="8"/>
    <n v="0"/>
    <n v="0"/>
    <s v="Summer"/>
    <x v="3"/>
  </r>
  <r>
    <x v="230"/>
    <n v="11"/>
    <n v="166691.89569967662"/>
    <n v="8"/>
    <n v="0"/>
    <n v="0"/>
    <s v="Summer"/>
    <x v="3"/>
  </r>
  <r>
    <x v="230"/>
    <n v="12"/>
    <n v="173029.5446109614"/>
    <n v="8"/>
    <n v="0"/>
    <n v="0"/>
    <s v="Summer"/>
    <x v="3"/>
  </r>
  <r>
    <x v="230"/>
    <n v="13"/>
    <n v="192317.79510428457"/>
    <n v="8"/>
    <n v="0"/>
    <n v="0"/>
    <s v="Summer"/>
    <x v="3"/>
  </r>
  <r>
    <x v="230"/>
    <n v="14"/>
    <n v="220456.17831038355"/>
    <n v="8"/>
    <n v="0"/>
    <n v="0"/>
    <s v="Summer"/>
    <x v="3"/>
  </r>
  <r>
    <x v="230"/>
    <n v="15"/>
    <n v="244330.02558419414"/>
    <n v="8"/>
    <n v="0"/>
    <n v="0"/>
    <s v="Summer"/>
    <x v="4"/>
  </r>
  <r>
    <x v="230"/>
    <n v="16"/>
    <n v="268521.48354750144"/>
    <n v="8"/>
    <n v="0"/>
    <n v="0"/>
    <s v="Summer"/>
    <x v="4"/>
  </r>
  <r>
    <x v="230"/>
    <n v="17"/>
    <n v="290874.39809462859"/>
    <n v="8"/>
    <n v="0"/>
    <n v="0"/>
    <s v="Summer"/>
    <x v="4"/>
  </r>
  <r>
    <x v="230"/>
    <n v="18"/>
    <n v="309711.55567277462"/>
    <n v="8"/>
    <n v="0"/>
    <n v="0"/>
    <s v="Summer"/>
    <x v="4"/>
  </r>
  <r>
    <x v="230"/>
    <n v="19"/>
    <n v="312117.5712571484"/>
    <n v="8"/>
    <n v="0"/>
    <n v="0"/>
    <s v="Summer"/>
    <x v="4"/>
  </r>
  <r>
    <x v="230"/>
    <n v="20"/>
    <n v="300304.09914552828"/>
    <n v="8"/>
    <n v="0"/>
    <n v="0"/>
    <s v="Summer"/>
    <x v="4"/>
  </r>
  <r>
    <x v="230"/>
    <n v="21"/>
    <n v="287312.48381448549"/>
    <n v="8"/>
    <n v="0"/>
    <n v="0"/>
    <s v="Summer"/>
    <x v="3"/>
  </r>
  <r>
    <x v="230"/>
    <n v="22"/>
    <n v="274007.13633143209"/>
    <n v="8"/>
    <n v="0"/>
    <n v="0"/>
    <s v="Summer"/>
    <x v="3"/>
  </r>
  <r>
    <x v="230"/>
    <n v="23"/>
    <n v="246887.8652463996"/>
    <n v="8"/>
    <n v="0"/>
    <n v="0"/>
    <s v="Summer"/>
    <x v="3"/>
  </r>
  <r>
    <x v="230"/>
    <n v="24"/>
    <n v="213522.80434285456"/>
    <n v="8"/>
    <n v="0"/>
    <n v="0"/>
    <s v="Summer"/>
    <x v="3"/>
  </r>
  <r>
    <x v="231"/>
    <n v="1"/>
    <n v="184719.64238723143"/>
    <n v="8"/>
    <n v="0"/>
    <n v="0"/>
    <s v="Summer"/>
    <x v="3"/>
  </r>
  <r>
    <x v="231"/>
    <n v="2"/>
    <n v="163175.61697176765"/>
    <n v="8"/>
    <n v="0"/>
    <n v="0"/>
    <s v="Summer"/>
    <x v="1"/>
  </r>
  <r>
    <x v="231"/>
    <n v="3"/>
    <n v="147760.6031903383"/>
    <n v="8"/>
    <n v="0"/>
    <n v="0"/>
    <s v="Summer"/>
    <x v="1"/>
  </r>
  <r>
    <x v="231"/>
    <n v="4"/>
    <n v="137158.14023013896"/>
    <n v="8"/>
    <n v="0"/>
    <n v="0"/>
    <s v="Summer"/>
    <x v="1"/>
  </r>
  <r>
    <x v="231"/>
    <n v="5"/>
    <n v="130535.78640614782"/>
    <n v="8"/>
    <n v="0"/>
    <n v="0"/>
    <s v="Summer"/>
    <x v="1"/>
  </r>
  <r>
    <x v="231"/>
    <n v="6"/>
    <n v="130942.25442488458"/>
    <n v="8"/>
    <n v="0"/>
    <n v="0"/>
    <s v="Summer"/>
    <x v="1"/>
  </r>
  <r>
    <x v="231"/>
    <n v="7"/>
    <n v="139972.42024570302"/>
    <n v="8"/>
    <n v="0"/>
    <n v="0"/>
    <s v="Summer"/>
    <x v="3"/>
  </r>
  <r>
    <x v="231"/>
    <n v="8"/>
    <n v="145046.43400327745"/>
    <n v="8"/>
    <n v="0"/>
    <n v="0"/>
    <s v="Summer"/>
    <x v="3"/>
  </r>
  <r>
    <x v="231"/>
    <n v="9"/>
    <n v="154793.70153797112"/>
    <n v="8"/>
    <n v="0"/>
    <n v="0"/>
    <s v="Summer"/>
    <x v="3"/>
  </r>
  <r>
    <x v="231"/>
    <n v="10"/>
    <n v="176618.91670119201"/>
    <n v="8"/>
    <n v="0"/>
    <n v="0"/>
    <s v="Summer"/>
    <x v="3"/>
  </r>
  <r>
    <x v="231"/>
    <n v="11"/>
    <n v="201454.03232331396"/>
    <n v="8"/>
    <n v="0"/>
    <n v="0"/>
    <s v="Summer"/>
    <x v="3"/>
  </r>
  <r>
    <x v="231"/>
    <n v="12"/>
    <n v="226209.66969489903"/>
    <n v="8"/>
    <n v="0"/>
    <n v="0"/>
    <s v="Summer"/>
    <x v="3"/>
  </r>
  <r>
    <x v="231"/>
    <n v="13"/>
    <n v="248160.1259333588"/>
    <n v="8"/>
    <n v="0"/>
    <n v="0"/>
    <s v="Summer"/>
    <x v="3"/>
  </r>
  <r>
    <x v="231"/>
    <n v="14"/>
    <n v="264906.26771296235"/>
    <n v="8"/>
    <n v="0"/>
    <n v="0"/>
    <s v="Summer"/>
    <x v="3"/>
  </r>
  <r>
    <x v="231"/>
    <n v="15"/>
    <n v="281556.473582373"/>
    <n v="8"/>
    <n v="0"/>
    <n v="0"/>
    <s v="Summer"/>
    <x v="4"/>
  </r>
  <r>
    <x v="231"/>
    <n v="16"/>
    <n v="299529.94051056105"/>
    <n v="8"/>
    <n v="0"/>
    <n v="0"/>
    <s v="Summer"/>
    <x v="4"/>
  </r>
  <r>
    <x v="231"/>
    <n v="17"/>
    <n v="315205.16555345489"/>
    <n v="8"/>
    <n v="0"/>
    <n v="0"/>
    <s v="Summer"/>
    <x v="4"/>
  </r>
  <r>
    <x v="231"/>
    <n v="18"/>
    <n v="323557.62052093988"/>
    <n v="8"/>
    <n v="0"/>
    <n v="0"/>
    <s v="Summer"/>
    <x v="4"/>
  </r>
  <r>
    <x v="231"/>
    <n v="19"/>
    <n v="317682.0769345258"/>
    <n v="8"/>
    <n v="0"/>
    <n v="0"/>
    <s v="Summer"/>
    <x v="4"/>
  </r>
  <r>
    <x v="231"/>
    <n v="20"/>
    <n v="299600.70301489555"/>
    <n v="8"/>
    <n v="0"/>
    <n v="0"/>
    <s v="Summer"/>
    <x v="4"/>
  </r>
  <r>
    <x v="231"/>
    <n v="21"/>
    <n v="283323.6745539587"/>
    <n v="8"/>
    <n v="0"/>
    <n v="0"/>
    <s v="Summer"/>
    <x v="3"/>
  </r>
  <r>
    <x v="231"/>
    <n v="22"/>
    <n v="270554.62794169452"/>
    <n v="8"/>
    <n v="0"/>
    <n v="0"/>
    <s v="Summer"/>
    <x v="3"/>
  </r>
  <r>
    <x v="231"/>
    <n v="23"/>
    <n v="250796.66454116555"/>
    <n v="8"/>
    <n v="0"/>
    <n v="0"/>
    <s v="Summer"/>
    <x v="3"/>
  </r>
  <r>
    <x v="231"/>
    <n v="24"/>
    <n v="225276.81052360192"/>
    <n v="8"/>
    <n v="0"/>
    <n v="0"/>
    <s v="Summer"/>
    <x v="3"/>
  </r>
  <r>
    <x v="232"/>
    <n v="1"/>
    <n v="199090.19593927922"/>
    <n v="8"/>
    <n v="0"/>
    <n v="1"/>
    <s v="Summer"/>
    <x v="3"/>
  </r>
  <r>
    <x v="232"/>
    <n v="2"/>
    <n v="176545.98932331795"/>
    <n v="8"/>
    <n v="0"/>
    <n v="1"/>
    <s v="Summer"/>
    <x v="1"/>
  </r>
  <r>
    <x v="232"/>
    <n v="3"/>
    <n v="159576.28020535535"/>
    <n v="8"/>
    <n v="0"/>
    <n v="1"/>
    <s v="Summer"/>
    <x v="1"/>
  </r>
  <r>
    <x v="232"/>
    <n v="4"/>
    <n v="146660.13262710141"/>
    <n v="8"/>
    <n v="0"/>
    <n v="1"/>
    <s v="Summer"/>
    <x v="1"/>
  </r>
  <r>
    <x v="232"/>
    <n v="5"/>
    <n v="137209.74501404297"/>
    <n v="8"/>
    <n v="0"/>
    <n v="1"/>
    <s v="Summer"/>
    <x v="1"/>
  </r>
  <r>
    <x v="232"/>
    <n v="6"/>
    <n v="131288.95663023621"/>
    <n v="8"/>
    <n v="0"/>
    <n v="1"/>
    <s v="Summer"/>
    <x v="1"/>
  </r>
  <r>
    <x v="232"/>
    <n v="7"/>
    <n v="128947.72216979522"/>
    <n v="8"/>
    <n v="0"/>
    <n v="1"/>
    <s v="Summer"/>
    <x v="3"/>
  </r>
  <r>
    <x v="232"/>
    <n v="8"/>
    <n v="136211.50063299693"/>
    <n v="8"/>
    <n v="0"/>
    <n v="1"/>
    <s v="Summer"/>
    <x v="3"/>
  </r>
  <r>
    <x v="232"/>
    <n v="9"/>
    <n v="160887.7432328802"/>
    <n v="8"/>
    <n v="0"/>
    <n v="1"/>
    <s v="Summer"/>
    <x v="3"/>
  </r>
  <r>
    <x v="232"/>
    <n v="10"/>
    <n v="193119.49206910765"/>
    <n v="8"/>
    <n v="0"/>
    <n v="1"/>
    <s v="Summer"/>
    <x v="3"/>
  </r>
  <r>
    <x v="232"/>
    <n v="11"/>
    <n v="224345.33593324156"/>
    <n v="8"/>
    <n v="0"/>
    <n v="1"/>
    <s v="Summer"/>
    <x v="3"/>
  </r>
  <r>
    <x v="232"/>
    <n v="12"/>
    <n v="250611.45277355399"/>
    <n v="8"/>
    <n v="0"/>
    <n v="1"/>
    <s v="Summer"/>
    <x v="3"/>
  </r>
  <r>
    <x v="232"/>
    <n v="13"/>
    <n v="273248.0640123671"/>
    <n v="8"/>
    <n v="0"/>
    <n v="1"/>
    <s v="Summer"/>
    <x v="3"/>
  </r>
  <r>
    <x v="232"/>
    <n v="14"/>
    <n v="291427.12108238752"/>
    <n v="8"/>
    <n v="0"/>
    <n v="1"/>
    <s v="Summer"/>
    <x v="3"/>
  </r>
  <r>
    <x v="232"/>
    <n v="15"/>
    <n v="307224.12440347596"/>
    <n v="8"/>
    <n v="0"/>
    <n v="1"/>
    <s v="Summer"/>
    <x v="3"/>
  </r>
  <r>
    <x v="232"/>
    <n v="16"/>
    <n v="321186.12261323043"/>
    <n v="8"/>
    <n v="0"/>
    <n v="1"/>
    <s v="Summer"/>
    <x v="3"/>
  </r>
  <r>
    <x v="232"/>
    <n v="17"/>
    <n v="326881.46241635928"/>
    <n v="8"/>
    <n v="0"/>
    <n v="1"/>
    <s v="Summer"/>
    <x v="3"/>
  </r>
  <r>
    <x v="232"/>
    <n v="18"/>
    <n v="331651.14947856893"/>
    <n v="8"/>
    <n v="0"/>
    <n v="1"/>
    <s v="Summer"/>
    <x v="3"/>
  </r>
  <r>
    <x v="232"/>
    <n v="19"/>
    <n v="328096.50353470346"/>
    <n v="8"/>
    <n v="0"/>
    <n v="1"/>
    <s v="Summer"/>
    <x v="3"/>
  </r>
  <r>
    <x v="232"/>
    <n v="20"/>
    <n v="311042.78025227255"/>
    <n v="8"/>
    <n v="0"/>
    <n v="1"/>
    <s v="Summer"/>
    <x v="3"/>
  </r>
  <r>
    <x v="232"/>
    <n v="21"/>
    <n v="293616.9985500258"/>
    <n v="8"/>
    <n v="0"/>
    <n v="1"/>
    <s v="Summer"/>
    <x v="3"/>
  </r>
  <r>
    <x v="232"/>
    <n v="22"/>
    <n v="280241.81166777894"/>
    <n v="8"/>
    <n v="0"/>
    <n v="1"/>
    <s v="Summer"/>
    <x v="3"/>
  </r>
  <r>
    <x v="232"/>
    <n v="23"/>
    <n v="260020.70140416428"/>
    <n v="8"/>
    <n v="0"/>
    <n v="1"/>
    <s v="Summer"/>
    <x v="3"/>
  </r>
  <r>
    <x v="232"/>
    <n v="24"/>
    <n v="232845.77004333353"/>
    <n v="8"/>
    <n v="0"/>
    <n v="1"/>
    <s v="Summer"/>
    <x v="3"/>
  </r>
  <r>
    <x v="233"/>
    <n v="1"/>
    <n v="207105.52625693745"/>
    <n v="8"/>
    <n v="0"/>
    <n v="1"/>
    <s v="Summer"/>
    <x v="3"/>
  </r>
  <r>
    <x v="233"/>
    <n v="2"/>
    <n v="184442.96344392822"/>
    <n v="8"/>
    <n v="0"/>
    <n v="1"/>
    <s v="Summer"/>
    <x v="1"/>
  </r>
  <r>
    <x v="233"/>
    <n v="3"/>
    <n v="166473.2420987887"/>
    <n v="8"/>
    <n v="0"/>
    <n v="1"/>
    <s v="Summer"/>
    <x v="1"/>
  </r>
  <r>
    <x v="233"/>
    <n v="4"/>
    <n v="153370.64256195241"/>
    <n v="8"/>
    <n v="0"/>
    <n v="1"/>
    <s v="Summer"/>
    <x v="1"/>
  </r>
  <r>
    <x v="233"/>
    <n v="5"/>
    <n v="143517.8974022101"/>
    <n v="8"/>
    <n v="0"/>
    <n v="1"/>
    <s v="Summer"/>
    <x v="1"/>
  </r>
  <r>
    <x v="233"/>
    <n v="6"/>
    <n v="136661.60427332242"/>
    <n v="8"/>
    <n v="0"/>
    <n v="1"/>
    <s v="Summer"/>
    <x v="1"/>
  </r>
  <r>
    <x v="233"/>
    <n v="7"/>
    <n v="133269.98657788851"/>
    <n v="8"/>
    <n v="0"/>
    <n v="1"/>
    <s v="Summer"/>
    <x v="3"/>
  </r>
  <r>
    <x v="233"/>
    <n v="8"/>
    <n v="139447.39035702794"/>
    <n v="8"/>
    <n v="0"/>
    <n v="1"/>
    <s v="Summer"/>
    <x v="3"/>
  </r>
  <r>
    <x v="233"/>
    <n v="9"/>
    <n v="165458.18903204423"/>
    <n v="8"/>
    <n v="0"/>
    <n v="1"/>
    <s v="Summer"/>
    <x v="3"/>
  </r>
  <r>
    <x v="233"/>
    <n v="10"/>
    <n v="202265.37495790035"/>
    <n v="8"/>
    <n v="0"/>
    <n v="1"/>
    <s v="Summer"/>
    <x v="3"/>
  </r>
  <r>
    <x v="233"/>
    <n v="11"/>
    <n v="239572.08785168227"/>
    <n v="8"/>
    <n v="0"/>
    <n v="1"/>
    <s v="Summer"/>
    <x v="3"/>
  </r>
  <r>
    <x v="233"/>
    <n v="12"/>
    <n v="271577.71985397168"/>
    <n v="8"/>
    <n v="0"/>
    <n v="1"/>
    <s v="Summer"/>
    <x v="3"/>
  </r>
  <r>
    <x v="233"/>
    <n v="13"/>
    <n v="297527.24047028634"/>
    <n v="8"/>
    <n v="0"/>
    <n v="1"/>
    <s v="Summer"/>
    <x v="3"/>
  </r>
  <r>
    <x v="233"/>
    <n v="14"/>
    <n v="316609.01300626225"/>
    <n v="8"/>
    <n v="0"/>
    <n v="1"/>
    <s v="Summer"/>
    <x v="3"/>
  </r>
  <r>
    <x v="233"/>
    <n v="15"/>
    <n v="330515.60053896863"/>
    <n v="8"/>
    <n v="0"/>
    <n v="1"/>
    <s v="Summer"/>
    <x v="3"/>
  </r>
  <r>
    <x v="233"/>
    <n v="16"/>
    <n v="341523.91947189486"/>
    <n v="8"/>
    <n v="0"/>
    <n v="1"/>
    <s v="Summer"/>
    <x v="3"/>
  </r>
  <r>
    <x v="233"/>
    <n v="17"/>
    <n v="349752.45626793557"/>
    <n v="8"/>
    <n v="0"/>
    <n v="1"/>
    <s v="Summer"/>
    <x v="3"/>
  </r>
  <r>
    <x v="233"/>
    <n v="18"/>
    <n v="359358.23934991285"/>
    <n v="8"/>
    <n v="0"/>
    <n v="1"/>
    <s v="Summer"/>
    <x v="3"/>
  </r>
  <r>
    <x v="233"/>
    <n v="19"/>
    <n v="360282.30125543359"/>
    <n v="8"/>
    <n v="0"/>
    <n v="1"/>
    <s v="Summer"/>
    <x v="3"/>
  </r>
  <r>
    <x v="233"/>
    <n v="20"/>
    <n v="353140.14907917916"/>
    <n v="8"/>
    <n v="0"/>
    <n v="1"/>
    <s v="Summer"/>
    <x v="3"/>
  </r>
  <r>
    <x v="233"/>
    <n v="21"/>
    <n v="338517.55972236814"/>
    <n v="8"/>
    <n v="0"/>
    <n v="1"/>
    <s v="Summer"/>
    <x v="3"/>
  </r>
  <r>
    <x v="233"/>
    <n v="22"/>
    <n v="319322.37673279014"/>
    <n v="8"/>
    <n v="0"/>
    <n v="1"/>
    <s v="Summer"/>
    <x v="3"/>
  </r>
  <r>
    <x v="233"/>
    <n v="23"/>
    <n v="285692.69722270849"/>
    <n v="8"/>
    <n v="0"/>
    <n v="1"/>
    <s v="Summer"/>
    <x v="3"/>
  </r>
  <r>
    <x v="233"/>
    <n v="24"/>
    <n v="248839.88150209113"/>
    <n v="8"/>
    <n v="0"/>
    <n v="1"/>
    <s v="Summer"/>
    <x v="3"/>
  </r>
  <r>
    <x v="234"/>
    <n v="1"/>
    <n v="217435.09444394734"/>
    <n v="8"/>
    <n v="0"/>
    <n v="0"/>
    <s v="Summer"/>
    <x v="3"/>
  </r>
  <r>
    <x v="234"/>
    <n v="2"/>
    <n v="194373.27683230583"/>
    <n v="8"/>
    <n v="0"/>
    <n v="0"/>
    <s v="Summer"/>
    <x v="1"/>
  </r>
  <r>
    <x v="234"/>
    <n v="3"/>
    <n v="177015.81045015709"/>
    <n v="8"/>
    <n v="0"/>
    <n v="0"/>
    <s v="Summer"/>
    <x v="1"/>
  </r>
  <r>
    <x v="234"/>
    <n v="4"/>
    <n v="164238.0514711357"/>
    <n v="8"/>
    <n v="0"/>
    <n v="0"/>
    <s v="Summer"/>
    <x v="1"/>
  </r>
  <r>
    <x v="234"/>
    <n v="5"/>
    <n v="155758.30108072719"/>
    <n v="8"/>
    <n v="0"/>
    <n v="0"/>
    <s v="Summer"/>
    <x v="1"/>
  </r>
  <r>
    <x v="234"/>
    <n v="6"/>
    <n v="154074.19352823583"/>
    <n v="8"/>
    <n v="0"/>
    <n v="0"/>
    <s v="Summer"/>
    <x v="1"/>
  </r>
  <r>
    <x v="234"/>
    <n v="7"/>
    <n v="160737.96466217269"/>
    <n v="8"/>
    <n v="0"/>
    <n v="0"/>
    <s v="Summer"/>
    <x v="3"/>
  </r>
  <r>
    <x v="234"/>
    <n v="8"/>
    <n v="163798.60445715996"/>
    <n v="8"/>
    <n v="0"/>
    <n v="0"/>
    <s v="Summer"/>
    <x v="3"/>
  </r>
  <r>
    <x v="234"/>
    <n v="9"/>
    <n v="172277.30728129583"/>
    <n v="8"/>
    <n v="0"/>
    <n v="0"/>
    <s v="Summer"/>
    <x v="3"/>
  </r>
  <r>
    <x v="234"/>
    <n v="10"/>
    <n v="196209.92290246894"/>
    <n v="8"/>
    <n v="0"/>
    <n v="0"/>
    <s v="Summer"/>
    <x v="3"/>
  </r>
  <r>
    <x v="234"/>
    <n v="11"/>
    <n v="227024.34016878647"/>
    <n v="8"/>
    <n v="0"/>
    <n v="0"/>
    <s v="Summer"/>
    <x v="3"/>
  </r>
  <r>
    <x v="234"/>
    <n v="12"/>
    <n v="259882.99052468952"/>
    <n v="8"/>
    <n v="0"/>
    <n v="0"/>
    <s v="Summer"/>
    <x v="3"/>
  </r>
  <r>
    <x v="234"/>
    <n v="13"/>
    <n v="286921.75676387851"/>
    <n v="8"/>
    <n v="0"/>
    <n v="0"/>
    <s v="Summer"/>
    <x v="3"/>
  </r>
  <r>
    <x v="234"/>
    <n v="14"/>
    <n v="305907.15118711657"/>
    <n v="8"/>
    <n v="0"/>
    <n v="0"/>
    <s v="Summer"/>
    <x v="3"/>
  </r>
  <r>
    <x v="234"/>
    <n v="15"/>
    <n v="322395.03702878946"/>
    <n v="8"/>
    <n v="0"/>
    <n v="0"/>
    <s v="Summer"/>
    <x v="4"/>
  </r>
  <r>
    <x v="234"/>
    <n v="16"/>
    <n v="339854.1535316924"/>
    <n v="8"/>
    <n v="0"/>
    <n v="0"/>
    <s v="Summer"/>
    <x v="4"/>
  </r>
  <r>
    <x v="234"/>
    <n v="17"/>
    <n v="359350.55822225049"/>
    <n v="8"/>
    <n v="0"/>
    <n v="0"/>
    <s v="Summer"/>
    <x v="4"/>
  </r>
  <r>
    <x v="234"/>
    <n v="18"/>
    <n v="375388.78981351189"/>
    <n v="8"/>
    <n v="0"/>
    <n v="0"/>
    <s v="Summer"/>
    <x v="4"/>
  </r>
  <r>
    <x v="234"/>
    <n v="19"/>
    <n v="375359.07793863537"/>
    <n v="8"/>
    <n v="0"/>
    <n v="0"/>
    <s v="Summer"/>
    <x v="4"/>
  </r>
  <r>
    <x v="234"/>
    <n v="20"/>
    <n v="361327.39218469249"/>
    <n v="8"/>
    <n v="0"/>
    <n v="0"/>
    <s v="Summer"/>
    <x v="4"/>
  </r>
  <r>
    <x v="234"/>
    <n v="21"/>
    <n v="348146.43982639536"/>
    <n v="8"/>
    <n v="0"/>
    <n v="0"/>
    <s v="Summer"/>
    <x v="3"/>
  </r>
  <r>
    <x v="234"/>
    <n v="22"/>
    <n v="330467.53849064786"/>
    <n v="8"/>
    <n v="0"/>
    <n v="0"/>
    <s v="Summer"/>
    <x v="3"/>
  </r>
  <r>
    <x v="234"/>
    <n v="23"/>
    <n v="298521.73255907523"/>
    <n v="8"/>
    <n v="0"/>
    <n v="0"/>
    <s v="Summer"/>
    <x v="3"/>
  </r>
  <r>
    <x v="234"/>
    <n v="24"/>
    <n v="264463.19858808914"/>
    <n v="8"/>
    <n v="0"/>
    <n v="0"/>
    <s v="Summer"/>
    <x v="3"/>
  </r>
  <r>
    <x v="235"/>
    <n v="1"/>
    <n v="235234.44519129608"/>
    <n v="8"/>
    <n v="0"/>
    <n v="0"/>
    <s v="Summer"/>
    <x v="3"/>
  </r>
  <r>
    <x v="235"/>
    <n v="2"/>
    <n v="212455.27893329144"/>
    <n v="8"/>
    <n v="0"/>
    <n v="0"/>
    <s v="Summer"/>
    <x v="1"/>
  </r>
  <r>
    <x v="235"/>
    <n v="3"/>
    <n v="194777.82451223052"/>
    <n v="8"/>
    <n v="0"/>
    <n v="0"/>
    <s v="Summer"/>
    <x v="1"/>
  </r>
  <r>
    <x v="235"/>
    <n v="4"/>
    <n v="182647.17208037205"/>
    <n v="8"/>
    <n v="0"/>
    <n v="0"/>
    <s v="Summer"/>
    <x v="1"/>
  </r>
  <r>
    <x v="235"/>
    <n v="5"/>
    <n v="173289.7230991612"/>
    <n v="8"/>
    <n v="0"/>
    <n v="0"/>
    <s v="Summer"/>
    <x v="1"/>
  </r>
  <r>
    <x v="235"/>
    <n v="6"/>
    <n v="170684.00173520099"/>
    <n v="8"/>
    <n v="0"/>
    <n v="0"/>
    <s v="Summer"/>
    <x v="1"/>
  </r>
  <r>
    <x v="235"/>
    <n v="7"/>
    <n v="175994.89904726096"/>
    <n v="8"/>
    <n v="0"/>
    <n v="0"/>
    <s v="Summer"/>
    <x v="3"/>
  </r>
  <r>
    <x v="235"/>
    <n v="8"/>
    <n v="177488.44091539274"/>
    <n v="8"/>
    <n v="0"/>
    <n v="0"/>
    <s v="Summer"/>
    <x v="3"/>
  </r>
  <r>
    <x v="235"/>
    <n v="9"/>
    <n v="185917.19103442057"/>
    <n v="8"/>
    <n v="0"/>
    <n v="0"/>
    <s v="Summer"/>
    <x v="3"/>
  </r>
  <r>
    <x v="235"/>
    <n v="10"/>
    <n v="210272.22924746896"/>
    <n v="8"/>
    <n v="0"/>
    <n v="0"/>
    <s v="Summer"/>
    <x v="3"/>
  </r>
  <r>
    <x v="235"/>
    <n v="11"/>
    <n v="239890.93115876117"/>
    <n v="8"/>
    <n v="0"/>
    <n v="0"/>
    <s v="Summer"/>
    <x v="3"/>
  </r>
  <r>
    <x v="235"/>
    <n v="12"/>
    <n v="268122.63625682238"/>
    <n v="8"/>
    <n v="0"/>
    <n v="0"/>
    <s v="Summer"/>
    <x v="3"/>
  </r>
  <r>
    <x v="235"/>
    <n v="13"/>
    <n v="292605.65379771928"/>
    <n v="8"/>
    <n v="0"/>
    <n v="0"/>
    <s v="Summer"/>
    <x v="3"/>
  </r>
  <r>
    <x v="235"/>
    <n v="14"/>
    <n v="311970.11146544851"/>
    <n v="8"/>
    <n v="0"/>
    <n v="0"/>
    <s v="Summer"/>
    <x v="3"/>
  </r>
  <r>
    <x v="235"/>
    <n v="15"/>
    <n v="328724.57317944343"/>
    <n v="8"/>
    <n v="0"/>
    <n v="0"/>
    <s v="Summer"/>
    <x v="4"/>
  </r>
  <r>
    <x v="235"/>
    <n v="16"/>
    <n v="347685.20677230047"/>
    <n v="8"/>
    <n v="0"/>
    <n v="0"/>
    <s v="Summer"/>
    <x v="4"/>
  </r>
  <r>
    <x v="235"/>
    <n v="17"/>
    <n v="365744.16229882295"/>
    <n v="8"/>
    <n v="0"/>
    <n v="0"/>
    <s v="Summer"/>
    <x v="4"/>
  </r>
  <r>
    <x v="235"/>
    <n v="18"/>
    <n v="379946.47174356674"/>
    <n v="8"/>
    <n v="0"/>
    <n v="0"/>
    <s v="Summer"/>
    <x v="4"/>
  </r>
  <r>
    <x v="235"/>
    <n v="19"/>
    <n v="383585.78630109021"/>
    <n v="8"/>
    <n v="0"/>
    <n v="0"/>
    <s v="Summer"/>
    <x v="4"/>
  </r>
  <r>
    <x v="235"/>
    <n v="20"/>
    <n v="372931.72817517829"/>
    <n v="8"/>
    <n v="0"/>
    <n v="0"/>
    <s v="Summer"/>
    <x v="4"/>
  </r>
  <r>
    <x v="235"/>
    <n v="21"/>
    <n v="358841.54327104706"/>
    <n v="8"/>
    <n v="0"/>
    <n v="0"/>
    <s v="Summer"/>
    <x v="3"/>
  </r>
  <r>
    <x v="235"/>
    <n v="22"/>
    <n v="341508.91413603612"/>
    <n v="8"/>
    <n v="0"/>
    <n v="0"/>
    <s v="Summer"/>
    <x v="3"/>
  </r>
  <r>
    <x v="235"/>
    <n v="23"/>
    <n v="310397.00613106758"/>
    <n v="8"/>
    <n v="0"/>
    <n v="0"/>
    <s v="Summer"/>
    <x v="3"/>
  </r>
  <r>
    <x v="235"/>
    <n v="24"/>
    <n v="275270.86525094096"/>
    <n v="8"/>
    <n v="0"/>
    <n v="0"/>
    <s v="Summer"/>
    <x v="3"/>
  </r>
  <r>
    <x v="236"/>
    <n v="1"/>
    <n v="245216.9093085666"/>
    <n v="8"/>
    <n v="0"/>
    <n v="0"/>
    <s v="Summer"/>
    <x v="3"/>
  </r>
  <r>
    <x v="236"/>
    <n v="2"/>
    <n v="222657.03216196396"/>
    <n v="8"/>
    <n v="0"/>
    <n v="0"/>
    <s v="Summer"/>
    <x v="1"/>
  </r>
  <r>
    <x v="236"/>
    <n v="3"/>
    <n v="206305.64012773946"/>
    <n v="8"/>
    <n v="0"/>
    <n v="0"/>
    <s v="Summer"/>
    <x v="1"/>
  </r>
  <r>
    <x v="236"/>
    <n v="4"/>
    <n v="194171.96343394165"/>
    <n v="8"/>
    <n v="0"/>
    <n v="0"/>
    <s v="Summer"/>
    <x v="1"/>
  </r>
  <r>
    <x v="236"/>
    <n v="5"/>
    <n v="185624.38194874558"/>
    <n v="8"/>
    <n v="0"/>
    <n v="0"/>
    <s v="Summer"/>
    <x v="1"/>
  </r>
  <r>
    <x v="236"/>
    <n v="6"/>
    <n v="183920.73609092608"/>
    <n v="8"/>
    <n v="0"/>
    <n v="0"/>
    <s v="Summer"/>
    <x v="1"/>
  </r>
  <r>
    <x v="236"/>
    <n v="7"/>
    <n v="190102.60758037219"/>
    <n v="8"/>
    <n v="0"/>
    <n v="0"/>
    <s v="Summer"/>
    <x v="3"/>
  </r>
  <r>
    <x v="236"/>
    <n v="8"/>
    <n v="191569.08938270219"/>
    <n v="8"/>
    <n v="0"/>
    <n v="0"/>
    <s v="Summer"/>
    <x v="3"/>
  </r>
  <r>
    <x v="236"/>
    <n v="9"/>
    <n v="197642.83749956227"/>
    <n v="8"/>
    <n v="0"/>
    <n v="0"/>
    <s v="Summer"/>
    <x v="3"/>
  </r>
  <r>
    <x v="236"/>
    <n v="10"/>
    <n v="209286.71274184977"/>
    <n v="8"/>
    <n v="0"/>
    <n v="0"/>
    <s v="Summer"/>
    <x v="3"/>
  </r>
  <r>
    <x v="236"/>
    <n v="11"/>
    <n v="222930.36066457161"/>
    <n v="8"/>
    <n v="0"/>
    <n v="0"/>
    <s v="Summer"/>
    <x v="3"/>
  </r>
  <r>
    <x v="236"/>
    <n v="12"/>
    <n v="238554.89275353728"/>
    <n v="8"/>
    <n v="0"/>
    <n v="0"/>
    <s v="Summer"/>
    <x v="3"/>
  </r>
  <r>
    <x v="236"/>
    <n v="13"/>
    <n v="230774.51892171166"/>
    <n v="8"/>
    <n v="0"/>
    <n v="0"/>
    <s v="Summer"/>
    <x v="3"/>
  </r>
  <r>
    <x v="236"/>
    <n v="14"/>
    <n v="217029.10948066175"/>
    <n v="8"/>
    <n v="0"/>
    <n v="0"/>
    <s v="Summer"/>
    <x v="3"/>
  </r>
  <r>
    <x v="236"/>
    <n v="15"/>
    <n v="219449.91767846642"/>
    <n v="8"/>
    <n v="0"/>
    <n v="0"/>
    <s v="Summer"/>
    <x v="4"/>
  </r>
  <r>
    <x v="236"/>
    <n v="16"/>
    <n v="239555.13649564897"/>
    <n v="8"/>
    <n v="0"/>
    <n v="0"/>
    <s v="Summer"/>
    <x v="4"/>
  </r>
  <r>
    <x v="236"/>
    <n v="17"/>
    <n v="261557.68886909547"/>
    <n v="8"/>
    <n v="0"/>
    <n v="0"/>
    <s v="Summer"/>
    <x v="4"/>
  </r>
  <r>
    <x v="236"/>
    <n v="18"/>
    <n v="286302.83781952452"/>
    <n v="8"/>
    <n v="0"/>
    <n v="0"/>
    <s v="Summer"/>
    <x v="4"/>
  </r>
  <r>
    <x v="236"/>
    <n v="19"/>
    <n v="293990.076035287"/>
    <n v="8"/>
    <n v="0"/>
    <n v="0"/>
    <s v="Summer"/>
    <x v="4"/>
  </r>
  <r>
    <x v="236"/>
    <n v="20"/>
    <n v="292009.65835140331"/>
    <n v="8"/>
    <n v="0"/>
    <n v="0"/>
    <s v="Summer"/>
    <x v="4"/>
  </r>
  <r>
    <x v="236"/>
    <n v="21"/>
    <n v="280885.03628636629"/>
    <n v="8"/>
    <n v="0"/>
    <n v="0"/>
    <s v="Summer"/>
    <x v="3"/>
  </r>
  <r>
    <x v="236"/>
    <n v="22"/>
    <n v="268423.36920976901"/>
    <n v="8"/>
    <n v="0"/>
    <n v="0"/>
    <s v="Summer"/>
    <x v="3"/>
  </r>
  <r>
    <x v="236"/>
    <n v="23"/>
    <n v="241025.49593259854"/>
    <n v="8"/>
    <n v="0"/>
    <n v="0"/>
    <s v="Summer"/>
    <x v="3"/>
  </r>
  <r>
    <x v="236"/>
    <n v="24"/>
    <n v="210834.74350248039"/>
    <n v="8"/>
    <n v="0"/>
    <n v="0"/>
    <s v="Summer"/>
    <x v="3"/>
  </r>
  <r>
    <x v="237"/>
    <n v="1"/>
    <n v="184350.65016643843"/>
    <n v="8"/>
    <n v="0"/>
    <n v="0"/>
    <s v="Summer"/>
    <x v="3"/>
  </r>
  <r>
    <x v="237"/>
    <n v="2"/>
    <n v="166105.51987967224"/>
    <n v="8"/>
    <n v="0"/>
    <n v="0"/>
    <s v="Summer"/>
    <x v="1"/>
  </r>
  <r>
    <x v="237"/>
    <n v="3"/>
    <n v="153117.10324067797"/>
    <n v="8"/>
    <n v="0"/>
    <n v="0"/>
    <s v="Summer"/>
    <x v="1"/>
  </r>
  <r>
    <x v="237"/>
    <n v="4"/>
    <n v="144871.33582776965"/>
    <n v="8"/>
    <n v="0"/>
    <n v="0"/>
    <s v="Summer"/>
    <x v="1"/>
  </r>
  <r>
    <x v="237"/>
    <n v="5"/>
    <n v="139718.96905080255"/>
    <n v="8"/>
    <n v="0"/>
    <n v="0"/>
    <s v="Summer"/>
    <x v="1"/>
  </r>
  <r>
    <x v="237"/>
    <n v="6"/>
    <n v="141699.05221488385"/>
    <n v="8"/>
    <n v="0"/>
    <n v="0"/>
    <s v="Summer"/>
    <x v="1"/>
  </r>
  <r>
    <x v="237"/>
    <n v="7"/>
    <n v="151941.43703059826"/>
    <n v="8"/>
    <n v="0"/>
    <n v="0"/>
    <s v="Summer"/>
    <x v="3"/>
  </r>
  <r>
    <x v="237"/>
    <n v="8"/>
    <n v="156746.30731350317"/>
    <n v="8"/>
    <n v="0"/>
    <n v="0"/>
    <s v="Summer"/>
    <x v="3"/>
  </r>
  <r>
    <x v="237"/>
    <n v="9"/>
    <n v="165726.7022331575"/>
    <n v="8"/>
    <n v="0"/>
    <n v="0"/>
    <s v="Summer"/>
    <x v="3"/>
  </r>
  <r>
    <x v="237"/>
    <n v="10"/>
    <n v="187425.92909174995"/>
    <n v="8"/>
    <n v="0"/>
    <n v="0"/>
    <s v="Summer"/>
    <x v="3"/>
  </r>
  <r>
    <x v="237"/>
    <n v="11"/>
    <n v="214991.41356812211"/>
    <n v="8"/>
    <n v="0"/>
    <n v="0"/>
    <s v="Summer"/>
    <x v="3"/>
  </r>
  <r>
    <x v="237"/>
    <n v="12"/>
    <n v="245010.32230095408"/>
    <n v="8"/>
    <n v="0"/>
    <n v="0"/>
    <s v="Summer"/>
    <x v="3"/>
  </r>
  <r>
    <x v="237"/>
    <n v="13"/>
    <n v="272753.50208876416"/>
    <n v="8"/>
    <n v="0"/>
    <n v="0"/>
    <s v="Summer"/>
    <x v="3"/>
  </r>
  <r>
    <x v="237"/>
    <n v="14"/>
    <n v="295077.90534336068"/>
    <n v="8"/>
    <n v="0"/>
    <n v="0"/>
    <s v="Summer"/>
    <x v="3"/>
  </r>
  <r>
    <x v="237"/>
    <n v="15"/>
    <n v="314650.48687556403"/>
    <n v="8"/>
    <n v="0"/>
    <n v="0"/>
    <s v="Summer"/>
    <x v="4"/>
  </r>
  <r>
    <x v="237"/>
    <n v="16"/>
    <n v="336006.27087322931"/>
    <n v="8"/>
    <n v="0"/>
    <n v="0"/>
    <s v="Summer"/>
    <x v="4"/>
  </r>
  <r>
    <x v="237"/>
    <n v="17"/>
    <n v="331782.67268101918"/>
    <n v="8"/>
    <n v="0"/>
    <n v="0"/>
    <s v="Summer"/>
    <x v="4"/>
  </r>
  <r>
    <x v="237"/>
    <n v="18"/>
    <n v="310030.90743939835"/>
    <n v="8"/>
    <n v="0"/>
    <n v="0"/>
    <s v="Summer"/>
    <x v="4"/>
  </r>
  <r>
    <x v="237"/>
    <n v="19"/>
    <n v="297683.89077723649"/>
    <n v="8"/>
    <n v="0"/>
    <n v="0"/>
    <s v="Summer"/>
    <x v="4"/>
  </r>
  <r>
    <x v="237"/>
    <n v="20"/>
    <n v="284750.95220958581"/>
    <n v="8"/>
    <n v="0"/>
    <n v="0"/>
    <s v="Summer"/>
    <x v="4"/>
  </r>
  <r>
    <x v="237"/>
    <n v="21"/>
    <n v="276203.92907702323"/>
    <n v="8"/>
    <n v="0"/>
    <n v="0"/>
    <s v="Summer"/>
    <x v="3"/>
  </r>
  <r>
    <x v="237"/>
    <n v="22"/>
    <n v="264498.51145403524"/>
    <n v="8"/>
    <n v="0"/>
    <n v="0"/>
    <s v="Summer"/>
    <x v="3"/>
  </r>
  <r>
    <x v="237"/>
    <n v="23"/>
    <n v="239033.35083353909"/>
    <n v="8"/>
    <n v="0"/>
    <n v="0"/>
    <s v="Summer"/>
    <x v="3"/>
  </r>
  <r>
    <x v="237"/>
    <n v="24"/>
    <n v="208265.09705044338"/>
    <n v="8"/>
    <n v="0"/>
    <n v="0"/>
    <s v="Summer"/>
    <x v="3"/>
  </r>
  <r>
    <x v="238"/>
    <n v="1"/>
    <n v="182103.03659597758"/>
    <n v="8"/>
    <n v="0"/>
    <n v="0"/>
    <s v="Summer"/>
    <x v="3"/>
  </r>
  <r>
    <x v="238"/>
    <n v="2"/>
    <n v="163341.30969370974"/>
    <n v="8"/>
    <n v="0"/>
    <n v="0"/>
    <s v="Summer"/>
    <x v="1"/>
  </r>
  <r>
    <x v="238"/>
    <n v="3"/>
    <n v="150533.66410527416"/>
    <n v="8"/>
    <n v="0"/>
    <n v="0"/>
    <s v="Summer"/>
    <x v="1"/>
  </r>
  <r>
    <x v="238"/>
    <n v="4"/>
    <n v="141119.30468931023"/>
    <n v="8"/>
    <n v="0"/>
    <n v="0"/>
    <s v="Summer"/>
    <x v="1"/>
  </r>
  <r>
    <x v="238"/>
    <n v="5"/>
    <n v="135044.55062928822"/>
    <n v="8"/>
    <n v="0"/>
    <n v="0"/>
    <s v="Summer"/>
    <x v="1"/>
  </r>
  <r>
    <x v="238"/>
    <n v="6"/>
    <n v="135617.49456057194"/>
    <n v="8"/>
    <n v="0"/>
    <n v="0"/>
    <s v="Summer"/>
    <x v="1"/>
  </r>
  <r>
    <x v="238"/>
    <n v="7"/>
    <n v="145590.32550337823"/>
    <n v="8"/>
    <n v="0"/>
    <n v="0"/>
    <s v="Summer"/>
    <x v="3"/>
  </r>
  <r>
    <x v="238"/>
    <n v="8"/>
    <n v="151523.59506929241"/>
    <n v="8"/>
    <n v="0"/>
    <n v="0"/>
    <s v="Summer"/>
    <x v="3"/>
  </r>
  <r>
    <x v="238"/>
    <n v="9"/>
    <n v="158953.25434614779"/>
    <n v="8"/>
    <n v="0"/>
    <n v="0"/>
    <s v="Summer"/>
    <x v="3"/>
  </r>
  <r>
    <x v="238"/>
    <n v="10"/>
    <n v="181427.07858455979"/>
    <n v="8"/>
    <n v="0"/>
    <n v="0"/>
    <s v="Summer"/>
    <x v="3"/>
  </r>
  <r>
    <x v="238"/>
    <n v="11"/>
    <n v="209301.37796810348"/>
    <n v="8"/>
    <n v="0"/>
    <n v="0"/>
    <s v="Summer"/>
    <x v="3"/>
  </r>
  <r>
    <x v="238"/>
    <n v="12"/>
    <n v="240749.31960556225"/>
    <n v="8"/>
    <n v="0"/>
    <n v="0"/>
    <s v="Summer"/>
    <x v="3"/>
  </r>
  <r>
    <x v="238"/>
    <n v="13"/>
    <n v="271700.38742256322"/>
    <n v="8"/>
    <n v="0"/>
    <n v="0"/>
    <s v="Summer"/>
    <x v="3"/>
  </r>
  <r>
    <x v="238"/>
    <n v="14"/>
    <n v="294778.08716445818"/>
    <n v="8"/>
    <n v="0"/>
    <n v="0"/>
    <s v="Summer"/>
    <x v="3"/>
  </r>
  <r>
    <x v="238"/>
    <n v="15"/>
    <n v="309054.20220546797"/>
    <n v="8"/>
    <n v="0"/>
    <n v="0"/>
    <s v="Summer"/>
    <x v="4"/>
  </r>
  <r>
    <x v="238"/>
    <n v="16"/>
    <n v="322418.63921877125"/>
    <n v="8"/>
    <n v="0"/>
    <n v="0"/>
    <s v="Summer"/>
    <x v="4"/>
  </r>
  <r>
    <x v="238"/>
    <n v="17"/>
    <n v="326419.31392662233"/>
    <n v="8"/>
    <n v="0"/>
    <n v="0"/>
    <s v="Summer"/>
    <x v="4"/>
  </r>
  <r>
    <x v="238"/>
    <n v="18"/>
    <n v="305801.67057256587"/>
    <n v="8"/>
    <n v="0"/>
    <n v="0"/>
    <s v="Summer"/>
    <x v="4"/>
  </r>
  <r>
    <x v="238"/>
    <n v="19"/>
    <n v="278740.67024736811"/>
    <n v="8"/>
    <n v="0"/>
    <n v="0"/>
    <s v="Summer"/>
    <x v="4"/>
  </r>
  <r>
    <x v="238"/>
    <n v="20"/>
    <n v="262579.08665568533"/>
    <n v="8"/>
    <n v="0"/>
    <n v="0"/>
    <s v="Summer"/>
    <x v="4"/>
  </r>
  <r>
    <x v="238"/>
    <n v="21"/>
    <n v="249449.45369643325"/>
    <n v="8"/>
    <n v="0"/>
    <n v="0"/>
    <s v="Summer"/>
    <x v="3"/>
  </r>
  <r>
    <x v="238"/>
    <n v="22"/>
    <n v="236592.49796967476"/>
    <n v="8"/>
    <n v="0"/>
    <n v="0"/>
    <s v="Summer"/>
    <x v="3"/>
  </r>
  <r>
    <x v="238"/>
    <n v="23"/>
    <n v="219332.90992442257"/>
    <n v="8"/>
    <n v="0"/>
    <n v="0"/>
    <s v="Summer"/>
    <x v="3"/>
  </r>
  <r>
    <x v="238"/>
    <n v="24"/>
    <n v="199200.09915728279"/>
    <n v="8"/>
    <n v="0"/>
    <n v="0"/>
    <s v="Summer"/>
    <x v="3"/>
  </r>
  <r>
    <x v="239"/>
    <n v="1"/>
    <n v="179477.97928487632"/>
    <n v="8"/>
    <n v="0"/>
    <n v="1"/>
    <s v="Summer"/>
    <x v="3"/>
  </r>
  <r>
    <x v="239"/>
    <n v="2"/>
    <n v="162742.53697542983"/>
    <n v="8"/>
    <n v="0"/>
    <n v="1"/>
    <s v="Summer"/>
    <x v="1"/>
  </r>
  <r>
    <x v="239"/>
    <n v="3"/>
    <n v="150521.44630569062"/>
    <n v="8"/>
    <n v="0"/>
    <n v="1"/>
    <s v="Summer"/>
    <x v="1"/>
  </r>
  <r>
    <x v="239"/>
    <n v="4"/>
    <n v="141798.73559991919"/>
    <n v="8"/>
    <n v="0"/>
    <n v="1"/>
    <s v="Summer"/>
    <x v="1"/>
  </r>
  <r>
    <x v="239"/>
    <n v="5"/>
    <n v="135322.15922659324"/>
    <n v="8"/>
    <n v="0"/>
    <n v="1"/>
    <s v="Summer"/>
    <x v="1"/>
  </r>
  <r>
    <x v="239"/>
    <n v="6"/>
    <n v="131424.95353865839"/>
    <n v="8"/>
    <n v="0"/>
    <n v="1"/>
    <s v="Summer"/>
    <x v="1"/>
  </r>
  <r>
    <x v="239"/>
    <n v="7"/>
    <n v="131133.29418705951"/>
    <n v="8"/>
    <n v="0"/>
    <n v="1"/>
    <s v="Summer"/>
    <x v="3"/>
  </r>
  <r>
    <x v="239"/>
    <n v="8"/>
    <n v="139580.73785690343"/>
    <n v="8"/>
    <n v="0"/>
    <n v="1"/>
    <s v="Summer"/>
    <x v="3"/>
  </r>
  <r>
    <x v="239"/>
    <n v="9"/>
    <n v="157454.28887075969"/>
    <n v="8"/>
    <n v="0"/>
    <n v="1"/>
    <s v="Summer"/>
    <x v="3"/>
  </r>
  <r>
    <x v="239"/>
    <n v="10"/>
    <n v="191340.61473182304"/>
    <n v="8"/>
    <n v="0"/>
    <n v="1"/>
    <s v="Summer"/>
    <x v="3"/>
  </r>
  <r>
    <x v="239"/>
    <n v="11"/>
    <n v="226392.79075791949"/>
    <n v="8"/>
    <n v="0"/>
    <n v="1"/>
    <s v="Summer"/>
    <x v="3"/>
  </r>
  <r>
    <x v="239"/>
    <n v="12"/>
    <n v="259171.53437976027"/>
    <n v="8"/>
    <n v="0"/>
    <n v="1"/>
    <s v="Summer"/>
    <x v="3"/>
  </r>
  <r>
    <x v="239"/>
    <n v="13"/>
    <n v="287410.0781011238"/>
    <n v="8"/>
    <n v="0"/>
    <n v="1"/>
    <s v="Summer"/>
    <x v="3"/>
  </r>
  <r>
    <x v="239"/>
    <n v="14"/>
    <n v="306855.50177750678"/>
    <n v="8"/>
    <n v="0"/>
    <n v="1"/>
    <s v="Summer"/>
    <x v="3"/>
  </r>
  <r>
    <x v="239"/>
    <n v="15"/>
    <n v="323573.02957023151"/>
    <n v="8"/>
    <n v="0"/>
    <n v="1"/>
    <s v="Summer"/>
    <x v="3"/>
  </r>
  <r>
    <x v="239"/>
    <n v="16"/>
    <n v="338394.23166873661"/>
    <n v="8"/>
    <n v="0"/>
    <n v="1"/>
    <s v="Summer"/>
    <x v="3"/>
  </r>
  <r>
    <x v="239"/>
    <n v="17"/>
    <n v="347548.97098321089"/>
    <n v="8"/>
    <n v="0"/>
    <n v="1"/>
    <s v="Summer"/>
    <x v="3"/>
  </r>
  <r>
    <x v="239"/>
    <n v="18"/>
    <n v="349871.94530078262"/>
    <n v="8"/>
    <n v="0"/>
    <n v="1"/>
    <s v="Summer"/>
    <x v="3"/>
  </r>
  <r>
    <x v="239"/>
    <n v="19"/>
    <n v="342711.27930821944"/>
    <n v="8"/>
    <n v="0"/>
    <n v="1"/>
    <s v="Summer"/>
    <x v="3"/>
  </r>
  <r>
    <x v="239"/>
    <n v="20"/>
    <n v="327232.9247176525"/>
    <n v="8"/>
    <n v="0"/>
    <n v="1"/>
    <s v="Summer"/>
    <x v="3"/>
  </r>
  <r>
    <x v="239"/>
    <n v="21"/>
    <n v="310201.77927019709"/>
    <n v="8"/>
    <n v="0"/>
    <n v="1"/>
    <s v="Summer"/>
    <x v="3"/>
  </r>
  <r>
    <x v="239"/>
    <n v="22"/>
    <n v="295801.01533540827"/>
    <n v="8"/>
    <n v="0"/>
    <n v="1"/>
    <s v="Summer"/>
    <x v="3"/>
  </r>
  <r>
    <x v="239"/>
    <n v="23"/>
    <n v="274026.6421493513"/>
    <n v="8"/>
    <n v="0"/>
    <n v="1"/>
    <s v="Summer"/>
    <x v="3"/>
  </r>
  <r>
    <x v="239"/>
    <n v="24"/>
    <n v="249972.92169194514"/>
    <n v="8"/>
    <n v="0"/>
    <n v="1"/>
    <s v="Summer"/>
    <x v="3"/>
  </r>
  <r>
    <x v="240"/>
    <n v="1"/>
    <n v="225837.43353861634"/>
    <n v="8"/>
    <n v="0"/>
    <n v="1"/>
    <s v="Summer"/>
    <x v="3"/>
  </r>
  <r>
    <x v="240"/>
    <n v="2"/>
    <n v="204116.79245344564"/>
    <n v="8"/>
    <n v="0"/>
    <n v="1"/>
    <s v="Summer"/>
    <x v="1"/>
  </r>
  <r>
    <x v="240"/>
    <n v="3"/>
    <n v="187413.53153425458"/>
    <n v="8"/>
    <n v="0"/>
    <n v="1"/>
    <s v="Summer"/>
    <x v="1"/>
  </r>
  <r>
    <x v="240"/>
    <n v="4"/>
    <n v="175177.4626391019"/>
    <n v="8"/>
    <n v="0"/>
    <n v="1"/>
    <s v="Summer"/>
    <x v="1"/>
  </r>
  <r>
    <x v="240"/>
    <n v="5"/>
    <n v="165907.84853708261"/>
    <n v="8"/>
    <n v="0"/>
    <n v="1"/>
    <s v="Summer"/>
    <x v="1"/>
  </r>
  <r>
    <x v="240"/>
    <n v="6"/>
    <n v="159348.95646639634"/>
    <n v="8"/>
    <n v="0"/>
    <n v="1"/>
    <s v="Summer"/>
    <x v="1"/>
  </r>
  <r>
    <x v="240"/>
    <n v="7"/>
    <n v="155330.25167000847"/>
    <n v="8"/>
    <n v="0"/>
    <n v="1"/>
    <s v="Summer"/>
    <x v="3"/>
  </r>
  <r>
    <x v="240"/>
    <n v="8"/>
    <n v="160948.33613402562"/>
    <n v="8"/>
    <n v="0"/>
    <n v="1"/>
    <s v="Summer"/>
    <x v="3"/>
  </r>
  <r>
    <x v="240"/>
    <n v="9"/>
    <n v="179843.38834203695"/>
    <n v="8"/>
    <n v="0"/>
    <n v="1"/>
    <s v="Summer"/>
    <x v="3"/>
  </r>
  <r>
    <x v="240"/>
    <n v="10"/>
    <n v="212131.51984572911"/>
    <n v="8"/>
    <n v="0"/>
    <n v="1"/>
    <s v="Summer"/>
    <x v="3"/>
  </r>
  <r>
    <x v="240"/>
    <n v="11"/>
    <n v="253296.30939832859"/>
    <n v="8"/>
    <n v="0"/>
    <n v="1"/>
    <s v="Summer"/>
    <x v="3"/>
  </r>
  <r>
    <x v="240"/>
    <n v="12"/>
    <n v="285461.78408769204"/>
    <n v="8"/>
    <n v="0"/>
    <n v="1"/>
    <s v="Summer"/>
    <x v="3"/>
  </r>
  <r>
    <x v="240"/>
    <n v="13"/>
    <n v="311351.88315293915"/>
    <n v="8"/>
    <n v="0"/>
    <n v="1"/>
    <s v="Summer"/>
    <x v="3"/>
  </r>
  <r>
    <x v="240"/>
    <n v="14"/>
    <n v="326738.51371813763"/>
    <n v="8"/>
    <n v="0"/>
    <n v="1"/>
    <s v="Summer"/>
    <x v="3"/>
  </r>
  <r>
    <x v="240"/>
    <n v="15"/>
    <n v="331922.39189314761"/>
    <n v="8"/>
    <n v="0"/>
    <n v="1"/>
    <s v="Summer"/>
    <x v="3"/>
  </r>
  <r>
    <x v="240"/>
    <n v="16"/>
    <n v="347322.75343406084"/>
    <n v="8"/>
    <n v="0"/>
    <n v="1"/>
    <s v="Summer"/>
    <x v="3"/>
  </r>
  <r>
    <x v="240"/>
    <n v="17"/>
    <n v="357527.24217887048"/>
    <n v="8"/>
    <n v="0"/>
    <n v="1"/>
    <s v="Summer"/>
    <x v="3"/>
  </r>
  <r>
    <x v="240"/>
    <n v="18"/>
    <n v="368431.56025845231"/>
    <n v="8"/>
    <n v="0"/>
    <n v="1"/>
    <s v="Summer"/>
    <x v="3"/>
  </r>
  <r>
    <x v="240"/>
    <n v="19"/>
    <n v="367529.25709470228"/>
    <n v="8"/>
    <n v="0"/>
    <n v="1"/>
    <s v="Summer"/>
    <x v="3"/>
  </r>
  <r>
    <x v="240"/>
    <n v="20"/>
    <n v="357714.21650417848"/>
    <n v="8"/>
    <n v="0"/>
    <n v="1"/>
    <s v="Summer"/>
    <x v="3"/>
  </r>
  <r>
    <x v="240"/>
    <n v="21"/>
    <n v="344360.89238977712"/>
    <n v="8"/>
    <n v="0"/>
    <n v="1"/>
    <s v="Summer"/>
    <x v="3"/>
  </r>
  <r>
    <x v="240"/>
    <n v="22"/>
    <n v="325577.30570293503"/>
    <n v="8"/>
    <n v="0"/>
    <n v="1"/>
    <s v="Summer"/>
    <x v="3"/>
  </r>
  <r>
    <x v="240"/>
    <n v="23"/>
    <n v="293573.31199332641"/>
    <n v="8"/>
    <n v="0"/>
    <n v="1"/>
    <s v="Summer"/>
    <x v="3"/>
  </r>
  <r>
    <x v="240"/>
    <n v="24"/>
    <n v="261594.63869760066"/>
    <n v="8"/>
    <n v="0"/>
    <n v="1"/>
    <s v="Summer"/>
    <x v="3"/>
  </r>
  <r>
    <x v="241"/>
    <n v="1"/>
    <n v="232700.43279804432"/>
    <n v="8"/>
    <n v="0"/>
    <n v="0"/>
    <s v="Summer"/>
    <x v="3"/>
  </r>
  <r>
    <x v="241"/>
    <n v="2"/>
    <n v="211128.76032503386"/>
    <n v="8"/>
    <n v="0"/>
    <n v="0"/>
    <s v="Summer"/>
    <x v="1"/>
  </r>
  <r>
    <x v="241"/>
    <n v="3"/>
    <n v="194584.19661435849"/>
    <n v="8"/>
    <n v="0"/>
    <n v="0"/>
    <s v="Summer"/>
    <x v="1"/>
  </r>
  <r>
    <x v="241"/>
    <n v="4"/>
    <n v="183700.92187748291"/>
    <n v="8"/>
    <n v="0"/>
    <n v="0"/>
    <s v="Summer"/>
    <x v="1"/>
  </r>
  <r>
    <x v="241"/>
    <n v="5"/>
    <n v="176131.81391065591"/>
    <n v="8"/>
    <n v="0"/>
    <n v="0"/>
    <s v="Summer"/>
    <x v="1"/>
  </r>
  <r>
    <x v="241"/>
    <n v="6"/>
    <n v="170743.4392024345"/>
    <n v="8"/>
    <n v="0"/>
    <n v="0"/>
    <s v="Summer"/>
    <x v="1"/>
  </r>
  <r>
    <x v="241"/>
    <n v="7"/>
    <n v="174041.38582775337"/>
    <n v="8"/>
    <n v="0"/>
    <n v="0"/>
    <s v="Summer"/>
    <x v="3"/>
  </r>
  <r>
    <x v="241"/>
    <n v="8"/>
    <n v="173991.11373472837"/>
    <n v="8"/>
    <n v="0"/>
    <n v="0"/>
    <s v="Summer"/>
    <x v="3"/>
  </r>
  <r>
    <x v="241"/>
    <n v="9"/>
    <n v="176152.33013661223"/>
    <n v="8"/>
    <n v="0"/>
    <n v="0"/>
    <s v="Summer"/>
    <x v="3"/>
  </r>
  <r>
    <x v="241"/>
    <n v="10"/>
    <n v="176173.30583112006"/>
    <n v="8"/>
    <n v="0"/>
    <n v="0"/>
    <s v="Summer"/>
    <x v="3"/>
  </r>
  <r>
    <x v="241"/>
    <n v="11"/>
    <n v="174002.27469838326"/>
    <n v="8"/>
    <n v="0"/>
    <n v="0"/>
    <s v="Summer"/>
    <x v="3"/>
  </r>
  <r>
    <x v="241"/>
    <n v="12"/>
    <n v="175802.11154399498"/>
    <n v="8"/>
    <n v="0"/>
    <n v="0"/>
    <s v="Summer"/>
    <x v="3"/>
  </r>
  <r>
    <x v="241"/>
    <n v="13"/>
    <n v="180346.72202475628"/>
    <n v="8"/>
    <n v="0"/>
    <n v="0"/>
    <s v="Summer"/>
    <x v="3"/>
  </r>
  <r>
    <x v="241"/>
    <n v="14"/>
    <n v="181603.26194055198"/>
    <n v="8"/>
    <n v="0"/>
    <n v="0"/>
    <s v="Summer"/>
    <x v="3"/>
  </r>
  <r>
    <x v="241"/>
    <n v="15"/>
    <n v="181886.91892270112"/>
    <n v="8"/>
    <n v="0"/>
    <n v="0"/>
    <s v="Summer"/>
    <x v="4"/>
  </r>
  <r>
    <x v="241"/>
    <n v="16"/>
    <n v="187912.78764620726"/>
    <n v="8"/>
    <n v="0"/>
    <n v="0"/>
    <s v="Summer"/>
    <x v="4"/>
  </r>
  <r>
    <x v="241"/>
    <n v="17"/>
    <n v="202665.08719645673"/>
    <n v="8"/>
    <n v="0"/>
    <n v="0"/>
    <s v="Summer"/>
    <x v="4"/>
  </r>
  <r>
    <x v="241"/>
    <n v="18"/>
    <n v="225197.21483338694"/>
    <n v="8"/>
    <n v="0"/>
    <n v="0"/>
    <s v="Summer"/>
    <x v="4"/>
  </r>
  <r>
    <x v="241"/>
    <n v="19"/>
    <n v="235087.94600745908"/>
    <n v="8"/>
    <n v="0"/>
    <n v="0"/>
    <s v="Summer"/>
    <x v="4"/>
  </r>
  <r>
    <x v="241"/>
    <n v="20"/>
    <n v="232052.42931937036"/>
    <n v="8"/>
    <n v="0"/>
    <n v="0"/>
    <s v="Summer"/>
    <x v="4"/>
  </r>
  <r>
    <x v="241"/>
    <n v="21"/>
    <n v="230820.25330162424"/>
    <n v="8"/>
    <n v="0"/>
    <n v="0"/>
    <s v="Summer"/>
    <x v="3"/>
  </r>
  <r>
    <x v="241"/>
    <n v="22"/>
    <n v="220593.71395670454"/>
    <n v="8"/>
    <n v="0"/>
    <n v="0"/>
    <s v="Summer"/>
    <x v="3"/>
  </r>
  <r>
    <x v="241"/>
    <n v="23"/>
    <n v="199350.2035750357"/>
    <n v="8"/>
    <n v="0"/>
    <n v="0"/>
    <s v="Summer"/>
    <x v="3"/>
  </r>
  <r>
    <x v="241"/>
    <n v="24"/>
    <n v="174355.55071740123"/>
    <n v="8"/>
    <n v="0"/>
    <n v="0"/>
    <s v="Summer"/>
    <x v="3"/>
  </r>
  <r>
    <x v="242"/>
    <n v="1"/>
    <n v="153652.67651130701"/>
    <n v="8"/>
    <n v="0"/>
    <n v="0"/>
    <s v="Summer"/>
    <x v="3"/>
  </r>
  <r>
    <x v="242"/>
    <n v="2"/>
    <n v="140294.21134902045"/>
    <n v="8"/>
    <n v="0"/>
    <n v="0"/>
    <s v="Summer"/>
    <x v="1"/>
  </r>
  <r>
    <x v="242"/>
    <n v="3"/>
    <n v="131650.49995723393"/>
    <n v="8"/>
    <n v="0"/>
    <n v="0"/>
    <s v="Summer"/>
    <x v="1"/>
  </r>
  <r>
    <x v="242"/>
    <n v="4"/>
    <n v="126572.95858799407"/>
    <n v="8"/>
    <n v="0"/>
    <n v="0"/>
    <s v="Summer"/>
    <x v="1"/>
  </r>
  <r>
    <x v="242"/>
    <n v="5"/>
    <n v="124397.4676577817"/>
    <n v="8"/>
    <n v="0"/>
    <n v="0"/>
    <s v="Summer"/>
    <x v="1"/>
  </r>
  <r>
    <x v="242"/>
    <n v="6"/>
    <n v="128022.57168772169"/>
    <n v="8"/>
    <n v="0"/>
    <n v="0"/>
    <s v="Summer"/>
    <x v="1"/>
  </r>
  <r>
    <x v="242"/>
    <n v="7"/>
    <n v="140015.68844182615"/>
    <n v="8"/>
    <n v="0"/>
    <n v="0"/>
    <s v="Summer"/>
    <x v="3"/>
  </r>
  <r>
    <x v="242"/>
    <n v="8"/>
    <n v="146096.69148154662"/>
    <n v="8"/>
    <n v="0"/>
    <n v="0"/>
    <s v="Summer"/>
    <x v="3"/>
  </r>
  <r>
    <x v="242"/>
    <n v="9"/>
    <n v="144207.02284595987"/>
    <n v="8"/>
    <n v="0"/>
    <n v="0"/>
    <s v="Summer"/>
    <x v="3"/>
  </r>
  <r>
    <x v="242"/>
    <n v="10"/>
    <n v="145688.2434997755"/>
    <n v="8"/>
    <n v="0"/>
    <n v="0"/>
    <s v="Summer"/>
    <x v="3"/>
  </r>
  <r>
    <x v="242"/>
    <n v="11"/>
    <n v="150169.98694859841"/>
    <n v="8"/>
    <n v="0"/>
    <n v="0"/>
    <s v="Summer"/>
    <x v="3"/>
  </r>
  <r>
    <x v="242"/>
    <n v="12"/>
    <n v="159113.76248390379"/>
    <n v="8"/>
    <n v="0"/>
    <n v="0"/>
    <s v="Summer"/>
    <x v="3"/>
  </r>
  <r>
    <x v="242"/>
    <n v="13"/>
    <n v="174241.37394428815"/>
    <n v="8"/>
    <n v="0"/>
    <n v="0"/>
    <s v="Summer"/>
    <x v="3"/>
  </r>
  <r>
    <x v="242"/>
    <n v="14"/>
    <n v="184334.48930734693"/>
    <n v="8"/>
    <n v="0"/>
    <n v="0"/>
    <s v="Summer"/>
    <x v="3"/>
  </r>
  <r>
    <x v="242"/>
    <n v="15"/>
    <n v="189014.29751187572"/>
    <n v="8"/>
    <n v="0"/>
    <n v="0"/>
    <s v="Summer"/>
    <x v="4"/>
  </r>
  <r>
    <x v="242"/>
    <n v="16"/>
    <n v="197979.3116505006"/>
    <n v="8"/>
    <n v="0"/>
    <n v="0"/>
    <s v="Summer"/>
    <x v="4"/>
  </r>
  <r>
    <x v="242"/>
    <n v="17"/>
    <n v="204090.46136139755"/>
    <n v="8"/>
    <n v="0"/>
    <n v="0"/>
    <s v="Summer"/>
    <x v="4"/>
  </r>
  <r>
    <x v="242"/>
    <n v="18"/>
    <n v="211170.98681540624"/>
    <n v="8"/>
    <n v="0"/>
    <n v="0"/>
    <s v="Summer"/>
    <x v="4"/>
  </r>
  <r>
    <x v="242"/>
    <n v="19"/>
    <n v="214626.00204766748"/>
    <n v="8"/>
    <n v="0"/>
    <n v="0"/>
    <s v="Summer"/>
    <x v="4"/>
  </r>
  <r>
    <x v="242"/>
    <n v="20"/>
    <n v="212922.76841373453"/>
    <n v="8"/>
    <n v="0"/>
    <n v="0"/>
    <s v="Summer"/>
    <x v="4"/>
  </r>
  <r>
    <x v="242"/>
    <n v="21"/>
    <n v="211746.69030645647"/>
    <n v="8"/>
    <n v="0"/>
    <n v="0"/>
    <s v="Summer"/>
    <x v="3"/>
  </r>
  <r>
    <x v="242"/>
    <n v="22"/>
    <n v="203698.87838303874"/>
    <n v="8"/>
    <n v="0"/>
    <n v="0"/>
    <s v="Summer"/>
    <x v="3"/>
  </r>
  <r>
    <x v="242"/>
    <n v="23"/>
    <n v="184140.02598494399"/>
    <n v="8"/>
    <n v="0"/>
    <n v="0"/>
    <s v="Summer"/>
    <x v="3"/>
  </r>
  <r>
    <x v="242"/>
    <n v="24"/>
    <n v="161514.56418910605"/>
    <n v="8"/>
    <n v="0"/>
    <n v="0"/>
    <s v="Summer"/>
    <x v="3"/>
  </r>
  <r>
    <x v="243"/>
    <n v="1"/>
    <n v="142425.32848541197"/>
    <n v="9"/>
    <n v="0"/>
    <n v="0"/>
    <s v="Summer"/>
    <x v="3"/>
  </r>
  <r>
    <x v="243"/>
    <n v="2"/>
    <n v="129725.43346838825"/>
    <n v="9"/>
    <n v="0"/>
    <n v="0"/>
    <s v="Summer"/>
    <x v="1"/>
  </r>
  <r>
    <x v="243"/>
    <n v="3"/>
    <n v="121588.27269970143"/>
    <n v="9"/>
    <n v="0"/>
    <n v="0"/>
    <s v="Summer"/>
    <x v="1"/>
  </r>
  <r>
    <x v="243"/>
    <n v="4"/>
    <n v="116935.14368550626"/>
    <n v="9"/>
    <n v="0"/>
    <n v="0"/>
    <s v="Summer"/>
    <x v="1"/>
  </r>
  <r>
    <x v="243"/>
    <n v="5"/>
    <n v="115335.01606987586"/>
    <n v="9"/>
    <n v="0"/>
    <n v="0"/>
    <s v="Summer"/>
    <x v="1"/>
  </r>
  <r>
    <x v="243"/>
    <n v="6"/>
    <n v="119112.32281101042"/>
    <n v="9"/>
    <n v="0"/>
    <n v="0"/>
    <s v="Summer"/>
    <x v="1"/>
  </r>
  <r>
    <x v="243"/>
    <n v="7"/>
    <n v="128747.9825635116"/>
    <n v="9"/>
    <n v="0"/>
    <n v="0"/>
    <s v="Summer"/>
    <x v="3"/>
  </r>
  <r>
    <x v="243"/>
    <n v="8"/>
    <n v="132056.74268267772"/>
    <n v="9"/>
    <n v="0"/>
    <n v="0"/>
    <s v="Summer"/>
    <x v="3"/>
  </r>
  <r>
    <x v="243"/>
    <n v="9"/>
    <n v="132913.22416583731"/>
    <n v="9"/>
    <n v="0"/>
    <n v="0"/>
    <s v="Summer"/>
    <x v="3"/>
  </r>
  <r>
    <x v="243"/>
    <n v="10"/>
    <n v="146046.54049316433"/>
    <n v="9"/>
    <n v="0"/>
    <n v="0"/>
    <s v="Summer"/>
    <x v="3"/>
  </r>
  <r>
    <x v="243"/>
    <n v="11"/>
    <n v="160216.84932638417"/>
    <n v="9"/>
    <n v="0"/>
    <n v="0"/>
    <s v="Summer"/>
    <x v="3"/>
  </r>
  <r>
    <x v="243"/>
    <n v="12"/>
    <n v="172113.05086978155"/>
    <n v="9"/>
    <n v="0"/>
    <n v="0"/>
    <s v="Summer"/>
    <x v="3"/>
  </r>
  <r>
    <x v="243"/>
    <n v="13"/>
    <n v="188635.19211356135"/>
    <n v="9"/>
    <n v="0"/>
    <n v="0"/>
    <s v="Summer"/>
    <x v="3"/>
  </r>
  <r>
    <x v="243"/>
    <n v="14"/>
    <n v="199175.68733486984"/>
    <n v="9"/>
    <n v="0"/>
    <n v="0"/>
    <s v="Summer"/>
    <x v="3"/>
  </r>
  <r>
    <x v="243"/>
    <n v="15"/>
    <n v="209321.77160703996"/>
    <n v="9"/>
    <n v="0"/>
    <n v="0"/>
    <s v="Summer"/>
    <x v="4"/>
  </r>
  <r>
    <x v="243"/>
    <n v="16"/>
    <n v="225271.36976795347"/>
    <n v="9"/>
    <n v="0"/>
    <n v="0"/>
    <s v="Summer"/>
    <x v="4"/>
  </r>
  <r>
    <x v="243"/>
    <n v="17"/>
    <n v="243869.20628987483"/>
    <n v="9"/>
    <n v="0"/>
    <n v="0"/>
    <s v="Summer"/>
    <x v="4"/>
  </r>
  <r>
    <x v="243"/>
    <n v="18"/>
    <n v="257717.95387931485"/>
    <n v="9"/>
    <n v="0"/>
    <n v="0"/>
    <s v="Summer"/>
    <x v="4"/>
  </r>
  <r>
    <x v="243"/>
    <n v="19"/>
    <n v="257477.34423759888"/>
    <n v="9"/>
    <n v="0"/>
    <n v="0"/>
    <s v="Summer"/>
    <x v="4"/>
  </r>
  <r>
    <x v="243"/>
    <n v="20"/>
    <n v="245455.70305248548"/>
    <n v="9"/>
    <n v="0"/>
    <n v="0"/>
    <s v="Summer"/>
    <x v="4"/>
  </r>
  <r>
    <x v="243"/>
    <n v="21"/>
    <n v="234200.45021895133"/>
    <n v="9"/>
    <n v="0"/>
    <n v="0"/>
    <s v="Summer"/>
    <x v="3"/>
  </r>
  <r>
    <x v="243"/>
    <n v="22"/>
    <n v="220216.13712508511"/>
    <n v="9"/>
    <n v="0"/>
    <n v="0"/>
    <s v="Summer"/>
    <x v="3"/>
  </r>
  <r>
    <x v="243"/>
    <n v="23"/>
    <n v="192462.17299303334"/>
    <n v="9"/>
    <n v="0"/>
    <n v="0"/>
    <s v="Summer"/>
    <x v="3"/>
  </r>
  <r>
    <x v="243"/>
    <n v="24"/>
    <n v="161846.08263893981"/>
    <n v="9"/>
    <n v="0"/>
    <n v="0"/>
    <s v="Summer"/>
    <x v="3"/>
  </r>
  <r>
    <x v="244"/>
    <n v="1"/>
    <n v="136436.00438957443"/>
    <n v="9"/>
    <n v="0"/>
    <n v="0"/>
    <s v="Summer"/>
    <x v="3"/>
  </r>
  <r>
    <x v="244"/>
    <n v="2"/>
    <n v="118579.87274355885"/>
    <n v="9"/>
    <n v="0"/>
    <n v="0"/>
    <s v="Summer"/>
    <x v="1"/>
  </r>
  <r>
    <x v="244"/>
    <n v="3"/>
    <n v="107071.52383357404"/>
    <n v="9"/>
    <n v="0"/>
    <n v="0"/>
    <s v="Summer"/>
    <x v="1"/>
  </r>
  <r>
    <x v="244"/>
    <n v="4"/>
    <n v="99982.582894928637"/>
    <n v="9"/>
    <n v="0"/>
    <n v="0"/>
    <s v="Summer"/>
    <x v="1"/>
  </r>
  <r>
    <x v="244"/>
    <n v="5"/>
    <n v="96690.809450824265"/>
    <n v="9"/>
    <n v="0"/>
    <n v="0"/>
    <s v="Summer"/>
    <x v="1"/>
  </r>
  <r>
    <x v="244"/>
    <n v="6"/>
    <n v="99171.756635711237"/>
    <n v="9"/>
    <n v="0"/>
    <n v="0"/>
    <s v="Summer"/>
    <x v="1"/>
  </r>
  <r>
    <x v="244"/>
    <n v="7"/>
    <n v="109405.1714626926"/>
    <n v="9"/>
    <n v="0"/>
    <n v="0"/>
    <s v="Summer"/>
    <x v="3"/>
  </r>
  <r>
    <x v="244"/>
    <n v="8"/>
    <n v="114230.47771023624"/>
    <n v="9"/>
    <n v="0"/>
    <n v="0"/>
    <s v="Summer"/>
    <x v="3"/>
  </r>
  <r>
    <x v="244"/>
    <n v="9"/>
    <n v="116078.30506876294"/>
    <n v="9"/>
    <n v="0"/>
    <n v="0"/>
    <s v="Summer"/>
    <x v="3"/>
  </r>
  <r>
    <x v="244"/>
    <n v="10"/>
    <n v="124938.11654731991"/>
    <n v="9"/>
    <n v="0"/>
    <n v="0"/>
    <s v="Summer"/>
    <x v="3"/>
  </r>
  <r>
    <x v="244"/>
    <n v="11"/>
    <n v="136171.50045472299"/>
    <n v="9"/>
    <n v="0"/>
    <n v="0"/>
    <s v="Summer"/>
    <x v="3"/>
  </r>
  <r>
    <x v="244"/>
    <n v="12"/>
    <n v="148795.29841714248"/>
    <n v="9"/>
    <n v="0"/>
    <n v="0"/>
    <s v="Summer"/>
    <x v="3"/>
  </r>
  <r>
    <x v="244"/>
    <n v="13"/>
    <n v="162035.71518876325"/>
    <n v="9"/>
    <n v="0"/>
    <n v="0"/>
    <s v="Summer"/>
    <x v="3"/>
  </r>
  <r>
    <x v="244"/>
    <n v="14"/>
    <n v="174566.46756432916"/>
    <n v="9"/>
    <n v="0"/>
    <n v="0"/>
    <s v="Summer"/>
    <x v="3"/>
  </r>
  <r>
    <x v="244"/>
    <n v="15"/>
    <n v="188701.52884459676"/>
    <n v="9"/>
    <n v="0"/>
    <n v="0"/>
    <s v="Summer"/>
    <x v="4"/>
  </r>
  <r>
    <x v="244"/>
    <n v="16"/>
    <n v="208307.82406889019"/>
    <n v="9"/>
    <n v="0"/>
    <n v="0"/>
    <s v="Summer"/>
    <x v="4"/>
  </r>
  <r>
    <x v="244"/>
    <n v="17"/>
    <n v="225877.43969866727"/>
    <n v="9"/>
    <n v="0"/>
    <n v="0"/>
    <s v="Summer"/>
    <x v="4"/>
  </r>
  <r>
    <x v="244"/>
    <n v="18"/>
    <n v="248902.71631812502"/>
    <n v="9"/>
    <n v="0"/>
    <n v="0"/>
    <s v="Summer"/>
    <x v="4"/>
  </r>
  <r>
    <x v="244"/>
    <n v="19"/>
    <n v="249003.24472562913"/>
    <n v="9"/>
    <n v="0"/>
    <n v="0"/>
    <s v="Summer"/>
    <x v="4"/>
  </r>
  <r>
    <x v="244"/>
    <n v="20"/>
    <n v="232139.49677989716"/>
    <n v="9"/>
    <n v="0"/>
    <n v="0"/>
    <s v="Summer"/>
    <x v="4"/>
  </r>
  <r>
    <x v="244"/>
    <n v="21"/>
    <n v="218758.50614282399"/>
    <n v="9"/>
    <n v="0"/>
    <n v="0"/>
    <s v="Summer"/>
    <x v="3"/>
  </r>
  <r>
    <x v="244"/>
    <n v="22"/>
    <n v="203956.43616395653"/>
    <n v="9"/>
    <n v="0"/>
    <n v="0"/>
    <s v="Summer"/>
    <x v="3"/>
  </r>
  <r>
    <x v="244"/>
    <n v="23"/>
    <n v="176369.00585973522"/>
    <n v="9"/>
    <n v="0"/>
    <n v="0"/>
    <s v="Summer"/>
    <x v="3"/>
  </r>
  <r>
    <x v="244"/>
    <n v="24"/>
    <n v="148315.51809597929"/>
    <n v="9"/>
    <n v="0"/>
    <n v="0"/>
    <s v="Summer"/>
    <x v="3"/>
  </r>
  <r>
    <x v="245"/>
    <n v="1"/>
    <n v="126138.46316782395"/>
    <n v="9"/>
    <n v="0"/>
    <n v="0"/>
    <s v="Summer"/>
    <x v="3"/>
  </r>
  <r>
    <x v="245"/>
    <n v="2"/>
    <n v="111716.29425517411"/>
    <n v="9"/>
    <n v="0"/>
    <n v="0"/>
    <s v="Summer"/>
    <x v="1"/>
  </r>
  <r>
    <x v="245"/>
    <n v="3"/>
    <n v="102618.78990397767"/>
    <n v="9"/>
    <n v="0"/>
    <n v="0"/>
    <s v="Summer"/>
    <x v="1"/>
  </r>
  <r>
    <x v="245"/>
    <n v="4"/>
    <n v="97106.304833986796"/>
    <n v="9"/>
    <n v="0"/>
    <n v="0"/>
    <s v="Summer"/>
    <x v="1"/>
  </r>
  <r>
    <x v="245"/>
    <n v="5"/>
    <n v="94590.845705378393"/>
    <n v="9"/>
    <n v="0"/>
    <n v="0"/>
    <s v="Summer"/>
    <x v="1"/>
  </r>
  <r>
    <x v="245"/>
    <n v="6"/>
    <n v="96855.362010812139"/>
    <n v="9"/>
    <n v="0"/>
    <n v="0"/>
    <s v="Summer"/>
    <x v="1"/>
  </r>
  <r>
    <x v="245"/>
    <n v="7"/>
    <n v="106993.48363928587"/>
    <n v="9"/>
    <n v="0"/>
    <n v="0"/>
    <s v="Summer"/>
    <x v="3"/>
  </r>
  <r>
    <x v="245"/>
    <n v="8"/>
    <n v="111920.27591830658"/>
    <n v="9"/>
    <n v="0"/>
    <n v="0"/>
    <s v="Summer"/>
    <x v="3"/>
  </r>
  <r>
    <x v="245"/>
    <n v="9"/>
    <n v="114084.61478371968"/>
    <n v="9"/>
    <n v="0"/>
    <n v="0"/>
    <s v="Summer"/>
    <x v="3"/>
  </r>
  <r>
    <x v="245"/>
    <n v="10"/>
    <n v="122830.31212571271"/>
    <n v="9"/>
    <n v="0"/>
    <n v="0"/>
    <s v="Summer"/>
    <x v="3"/>
  </r>
  <r>
    <x v="245"/>
    <n v="11"/>
    <n v="133735.36917318884"/>
    <n v="9"/>
    <n v="0"/>
    <n v="0"/>
    <s v="Summer"/>
    <x v="3"/>
  </r>
  <r>
    <x v="245"/>
    <n v="12"/>
    <n v="146446.6979295153"/>
    <n v="9"/>
    <n v="0"/>
    <n v="0"/>
    <s v="Summer"/>
    <x v="3"/>
  </r>
  <r>
    <x v="245"/>
    <n v="13"/>
    <n v="160272.4294423477"/>
    <n v="9"/>
    <n v="0"/>
    <n v="0"/>
    <s v="Summer"/>
    <x v="3"/>
  </r>
  <r>
    <x v="245"/>
    <n v="14"/>
    <n v="172947.16760719364"/>
    <n v="9"/>
    <n v="0"/>
    <n v="0"/>
    <s v="Summer"/>
    <x v="3"/>
  </r>
  <r>
    <x v="245"/>
    <n v="15"/>
    <n v="185892.98543606992"/>
    <n v="9"/>
    <n v="0"/>
    <n v="0"/>
    <s v="Summer"/>
    <x v="4"/>
  </r>
  <r>
    <x v="245"/>
    <n v="16"/>
    <n v="204224.43136551784"/>
    <n v="9"/>
    <n v="0"/>
    <n v="0"/>
    <s v="Summer"/>
    <x v="4"/>
  </r>
  <r>
    <x v="245"/>
    <n v="17"/>
    <n v="224380.15924466128"/>
    <n v="9"/>
    <n v="0"/>
    <n v="0"/>
    <s v="Summer"/>
    <x v="4"/>
  </r>
  <r>
    <x v="245"/>
    <n v="18"/>
    <n v="233437.80920124057"/>
    <n v="9"/>
    <n v="0"/>
    <n v="0"/>
    <s v="Summer"/>
    <x v="4"/>
  </r>
  <r>
    <x v="245"/>
    <n v="19"/>
    <n v="221801.05293843438"/>
    <n v="9"/>
    <n v="0"/>
    <n v="0"/>
    <s v="Summer"/>
    <x v="4"/>
  </r>
  <r>
    <x v="245"/>
    <n v="20"/>
    <n v="204090.26753923052"/>
    <n v="9"/>
    <n v="0"/>
    <n v="0"/>
    <s v="Summer"/>
    <x v="4"/>
  </r>
  <r>
    <x v="245"/>
    <n v="21"/>
    <n v="197052.53064555617"/>
    <n v="9"/>
    <n v="0"/>
    <n v="0"/>
    <s v="Summer"/>
    <x v="3"/>
  </r>
  <r>
    <x v="245"/>
    <n v="22"/>
    <n v="188792.96903853462"/>
    <n v="9"/>
    <n v="0"/>
    <n v="0"/>
    <s v="Summer"/>
    <x v="3"/>
  </r>
  <r>
    <x v="245"/>
    <n v="23"/>
    <n v="175256.87340873652"/>
    <n v="9"/>
    <n v="0"/>
    <n v="0"/>
    <s v="Summer"/>
    <x v="3"/>
  </r>
  <r>
    <x v="245"/>
    <n v="24"/>
    <n v="155599.83574576117"/>
    <n v="9"/>
    <n v="0"/>
    <n v="0"/>
    <s v="Summer"/>
    <x v="3"/>
  </r>
  <r>
    <x v="246"/>
    <n v="1"/>
    <n v="137300.63282350652"/>
    <n v="9"/>
    <n v="0"/>
    <n v="1"/>
    <s v="Summer"/>
    <x v="3"/>
  </r>
  <r>
    <x v="246"/>
    <n v="2"/>
    <n v="123039.44542597537"/>
    <n v="9"/>
    <n v="0"/>
    <n v="1"/>
    <s v="Summer"/>
    <x v="1"/>
  </r>
  <r>
    <x v="246"/>
    <n v="3"/>
    <n v="112689.18686031495"/>
    <n v="9"/>
    <n v="0"/>
    <n v="1"/>
    <s v="Summer"/>
    <x v="1"/>
  </r>
  <r>
    <x v="246"/>
    <n v="4"/>
    <n v="106025.64128701604"/>
    <n v="9"/>
    <n v="0"/>
    <n v="1"/>
    <s v="Summer"/>
    <x v="1"/>
  </r>
  <r>
    <x v="246"/>
    <n v="5"/>
    <n v="101742.7967892717"/>
    <n v="9"/>
    <n v="0"/>
    <n v="1"/>
    <s v="Summer"/>
    <x v="1"/>
  </r>
  <r>
    <x v="246"/>
    <n v="6"/>
    <n v="100290.40527587626"/>
    <n v="9"/>
    <n v="0"/>
    <n v="1"/>
    <s v="Summer"/>
    <x v="1"/>
  </r>
  <r>
    <x v="246"/>
    <n v="7"/>
    <n v="100965.76967243481"/>
    <n v="9"/>
    <n v="0"/>
    <n v="1"/>
    <s v="Summer"/>
    <x v="3"/>
  </r>
  <r>
    <x v="246"/>
    <n v="8"/>
    <n v="108110.43392365241"/>
    <n v="9"/>
    <n v="0"/>
    <n v="1"/>
    <s v="Summer"/>
    <x v="3"/>
  </r>
  <r>
    <x v="246"/>
    <n v="9"/>
    <n v="122987.13898808962"/>
    <n v="9"/>
    <n v="0"/>
    <n v="1"/>
    <s v="Summer"/>
    <x v="3"/>
  </r>
  <r>
    <x v="246"/>
    <n v="10"/>
    <n v="140723.09875942094"/>
    <n v="9"/>
    <n v="0"/>
    <n v="1"/>
    <s v="Summer"/>
    <x v="3"/>
  </r>
  <r>
    <x v="246"/>
    <n v="11"/>
    <n v="153223.07449820073"/>
    <n v="9"/>
    <n v="0"/>
    <n v="1"/>
    <s v="Summer"/>
    <x v="3"/>
  </r>
  <r>
    <x v="246"/>
    <n v="12"/>
    <n v="167510.27635480493"/>
    <n v="9"/>
    <n v="0"/>
    <n v="1"/>
    <s v="Summer"/>
    <x v="3"/>
  </r>
  <r>
    <x v="246"/>
    <n v="13"/>
    <n v="195296.68388291626"/>
    <n v="9"/>
    <n v="0"/>
    <n v="1"/>
    <s v="Summer"/>
    <x v="3"/>
  </r>
  <r>
    <x v="246"/>
    <n v="14"/>
    <n v="213363.30138549357"/>
    <n v="9"/>
    <n v="0"/>
    <n v="1"/>
    <s v="Summer"/>
    <x v="3"/>
  </r>
  <r>
    <x v="246"/>
    <n v="15"/>
    <n v="226816.05568231773"/>
    <n v="9"/>
    <n v="0"/>
    <n v="1"/>
    <s v="Summer"/>
    <x v="3"/>
  </r>
  <r>
    <x v="246"/>
    <n v="16"/>
    <n v="229833.9249864961"/>
    <n v="9"/>
    <n v="0"/>
    <n v="1"/>
    <s v="Summer"/>
    <x v="3"/>
  </r>
  <r>
    <x v="246"/>
    <n v="17"/>
    <n v="237116.29232041296"/>
    <n v="9"/>
    <n v="0"/>
    <n v="1"/>
    <s v="Summer"/>
    <x v="3"/>
  </r>
  <r>
    <x v="246"/>
    <n v="18"/>
    <n v="231930.09894897693"/>
    <n v="9"/>
    <n v="0"/>
    <n v="1"/>
    <s v="Summer"/>
    <x v="3"/>
  </r>
  <r>
    <x v="246"/>
    <n v="19"/>
    <n v="223127.00589330788"/>
    <n v="9"/>
    <n v="0"/>
    <n v="1"/>
    <s v="Summer"/>
    <x v="3"/>
  </r>
  <r>
    <x v="246"/>
    <n v="20"/>
    <n v="213039.48713014627"/>
    <n v="9"/>
    <n v="0"/>
    <n v="1"/>
    <s v="Summer"/>
    <x v="3"/>
  </r>
  <r>
    <x v="246"/>
    <n v="21"/>
    <n v="205537.67407862193"/>
    <n v="9"/>
    <n v="0"/>
    <n v="1"/>
    <s v="Summer"/>
    <x v="3"/>
  </r>
  <r>
    <x v="246"/>
    <n v="22"/>
    <n v="197393.22586070397"/>
    <n v="9"/>
    <n v="0"/>
    <n v="1"/>
    <s v="Summer"/>
    <x v="3"/>
  </r>
  <r>
    <x v="246"/>
    <n v="23"/>
    <n v="185384.80494976245"/>
    <n v="9"/>
    <n v="0"/>
    <n v="1"/>
    <s v="Summer"/>
    <x v="3"/>
  </r>
  <r>
    <x v="246"/>
    <n v="24"/>
    <n v="169789.74707779149"/>
    <n v="9"/>
    <n v="0"/>
    <n v="1"/>
    <s v="Summer"/>
    <x v="3"/>
  </r>
  <r>
    <x v="247"/>
    <n v="1"/>
    <n v="151215.19674488285"/>
    <n v="9"/>
    <n v="0"/>
    <n v="1"/>
    <s v="Summer"/>
    <x v="3"/>
  </r>
  <r>
    <x v="247"/>
    <n v="2"/>
    <n v="136236.82326518686"/>
    <n v="9"/>
    <n v="0"/>
    <n v="1"/>
    <s v="Summer"/>
    <x v="1"/>
  </r>
  <r>
    <x v="247"/>
    <n v="3"/>
    <n v="125634.1752415537"/>
    <n v="9"/>
    <n v="0"/>
    <n v="1"/>
    <s v="Summer"/>
    <x v="1"/>
  </r>
  <r>
    <x v="247"/>
    <n v="4"/>
    <n v="118418.859145218"/>
    <n v="9"/>
    <n v="0"/>
    <n v="1"/>
    <s v="Summer"/>
    <x v="1"/>
  </r>
  <r>
    <x v="247"/>
    <n v="5"/>
    <n v="114139.47612427059"/>
    <n v="9"/>
    <n v="0"/>
    <n v="1"/>
    <s v="Summer"/>
    <x v="1"/>
  </r>
  <r>
    <x v="247"/>
    <n v="6"/>
    <n v="112246.0879097241"/>
    <n v="9"/>
    <n v="0"/>
    <n v="1"/>
    <s v="Summer"/>
    <x v="1"/>
  </r>
  <r>
    <x v="247"/>
    <n v="7"/>
    <n v="112510.78150317952"/>
    <n v="9"/>
    <n v="0"/>
    <n v="1"/>
    <s v="Summer"/>
    <x v="3"/>
  </r>
  <r>
    <x v="247"/>
    <n v="8"/>
    <n v="119369.19813103361"/>
    <n v="9"/>
    <n v="0"/>
    <n v="1"/>
    <s v="Summer"/>
    <x v="3"/>
  </r>
  <r>
    <x v="247"/>
    <n v="9"/>
    <n v="132498.9193785573"/>
    <n v="9"/>
    <n v="0"/>
    <n v="1"/>
    <s v="Summer"/>
    <x v="3"/>
  </r>
  <r>
    <x v="247"/>
    <n v="10"/>
    <n v="148086.89251018944"/>
    <n v="9"/>
    <n v="0"/>
    <n v="1"/>
    <s v="Summer"/>
    <x v="3"/>
  </r>
  <r>
    <x v="247"/>
    <n v="11"/>
    <n v="165550.83485612864"/>
    <n v="9"/>
    <n v="0"/>
    <n v="1"/>
    <s v="Summer"/>
    <x v="3"/>
  </r>
  <r>
    <x v="247"/>
    <n v="12"/>
    <n v="181073.9703745399"/>
    <n v="9"/>
    <n v="0"/>
    <n v="1"/>
    <s v="Summer"/>
    <x v="3"/>
  </r>
  <r>
    <x v="247"/>
    <n v="13"/>
    <n v="195211.38440565433"/>
    <n v="9"/>
    <n v="0"/>
    <n v="1"/>
    <s v="Summer"/>
    <x v="3"/>
  </r>
  <r>
    <x v="247"/>
    <n v="14"/>
    <n v="206545.86873898766"/>
    <n v="9"/>
    <n v="0"/>
    <n v="1"/>
    <s v="Summer"/>
    <x v="3"/>
  </r>
  <r>
    <x v="247"/>
    <n v="15"/>
    <n v="218112.42877338629"/>
    <n v="9"/>
    <n v="0"/>
    <n v="1"/>
    <s v="Summer"/>
    <x v="3"/>
  </r>
  <r>
    <x v="247"/>
    <n v="16"/>
    <n v="232758.13092069907"/>
    <n v="9"/>
    <n v="0"/>
    <n v="1"/>
    <s v="Summer"/>
    <x v="3"/>
  </r>
  <r>
    <x v="247"/>
    <n v="17"/>
    <n v="243170.65705214412"/>
    <n v="9"/>
    <n v="0"/>
    <n v="1"/>
    <s v="Summer"/>
    <x v="3"/>
  </r>
  <r>
    <x v="247"/>
    <n v="18"/>
    <n v="250959.4809617186"/>
    <n v="9"/>
    <n v="0"/>
    <n v="1"/>
    <s v="Summer"/>
    <x v="3"/>
  </r>
  <r>
    <x v="247"/>
    <n v="19"/>
    <n v="244362.3382771344"/>
    <n v="9"/>
    <n v="0"/>
    <n v="1"/>
    <s v="Summer"/>
    <x v="3"/>
  </r>
  <r>
    <x v="247"/>
    <n v="20"/>
    <n v="225785.31638628541"/>
    <n v="9"/>
    <n v="0"/>
    <n v="1"/>
    <s v="Summer"/>
    <x v="3"/>
  </r>
  <r>
    <x v="247"/>
    <n v="21"/>
    <n v="205757.84097071103"/>
    <n v="9"/>
    <n v="0"/>
    <n v="1"/>
    <s v="Summer"/>
    <x v="3"/>
  </r>
  <r>
    <x v="247"/>
    <n v="22"/>
    <n v="187937.43855268278"/>
    <n v="9"/>
    <n v="0"/>
    <n v="1"/>
    <s v="Summer"/>
    <x v="3"/>
  </r>
  <r>
    <x v="247"/>
    <n v="23"/>
    <n v="172828.79158372237"/>
    <n v="9"/>
    <n v="0"/>
    <n v="1"/>
    <s v="Summer"/>
    <x v="3"/>
  </r>
  <r>
    <x v="247"/>
    <n v="24"/>
    <n v="153381.67233111142"/>
    <n v="9"/>
    <n v="0"/>
    <n v="1"/>
    <s v="Summer"/>
    <x v="3"/>
  </r>
  <r>
    <x v="248"/>
    <n v="1"/>
    <n v="133107.37768105272"/>
    <n v="9"/>
    <n v="1"/>
    <n v="0"/>
    <s v="Summer"/>
    <x v="3"/>
  </r>
  <r>
    <x v="248"/>
    <n v="2"/>
    <n v="116050.05370294978"/>
    <n v="9"/>
    <n v="1"/>
    <n v="0"/>
    <s v="Summer"/>
    <x v="1"/>
  </r>
  <r>
    <x v="248"/>
    <n v="3"/>
    <n v="104438.39891630197"/>
    <n v="9"/>
    <n v="1"/>
    <n v="0"/>
    <s v="Summer"/>
    <x v="1"/>
  </r>
  <r>
    <x v="248"/>
    <n v="4"/>
    <n v="97018.304620665658"/>
    <n v="9"/>
    <n v="1"/>
    <n v="0"/>
    <s v="Summer"/>
    <x v="1"/>
  </r>
  <r>
    <x v="248"/>
    <n v="5"/>
    <n v="92473.78301883729"/>
    <n v="9"/>
    <n v="1"/>
    <n v="0"/>
    <s v="Summer"/>
    <x v="1"/>
  </r>
  <r>
    <x v="248"/>
    <n v="6"/>
    <n v="90343.331455820633"/>
    <n v="9"/>
    <n v="1"/>
    <n v="0"/>
    <s v="Summer"/>
    <x v="1"/>
  </r>
  <r>
    <x v="248"/>
    <n v="7"/>
    <n v="90501.737841244554"/>
    <n v="9"/>
    <n v="1"/>
    <n v="0"/>
    <s v="Summer"/>
    <x v="3"/>
  </r>
  <r>
    <x v="248"/>
    <n v="8"/>
    <n v="95771.481491856888"/>
    <n v="9"/>
    <n v="1"/>
    <n v="0"/>
    <s v="Summer"/>
    <x v="3"/>
  </r>
  <r>
    <x v="248"/>
    <n v="9"/>
    <n v="111742.00148629096"/>
    <n v="9"/>
    <n v="1"/>
    <n v="0"/>
    <s v="Summer"/>
    <x v="3"/>
  </r>
  <r>
    <x v="248"/>
    <n v="10"/>
    <n v="134089.01344276618"/>
    <n v="9"/>
    <n v="1"/>
    <n v="0"/>
    <s v="Summer"/>
    <x v="3"/>
  </r>
  <r>
    <x v="248"/>
    <n v="11"/>
    <n v="158578.92054969291"/>
    <n v="9"/>
    <n v="1"/>
    <n v="0"/>
    <s v="Summer"/>
    <x v="3"/>
  </r>
  <r>
    <x v="248"/>
    <n v="12"/>
    <n v="181724.99059594079"/>
    <n v="9"/>
    <n v="1"/>
    <n v="0"/>
    <s v="Summer"/>
    <x v="3"/>
  </r>
  <r>
    <x v="248"/>
    <n v="13"/>
    <n v="201288.69801375765"/>
    <n v="9"/>
    <n v="1"/>
    <n v="0"/>
    <s v="Summer"/>
    <x v="3"/>
  </r>
  <r>
    <x v="248"/>
    <n v="14"/>
    <n v="217151.53311692888"/>
    <n v="9"/>
    <n v="1"/>
    <n v="0"/>
    <s v="Summer"/>
    <x v="3"/>
  </r>
  <r>
    <x v="248"/>
    <n v="15"/>
    <n v="234220.5958541868"/>
    <n v="9"/>
    <n v="1"/>
    <n v="0"/>
    <s v="Summer"/>
    <x v="3"/>
  </r>
  <r>
    <x v="248"/>
    <n v="16"/>
    <n v="252570.95496191396"/>
    <n v="9"/>
    <n v="1"/>
    <n v="0"/>
    <s v="Summer"/>
    <x v="3"/>
  </r>
  <r>
    <x v="248"/>
    <n v="17"/>
    <n v="270957.72785135888"/>
    <n v="9"/>
    <n v="1"/>
    <n v="0"/>
    <s v="Summer"/>
    <x v="3"/>
  </r>
  <r>
    <x v="248"/>
    <n v="18"/>
    <n v="284072.4073274383"/>
    <n v="9"/>
    <n v="1"/>
    <n v="0"/>
    <s v="Summer"/>
    <x v="3"/>
  </r>
  <r>
    <x v="248"/>
    <n v="19"/>
    <n v="284401.85572880431"/>
    <n v="9"/>
    <n v="1"/>
    <n v="0"/>
    <s v="Summer"/>
    <x v="3"/>
  </r>
  <r>
    <x v="248"/>
    <n v="20"/>
    <n v="270900.97258471919"/>
    <n v="9"/>
    <n v="1"/>
    <n v="0"/>
    <s v="Summer"/>
    <x v="3"/>
  </r>
  <r>
    <x v="248"/>
    <n v="21"/>
    <n v="257039.75226667713"/>
    <n v="9"/>
    <n v="1"/>
    <n v="0"/>
    <s v="Summer"/>
    <x v="3"/>
  </r>
  <r>
    <x v="248"/>
    <n v="22"/>
    <n v="238241.11533471732"/>
    <n v="9"/>
    <n v="1"/>
    <n v="0"/>
    <s v="Summer"/>
    <x v="3"/>
  </r>
  <r>
    <x v="248"/>
    <n v="23"/>
    <n v="207544.34761967071"/>
    <n v="9"/>
    <n v="1"/>
    <n v="0"/>
    <s v="Summer"/>
    <x v="3"/>
  </r>
  <r>
    <x v="248"/>
    <n v="24"/>
    <n v="176555.96801253076"/>
    <n v="9"/>
    <n v="1"/>
    <n v="0"/>
    <s v="Summer"/>
    <x v="3"/>
  </r>
  <r>
    <x v="249"/>
    <n v="1"/>
    <n v="151634.39676616868"/>
    <n v="9"/>
    <n v="0"/>
    <n v="0"/>
    <s v="Summer"/>
    <x v="3"/>
  </r>
  <r>
    <x v="249"/>
    <n v="2"/>
    <n v="134434.31243243383"/>
    <n v="9"/>
    <n v="0"/>
    <n v="0"/>
    <s v="Summer"/>
    <x v="1"/>
  </r>
  <r>
    <x v="249"/>
    <n v="3"/>
    <n v="123724.53080578893"/>
    <n v="9"/>
    <n v="0"/>
    <n v="0"/>
    <s v="Summer"/>
    <x v="1"/>
  </r>
  <r>
    <x v="249"/>
    <n v="4"/>
    <n v="116629.75289215898"/>
    <n v="9"/>
    <n v="0"/>
    <n v="0"/>
    <s v="Summer"/>
    <x v="1"/>
  </r>
  <r>
    <x v="249"/>
    <n v="5"/>
    <n v="112950.13526670357"/>
    <n v="9"/>
    <n v="0"/>
    <n v="0"/>
    <s v="Summer"/>
    <x v="1"/>
  </r>
  <r>
    <x v="249"/>
    <n v="6"/>
    <n v="114834.27904485706"/>
    <n v="9"/>
    <n v="0"/>
    <n v="0"/>
    <s v="Summer"/>
    <x v="1"/>
  </r>
  <r>
    <x v="249"/>
    <n v="7"/>
    <n v="124749.33528867576"/>
    <n v="9"/>
    <n v="0"/>
    <n v="0"/>
    <s v="Summer"/>
    <x v="3"/>
  </r>
  <r>
    <x v="249"/>
    <n v="8"/>
    <n v="128710.00161441322"/>
    <n v="9"/>
    <n v="0"/>
    <n v="0"/>
    <s v="Summer"/>
    <x v="3"/>
  </r>
  <r>
    <x v="249"/>
    <n v="9"/>
    <n v="131424.36911311524"/>
    <n v="9"/>
    <n v="0"/>
    <n v="0"/>
    <s v="Summer"/>
    <x v="3"/>
  </r>
  <r>
    <x v="249"/>
    <n v="10"/>
    <n v="146045.09325030487"/>
    <n v="9"/>
    <n v="0"/>
    <n v="0"/>
    <s v="Summer"/>
    <x v="3"/>
  </r>
  <r>
    <x v="249"/>
    <n v="11"/>
    <n v="165354.79538119535"/>
    <n v="9"/>
    <n v="0"/>
    <n v="0"/>
    <s v="Summer"/>
    <x v="3"/>
  </r>
  <r>
    <x v="249"/>
    <n v="12"/>
    <n v="186361.23761711392"/>
    <n v="9"/>
    <n v="0"/>
    <n v="0"/>
    <s v="Summer"/>
    <x v="3"/>
  </r>
  <r>
    <x v="249"/>
    <n v="13"/>
    <n v="207513.08880661931"/>
    <n v="9"/>
    <n v="0"/>
    <n v="0"/>
    <s v="Summer"/>
    <x v="3"/>
  </r>
  <r>
    <x v="249"/>
    <n v="14"/>
    <n v="225109.26742352376"/>
    <n v="9"/>
    <n v="0"/>
    <n v="0"/>
    <s v="Summer"/>
    <x v="3"/>
  </r>
  <r>
    <x v="249"/>
    <n v="15"/>
    <n v="241891.64275192455"/>
    <n v="9"/>
    <n v="0"/>
    <n v="0"/>
    <s v="Summer"/>
    <x v="4"/>
  </r>
  <r>
    <x v="249"/>
    <n v="16"/>
    <n v="260587.35284391296"/>
    <n v="9"/>
    <n v="0"/>
    <n v="0"/>
    <s v="Summer"/>
    <x v="4"/>
  </r>
  <r>
    <x v="249"/>
    <n v="17"/>
    <n v="280529.74987675523"/>
    <n v="9"/>
    <n v="0"/>
    <n v="0"/>
    <s v="Summer"/>
    <x v="4"/>
  </r>
  <r>
    <x v="249"/>
    <n v="18"/>
    <n v="295724.69946859783"/>
    <n v="9"/>
    <n v="0"/>
    <n v="0"/>
    <s v="Summer"/>
    <x v="4"/>
  </r>
  <r>
    <x v="249"/>
    <n v="19"/>
    <n v="295479.1360348473"/>
    <n v="9"/>
    <n v="0"/>
    <n v="0"/>
    <s v="Summer"/>
    <x v="4"/>
  </r>
  <r>
    <x v="249"/>
    <n v="20"/>
    <n v="276991.03767692583"/>
    <n v="9"/>
    <n v="0"/>
    <n v="0"/>
    <s v="Summer"/>
    <x v="4"/>
  </r>
  <r>
    <x v="249"/>
    <n v="21"/>
    <n v="262055.17014652613"/>
    <n v="9"/>
    <n v="0"/>
    <n v="0"/>
    <s v="Summer"/>
    <x v="3"/>
  </r>
  <r>
    <x v="249"/>
    <n v="22"/>
    <n v="242785.51814417704"/>
    <n v="9"/>
    <n v="0"/>
    <n v="0"/>
    <s v="Summer"/>
    <x v="3"/>
  </r>
  <r>
    <x v="249"/>
    <n v="23"/>
    <n v="215464.65813879058"/>
    <n v="9"/>
    <n v="0"/>
    <n v="0"/>
    <s v="Summer"/>
    <x v="3"/>
  </r>
  <r>
    <x v="249"/>
    <n v="24"/>
    <n v="185172.75266688608"/>
    <n v="9"/>
    <n v="0"/>
    <n v="0"/>
    <s v="Summer"/>
    <x v="3"/>
  </r>
  <r>
    <x v="250"/>
    <n v="1"/>
    <n v="160067.33744430976"/>
    <n v="9"/>
    <n v="0"/>
    <n v="0"/>
    <s v="Summer"/>
    <x v="3"/>
  </r>
  <r>
    <x v="250"/>
    <n v="2"/>
    <n v="142430.66148109239"/>
    <n v="9"/>
    <n v="0"/>
    <n v="0"/>
    <s v="Summer"/>
    <x v="1"/>
  </r>
  <r>
    <x v="250"/>
    <n v="3"/>
    <n v="132345.20854793864"/>
    <n v="9"/>
    <n v="0"/>
    <n v="0"/>
    <s v="Summer"/>
    <x v="1"/>
  </r>
  <r>
    <x v="250"/>
    <n v="4"/>
    <n v="126017.32095985036"/>
    <n v="9"/>
    <n v="0"/>
    <n v="0"/>
    <s v="Summer"/>
    <x v="1"/>
  </r>
  <r>
    <x v="250"/>
    <n v="5"/>
    <n v="119420.69265643097"/>
    <n v="9"/>
    <n v="0"/>
    <n v="0"/>
    <s v="Summer"/>
    <x v="1"/>
  </r>
  <r>
    <x v="250"/>
    <n v="6"/>
    <n v="120158.75747744106"/>
    <n v="9"/>
    <n v="0"/>
    <n v="0"/>
    <s v="Summer"/>
    <x v="1"/>
  </r>
  <r>
    <x v="250"/>
    <n v="7"/>
    <n v="130329.0563701908"/>
    <n v="9"/>
    <n v="0"/>
    <n v="0"/>
    <s v="Summer"/>
    <x v="3"/>
  </r>
  <r>
    <x v="250"/>
    <n v="8"/>
    <n v="134605.99462988402"/>
    <n v="9"/>
    <n v="0"/>
    <n v="0"/>
    <s v="Summer"/>
    <x v="3"/>
  </r>
  <r>
    <x v="250"/>
    <n v="9"/>
    <n v="130845.56337684997"/>
    <n v="9"/>
    <n v="0"/>
    <n v="0"/>
    <s v="Summer"/>
    <x v="3"/>
  </r>
  <r>
    <x v="250"/>
    <n v="10"/>
    <n v="131896.49685683503"/>
    <n v="9"/>
    <n v="0"/>
    <n v="0"/>
    <s v="Summer"/>
    <x v="3"/>
  </r>
  <r>
    <x v="250"/>
    <n v="11"/>
    <n v="137053.35232616536"/>
    <n v="9"/>
    <n v="0"/>
    <n v="0"/>
    <s v="Summer"/>
    <x v="3"/>
  </r>
  <r>
    <x v="250"/>
    <n v="12"/>
    <n v="152040.65525435089"/>
    <n v="9"/>
    <n v="0"/>
    <n v="0"/>
    <s v="Summer"/>
    <x v="3"/>
  </r>
  <r>
    <x v="250"/>
    <n v="13"/>
    <n v="172116.1726420651"/>
    <n v="9"/>
    <n v="0"/>
    <n v="0"/>
    <s v="Summer"/>
    <x v="3"/>
  </r>
  <r>
    <x v="250"/>
    <n v="14"/>
    <n v="190653.13789545829"/>
    <n v="9"/>
    <n v="0"/>
    <n v="0"/>
    <s v="Summer"/>
    <x v="3"/>
  </r>
  <r>
    <x v="250"/>
    <n v="15"/>
    <n v="204749.97305035539"/>
    <n v="9"/>
    <n v="0"/>
    <n v="0"/>
    <s v="Summer"/>
    <x v="4"/>
  </r>
  <r>
    <x v="250"/>
    <n v="16"/>
    <n v="225162.74847664795"/>
    <n v="9"/>
    <n v="0"/>
    <n v="0"/>
    <s v="Summer"/>
    <x v="4"/>
  </r>
  <r>
    <x v="250"/>
    <n v="17"/>
    <n v="246269.23351883274"/>
    <n v="9"/>
    <n v="0"/>
    <n v="0"/>
    <s v="Summer"/>
    <x v="4"/>
  </r>
  <r>
    <x v="250"/>
    <n v="18"/>
    <n v="261991.86005219605"/>
    <n v="9"/>
    <n v="0"/>
    <n v="0"/>
    <s v="Summer"/>
    <x v="4"/>
  </r>
  <r>
    <x v="250"/>
    <n v="19"/>
    <n v="261467.45822326973"/>
    <n v="9"/>
    <n v="0"/>
    <n v="0"/>
    <s v="Summer"/>
    <x v="4"/>
  </r>
  <r>
    <x v="250"/>
    <n v="20"/>
    <n v="243273.2706466442"/>
    <n v="9"/>
    <n v="0"/>
    <n v="0"/>
    <s v="Summer"/>
    <x v="4"/>
  </r>
  <r>
    <x v="250"/>
    <n v="21"/>
    <n v="228035.3103796184"/>
    <n v="9"/>
    <n v="0"/>
    <n v="0"/>
    <s v="Summer"/>
    <x v="3"/>
  </r>
  <r>
    <x v="250"/>
    <n v="22"/>
    <n v="210263.68333527874"/>
    <n v="9"/>
    <n v="0"/>
    <n v="0"/>
    <s v="Summer"/>
    <x v="3"/>
  </r>
  <r>
    <x v="250"/>
    <n v="23"/>
    <n v="182307.829085462"/>
    <n v="9"/>
    <n v="0"/>
    <n v="0"/>
    <s v="Summer"/>
    <x v="3"/>
  </r>
  <r>
    <x v="250"/>
    <n v="24"/>
    <n v="153625.79498526"/>
    <n v="9"/>
    <n v="0"/>
    <n v="0"/>
    <s v="Summer"/>
    <x v="3"/>
  </r>
  <r>
    <x v="251"/>
    <n v="1"/>
    <n v="130079.32725940667"/>
    <n v="9"/>
    <n v="0"/>
    <n v="0"/>
    <s v="Summer"/>
    <x v="3"/>
  </r>
  <r>
    <x v="251"/>
    <n v="2"/>
    <n v="113451.37464688938"/>
    <n v="9"/>
    <n v="0"/>
    <n v="0"/>
    <s v="Summer"/>
    <x v="1"/>
  </r>
  <r>
    <x v="251"/>
    <n v="3"/>
    <n v="102649.45911151846"/>
    <n v="9"/>
    <n v="0"/>
    <n v="0"/>
    <s v="Summer"/>
    <x v="1"/>
  </r>
  <r>
    <x v="251"/>
    <n v="4"/>
    <n v="96291.19267717631"/>
    <n v="9"/>
    <n v="0"/>
    <n v="0"/>
    <s v="Summer"/>
    <x v="1"/>
  </r>
  <r>
    <x v="251"/>
    <n v="5"/>
    <n v="93361.817275762238"/>
    <n v="9"/>
    <n v="0"/>
    <n v="0"/>
    <s v="Summer"/>
    <x v="1"/>
  </r>
  <r>
    <x v="251"/>
    <n v="6"/>
    <n v="96557.593974232164"/>
    <n v="9"/>
    <n v="0"/>
    <n v="0"/>
    <s v="Summer"/>
    <x v="1"/>
  </r>
  <r>
    <x v="251"/>
    <n v="7"/>
    <n v="107603.77782763084"/>
    <n v="9"/>
    <n v="0"/>
    <n v="0"/>
    <s v="Summer"/>
    <x v="3"/>
  </r>
  <r>
    <x v="251"/>
    <n v="8"/>
    <n v="111838.78578779692"/>
    <n v="9"/>
    <n v="0"/>
    <n v="0"/>
    <s v="Summer"/>
    <x v="3"/>
  </r>
  <r>
    <x v="251"/>
    <n v="9"/>
    <n v="110627.94951840185"/>
    <n v="9"/>
    <n v="0"/>
    <n v="0"/>
    <s v="Summer"/>
    <x v="3"/>
  </r>
  <r>
    <x v="251"/>
    <n v="10"/>
    <n v="118101.26936187947"/>
    <n v="9"/>
    <n v="0"/>
    <n v="0"/>
    <s v="Summer"/>
    <x v="3"/>
  </r>
  <r>
    <x v="251"/>
    <n v="11"/>
    <n v="128301.91870747821"/>
    <n v="9"/>
    <n v="0"/>
    <n v="0"/>
    <s v="Summer"/>
    <x v="3"/>
  </r>
  <r>
    <x v="251"/>
    <n v="12"/>
    <n v="139458.96758609856"/>
    <n v="9"/>
    <n v="0"/>
    <n v="0"/>
    <s v="Summer"/>
    <x v="3"/>
  </r>
  <r>
    <x v="251"/>
    <n v="13"/>
    <n v="150210.62633480228"/>
    <n v="9"/>
    <n v="0"/>
    <n v="0"/>
    <s v="Summer"/>
    <x v="3"/>
  </r>
  <r>
    <x v="251"/>
    <n v="14"/>
    <n v="159338.09571945682"/>
    <n v="9"/>
    <n v="0"/>
    <n v="0"/>
    <s v="Summer"/>
    <x v="3"/>
  </r>
  <r>
    <x v="251"/>
    <n v="15"/>
    <n v="170454.2567151098"/>
    <n v="9"/>
    <n v="0"/>
    <n v="0"/>
    <s v="Summer"/>
    <x v="4"/>
  </r>
  <r>
    <x v="251"/>
    <n v="16"/>
    <n v="186384.15862151058"/>
    <n v="9"/>
    <n v="0"/>
    <n v="0"/>
    <s v="Summer"/>
    <x v="4"/>
  </r>
  <r>
    <x v="251"/>
    <n v="17"/>
    <n v="202306.08348367063"/>
    <n v="9"/>
    <n v="0"/>
    <n v="0"/>
    <s v="Summer"/>
    <x v="4"/>
  </r>
  <r>
    <x v="251"/>
    <n v="18"/>
    <n v="213179.98148482287"/>
    <n v="9"/>
    <n v="0"/>
    <n v="0"/>
    <s v="Summer"/>
    <x v="4"/>
  </r>
  <r>
    <x v="251"/>
    <n v="19"/>
    <n v="215459.70246100784"/>
    <n v="9"/>
    <n v="0"/>
    <n v="0"/>
    <s v="Summer"/>
    <x v="4"/>
  </r>
  <r>
    <x v="251"/>
    <n v="20"/>
    <n v="204801.89768062549"/>
    <n v="9"/>
    <n v="0"/>
    <n v="0"/>
    <s v="Summer"/>
    <x v="4"/>
  </r>
  <r>
    <x v="251"/>
    <n v="21"/>
    <n v="198895.54910587706"/>
    <n v="9"/>
    <n v="0"/>
    <n v="0"/>
    <s v="Summer"/>
    <x v="3"/>
  </r>
  <r>
    <x v="251"/>
    <n v="22"/>
    <n v="186460.66764757026"/>
    <n v="9"/>
    <n v="0"/>
    <n v="0"/>
    <s v="Summer"/>
    <x v="3"/>
  </r>
  <r>
    <x v="251"/>
    <n v="23"/>
    <n v="163087.16672326511"/>
    <n v="9"/>
    <n v="0"/>
    <n v="0"/>
    <s v="Summer"/>
    <x v="3"/>
  </r>
  <r>
    <x v="251"/>
    <n v="24"/>
    <n v="137678.59127603154"/>
    <n v="9"/>
    <n v="0"/>
    <n v="0"/>
    <s v="Summer"/>
    <x v="3"/>
  </r>
  <r>
    <x v="252"/>
    <n v="1"/>
    <n v="117690.69703663253"/>
    <n v="9"/>
    <n v="0"/>
    <n v="0"/>
    <s v="Summer"/>
    <x v="3"/>
  </r>
  <r>
    <x v="252"/>
    <n v="2"/>
    <n v="103226.86611300203"/>
    <n v="9"/>
    <n v="0"/>
    <n v="0"/>
    <s v="Summer"/>
    <x v="1"/>
  </r>
  <r>
    <x v="252"/>
    <n v="3"/>
    <n v="94431.862379431317"/>
    <n v="9"/>
    <n v="0"/>
    <n v="0"/>
    <s v="Summer"/>
    <x v="1"/>
  </r>
  <r>
    <x v="252"/>
    <n v="4"/>
    <n v="89259.525859633912"/>
    <n v="9"/>
    <n v="0"/>
    <n v="0"/>
    <s v="Summer"/>
    <x v="1"/>
  </r>
  <r>
    <x v="252"/>
    <n v="5"/>
    <n v="87759.627602091568"/>
    <n v="9"/>
    <n v="0"/>
    <n v="0"/>
    <s v="Summer"/>
    <x v="1"/>
  </r>
  <r>
    <x v="252"/>
    <n v="6"/>
    <n v="91168.057970885478"/>
    <n v="9"/>
    <n v="0"/>
    <n v="0"/>
    <s v="Summer"/>
    <x v="1"/>
  </r>
  <r>
    <x v="252"/>
    <n v="7"/>
    <n v="102008.92804030552"/>
    <n v="9"/>
    <n v="0"/>
    <n v="0"/>
    <s v="Summer"/>
    <x v="3"/>
  </r>
  <r>
    <x v="252"/>
    <n v="8"/>
    <n v="107196.95823360437"/>
    <n v="9"/>
    <n v="0"/>
    <n v="0"/>
    <s v="Summer"/>
    <x v="3"/>
  </r>
  <r>
    <x v="252"/>
    <n v="9"/>
    <n v="107697.30544864938"/>
    <n v="9"/>
    <n v="0"/>
    <n v="0"/>
    <s v="Summer"/>
    <x v="3"/>
  </r>
  <r>
    <x v="252"/>
    <n v="10"/>
    <n v="113538.42214274494"/>
    <n v="9"/>
    <n v="0"/>
    <n v="0"/>
    <s v="Summer"/>
    <x v="3"/>
  </r>
  <r>
    <x v="252"/>
    <n v="11"/>
    <n v="121701.85457124903"/>
    <n v="9"/>
    <n v="0"/>
    <n v="0"/>
    <s v="Summer"/>
    <x v="3"/>
  </r>
  <r>
    <x v="252"/>
    <n v="12"/>
    <n v="132744.98558165456"/>
    <n v="9"/>
    <n v="0"/>
    <n v="0"/>
    <s v="Summer"/>
    <x v="3"/>
  </r>
  <r>
    <x v="252"/>
    <n v="13"/>
    <n v="145267.29208080552"/>
    <n v="9"/>
    <n v="0"/>
    <n v="0"/>
    <s v="Summer"/>
    <x v="3"/>
  </r>
  <r>
    <x v="252"/>
    <n v="14"/>
    <n v="157505.15653004585"/>
    <n v="9"/>
    <n v="0"/>
    <n v="0"/>
    <s v="Summer"/>
    <x v="3"/>
  </r>
  <r>
    <x v="252"/>
    <n v="15"/>
    <n v="170142.95724347132"/>
    <n v="9"/>
    <n v="0"/>
    <n v="0"/>
    <s v="Summer"/>
    <x v="4"/>
  </r>
  <r>
    <x v="252"/>
    <n v="16"/>
    <n v="188023.57570162509"/>
    <n v="9"/>
    <n v="0"/>
    <n v="0"/>
    <s v="Summer"/>
    <x v="4"/>
  </r>
  <r>
    <x v="252"/>
    <n v="17"/>
    <n v="204511.46255416243"/>
    <n v="9"/>
    <n v="0"/>
    <n v="0"/>
    <s v="Summer"/>
    <x v="4"/>
  </r>
  <r>
    <x v="252"/>
    <n v="18"/>
    <n v="213168.60203007891"/>
    <n v="9"/>
    <n v="0"/>
    <n v="0"/>
    <s v="Summer"/>
    <x v="4"/>
  </r>
  <r>
    <x v="252"/>
    <n v="19"/>
    <n v="210156.38473769312"/>
    <n v="9"/>
    <n v="0"/>
    <n v="0"/>
    <s v="Summer"/>
    <x v="4"/>
  </r>
  <r>
    <x v="252"/>
    <n v="20"/>
    <n v="195341.85280512332"/>
    <n v="9"/>
    <n v="0"/>
    <n v="0"/>
    <s v="Summer"/>
    <x v="4"/>
  </r>
  <r>
    <x v="252"/>
    <n v="21"/>
    <n v="184223.00450021919"/>
    <n v="9"/>
    <n v="0"/>
    <n v="0"/>
    <s v="Summer"/>
    <x v="3"/>
  </r>
  <r>
    <x v="252"/>
    <n v="22"/>
    <n v="173526.43695213937"/>
    <n v="9"/>
    <n v="0"/>
    <n v="0"/>
    <s v="Summer"/>
    <x v="3"/>
  </r>
  <r>
    <x v="252"/>
    <n v="23"/>
    <n v="159224.83305802138"/>
    <n v="9"/>
    <n v="0"/>
    <n v="0"/>
    <s v="Summer"/>
    <x v="3"/>
  </r>
  <r>
    <x v="252"/>
    <n v="24"/>
    <n v="142836.64678984554"/>
    <n v="9"/>
    <n v="0"/>
    <n v="0"/>
    <s v="Summer"/>
    <x v="3"/>
  </r>
  <r>
    <x v="253"/>
    <n v="1"/>
    <n v="121111.37544875151"/>
    <n v="9"/>
    <n v="0"/>
    <n v="1"/>
    <s v="Summer"/>
    <x v="3"/>
  </r>
  <r>
    <x v="253"/>
    <n v="2"/>
    <n v="106669.03572780927"/>
    <n v="9"/>
    <n v="0"/>
    <n v="1"/>
    <s v="Summer"/>
    <x v="1"/>
  </r>
  <r>
    <x v="253"/>
    <n v="3"/>
    <n v="97452.380213342112"/>
    <n v="9"/>
    <n v="0"/>
    <n v="1"/>
    <s v="Summer"/>
    <x v="1"/>
  </r>
  <r>
    <x v="253"/>
    <n v="4"/>
    <n v="91254.561869773053"/>
    <n v="9"/>
    <n v="0"/>
    <n v="1"/>
    <s v="Summer"/>
    <x v="1"/>
  </r>
  <r>
    <x v="253"/>
    <n v="5"/>
    <n v="87984.693618587393"/>
    <n v="9"/>
    <n v="0"/>
    <n v="1"/>
    <s v="Summer"/>
    <x v="1"/>
  </r>
  <r>
    <x v="253"/>
    <n v="6"/>
    <n v="87145.198421365625"/>
    <n v="9"/>
    <n v="0"/>
    <n v="1"/>
    <s v="Summer"/>
    <x v="1"/>
  </r>
  <r>
    <x v="253"/>
    <n v="7"/>
    <n v="89067.153715646084"/>
    <n v="9"/>
    <n v="0"/>
    <n v="1"/>
    <s v="Summer"/>
    <x v="3"/>
  </r>
  <r>
    <x v="253"/>
    <n v="8"/>
    <n v="96605.93005988092"/>
    <n v="9"/>
    <n v="0"/>
    <n v="1"/>
    <s v="Summer"/>
    <x v="3"/>
  </r>
  <r>
    <x v="253"/>
    <n v="9"/>
    <n v="109424.48359730553"/>
    <n v="9"/>
    <n v="0"/>
    <n v="1"/>
    <s v="Summer"/>
    <x v="3"/>
  </r>
  <r>
    <x v="253"/>
    <n v="10"/>
    <n v="123464.85782109783"/>
    <n v="9"/>
    <n v="0"/>
    <n v="1"/>
    <s v="Summer"/>
    <x v="3"/>
  </r>
  <r>
    <x v="253"/>
    <n v="11"/>
    <n v="135709.03615670023"/>
    <n v="9"/>
    <n v="0"/>
    <n v="1"/>
    <s v="Summer"/>
    <x v="3"/>
  </r>
  <r>
    <x v="253"/>
    <n v="12"/>
    <n v="149948.79216169717"/>
    <n v="9"/>
    <n v="0"/>
    <n v="1"/>
    <s v="Summer"/>
    <x v="3"/>
  </r>
  <r>
    <x v="253"/>
    <n v="13"/>
    <n v="168913.03907930764"/>
    <n v="9"/>
    <n v="0"/>
    <n v="1"/>
    <s v="Summer"/>
    <x v="3"/>
  </r>
  <r>
    <x v="253"/>
    <n v="14"/>
    <n v="184401.09307588157"/>
    <n v="9"/>
    <n v="0"/>
    <n v="1"/>
    <s v="Summer"/>
    <x v="3"/>
  </r>
  <r>
    <x v="253"/>
    <n v="15"/>
    <n v="200078.13664461186"/>
    <n v="9"/>
    <n v="0"/>
    <n v="1"/>
    <s v="Summer"/>
    <x v="3"/>
  </r>
  <r>
    <x v="253"/>
    <n v="16"/>
    <n v="216668.90719913677"/>
    <n v="9"/>
    <n v="0"/>
    <n v="1"/>
    <s v="Summer"/>
    <x v="3"/>
  </r>
  <r>
    <x v="253"/>
    <n v="17"/>
    <n v="231593.38850110708"/>
    <n v="9"/>
    <n v="0"/>
    <n v="1"/>
    <s v="Summer"/>
    <x v="3"/>
  </r>
  <r>
    <x v="253"/>
    <n v="18"/>
    <n v="238704.13938058226"/>
    <n v="9"/>
    <n v="0"/>
    <n v="1"/>
    <s v="Summer"/>
    <x v="3"/>
  </r>
  <r>
    <x v="253"/>
    <n v="19"/>
    <n v="234842.53770032615"/>
    <n v="9"/>
    <n v="0"/>
    <n v="1"/>
    <s v="Summer"/>
    <x v="3"/>
  </r>
  <r>
    <x v="253"/>
    <n v="20"/>
    <n v="220416.29916566928"/>
    <n v="9"/>
    <n v="0"/>
    <n v="1"/>
    <s v="Summer"/>
    <x v="3"/>
  </r>
  <r>
    <x v="253"/>
    <n v="21"/>
    <n v="211600.65379722026"/>
    <n v="9"/>
    <n v="0"/>
    <n v="1"/>
    <s v="Summer"/>
    <x v="3"/>
  </r>
  <r>
    <x v="253"/>
    <n v="22"/>
    <n v="202193.85726107479"/>
    <n v="9"/>
    <n v="0"/>
    <n v="1"/>
    <s v="Summer"/>
    <x v="3"/>
  </r>
  <r>
    <x v="253"/>
    <n v="23"/>
    <n v="187095.7011684071"/>
    <n v="9"/>
    <n v="0"/>
    <n v="1"/>
    <s v="Summer"/>
    <x v="3"/>
  </r>
  <r>
    <x v="253"/>
    <n v="24"/>
    <n v="169111.59121347676"/>
    <n v="9"/>
    <n v="0"/>
    <n v="1"/>
    <s v="Summer"/>
    <x v="3"/>
  </r>
  <r>
    <x v="254"/>
    <n v="1"/>
    <n v="150949.91983042227"/>
    <n v="9"/>
    <n v="0"/>
    <n v="1"/>
    <s v="Summer"/>
    <x v="3"/>
  </r>
  <r>
    <x v="254"/>
    <n v="2"/>
    <n v="135868.73769766241"/>
    <n v="9"/>
    <n v="0"/>
    <n v="1"/>
    <s v="Summer"/>
    <x v="1"/>
  </r>
  <r>
    <x v="254"/>
    <n v="3"/>
    <n v="124844.51095717544"/>
    <n v="9"/>
    <n v="0"/>
    <n v="1"/>
    <s v="Summer"/>
    <x v="1"/>
  </r>
  <r>
    <x v="254"/>
    <n v="4"/>
    <n v="116722.87590829187"/>
    <n v="9"/>
    <n v="0"/>
    <n v="1"/>
    <s v="Summer"/>
    <x v="1"/>
  </r>
  <r>
    <x v="254"/>
    <n v="5"/>
    <n v="110084.73706246774"/>
    <n v="9"/>
    <n v="0"/>
    <n v="1"/>
    <s v="Summer"/>
    <x v="1"/>
  </r>
  <r>
    <x v="254"/>
    <n v="6"/>
    <n v="106364.79933814565"/>
    <n v="9"/>
    <n v="0"/>
    <n v="1"/>
    <s v="Summer"/>
    <x v="1"/>
  </r>
  <r>
    <x v="254"/>
    <n v="7"/>
    <n v="105915.50580240117"/>
    <n v="9"/>
    <n v="0"/>
    <n v="1"/>
    <s v="Summer"/>
    <x v="3"/>
  </r>
  <r>
    <x v="254"/>
    <n v="8"/>
    <n v="112782.83134466845"/>
    <n v="9"/>
    <n v="0"/>
    <n v="1"/>
    <s v="Summer"/>
    <x v="3"/>
  </r>
  <r>
    <x v="254"/>
    <n v="9"/>
    <n v="132808.51007222952"/>
    <n v="9"/>
    <n v="0"/>
    <n v="1"/>
    <s v="Summer"/>
    <x v="3"/>
  </r>
  <r>
    <x v="254"/>
    <n v="10"/>
    <n v="160224.13659893032"/>
    <n v="9"/>
    <n v="0"/>
    <n v="1"/>
    <s v="Summer"/>
    <x v="3"/>
  </r>
  <r>
    <x v="254"/>
    <n v="11"/>
    <n v="186602.92368952386"/>
    <n v="9"/>
    <n v="0"/>
    <n v="1"/>
    <s v="Summer"/>
    <x v="3"/>
  </r>
  <r>
    <x v="254"/>
    <n v="12"/>
    <n v="210751.04963529191"/>
    <n v="9"/>
    <n v="0"/>
    <n v="1"/>
    <s v="Summer"/>
    <x v="3"/>
  </r>
  <r>
    <x v="254"/>
    <n v="13"/>
    <n v="234378.72046253507"/>
    <n v="9"/>
    <n v="0"/>
    <n v="1"/>
    <s v="Summer"/>
    <x v="3"/>
  </r>
  <r>
    <x v="254"/>
    <n v="14"/>
    <n v="254086.27534825896"/>
    <n v="9"/>
    <n v="0"/>
    <n v="1"/>
    <s v="Summer"/>
    <x v="3"/>
  </r>
  <r>
    <x v="254"/>
    <n v="15"/>
    <n v="271261.52052692522"/>
    <n v="9"/>
    <n v="0"/>
    <n v="1"/>
    <s v="Summer"/>
    <x v="3"/>
  </r>
  <r>
    <x v="254"/>
    <n v="16"/>
    <n v="286778.82140216185"/>
    <n v="9"/>
    <n v="0"/>
    <n v="1"/>
    <s v="Summer"/>
    <x v="3"/>
  </r>
  <r>
    <x v="254"/>
    <n v="17"/>
    <n v="298524.62174489279"/>
    <n v="9"/>
    <n v="0"/>
    <n v="1"/>
    <s v="Summer"/>
    <x v="3"/>
  </r>
  <r>
    <x v="254"/>
    <n v="18"/>
    <n v="308914.74279923702"/>
    <n v="9"/>
    <n v="0"/>
    <n v="1"/>
    <s v="Summer"/>
    <x v="3"/>
  </r>
  <r>
    <x v="254"/>
    <n v="19"/>
    <n v="304188.53083738644"/>
    <n v="9"/>
    <n v="0"/>
    <n v="1"/>
    <s v="Summer"/>
    <x v="3"/>
  </r>
  <r>
    <x v="254"/>
    <n v="20"/>
    <n v="291509.12729450571"/>
    <n v="9"/>
    <n v="0"/>
    <n v="1"/>
    <s v="Summer"/>
    <x v="3"/>
  </r>
  <r>
    <x v="254"/>
    <n v="21"/>
    <n v="283624.27448542463"/>
    <n v="9"/>
    <n v="0"/>
    <n v="1"/>
    <s v="Summer"/>
    <x v="3"/>
  </r>
  <r>
    <x v="254"/>
    <n v="22"/>
    <n v="264867.84494303772"/>
    <n v="9"/>
    <n v="0"/>
    <n v="1"/>
    <s v="Summer"/>
    <x v="3"/>
  </r>
  <r>
    <x v="254"/>
    <n v="23"/>
    <n v="235948.34407338145"/>
    <n v="9"/>
    <n v="0"/>
    <n v="1"/>
    <s v="Summer"/>
    <x v="3"/>
  </r>
  <r>
    <x v="254"/>
    <n v="24"/>
    <n v="205258.61800433855"/>
    <n v="9"/>
    <n v="0"/>
    <n v="1"/>
    <s v="Summer"/>
    <x v="3"/>
  </r>
  <r>
    <x v="255"/>
    <n v="1"/>
    <n v="180945.70757553316"/>
    <n v="9"/>
    <n v="0"/>
    <n v="0"/>
    <s v="Summer"/>
    <x v="3"/>
  </r>
  <r>
    <x v="255"/>
    <n v="2"/>
    <n v="162404.53702956249"/>
    <n v="9"/>
    <n v="0"/>
    <n v="0"/>
    <s v="Summer"/>
    <x v="1"/>
  </r>
  <r>
    <x v="255"/>
    <n v="3"/>
    <n v="148667.8276645572"/>
    <n v="9"/>
    <n v="0"/>
    <n v="0"/>
    <s v="Summer"/>
    <x v="1"/>
  </r>
  <r>
    <x v="255"/>
    <n v="4"/>
    <n v="138103.3429595386"/>
    <n v="9"/>
    <n v="0"/>
    <n v="0"/>
    <s v="Summer"/>
    <x v="1"/>
  </r>
  <r>
    <x v="255"/>
    <n v="5"/>
    <n v="130475.58007918733"/>
    <n v="9"/>
    <n v="0"/>
    <n v="0"/>
    <s v="Summer"/>
    <x v="1"/>
  </r>
  <r>
    <x v="255"/>
    <n v="6"/>
    <n v="129785.40920405736"/>
    <n v="9"/>
    <n v="0"/>
    <n v="0"/>
    <s v="Summer"/>
    <x v="1"/>
  </r>
  <r>
    <x v="255"/>
    <n v="7"/>
    <n v="138667.21648651658"/>
    <n v="9"/>
    <n v="0"/>
    <n v="0"/>
    <s v="Summer"/>
    <x v="3"/>
  </r>
  <r>
    <x v="255"/>
    <n v="8"/>
    <n v="142294.00862229301"/>
    <n v="9"/>
    <n v="0"/>
    <n v="0"/>
    <s v="Summer"/>
    <x v="3"/>
  </r>
  <r>
    <x v="255"/>
    <n v="9"/>
    <n v="142206.48272674164"/>
    <n v="9"/>
    <n v="0"/>
    <n v="0"/>
    <s v="Summer"/>
    <x v="3"/>
  </r>
  <r>
    <x v="255"/>
    <n v="10"/>
    <n v="155481.20299121802"/>
    <n v="9"/>
    <n v="0"/>
    <n v="0"/>
    <s v="Summer"/>
    <x v="3"/>
  </r>
  <r>
    <x v="255"/>
    <n v="11"/>
    <n v="175308.92224211755"/>
    <n v="9"/>
    <n v="0"/>
    <n v="0"/>
    <s v="Summer"/>
    <x v="3"/>
  </r>
  <r>
    <x v="255"/>
    <n v="12"/>
    <n v="199050.20098502428"/>
    <n v="9"/>
    <n v="0"/>
    <n v="0"/>
    <s v="Summer"/>
    <x v="3"/>
  </r>
  <r>
    <x v="255"/>
    <n v="13"/>
    <n v="223423.49543544056"/>
    <n v="9"/>
    <n v="0"/>
    <n v="0"/>
    <s v="Summer"/>
    <x v="3"/>
  </r>
  <r>
    <x v="255"/>
    <n v="14"/>
    <n v="243259.40059763766"/>
    <n v="9"/>
    <n v="0"/>
    <n v="0"/>
    <s v="Summer"/>
    <x v="3"/>
  </r>
  <r>
    <x v="255"/>
    <n v="15"/>
    <n v="261700.91018766037"/>
    <n v="9"/>
    <n v="0"/>
    <n v="0"/>
    <s v="Summer"/>
    <x v="4"/>
  </r>
  <r>
    <x v="255"/>
    <n v="16"/>
    <n v="280797.11468317587"/>
    <n v="9"/>
    <n v="0"/>
    <n v="0"/>
    <s v="Summer"/>
    <x v="4"/>
  </r>
  <r>
    <x v="255"/>
    <n v="17"/>
    <n v="297783.51719599351"/>
    <n v="9"/>
    <n v="0"/>
    <n v="0"/>
    <s v="Summer"/>
    <x v="4"/>
  </r>
  <r>
    <x v="255"/>
    <n v="18"/>
    <n v="312192.02438951848"/>
    <n v="9"/>
    <n v="0"/>
    <n v="0"/>
    <s v="Summer"/>
    <x v="4"/>
  </r>
  <r>
    <x v="255"/>
    <n v="19"/>
    <n v="311632.07185371366"/>
    <n v="9"/>
    <n v="0"/>
    <n v="0"/>
    <s v="Summer"/>
    <x v="4"/>
  </r>
  <r>
    <x v="255"/>
    <n v="20"/>
    <n v="295899.63530306768"/>
    <n v="9"/>
    <n v="0"/>
    <n v="0"/>
    <s v="Summer"/>
    <x v="4"/>
  </r>
  <r>
    <x v="255"/>
    <n v="21"/>
    <n v="285243.73388053081"/>
    <n v="9"/>
    <n v="0"/>
    <n v="0"/>
    <s v="Summer"/>
    <x v="3"/>
  </r>
  <r>
    <x v="255"/>
    <n v="22"/>
    <n v="264000.94410040922"/>
    <n v="9"/>
    <n v="0"/>
    <n v="0"/>
    <s v="Summer"/>
    <x v="3"/>
  </r>
  <r>
    <x v="255"/>
    <n v="23"/>
    <n v="233256.44124971013"/>
    <n v="9"/>
    <n v="0"/>
    <n v="0"/>
    <s v="Summer"/>
    <x v="3"/>
  </r>
  <r>
    <x v="255"/>
    <n v="24"/>
    <n v="201947.31064187668"/>
    <n v="9"/>
    <n v="0"/>
    <n v="0"/>
    <s v="Summer"/>
    <x v="3"/>
  </r>
  <r>
    <x v="256"/>
    <n v="1"/>
    <n v="175806.7350213571"/>
    <n v="9"/>
    <n v="0"/>
    <n v="0"/>
    <s v="Summer"/>
    <x v="3"/>
  </r>
  <r>
    <x v="256"/>
    <n v="2"/>
    <n v="156086.56179184467"/>
    <n v="9"/>
    <n v="0"/>
    <n v="0"/>
    <s v="Summer"/>
    <x v="1"/>
  </r>
  <r>
    <x v="256"/>
    <n v="3"/>
    <n v="142238.40461939422"/>
    <n v="9"/>
    <n v="0"/>
    <n v="0"/>
    <s v="Summer"/>
    <x v="1"/>
  </r>
  <r>
    <x v="256"/>
    <n v="4"/>
    <n v="133293.70997296509"/>
    <n v="9"/>
    <n v="0"/>
    <n v="0"/>
    <s v="Summer"/>
    <x v="1"/>
  </r>
  <r>
    <x v="256"/>
    <n v="5"/>
    <n v="128274.47827118695"/>
    <n v="9"/>
    <n v="0"/>
    <n v="0"/>
    <s v="Summer"/>
    <x v="1"/>
  </r>
  <r>
    <x v="256"/>
    <n v="6"/>
    <n v="129562.26465824849"/>
    <n v="9"/>
    <n v="0"/>
    <n v="0"/>
    <s v="Summer"/>
    <x v="1"/>
  </r>
  <r>
    <x v="256"/>
    <n v="7"/>
    <n v="139932.71957219907"/>
    <n v="9"/>
    <n v="0"/>
    <n v="0"/>
    <s v="Summer"/>
    <x v="3"/>
  </r>
  <r>
    <x v="256"/>
    <n v="8"/>
    <n v="144027.28622675213"/>
    <n v="9"/>
    <n v="0"/>
    <n v="0"/>
    <s v="Summer"/>
    <x v="3"/>
  </r>
  <r>
    <x v="256"/>
    <n v="9"/>
    <n v="147700.19076836301"/>
    <n v="9"/>
    <n v="0"/>
    <n v="0"/>
    <s v="Summer"/>
    <x v="3"/>
  </r>
  <r>
    <x v="256"/>
    <n v="10"/>
    <n v="165835.55649903126"/>
    <n v="9"/>
    <n v="0"/>
    <n v="0"/>
    <s v="Summer"/>
    <x v="3"/>
  </r>
  <r>
    <x v="256"/>
    <n v="11"/>
    <n v="190710.73696456436"/>
    <n v="9"/>
    <n v="0"/>
    <n v="0"/>
    <s v="Summer"/>
    <x v="3"/>
  </r>
  <r>
    <x v="256"/>
    <n v="12"/>
    <n v="217664.89726938409"/>
    <n v="9"/>
    <n v="0"/>
    <n v="0"/>
    <s v="Summer"/>
    <x v="3"/>
  </r>
  <r>
    <x v="256"/>
    <n v="13"/>
    <n v="240229.66513714197"/>
    <n v="9"/>
    <n v="0"/>
    <n v="0"/>
    <s v="Summer"/>
    <x v="3"/>
  </r>
  <r>
    <x v="256"/>
    <n v="14"/>
    <n v="257144.04866230299"/>
    <n v="9"/>
    <n v="0"/>
    <n v="0"/>
    <s v="Summer"/>
    <x v="3"/>
  </r>
  <r>
    <x v="256"/>
    <n v="15"/>
    <n v="273218.34413638641"/>
    <n v="9"/>
    <n v="0"/>
    <n v="0"/>
    <s v="Summer"/>
    <x v="4"/>
  </r>
  <r>
    <x v="256"/>
    <n v="16"/>
    <n v="291118.43050550949"/>
    <n v="9"/>
    <n v="0"/>
    <n v="0"/>
    <s v="Summer"/>
    <x v="4"/>
  </r>
  <r>
    <x v="256"/>
    <n v="17"/>
    <n v="307474.75690440531"/>
    <n v="9"/>
    <n v="0"/>
    <n v="0"/>
    <s v="Summer"/>
    <x v="4"/>
  </r>
  <r>
    <x v="256"/>
    <n v="18"/>
    <n v="322338.62947548978"/>
    <n v="9"/>
    <n v="0"/>
    <n v="0"/>
    <s v="Summer"/>
    <x v="4"/>
  </r>
  <r>
    <x v="256"/>
    <n v="19"/>
    <n v="320980.18928687373"/>
    <n v="9"/>
    <n v="0"/>
    <n v="0"/>
    <s v="Summer"/>
    <x v="4"/>
  </r>
  <r>
    <x v="256"/>
    <n v="20"/>
    <n v="306682.97715947905"/>
    <n v="9"/>
    <n v="0"/>
    <n v="0"/>
    <s v="Summer"/>
    <x v="4"/>
  </r>
  <r>
    <x v="256"/>
    <n v="21"/>
    <n v="297345.34170293016"/>
    <n v="9"/>
    <n v="0"/>
    <n v="0"/>
    <s v="Summer"/>
    <x v="3"/>
  </r>
  <r>
    <x v="256"/>
    <n v="22"/>
    <n v="279518.9150168089"/>
    <n v="9"/>
    <n v="0"/>
    <n v="0"/>
    <s v="Summer"/>
    <x v="3"/>
  </r>
  <r>
    <x v="256"/>
    <n v="23"/>
    <n v="251282.70554595711"/>
    <n v="9"/>
    <n v="0"/>
    <n v="0"/>
    <s v="Summer"/>
    <x v="3"/>
  </r>
  <r>
    <x v="256"/>
    <n v="24"/>
    <n v="220524.47404941689"/>
    <n v="9"/>
    <n v="0"/>
    <n v="0"/>
    <s v="Summer"/>
    <x v="3"/>
  </r>
  <r>
    <x v="257"/>
    <n v="1"/>
    <n v="194331.73599186147"/>
    <n v="9"/>
    <n v="0"/>
    <n v="0"/>
    <s v="Summer"/>
    <x v="3"/>
  </r>
  <r>
    <x v="257"/>
    <n v="2"/>
    <n v="176063.41792244455"/>
    <n v="9"/>
    <n v="0"/>
    <n v="0"/>
    <s v="Summer"/>
    <x v="1"/>
  </r>
  <r>
    <x v="257"/>
    <n v="3"/>
    <n v="162932.7362440663"/>
    <n v="9"/>
    <n v="0"/>
    <n v="0"/>
    <s v="Summer"/>
    <x v="1"/>
  </r>
  <r>
    <x v="257"/>
    <n v="4"/>
    <n v="154403.8910383663"/>
    <n v="9"/>
    <n v="0"/>
    <n v="0"/>
    <s v="Summer"/>
    <x v="1"/>
  </r>
  <r>
    <x v="257"/>
    <n v="5"/>
    <n v="147075.99398849535"/>
    <n v="9"/>
    <n v="0"/>
    <n v="0"/>
    <s v="Summer"/>
    <x v="1"/>
  </r>
  <r>
    <x v="257"/>
    <n v="6"/>
    <n v="145892.43172708977"/>
    <n v="9"/>
    <n v="0"/>
    <n v="0"/>
    <s v="Summer"/>
    <x v="1"/>
  </r>
  <r>
    <x v="257"/>
    <n v="7"/>
    <n v="153213.74068149755"/>
    <n v="9"/>
    <n v="0"/>
    <n v="0"/>
    <s v="Summer"/>
    <x v="3"/>
  </r>
  <r>
    <x v="257"/>
    <n v="8"/>
    <n v="156628.8018008752"/>
    <n v="9"/>
    <n v="0"/>
    <n v="0"/>
    <s v="Summer"/>
    <x v="3"/>
  </r>
  <r>
    <x v="257"/>
    <n v="9"/>
    <n v="157502.09503640651"/>
    <n v="9"/>
    <n v="0"/>
    <n v="0"/>
    <s v="Summer"/>
    <x v="3"/>
  </r>
  <r>
    <x v="257"/>
    <n v="10"/>
    <n v="160511.22850672851"/>
    <n v="9"/>
    <n v="0"/>
    <n v="0"/>
    <s v="Summer"/>
    <x v="3"/>
  </r>
  <r>
    <x v="257"/>
    <n v="11"/>
    <n v="160147.58394021765"/>
    <n v="9"/>
    <n v="0"/>
    <n v="0"/>
    <s v="Summer"/>
    <x v="3"/>
  </r>
  <r>
    <x v="257"/>
    <n v="12"/>
    <n v="167972.40098802408"/>
    <n v="9"/>
    <n v="0"/>
    <n v="0"/>
    <s v="Summer"/>
    <x v="3"/>
  </r>
  <r>
    <x v="257"/>
    <n v="13"/>
    <n v="181952.14647375548"/>
    <n v="9"/>
    <n v="0"/>
    <n v="0"/>
    <s v="Summer"/>
    <x v="3"/>
  </r>
  <r>
    <x v="257"/>
    <n v="14"/>
    <n v="180223.99983148449"/>
    <n v="9"/>
    <n v="0"/>
    <n v="0"/>
    <s v="Summer"/>
    <x v="3"/>
  </r>
  <r>
    <x v="257"/>
    <n v="15"/>
    <n v="190909.75490837419"/>
    <n v="9"/>
    <n v="0"/>
    <n v="0"/>
    <s v="Summer"/>
    <x v="4"/>
  </r>
  <r>
    <x v="257"/>
    <n v="16"/>
    <n v="208671.9461390732"/>
    <n v="9"/>
    <n v="0"/>
    <n v="0"/>
    <s v="Summer"/>
    <x v="4"/>
  </r>
  <r>
    <x v="257"/>
    <n v="17"/>
    <n v="220274.01971301195"/>
    <n v="9"/>
    <n v="0"/>
    <n v="0"/>
    <s v="Summer"/>
    <x v="4"/>
  </r>
  <r>
    <x v="257"/>
    <n v="18"/>
    <n v="242080.35221266409"/>
    <n v="9"/>
    <n v="0"/>
    <n v="0"/>
    <s v="Summer"/>
    <x v="4"/>
  </r>
  <r>
    <x v="257"/>
    <n v="19"/>
    <n v="243828.91380500427"/>
    <n v="9"/>
    <n v="0"/>
    <n v="0"/>
    <s v="Summer"/>
    <x v="4"/>
  </r>
  <r>
    <x v="257"/>
    <n v="20"/>
    <n v="233797.86114852075"/>
    <n v="9"/>
    <n v="0"/>
    <n v="0"/>
    <s v="Summer"/>
    <x v="4"/>
  </r>
  <r>
    <x v="257"/>
    <n v="21"/>
    <n v="228382.86000507162"/>
    <n v="9"/>
    <n v="0"/>
    <n v="0"/>
    <s v="Summer"/>
    <x v="3"/>
  </r>
  <r>
    <x v="257"/>
    <n v="22"/>
    <n v="213661.39513417362"/>
    <n v="9"/>
    <n v="0"/>
    <n v="0"/>
    <s v="Summer"/>
    <x v="3"/>
  </r>
  <r>
    <x v="257"/>
    <n v="23"/>
    <n v="187835.31672806971"/>
    <n v="9"/>
    <n v="0"/>
    <n v="0"/>
    <s v="Summer"/>
    <x v="3"/>
  </r>
  <r>
    <x v="257"/>
    <n v="24"/>
    <n v="159877.99698208476"/>
    <n v="9"/>
    <n v="0"/>
    <n v="0"/>
    <s v="Summer"/>
    <x v="3"/>
  </r>
  <r>
    <x v="258"/>
    <n v="1"/>
    <n v="137936.46555712831"/>
    <n v="9"/>
    <n v="0"/>
    <n v="0"/>
    <s v="Summer"/>
    <x v="3"/>
  </r>
  <r>
    <x v="258"/>
    <n v="2"/>
    <n v="123089.11379675903"/>
    <n v="9"/>
    <n v="0"/>
    <n v="0"/>
    <s v="Summer"/>
    <x v="1"/>
  </r>
  <r>
    <x v="258"/>
    <n v="3"/>
    <n v="114265.17223561318"/>
    <n v="9"/>
    <n v="0"/>
    <n v="0"/>
    <s v="Summer"/>
    <x v="1"/>
  </r>
  <r>
    <x v="258"/>
    <n v="4"/>
    <n v="107477.99181816346"/>
    <n v="9"/>
    <n v="0"/>
    <n v="0"/>
    <s v="Summer"/>
    <x v="1"/>
  </r>
  <r>
    <x v="258"/>
    <n v="5"/>
    <n v="104696.7973531467"/>
    <n v="9"/>
    <n v="0"/>
    <n v="0"/>
    <s v="Summer"/>
    <x v="1"/>
  </r>
  <r>
    <x v="258"/>
    <n v="6"/>
    <n v="109227.67727776364"/>
    <n v="9"/>
    <n v="0"/>
    <n v="0"/>
    <s v="Summer"/>
    <x v="1"/>
  </r>
  <r>
    <x v="258"/>
    <n v="7"/>
    <n v="122106.80687586036"/>
    <n v="9"/>
    <n v="0"/>
    <n v="0"/>
    <s v="Summer"/>
    <x v="3"/>
  </r>
  <r>
    <x v="258"/>
    <n v="8"/>
    <n v="128781.89604465675"/>
    <n v="9"/>
    <n v="0"/>
    <n v="0"/>
    <s v="Summer"/>
    <x v="3"/>
  </r>
  <r>
    <x v="258"/>
    <n v="9"/>
    <n v="127384.7167448378"/>
    <n v="9"/>
    <n v="0"/>
    <n v="0"/>
    <s v="Summer"/>
    <x v="3"/>
  </r>
  <r>
    <x v="258"/>
    <n v="10"/>
    <n v="130561.80772504938"/>
    <n v="9"/>
    <n v="0"/>
    <n v="0"/>
    <s v="Summer"/>
    <x v="3"/>
  </r>
  <r>
    <x v="258"/>
    <n v="11"/>
    <n v="139272.49951324216"/>
    <n v="9"/>
    <n v="0"/>
    <n v="0"/>
    <s v="Summer"/>
    <x v="3"/>
  </r>
  <r>
    <x v="258"/>
    <n v="12"/>
    <n v="155491.55812378798"/>
    <n v="9"/>
    <n v="0"/>
    <n v="0"/>
    <s v="Summer"/>
    <x v="3"/>
  </r>
  <r>
    <x v="258"/>
    <n v="13"/>
    <n v="174360.2322042734"/>
    <n v="9"/>
    <n v="0"/>
    <n v="0"/>
    <s v="Summer"/>
    <x v="3"/>
  </r>
  <r>
    <x v="258"/>
    <n v="14"/>
    <n v="191564.11591700831"/>
    <n v="9"/>
    <n v="0"/>
    <n v="0"/>
    <s v="Summer"/>
    <x v="3"/>
  </r>
  <r>
    <x v="258"/>
    <n v="15"/>
    <n v="202431.1784375374"/>
    <n v="9"/>
    <n v="0"/>
    <n v="0"/>
    <s v="Summer"/>
    <x v="4"/>
  </r>
  <r>
    <x v="258"/>
    <n v="16"/>
    <n v="221314.49900057606"/>
    <n v="9"/>
    <n v="0"/>
    <n v="0"/>
    <s v="Summer"/>
    <x v="4"/>
  </r>
  <r>
    <x v="258"/>
    <n v="17"/>
    <n v="243750.64853507301"/>
    <n v="9"/>
    <n v="0"/>
    <n v="0"/>
    <s v="Summer"/>
    <x v="4"/>
  </r>
  <r>
    <x v="258"/>
    <n v="18"/>
    <n v="261490.63735618413"/>
    <n v="9"/>
    <n v="0"/>
    <n v="0"/>
    <s v="Summer"/>
    <x v="4"/>
  </r>
  <r>
    <x v="258"/>
    <n v="19"/>
    <n v="263384.88995437813"/>
    <n v="9"/>
    <n v="0"/>
    <n v="0"/>
    <s v="Summer"/>
    <x v="4"/>
  </r>
  <r>
    <x v="258"/>
    <n v="20"/>
    <n v="250536.94899699994"/>
    <n v="9"/>
    <n v="0"/>
    <n v="0"/>
    <s v="Summer"/>
    <x v="4"/>
  </r>
  <r>
    <x v="258"/>
    <n v="21"/>
    <n v="243578.1269694308"/>
    <n v="9"/>
    <n v="0"/>
    <n v="0"/>
    <s v="Summer"/>
    <x v="3"/>
  </r>
  <r>
    <x v="258"/>
    <n v="22"/>
    <n v="227852.62082950535"/>
    <n v="9"/>
    <n v="0"/>
    <n v="0"/>
    <s v="Summer"/>
    <x v="3"/>
  </r>
  <r>
    <x v="258"/>
    <n v="23"/>
    <n v="201981.05956585918"/>
    <n v="9"/>
    <n v="0"/>
    <n v="0"/>
    <s v="Summer"/>
    <x v="3"/>
  </r>
  <r>
    <x v="258"/>
    <n v="24"/>
    <n v="172960.69663498024"/>
    <n v="9"/>
    <n v="0"/>
    <n v="0"/>
    <s v="Summer"/>
    <x v="3"/>
  </r>
  <r>
    <x v="259"/>
    <n v="1"/>
    <n v="147960.01545937007"/>
    <n v="9"/>
    <n v="0"/>
    <n v="0"/>
    <s v="Summer"/>
    <x v="3"/>
  </r>
  <r>
    <x v="259"/>
    <n v="2"/>
    <n v="130049.80948792549"/>
    <n v="9"/>
    <n v="0"/>
    <n v="0"/>
    <s v="Summer"/>
    <x v="1"/>
  </r>
  <r>
    <x v="259"/>
    <n v="3"/>
    <n v="118126.37214175955"/>
    <n v="9"/>
    <n v="0"/>
    <n v="0"/>
    <s v="Summer"/>
    <x v="1"/>
  </r>
  <r>
    <x v="259"/>
    <n v="4"/>
    <n v="110985.28643390439"/>
    <n v="9"/>
    <n v="0"/>
    <n v="0"/>
    <s v="Summer"/>
    <x v="1"/>
  </r>
  <r>
    <x v="259"/>
    <n v="5"/>
    <n v="107249.19617912023"/>
    <n v="9"/>
    <n v="0"/>
    <n v="0"/>
    <s v="Summer"/>
    <x v="1"/>
  </r>
  <r>
    <x v="259"/>
    <n v="6"/>
    <n v="109592.55333902895"/>
    <n v="9"/>
    <n v="0"/>
    <n v="0"/>
    <s v="Summer"/>
    <x v="1"/>
  </r>
  <r>
    <x v="259"/>
    <n v="7"/>
    <n v="120357.1573707713"/>
    <n v="9"/>
    <n v="0"/>
    <n v="0"/>
    <s v="Summer"/>
    <x v="3"/>
  </r>
  <r>
    <x v="259"/>
    <n v="8"/>
    <n v="126769.00387413031"/>
    <n v="9"/>
    <n v="0"/>
    <n v="0"/>
    <s v="Summer"/>
    <x v="3"/>
  </r>
  <r>
    <x v="259"/>
    <n v="9"/>
    <n v="130904.52672875738"/>
    <n v="9"/>
    <n v="0"/>
    <n v="0"/>
    <s v="Summer"/>
    <x v="3"/>
  </r>
  <r>
    <x v="259"/>
    <n v="10"/>
    <n v="146504.69871435626"/>
    <n v="9"/>
    <n v="0"/>
    <n v="0"/>
    <s v="Summer"/>
    <x v="3"/>
  </r>
  <r>
    <x v="259"/>
    <n v="11"/>
    <n v="167520.79103886438"/>
    <n v="9"/>
    <n v="0"/>
    <n v="0"/>
    <s v="Summer"/>
    <x v="3"/>
  </r>
  <r>
    <x v="259"/>
    <n v="12"/>
    <n v="192451.53623403906"/>
    <n v="9"/>
    <n v="0"/>
    <n v="0"/>
    <s v="Summer"/>
    <x v="3"/>
  </r>
  <r>
    <x v="259"/>
    <n v="13"/>
    <n v="215329.75511935362"/>
    <n v="9"/>
    <n v="0"/>
    <n v="0"/>
    <s v="Summer"/>
    <x v="3"/>
  </r>
  <r>
    <x v="259"/>
    <n v="14"/>
    <n v="228611.77777931473"/>
    <n v="9"/>
    <n v="0"/>
    <n v="0"/>
    <s v="Summer"/>
    <x v="3"/>
  </r>
  <r>
    <x v="259"/>
    <n v="15"/>
    <n v="238783.19874193912"/>
    <n v="9"/>
    <n v="0"/>
    <n v="0"/>
    <s v="Summer"/>
    <x v="4"/>
  </r>
  <r>
    <x v="259"/>
    <n v="16"/>
    <n v="256173.54026990349"/>
    <n v="9"/>
    <n v="0"/>
    <n v="0"/>
    <s v="Summer"/>
    <x v="4"/>
  </r>
  <r>
    <x v="259"/>
    <n v="17"/>
    <n v="267939.68382752303"/>
    <n v="9"/>
    <n v="0"/>
    <n v="0"/>
    <s v="Summer"/>
    <x v="4"/>
  </r>
  <r>
    <x v="259"/>
    <n v="18"/>
    <n v="267609.97677908279"/>
    <n v="9"/>
    <n v="0"/>
    <n v="0"/>
    <s v="Summer"/>
    <x v="4"/>
  </r>
  <r>
    <x v="259"/>
    <n v="19"/>
    <n v="272344.01750798232"/>
    <n v="9"/>
    <n v="0"/>
    <n v="0"/>
    <s v="Summer"/>
    <x v="4"/>
  </r>
  <r>
    <x v="259"/>
    <n v="20"/>
    <n v="255590.62154691407"/>
    <n v="9"/>
    <n v="0"/>
    <n v="0"/>
    <s v="Summer"/>
    <x v="4"/>
  </r>
  <r>
    <x v="259"/>
    <n v="21"/>
    <n v="243601.00244828308"/>
    <n v="9"/>
    <n v="0"/>
    <n v="0"/>
    <s v="Summer"/>
    <x v="3"/>
  </r>
  <r>
    <x v="259"/>
    <n v="22"/>
    <n v="230174.52975687885"/>
    <n v="9"/>
    <n v="0"/>
    <n v="0"/>
    <s v="Summer"/>
    <x v="3"/>
  </r>
  <r>
    <x v="259"/>
    <n v="23"/>
    <n v="212656.17905128302"/>
    <n v="9"/>
    <n v="0"/>
    <n v="0"/>
    <s v="Summer"/>
    <x v="3"/>
  </r>
  <r>
    <x v="259"/>
    <n v="24"/>
    <n v="190840.44720098752"/>
    <n v="9"/>
    <n v="0"/>
    <n v="0"/>
    <s v="Summer"/>
    <x v="3"/>
  </r>
  <r>
    <x v="260"/>
    <n v="1"/>
    <n v="167544.74313016457"/>
    <n v="9"/>
    <n v="0"/>
    <n v="1"/>
    <s v="Summer"/>
    <x v="3"/>
  </r>
  <r>
    <x v="260"/>
    <n v="2"/>
    <n v="148885.22612327602"/>
    <n v="9"/>
    <n v="0"/>
    <n v="1"/>
    <s v="Summer"/>
    <x v="1"/>
  </r>
  <r>
    <x v="260"/>
    <n v="3"/>
    <n v="135616.9221962154"/>
    <n v="9"/>
    <n v="0"/>
    <n v="1"/>
    <s v="Summer"/>
    <x v="1"/>
  </r>
  <r>
    <x v="260"/>
    <n v="4"/>
    <n v="125735.61674679132"/>
    <n v="9"/>
    <n v="0"/>
    <n v="1"/>
    <s v="Summer"/>
    <x v="1"/>
  </r>
  <r>
    <x v="260"/>
    <n v="5"/>
    <n v="119316.85853089753"/>
    <n v="9"/>
    <n v="0"/>
    <n v="1"/>
    <s v="Summer"/>
    <x v="1"/>
  </r>
  <r>
    <x v="260"/>
    <n v="6"/>
    <n v="115985.58265319372"/>
    <n v="9"/>
    <n v="0"/>
    <n v="1"/>
    <s v="Summer"/>
    <x v="1"/>
  </r>
  <r>
    <x v="260"/>
    <n v="7"/>
    <n v="116259.33565023186"/>
    <n v="9"/>
    <n v="0"/>
    <n v="1"/>
    <s v="Summer"/>
    <x v="3"/>
  </r>
  <r>
    <x v="260"/>
    <n v="8"/>
    <n v="123145.30774979059"/>
    <n v="9"/>
    <n v="0"/>
    <n v="1"/>
    <s v="Summer"/>
    <x v="3"/>
  </r>
  <r>
    <x v="260"/>
    <n v="9"/>
    <n v="143163.01398196709"/>
    <n v="9"/>
    <n v="0"/>
    <n v="1"/>
    <s v="Summer"/>
    <x v="3"/>
  </r>
  <r>
    <x v="260"/>
    <n v="10"/>
    <n v="174398.08593835452"/>
    <n v="9"/>
    <n v="0"/>
    <n v="1"/>
    <s v="Summer"/>
    <x v="3"/>
  </r>
  <r>
    <x v="260"/>
    <n v="11"/>
    <n v="205464.97042958863"/>
    <n v="9"/>
    <n v="0"/>
    <n v="1"/>
    <s v="Summer"/>
    <x v="3"/>
  </r>
  <r>
    <x v="260"/>
    <n v="12"/>
    <n v="235928.11247178758"/>
    <n v="9"/>
    <n v="0"/>
    <n v="1"/>
    <s v="Summer"/>
    <x v="3"/>
  </r>
  <r>
    <x v="260"/>
    <n v="13"/>
    <n v="259931.51459997756"/>
    <n v="9"/>
    <n v="0"/>
    <n v="1"/>
    <s v="Summer"/>
    <x v="3"/>
  </r>
  <r>
    <x v="260"/>
    <n v="14"/>
    <n v="277594.23531422584"/>
    <n v="9"/>
    <n v="0"/>
    <n v="1"/>
    <s v="Summer"/>
    <x v="3"/>
  </r>
  <r>
    <x v="260"/>
    <n v="15"/>
    <n v="295062.22407970834"/>
    <n v="9"/>
    <n v="0"/>
    <n v="1"/>
    <s v="Summer"/>
    <x v="3"/>
  </r>
  <r>
    <x v="260"/>
    <n v="16"/>
    <n v="309898.17298765894"/>
    <n v="9"/>
    <n v="0"/>
    <n v="1"/>
    <s v="Summer"/>
    <x v="3"/>
  </r>
  <r>
    <x v="260"/>
    <n v="17"/>
    <n v="306945.81340402388"/>
    <n v="9"/>
    <n v="0"/>
    <n v="1"/>
    <s v="Summer"/>
    <x v="3"/>
  </r>
  <r>
    <x v="260"/>
    <n v="18"/>
    <n v="300789.57477127895"/>
    <n v="9"/>
    <n v="0"/>
    <n v="1"/>
    <s v="Summer"/>
    <x v="3"/>
  </r>
  <r>
    <x v="260"/>
    <n v="19"/>
    <n v="289646.84271866869"/>
    <n v="9"/>
    <n v="0"/>
    <n v="1"/>
    <s v="Summer"/>
    <x v="3"/>
  </r>
  <r>
    <x v="260"/>
    <n v="20"/>
    <n v="274018.85617617052"/>
    <n v="9"/>
    <n v="0"/>
    <n v="1"/>
    <s v="Summer"/>
    <x v="3"/>
  </r>
  <r>
    <x v="260"/>
    <n v="21"/>
    <n v="261937.66797416605"/>
    <n v="9"/>
    <n v="0"/>
    <n v="1"/>
    <s v="Summer"/>
    <x v="3"/>
  </r>
  <r>
    <x v="260"/>
    <n v="22"/>
    <n v="247007.27130569931"/>
    <n v="9"/>
    <n v="0"/>
    <n v="1"/>
    <s v="Summer"/>
    <x v="3"/>
  </r>
  <r>
    <x v="260"/>
    <n v="23"/>
    <n v="227291.3679181152"/>
    <n v="9"/>
    <n v="0"/>
    <n v="1"/>
    <s v="Summer"/>
    <x v="3"/>
  </r>
  <r>
    <x v="260"/>
    <n v="24"/>
    <n v="204647.80116135377"/>
    <n v="9"/>
    <n v="0"/>
    <n v="1"/>
    <s v="Summer"/>
    <x v="3"/>
  </r>
  <r>
    <x v="261"/>
    <n v="1"/>
    <n v="180991.94708340938"/>
    <n v="9"/>
    <n v="0"/>
    <n v="1"/>
    <s v="Summer"/>
    <x v="3"/>
  </r>
  <r>
    <x v="261"/>
    <n v="2"/>
    <n v="160809.87227220988"/>
    <n v="9"/>
    <n v="0"/>
    <n v="1"/>
    <s v="Summer"/>
    <x v="1"/>
  </r>
  <r>
    <x v="261"/>
    <n v="3"/>
    <n v="145134.69382265036"/>
    <n v="9"/>
    <n v="0"/>
    <n v="1"/>
    <s v="Summer"/>
    <x v="1"/>
  </r>
  <r>
    <x v="261"/>
    <n v="4"/>
    <n v="133625.35381348073"/>
    <n v="9"/>
    <n v="0"/>
    <n v="1"/>
    <s v="Summer"/>
    <x v="1"/>
  </r>
  <r>
    <x v="261"/>
    <n v="5"/>
    <n v="125745.04172001166"/>
    <n v="9"/>
    <n v="0"/>
    <n v="1"/>
    <s v="Summer"/>
    <x v="1"/>
  </r>
  <r>
    <x v="261"/>
    <n v="6"/>
    <n v="120726.93104649894"/>
    <n v="9"/>
    <n v="0"/>
    <n v="1"/>
    <s v="Summer"/>
    <x v="1"/>
  </r>
  <r>
    <x v="261"/>
    <n v="7"/>
    <n v="118986.76365894303"/>
    <n v="9"/>
    <n v="0"/>
    <n v="1"/>
    <s v="Summer"/>
    <x v="3"/>
  </r>
  <r>
    <x v="261"/>
    <n v="8"/>
    <n v="124602.95829297243"/>
    <n v="9"/>
    <n v="0"/>
    <n v="1"/>
    <s v="Summer"/>
    <x v="3"/>
  </r>
  <r>
    <x v="261"/>
    <n v="9"/>
    <n v="143693.92690713677"/>
    <n v="9"/>
    <n v="0"/>
    <n v="1"/>
    <s v="Summer"/>
    <x v="3"/>
  </r>
  <r>
    <x v="261"/>
    <n v="10"/>
    <n v="168254.07634511826"/>
    <n v="9"/>
    <n v="0"/>
    <n v="1"/>
    <s v="Summer"/>
    <x v="3"/>
  </r>
  <r>
    <x v="261"/>
    <n v="11"/>
    <n v="197258.8401050994"/>
    <n v="9"/>
    <n v="0"/>
    <n v="1"/>
    <s v="Summer"/>
    <x v="3"/>
  </r>
  <r>
    <x v="261"/>
    <n v="12"/>
    <n v="232643.398066005"/>
    <n v="9"/>
    <n v="0"/>
    <n v="1"/>
    <s v="Summer"/>
    <x v="3"/>
  </r>
  <r>
    <x v="261"/>
    <n v="13"/>
    <n v="256018.96897372513"/>
    <n v="9"/>
    <n v="0"/>
    <n v="1"/>
    <s v="Summer"/>
    <x v="3"/>
  </r>
  <r>
    <x v="261"/>
    <n v="14"/>
    <n v="279439.91900833196"/>
    <n v="9"/>
    <n v="0"/>
    <n v="1"/>
    <s v="Summer"/>
    <x v="3"/>
  </r>
  <r>
    <x v="261"/>
    <n v="15"/>
    <n v="285222.13003109151"/>
    <n v="9"/>
    <n v="0"/>
    <n v="1"/>
    <s v="Summer"/>
    <x v="3"/>
  </r>
  <r>
    <x v="261"/>
    <n v="16"/>
    <n v="297227.45473623427"/>
    <n v="9"/>
    <n v="0"/>
    <n v="1"/>
    <s v="Summer"/>
    <x v="3"/>
  </r>
  <r>
    <x v="261"/>
    <n v="17"/>
    <n v="295330.12012600416"/>
    <n v="9"/>
    <n v="0"/>
    <n v="1"/>
    <s v="Summer"/>
    <x v="3"/>
  </r>
  <r>
    <x v="261"/>
    <n v="18"/>
    <n v="291119.33194439876"/>
    <n v="9"/>
    <n v="0"/>
    <n v="1"/>
    <s v="Summer"/>
    <x v="3"/>
  </r>
  <r>
    <x v="261"/>
    <n v="19"/>
    <n v="286046.6259386696"/>
    <n v="9"/>
    <n v="0"/>
    <n v="1"/>
    <s v="Summer"/>
    <x v="3"/>
  </r>
  <r>
    <x v="261"/>
    <n v="20"/>
    <n v="278439.85564620577"/>
    <n v="9"/>
    <n v="0"/>
    <n v="1"/>
    <s v="Summer"/>
    <x v="3"/>
  </r>
  <r>
    <x v="261"/>
    <n v="21"/>
    <n v="273454.90118896501"/>
    <n v="9"/>
    <n v="0"/>
    <n v="1"/>
    <s v="Summer"/>
    <x v="3"/>
  </r>
  <r>
    <x v="261"/>
    <n v="22"/>
    <n v="255007.00247766677"/>
    <n v="9"/>
    <n v="0"/>
    <n v="1"/>
    <s v="Summer"/>
    <x v="3"/>
  </r>
  <r>
    <x v="261"/>
    <n v="23"/>
    <n v="227668.54774746078"/>
    <n v="9"/>
    <n v="0"/>
    <n v="1"/>
    <s v="Summer"/>
    <x v="3"/>
  </r>
  <r>
    <x v="261"/>
    <n v="24"/>
    <n v="198397.49246911789"/>
    <n v="9"/>
    <n v="0"/>
    <n v="1"/>
    <s v="Summer"/>
    <x v="3"/>
  </r>
  <r>
    <x v="262"/>
    <n v="1"/>
    <n v="173266.88326922015"/>
    <n v="9"/>
    <n v="0"/>
    <n v="0"/>
    <s v="Summer"/>
    <x v="3"/>
  </r>
  <r>
    <x v="262"/>
    <n v="2"/>
    <n v="154826.89938049827"/>
    <n v="9"/>
    <n v="0"/>
    <n v="0"/>
    <s v="Summer"/>
    <x v="1"/>
  </r>
  <r>
    <x v="262"/>
    <n v="3"/>
    <n v="142312.84609766566"/>
    <n v="9"/>
    <n v="0"/>
    <n v="0"/>
    <s v="Summer"/>
    <x v="1"/>
  </r>
  <r>
    <x v="262"/>
    <n v="4"/>
    <n v="134422.22302771109"/>
    <n v="9"/>
    <n v="0"/>
    <n v="0"/>
    <s v="Summer"/>
    <x v="1"/>
  </r>
  <r>
    <x v="262"/>
    <n v="5"/>
    <n v="130587.19706074001"/>
    <n v="9"/>
    <n v="0"/>
    <n v="0"/>
    <s v="Summer"/>
    <x v="1"/>
  </r>
  <r>
    <x v="262"/>
    <n v="6"/>
    <n v="132931.80617125527"/>
    <n v="9"/>
    <n v="0"/>
    <n v="0"/>
    <s v="Summer"/>
    <x v="1"/>
  </r>
  <r>
    <x v="262"/>
    <n v="7"/>
    <n v="143693.6199610474"/>
    <n v="9"/>
    <n v="0"/>
    <n v="0"/>
    <s v="Summer"/>
    <x v="3"/>
  </r>
  <r>
    <x v="262"/>
    <n v="8"/>
    <n v="148863.43797395678"/>
    <n v="9"/>
    <n v="0"/>
    <n v="0"/>
    <s v="Summer"/>
    <x v="3"/>
  </r>
  <r>
    <x v="262"/>
    <n v="9"/>
    <n v="145312.58096617082"/>
    <n v="9"/>
    <n v="0"/>
    <n v="0"/>
    <s v="Summer"/>
    <x v="3"/>
  </r>
  <r>
    <x v="262"/>
    <n v="10"/>
    <n v="146609.75070235078"/>
    <n v="9"/>
    <n v="0"/>
    <n v="0"/>
    <s v="Summer"/>
    <x v="3"/>
  </r>
  <r>
    <x v="262"/>
    <n v="11"/>
    <n v="154235.13311976721"/>
    <n v="9"/>
    <n v="0"/>
    <n v="0"/>
    <s v="Summer"/>
    <x v="3"/>
  </r>
  <r>
    <x v="262"/>
    <n v="12"/>
    <n v="162675.61228543543"/>
    <n v="9"/>
    <n v="0"/>
    <n v="0"/>
    <s v="Summer"/>
    <x v="3"/>
  </r>
  <r>
    <x v="262"/>
    <n v="13"/>
    <n v="171326.82485540872"/>
    <n v="9"/>
    <n v="0"/>
    <n v="0"/>
    <s v="Summer"/>
    <x v="3"/>
  </r>
  <r>
    <x v="262"/>
    <n v="14"/>
    <n v="171092.53137585361"/>
    <n v="9"/>
    <n v="0"/>
    <n v="0"/>
    <s v="Summer"/>
    <x v="3"/>
  </r>
  <r>
    <x v="262"/>
    <n v="15"/>
    <n v="167988.4379137553"/>
    <n v="9"/>
    <n v="0"/>
    <n v="0"/>
    <s v="Summer"/>
    <x v="4"/>
  </r>
  <r>
    <x v="262"/>
    <n v="16"/>
    <n v="174489.37855800631"/>
    <n v="9"/>
    <n v="0"/>
    <n v="0"/>
    <s v="Summer"/>
    <x v="4"/>
  </r>
  <r>
    <x v="262"/>
    <n v="17"/>
    <n v="186607.69015259418"/>
    <n v="9"/>
    <n v="0"/>
    <n v="0"/>
    <s v="Summer"/>
    <x v="4"/>
  </r>
  <r>
    <x v="262"/>
    <n v="18"/>
    <n v="202544.25942464903"/>
    <n v="9"/>
    <n v="0"/>
    <n v="0"/>
    <s v="Summer"/>
    <x v="4"/>
  </r>
  <r>
    <x v="262"/>
    <n v="19"/>
    <n v="206885.73600318623"/>
    <n v="9"/>
    <n v="0"/>
    <n v="0"/>
    <s v="Summer"/>
    <x v="4"/>
  </r>
  <r>
    <x v="262"/>
    <n v="20"/>
    <n v="205313.18620438891"/>
    <n v="9"/>
    <n v="0"/>
    <n v="0"/>
    <s v="Summer"/>
    <x v="4"/>
  </r>
  <r>
    <x v="262"/>
    <n v="21"/>
    <n v="203677.09791249878"/>
    <n v="9"/>
    <n v="0"/>
    <n v="0"/>
    <s v="Summer"/>
    <x v="3"/>
  </r>
  <r>
    <x v="262"/>
    <n v="22"/>
    <n v="191520.33338703527"/>
    <n v="9"/>
    <n v="0"/>
    <n v="0"/>
    <s v="Summer"/>
    <x v="3"/>
  </r>
  <r>
    <x v="262"/>
    <n v="23"/>
    <n v="171074.05256998076"/>
    <n v="9"/>
    <n v="0"/>
    <n v="0"/>
    <s v="Summer"/>
    <x v="3"/>
  </r>
  <r>
    <x v="262"/>
    <n v="24"/>
    <n v="148301.0300467835"/>
    <n v="9"/>
    <n v="0"/>
    <n v="0"/>
    <s v="Summer"/>
    <x v="3"/>
  </r>
  <r>
    <x v="263"/>
    <n v="1"/>
    <n v="129427.45419374121"/>
    <n v="9"/>
    <n v="0"/>
    <n v="0"/>
    <s v="Summer"/>
    <x v="3"/>
  </r>
  <r>
    <x v="263"/>
    <n v="2"/>
    <n v="116002.79012153993"/>
    <n v="9"/>
    <n v="0"/>
    <n v="0"/>
    <s v="Summer"/>
    <x v="1"/>
  </r>
  <r>
    <x v="263"/>
    <n v="3"/>
    <n v="107529.19042893586"/>
    <n v="9"/>
    <n v="0"/>
    <n v="0"/>
    <s v="Summer"/>
    <x v="1"/>
  </r>
  <r>
    <x v="263"/>
    <n v="4"/>
    <n v="103011.92527049856"/>
    <n v="9"/>
    <n v="0"/>
    <n v="0"/>
    <s v="Summer"/>
    <x v="1"/>
  </r>
  <r>
    <x v="263"/>
    <n v="5"/>
    <n v="102138.07599722446"/>
    <n v="9"/>
    <n v="0"/>
    <n v="0"/>
    <s v="Summer"/>
    <x v="1"/>
  </r>
  <r>
    <x v="263"/>
    <n v="6"/>
    <n v="107111.4889075695"/>
    <n v="9"/>
    <n v="0"/>
    <n v="0"/>
    <s v="Summer"/>
    <x v="1"/>
  </r>
  <r>
    <x v="263"/>
    <n v="7"/>
    <n v="120763.14382082474"/>
    <n v="9"/>
    <n v="0"/>
    <n v="0"/>
    <s v="Summer"/>
    <x v="3"/>
  </r>
  <r>
    <x v="263"/>
    <n v="8"/>
    <n v="127056.34788708591"/>
    <n v="9"/>
    <n v="0"/>
    <n v="0"/>
    <s v="Summer"/>
    <x v="3"/>
  </r>
  <r>
    <x v="263"/>
    <n v="9"/>
    <n v="124792.56862948499"/>
    <n v="9"/>
    <n v="0"/>
    <n v="0"/>
    <s v="Summer"/>
    <x v="3"/>
  </r>
  <r>
    <x v="263"/>
    <n v="10"/>
    <n v="126038.55352126164"/>
    <n v="9"/>
    <n v="0"/>
    <n v="0"/>
    <s v="Summer"/>
    <x v="3"/>
  </r>
  <r>
    <x v="263"/>
    <n v="11"/>
    <n v="129174.05017285363"/>
    <n v="9"/>
    <n v="0"/>
    <n v="0"/>
    <s v="Summer"/>
    <x v="3"/>
  </r>
  <r>
    <x v="263"/>
    <n v="12"/>
    <n v="134277.33676687762"/>
    <n v="9"/>
    <n v="0"/>
    <n v="0"/>
    <s v="Summer"/>
    <x v="3"/>
  </r>
  <r>
    <x v="263"/>
    <n v="13"/>
    <n v="140171.52927621375"/>
    <n v="9"/>
    <n v="0"/>
    <n v="0"/>
    <s v="Summer"/>
    <x v="3"/>
  </r>
  <r>
    <x v="263"/>
    <n v="14"/>
    <n v="143252.7639224164"/>
    <n v="9"/>
    <n v="0"/>
    <n v="0"/>
    <s v="Summer"/>
    <x v="3"/>
  </r>
  <r>
    <x v="263"/>
    <n v="15"/>
    <n v="148572.6643606697"/>
    <n v="9"/>
    <n v="0"/>
    <n v="0"/>
    <s v="Summer"/>
    <x v="4"/>
  </r>
  <r>
    <x v="263"/>
    <n v="16"/>
    <n v="158757.63618132239"/>
    <n v="9"/>
    <n v="0"/>
    <n v="0"/>
    <s v="Summer"/>
    <x v="4"/>
  </r>
  <r>
    <x v="263"/>
    <n v="17"/>
    <n v="172124.49917366161"/>
    <n v="9"/>
    <n v="0"/>
    <n v="0"/>
    <s v="Summer"/>
    <x v="4"/>
  </r>
  <r>
    <x v="263"/>
    <n v="18"/>
    <n v="188386.27322369604"/>
    <n v="9"/>
    <n v="0"/>
    <n v="0"/>
    <s v="Summer"/>
    <x v="4"/>
  </r>
  <r>
    <x v="263"/>
    <n v="19"/>
    <n v="196112.97202631144"/>
    <n v="9"/>
    <n v="0"/>
    <n v="0"/>
    <s v="Summer"/>
    <x v="4"/>
  </r>
  <r>
    <x v="263"/>
    <n v="20"/>
    <n v="199474.93861637788"/>
    <n v="9"/>
    <n v="0"/>
    <n v="0"/>
    <s v="Summer"/>
    <x v="4"/>
  </r>
  <r>
    <x v="263"/>
    <n v="21"/>
    <n v="200822.74286719333"/>
    <n v="9"/>
    <n v="0"/>
    <n v="0"/>
    <s v="Summer"/>
    <x v="3"/>
  </r>
  <r>
    <x v="263"/>
    <n v="22"/>
    <n v="190483.48633946793"/>
    <n v="9"/>
    <n v="0"/>
    <n v="0"/>
    <s v="Summer"/>
    <x v="3"/>
  </r>
  <r>
    <x v="263"/>
    <n v="23"/>
    <n v="173062.17208577224"/>
    <n v="9"/>
    <n v="0"/>
    <n v="0"/>
    <s v="Summer"/>
    <x v="3"/>
  </r>
  <r>
    <x v="263"/>
    <n v="24"/>
    <n v="151811.38620490322"/>
    <n v="9"/>
    <n v="0"/>
    <n v="0"/>
    <s v="Summer"/>
    <x v="3"/>
  </r>
  <r>
    <x v="264"/>
    <n v="1"/>
    <n v="133592.13345834144"/>
    <n v="9"/>
    <n v="0"/>
    <n v="0"/>
    <s v="Summer"/>
    <x v="3"/>
  </r>
  <r>
    <x v="264"/>
    <n v="2"/>
    <n v="121343.72101750423"/>
    <n v="9"/>
    <n v="0"/>
    <n v="0"/>
    <s v="Summer"/>
    <x v="1"/>
  </r>
  <r>
    <x v="264"/>
    <n v="3"/>
    <n v="114127.32790398857"/>
    <n v="9"/>
    <n v="0"/>
    <n v="0"/>
    <s v="Summer"/>
    <x v="1"/>
  </r>
  <r>
    <x v="264"/>
    <n v="4"/>
    <n v="107250.94230701965"/>
    <n v="9"/>
    <n v="0"/>
    <n v="0"/>
    <s v="Summer"/>
    <x v="1"/>
  </r>
  <r>
    <x v="264"/>
    <n v="5"/>
    <n v="100805.03665936328"/>
    <n v="9"/>
    <n v="0"/>
    <n v="0"/>
    <s v="Summer"/>
    <x v="1"/>
  </r>
  <r>
    <x v="264"/>
    <n v="6"/>
    <n v="101999.75388090394"/>
    <n v="9"/>
    <n v="0"/>
    <n v="0"/>
    <s v="Summer"/>
    <x v="1"/>
  </r>
  <r>
    <x v="264"/>
    <n v="7"/>
    <n v="111571.62121405275"/>
    <n v="9"/>
    <n v="0"/>
    <n v="0"/>
    <s v="Summer"/>
    <x v="3"/>
  </r>
  <r>
    <x v="264"/>
    <n v="8"/>
    <n v="114079.22404043925"/>
    <n v="9"/>
    <n v="0"/>
    <n v="0"/>
    <s v="Summer"/>
    <x v="3"/>
  </r>
  <r>
    <x v="264"/>
    <n v="9"/>
    <n v="110418.71844158527"/>
    <n v="9"/>
    <n v="0"/>
    <n v="0"/>
    <s v="Summer"/>
    <x v="3"/>
  </r>
  <r>
    <x v="264"/>
    <n v="10"/>
    <n v="109849.73158668332"/>
    <n v="9"/>
    <n v="0"/>
    <n v="0"/>
    <s v="Summer"/>
    <x v="3"/>
  </r>
  <r>
    <x v="264"/>
    <n v="11"/>
    <n v="110041.78902496221"/>
    <n v="9"/>
    <n v="0"/>
    <n v="0"/>
    <s v="Summer"/>
    <x v="3"/>
  </r>
  <r>
    <x v="264"/>
    <n v="12"/>
    <n v="111852.17294658218"/>
    <n v="9"/>
    <n v="0"/>
    <n v="0"/>
    <s v="Summer"/>
    <x v="3"/>
  </r>
  <r>
    <x v="264"/>
    <n v="13"/>
    <n v="113298.1942125791"/>
    <n v="9"/>
    <n v="0"/>
    <n v="0"/>
    <s v="Summer"/>
    <x v="3"/>
  </r>
  <r>
    <x v="264"/>
    <n v="14"/>
    <n v="112651.81759087238"/>
    <n v="9"/>
    <n v="0"/>
    <n v="0"/>
    <s v="Summer"/>
    <x v="3"/>
  </r>
  <r>
    <x v="264"/>
    <n v="15"/>
    <n v="112633.30032372347"/>
    <n v="9"/>
    <n v="0"/>
    <n v="0"/>
    <s v="Summer"/>
    <x v="4"/>
  </r>
  <r>
    <x v="264"/>
    <n v="16"/>
    <n v="117490.49424299457"/>
    <n v="9"/>
    <n v="0"/>
    <n v="0"/>
    <s v="Summer"/>
    <x v="4"/>
  </r>
  <r>
    <x v="264"/>
    <n v="17"/>
    <n v="126235.2190968642"/>
    <n v="9"/>
    <n v="0"/>
    <n v="0"/>
    <s v="Summer"/>
    <x v="4"/>
  </r>
  <r>
    <x v="264"/>
    <n v="18"/>
    <n v="137605.93841754313"/>
    <n v="9"/>
    <n v="0"/>
    <n v="0"/>
    <s v="Summer"/>
    <x v="4"/>
  </r>
  <r>
    <x v="264"/>
    <n v="19"/>
    <n v="142746.14392028842"/>
    <n v="9"/>
    <n v="0"/>
    <n v="0"/>
    <s v="Summer"/>
    <x v="4"/>
  </r>
  <r>
    <x v="264"/>
    <n v="20"/>
    <n v="145124.18319940605"/>
    <n v="9"/>
    <n v="0"/>
    <n v="0"/>
    <s v="Summer"/>
    <x v="4"/>
  </r>
  <r>
    <x v="264"/>
    <n v="21"/>
    <n v="144431.58129205878"/>
    <n v="9"/>
    <n v="0"/>
    <n v="0"/>
    <s v="Summer"/>
    <x v="3"/>
  </r>
  <r>
    <x v="264"/>
    <n v="22"/>
    <n v="134736.75962685328"/>
    <n v="9"/>
    <n v="0"/>
    <n v="0"/>
    <s v="Summer"/>
    <x v="3"/>
  </r>
  <r>
    <x v="264"/>
    <n v="23"/>
    <n v="119790.95871337205"/>
    <n v="9"/>
    <n v="0"/>
    <n v="0"/>
    <s v="Summer"/>
    <x v="3"/>
  </r>
  <r>
    <x v="264"/>
    <n v="24"/>
    <n v="103097.6650060442"/>
    <n v="9"/>
    <n v="0"/>
    <n v="0"/>
    <s v="Summer"/>
    <x v="3"/>
  </r>
  <r>
    <x v="265"/>
    <n v="1"/>
    <n v="90502.072078034762"/>
    <n v="9"/>
    <n v="0"/>
    <n v="0"/>
    <s v="Summer"/>
    <x v="3"/>
  </r>
  <r>
    <x v="265"/>
    <n v="2"/>
    <n v="82900.439391774635"/>
    <n v="9"/>
    <n v="0"/>
    <n v="0"/>
    <s v="Summer"/>
    <x v="1"/>
  </r>
  <r>
    <x v="265"/>
    <n v="3"/>
    <n v="78867.082678286111"/>
    <n v="9"/>
    <n v="0"/>
    <n v="0"/>
    <s v="Summer"/>
    <x v="1"/>
  </r>
  <r>
    <x v="265"/>
    <n v="4"/>
    <n v="76983.044179812088"/>
    <n v="9"/>
    <n v="0"/>
    <n v="0"/>
    <s v="Summer"/>
    <x v="1"/>
  </r>
  <r>
    <x v="265"/>
    <n v="5"/>
    <n v="77659.563472397596"/>
    <n v="9"/>
    <n v="0"/>
    <n v="0"/>
    <s v="Summer"/>
    <x v="1"/>
  </r>
  <r>
    <x v="265"/>
    <n v="6"/>
    <n v="84054.40907514737"/>
    <n v="9"/>
    <n v="0"/>
    <n v="0"/>
    <s v="Summer"/>
    <x v="1"/>
  </r>
  <r>
    <x v="265"/>
    <n v="7"/>
    <n v="97807.983640630147"/>
    <n v="9"/>
    <n v="0"/>
    <n v="0"/>
    <s v="Summer"/>
    <x v="3"/>
  </r>
  <r>
    <x v="265"/>
    <n v="8"/>
    <n v="104082.51679735046"/>
    <n v="9"/>
    <n v="0"/>
    <n v="0"/>
    <s v="Summer"/>
    <x v="3"/>
  </r>
  <r>
    <x v="265"/>
    <n v="9"/>
    <n v="102198.59395007631"/>
    <n v="9"/>
    <n v="0"/>
    <n v="0"/>
    <s v="Summer"/>
    <x v="3"/>
  </r>
  <r>
    <x v="265"/>
    <n v="10"/>
    <n v="102308.51086173364"/>
    <n v="9"/>
    <n v="0"/>
    <n v="0"/>
    <s v="Summer"/>
    <x v="3"/>
  </r>
  <r>
    <x v="265"/>
    <n v="11"/>
    <n v="103011.24073885432"/>
    <n v="9"/>
    <n v="0"/>
    <n v="0"/>
    <s v="Summer"/>
    <x v="3"/>
  </r>
  <r>
    <x v="265"/>
    <n v="12"/>
    <n v="104203.01931361271"/>
    <n v="9"/>
    <n v="0"/>
    <n v="0"/>
    <s v="Summer"/>
    <x v="3"/>
  </r>
  <r>
    <x v="265"/>
    <n v="13"/>
    <n v="105566.58215796953"/>
    <n v="9"/>
    <n v="0"/>
    <n v="0"/>
    <s v="Summer"/>
    <x v="3"/>
  </r>
  <r>
    <x v="265"/>
    <n v="14"/>
    <n v="105908.50845012866"/>
    <n v="9"/>
    <n v="0"/>
    <n v="0"/>
    <s v="Summer"/>
    <x v="3"/>
  </r>
  <r>
    <x v="265"/>
    <n v="15"/>
    <n v="106117.8461728105"/>
    <n v="9"/>
    <n v="0"/>
    <n v="0"/>
    <s v="Summer"/>
    <x v="4"/>
  </r>
  <r>
    <x v="265"/>
    <n v="16"/>
    <n v="111418.72696297985"/>
    <n v="9"/>
    <n v="0"/>
    <n v="0"/>
    <s v="Summer"/>
    <x v="4"/>
  </r>
  <r>
    <x v="265"/>
    <n v="17"/>
    <n v="120621.25585194191"/>
    <n v="9"/>
    <n v="0"/>
    <n v="0"/>
    <s v="Summer"/>
    <x v="4"/>
  </r>
  <r>
    <x v="265"/>
    <n v="18"/>
    <n v="130165.6245460788"/>
    <n v="9"/>
    <n v="0"/>
    <n v="0"/>
    <s v="Summer"/>
    <x v="4"/>
  </r>
  <r>
    <x v="265"/>
    <n v="19"/>
    <n v="135014.95980856349"/>
    <n v="9"/>
    <n v="0"/>
    <n v="0"/>
    <s v="Summer"/>
    <x v="4"/>
  </r>
  <r>
    <x v="265"/>
    <n v="20"/>
    <n v="137849.35349362678"/>
    <n v="9"/>
    <n v="0"/>
    <n v="0"/>
    <s v="Summer"/>
    <x v="4"/>
  </r>
  <r>
    <x v="265"/>
    <n v="21"/>
    <n v="142209.55759413991"/>
    <n v="9"/>
    <n v="0"/>
    <n v="0"/>
    <s v="Summer"/>
    <x v="3"/>
  </r>
  <r>
    <x v="265"/>
    <n v="22"/>
    <n v="133785.62275240867"/>
    <n v="9"/>
    <n v="0"/>
    <n v="0"/>
    <s v="Summer"/>
    <x v="3"/>
  </r>
  <r>
    <x v="265"/>
    <n v="23"/>
    <n v="119111.329877375"/>
    <n v="9"/>
    <n v="0"/>
    <n v="0"/>
    <s v="Summer"/>
    <x v="3"/>
  </r>
  <r>
    <x v="265"/>
    <n v="24"/>
    <n v="102791.66335950451"/>
    <n v="9"/>
    <n v="0"/>
    <n v="0"/>
    <s v="Summer"/>
    <x v="3"/>
  </r>
  <r>
    <x v="266"/>
    <n v="1"/>
    <n v="90521.202115813256"/>
    <n v="9"/>
    <n v="0"/>
    <n v="0"/>
    <s v="Summer"/>
    <x v="3"/>
  </r>
  <r>
    <x v="266"/>
    <n v="2"/>
    <n v="83033.213926640645"/>
    <n v="9"/>
    <n v="0"/>
    <n v="0"/>
    <s v="Summer"/>
    <x v="1"/>
  </r>
  <r>
    <x v="266"/>
    <n v="3"/>
    <n v="79225.856744304328"/>
    <n v="9"/>
    <n v="0"/>
    <n v="0"/>
    <s v="Summer"/>
    <x v="1"/>
  </r>
  <r>
    <x v="266"/>
    <n v="4"/>
    <n v="77598.291746353716"/>
    <n v="9"/>
    <n v="0"/>
    <n v="0"/>
    <s v="Summer"/>
    <x v="1"/>
  </r>
  <r>
    <x v="266"/>
    <n v="5"/>
    <n v="78520.541103920768"/>
    <n v="9"/>
    <n v="0"/>
    <n v="0"/>
    <s v="Summer"/>
    <x v="1"/>
  </r>
  <r>
    <x v="266"/>
    <n v="6"/>
    <n v="84859.677569148378"/>
    <n v="9"/>
    <n v="0"/>
    <n v="0"/>
    <s v="Summer"/>
    <x v="1"/>
  </r>
  <r>
    <x v="266"/>
    <n v="7"/>
    <n v="99096.264237640062"/>
    <n v="9"/>
    <n v="0"/>
    <n v="0"/>
    <s v="Summer"/>
    <x v="3"/>
  </r>
  <r>
    <x v="266"/>
    <n v="8"/>
    <n v="107009.042492872"/>
    <n v="9"/>
    <n v="0"/>
    <n v="0"/>
    <s v="Summer"/>
    <x v="3"/>
  </r>
  <r>
    <x v="266"/>
    <n v="9"/>
    <n v="106933.18356849017"/>
    <n v="9"/>
    <n v="0"/>
    <n v="0"/>
    <s v="Summer"/>
    <x v="3"/>
  </r>
  <r>
    <x v="266"/>
    <n v="10"/>
    <n v="106119.24218791605"/>
    <n v="9"/>
    <n v="0"/>
    <n v="0"/>
    <s v="Summer"/>
    <x v="3"/>
  </r>
  <r>
    <x v="266"/>
    <n v="11"/>
    <n v="105167.94565399633"/>
    <n v="9"/>
    <n v="0"/>
    <n v="0"/>
    <s v="Summer"/>
    <x v="3"/>
  </r>
  <r>
    <x v="266"/>
    <n v="12"/>
    <n v="105447.70899887806"/>
    <n v="9"/>
    <n v="0"/>
    <n v="0"/>
    <s v="Summer"/>
    <x v="3"/>
  </r>
  <r>
    <x v="266"/>
    <n v="13"/>
    <n v="106945.99767110952"/>
    <n v="9"/>
    <n v="0"/>
    <n v="0"/>
    <s v="Summer"/>
    <x v="3"/>
  </r>
  <r>
    <x v="266"/>
    <n v="14"/>
    <n v="108409.26099543748"/>
    <n v="9"/>
    <n v="0"/>
    <n v="0"/>
    <s v="Summer"/>
    <x v="3"/>
  </r>
  <r>
    <x v="266"/>
    <n v="15"/>
    <n v="111958.0051915511"/>
    <n v="9"/>
    <n v="0"/>
    <n v="0"/>
    <s v="Summer"/>
    <x v="4"/>
  </r>
  <r>
    <x v="266"/>
    <n v="16"/>
    <n v="120484.07848521293"/>
    <n v="9"/>
    <n v="0"/>
    <n v="0"/>
    <s v="Summer"/>
    <x v="4"/>
  </r>
  <r>
    <x v="266"/>
    <n v="17"/>
    <n v="132423.48360169935"/>
    <n v="9"/>
    <n v="0"/>
    <n v="0"/>
    <s v="Summer"/>
    <x v="4"/>
  </r>
  <r>
    <x v="266"/>
    <n v="18"/>
    <n v="141846.56419030949"/>
    <n v="9"/>
    <n v="0"/>
    <n v="0"/>
    <s v="Summer"/>
    <x v="4"/>
  </r>
  <r>
    <x v="266"/>
    <n v="19"/>
    <n v="142376.52583015454"/>
    <n v="9"/>
    <n v="0"/>
    <n v="0"/>
    <s v="Summer"/>
    <x v="4"/>
  </r>
  <r>
    <x v="266"/>
    <n v="20"/>
    <n v="137952.92223285313"/>
    <n v="9"/>
    <n v="0"/>
    <n v="0"/>
    <s v="Summer"/>
    <x v="4"/>
  </r>
  <r>
    <x v="266"/>
    <n v="21"/>
    <n v="138064.19164217863"/>
    <n v="9"/>
    <n v="0"/>
    <n v="0"/>
    <s v="Summer"/>
    <x v="3"/>
  </r>
  <r>
    <x v="266"/>
    <n v="22"/>
    <n v="131303.3110119224"/>
    <n v="9"/>
    <n v="0"/>
    <n v="0"/>
    <s v="Summer"/>
    <x v="3"/>
  </r>
  <r>
    <x v="266"/>
    <n v="23"/>
    <n v="121792.87370018999"/>
    <n v="9"/>
    <n v="0"/>
    <n v="0"/>
    <s v="Summer"/>
    <x v="3"/>
  </r>
  <r>
    <x v="266"/>
    <n v="24"/>
    <n v="109063.34134251821"/>
    <n v="9"/>
    <n v="0"/>
    <n v="0"/>
    <s v="Summer"/>
    <x v="3"/>
  </r>
  <r>
    <x v="267"/>
    <n v="1"/>
    <n v="96593.108566059891"/>
    <n v="9"/>
    <n v="0"/>
    <n v="1"/>
    <s v="Summer"/>
    <x v="3"/>
  </r>
  <r>
    <x v="267"/>
    <n v="2"/>
    <n v="87427.75915342677"/>
    <n v="9"/>
    <n v="0"/>
    <n v="1"/>
    <s v="Summer"/>
    <x v="1"/>
  </r>
  <r>
    <x v="267"/>
    <n v="3"/>
    <n v="81537.188651721619"/>
    <n v="9"/>
    <n v="0"/>
    <n v="1"/>
    <s v="Summer"/>
    <x v="1"/>
  </r>
  <r>
    <x v="267"/>
    <n v="4"/>
    <n v="77969.394198852766"/>
    <n v="9"/>
    <n v="0"/>
    <n v="1"/>
    <s v="Summer"/>
    <x v="1"/>
  </r>
  <r>
    <x v="267"/>
    <n v="5"/>
    <n v="76549.17604720594"/>
    <n v="9"/>
    <n v="0"/>
    <n v="1"/>
    <s v="Summer"/>
    <x v="1"/>
  </r>
  <r>
    <x v="267"/>
    <n v="6"/>
    <n v="77393.79089325566"/>
    <n v="9"/>
    <n v="0"/>
    <n v="1"/>
    <s v="Summer"/>
    <x v="1"/>
  </r>
  <r>
    <x v="267"/>
    <n v="7"/>
    <n v="80857.170805529808"/>
    <n v="9"/>
    <n v="0"/>
    <n v="1"/>
    <s v="Summer"/>
    <x v="3"/>
  </r>
  <r>
    <x v="267"/>
    <n v="8"/>
    <n v="89327.408741107763"/>
    <n v="9"/>
    <n v="0"/>
    <n v="1"/>
    <s v="Summer"/>
    <x v="3"/>
  </r>
  <r>
    <x v="267"/>
    <n v="9"/>
    <n v="102150.48490392035"/>
    <n v="9"/>
    <n v="0"/>
    <n v="1"/>
    <s v="Summer"/>
    <x v="3"/>
  </r>
  <r>
    <x v="267"/>
    <n v="10"/>
    <n v="113327.81631620946"/>
    <n v="9"/>
    <n v="0"/>
    <n v="1"/>
    <s v="Summer"/>
    <x v="3"/>
  </r>
  <r>
    <x v="267"/>
    <n v="11"/>
    <n v="120141.23312924794"/>
    <n v="9"/>
    <n v="0"/>
    <n v="1"/>
    <s v="Summer"/>
    <x v="3"/>
  </r>
  <r>
    <x v="267"/>
    <n v="12"/>
    <n v="123847.61748170696"/>
    <n v="9"/>
    <n v="0"/>
    <n v="1"/>
    <s v="Summer"/>
    <x v="3"/>
  </r>
  <r>
    <x v="267"/>
    <n v="13"/>
    <n v="125644.35988073621"/>
    <n v="9"/>
    <n v="0"/>
    <n v="1"/>
    <s v="Summer"/>
    <x v="3"/>
  </r>
  <r>
    <x v="267"/>
    <n v="14"/>
    <n v="127226.98188041462"/>
    <n v="9"/>
    <n v="0"/>
    <n v="1"/>
    <s v="Summer"/>
    <x v="3"/>
  </r>
  <r>
    <x v="267"/>
    <n v="15"/>
    <n v="130272.78910390241"/>
    <n v="9"/>
    <n v="0"/>
    <n v="1"/>
    <s v="Summer"/>
    <x v="3"/>
  </r>
  <r>
    <x v="267"/>
    <n v="16"/>
    <n v="134700.58566061387"/>
    <n v="9"/>
    <n v="0"/>
    <n v="1"/>
    <s v="Summer"/>
    <x v="3"/>
  </r>
  <r>
    <x v="267"/>
    <n v="17"/>
    <n v="140621.58073896135"/>
    <n v="9"/>
    <n v="0"/>
    <n v="1"/>
    <s v="Summer"/>
    <x v="3"/>
  </r>
  <r>
    <x v="267"/>
    <n v="18"/>
    <n v="144776.20268847971"/>
    <n v="9"/>
    <n v="0"/>
    <n v="1"/>
    <s v="Summer"/>
    <x v="3"/>
  </r>
  <r>
    <x v="267"/>
    <n v="19"/>
    <n v="142135.35124595399"/>
    <n v="9"/>
    <n v="0"/>
    <n v="1"/>
    <s v="Summer"/>
    <x v="3"/>
  </r>
  <r>
    <x v="267"/>
    <n v="20"/>
    <n v="136253.22553518755"/>
    <n v="9"/>
    <n v="0"/>
    <n v="1"/>
    <s v="Summer"/>
    <x v="3"/>
  </r>
  <r>
    <x v="267"/>
    <n v="21"/>
    <n v="134825.19409161483"/>
    <n v="9"/>
    <n v="0"/>
    <n v="1"/>
    <s v="Summer"/>
    <x v="3"/>
  </r>
  <r>
    <x v="267"/>
    <n v="22"/>
    <n v="127869.18419814228"/>
    <n v="9"/>
    <n v="0"/>
    <n v="1"/>
    <s v="Summer"/>
    <x v="3"/>
  </r>
  <r>
    <x v="267"/>
    <n v="23"/>
    <n v="118302.11593977353"/>
    <n v="9"/>
    <n v="0"/>
    <n v="1"/>
    <s v="Summer"/>
    <x v="3"/>
  </r>
  <r>
    <x v="267"/>
    <n v="24"/>
    <n v="107036.25299151908"/>
    <n v="9"/>
    <n v="0"/>
    <n v="1"/>
    <s v="Summer"/>
    <x v="3"/>
  </r>
  <r>
    <x v="268"/>
    <n v="1"/>
    <n v="95732.960594766395"/>
    <n v="9"/>
    <n v="0"/>
    <n v="1"/>
    <s v="Summer"/>
    <x v="3"/>
  </r>
  <r>
    <x v="268"/>
    <n v="2"/>
    <n v="86884.44796775181"/>
    <n v="9"/>
    <n v="0"/>
    <n v="1"/>
    <s v="Summer"/>
    <x v="1"/>
  </r>
  <r>
    <x v="268"/>
    <n v="3"/>
    <n v="81454.785810384928"/>
    <n v="9"/>
    <n v="0"/>
    <n v="1"/>
    <s v="Summer"/>
    <x v="1"/>
  </r>
  <r>
    <x v="268"/>
    <n v="4"/>
    <n v="78272.374898955226"/>
    <n v="9"/>
    <n v="0"/>
    <n v="1"/>
    <s v="Summer"/>
    <x v="1"/>
  </r>
  <r>
    <x v="268"/>
    <n v="5"/>
    <n v="76886.522719556058"/>
    <n v="9"/>
    <n v="0"/>
    <n v="1"/>
    <s v="Summer"/>
    <x v="1"/>
  </r>
  <r>
    <x v="268"/>
    <n v="6"/>
    <n v="77662.990458010812"/>
    <n v="9"/>
    <n v="0"/>
    <n v="1"/>
    <s v="Summer"/>
    <x v="1"/>
  </r>
  <r>
    <x v="268"/>
    <n v="7"/>
    <n v="81041.0746544016"/>
    <n v="9"/>
    <n v="0"/>
    <n v="1"/>
    <s v="Summer"/>
    <x v="3"/>
  </r>
  <r>
    <x v="268"/>
    <n v="8"/>
    <n v="89708.171784583392"/>
    <n v="9"/>
    <n v="0"/>
    <n v="1"/>
    <s v="Summer"/>
    <x v="3"/>
  </r>
  <r>
    <x v="268"/>
    <n v="9"/>
    <n v="104700.73123815935"/>
    <n v="9"/>
    <n v="0"/>
    <n v="1"/>
    <s v="Summer"/>
    <x v="3"/>
  </r>
  <r>
    <x v="268"/>
    <n v="10"/>
    <n v="116556.27664206173"/>
    <n v="9"/>
    <n v="0"/>
    <n v="1"/>
    <s v="Summer"/>
    <x v="3"/>
  </r>
  <r>
    <x v="268"/>
    <n v="11"/>
    <n v="123735.21927315967"/>
    <n v="9"/>
    <n v="0"/>
    <n v="1"/>
    <s v="Summer"/>
    <x v="3"/>
  </r>
  <r>
    <x v="268"/>
    <n v="12"/>
    <n v="128509.50584382968"/>
    <n v="9"/>
    <n v="0"/>
    <n v="1"/>
    <s v="Summer"/>
    <x v="3"/>
  </r>
  <r>
    <x v="268"/>
    <n v="13"/>
    <n v="133925.19780227801"/>
    <n v="9"/>
    <n v="0"/>
    <n v="1"/>
    <s v="Summer"/>
    <x v="3"/>
  </r>
  <r>
    <x v="268"/>
    <n v="14"/>
    <n v="137300.18890632922"/>
    <n v="9"/>
    <n v="0"/>
    <n v="1"/>
    <s v="Summer"/>
    <x v="3"/>
  </r>
  <r>
    <x v="268"/>
    <n v="15"/>
    <n v="142337.02029211819"/>
    <n v="9"/>
    <n v="0"/>
    <n v="1"/>
    <s v="Summer"/>
    <x v="3"/>
  </r>
  <r>
    <x v="268"/>
    <n v="16"/>
    <n v="148829.06011801393"/>
    <n v="9"/>
    <n v="0"/>
    <n v="1"/>
    <s v="Summer"/>
    <x v="3"/>
  </r>
  <r>
    <x v="268"/>
    <n v="17"/>
    <n v="160029.20479630254"/>
    <n v="9"/>
    <n v="0"/>
    <n v="1"/>
    <s v="Summer"/>
    <x v="3"/>
  </r>
  <r>
    <x v="268"/>
    <n v="18"/>
    <n v="170665.51775668783"/>
    <n v="9"/>
    <n v="0"/>
    <n v="1"/>
    <s v="Summer"/>
    <x v="3"/>
  </r>
  <r>
    <x v="268"/>
    <n v="19"/>
    <n v="171148.76717913742"/>
    <n v="9"/>
    <n v="0"/>
    <n v="1"/>
    <s v="Summer"/>
    <x v="3"/>
  </r>
  <r>
    <x v="268"/>
    <n v="20"/>
    <n v="169954.97129733083"/>
    <n v="9"/>
    <n v="0"/>
    <n v="1"/>
    <s v="Summer"/>
    <x v="3"/>
  </r>
  <r>
    <x v="268"/>
    <n v="21"/>
    <n v="172216.19475329996"/>
    <n v="9"/>
    <n v="0"/>
    <n v="1"/>
    <s v="Summer"/>
    <x v="3"/>
  </r>
  <r>
    <x v="268"/>
    <n v="22"/>
    <n v="158009.51504867888"/>
    <n v="9"/>
    <n v="0"/>
    <n v="1"/>
    <s v="Summer"/>
    <x v="3"/>
  </r>
  <r>
    <x v="268"/>
    <n v="23"/>
    <n v="136432.03551558938"/>
    <n v="9"/>
    <n v="0"/>
    <n v="1"/>
    <s v="Summer"/>
    <x v="3"/>
  </r>
  <r>
    <x v="268"/>
    <n v="24"/>
    <n v="114649.62554276697"/>
    <n v="9"/>
    <n v="0"/>
    <n v="1"/>
    <s v="Summer"/>
    <x v="3"/>
  </r>
  <r>
    <x v="269"/>
    <n v="1"/>
    <n v="97823.289693418003"/>
    <n v="9"/>
    <n v="0"/>
    <n v="0"/>
    <s v="Summer"/>
    <x v="3"/>
  </r>
  <r>
    <x v="269"/>
    <n v="2"/>
    <n v="87625.719211385571"/>
    <n v="9"/>
    <n v="0"/>
    <n v="0"/>
    <s v="Summer"/>
    <x v="1"/>
  </r>
  <r>
    <x v="269"/>
    <n v="3"/>
    <n v="81444.884093782952"/>
    <n v="9"/>
    <n v="0"/>
    <n v="0"/>
    <s v="Summer"/>
    <x v="1"/>
  </r>
  <r>
    <x v="269"/>
    <n v="4"/>
    <n v="78301.271581192559"/>
    <n v="9"/>
    <n v="0"/>
    <n v="0"/>
    <s v="Summer"/>
    <x v="1"/>
  </r>
  <r>
    <x v="269"/>
    <n v="5"/>
    <n v="78443.199872862038"/>
    <n v="9"/>
    <n v="0"/>
    <n v="0"/>
    <s v="Summer"/>
    <x v="1"/>
  </r>
  <r>
    <x v="269"/>
    <n v="6"/>
    <n v="84225.826501776188"/>
    <n v="9"/>
    <n v="0"/>
    <n v="0"/>
    <s v="Summer"/>
    <x v="1"/>
  </r>
  <r>
    <x v="269"/>
    <n v="7"/>
    <n v="97651.085095749848"/>
    <n v="9"/>
    <n v="0"/>
    <n v="0"/>
    <s v="Summer"/>
    <x v="3"/>
  </r>
  <r>
    <x v="269"/>
    <n v="8"/>
    <n v="103903.37406528908"/>
    <n v="9"/>
    <n v="0"/>
    <n v="0"/>
    <s v="Summer"/>
    <x v="3"/>
  </r>
  <r>
    <x v="269"/>
    <n v="9"/>
    <n v="102329.61149847809"/>
    <n v="9"/>
    <n v="0"/>
    <n v="0"/>
    <s v="Summer"/>
    <x v="3"/>
  </r>
  <r>
    <x v="269"/>
    <n v="10"/>
    <n v="104756.34053353078"/>
    <n v="9"/>
    <n v="0"/>
    <n v="0"/>
    <s v="Summer"/>
    <x v="3"/>
  </r>
  <r>
    <x v="269"/>
    <n v="11"/>
    <n v="110438.8609785436"/>
    <n v="9"/>
    <n v="0"/>
    <n v="0"/>
    <s v="Summer"/>
    <x v="3"/>
  </r>
  <r>
    <x v="269"/>
    <n v="12"/>
    <n v="118159.57743627022"/>
    <n v="9"/>
    <n v="0"/>
    <n v="0"/>
    <s v="Summer"/>
    <x v="3"/>
  </r>
  <r>
    <x v="269"/>
    <n v="13"/>
    <n v="128247.3582235983"/>
    <n v="9"/>
    <n v="0"/>
    <n v="0"/>
    <s v="Summer"/>
    <x v="3"/>
  </r>
  <r>
    <x v="269"/>
    <n v="14"/>
    <n v="140071.56243698072"/>
    <n v="9"/>
    <n v="0"/>
    <n v="0"/>
    <s v="Summer"/>
    <x v="3"/>
  </r>
  <r>
    <x v="269"/>
    <n v="15"/>
    <n v="153836.89527145453"/>
    <n v="9"/>
    <n v="0"/>
    <n v="0"/>
    <s v="Summer"/>
    <x v="4"/>
  </r>
  <r>
    <x v="269"/>
    <n v="16"/>
    <n v="172740.44574926898"/>
    <n v="9"/>
    <n v="0"/>
    <n v="0"/>
    <s v="Summer"/>
    <x v="4"/>
  </r>
  <r>
    <x v="269"/>
    <n v="17"/>
    <n v="193445.2861032809"/>
    <n v="9"/>
    <n v="0"/>
    <n v="0"/>
    <s v="Summer"/>
    <x v="4"/>
  </r>
  <r>
    <x v="269"/>
    <n v="18"/>
    <n v="206551.31162444936"/>
    <n v="9"/>
    <n v="0"/>
    <n v="0"/>
    <s v="Summer"/>
    <x v="4"/>
  </r>
  <r>
    <x v="269"/>
    <n v="19"/>
    <n v="212468.14588086426"/>
    <n v="9"/>
    <n v="0"/>
    <n v="0"/>
    <s v="Summer"/>
    <x v="4"/>
  </r>
  <r>
    <x v="269"/>
    <n v="20"/>
    <n v="209359.68964082774"/>
    <n v="9"/>
    <n v="0"/>
    <n v="0"/>
    <s v="Summer"/>
    <x v="4"/>
  </r>
  <r>
    <x v="269"/>
    <n v="21"/>
    <n v="209008.34813775774"/>
    <n v="9"/>
    <n v="0"/>
    <n v="0"/>
    <s v="Summer"/>
    <x v="3"/>
  </r>
  <r>
    <x v="269"/>
    <n v="22"/>
    <n v="195053.26072492579"/>
    <n v="9"/>
    <n v="0"/>
    <n v="0"/>
    <s v="Summer"/>
    <x v="3"/>
  </r>
  <r>
    <x v="269"/>
    <n v="23"/>
    <n v="173218.5537604272"/>
    <n v="9"/>
    <n v="0"/>
    <n v="0"/>
    <s v="Summer"/>
    <x v="3"/>
  </r>
  <r>
    <x v="269"/>
    <n v="24"/>
    <n v="149956.706459357"/>
    <n v="9"/>
    <n v="0"/>
    <n v="0"/>
    <s v="Summer"/>
    <x v="3"/>
  </r>
  <r>
    <x v="270"/>
    <n v="1"/>
    <n v="129974.5882691787"/>
    <n v="9"/>
    <n v="0"/>
    <n v="0"/>
    <s v="Summer"/>
    <x v="3"/>
  </r>
  <r>
    <x v="270"/>
    <n v="2"/>
    <n v="114210.20123910457"/>
    <n v="9"/>
    <n v="0"/>
    <n v="0"/>
    <s v="Summer"/>
    <x v="1"/>
  </r>
  <r>
    <x v="270"/>
    <n v="3"/>
    <n v="105004.1822583936"/>
    <n v="9"/>
    <n v="0"/>
    <n v="0"/>
    <s v="Summer"/>
    <x v="1"/>
  </r>
  <r>
    <x v="270"/>
    <n v="4"/>
    <n v="99672.978990807984"/>
    <n v="9"/>
    <n v="0"/>
    <n v="0"/>
    <s v="Summer"/>
    <x v="1"/>
  </r>
  <r>
    <x v="270"/>
    <n v="5"/>
    <n v="97731.90889531275"/>
    <n v="9"/>
    <n v="0"/>
    <n v="0"/>
    <s v="Summer"/>
    <x v="1"/>
  </r>
  <r>
    <x v="270"/>
    <n v="6"/>
    <n v="101260.32627882695"/>
    <n v="9"/>
    <n v="0"/>
    <n v="0"/>
    <s v="Summer"/>
    <x v="1"/>
  </r>
  <r>
    <x v="270"/>
    <n v="7"/>
    <n v="113246.64324924648"/>
    <n v="9"/>
    <n v="0"/>
    <n v="0"/>
    <s v="Summer"/>
    <x v="3"/>
  </r>
  <r>
    <x v="270"/>
    <n v="8"/>
    <n v="119039.18907218237"/>
    <n v="9"/>
    <n v="0"/>
    <n v="0"/>
    <s v="Summer"/>
    <x v="3"/>
  </r>
  <r>
    <x v="270"/>
    <n v="9"/>
    <n v="116860.56717460342"/>
    <n v="9"/>
    <n v="0"/>
    <n v="0"/>
    <s v="Summer"/>
    <x v="3"/>
  </r>
  <r>
    <x v="270"/>
    <n v="10"/>
    <n v="121378.81071591513"/>
    <n v="9"/>
    <n v="0"/>
    <n v="0"/>
    <s v="Summer"/>
    <x v="3"/>
  </r>
  <r>
    <x v="270"/>
    <n v="11"/>
    <n v="135148.49626294099"/>
    <n v="9"/>
    <n v="0"/>
    <n v="0"/>
    <s v="Summer"/>
    <x v="3"/>
  </r>
  <r>
    <x v="270"/>
    <n v="12"/>
    <n v="149810.23061271626"/>
    <n v="9"/>
    <n v="0"/>
    <n v="0"/>
    <s v="Summer"/>
    <x v="3"/>
  </r>
  <r>
    <x v="270"/>
    <n v="13"/>
    <n v="166362.31274710363"/>
    <n v="9"/>
    <n v="0"/>
    <n v="0"/>
    <s v="Summer"/>
    <x v="3"/>
  </r>
  <r>
    <x v="270"/>
    <n v="14"/>
    <n v="182681.72908132203"/>
    <n v="9"/>
    <n v="0"/>
    <n v="0"/>
    <s v="Summer"/>
    <x v="3"/>
  </r>
  <r>
    <x v="270"/>
    <n v="15"/>
    <n v="198905.59436389612"/>
    <n v="9"/>
    <n v="0"/>
    <n v="0"/>
    <s v="Summer"/>
    <x v="4"/>
  </r>
  <r>
    <x v="270"/>
    <n v="16"/>
    <n v="219834.43111771616"/>
    <n v="9"/>
    <n v="0"/>
    <n v="0"/>
    <s v="Summer"/>
    <x v="4"/>
  </r>
  <r>
    <x v="270"/>
    <n v="17"/>
    <n v="240275.61692596276"/>
    <n v="9"/>
    <n v="0"/>
    <n v="0"/>
    <s v="Summer"/>
    <x v="4"/>
  </r>
  <r>
    <x v="270"/>
    <n v="18"/>
    <n v="255533.60540402235"/>
    <n v="9"/>
    <n v="0"/>
    <n v="0"/>
    <s v="Summer"/>
    <x v="4"/>
  </r>
  <r>
    <x v="270"/>
    <n v="19"/>
    <n v="256245.1607308138"/>
    <n v="9"/>
    <n v="0"/>
    <n v="0"/>
    <s v="Summer"/>
    <x v="4"/>
  </r>
  <r>
    <x v="270"/>
    <n v="20"/>
    <n v="245657.86126602991"/>
    <n v="9"/>
    <n v="0"/>
    <n v="0"/>
    <s v="Summer"/>
    <x v="4"/>
  </r>
  <r>
    <x v="270"/>
    <n v="21"/>
    <n v="239562.42555778107"/>
    <n v="9"/>
    <n v="0"/>
    <n v="0"/>
    <s v="Summer"/>
    <x v="3"/>
  </r>
  <r>
    <x v="270"/>
    <n v="22"/>
    <n v="219793.95643916741"/>
    <n v="9"/>
    <n v="0"/>
    <n v="0"/>
    <s v="Summer"/>
    <x v="3"/>
  </r>
  <r>
    <x v="270"/>
    <n v="23"/>
    <n v="193540.29064417403"/>
    <n v="9"/>
    <n v="0"/>
    <n v="0"/>
    <s v="Summer"/>
    <x v="3"/>
  </r>
  <r>
    <x v="270"/>
    <n v="24"/>
    <n v="165337.59677485173"/>
    <n v="9"/>
    <n v="0"/>
    <n v="0"/>
    <s v="Summer"/>
    <x v="3"/>
  </r>
  <r>
    <x v="271"/>
    <n v="1"/>
    <n v="140606.17496716772"/>
    <n v="9"/>
    <n v="0"/>
    <n v="0"/>
    <s v="Summer"/>
    <x v="3"/>
  </r>
  <r>
    <x v="271"/>
    <n v="2"/>
    <n v="122576.20795217261"/>
    <n v="9"/>
    <n v="0"/>
    <n v="0"/>
    <s v="Summer"/>
    <x v="1"/>
  </r>
  <r>
    <x v="271"/>
    <n v="3"/>
    <n v="110159.65221636376"/>
    <n v="9"/>
    <n v="0"/>
    <n v="0"/>
    <s v="Summer"/>
    <x v="1"/>
  </r>
  <r>
    <x v="271"/>
    <n v="4"/>
    <n v="102674.64362743999"/>
    <n v="9"/>
    <n v="0"/>
    <n v="0"/>
    <s v="Summer"/>
    <x v="1"/>
  </r>
  <r>
    <x v="271"/>
    <n v="5"/>
    <n v="98917.349886321143"/>
    <n v="9"/>
    <n v="0"/>
    <n v="0"/>
    <s v="Summer"/>
    <x v="1"/>
  </r>
  <r>
    <x v="271"/>
    <n v="6"/>
    <n v="101164.7394184055"/>
    <n v="9"/>
    <n v="0"/>
    <n v="0"/>
    <s v="Summer"/>
    <x v="1"/>
  </r>
  <r>
    <x v="271"/>
    <n v="7"/>
    <n v="112353.16220798742"/>
    <n v="9"/>
    <n v="0"/>
    <n v="0"/>
    <s v="Summer"/>
    <x v="3"/>
  </r>
  <r>
    <x v="271"/>
    <n v="8"/>
    <n v="116790.15910769576"/>
    <n v="9"/>
    <n v="0"/>
    <n v="0"/>
    <s v="Summer"/>
    <x v="3"/>
  </r>
  <r>
    <x v="271"/>
    <n v="9"/>
    <n v="114680.2071014509"/>
    <n v="9"/>
    <n v="0"/>
    <n v="0"/>
    <s v="Summer"/>
    <x v="3"/>
  </r>
  <r>
    <x v="271"/>
    <n v="10"/>
    <n v="120541.90510941589"/>
    <n v="9"/>
    <n v="0"/>
    <n v="0"/>
    <s v="Summer"/>
    <x v="3"/>
  </r>
  <r>
    <x v="271"/>
    <n v="11"/>
    <n v="131194.40541290856"/>
    <n v="9"/>
    <n v="0"/>
    <n v="0"/>
    <s v="Summer"/>
    <x v="3"/>
  </r>
  <r>
    <x v="271"/>
    <n v="12"/>
    <n v="144690.54097887219"/>
    <n v="9"/>
    <n v="0"/>
    <n v="0"/>
    <s v="Summer"/>
    <x v="3"/>
  </r>
  <r>
    <x v="271"/>
    <n v="13"/>
    <n v="161815.30335700398"/>
    <n v="9"/>
    <n v="0"/>
    <n v="0"/>
    <s v="Summer"/>
    <x v="3"/>
  </r>
  <r>
    <x v="271"/>
    <n v="14"/>
    <n v="178915.6233023708"/>
    <n v="9"/>
    <n v="0"/>
    <n v="0"/>
    <s v="Summer"/>
    <x v="3"/>
  </r>
  <r>
    <x v="271"/>
    <n v="15"/>
    <n v="196470.1831397801"/>
    <n v="9"/>
    <n v="0"/>
    <n v="0"/>
    <s v="Summer"/>
    <x v="4"/>
  </r>
  <r>
    <x v="271"/>
    <n v="16"/>
    <n v="218182.98130708249"/>
    <n v="9"/>
    <n v="0"/>
    <n v="0"/>
    <s v="Summer"/>
    <x v="4"/>
  </r>
  <r>
    <x v="271"/>
    <n v="17"/>
    <n v="239108.75666973297"/>
    <n v="9"/>
    <n v="0"/>
    <n v="0"/>
    <s v="Summer"/>
    <x v="4"/>
  </r>
  <r>
    <x v="271"/>
    <n v="18"/>
    <n v="252594.40713895744"/>
    <n v="9"/>
    <n v="0"/>
    <n v="0"/>
    <s v="Summer"/>
    <x v="4"/>
  </r>
  <r>
    <x v="271"/>
    <n v="19"/>
    <n v="248187.19628034552"/>
    <n v="9"/>
    <n v="0"/>
    <n v="0"/>
    <s v="Summer"/>
    <x v="4"/>
  </r>
  <r>
    <x v="271"/>
    <n v="20"/>
    <n v="233187.69171621421"/>
    <n v="9"/>
    <n v="0"/>
    <n v="0"/>
    <s v="Summer"/>
    <x v="4"/>
  </r>
  <r>
    <x v="271"/>
    <n v="21"/>
    <n v="224387.2414130207"/>
    <n v="9"/>
    <n v="0"/>
    <n v="0"/>
    <s v="Summer"/>
    <x v="3"/>
  </r>
  <r>
    <x v="271"/>
    <n v="22"/>
    <n v="204359.37023625759"/>
    <n v="9"/>
    <n v="0"/>
    <n v="0"/>
    <s v="Summer"/>
    <x v="3"/>
  </r>
  <r>
    <x v="271"/>
    <n v="23"/>
    <n v="176979.10426867846"/>
    <n v="9"/>
    <n v="0"/>
    <n v="0"/>
    <s v="Summer"/>
    <x v="3"/>
  </r>
  <r>
    <x v="271"/>
    <n v="24"/>
    <n v="147512.61577724179"/>
    <n v="9"/>
    <n v="0"/>
    <n v="0"/>
    <s v="Summer"/>
    <x v="3"/>
  </r>
  <r>
    <x v="272"/>
    <n v="1"/>
    <n v="123788.38203174033"/>
    <n v="9"/>
    <n v="0"/>
    <n v="0"/>
    <s v="Summer"/>
    <x v="3"/>
  </r>
  <r>
    <x v="272"/>
    <n v="2"/>
    <n v="107322.16680224365"/>
    <n v="9"/>
    <n v="0"/>
    <n v="0"/>
    <s v="Summer"/>
    <x v="1"/>
  </r>
  <r>
    <x v="272"/>
    <n v="3"/>
    <n v="97170.130426804273"/>
    <n v="9"/>
    <n v="0"/>
    <n v="0"/>
    <s v="Summer"/>
    <x v="1"/>
  </r>
  <r>
    <x v="272"/>
    <n v="4"/>
    <n v="90939.732412594429"/>
    <n v="9"/>
    <n v="0"/>
    <n v="0"/>
    <s v="Summer"/>
    <x v="1"/>
  </r>
  <r>
    <x v="272"/>
    <n v="5"/>
    <n v="88244.953012639293"/>
    <n v="9"/>
    <n v="0"/>
    <n v="0"/>
    <s v="Summer"/>
    <x v="1"/>
  </r>
  <r>
    <x v="272"/>
    <n v="6"/>
    <n v="91674.363353286972"/>
    <n v="9"/>
    <n v="0"/>
    <n v="0"/>
    <s v="Summer"/>
    <x v="1"/>
  </r>
  <r>
    <x v="272"/>
    <n v="7"/>
    <n v="102327.1198659786"/>
    <n v="9"/>
    <n v="0"/>
    <n v="0"/>
    <s v="Summer"/>
    <x v="3"/>
  </r>
  <r>
    <x v="272"/>
    <n v="8"/>
    <n v="108328.99698146737"/>
    <n v="9"/>
    <n v="0"/>
    <n v="0"/>
    <s v="Summer"/>
    <x v="3"/>
  </r>
  <r>
    <x v="272"/>
    <n v="9"/>
    <n v="107677.77280514546"/>
    <n v="9"/>
    <n v="0"/>
    <n v="0"/>
    <s v="Summer"/>
    <x v="3"/>
  </r>
  <r>
    <x v="272"/>
    <n v="10"/>
    <n v="111156.45340616349"/>
    <n v="9"/>
    <n v="0"/>
    <n v="0"/>
    <s v="Summer"/>
    <x v="3"/>
  </r>
  <r>
    <x v="272"/>
    <n v="11"/>
    <n v="118636.93037374568"/>
    <n v="9"/>
    <n v="0"/>
    <n v="0"/>
    <s v="Summer"/>
    <x v="3"/>
  </r>
  <r>
    <x v="272"/>
    <n v="12"/>
    <n v="128331.92397532541"/>
    <n v="9"/>
    <n v="0"/>
    <n v="0"/>
    <s v="Summer"/>
    <x v="3"/>
  </r>
  <r>
    <x v="272"/>
    <n v="13"/>
    <n v="139036.22892636459"/>
    <n v="9"/>
    <n v="0"/>
    <n v="0"/>
    <s v="Summer"/>
    <x v="3"/>
  </r>
  <r>
    <x v="272"/>
    <n v="14"/>
    <n v="150985.95007448251"/>
    <n v="9"/>
    <n v="0"/>
    <n v="0"/>
    <s v="Summer"/>
    <x v="3"/>
  </r>
  <r>
    <x v="272"/>
    <n v="15"/>
    <n v="166005.47844924088"/>
    <n v="9"/>
    <n v="0"/>
    <n v="0"/>
    <s v="Summer"/>
    <x v="4"/>
  </r>
  <r>
    <x v="272"/>
    <n v="16"/>
    <n v="176103.65097276197"/>
    <n v="9"/>
    <n v="0"/>
    <n v="0"/>
    <s v="Summer"/>
    <x v="4"/>
  </r>
  <r>
    <x v="272"/>
    <n v="17"/>
    <n v="195631.02839781618"/>
    <n v="9"/>
    <n v="0"/>
    <n v="0"/>
    <s v="Summer"/>
    <x v="4"/>
  </r>
  <r>
    <x v="272"/>
    <n v="18"/>
    <n v="212751.21102379778"/>
    <n v="9"/>
    <n v="0"/>
    <n v="0"/>
    <s v="Summer"/>
    <x v="4"/>
  </r>
  <r>
    <x v="272"/>
    <n v="19"/>
    <n v="212003.58297144566"/>
    <n v="9"/>
    <n v="0"/>
    <n v="0"/>
    <s v="Summer"/>
    <x v="4"/>
  </r>
  <r>
    <x v="272"/>
    <n v="20"/>
    <n v="200856.35700204922"/>
    <n v="9"/>
    <n v="0"/>
    <n v="0"/>
    <s v="Summer"/>
    <x v="4"/>
  </r>
  <r>
    <x v="272"/>
    <n v="21"/>
    <n v="195836.27114274175"/>
    <n v="9"/>
    <n v="0"/>
    <n v="0"/>
    <s v="Summer"/>
    <x v="3"/>
  </r>
  <r>
    <x v="272"/>
    <n v="22"/>
    <n v="178463.87013770101"/>
    <n v="9"/>
    <n v="0"/>
    <n v="0"/>
    <s v="Summer"/>
    <x v="3"/>
  </r>
  <r>
    <x v="272"/>
    <n v="23"/>
    <n v="178190.59997739227"/>
    <n v="9"/>
    <n v="0"/>
    <n v="0"/>
    <s v="Summer"/>
    <x v="3"/>
  </r>
  <r>
    <x v="272"/>
    <n v="24"/>
    <n v="190827.71825261638"/>
    <n v="9"/>
    <n v="0"/>
    <n v="0"/>
    <s v="Summer"/>
    <x v="3"/>
  </r>
  <r>
    <x v="273"/>
    <n v="1"/>
    <n v="113839.10843065738"/>
    <n v="10"/>
    <n v="0"/>
    <n v="0"/>
    <s v="Winter"/>
    <x v="0"/>
  </r>
  <r>
    <x v="273"/>
    <n v="2"/>
    <n v="99983.288603737165"/>
    <n v="10"/>
    <n v="0"/>
    <n v="0"/>
    <s v="Winter"/>
    <x v="1"/>
  </r>
  <r>
    <x v="273"/>
    <n v="3"/>
    <n v="90917.17299241494"/>
    <n v="10"/>
    <n v="0"/>
    <n v="0"/>
    <s v="Winter"/>
    <x v="1"/>
  </r>
  <r>
    <x v="273"/>
    <n v="4"/>
    <n v="85644.188282068149"/>
    <n v="10"/>
    <n v="0"/>
    <n v="0"/>
    <s v="Winter"/>
    <x v="1"/>
  </r>
  <r>
    <x v="273"/>
    <n v="5"/>
    <n v="83612.974149965594"/>
    <n v="10"/>
    <n v="0"/>
    <n v="0"/>
    <s v="Winter"/>
    <x v="1"/>
  </r>
  <r>
    <x v="273"/>
    <n v="6"/>
    <n v="87582.491319200504"/>
    <n v="10"/>
    <n v="0"/>
    <n v="0"/>
    <s v="Winter"/>
    <x v="1"/>
  </r>
  <r>
    <x v="273"/>
    <n v="7"/>
    <n v="99192.998233879902"/>
    <n v="10"/>
    <n v="0"/>
    <n v="0"/>
    <s v="Winter"/>
    <x v="2"/>
  </r>
  <r>
    <x v="273"/>
    <n v="8"/>
    <n v="105102.51897776846"/>
    <n v="10"/>
    <n v="0"/>
    <n v="0"/>
    <s v="Winter"/>
    <x v="2"/>
  </r>
  <r>
    <x v="273"/>
    <n v="9"/>
    <n v="105162.1584678346"/>
    <n v="10"/>
    <n v="0"/>
    <n v="0"/>
    <s v="Winter"/>
    <x v="2"/>
  </r>
  <r>
    <x v="273"/>
    <n v="10"/>
    <n v="108386.18553098351"/>
    <n v="10"/>
    <n v="0"/>
    <n v="0"/>
    <s v="Winter"/>
    <x v="0"/>
  </r>
  <r>
    <x v="273"/>
    <n v="11"/>
    <n v="112754.44103746148"/>
    <n v="10"/>
    <n v="0"/>
    <n v="0"/>
    <s v="Winter"/>
    <x v="0"/>
  </r>
  <r>
    <x v="273"/>
    <n v="12"/>
    <n v="117744.91125587207"/>
    <n v="10"/>
    <n v="0"/>
    <n v="0"/>
    <s v="Winter"/>
    <x v="0"/>
  </r>
  <r>
    <x v="273"/>
    <n v="13"/>
    <n v="129297.02869121211"/>
    <n v="10"/>
    <n v="0"/>
    <n v="0"/>
    <s v="Winter"/>
    <x v="0"/>
  </r>
  <r>
    <x v="273"/>
    <n v="14"/>
    <n v="139965.79582698003"/>
    <n v="10"/>
    <n v="0"/>
    <n v="0"/>
    <s v="Winter"/>
    <x v="0"/>
  </r>
  <r>
    <x v="273"/>
    <n v="15"/>
    <n v="152394.3930282756"/>
    <n v="10"/>
    <n v="0"/>
    <n v="0"/>
    <s v="Winter"/>
    <x v="0"/>
  </r>
  <r>
    <x v="273"/>
    <n v="16"/>
    <n v="172009.69108062299"/>
    <n v="10"/>
    <n v="0"/>
    <n v="0"/>
    <s v="Winter"/>
    <x v="0"/>
  </r>
  <r>
    <x v="273"/>
    <n v="17"/>
    <n v="190540.32475669487"/>
    <n v="10"/>
    <n v="0"/>
    <n v="0"/>
    <s v="Winter"/>
    <x v="0"/>
  </r>
  <r>
    <x v="273"/>
    <n v="18"/>
    <n v="199822.52629312407"/>
    <n v="10"/>
    <n v="0"/>
    <n v="0"/>
    <s v="Winter"/>
    <x v="0"/>
  </r>
  <r>
    <x v="273"/>
    <n v="19"/>
    <n v="191526.33784393047"/>
    <n v="10"/>
    <n v="0"/>
    <n v="0"/>
    <s v="Winter"/>
    <x v="2"/>
  </r>
  <r>
    <x v="273"/>
    <n v="20"/>
    <n v="173864.30273183028"/>
    <n v="10"/>
    <n v="0"/>
    <n v="0"/>
    <s v="Winter"/>
    <x v="2"/>
  </r>
  <r>
    <x v="273"/>
    <n v="21"/>
    <n v="164512.7090070016"/>
    <n v="10"/>
    <n v="0"/>
    <n v="0"/>
    <s v="Winter"/>
    <x v="2"/>
  </r>
  <r>
    <x v="273"/>
    <n v="22"/>
    <n v="152743.91935833756"/>
    <n v="10"/>
    <n v="0"/>
    <n v="0"/>
    <s v="Winter"/>
    <x v="0"/>
  </r>
  <r>
    <x v="273"/>
    <n v="23"/>
    <n v="139758.5494789354"/>
    <n v="10"/>
    <n v="0"/>
    <n v="0"/>
    <s v="Winter"/>
    <x v="0"/>
  </r>
  <r>
    <x v="273"/>
    <n v="24"/>
    <n v="122817.31701247719"/>
    <n v="10"/>
    <n v="0"/>
    <n v="0"/>
    <s v="Winter"/>
    <x v="0"/>
  </r>
  <r>
    <x v="274"/>
    <n v="1"/>
    <n v="105845.23418138153"/>
    <n v="10"/>
    <n v="0"/>
    <n v="1"/>
    <s v="Winter"/>
    <x v="0"/>
  </r>
  <r>
    <x v="274"/>
    <n v="2"/>
    <n v="93655.311867951503"/>
    <n v="10"/>
    <n v="0"/>
    <n v="1"/>
    <s v="Winter"/>
    <x v="1"/>
  </r>
  <r>
    <x v="274"/>
    <n v="3"/>
    <n v="85935.203085476169"/>
    <n v="10"/>
    <n v="0"/>
    <n v="1"/>
    <s v="Winter"/>
    <x v="1"/>
  </r>
  <r>
    <x v="274"/>
    <n v="4"/>
    <n v="81285.459984977148"/>
    <n v="10"/>
    <n v="0"/>
    <n v="1"/>
    <s v="Winter"/>
    <x v="1"/>
  </r>
  <r>
    <x v="274"/>
    <n v="5"/>
    <n v="79069.078561262271"/>
    <n v="10"/>
    <n v="0"/>
    <n v="1"/>
    <s v="Winter"/>
    <x v="1"/>
  </r>
  <r>
    <x v="274"/>
    <n v="6"/>
    <n v="79198.877658798607"/>
    <n v="10"/>
    <n v="0"/>
    <n v="1"/>
    <s v="Winter"/>
    <x v="1"/>
  </r>
  <r>
    <x v="274"/>
    <n v="7"/>
    <n v="82804.640603966691"/>
    <n v="10"/>
    <n v="0"/>
    <n v="1"/>
    <s v="Winter"/>
    <x v="0"/>
  </r>
  <r>
    <x v="274"/>
    <n v="8"/>
    <n v="91357.936137285564"/>
    <n v="10"/>
    <n v="0"/>
    <n v="1"/>
    <s v="Winter"/>
    <x v="0"/>
  </r>
  <r>
    <x v="274"/>
    <n v="9"/>
    <n v="104314.71184484861"/>
    <n v="10"/>
    <n v="0"/>
    <n v="1"/>
    <s v="Winter"/>
    <x v="0"/>
  </r>
  <r>
    <x v="274"/>
    <n v="10"/>
    <n v="114176.84017451352"/>
    <n v="10"/>
    <n v="0"/>
    <n v="1"/>
    <s v="Winter"/>
    <x v="0"/>
  </r>
  <r>
    <x v="274"/>
    <n v="11"/>
    <n v="122298.99755531448"/>
    <n v="10"/>
    <n v="0"/>
    <n v="1"/>
    <s v="Winter"/>
    <x v="0"/>
  </r>
  <r>
    <x v="274"/>
    <n v="12"/>
    <n v="127650.96154853624"/>
    <n v="10"/>
    <n v="0"/>
    <n v="1"/>
    <s v="Winter"/>
    <x v="0"/>
  </r>
  <r>
    <x v="274"/>
    <n v="13"/>
    <n v="133267.64239598095"/>
    <n v="10"/>
    <n v="0"/>
    <n v="1"/>
    <s v="Winter"/>
    <x v="0"/>
  </r>
  <r>
    <x v="274"/>
    <n v="14"/>
    <n v="140554.28352808181"/>
    <n v="10"/>
    <n v="0"/>
    <n v="1"/>
    <s v="Winter"/>
    <x v="0"/>
  </r>
  <r>
    <x v="274"/>
    <n v="15"/>
    <n v="154979.31477843534"/>
    <n v="10"/>
    <n v="0"/>
    <n v="1"/>
    <s v="Winter"/>
    <x v="0"/>
  </r>
  <r>
    <x v="274"/>
    <n v="16"/>
    <n v="169355.19422751246"/>
    <n v="10"/>
    <n v="0"/>
    <n v="1"/>
    <s v="Winter"/>
    <x v="0"/>
  </r>
  <r>
    <x v="274"/>
    <n v="17"/>
    <n v="175112.79963699754"/>
    <n v="10"/>
    <n v="0"/>
    <n v="1"/>
    <s v="Winter"/>
    <x v="0"/>
  </r>
  <r>
    <x v="274"/>
    <n v="18"/>
    <n v="179783.72145376055"/>
    <n v="10"/>
    <n v="0"/>
    <n v="1"/>
    <s v="Winter"/>
    <x v="0"/>
  </r>
  <r>
    <x v="274"/>
    <n v="19"/>
    <n v="180901.77682461115"/>
    <n v="10"/>
    <n v="0"/>
    <n v="1"/>
    <s v="Winter"/>
    <x v="0"/>
  </r>
  <r>
    <x v="274"/>
    <n v="20"/>
    <n v="181109.03776084629"/>
    <n v="10"/>
    <n v="0"/>
    <n v="1"/>
    <s v="Winter"/>
    <x v="0"/>
  </r>
  <r>
    <x v="274"/>
    <n v="21"/>
    <n v="179619.07644787265"/>
    <n v="10"/>
    <n v="0"/>
    <n v="1"/>
    <s v="Winter"/>
    <x v="0"/>
  </r>
  <r>
    <x v="274"/>
    <n v="22"/>
    <n v="171450.96479329356"/>
    <n v="10"/>
    <n v="0"/>
    <n v="1"/>
    <s v="Winter"/>
    <x v="0"/>
  </r>
  <r>
    <x v="274"/>
    <n v="23"/>
    <n v="161426.16690410959"/>
    <n v="10"/>
    <n v="0"/>
    <n v="1"/>
    <s v="Winter"/>
    <x v="0"/>
  </r>
  <r>
    <x v="274"/>
    <n v="24"/>
    <n v="146523.99897102418"/>
    <n v="10"/>
    <n v="0"/>
    <n v="1"/>
    <s v="Winter"/>
    <x v="0"/>
  </r>
  <r>
    <x v="275"/>
    <n v="1"/>
    <n v="130785.97203247278"/>
    <n v="10"/>
    <n v="0"/>
    <n v="1"/>
    <s v="Winter"/>
    <x v="0"/>
  </r>
  <r>
    <x v="275"/>
    <n v="2"/>
    <n v="117982.05818016425"/>
    <n v="10"/>
    <n v="0"/>
    <n v="1"/>
    <s v="Winter"/>
    <x v="1"/>
  </r>
  <r>
    <x v="275"/>
    <n v="3"/>
    <n v="108979.3290121414"/>
    <n v="10"/>
    <n v="0"/>
    <n v="1"/>
    <s v="Winter"/>
    <x v="1"/>
  </r>
  <r>
    <x v="275"/>
    <n v="4"/>
    <n v="102627.8442047795"/>
    <n v="10"/>
    <n v="0"/>
    <n v="1"/>
    <s v="Winter"/>
    <x v="1"/>
  </r>
  <r>
    <x v="275"/>
    <n v="5"/>
    <n v="98759.164273064511"/>
    <n v="10"/>
    <n v="0"/>
    <n v="1"/>
    <s v="Winter"/>
    <x v="1"/>
  </r>
  <r>
    <x v="275"/>
    <n v="6"/>
    <n v="97347.510233663503"/>
    <n v="10"/>
    <n v="0"/>
    <n v="1"/>
    <s v="Winter"/>
    <x v="1"/>
  </r>
  <r>
    <x v="275"/>
    <n v="7"/>
    <n v="98526.711567291495"/>
    <n v="10"/>
    <n v="0"/>
    <n v="1"/>
    <s v="Winter"/>
    <x v="0"/>
  </r>
  <r>
    <x v="275"/>
    <n v="8"/>
    <n v="105648.58563361212"/>
    <n v="10"/>
    <n v="0"/>
    <n v="1"/>
    <s v="Winter"/>
    <x v="0"/>
  </r>
  <r>
    <x v="275"/>
    <n v="9"/>
    <n v="121541.48274608068"/>
    <n v="10"/>
    <n v="0"/>
    <n v="1"/>
    <s v="Winter"/>
    <x v="0"/>
  </r>
  <r>
    <x v="275"/>
    <n v="10"/>
    <n v="137809.88108647821"/>
    <n v="10"/>
    <n v="0"/>
    <n v="1"/>
    <s v="Winter"/>
    <x v="0"/>
  </r>
  <r>
    <x v="275"/>
    <n v="11"/>
    <n v="152341.09652421862"/>
    <n v="10"/>
    <n v="0"/>
    <n v="1"/>
    <s v="Winter"/>
    <x v="0"/>
  </r>
  <r>
    <x v="275"/>
    <n v="12"/>
    <n v="164915.02800006044"/>
    <n v="10"/>
    <n v="0"/>
    <n v="1"/>
    <s v="Winter"/>
    <x v="0"/>
  </r>
  <r>
    <x v="275"/>
    <n v="13"/>
    <n v="170594.95195712356"/>
    <n v="10"/>
    <n v="0"/>
    <n v="1"/>
    <s v="Winter"/>
    <x v="0"/>
  </r>
  <r>
    <x v="275"/>
    <n v="14"/>
    <n v="170859.65810305462"/>
    <n v="10"/>
    <n v="0"/>
    <n v="1"/>
    <s v="Winter"/>
    <x v="0"/>
  </r>
  <r>
    <x v="275"/>
    <n v="15"/>
    <n v="169301.4694517857"/>
    <n v="10"/>
    <n v="0"/>
    <n v="1"/>
    <s v="Winter"/>
    <x v="0"/>
  </r>
  <r>
    <x v="275"/>
    <n v="16"/>
    <n v="170153.31050614626"/>
    <n v="10"/>
    <n v="0"/>
    <n v="1"/>
    <s v="Winter"/>
    <x v="0"/>
  </r>
  <r>
    <x v="275"/>
    <n v="17"/>
    <n v="181915.77130918653"/>
    <n v="10"/>
    <n v="0"/>
    <n v="1"/>
    <s v="Winter"/>
    <x v="0"/>
  </r>
  <r>
    <x v="275"/>
    <n v="18"/>
    <n v="190521.80236113694"/>
    <n v="10"/>
    <n v="0"/>
    <n v="1"/>
    <s v="Winter"/>
    <x v="0"/>
  </r>
  <r>
    <x v="275"/>
    <n v="19"/>
    <n v="190332.14567277135"/>
    <n v="10"/>
    <n v="0"/>
    <n v="1"/>
    <s v="Winter"/>
    <x v="0"/>
  </r>
  <r>
    <x v="275"/>
    <n v="20"/>
    <n v="194364.02071852642"/>
    <n v="10"/>
    <n v="0"/>
    <n v="1"/>
    <s v="Winter"/>
    <x v="0"/>
  </r>
  <r>
    <x v="275"/>
    <n v="21"/>
    <n v="192687.97643468043"/>
    <n v="10"/>
    <n v="0"/>
    <n v="1"/>
    <s v="Winter"/>
    <x v="0"/>
  </r>
  <r>
    <x v="275"/>
    <n v="22"/>
    <n v="178508.824569271"/>
    <n v="10"/>
    <n v="0"/>
    <n v="1"/>
    <s v="Winter"/>
    <x v="0"/>
  </r>
  <r>
    <x v="275"/>
    <n v="23"/>
    <n v="157968.72710408212"/>
    <n v="10"/>
    <n v="0"/>
    <n v="1"/>
    <s v="Winter"/>
    <x v="0"/>
  </r>
  <r>
    <x v="275"/>
    <n v="24"/>
    <n v="134999.94041461352"/>
    <n v="10"/>
    <n v="0"/>
    <n v="1"/>
    <s v="Winter"/>
    <x v="0"/>
  </r>
  <r>
    <x v="276"/>
    <n v="1"/>
    <n v="116315.30506762092"/>
    <n v="10"/>
    <n v="0"/>
    <n v="0"/>
    <s v="Winter"/>
    <x v="0"/>
  </r>
  <r>
    <x v="276"/>
    <n v="2"/>
    <n v="103257.33675666338"/>
    <n v="10"/>
    <n v="0"/>
    <n v="0"/>
    <s v="Winter"/>
    <x v="1"/>
  </r>
  <r>
    <x v="276"/>
    <n v="3"/>
    <n v="95235.301981243829"/>
    <n v="10"/>
    <n v="0"/>
    <n v="0"/>
    <s v="Winter"/>
    <x v="1"/>
  </r>
  <r>
    <x v="276"/>
    <n v="4"/>
    <n v="90669.880255676209"/>
    <n v="10"/>
    <n v="0"/>
    <n v="0"/>
    <s v="Winter"/>
    <x v="1"/>
  </r>
  <r>
    <x v="276"/>
    <n v="5"/>
    <n v="89709.562445212228"/>
    <n v="10"/>
    <n v="0"/>
    <n v="0"/>
    <s v="Winter"/>
    <x v="1"/>
  </r>
  <r>
    <x v="276"/>
    <n v="6"/>
    <n v="94559.933927443228"/>
    <n v="10"/>
    <n v="0"/>
    <n v="0"/>
    <s v="Winter"/>
    <x v="1"/>
  </r>
  <r>
    <x v="276"/>
    <n v="7"/>
    <n v="107631.51977443238"/>
    <n v="10"/>
    <n v="0"/>
    <n v="0"/>
    <s v="Winter"/>
    <x v="2"/>
  </r>
  <r>
    <x v="276"/>
    <n v="8"/>
    <n v="114057.64950592299"/>
    <n v="10"/>
    <n v="0"/>
    <n v="0"/>
    <s v="Winter"/>
    <x v="2"/>
  </r>
  <r>
    <x v="276"/>
    <n v="9"/>
    <n v="112098.35914560712"/>
    <n v="10"/>
    <n v="0"/>
    <n v="0"/>
    <s v="Winter"/>
    <x v="2"/>
  </r>
  <r>
    <x v="276"/>
    <n v="10"/>
    <n v="114188.46090029617"/>
    <n v="10"/>
    <n v="0"/>
    <n v="0"/>
    <s v="Winter"/>
    <x v="0"/>
  </r>
  <r>
    <x v="276"/>
    <n v="11"/>
    <n v="121234.59672556762"/>
    <n v="10"/>
    <n v="0"/>
    <n v="0"/>
    <s v="Winter"/>
    <x v="0"/>
  </r>
  <r>
    <x v="276"/>
    <n v="12"/>
    <n v="130342.56967374135"/>
    <n v="10"/>
    <n v="0"/>
    <n v="0"/>
    <s v="Winter"/>
    <x v="0"/>
  </r>
  <r>
    <x v="276"/>
    <n v="13"/>
    <n v="139480.16759970385"/>
    <n v="10"/>
    <n v="0"/>
    <n v="0"/>
    <s v="Winter"/>
    <x v="0"/>
  </r>
  <r>
    <x v="276"/>
    <n v="14"/>
    <n v="148968.67949555774"/>
    <n v="10"/>
    <n v="0"/>
    <n v="0"/>
    <s v="Winter"/>
    <x v="0"/>
  </r>
  <r>
    <x v="276"/>
    <n v="15"/>
    <n v="157416.53172704836"/>
    <n v="10"/>
    <n v="0"/>
    <n v="0"/>
    <s v="Winter"/>
    <x v="0"/>
  </r>
  <r>
    <x v="276"/>
    <n v="16"/>
    <n v="174962.88375074038"/>
    <n v="10"/>
    <n v="0"/>
    <n v="0"/>
    <s v="Winter"/>
    <x v="0"/>
  </r>
  <r>
    <x v="276"/>
    <n v="17"/>
    <n v="186306.98702221128"/>
    <n v="10"/>
    <n v="0"/>
    <n v="0"/>
    <s v="Winter"/>
    <x v="0"/>
  </r>
  <r>
    <x v="276"/>
    <n v="18"/>
    <n v="197771.48845557749"/>
    <n v="10"/>
    <n v="0"/>
    <n v="0"/>
    <s v="Winter"/>
    <x v="0"/>
  </r>
  <r>
    <x v="276"/>
    <n v="19"/>
    <n v="199466.97726159918"/>
    <n v="10"/>
    <n v="0"/>
    <n v="0"/>
    <s v="Winter"/>
    <x v="2"/>
  </r>
  <r>
    <x v="276"/>
    <n v="20"/>
    <n v="198443.64617324778"/>
    <n v="10"/>
    <n v="0"/>
    <n v="0"/>
    <s v="Winter"/>
    <x v="2"/>
  </r>
  <r>
    <x v="276"/>
    <n v="21"/>
    <n v="196240.8679545903"/>
    <n v="10"/>
    <n v="0"/>
    <n v="0"/>
    <s v="Winter"/>
    <x v="2"/>
  </r>
  <r>
    <x v="276"/>
    <n v="22"/>
    <n v="180446.07049753208"/>
    <n v="10"/>
    <n v="0"/>
    <n v="0"/>
    <s v="Winter"/>
    <x v="0"/>
  </r>
  <r>
    <x v="276"/>
    <n v="23"/>
    <n v="157653.68839634748"/>
    <n v="10"/>
    <n v="0"/>
    <n v="0"/>
    <s v="Winter"/>
    <x v="0"/>
  </r>
  <r>
    <x v="276"/>
    <n v="24"/>
    <n v="132898.722148075"/>
    <n v="10"/>
    <n v="0"/>
    <n v="0"/>
    <s v="Winter"/>
    <x v="0"/>
  </r>
  <r>
    <x v="277"/>
    <n v="1"/>
    <n v="113038.6511659174"/>
    <n v="10"/>
    <n v="0"/>
    <n v="0"/>
    <s v="Winter"/>
    <x v="0"/>
  </r>
  <r>
    <x v="277"/>
    <n v="2"/>
    <n v="99948.249015596128"/>
    <n v="10"/>
    <n v="0"/>
    <n v="0"/>
    <s v="Winter"/>
    <x v="1"/>
  </r>
  <r>
    <x v="277"/>
    <n v="3"/>
    <n v="92013.652326426658"/>
    <n v="10"/>
    <n v="0"/>
    <n v="0"/>
    <s v="Winter"/>
    <x v="1"/>
  </r>
  <r>
    <x v="277"/>
    <n v="4"/>
    <n v="87353.588167218943"/>
    <n v="10"/>
    <n v="0"/>
    <n v="0"/>
    <s v="Winter"/>
    <x v="1"/>
  </r>
  <r>
    <x v="277"/>
    <n v="5"/>
    <n v="86343.095321355111"/>
    <n v="10"/>
    <n v="0"/>
    <n v="0"/>
    <s v="Winter"/>
    <x v="1"/>
  </r>
  <r>
    <x v="277"/>
    <n v="6"/>
    <n v="90938.939711946558"/>
    <n v="10"/>
    <n v="0"/>
    <n v="0"/>
    <s v="Winter"/>
    <x v="1"/>
  </r>
  <r>
    <x v="277"/>
    <n v="7"/>
    <n v="103525.13357731867"/>
    <n v="10"/>
    <n v="0"/>
    <n v="0"/>
    <s v="Winter"/>
    <x v="2"/>
  </r>
  <r>
    <x v="277"/>
    <n v="8"/>
    <n v="109615.21797722291"/>
    <n v="10"/>
    <n v="0"/>
    <n v="0"/>
    <s v="Winter"/>
    <x v="2"/>
  </r>
  <r>
    <x v="277"/>
    <n v="9"/>
    <n v="107173.11927942882"/>
    <n v="10"/>
    <n v="0"/>
    <n v="0"/>
    <s v="Winter"/>
    <x v="2"/>
  </r>
  <r>
    <x v="277"/>
    <n v="10"/>
    <n v="109138.55327764853"/>
    <n v="10"/>
    <n v="0"/>
    <n v="0"/>
    <s v="Winter"/>
    <x v="0"/>
  </r>
  <r>
    <x v="277"/>
    <n v="11"/>
    <n v="117308.57351933247"/>
    <n v="10"/>
    <n v="0"/>
    <n v="0"/>
    <s v="Winter"/>
    <x v="0"/>
  </r>
  <r>
    <x v="277"/>
    <n v="12"/>
    <n v="130926.5116440342"/>
    <n v="10"/>
    <n v="0"/>
    <n v="0"/>
    <s v="Winter"/>
    <x v="0"/>
  </r>
  <r>
    <x v="277"/>
    <n v="13"/>
    <n v="144904.49613036419"/>
    <n v="10"/>
    <n v="0"/>
    <n v="0"/>
    <s v="Winter"/>
    <x v="0"/>
  </r>
  <r>
    <x v="277"/>
    <n v="14"/>
    <n v="156596.19411321968"/>
    <n v="10"/>
    <n v="0"/>
    <n v="0"/>
    <s v="Winter"/>
    <x v="0"/>
  </r>
  <r>
    <x v="277"/>
    <n v="15"/>
    <n v="168041.90014807723"/>
    <n v="10"/>
    <n v="0"/>
    <n v="0"/>
    <s v="Winter"/>
    <x v="0"/>
  </r>
  <r>
    <x v="277"/>
    <n v="16"/>
    <n v="183561.93026941287"/>
    <n v="10"/>
    <n v="0"/>
    <n v="0"/>
    <s v="Winter"/>
    <x v="0"/>
  </r>
  <r>
    <x v="277"/>
    <n v="17"/>
    <n v="200752.36210976387"/>
    <n v="10"/>
    <n v="0"/>
    <n v="0"/>
    <s v="Winter"/>
    <x v="0"/>
  </r>
  <r>
    <x v="277"/>
    <n v="18"/>
    <n v="216805.37478509505"/>
    <n v="10"/>
    <n v="0"/>
    <n v="0"/>
    <s v="Winter"/>
    <x v="0"/>
  </r>
  <r>
    <x v="277"/>
    <n v="19"/>
    <n v="213455.07678341199"/>
    <n v="10"/>
    <n v="0"/>
    <n v="0"/>
    <s v="Winter"/>
    <x v="2"/>
  </r>
  <r>
    <x v="277"/>
    <n v="20"/>
    <n v="210213.82600198974"/>
    <n v="10"/>
    <n v="0"/>
    <n v="0"/>
    <s v="Winter"/>
    <x v="2"/>
  </r>
  <r>
    <x v="277"/>
    <n v="21"/>
    <n v="207528.34653715772"/>
    <n v="10"/>
    <n v="0"/>
    <n v="0"/>
    <s v="Winter"/>
    <x v="2"/>
  </r>
  <r>
    <x v="277"/>
    <n v="22"/>
    <n v="192293.92350814963"/>
    <n v="10"/>
    <n v="0"/>
    <n v="0"/>
    <s v="Winter"/>
    <x v="0"/>
  </r>
  <r>
    <x v="277"/>
    <n v="23"/>
    <n v="171010.50221230189"/>
    <n v="10"/>
    <n v="0"/>
    <n v="0"/>
    <s v="Winter"/>
    <x v="0"/>
  </r>
  <r>
    <x v="277"/>
    <n v="24"/>
    <n v="147897.43838275972"/>
    <n v="10"/>
    <n v="0"/>
    <n v="0"/>
    <s v="Winter"/>
    <x v="0"/>
  </r>
  <r>
    <x v="278"/>
    <n v="1"/>
    <n v="128776.93735740623"/>
    <n v="10"/>
    <n v="0"/>
    <n v="0"/>
    <s v="Winter"/>
    <x v="0"/>
  </r>
  <r>
    <x v="278"/>
    <n v="2"/>
    <n v="115164.02601355223"/>
    <n v="10"/>
    <n v="0"/>
    <n v="0"/>
    <s v="Winter"/>
    <x v="1"/>
  </r>
  <r>
    <x v="278"/>
    <n v="3"/>
    <n v="106534.18212113982"/>
    <n v="10"/>
    <n v="0"/>
    <n v="0"/>
    <s v="Winter"/>
    <x v="1"/>
  </r>
  <r>
    <x v="278"/>
    <n v="4"/>
    <n v="101325.67215105642"/>
    <n v="10"/>
    <n v="0"/>
    <n v="0"/>
    <s v="Winter"/>
    <x v="1"/>
  </r>
  <r>
    <x v="278"/>
    <n v="5"/>
    <n v="99708.812463894399"/>
    <n v="10"/>
    <n v="0"/>
    <n v="0"/>
    <s v="Winter"/>
    <x v="1"/>
  </r>
  <r>
    <x v="278"/>
    <n v="6"/>
    <n v="103520.07049554616"/>
    <n v="10"/>
    <n v="0"/>
    <n v="0"/>
    <s v="Winter"/>
    <x v="1"/>
  </r>
  <r>
    <x v="278"/>
    <n v="7"/>
    <n v="116480.59162059012"/>
    <n v="10"/>
    <n v="0"/>
    <n v="0"/>
    <s v="Winter"/>
    <x v="2"/>
  </r>
  <r>
    <x v="278"/>
    <n v="8"/>
    <n v="123134.09849709434"/>
    <n v="10"/>
    <n v="0"/>
    <n v="0"/>
    <s v="Winter"/>
    <x v="2"/>
  </r>
  <r>
    <x v="278"/>
    <n v="9"/>
    <n v="119959.91428755094"/>
    <n v="10"/>
    <n v="0"/>
    <n v="0"/>
    <s v="Winter"/>
    <x v="2"/>
  </r>
  <r>
    <x v="278"/>
    <n v="10"/>
    <n v="122065.9947473767"/>
    <n v="10"/>
    <n v="0"/>
    <n v="0"/>
    <s v="Winter"/>
    <x v="0"/>
  </r>
  <r>
    <x v="278"/>
    <n v="11"/>
    <n v="125287.32767838899"/>
    <n v="10"/>
    <n v="0"/>
    <n v="0"/>
    <s v="Winter"/>
    <x v="0"/>
  </r>
  <r>
    <x v="278"/>
    <n v="12"/>
    <n v="131273.89008923376"/>
    <n v="10"/>
    <n v="0"/>
    <n v="0"/>
    <s v="Winter"/>
    <x v="0"/>
  </r>
  <r>
    <x v="278"/>
    <n v="13"/>
    <n v="139280.44521821174"/>
    <n v="10"/>
    <n v="0"/>
    <n v="0"/>
    <s v="Winter"/>
    <x v="0"/>
  </r>
  <r>
    <x v="278"/>
    <n v="14"/>
    <n v="142854.29357087618"/>
    <n v="10"/>
    <n v="0"/>
    <n v="0"/>
    <s v="Winter"/>
    <x v="0"/>
  </r>
  <r>
    <x v="278"/>
    <n v="15"/>
    <n v="155146.05937025542"/>
    <n v="10"/>
    <n v="0"/>
    <n v="0"/>
    <s v="Winter"/>
    <x v="0"/>
  </r>
  <r>
    <x v="278"/>
    <n v="16"/>
    <n v="175994.12361225084"/>
    <n v="10"/>
    <n v="0"/>
    <n v="0"/>
    <s v="Winter"/>
    <x v="0"/>
  </r>
  <r>
    <x v="278"/>
    <n v="17"/>
    <n v="190124.05509435697"/>
    <n v="10"/>
    <n v="0"/>
    <n v="0"/>
    <s v="Winter"/>
    <x v="0"/>
  </r>
  <r>
    <x v="278"/>
    <n v="18"/>
    <n v="198983.41367810481"/>
    <n v="10"/>
    <n v="0"/>
    <n v="0"/>
    <s v="Winter"/>
    <x v="0"/>
  </r>
  <r>
    <x v="278"/>
    <n v="19"/>
    <n v="201178.40123079164"/>
    <n v="10"/>
    <n v="0"/>
    <n v="0"/>
    <s v="Winter"/>
    <x v="2"/>
  </r>
  <r>
    <x v="278"/>
    <n v="20"/>
    <n v="202648.97037625368"/>
    <n v="10"/>
    <n v="0"/>
    <n v="0"/>
    <s v="Winter"/>
    <x v="2"/>
  </r>
  <r>
    <x v="278"/>
    <n v="21"/>
    <n v="202840.34942168207"/>
    <n v="10"/>
    <n v="0"/>
    <n v="0"/>
    <s v="Winter"/>
    <x v="2"/>
  </r>
  <r>
    <x v="278"/>
    <n v="22"/>
    <n v="191095.16371241165"/>
    <n v="10"/>
    <n v="0"/>
    <n v="0"/>
    <s v="Winter"/>
    <x v="0"/>
  </r>
  <r>
    <x v="278"/>
    <n v="23"/>
    <n v="171973.36285299729"/>
    <n v="10"/>
    <n v="0"/>
    <n v="0"/>
    <s v="Winter"/>
    <x v="0"/>
  </r>
  <r>
    <x v="278"/>
    <n v="24"/>
    <n v="147685.46596442166"/>
    <n v="10"/>
    <n v="0"/>
    <n v="0"/>
    <s v="Winter"/>
    <x v="0"/>
  </r>
  <r>
    <x v="279"/>
    <n v="1"/>
    <n v="124710.53700439731"/>
    <n v="10"/>
    <n v="0"/>
    <n v="0"/>
    <s v="Winter"/>
    <x v="0"/>
  </r>
  <r>
    <x v="279"/>
    <n v="2"/>
    <n v="110842.8136623679"/>
    <n v="10"/>
    <n v="0"/>
    <n v="0"/>
    <s v="Winter"/>
    <x v="1"/>
  </r>
  <r>
    <x v="279"/>
    <n v="3"/>
    <n v="102182.2980510811"/>
    <n v="10"/>
    <n v="0"/>
    <n v="0"/>
    <s v="Winter"/>
    <x v="1"/>
  </r>
  <r>
    <x v="279"/>
    <n v="4"/>
    <n v="96526.170932590438"/>
    <n v="10"/>
    <n v="0"/>
    <n v="0"/>
    <s v="Winter"/>
    <x v="1"/>
  </r>
  <r>
    <x v="279"/>
    <n v="5"/>
    <n v="94927.045972399224"/>
    <n v="10"/>
    <n v="0"/>
    <n v="0"/>
    <s v="Winter"/>
    <x v="1"/>
  </r>
  <r>
    <x v="279"/>
    <n v="6"/>
    <n v="98402.624401181951"/>
    <n v="10"/>
    <n v="0"/>
    <n v="0"/>
    <s v="Winter"/>
    <x v="1"/>
  </r>
  <r>
    <x v="279"/>
    <n v="7"/>
    <n v="109697.92041010509"/>
    <n v="10"/>
    <n v="0"/>
    <n v="0"/>
    <s v="Winter"/>
    <x v="2"/>
  </r>
  <r>
    <x v="279"/>
    <n v="8"/>
    <n v="116020.1078259889"/>
    <n v="10"/>
    <n v="0"/>
    <n v="0"/>
    <s v="Winter"/>
    <x v="2"/>
  </r>
  <r>
    <x v="279"/>
    <n v="9"/>
    <n v="115330.46844006161"/>
    <n v="10"/>
    <n v="0"/>
    <n v="0"/>
    <s v="Winter"/>
    <x v="2"/>
  </r>
  <r>
    <x v="279"/>
    <n v="10"/>
    <n v="116788.33463735372"/>
    <n v="10"/>
    <n v="0"/>
    <n v="0"/>
    <s v="Winter"/>
    <x v="0"/>
  </r>
  <r>
    <x v="279"/>
    <n v="11"/>
    <n v="120485.08120236007"/>
    <n v="10"/>
    <n v="0"/>
    <n v="0"/>
    <s v="Winter"/>
    <x v="0"/>
  </r>
  <r>
    <x v="279"/>
    <n v="12"/>
    <n v="126368.36869517762"/>
    <n v="10"/>
    <n v="0"/>
    <n v="0"/>
    <s v="Winter"/>
    <x v="0"/>
  </r>
  <r>
    <x v="279"/>
    <n v="13"/>
    <n v="138704.73596986002"/>
    <n v="10"/>
    <n v="0"/>
    <n v="0"/>
    <s v="Winter"/>
    <x v="0"/>
  </r>
  <r>
    <x v="279"/>
    <n v="14"/>
    <n v="156375.4645407963"/>
    <n v="10"/>
    <n v="0"/>
    <n v="0"/>
    <s v="Winter"/>
    <x v="0"/>
  </r>
  <r>
    <x v="279"/>
    <n v="15"/>
    <n v="173146.98215462739"/>
    <n v="10"/>
    <n v="0"/>
    <n v="0"/>
    <s v="Winter"/>
    <x v="0"/>
  </r>
  <r>
    <x v="279"/>
    <n v="16"/>
    <n v="189458.61715794393"/>
    <n v="10"/>
    <n v="0"/>
    <n v="0"/>
    <s v="Winter"/>
    <x v="0"/>
  </r>
  <r>
    <x v="279"/>
    <n v="17"/>
    <n v="200705.99520550654"/>
    <n v="10"/>
    <n v="0"/>
    <n v="0"/>
    <s v="Winter"/>
    <x v="0"/>
  </r>
  <r>
    <x v="279"/>
    <n v="18"/>
    <n v="204924.83554569981"/>
    <n v="10"/>
    <n v="0"/>
    <n v="0"/>
    <s v="Winter"/>
    <x v="0"/>
  </r>
  <r>
    <x v="279"/>
    <n v="19"/>
    <n v="204020.33805897311"/>
    <n v="10"/>
    <n v="0"/>
    <n v="0"/>
    <s v="Winter"/>
    <x v="2"/>
  </r>
  <r>
    <x v="279"/>
    <n v="20"/>
    <n v="201623.70643964439"/>
    <n v="10"/>
    <n v="0"/>
    <n v="0"/>
    <s v="Winter"/>
    <x v="2"/>
  </r>
  <r>
    <x v="279"/>
    <n v="21"/>
    <n v="200576.49771871671"/>
    <n v="10"/>
    <n v="0"/>
    <n v="0"/>
    <s v="Winter"/>
    <x v="2"/>
  </r>
  <r>
    <x v="279"/>
    <n v="22"/>
    <n v="189310.03050483507"/>
    <n v="10"/>
    <n v="0"/>
    <n v="0"/>
    <s v="Winter"/>
    <x v="0"/>
  </r>
  <r>
    <x v="279"/>
    <n v="23"/>
    <n v="171473.81680570295"/>
    <n v="10"/>
    <n v="0"/>
    <n v="0"/>
    <s v="Winter"/>
    <x v="0"/>
  </r>
  <r>
    <x v="279"/>
    <n v="24"/>
    <n v="150017.32011463412"/>
    <n v="10"/>
    <n v="0"/>
    <n v="0"/>
    <s v="Winter"/>
    <x v="0"/>
  </r>
  <r>
    <x v="280"/>
    <n v="1"/>
    <n v="129969.20132633031"/>
    <n v="10"/>
    <n v="0"/>
    <n v="0"/>
    <s v="Winter"/>
    <x v="0"/>
  </r>
  <r>
    <x v="280"/>
    <n v="2"/>
    <n v="114263.79159496039"/>
    <n v="10"/>
    <n v="0"/>
    <n v="0"/>
    <s v="Winter"/>
    <x v="1"/>
  </r>
  <r>
    <x v="280"/>
    <n v="3"/>
    <n v="104515.2559080893"/>
    <n v="10"/>
    <n v="0"/>
    <n v="0"/>
    <s v="Winter"/>
    <x v="1"/>
  </r>
  <r>
    <x v="280"/>
    <n v="4"/>
    <n v="98757.529207090265"/>
    <n v="10"/>
    <n v="0"/>
    <n v="0"/>
    <s v="Winter"/>
    <x v="1"/>
  </r>
  <r>
    <x v="280"/>
    <n v="5"/>
    <n v="96664.907097380084"/>
    <n v="10"/>
    <n v="0"/>
    <n v="0"/>
    <s v="Winter"/>
    <x v="1"/>
  </r>
  <r>
    <x v="280"/>
    <n v="6"/>
    <n v="98647.691610718946"/>
    <n v="10"/>
    <n v="0"/>
    <n v="0"/>
    <s v="Winter"/>
    <x v="1"/>
  </r>
  <r>
    <x v="280"/>
    <n v="7"/>
    <n v="106555.26793505483"/>
    <n v="10"/>
    <n v="0"/>
    <n v="0"/>
    <s v="Winter"/>
    <x v="2"/>
  </r>
  <r>
    <x v="280"/>
    <n v="8"/>
    <n v="113971.69709277907"/>
    <n v="10"/>
    <n v="0"/>
    <n v="0"/>
    <s v="Winter"/>
    <x v="2"/>
  </r>
  <r>
    <x v="280"/>
    <n v="9"/>
    <n v="118615.90739354282"/>
    <n v="10"/>
    <n v="0"/>
    <n v="0"/>
    <s v="Winter"/>
    <x v="2"/>
  </r>
  <r>
    <x v="280"/>
    <n v="10"/>
    <n v="125505.00837031433"/>
    <n v="10"/>
    <n v="0"/>
    <n v="0"/>
    <s v="Winter"/>
    <x v="0"/>
  </r>
  <r>
    <x v="280"/>
    <n v="11"/>
    <n v="132352.65283825877"/>
    <n v="10"/>
    <n v="0"/>
    <n v="0"/>
    <s v="Winter"/>
    <x v="0"/>
  </r>
  <r>
    <x v="280"/>
    <n v="12"/>
    <n v="143207.06108470962"/>
    <n v="10"/>
    <n v="0"/>
    <n v="0"/>
    <s v="Winter"/>
    <x v="0"/>
  </r>
  <r>
    <x v="280"/>
    <n v="13"/>
    <n v="159702.87638285995"/>
    <n v="10"/>
    <n v="0"/>
    <n v="0"/>
    <s v="Winter"/>
    <x v="0"/>
  </r>
  <r>
    <x v="280"/>
    <n v="14"/>
    <n v="173811.96169298873"/>
    <n v="10"/>
    <n v="0"/>
    <n v="0"/>
    <s v="Winter"/>
    <x v="0"/>
  </r>
  <r>
    <x v="280"/>
    <n v="15"/>
    <n v="186139.47733573886"/>
    <n v="10"/>
    <n v="0"/>
    <n v="0"/>
    <s v="Winter"/>
    <x v="0"/>
  </r>
  <r>
    <x v="280"/>
    <n v="16"/>
    <n v="195167.09673000526"/>
    <n v="10"/>
    <n v="0"/>
    <n v="0"/>
    <s v="Winter"/>
    <x v="0"/>
  </r>
  <r>
    <x v="280"/>
    <n v="17"/>
    <n v="200278.36832146667"/>
    <n v="10"/>
    <n v="0"/>
    <n v="0"/>
    <s v="Winter"/>
    <x v="0"/>
  </r>
  <r>
    <x v="280"/>
    <n v="18"/>
    <n v="207578.18180284509"/>
    <n v="10"/>
    <n v="0"/>
    <n v="0"/>
    <s v="Winter"/>
    <x v="0"/>
  </r>
  <r>
    <x v="280"/>
    <n v="19"/>
    <n v="202976.55737797712"/>
    <n v="10"/>
    <n v="0"/>
    <n v="0"/>
    <s v="Winter"/>
    <x v="2"/>
  </r>
  <r>
    <x v="280"/>
    <n v="20"/>
    <n v="190759.33258691561"/>
    <n v="10"/>
    <n v="0"/>
    <n v="0"/>
    <s v="Winter"/>
    <x v="2"/>
  </r>
  <r>
    <x v="280"/>
    <n v="21"/>
    <n v="183583.35006230295"/>
    <n v="10"/>
    <n v="0"/>
    <n v="0"/>
    <s v="Winter"/>
    <x v="2"/>
  </r>
  <r>
    <x v="280"/>
    <n v="22"/>
    <n v="172026.96983044068"/>
    <n v="10"/>
    <n v="0"/>
    <n v="0"/>
    <s v="Winter"/>
    <x v="0"/>
  </r>
  <r>
    <x v="280"/>
    <n v="23"/>
    <n v="158120.62907680692"/>
    <n v="10"/>
    <n v="0"/>
    <n v="0"/>
    <s v="Winter"/>
    <x v="0"/>
  </r>
  <r>
    <x v="280"/>
    <n v="24"/>
    <n v="141058.4092306883"/>
    <n v="10"/>
    <n v="0"/>
    <n v="0"/>
    <s v="Winter"/>
    <x v="0"/>
  </r>
  <r>
    <x v="281"/>
    <n v="1"/>
    <n v="124142.34595100016"/>
    <n v="10"/>
    <n v="0"/>
    <n v="1"/>
    <s v="Winter"/>
    <x v="0"/>
  </r>
  <r>
    <x v="281"/>
    <n v="2"/>
    <n v="109617.60325520132"/>
    <n v="10"/>
    <n v="0"/>
    <n v="1"/>
    <s v="Winter"/>
    <x v="1"/>
  </r>
  <r>
    <x v="281"/>
    <n v="3"/>
    <n v="99849.914323654652"/>
    <n v="10"/>
    <n v="0"/>
    <n v="1"/>
    <s v="Winter"/>
    <x v="1"/>
  </r>
  <r>
    <x v="281"/>
    <n v="4"/>
    <n v="93062.125427855077"/>
    <n v="10"/>
    <n v="0"/>
    <n v="1"/>
    <s v="Winter"/>
    <x v="1"/>
  </r>
  <r>
    <x v="281"/>
    <n v="5"/>
    <n v="89301.750501190225"/>
    <n v="10"/>
    <n v="0"/>
    <n v="1"/>
    <s v="Winter"/>
    <x v="1"/>
  </r>
  <r>
    <x v="281"/>
    <n v="6"/>
    <n v="88806.522903776582"/>
    <n v="10"/>
    <n v="0"/>
    <n v="1"/>
    <s v="Winter"/>
    <x v="1"/>
  </r>
  <r>
    <x v="281"/>
    <n v="7"/>
    <n v="91532.596667364778"/>
    <n v="10"/>
    <n v="0"/>
    <n v="1"/>
    <s v="Winter"/>
    <x v="0"/>
  </r>
  <r>
    <x v="281"/>
    <n v="8"/>
    <n v="98399.144195965157"/>
    <n v="10"/>
    <n v="0"/>
    <n v="1"/>
    <s v="Winter"/>
    <x v="0"/>
  </r>
  <r>
    <x v="281"/>
    <n v="9"/>
    <n v="112146.5416120778"/>
    <n v="10"/>
    <n v="0"/>
    <n v="1"/>
    <s v="Winter"/>
    <x v="0"/>
  </r>
  <r>
    <x v="281"/>
    <n v="10"/>
    <n v="129331.11496268821"/>
    <n v="10"/>
    <n v="0"/>
    <n v="1"/>
    <s v="Winter"/>
    <x v="0"/>
  </r>
  <r>
    <x v="281"/>
    <n v="11"/>
    <n v="148626.4274497022"/>
    <n v="10"/>
    <n v="0"/>
    <n v="1"/>
    <s v="Winter"/>
    <x v="0"/>
  </r>
  <r>
    <x v="281"/>
    <n v="12"/>
    <n v="166256.26551275479"/>
    <n v="10"/>
    <n v="0"/>
    <n v="1"/>
    <s v="Winter"/>
    <x v="0"/>
  </r>
  <r>
    <x v="281"/>
    <n v="13"/>
    <n v="183508.53058166278"/>
    <n v="10"/>
    <n v="0"/>
    <n v="1"/>
    <s v="Winter"/>
    <x v="0"/>
  </r>
  <r>
    <x v="281"/>
    <n v="14"/>
    <n v="197842.27598889678"/>
    <n v="10"/>
    <n v="0"/>
    <n v="1"/>
    <s v="Winter"/>
    <x v="0"/>
  </r>
  <r>
    <x v="281"/>
    <n v="15"/>
    <n v="210367.24833563759"/>
    <n v="10"/>
    <n v="0"/>
    <n v="1"/>
    <s v="Winter"/>
    <x v="0"/>
  </r>
  <r>
    <x v="281"/>
    <n v="16"/>
    <n v="220621.75882845034"/>
    <n v="10"/>
    <n v="0"/>
    <n v="1"/>
    <s v="Winter"/>
    <x v="0"/>
  </r>
  <r>
    <x v="281"/>
    <n v="17"/>
    <n v="226039.65979849777"/>
    <n v="10"/>
    <n v="0"/>
    <n v="1"/>
    <s v="Winter"/>
    <x v="0"/>
  </r>
  <r>
    <x v="281"/>
    <n v="18"/>
    <n v="227076.05576711614"/>
    <n v="10"/>
    <n v="0"/>
    <n v="1"/>
    <s v="Winter"/>
    <x v="0"/>
  </r>
  <r>
    <x v="281"/>
    <n v="19"/>
    <n v="215493.86568420011"/>
    <n v="10"/>
    <n v="0"/>
    <n v="1"/>
    <s v="Winter"/>
    <x v="0"/>
  </r>
  <r>
    <x v="281"/>
    <n v="20"/>
    <n v="205582.64984838621"/>
    <n v="10"/>
    <n v="0"/>
    <n v="1"/>
    <s v="Winter"/>
    <x v="0"/>
  </r>
  <r>
    <x v="281"/>
    <n v="21"/>
    <n v="196456.70585204056"/>
    <n v="10"/>
    <n v="0"/>
    <n v="1"/>
    <s v="Winter"/>
    <x v="0"/>
  </r>
  <r>
    <x v="281"/>
    <n v="22"/>
    <n v="184928.21902844447"/>
    <n v="10"/>
    <n v="0"/>
    <n v="1"/>
    <s v="Winter"/>
    <x v="0"/>
  </r>
  <r>
    <x v="281"/>
    <n v="23"/>
    <n v="171814.7605400618"/>
    <n v="10"/>
    <n v="0"/>
    <n v="1"/>
    <s v="Winter"/>
    <x v="0"/>
  </r>
  <r>
    <x v="281"/>
    <n v="24"/>
    <n v="155030.98112405548"/>
    <n v="10"/>
    <n v="0"/>
    <n v="1"/>
    <s v="Winter"/>
    <x v="0"/>
  </r>
  <r>
    <x v="282"/>
    <n v="1"/>
    <n v="136936.55451026515"/>
    <n v="10"/>
    <n v="0"/>
    <n v="1"/>
    <s v="Winter"/>
    <x v="0"/>
  </r>
  <r>
    <x v="282"/>
    <n v="2"/>
    <n v="121762.954790339"/>
    <n v="10"/>
    <n v="0"/>
    <n v="1"/>
    <s v="Winter"/>
    <x v="1"/>
  </r>
  <r>
    <x v="282"/>
    <n v="3"/>
    <n v="109959.7038240267"/>
    <n v="10"/>
    <n v="0"/>
    <n v="1"/>
    <s v="Winter"/>
    <x v="1"/>
  </r>
  <r>
    <x v="282"/>
    <n v="4"/>
    <n v="101866.61263894763"/>
    <n v="10"/>
    <n v="0"/>
    <n v="1"/>
    <s v="Winter"/>
    <x v="1"/>
  </r>
  <r>
    <x v="282"/>
    <n v="5"/>
    <n v="96711.004265853568"/>
    <n v="10"/>
    <n v="0"/>
    <n v="1"/>
    <s v="Winter"/>
    <x v="1"/>
  </r>
  <r>
    <x v="282"/>
    <n v="6"/>
    <n v="95069.584344120696"/>
    <n v="10"/>
    <n v="0"/>
    <n v="1"/>
    <s v="Winter"/>
    <x v="1"/>
  </r>
  <r>
    <x v="282"/>
    <n v="7"/>
    <n v="95800.0103824783"/>
    <n v="10"/>
    <n v="0"/>
    <n v="1"/>
    <s v="Winter"/>
    <x v="0"/>
  </r>
  <r>
    <x v="282"/>
    <n v="8"/>
    <n v="102208.04291390044"/>
    <n v="10"/>
    <n v="0"/>
    <n v="1"/>
    <s v="Winter"/>
    <x v="0"/>
  </r>
  <r>
    <x v="282"/>
    <n v="9"/>
    <n v="118213.38361132659"/>
    <n v="10"/>
    <n v="0"/>
    <n v="1"/>
    <s v="Winter"/>
    <x v="0"/>
  </r>
  <r>
    <x v="282"/>
    <n v="10"/>
    <n v="137050.31656441814"/>
    <n v="10"/>
    <n v="0"/>
    <n v="1"/>
    <s v="Winter"/>
    <x v="0"/>
  </r>
  <r>
    <x v="282"/>
    <n v="11"/>
    <n v="153317.32878178067"/>
    <n v="10"/>
    <n v="0"/>
    <n v="1"/>
    <s v="Winter"/>
    <x v="0"/>
  </r>
  <r>
    <x v="282"/>
    <n v="12"/>
    <n v="176249.86560920702"/>
    <n v="10"/>
    <n v="0"/>
    <n v="1"/>
    <s v="Winter"/>
    <x v="0"/>
  </r>
  <r>
    <x v="282"/>
    <n v="13"/>
    <n v="199527.00032087171"/>
    <n v="10"/>
    <n v="0"/>
    <n v="1"/>
    <s v="Winter"/>
    <x v="0"/>
  </r>
  <r>
    <x v="282"/>
    <n v="14"/>
    <n v="219144.27567673873"/>
    <n v="10"/>
    <n v="0"/>
    <n v="1"/>
    <s v="Winter"/>
    <x v="0"/>
  </r>
  <r>
    <x v="282"/>
    <n v="15"/>
    <n v="235667.88647206355"/>
    <n v="10"/>
    <n v="0"/>
    <n v="1"/>
    <s v="Winter"/>
    <x v="0"/>
  </r>
  <r>
    <x v="282"/>
    <n v="16"/>
    <n v="248714.62025044445"/>
    <n v="10"/>
    <n v="0"/>
    <n v="1"/>
    <s v="Winter"/>
    <x v="0"/>
  </r>
  <r>
    <x v="282"/>
    <n v="17"/>
    <n v="259625.61438276735"/>
    <n v="10"/>
    <n v="0"/>
    <n v="1"/>
    <s v="Winter"/>
    <x v="0"/>
  </r>
  <r>
    <x v="282"/>
    <n v="18"/>
    <n v="265211.83988943521"/>
    <n v="10"/>
    <n v="0"/>
    <n v="1"/>
    <s v="Winter"/>
    <x v="0"/>
  </r>
  <r>
    <x v="282"/>
    <n v="19"/>
    <n v="256079.08226818289"/>
    <n v="10"/>
    <n v="0"/>
    <n v="1"/>
    <s v="Winter"/>
    <x v="0"/>
  </r>
  <r>
    <x v="282"/>
    <n v="20"/>
    <n v="244103.81497976664"/>
    <n v="10"/>
    <n v="0"/>
    <n v="1"/>
    <s v="Winter"/>
    <x v="0"/>
  </r>
  <r>
    <x v="282"/>
    <n v="21"/>
    <n v="233656.66526319637"/>
    <n v="10"/>
    <n v="0"/>
    <n v="1"/>
    <s v="Winter"/>
    <x v="0"/>
  </r>
  <r>
    <x v="282"/>
    <n v="22"/>
    <n v="213444.75225831268"/>
    <n v="10"/>
    <n v="0"/>
    <n v="1"/>
    <s v="Winter"/>
    <x v="0"/>
  </r>
  <r>
    <x v="282"/>
    <n v="23"/>
    <n v="188652.9379950497"/>
    <n v="10"/>
    <n v="0"/>
    <n v="1"/>
    <s v="Winter"/>
    <x v="0"/>
  </r>
  <r>
    <x v="282"/>
    <n v="24"/>
    <n v="161155.29310213489"/>
    <n v="10"/>
    <n v="0"/>
    <n v="1"/>
    <s v="Winter"/>
    <x v="0"/>
  </r>
  <r>
    <x v="283"/>
    <n v="1"/>
    <n v="138060.89597333025"/>
    <n v="10"/>
    <n v="1"/>
    <n v="0"/>
    <s v="Winter"/>
    <x v="0"/>
  </r>
  <r>
    <x v="283"/>
    <n v="2"/>
    <n v="121088.60658902685"/>
    <n v="10"/>
    <n v="1"/>
    <n v="0"/>
    <s v="Winter"/>
    <x v="1"/>
  </r>
  <r>
    <x v="283"/>
    <n v="3"/>
    <n v="109472.62573767774"/>
    <n v="10"/>
    <n v="1"/>
    <n v="0"/>
    <s v="Winter"/>
    <x v="1"/>
  </r>
  <r>
    <x v="283"/>
    <n v="4"/>
    <n v="102003.64952970961"/>
    <n v="10"/>
    <n v="1"/>
    <n v="0"/>
    <s v="Winter"/>
    <x v="1"/>
  </r>
  <r>
    <x v="283"/>
    <n v="5"/>
    <n v="98461.556899172516"/>
    <n v="10"/>
    <n v="1"/>
    <n v="0"/>
    <s v="Winter"/>
    <x v="1"/>
  </r>
  <r>
    <x v="283"/>
    <n v="6"/>
    <n v="99647.43711251847"/>
    <n v="10"/>
    <n v="1"/>
    <n v="0"/>
    <s v="Winter"/>
    <x v="1"/>
  </r>
  <r>
    <x v="283"/>
    <n v="7"/>
    <n v="106574.89549193934"/>
    <n v="10"/>
    <n v="1"/>
    <n v="0"/>
    <s v="Winter"/>
    <x v="0"/>
  </r>
  <r>
    <x v="283"/>
    <n v="8"/>
    <n v="112240.34806971687"/>
    <n v="10"/>
    <n v="1"/>
    <n v="0"/>
    <s v="Winter"/>
    <x v="0"/>
  </r>
  <r>
    <x v="283"/>
    <n v="9"/>
    <n v="117566.34317943244"/>
    <n v="10"/>
    <n v="1"/>
    <n v="0"/>
    <s v="Winter"/>
    <x v="0"/>
  </r>
  <r>
    <x v="283"/>
    <n v="10"/>
    <n v="130830.35408919508"/>
    <n v="10"/>
    <n v="1"/>
    <n v="0"/>
    <s v="Winter"/>
    <x v="0"/>
  </r>
  <r>
    <x v="283"/>
    <n v="11"/>
    <n v="147741.09754516228"/>
    <n v="10"/>
    <n v="1"/>
    <n v="0"/>
    <s v="Winter"/>
    <x v="0"/>
  </r>
  <r>
    <x v="283"/>
    <n v="12"/>
    <n v="167489.83685751117"/>
    <n v="10"/>
    <n v="1"/>
    <n v="0"/>
    <s v="Winter"/>
    <x v="0"/>
  </r>
  <r>
    <x v="283"/>
    <n v="13"/>
    <n v="188538.31407401632"/>
    <n v="10"/>
    <n v="1"/>
    <n v="0"/>
    <s v="Winter"/>
    <x v="0"/>
  </r>
  <r>
    <x v="283"/>
    <n v="14"/>
    <n v="197588.64110241528"/>
    <n v="10"/>
    <n v="1"/>
    <n v="0"/>
    <s v="Winter"/>
    <x v="0"/>
  </r>
  <r>
    <x v="283"/>
    <n v="15"/>
    <n v="207133.76123414247"/>
    <n v="10"/>
    <n v="1"/>
    <n v="0"/>
    <s v="Winter"/>
    <x v="0"/>
  </r>
  <r>
    <x v="283"/>
    <n v="16"/>
    <n v="216682.10064652795"/>
    <n v="10"/>
    <n v="1"/>
    <n v="0"/>
    <s v="Winter"/>
    <x v="0"/>
  </r>
  <r>
    <x v="283"/>
    <n v="17"/>
    <n v="235419.01304732705"/>
    <n v="10"/>
    <n v="1"/>
    <n v="0"/>
    <s v="Winter"/>
    <x v="0"/>
  </r>
  <r>
    <x v="283"/>
    <n v="18"/>
    <n v="249135.12108170116"/>
    <n v="10"/>
    <n v="1"/>
    <n v="0"/>
    <s v="Winter"/>
    <x v="0"/>
  </r>
  <r>
    <x v="283"/>
    <n v="19"/>
    <n v="241357.08404039172"/>
    <n v="10"/>
    <n v="1"/>
    <n v="0"/>
    <s v="Winter"/>
    <x v="0"/>
  </r>
  <r>
    <x v="283"/>
    <n v="20"/>
    <n v="236854.12724756717"/>
    <n v="10"/>
    <n v="1"/>
    <n v="0"/>
    <s v="Winter"/>
    <x v="0"/>
  </r>
  <r>
    <x v="283"/>
    <n v="21"/>
    <n v="230861.98967754675"/>
    <n v="10"/>
    <n v="1"/>
    <n v="0"/>
    <s v="Winter"/>
    <x v="0"/>
  </r>
  <r>
    <x v="283"/>
    <n v="22"/>
    <n v="214157.20598657674"/>
    <n v="10"/>
    <n v="1"/>
    <n v="0"/>
    <s v="Winter"/>
    <x v="0"/>
  </r>
  <r>
    <x v="283"/>
    <n v="23"/>
    <n v="191216.60999387395"/>
    <n v="10"/>
    <n v="1"/>
    <n v="0"/>
    <s v="Winter"/>
    <x v="0"/>
  </r>
  <r>
    <x v="283"/>
    <n v="24"/>
    <n v="165109.18858363197"/>
    <n v="10"/>
    <n v="1"/>
    <n v="0"/>
    <s v="Winter"/>
    <x v="0"/>
  </r>
  <r>
    <x v="284"/>
    <n v="1"/>
    <n v="143069.31588655419"/>
    <n v="10"/>
    <n v="0"/>
    <n v="0"/>
    <s v="Winter"/>
    <x v="0"/>
  </r>
  <r>
    <x v="284"/>
    <n v="2"/>
    <n v="128027.3481983977"/>
    <n v="10"/>
    <n v="0"/>
    <n v="0"/>
    <s v="Winter"/>
    <x v="1"/>
  </r>
  <r>
    <x v="284"/>
    <n v="3"/>
    <n v="118431.79138530526"/>
    <n v="10"/>
    <n v="0"/>
    <n v="0"/>
    <s v="Winter"/>
    <x v="1"/>
  </r>
  <r>
    <x v="284"/>
    <n v="4"/>
    <n v="111488.7355399673"/>
    <n v="10"/>
    <n v="0"/>
    <n v="0"/>
    <s v="Winter"/>
    <x v="1"/>
  </r>
  <r>
    <x v="284"/>
    <n v="5"/>
    <n v="109256.41020718927"/>
    <n v="10"/>
    <n v="0"/>
    <n v="0"/>
    <s v="Winter"/>
    <x v="1"/>
  </r>
  <r>
    <x v="284"/>
    <n v="6"/>
    <n v="111119.63893565441"/>
    <n v="10"/>
    <n v="0"/>
    <n v="0"/>
    <s v="Winter"/>
    <x v="1"/>
  </r>
  <r>
    <x v="284"/>
    <n v="7"/>
    <n v="121709.4537391561"/>
    <n v="10"/>
    <n v="0"/>
    <n v="0"/>
    <s v="Winter"/>
    <x v="2"/>
  </r>
  <r>
    <x v="284"/>
    <n v="8"/>
    <n v="126702.7503204043"/>
    <n v="10"/>
    <n v="0"/>
    <n v="0"/>
    <s v="Winter"/>
    <x v="2"/>
  </r>
  <r>
    <x v="284"/>
    <n v="9"/>
    <n v="124536.16322468652"/>
    <n v="10"/>
    <n v="0"/>
    <n v="0"/>
    <s v="Winter"/>
    <x v="2"/>
  </r>
  <r>
    <x v="284"/>
    <n v="10"/>
    <n v="128025.8657118889"/>
    <n v="10"/>
    <n v="0"/>
    <n v="0"/>
    <s v="Winter"/>
    <x v="0"/>
  </r>
  <r>
    <x v="284"/>
    <n v="11"/>
    <n v="137127.43195259868"/>
    <n v="10"/>
    <n v="0"/>
    <n v="0"/>
    <s v="Winter"/>
    <x v="0"/>
  </r>
  <r>
    <x v="284"/>
    <n v="12"/>
    <n v="150528.15106688702"/>
    <n v="10"/>
    <n v="0"/>
    <n v="0"/>
    <s v="Winter"/>
    <x v="0"/>
  </r>
  <r>
    <x v="284"/>
    <n v="13"/>
    <n v="163931.39774272652"/>
    <n v="10"/>
    <n v="0"/>
    <n v="0"/>
    <s v="Winter"/>
    <x v="0"/>
  </r>
  <r>
    <x v="284"/>
    <n v="14"/>
    <n v="174206.54840317092"/>
    <n v="10"/>
    <n v="0"/>
    <n v="0"/>
    <s v="Winter"/>
    <x v="0"/>
  </r>
  <r>
    <x v="284"/>
    <n v="15"/>
    <n v="182430.09464470245"/>
    <n v="10"/>
    <n v="0"/>
    <n v="0"/>
    <s v="Winter"/>
    <x v="0"/>
  </r>
  <r>
    <x v="284"/>
    <n v="16"/>
    <n v="194238.10196193348"/>
    <n v="10"/>
    <n v="0"/>
    <n v="0"/>
    <s v="Winter"/>
    <x v="0"/>
  </r>
  <r>
    <x v="284"/>
    <n v="17"/>
    <n v="206120.94068833359"/>
    <n v="10"/>
    <n v="0"/>
    <n v="0"/>
    <s v="Winter"/>
    <x v="0"/>
  </r>
  <r>
    <x v="284"/>
    <n v="18"/>
    <n v="212203.03205315824"/>
    <n v="10"/>
    <n v="0"/>
    <n v="0"/>
    <s v="Winter"/>
    <x v="0"/>
  </r>
  <r>
    <x v="284"/>
    <n v="19"/>
    <n v="207637.48135874179"/>
    <n v="10"/>
    <n v="0"/>
    <n v="0"/>
    <s v="Winter"/>
    <x v="2"/>
  </r>
  <r>
    <x v="284"/>
    <n v="20"/>
    <n v="199769.83505224297"/>
    <n v="10"/>
    <n v="0"/>
    <n v="0"/>
    <s v="Winter"/>
    <x v="2"/>
  </r>
  <r>
    <x v="284"/>
    <n v="21"/>
    <n v="191620.35969945366"/>
    <n v="10"/>
    <n v="0"/>
    <n v="0"/>
    <s v="Winter"/>
    <x v="2"/>
  </r>
  <r>
    <x v="284"/>
    <n v="22"/>
    <n v="174117.19361622832"/>
    <n v="10"/>
    <n v="0"/>
    <n v="0"/>
    <s v="Winter"/>
    <x v="0"/>
  </r>
  <r>
    <x v="284"/>
    <n v="23"/>
    <n v="150615.4796556299"/>
    <n v="10"/>
    <n v="0"/>
    <n v="0"/>
    <s v="Winter"/>
    <x v="0"/>
  </r>
  <r>
    <x v="284"/>
    <n v="24"/>
    <n v="126280.93611722311"/>
    <n v="10"/>
    <n v="0"/>
    <n v="0"/>
    <s v="Winter"/>
    <x v="0"/>
  </r>
  <r>
    <x v="285"/>
    <n v="1"/>
    <n v="107177.4990299693"/>
    <n v="10"/>
    <n v="0"/>
    <n v="0"/>
    <s v="Winter"/>
    <x v="0"/>
  </r>
  <r>
    <x v="285"/>
    <n v="2"/>
    <n v="94554.413404432169"/>
    <n v="10"/>
    <n v="0"/>
    <n v="0"/>
    <s v="Winter"/>
    <x v="1"/>
  </r>
  <r>
    <x v="285"/>
    <n v="3"/>
    <n v="87041.270982475471"/>
    <n v="10"/>
    <n v="0"/>
    <n v="0"/>
    <s v="Winter"/>
    <x v="1"/>
  </r>
  <r>
    <x v="285"/>
    <n v="4"/>
    <n v="82779.138221030051"/>
    <n v="10"/>
    <n v="0"/>
    <n v="0"/>
    <s v="Winter"/>
    <x v="1"/>
  </r>
  <r>
    <x v="285"/>
    <n v="5"/>
    <n v="81901.892424227539"/>
    <n v="10"/>
    <n v="0"/>
    <n v="0"/>
    <s v="Winter"/>
    <x v="1"/>
  </r>
  <r>
    <x v="285"/>
    <n v="6"/>
    <n v="86092.304145949354"/>
    <n v="10"/>
    <n v="0"/>
    <n v="0"/>
    <s v="Winter"/>
    <x v="1"/>
  </r>
  <r>
    <x v="285"/>
    <n v="7"/>
    <n v="98275.584457381497"/>
    <n v="10"/>
    <n v="0"/>
    <n v="0"/>
    <s v="Winter"/>
    <x v="2"/>
  </r>
  <r>
    <x v="285"/>
    <n v="8"/>
    <n v="104039.55122515114"/>
    <n v="10"/>
    <n v="0"/>
    <n v="0"/>
    <s v="Winter"/>
    <x v="2"/>
  </r>
  <r>
    <x v="285"/>
    <n v="9"/>
    <n v="102365.31403227372"/>
    <n v="10"/>
    <n v="0"/>
    <n v="0"/>
    <s v="Winter"/>
    <x v="2"/>
  </r>
  <r>
    <x v="285"/>
    <n v="10"/>
    <n v="104740.60635784201"/>
    <n v="10"/>
    <n v="0"/>
    <n v="0"/>
    <s v="Winter"/>
    <x v="0"/>
  </r>
  <r>
    <x v="285"/>
    <n v="11"/>
    <n v="111082.52404832382"/>
    <n v="10"/>
    <n v="0"/>
    <n v="0"/>
    <s v="Winter"/>
    <x v="0"/>
  </r>
  <r>
    <x v="285"/>
    <n v="12"/>
    <n v="119854.8688510286"/>
    <n v="10"/>
    <n v="0"/>
    <n v="0"/>
    <s v="Winter"/>
    <x v="0"/>
  </r>
  <r>
    <x v="285"/>
    <n v="13"/>
    <n v="130676.7865011228"/>
    <n v="10"/>
    <n v="0"/>
    <n v="0"/>
    <s v="Winter"/>
    <x v="0"/>
  </r>
  <r>
    <x v="285"/>
    <n v="14"/>
    <n v="140229.65537198118"/>
    <n v="10"/>
    <n v="0"/>
    <n v="0"/>
    <s v="Winter"/>
    <x v="0"/>
  </r>
  <r>
    <x v="285"/>
    <n v="15"/>
    <n v="148803.26553778615"/>
    <n v="10"/>
    <n v="0"/>
    <n v="0"/>
    <s v="Winter"/>
    <x v="0"/>
  </r>
  <r>
    <x v="285"/>
    <n v="16"/>
    <n v="166096.14948845963"/>
    <n v="10"/>
    <n v="0"/>
    <n v="0"/>
    <s v="Winter"/>
    <x v="0"/>
  </r>
  <r>
    <x v="285"/>
    <n v="17"/>
    <n v="174715.21541428225"/>
    <n v="10"/>
    <n v="0"/>
    <n v="0"/>
    <s v="Winter"/>
    <x v="0"/>
  </r>
  <r>
    <x v="285"/>
    <n v="18"/>
    <n v="183350.36534287696"/>
    <n v="10"/>
    <n v="0"/>
    <n v="0"/>
    <s v="Winter"/>
    <x v="0"/>
  </r>
  <r>
    <x v="285"/>
    <n v="19"/>
    <n v="189635.8607845426"/>
    <n v="10"/>
    <n v="0"/>
    <n v="0"/>
    <s v="Winter"/>
    <x v="2"/>
  </r>
  <r>
    <x v="285"/>
    <n v="20"/>
    <n v="195359.06467587745"/>
    <n v="10"/>
    <n v="0"/>
    <n v="0"/>
    <s v="Winter"/>
    <x v="2"/>
  </r>
  <r>
    <x v="285"/>
    <n v="21"/>
    <n v="192356.95293174044"/>
    <n v="10"/>
    <n v="0"/>
    <n v="0"/>
    <s v="Winter"/>
    <x v="2"/>
  </r>
  <r>
    <x v="285"/>
    <n v="22"/>
    <n v="180595.13471181429"/>
    <n v="10"/>
    <n v="0"/>
    <n v="0"/>
    <s v="Winter"/>
    <x v="0"/>
  </r>
  <r>
    <x v="285"/>
    <n v="23"/>
    <n v="161395.68855519089"/>
    <n v="10"/>
    <n v="0"/>
    <n v="0"/>
    <s v="Winter"/>
    <x v="0"/>
  </r>
  <r>
    <x v="285"/>
    <n v="24"/>
    <n v="139360.09928741181"/>
    <n v="10"/>
    <n v="0"/>
    <n v="0"/>
    <s v="Winter"/>
    <x v="0"/>
  </r>
  <r>
    <x v="286"/>
    <n v="1"/>
    <n v="121486.60973417206"/>
    <n v="10"/>
    <n v="0"/>
    <n v="0"/>
    <s v="Winter"/>
    <x v="0"/>
  </r>
  <r>
    <x v="286"/>
    <n v="2"/>
    <n v="109951.71192082023"/>
    <n v="10"/>
    <n v="0"/>
    <n v="0"/>
    <s v="Winter"/>
    <x v="1"/>
  </r>
  <r>
    <x v="286"/>
    <n v="3"/>
    <n v="102633.61907228529"/>
    <n v="10"/>
    <n v="0"/>
    <n v="0"/>
    <s v="Winter"/>
    <x v="1"/>
  </r>
  <r>
    <x v="286"/>
    <n v="4"/>
    <n v="97791.296896929969"/>
    <n v="10"/>
    <n v="0"/>
    <n v="0"/>
    <s v="Winter"/>
    <x v="1"/>
  </r>
  <r>
    <x v="286"/>
    <n v="5"/>
    <n v="96222.440743691419"/>
    <n v="10"/>
    <n v="0"/>
    <n v="0"/>
    <s v="Winter"/>
    <x v="1"/>
  </r>
  <r>
    <x v="286"/>
    <n v="6"/>
    <n v="100111.4470225089"/>
    <n v="10"/>
    <n v="0"/>
    <n v="0"/>
    <s v="Winter"/>
    <x v="1"/>
  </r>
  <r>
    <x v="286"/>
    <n v="7"/>
    <n v="112700.15718415758"/>
    <n v="10"/>
    <n v="0"/>
    <n v="0"/>
    <s v="Winter"/>
    <x v="2"/>
  </r>
  <r>
    <x v="286"/>
    <n v="8"/>
    <n v="120251.6726547336"/>
    <n v="10"/>
    <n v="0"/>
    <n v="0"/>
    <s v="Winter"/>
    <x v="2"/>
  </r>
  <r>
    <x v="286"/>
    <n v="9"/>
    <n v="119858.59667504944"/>
    <n v="10"/>
    <n v="0"/>
    <n v="0"/>
    <s v="Winter"/>
    <x v="2"/>
  </r>
  <r>
    <x v="286"/>
    <n v="10"/>
    <n v="130120.38343847259"/>
    <n v="10"/>
    <n v="0"/>
    <n v="0"/>
    <s v="Winter"/>
    <x v="0"/>
  </r>
  <r>
    <x v="286"/>
    <n v="11"/>
    <n v="142077.46398997391"/>
    <n v="10"/>
    <n v="0"/>
    <n v="0"/>
    <s v="Winter"/>
    <x v="0"/>
  </r>
  <r>
    <x v="286"/>
    <n v="12"/>
    <n v="153248.60922560768"/>
    <n v="10"/>
    <n v="0"/>
    <n v="0"/>
    <s v="Winter"/>
    <x v="0"/>
  </r>
  <r>
    <x v="286"/>
    <n v="13"/>
    <n v="170235.1810015782"/>
    <n v="10"/>
    <n v="0"/>
    <n v="0"/>
    <s v="Winter"/>
    <x v="0"/>
  </r>
  <r>
    <x v="286"/>
    <n v="14"/>
    <n v="177917.83467214645"/>
    <n v="10"/>
    <n v="0"/>
    <n v="0"/>
    <s v="Winter"/>
    <x v="0"/>
  </r>
  <r>
    <x v="286"/>
    <n v="15"/>
    <n v="184209.36320714274"/>
    <n v="10"/>
    <n v="0"/>
    <n v="0"/>
    <s v="Winter"/>
    <x v="0"/>
  </r>
  <r>
    <x v="286"/>
    <n v="16"/>
    <n v="201448.31005261847"/>
    <n v="10"/>
    <n v="0"/>
    <n v="0"/>
    <s v="Winter"/>
    <x v="0"/>
  </r>
  <r>
    <x v="286"/>
    <n v="17"/>
    <n v="221733.29318763284"/>
    <n v="10"/>
    <n v="0"/>
    <n v="0"/>
    <s v="Winter"/>
    <x v="0"/>
  </r>
  <r>
    <x v="286"/>
    <n v="18"/>
    <n v="231866.92162914627"/>
    <n v="10"/>
    <n v="0"/>
    <n v="0"/>
    <s v="Winter"/>
    <x v="0"/>
  </r>
  <r>
    <x v="286"/>
    <n v="19"/>
    <n v="225186.07926015701"/>
    <n v="10"/>
    <n v="0"/>
    <n v="0"/>
    <s v="Winter"/>
    <x v="2"/>
  </r>
  <r>
    <x v="286"/>
    <n v="20"/>
    <n v="221973.7334703074"/>
    <n v="10"/>
    <n v="0"/>
    <n v="0"/>
    <s v="Winter"/>
    <x v="2"/>
  </r>
  <r>
    <x v="286"/>
    <n v="21"/>
    <n v="218062.4166827836"/>
    <n v="10"/>
    <n v="0"/>
    <n v="0"/>
    <s v="Winter"/>
    <x v="2"/>
  </r>
  <r>
    <x v="286"/>
    <n v="22"/>
    <n v="204543.96953225537"/>
    <n v="10"/>
    <n v="0"/>
    <n v="0"/>
    <s v="Winter"/>
    <x v="0"/>
  </r>
  <r>
    <x v="286"/>
    <n v="23"/>
    <n v="184562.03548818349"/>
    <n v="10"/>
    <n v="0"/>
    <n v="0"/>
    <s v="Winter"/>
    <x v="0"/>
  </r>
  <r>
    <x v="286"/>
    <n v="24"/>
    <n v="161236.07281726535"/>
    <n v="10"/>
    <n v="0"/>
    <n v="0"/>
    <s v="Winter"/>
    <x v="0"/>
  </r>
  <r>
    <x v="287"/>
    <n v="1"/>
    <n v="139932.20624857061"/>
    <n v="10"/>
    <n v="0"/>
    <n v="0"/>
    <s v="Winter"/>
    <x v="0"/>
  </r>
  <r>
    <x v="287"/>
    <n v="2"/>
    <n v="124402.22707780341"/>
    <n v="10"/>
    <n v="0"/>
    <n v="0"/>
    <s v="Winter"/>
    <x v="1"/>
  </r>
  <r>
    <x v="287"/>
    <n v="3"/>
    <n v="114259.91699628685"/>
    <n v="10"/>
    <n v="0"/>
    <n v="0"/>
    <s v="Winter"/>
    <x v="1"/>
  </r>
  <r>
    <x v="287"/>
    <n v="4"/>
    <n v="108289.40268777857"/>
    <n v="10"/>
    <n v="0"/>
    <n v="0"/>
    <s v="Winter"/>
    <x v="1"/>
  </r>
  <r>
    <x v="287"/>
    <n v="5"/>
    <n v="105629.20051749238"/>
    <n v="10"/>
    <n v="0"/>
    <n v="0"/>
    <s v="Winter"/>
    <x v="1"/>
  </r>
  <r>
    <x v="287"/>
    <n v="6"/>
    <n v="108142.23827640236"/>
    <n v="10"/>
    <n v="0"/>
    <n v="0"/>
    <s v="Winter"/>
    <x v="1"/>
  </r>
  <r>
    <x v="287"/>
    <n v="7"/>
    <n v="119059.36033178626"/>
    <n v="10"/>
    <n v="0"/>
    <n v="0"/>
    <s v="Winter"/>
    <x v="2"/>
  </r>
  <r>
    <x v="287"/>
    <n v="8"/>
    <n v="126348.25008740788"/>
    <n v="10"/>
    <n v="0"/>
    <n v="0"/>
    <s v="Winter"/>
    <x v="2"/>
  </r>
  <r>
    <x v="287"/>
    <n v="9"/>
    <n v="126935.81571322288"/>
    <n v="10"/>
    <n v="0"/>
    <n v="0"/>
    <s v="Winter"/>
    <x v="2"/>
  </r>
  <r>
    <x v="287"/>
    <n v="10"/>
    <n v="133792.72572277943"/>
    <n v="10"/>
    <n v="0"/>
    <n v="0"/>
    <s v="Winter"/>
    <x v="0"/>
  </r>
  <r>
    <x v="287"/>
    <n v="11"/>
    <n v="134933.64998088722"/>
    <n v="10"/>
    <n v="0"/>
    <n v="0"/>
    <s v="Winter"/>
    <x v="0"/>
  </r>
  <r>
    <x v="287"/>
    <n v="12"/>
    <n v="136718.87333023257"/>
    <n v="10"/>
    <n v="0"/>
    <n v="0"/>
    <s v="Winter"/>
    <x v="0"/>
  </r>
  <r>
    <x v="287"/>
    <n v="13"/>
    <n v="138599.67232994689"/>
    <n v="10"/>
    <n v="0"/>
    <n v="0"/>
    <s v="Winter"/>
    <x v="0"/>
  </r>
  <r>
    <x v="287"/>
    <n v="14"/>
    <n v="138219.38110325756"/>
    <n v="10"/>
    <n v="0"/>
    <n v="0"/>
    <s v="Winter"/>
    <x v="0"/>
  </r>
  <r>
    <x v="287"/>
    <n v="15"/>
    <n v="140991.82680286345"/>
    <n v="10"/>
    <n v="0"/>
    <n v="0"/>
    <s v="Winter"/>
    <x v="0"/>
  </r>
  <r>
    <x v="287"/>
    <n v="16"/>
    <n v="146975.38093629127"/>
    <n v="10"/>
    <n v="0"/>
    <n v="0"/>
    <s v="Winter"/>
    <x v="0"/>
  </r>
  <r>
    <x v="287"/>
    <n v="17"/>
    <n v="154807.29589853343"/>
    <n v="10"/>
    <n v="0"/>
    <n v="0"/>
    <s v="Winter"/>
    <x v="0"/>
  </r>
  <r>
    <x v="287"/>
    <n v="18"/>
    <n v="162473.52848751188"/>
    <n v="10"/>
    <n v="0"/>
    <n v="0"/>
    <s v="Winter"/>
    <x v="0"/>
  </r>
  <r>
    <x v="287"/>
    <n v="19"/>
    <n v="164783.89353487911"/>
    <n v="10"/>
    <n v="0"/>
    <n v="0"/>
    <s v="Winter"/>
    <x v="2"/>
  </r>
  <r>
    <x v="287"/>
    <n v="20"/>
    <n v="164272.59896467961"/>
    <n v="10"/>
    <n v="0"/>
    <n v="0"/>
    <s v="Winter"/>
    <x v="2"/>
  </r>
  <r>
    <x v="287"/>
    <n v="21"/>
    <n v="162481.19090619651"/>
    <n v="10"/>
    <n v="0"/>
    <n v="0"/>
    <s v="Winter"/>
    <x v="2"/>
  </r>
  <r>
    <x v="287"/>
    <n v="22"/>
    <n v="157325.91303194044"/>
    <n v="10"/>
    <n v="0"/>
    <n v="0"/>
    <s v="Winter"/>
    <x v="0"/>
  </r>
  <r>
    <x v="287"/>
    <n v="23"/>
    <n v="147968.67230441899"/>
    <n v="10"/>
    <n v="0"/>
    <n v="0"/>
    <s v="Winter"/>
    <x v="0"/>
  </r>
  <r>
    <x v="287"/>
    <n v="24"/>
    <n v="134509.32560763453"/>
    <n v="10"/>
    <n v="0"/>
    <n v="0"/>
    <s v="Winter"/>
    <x v="0"/>
  </r>
  <r>
    <x v="288"/>
    <n v="1"/>
    <n v="117797.79950631165"/>
    <n v="10"/>
    <n v="0"/>
    <n v="1"/>
    <s v="Winter"/>
    <x v="0"/>
  </r>
  <r>
    <x v="288"/>
    <n v="2"/>
    <n v="103764.96011587672"/>
    <n v="10"/>
    <n v="0"/>
    <n v="1"/>
    <s v="Winter"/>
    <x v="1"/>
  </r>
  <r>
    <x v="288"/>
    <n v="3"/>
    <n v="94131.003683084564"/>
    <n v="10"/>
    <n v="0"/>
    <n v="1"/>
    <s v="Winter"/>
    <x v="1"/>
  </r>
  <r>
    <x v="288"/>
    <n v="4"/>
    <n v="86790.504356092584"/>
    <n v="10"/>
    <n v="0"/>
    <n v="1"/>
    <s v="Winter"/>
    <x v="1"/>
  </r>
  <r>
    <x v="288"/>
    <n v="5"/>
    <n v="82068.110778442599"/>
    <n v="10"/>
    <n v="0"/>
    <n v="1"/>
    <s v="Winter"/>
    <x v="1"/>
  </r>
  <r>
    <x v="288"/>
    <n v="6"/>
    <n v="80819.743215374256"/>
    <n v="10"/>
    <n v="0"/>
    <n v="1"/>
    <s v="Winter"/>
    <x v="1"/>
  </r>
  <r>
    <x v="288"/>
    <n v="7"/>
    <n v="83218.056162379275"/>
    <n v="10"/>
    <n v="0"/>
    <n v="1"/>
    <s v="Winter"/>
    <x v="0"/>
  </r>
  <r>
    <x v="288"/>
    <n v="8"/>
    <n v="90101.320541287103"/>
    <n v="10"/>
    <n v="0"/>
    <n v="1"/>
    <s v="Winter"/>
    <x v="0"/>
  </r>
  <r>
    <x v="288"/>
    <n v="9"/>
    <n v="103164.3244646317"/>
    <n v="10"/>
    <n v="0"/>
    <n v="1"/>
    <s v="Winter"/>
    <x v="0"/>
  </r>
  <r>
    <x v="288"/>
    <n v="10"/>
    <n v="114894.32100565451"/>
    <n v="10"/>
    <n v="0"/>
    <n v="1"/>
    <s v="Winter"/>
    <x v="0"/>
  </r>
  <r>
    <x v="288"/>
    <n v="11"/>
    <n v="122618.70406061807"/>
    <n v="10"/>
    <n v="0"/>
    <n v="1"/>
    <s v="Winter"/>
    <x v="0"/>
  </r>
  <r>
    <x v="288"/>
    <n v="12"/>
    <n v="127074.41646575621"/>
    <n v="10"/>
    <n v="0"/>
    <n v="1"/>
    <s v="Winter"/>
    <x v="0"/>
  </r>
  <r>
    <x v="288"/>
    <n v="13"/>
    <n v="128097.96490668766"/>
    <n v="10"/>
    <n v="0"/>
    <n v="1"/>
    <s v="Winter"/>
    <x v="0"/>
  </r>
  <r>
    <x v="288"/>
    <n v="14"/>
    <n v="127349.23146317914"/>
    <n v="10"/>
    <n v="0"/>
    <n v="1"/>
    <s v="Winter"/>
    <x v="0"/>
  </r>
  <r>
    <x v="288"/>
    <n v="15"/>
    <n v="126609.83385458284"/>
    <n v="10"/>
    <n v="0"/>
    <n v="1"/>
    <s v="Winter"/>
    <x v="0"/>
  </r>
  <r>
    <x v="288"/>
    <n v="16"/>
    <n v="126213.26606180448"/>
    <n v="10"/>
    <n v="0"/>
    <n v="1"/>
    <s v="Winter"/>
    <x v="0"/>
  </r>
  <r>
    <x v="288"/>
    <n v="17"/>
    <n v="125879.93655245304"/>
    <n v="10"/>
    <n v="0"/>
    <n v="1"/>
    <s v="Winter"/>
    <x v="0"/>
  </r>
  <r>
    <x v="288"/>
    <n v="18"/>
    <n v="127655.69661664117"/>
    <n v="10"/>
    <n v="0"/>
    <n v="1"/>
    <s v="Winter"/>
    <x v="0"/>
  </r>
  <r>
    <x v="288"/>
    <n v="19"/>
    <n v="126400.95098359494"/>
    <n v="10"/>
    <n v="0"/>
    <n v="1"/>
    <s v="Winter"/>
    <x v="0"/>
  </r>
  <r>
    <x v="288"/>
    <n v="20"/>
    <n v="128756.99376777862"/>
    <n v="10"/>
    <n v="0"/>
    <n v="1"/>
    <s v="Winter"/>
    <x v="0"/>
  </r>
  <r>
    <x v="288"/>
    <n v="21"/>
    <n v="127260.19178575084"/>
    <n v="10"/>
    <n v="0"/>
    <n v="1"/>
    <s v="Winter"/>
    <x v="0"/>
  </r>
  <r>
    <x v="288"/>
    <n v="22"/>
    <n v="121258.46734323217"/>
    <n v="10"/>
    <n v="0"/>
    <n v="1"/>
    <s v="Winter"/>
    <x v="0"/>
  </r>
  <r>
    <x v="288"/>
    <n v="23"/>
    <n v="113422.06321976475"/>
    <n v="10"/>
    <n v="0"/>
    <n v="1"/>
    <s v="Winter"/>
    <x v="0"/>
  </r>
  <r>
    <x v="288"/>
    <n v="24"/>
    <n v="103328.90865912357"/>
    <n v="10"/>
    <n v="0"/>
    <n v="1"/>
    <s v="Winter"/>
    <x v="0"/>
  </r>
  <r>
    <x v="289"/>
    <n v="1"/>
    <n v="93569.90203204102"/>
    <n v="10"/>
    <n v="0"/>
    <n v="1"/>
    <s v="Winter"/>
    <x v="0"/>
  </r>
  <r>
    <x v="289"/>
    <n v="2"/>
    <n v="86416.262655229308"/>
    <n v="10"/>
    <n v="0"/>
    <n v="1"/>
    <s v="Winter"/>
    <x v="1"/>
  </r>
  <r>
    <x v="289"/>
    <n v="3"/>
    <n v="81454.408938841414"/>
    <n v="10"/>
    <n v="0"/>
    <n v="1"/>
    <s v="Winter"/>
    <x v="1"/>
  </r>
  <r>
    <x v="289"/>
    <n v="4"/>
    <n v="79084.530110887266"/>
    <n v="10"/>
    <n v="0"/>
    <n v="1"/>
    <s v="Winter"/>
    <x v="1"/>
  </r>
  <r>
    <x v="289"/>
    <n v="5"/>
    <n v="78476.883503461548"/>
    <n v="10"/>
    <n v="0"/>
    <n v="1"/>
    <s v="Winter"/>
    <x v="1"/>
  </r>
  <r>
    <x v="289"/>
    <n v="6"/>
    <n v="80411.569665439471"/>
    <n v="10"/>
    <n v="0"/>
    <n v="1"/>
    <s v="Winter"/>
    <x v="1"/>
  </r>
  <r>
    <x v="289"/>
    <n v="7"/>
    <n v="85223.038157958043"/>
    <n v="10"/>
    <n v="0"/>
    <n v="1"/>
    <s v="Winter"/>
    <x v="0"/>
  </r>
  <r>
    <x v="289"/>
    <n v="8"/>
    <n v="95842.881257661036"/>
    <n v="10"/>
    <n v="0"/>
    <n v="1"/>
    <s v="Winter"/>
    <x v="0"/>
  </r>
  <r>
    <x v="289"/>
    <n v="9"/>
    <n v="113894.19846503074"/>
    <n v="10"/>
    <n v="0"/>
    <n v="1"/>
    <s v="Winter"/>
    <x v="0"/>
  </r>
  <r>
    <x v="289"/>
    <n v="10"/>
    <n v="125136.87654270754"/>
    <n v="10"/>
    <n v="0"/>
    <n v="1"/>
    <s v="Winter"/>
    <x v="0"/>
  </r>
  <r>
    <x v="289"/>
    <n v="11"/>
    <n v="129441.57533476244"/>
    <n v="10"/>
    <n v="0"/>
    <n v="1"/>
    <s v="Winter"/>
    <x v="0"/>
  </r>
  <r>
    <x v="289"/>
    <n v="12"/>
    <n v="129777.25151876328"/>
    <n v="10"/>
    <n v="0"/>
    <n v="1"/>
    <s v="Winter"/>
    <x v="0"/>
  </r>
  <r>
    <x v="289"/>
    <n v="13"/>
    <n v="129513.37116789342"/>
    <n v="10"/>
    <n v="0"/>
    <n v="1"/>
    <s v="Winter"/>
    <x v="0"/>
  </r>
  <r>
    <x v="289"/>
    <n v="14"/>
    <n v="127624.10532572975"/>
    <n v="10"/>
    <n v="0"/>
    <n v="1"/>
    <s v="Winter"/>
    <x v="0"/>
  </r>
  <r>
    <x v="289"/>
    <n v="15"/>
    <n v="126579.01843851065"/>
    <n v="10"/>
    <n v="0"/>
    <n v="1"/>
    <s v="Winter"/>
    <x v="0"/>
  </r>
  <r>
    <x v="289"/>
    <n v="16"/>
    <n v="126843.26898936498"/>
    <n v="10"/>
    <n v="0"/>
    <n v="1"/>
    <s v="Winter"/>
    <x v="0"/>
  </r>
  <r>
    <x v="289"/>
    <n v="17"/>
    <n v="132680.81812964944"/>
    <n v="10"/>
    <n v="0"/>
    <n v="1"/>
    <s v="Winter"/>
    <x v="0"/>
  </r>
  <r>
    <x v="289"/>
    <n v="18"/>
    <n v="139874.78657923036"/>
    <n v="10"/>
    <n v="0"/>
    <n v="1"/>
    <s v="Winter"/>
    <x v="0"/>
  </r>
  <r>
    <x v="289"/>
    <n v="19"/>
    <n v="144641.15929973652"/>
    <n v="10"/>
    <n v="0"/>
    <n v="1"/>
    <s v="Winter"/>
    <x v="0"/>
  </r>
  <r>
    <x v="289"/>
    <n v="20"/>
    <n v="153176.3471070925"/>
    <n v="10"/>
    <n v="0"/>
    <n v="1"/>
    <s v="Winter"/>
    <x v="0"/>
  </r>
  <r>
    <x v="289"/>
    <n v="21"/>
    <n v="153310.58877597557"/>
    <n v="10"/>
    <n v="0"/>
    <n v="1"/>
    <s v="Winter"/>
    <x v="0"/>
  </r>
  <r>
    <x v="289"/>
    <n v="22"/>
    <n v="139584.87770380944"/>
    <n v="10"/>
    <n v="0"/>
    <n v="1"/>
    <s v="Winter"/>
    <x v="0"/>
  </r>
  <r>
    <x v="289"/>
    <n v="23"/>
    <n v="121566.82293814399"/>
    <n v="10"/>
    <n v="0"/>
    <n v="1"/>
    <s v="Winter"/>
    <x v="0"/>
  </r>
  <r>
    <x v="289"/>
    <n v="24"/>
    <n v="104177.42800092218"/>
    <n v="10"/>
    <n v="0"/>
    <n v="1"/>
    <s v="Winter"/>
    <x v="0"/>
  </r>
  <r>
    <x v="290"/>
    <n v="1"/>
    <n v="91928.217516412973"/>
    <n v="10"/>
    <n v="0"/>
    <n v="0"/>
    <s v="Winter"/>
    <x v="0"/>
  </r>
  <r>
    <x v="290"/>
    <n v="2"/>
    <n v="84823.814956540999"/>
    <n v="10"/>
    <n v="0"/>
    <n v="0"/>
    <s v="Winter"/>
    <x v="1"/>
  </r>
  <r>
    <x v="290"/>
    <n v="3"/>
    <n v="81324.794820544965"/>
    <n v="10"/>
    <n v="0"/>
    <n v="0"/>
    <s v="Winter"/>
    <x v="1"/>
  </r>
  <r>
    <x v="290"/>
    <n v="4"/>
    <n v="80361.80053760091"/>
    <n v="10"/>
    <n v="0"/>
    <n v="0"/>
    <s v="Winter"/>
    <x v="1"/>
  </r>
  <r>
    <x v="290"/>
    <n v="5"/>
    <n v="82629.833421040632"/>
    <n v="10"/>
    <n v="0"/>
    <n v="0"/>
    <s v="Winter"/>
    <x v="1"/>
  </r>
  <r>
    <x v="290"/>
    <n v="6"/>
    <n v="90988.569190808397"/>
    <n v="10"/>
    <n v="0"/>
    <n v="0"/>
    <s v="Winter"/>
    <x v="1"/>
  </r>
  <r>
    <x v="290"/>
    <n v="7"/>
    <n v="107640.53492336557"/>
    <n v="10"/>
    <n v="0"/>
    <n v="0"/>
    <s v="Winter"/>
    <x v="2"/>
  </r>
  <r>
    <x v="290"/>
    <n v="8"/>
    <n v="116457.52620725767"/>
    <n v="10"/>
    <n v="0"/>
    <n v="0"/>
    <s v="Winter"/>
    <x v="2"/>
  </r>
  <r>
    <x v="290"/>
    <n v="9"/>
    <n v="115727.00639497365"/>
    <n v="10"/>
    <n v="0"/>
    <n v="0"/>
    <s v="Winter"/>
    <x v="2"/>
  </r>
  <r>
    <x v="290"/>
    <n v="10"/>
    <n v="112773.30347202579"/>
    <n v="10"/>
    <n v="0"/>
    <n v="0"/>
    <s v="Winter"/>
    <x v="0"/>
  </r>
  <r>
    <x v="290"/>
    <n v="11"/>
    <n v="110713.22745586729"/>
    <n v="10"/>
    <n v="0"/>
    <n v="0"/>
    <s v="Winter"/>
    <x v="0"/>
  </r>
  <r>
    <x v="290"/>
    <n v="12"/>
    <n v="108943.42626027165"/>
    <n v="10"/>
    <n v="0"/>
    <n v="0"/>
    <s v="Winter"/>
    <x v="0"/>
  </r>
  <r>
    <x v="290"/>
    <n v="13"/>
    <n v="108158.93102567023"/>
    <n v="10"/>
    <n v="0"/>
    <n v="0"/>
    <s v="Winter"/>
    <x v="0"/>
  </r>
  <r>
    <x v="290"/>
    <n v="14"/>
    <n v="106621.11229486833"/>
    <n v="10"/>
    <n v="0"/>
    <n v="0"/>
    <s v="Winter"/>
    <x v="0"/>
  </r>
  <r>
    <x v="290"/>
    <n v="15"/>
    <n v="106262.68591520558"/>
    <n v="10"/>
    <n v="0"/>
    <n v="0"/>
    <s v="Winter"/>
    <x v="0"/>
  </r>
  <r>
    <x v="290"/>
    <n v="16"/>
    <n v="111539.42872435167"/>
    <n v="10"/>
    <n v="0"/>
    <n v="0"/>
    <s v="Winter"/>
    <x v="0"/>
  </r>
  <r>
    <x v="290"/>
    <n v="17"/>
    <n v="121718.76756212847"/>
    <n v="10"/>
    <n v="0"/>
    <n v="0"/>
    <s v="Winter"/>
    <x v="0"/>
  </r>
  <r>
    <x v="290"/>
    <n v="18"/>
    <n v="135415.43588837641"/>
    <n v="10"/>
    <n v="0"/>
    <n v="0"/>
    <s v="Winter"/>
    <x v="0"/>
  </r>
  <r>
    <x v="290"/>
    <n v="19"/>
    <n v="142625.37081817267"/>
    <n v="10"/>
    <n v="0"/>
    <n v="0"/>
    <s v="Winter"/>
    <x v="2"/>
  </r>
  <r>
    <x v="290"/>
    <n v="20"/>
    <n v="150107.58299336032"/>
    <n v="10"/>
    <n v="0"/>
    <n v="0"/>
    <s v="Winter"/>
    <x v="2"/>
  </r>
  <r>
    <x v="290"/>
    <n v="21"/>
    <n v="147990.59962630729"/>
    <n v="10"/>
    <n v="0"/>
    <n v="0"/>
    <s v="Winter"/>
    <x v="2"/>
  </r>
  <r>
    <x v="290"/>
    <n v="22"/>
    <n v="135455.20776008882"/>
    <n v="10"/>
    <n v="0"/>
    <n v="0"/>
    <s v="Winter"/>
    <x v="0"/>
  </r>
  <r>
    <x v="290"/>
    <n v="23"/>
    <n v="118888.85256661648"/>
    <n v="10"/>
    <n v="0"/>
    <n v="0"/>
    <s v="Winter"/>
    <x v="0"/>
  </r>
  <r>
    <x v="290"/>
    <n v="24"/>
    <n v="101717.3869611453"/>
    <n v="10"/>
    <n v="0"/>
    <n v="0"/>
    <s v="Winter"/>
    <x v="0"/>
  </r>
  <r>
    <x v="291"/>
    <n v="1"/>
    <n v="89521.79641641918"/>
    <n v="10"/>
    <n v="0"/>
    <n v="0"/>
    <s v="Winter"/>
    <x v="0"/>
  </r>
  <r>
    <x v="291"/>
    <n v="2"/>
    <n v="82670.512289384045"/>
    <n v="10"/>
    <n v="0"/>
    <n v="0"/>
    <s v="Winter"/>
    <x v="1"/>
  </r>
  <r>
    <x v="291"/>
    <n v="3"/>
    <n v="79409.745929879326"/>
    <n v="10"/>
    <n v="0"/>
    <n v="0"/>
    <s v="Winter"/>
    <x v="1"/>
  </r>
  <r>
    <x v="291"/>
    <n v="4"/>
    <n v="78691.57195238705"/>
    <n v="10"/>
    <n v="0"/>
    <n v="0"/>
    <s v="Winter"/>
    <x v="1"/>
  </r>
  <r>
    <x v="291"/>
    <n v="5"/>
    <n v="81329.096572472306"/>
    <n v="10"/>
    <n v="0"/>
    <n v="0"/>
    <s v="Winter"/>
    <x v="1"/>
  </r>
  <r>
    <x v="291"/>
    <n v="6"/>
    <n v="89396.886626233914"/>
    <n v="10"/>
    <n v="0"/>
    <n v="0"/>
    <s v="Winter"/>
    <x v="1"/>
  </r>
  <r>
    <x v="291"/>
    <n v="7"/>
    <n v="105642.84843440852"/>
    <n v="10"/>
    <n v="0"/>
    <n v="0"/>
    <s v="Winter"/>
    <x v="2"/>
  </r>
  <r>
    <x v="291"/>
    <n v="8"/>
    <n v="113656.72859008478"/>
    <n v="10"/>
    <n v="0"/>
    <n v="0"/>
    <s v="Winter"/>
    <x v="2"/>
  </r>
  <r>
    <x v="291"/>
    <n v="9"/>
    <n v="111482.28640256157"/>
    <n v="10"/>
    <n v="0"/>
    <n v="0"/>
    <s v="Winter"/>
    <x v="2"/>
  </r>
  <r>
    <x v="291"/>
    <n v="10"/>
    <n v="107951.56459889014"/>
    <n v="10"/>
    <n v="0"/>
    <n v="0"/>
    <s v="Winter"/>
    <x v="0"/>
  </r>
  <r>
    <x v="291"/>
    <n v="11"/>
    <n v="104853.2218524068"/>
    <n v="10"/>
    <n v="0"/>
    <n v="0"/>
    <s v="Winter"/>
    <x v="0"/>
  </r>
  <r>
    <x v="291"/>
    <n v="12"/>
    <n v="103577.06188695258"/>
    <n v="10"/>
    <n v="0"/>
    <n v="0"/>
    <s v="Winter"/>
    <x v="0"/>
  </r>
  <r>
    <x v="291"/>
    <n v="13"/>
    <n v="101885.48028492754"/>
    <n v="10"/>
    <n v="0"/>
    <n v="0"/>
    <s v="Winter"/>
    <x v="0"/>
  </r>
  <r>
    <x v="291"/>
    <n v="14"/>
    <n v="103434.02066551165"/>
    <n v="10"/>
    <n v="0"/>
    <n v="0"/>
    <s v="Winter"/>
    <x v="0"/>
  </r>
  <r>
    <x v="291"/>
    <n v="15"/>
    <n v="105482.5760942497"/>
    <n v="10"/>
    <n v="0"/>
    <n v="0"/>
    <s v="Winter"/>
    <x v="0"/>
  </r>
  <r>
    <x v="291"/>
    <n v="16"/>
    <n v="111845.87358240904"/>
    <n v="10"/>
    <n v="0"/>
    <n v="0"/>
    <s v="Winter"/>
    <x v="0"/>
  </r>
  <r>
    <x v="291"/>
    <n v="17"/>
    <n v="121396.43064984343"/>
    <n v="10"/>
    <n v="0"/>
    <n v="0"/>
    <s v="Winter"/>
    <x v="0"/>
  </r>
  <r>
    <x v="291"/>
    <n v="18"/>
    <n v="133056.10892449686"/>
    <n v="10"/>
    <n v="0"/>
    <n v="0"/>
    <s v="Winter"/>
    <x v="0"/>
  </r>
  <r>
    <x v="291"/>
    <n v="19"/>
    <n v="140236.30372058143"/>
    <n v="10"/>
    <n v="0"/>
    <n v="0"/>
    <s v="Winter"/>
    <x v="2"/>
  </r>
  <r>
    <x v="291"/>
    <n v="20"/>
    <n v="148350.3018619371"/>
    <n v="10"/>
    <n v="0"/>
    <n v="0"/>
    <s v="Winter"/>
    <x v="2"/>
  </r>
  <r>
    <x v="291"/>
    <n v="21"/>
    <n v="147105.9444605796"/>
    <n v="10"/>
    <n v="0"/>
    <n v="0"/>
    <s v="Winter"/>
    <x v="2"/>
  </r>
  <r>
    <x v="291"/>
    <n v="22"/>
    <n v="135476.60823845855"/>
    <n v="10"/>
    <n v="0"/>
    <n v="0"/>
    <s v="Winter"/>
    <x v="0"/>
  </r>
  <r>
    <x v="291"/>
    <n v="23"/>
    <n v="118713.94290933471"/>
    <n v="10"/>
    <n v="0"/>
    <n v="0"/>
    <s v="Winter"/>
    <x v="0"/>
  </r>
  <r>
    <x v="291"/>
    <n v="24"/>
    <n v="101232.86873945271"/>
    <n v="10"/>
    <n v="0"/>
    <n v="0"/>
    <s v="Winter"/>
    <x v="0"/>
  </r>
  <r>
    <x v="292"/>
    <n v="1"/>
    <n v="88588.367191592683"/>
    <n v="10"/>
    <n v="0"/>
    <n v="0"/>
    <s v="Winter"/>
    <x v="0"/>
  </r>
  <r>
    <x v="292"/>
    <n v="2"/>
    <n v="81671.439446815901"/>
    <n v="10"/>
    <n v="0"/>
    <n v="0"/>
    <s v="Winter"/>
    <x v="1"/>
  </r>
  <r>
    <x v="292"/>
    <n v="3"/>
    <n v="78136.053884638837"/>
    <n v="10"/>
    <n v="0"/>
    <n v="0"/>
    <s v="Winter"/>
    <x v="1"/>
  </r>
  <r>
    <x v="292"/>
    <n v="4"/>
    <n v="77226.086389627002"/>
    <n v="10"/>
    <n v="0"/>
    <n v="0"/>
    <s v="Winter"/>
    <x v="1"/>
  </r>
  <r>
    <x v="292"/>
    <n v="5"/>
    <n v="79430.292222071788"/>
    <n v="10"/>
    <n v="0"/>
    <n v="0"/>
    <s v="Winter"/>
    <x v="1"/>
  </r>
  <r>
    <x v="292"/>
    <n v="6"/>
    <n v="87420.222189162945"/>
    <n v="10"/>
    <n v="0"/>
    <n v="0"/>
    <s v="Winter"/>
    <x v="1"/>
  </r>
  <r>
    <x v="292"/>
    <n v="7"/>
    <n v="103774.06174103481"/>
    <n v="10"/>
    <n v="0"/>
    <n v="0"/>
    <s v="Winter"/>
    <x v="2"/>
  </r>
  <r>
    <x v="292"/>
    <n v="8"/>
    <n v="111579.88374670394"/>
    <n v="10"/>
    <n v="0"/>
    <n v="0"/>
    <s v="Winter"/>
    <x v="2"/>
  </r>
  <r>
    <x v="292"/>
    <n v="9"/>
    <n v="109713.97563469931"/>
    <n v="10"/>
    <n v="0"/>
    <n v="0"/>
    <s v="Winter"/>
    <x v="2"/>
  </r>
  <r>
    <x v="292"/>
    <n v="10"/>
    <n v="106117.03109450187"/>
    <n v="10"/>
    <n v="0"/>
    <n v="0"/>
    <s v="Winter"/>
    <x v="0"/>
  </r>
  <r>
    <x v="292"/>
    <n v="11"/>
    <n v="103941.26391034322"/>
    <n v="10"/>
    <n v="0"/>
    <n v="0"/>
    <s v="Winter"/>
    <x v="0"/>
  </r>
  <r>
    <x v="292"/>
    <n v="12"/>
    <n v="102497.7099404302"/>
    <n v="10"/>
    <n v="0"/>
    <n v="0"/>
    <s v="Winter"/>
    <x v="0"/>
  </r>
  <r>
    <x v="292"/>
    <n v="13"/>
    <n v="101708.39649450745"/>
    <n v="10"/>
    <n v="0"/>
    <n v="0"/>
    <s v="Winter"/>
    <x v="0"/>
  </r>
  <r>
    <x v="292"/>
    <n v="14"/>
    <n v="102961.57684918772"/>
    <n v="10"/>
    <n v="0"/>
    <n v="0"/>
    <s v="Winter"/>
    <x v="0"/>
  </r>
  <r>
    <x v="292"/>
    <n v="15"/>
    <n v="106176.70396341983"/>
    <n v="10"/>
    <n v="0"/>
    <n v="0"/>
    <s v="Winter"/>
    <x v="0"/>
  </r>
  <r>
    <x v="292"/>
    <n v="16"/>
    <n v="113150.87798221807"/>
    <n v="10"/>
    <n v="0"/>
    <n v="0"/>
    <s v="Winter"/>
    <x v="0"/>
  </r>
  <r>
    <x v="292"/>
    <n v="17"/>
    <n v="124616.94679885147"/>
    <n v="10"/>
    <n v="0"/>
    <n v="0"/>
    <s v="Winter"/>
    <x v="0"/>
  </r>
  <r>
    <x v="292"/>
    <n v="18"/>
    <n v="136816.23907896489"/>
    <n v="10"/>
    <n v="0"/>
    <n v="0"/>
    <s v="Winter"/>
    <x v="0"/>
  </r>
  <r>
    <x v="292"/>
    <n v="19"/>
    <n v="141519.96603466486"/>
    <n v="10"/>
    <n v="0"/>
    <n v="0"/>
    <s v="Winter"/>
    <x v="2"/>
  </r>
  <r>
    <x v="292"/>
    <n v="20"/>
    <n v="148792.64512676804"/>
    <n v="10"/>
    <n v="0"/>
    <n v="0"/>
    <s v="Winter"/>
    <x v="2"/>
  </r>
  <r>
    <x v="292"/>
    <n v="21"/>
    <n v="148135.44280353695"/>
    <n v="10"/>
    <n v="0"/>
    <n v="0"/>
    <s v="Winter"/>
    <x v="2"/>
  </r>
  <r>
    <x v="292"/>
    <n v="22"/>
    <n v="137275.86740503009"/>
    <n v="10"/>
    <n v="0"/>
    <n v="0"/>
    <s v="Winter"/>
    <x v="0"/>
  </r>
  <r>
    <x v="292"/>
    <n v="23"/>
    <n v="120791.16709057934"/>
    <n v="10"/>
    <n v="0"/>
    <n v="0"/>
    <s v="Winter"/>
    <x v="0"/>
  </r>
  <r>
    <x v="292"/>
    <n v="24"/>
    <n v="103132.80555077757"/>
    <n v="10"/>
    <n v="0"/>
    <n v="0"/>
    <s v="Winter"/>
    <x v="0"/>
  </r>
  <r>
    <x v="293"/>
    <n v="1"/>
    <n v="89898.483845960611"/>
    <n v="10"/>
    <n v="0"/>
    <n v="0"/>
    <s v="Winter"/>
    <x v="0"/>
  </r>
  <r>
    <x v="293"/>
    <n v="2"/>
    <n v="81700.046370878757"/>
    <n v="10"/>
    <n v="0"/>
    <n v="0"/>
    <s v="Winter"/>
    <x v="1"/>
  </r>
  <r>
    <x v="293"/>
    <n v="3"/>
    <n v="77440.786262414214"/>
    <n v="10"/>
    <n v="0"/>
    <n v="0"/>
    <s v="Winter"/>
    <x v="1"/>
  </r>
  <r>
    <x v="293"/>
    <n v="4"/>
    <n v="75718.707161979095"/>
    <n v="10"/>
    <n v="0"/>
    <n v="0"/>
    <s v="Winter"/>
    <x v="1"/>
  </r>
  <r>
    <x v="293"/>
    <n v="5"/>
    <n v="76531.536397434174"/>
    <n v="10"/>
    <n v="0"/>
    <n v="0"/>
    <s v="Winter"/>
    <x v="1"/>
  </r>
  <r>
    <x v="293"/>
    <n v="6"/>
    <n v="83265.346289956491"/>
    <n v="10"/>
    <n v="0"/>
    <n v="0"/>
    <s v="Winter"/>
    <x v="1"/>
  </r>
  <r>
    <x v="293"/>
    <n v="7"/>
    <n v="98189.656400394742"/>
    <n v="10"/>
    <n v="0"/>
    <n v="0"/>
    <s v="Winter"/>
    <x v="2"/>
  </r>
  <r>
    <x v="293"/>
    <n v="8"/>
    <n v="104606.22036881532"/>
    <n v="10"/>
    <n v="0"/>
    <n v="0"/>
    <s v="Winter"/>
    <x v="2"/>
  </r>
  <r>
    <x v="293"/>
    <n v="9"/>
    <n v="102288.70619593594"/>
    <n v="10"/>
    <n v="0"/>
    <n v="0"/>
    <s v="Winter"/>
    <x v="2"/>
  </r>
  <r>
    <x v="293"/>
    <n v="10"/>
    <n v="102401.15419207823"/>
    <n v="10"/>
    <n v="0"/>
    <n v="0"/>
    <s v="Winter"/>
    <x v="0"/>
  </r>
  <r>
    <x v="293"/>
    <n v="11"/>
    <n v="103742.80909415512"/>
    <n v="10"/>
    <n v="0"/>
    <n v="0"/>
    <s v="Winter"/>
    <x v="0"/>
  </r>
  <r>
    <x v="293"/>
    <n v="12"/>
    <n v="105072.1422919302"/>
    <n v="10"/>
    <n v="0"/>
    <n v="0"/>
    <s v="Winter"/>
    <x v="0"/>
  </r>
  <r>
    <x v="293"/>
    <n v="13"/>
    <n v="106257.4564573633"/>
    <n v="10"/>
    <n v="0"/>
    <n v="0"/>
    <s v="Winter"/>
    <x v="0"/>
  </r>
  <r>
    <x v="293"/>
    <n v="14"/>
    <n v="106997.64867779122"/>
    <n v="10"/>
    <n v="0"/>
    <n v="0"/>
    <s v="Winter"/>
    <x v="0"/>
  </r>
  <r>
    <x v="293"/>
    <n v="15"/>
    <n v="109793.46078087292"/>
    <n v="10"/>
    <n v="0"/>
    <n v="0"/>
    <s v="Winter"/>
    <x v="0"/>
  </r>
  <r>
    <x v="293"/>
    <n v="16"/>
    <n v="115534.01942708474"/>
    <n v="10"/>
    <n v="0"/>
    <n v="0"/>
    <s v="Winter"/>
    <x v="0"/>
  </r>
  <r>
    <x v="293"/>
    <n v="17"/>
    <n v="124102.89542161216"/>
    <n v="10"/>
    <n v="0"/>
    <n v="0"/>
    <s v="Winter"/>
    <x v="0"/>
  </r>
  <r>
    <x v="293"/>
    <n v="18"/>
    <n v="133098.42438038846"/>
    <n v="10"/>
    <n v="0"/>
    <n v="0"/>
    <s v="Winter"/>
    <x v="0"/>
  </r>
  <r>
    <x v="293"/>
    <n v="19"/>
    <n v="136416.50659713813"/>
    <n v="10"/>
    <n v="0"/>
    <n v="0"/>
    <s v="Winter"/>
    <x v="2"/>
  </r>
  <r>
    <x v="293"/>
    <n v="20"/>
    <n v="144157.058961378"/>
    <n v="10"/>
    <n v="0"/>
    <n v="0"/>
    <s v="Winter"/>
    <x v="2"/>
  </r>
  <r>
    <x v="293"/>
    <n v="21"/>
    <n v="143844.72140573277"/>
    <n v="10"/>
    <n v="0"/>
    <n v="0"/>
    <s v="Winter"/>
    <x v="2"/>
  </r>
  <r>
    <x v="293"/>
    <n v="22"/>
    <n v="133818.7096018481"/>
    <n v="10"/>
    <n v="0"/>
    <n v="0"/>
    <s v="Winter"/>
    <x v="0"/>
  </r>
  <r>
    <x v="293"/>
    <n v="23"/>
    <n v="118388.26534993047"/>
    <n v="10"/>
    <n v="0"/>
    <n v="0"/>
    <s v="Winter"/>
    <x v="0"/>
  </r>
  <r>
    <x v="293"/>
    <n v="24"/>
    <n v="102170.31506158883"/>
    <n v="10"/>
    <n v="0"/>
    <n v="0"/>
    <s v="Winter"/>
    <x v="0"/>
  </r>
  <r>
    <x v="294"/>
    <n v="1"/>
    <n v="89862.668191164455"/>
    <n v="10"/>
    <n v="0"/>
    <n v="0"/>
    <s v="Winter"/>
    <x v="0"/>
  </r>
  <r>
    <x v="294"/>
    <n v="2"/>
    <n v="82827.355043356685"/>
    <n v="10"/>
    <n v="0"/>
    <n v="0"/>
    <s v="Winter"/>
    <x v="1"/>
  </r>
  <r>
    <x v="294"/>
    <n v="3"/>
    <n v="79685.908877642083"/>
    <n v="10"/>
    <n v="0"/>
    <n v="0"/>
    <s v="Winter"/>
    <x v="1"/>
  </r>
  <r>
    <x v="294"/>
    <n v="4"/>
    <n v="78833.964524436189"/>
    <n v="10"/>
    <n v="0"/>
    <n v="0"/>
    <s v="Winter"/>
    <x v="1"/>
  </r>
  <r>
    <x v="294"/>
    <n v="5"/>
    <n v="80616.943581599742"/>
    <n v="10"/>
    <n v="0"/>
    <n v="0"/>
    <s v="Winter"/>
    <x v="1"/>
  </r>
  <r>
    <x v="294"/>
    <n v="6"/>
    <n v="87607.999234917428"/>
    <n v="10"/>
    <n v="0"/>
    <n v="0"/>
    <s v="Winter"/>
    <x v="1"/>
  </r>
  <r>
    <x v="294"/>
    <n v="7"/>
    <n v="102295.00990012009"/>
    <n v="10"/>
    <n v="0"/>
    <n v="0"/>
    <s v="Winter"/>
    <x v="2"/>
  </r>
  <r>
    <x v="294"/>
    <n v="8"/>
    <n v="109637.28485031205"/>
    <n v="10"/>
    <n v="0"/>
    <n v="0"/>
    <s v="Winter"/>
    <x v="2"/>
  </r>
  <r>
    <x v="294"/>
    <n v="9"/>
    <n v="110195.91926769013"/>
    <n v="10"/>
    <n v="0"/>
    <n v="0"/>
    <s v="Winter"/>
    <x v="2"/>
  </r>
  <r>
    <x v="294"/>
    <n v="10"/>
    <n v="111196.89719150627"/>
    <n v="10"/>
    <n v="0"/>
    <n v="0"/>
    <s v="Winter"/>
    <x v="0"/>
  </r>
  <r>
    <x v="294"/>
    <n v="11"/>
    <n v="112470.23214117991"/>
    <n v="10"/>
    <n v="0"/>
    <n v="0"/>
    <s v="Winter"/>
    <x v="0"/>
  </r>
  <r>
    <x v="294"/>
    <n v="12"/>
    <n v="113692.92409486024"/>
    <n v="10"/>
    <n v="0"/>
    <n v="0"/>
    <s v="Winter"/>
    <x v="0"/>
  </r>
  <r>
    <x v="294"/>
    <n v="13"/>
    <n v="115269.36247426849"/>
    <n v="10"/>
    <n v="0"/>
    <n v="0"/>
    <s v="Winter"/>
    <x v="0"/>
  </r>
  <r>
    <x v="294"/>
    <n v="14"/>
    <n v="114284.89601565916"/>
    <n v="10"/>
    <n v="0"/>
    <n v="0"/>
    <s v="Winter"/>
    <x v="0"/>
  </r>
  <r>
    <x v="294"/>
    <n v="15"/>
    <n v="114396.0244213212"/>
    <n v="10"/>
    <n v="0"/>
    <n v="0"/>
    <s v="Winter"/>
    <x v="0"/>
  </r>
  <r>
    <x v="294"/>
    <n v="16"/>
    <n v="119276.97357681798"/>
    <n v="10"/>
    <n v="0"/>
    <n v="0"/>
    <s v="Winter"/>
    <x v="0"/>
  </r>
  <r>
    <x v="294"/>
    <n v="17"/>
    <n v="127510.66095971782"/>
    <n v="10"/>
    <n v="0"/>
    <n v="0"/>
    <s v="Winter"/>
    <x v="0"/>
  </r>
  <r>
    <x v="294"/>
    <n v="18"/>
    <n v="135106.49443040168"/>
    <n v="10"/>
    <n v="0"/>
    <n v="0"/>
    <s v="Winter"/>
    <x v="0"/>
  </r>
  <r>
    <x v="294"/>
    <n v="19"/>
    <n v="139103.95503142875"/>
    <n v="10"/>
    <n v="0"/>
    <n v="0"/>
    <s v="Winter"/>
    <x v="2"/>
  </r>
  <r>
    <x v="294"/>
    <n v="20"/>
    <n v="139190.07751620005"/>
    <n v="10"/>
    <n v="0"/>
    <n v="0"/>
    <s v="Winter"/>
    <x v="2"/>
  </r>
  <r>
    <x v="294"/>
    <n v="21"/>
    <n v="135386.20783018693"/>
    <n v="10"/>
    <n v="0"/>
    <n v="0"/>
    <s v="Winter"/>
    <x v="2"/>
  </r>
  <r>
    <x v="294"/>
    <n v="22"/>
    <n v="129606.49526213099"/>
    <n v="10"/>
    <n v="0"/>
    <n v="0"/>
    <s v="Winter"/>
    <x v="0"/>
  </r>
  <r>
    <x v="294"/>
    <n v="23"/>
    <n v="120756.08467636553"/>
    <n v="10"/>
    <n v="0"/>
    <n v="0"/>
    <s v="Winter"/>
    <x v="0"/>
  </r>
  <r>
    <x v="294"/>
    <n v="24"/>
    <n v="110114.01302800611"/>
    <n v="10"/>
    <n v="0"/>
    <n v="0"/>
    <s v="Winter"/>
    <x v="0"/>
  </r>
  <r>
    <x v="295"/>
    <n v="1"/>
    <n v="99296.765247426389"/>
    <n v="10"/>
    <n v="0"/>
    <n v="1"/>
    <s v="Winter"/>
    <x v="0"/>
  </r>
  <r>
    <x v="295"/>
    <n v="2"/>
    <n v="91464.040135542105"/>
    <n v="10"/>
    <n v="0"/>
    <n v="1"/>
    <s v="Winter"/>
    <x v="1"/>
  </r>
  <r>
    <x v="295"/>
    <n v="3"/>
    <n v="86583.614202643745"/>
    <n v="10"/>
    <n v="0"/>
    <n v="1"/>
    <s v="Winter"/>
    <x v="1"/>
  </r>
  <r>
    <x v="295"/>
    <n v="4"/>
    <n v="84272.89983566181"/>
    <n v="10"/>
    <n v="0"/>
    <n v="1"/>
    <s v="Winter"/>
    <x v="1"/>
  </r>
  <r>
    <x v="295"/>
    <n v="5"/>
    <n v="83928.687331909794"/>
    <n v="10"/>
    <n v="0"/>
    <n v="1"/>
    <s v="Winter"/>
    <x v="1"/>
  </r>
  <r>
    <x v="295"/>
    <n v="6"/>
    <n v="86678.844431584614"/>
    <n v="10"/>
    <n v="0"/>
    <n v="1"/>
    <s v="Winter"/>
    <x v="1"/>
  </r>
  <r>
    <x v="295"/>
    <n v="7"/>
    <n v="92414.935740159824"/>
    <n v="10"/>
    <n v="0"/>
    <n v="1"/>
    <s v="Winter"/>
    <x v="0"/>
  </r>
  <r>
    <x v="295"/>
    <n v="8"/>
    <n v="103070.74937701279"/>
    <n v="10"/>
    <n v="0"/>
    <n v="1"/>
    <s v="Winter"/>
    <x v="0"/>
  </r>
  <r>
    <x v="295"/>
    <n v="9"/>
    <n v="118142.9697041724"/>
    <n v="10"/>
    <n v="0"/>
    <n v="1"/>
    <s v="Winter"/>
    <x v="0"/>
  </r>
  <r>
    <x v="295"/>
    <n v="10"/>
    <n v="126122.69634831315"/>
    <n v="10"/>
    <n v="0"/>
    <n v="1"/>
    <s v="Winter"/>
    <x v="0"/>
  </r>
  <r>
    <x v="295"/>
    <n v="11"/>
    <n v="127791.55126311758"/>
    <n v="10"/>
    <n v="0"/>
    <n v="1"/>
    <s v="Winter"/>
    <x v="0"/>
  </r>
  <r>
    <x v="295"/>
    <n v="12"/>
    <n v="126940.44110887773"/>
    <n v="10"/>
    <n v="0"/>
    <n v="1"/>
    <s v="Winter"/>
    <x v="0"/>
  </r>
  <r>
    <x v="295"/>
    <n v="13"/>
    <n v="124800.88747543366"/>
    <n v="10"/>
    <n v="0"/>
    <n v="1"/>
    <s v="Winter"/>
    <x v="0"/>
  </r>
  <r>
    <x v="295"/>
    <n v="14"/>
    <n v="122187.35312566029"/>
    <n v="10"/>
    <n v="0"/>
    <n v="1"/>
    <s v="Winter"/>
    <x v="0"/>
  </r>
  <r>
    <x v="295"/>
    <n v="15"/>
    <n v="120770.96342913261"/>
    <n v="10"/>
    <n v="0"/>
    <n v="1"/>
    <s v="Winter"/>
    <x v="0"/>
  </r>
  <r>
    <x v="295"/>
    <n v="16"/>
    <n v="122332.42178871119"/>
    <n v="10"/>
    <n v="0"/>
    <n v="1"/>
    <s v="Winter"/>
    <x v="0"/>
  </r>
  <r>
    <x v="295"/>
    <n v="17"/>
    <n v="123712.73323509398"/>
    <n v="10"/>
    <n v="0"/>
    <n v="1"/>
    <s v="Winter"/>
    <x v="0"/>
  </r>
  <r>
    <x v="295"/>
    <n v="18"/>
    <n v="126444.9855576915"/>
    <n v="10"/>
    <n v="0"/>
    <n v="1"/>
    <s v="Winter"/>
    <x v="0"/>
  </r>
  <r>
    <x v="295"/>
    <n v="19"/>
    <n v="128577.49445603594"/>
    <n v="10"/>
    <n v="0"/>
    <n v="1"/>
    <s v="Winter"/>
    <x v="0"/>
  </r>
  <r>
    <x v="295"/>
    <n v="20"/>
    <n v="131705.71300857706"/>
    <n v="10"/>
    <n v="0"/>
    <n v="1"/>
    <s v="Winter"/>
    <x v="0"/>
  </r>
  <r>
    <x v="295"/>
    <n v="21"/>
    <n v="128971.06804108496"/>
    <n v="10"/>
    <n v="0"/>
    <n v="1"/>
    <s v="Winter"/>
    <x v="0"/>
  </r>
  <r>
    <x v="295"/>
    <n v="22"/>
    <n v="124151.35564434688"/>
    <n v="10"/>
    <n v="0"/>
    <n v="1"/>
    <s v="Winter"/>
    <x v="0"/>
  </r>
  <r>
    <x v="295"/>
    <n v="23"/>
    <n v="116192.91845618904"/>
    <n v="10"/>
    <n v="0"/>
    <n v="1"/>
    <s v="Winter"/>
    <x v="0"/>
  </r>
  <r>
    <x v="295"/>
    <n v="24"/>
    <n v="106156.86916600754"/>
    <n v="10"/>
    <n v="0"/>
    <n v="1"/>
    <s v="Winter"/>
    <x v="0"/>
  </r>
  <r>
    <x v="296"/>
    <n v="1"/>
    <n v="96153.816610279711"/>
    <n v="10"/>
    <n v="0"/>
    <n v="1"/>
    <s v="Winter"/>
    <x v="0"/>
  </r>
  <r>
    <x v="296"/>
    <n v="2"/>
    <n v="88173.081648477324"/>
    <n v="10"/>
    <n v="0"/>
    <n v="1"/>
    <s v="Winter"/>
    <x v="1"/>
  </r>
  <r>
    <x v="296"/>
    <n v="3"/>
    <n v="83169.610086710818"/>
    <n v="10"/>
    <n v="0"/>
    <n v="1"/>
    <s v="Winter"/>
    <x v="1"/>
  </r>
  <r>
    <x v="296"/>
    <n v="4"/>
    <n v="80414.225954342255"/>
    <n v="10"/>
    <n v="0"/>
    <n v="1"/>
    <s v="Winter"/>
    <x v="1"/>
  </r>
  <r>
    <x v="296"/>
    <n v="5"/>
    <n v="79478.171568269827"/>
    <n v="10"/>
    <n v="0"/>
    <n v="1"/>
    <s v="Winter"/>
    <x v="1"/>
  </r>
  <r>
    <x v="296"/>
    <n v="6"/>
    <n v="80731.908747551919"/>
    <n v="10"/>
    <n v="0"/>
    <n v="1"/>
    <s v="Winter"/>
    <x v="1"/>
  </r>
  <r>
    <x v="296"/>
    <n v="7"/>
    <n v="84661.106298868282"/>
    <n v="10"/>
    <n v="0"/>
    <n v="1"/>
    <s v="Winter"/>
    <x v="0"/>
  </r>
  <r>
    <x v="296"/>
    <n v="8"/>
    <n v="92928.578071058029"/>
    <n v="10"/>
    <n v="0"/>
    <n v="1"/>
    <s v="Winter"/>
    <x v="0"/>
  </r>
  <r>
    <x v="296"/>
    <n v="9"/>
    <n v="107773.69778536083"/>
    <n v="10"/>
    <n v="0"/>
    <n v="1"/>
    <s v="Winter"/>
    <x v="0"/>
  </r>
  <r>
    <x v="296"/>
    <n v="10"/>
    <n v="121512.44003632884"/>
    <n v="10"/>
    <n v="0"/>
    <n v="1"/>
    <s v="Winter"/>
    <x v="0"/>
  </r>
  <r>
    <x v="296"/>
    <n v="11"/>
    <n v="132611.8267351134"/>
    <n v="10"/>
    <n v="0"/>
    <n v="1"/>
    <s v="Winter"/>
    <x v="0"/>
  </r>
  <r>
    <x v="296"/>
    <n v="12"/>
    <n v="139345.69291079251"/>
    <n v="10"/>
    <n v="0"/>
    <n v="1"/>
    <s v="Winter"/>
    <x v="0"/>
  </r>
  <r>
    <x v="296"/>
    <n v="13"/>
    <n v="143830.76872781775"/>
    <n v="10"/>
    <n v="0"/>
    <n v="1"/>
    <s v="Winter"/>
    <x v="0"/>
  </r>
  <r>
    <x v="296"/>
    <n v="14"/>
    <n v="142523.59786325102"/>
    <n v="10"/>
    <n v="0"/>
    <n v="1"/>
    <s v="Winter"/>
    <x v="0"/>
  </r>
  <r>
    <x v="296"/>
    <n v="15"/>
    <n v="142277.11104351984"/>
    <n v="10"/>
    <n v="0"/>
    <n v="1"/>
    <s v="Winter"/>
    <x v="0"/>
  </r>
  <r>
    <x v="296"/>
    <n v="16"/>
    <n v="137781.17853944594"/>
    <n v="10"/>
    <n v="0"/>
    <n v="1"/>
    <s v="Winter"/>
    <x v="0"/>
  </r>
  <r>
    <x v="296"/>
    <n v="17"/>
    <n v="141257.80026828029"/>
    <n v="10"/>
    <n v="0"/>
    <n v="1"/>
    <s v="Winter"/>
    <x v="0"/>
  </r>
  <r>
    <x v="296"/>
    <n v="18"/>
    <n v="148562.3303589529"/>
    <n v="10"/>
    <n v="0"/>
    <n v="1"/>
    <s v="Winter"/>
    <x v="0"/>
  </r>
  <r>
    <x v="296"/>
    <n v="19"/>
    <n v="153967.38771756194"/>
    <n v="10"/>
    <n v="0"/>
    <n v="1"/>
    <s v="Winter"/>
    <x v="0"/>
  </r>
  <r>
    <x v="296"/>
    <n v="20"/>
    <n v="163716.85056982463"/>
    <n v="10"/>
    <n v="0"/>
    <n v="1"/>
    <s v="Winter"/>
    <x v="0"/>
  </r>
  <r>
    <x v="296"/>
    <n v="21"/>
    <n v="160134.78040200932"/>
    <n v="10"/>
    <n v="0"/>
    <n v="1"/>
    <s v="Winter"/>
    <x v="0"/>
  </r>
  <r>
    <x v="296"/>
    <n v="22"/>
    <n v="147425.75509500812"/>
    <n v="10"/>
    <n v="0"/>
    <n v="1"/>
    <s v="Winter"/>
    <x v="0"/>
  </r>
  <r>
    <x v="296"/>
    <n v="23"/>
    <n v="129603.14471026628"/>
    <n v="10"/>
    <n v="0"/>
    <n v="1"/>
    <s v="Winter"/>
    <x v="0"/>
  </r>
  <r>
    <x v="296"/>
    <n v="24"/>
    <n v="110029.41675679102"/>
    <n v="10"/>
    <n v="0"/>
    <n v="1"/>
    <s v="Winter"/>
    <x v="0"/>
  </r>
  <r>
    <x v="297"/>
    <n v="1"/>
    <n v="94744.128692684884"/>
    <n v="10"/>
    <n v="0"/>
    <n v="0"/>
    <s v="Winter"/>
    <x v="0"/>
  </r>
  <r>
    <x v="297"/>
    <n v="2"/>
    <n v="85198.248835010236"/>
    <n v="10"/>
    <n v="0"/>
    <n v="0"/>
    <s v="Winter"/>
    <x v="1"/>
  </r>
  <r>
    <x v="297"/>
    <n v="3"/>
    <n v="79731.613264587591"/>
    <n v="10"/>
    <n v="0"/>
    <n v="0"/>
    <s v="Winter"/>
    <x v="1"/>
  </r>
  <r>
    <x v="297"/>
    <n v="4"/>
    <n v="77194.338325808436"/>
    <n v="10"/>
    <n v="0"/>
    <n v="0"/>
    <s v="Winter"/>
    <x v="1"/>
  </r>
  <r>
    <x v="297"/>
    <n v="5"/>
    <n v="77407.058395102329"/>
    <n v="10"/>
    <n v="0"/>
    <n v="0"/>
    <s v="Winter"/>
    <x v="1"/>
  </r>
  <r>
    <x v="297"/>
    <n v="6"/>
    <n v="83398.392944280815"/>
    <n v="10"/>
    <n v="0"/>
    <n v="0"/>
    <s v="Winter"/>
    <x v="1"/>
  </r>
  <r>
    <x v="297"/>
    <n v="7"/>
    <n v="97904.590138886822"/>
    <n v="10"/>
    <n v="0"/>
    <n v="0"/>
    <s v="Winter"/>
    <x v="2"/>
  </r>
  <r>
    <x v="297"/>
    <n v="8"/>
    <n v="105346.5444075259"/>
    <n v="10"/>
    <n v="0"/>
    <n v="0"/>
    <s v="Winter"/>
    <x v="2"/>
  </r>
  <r>
    <x v="297"/>
    <n v="9"/>
    <n v="103117.42701744681"/>
    <n v="10"/>
    <n v="0"/>
    <n v="0"/>
    <s v="Winter"/>
    <x v="2"/>
  </r>
  <r>
    <x v="297"/>
    <n v="10"/>
    <n v="104075.39992435228"/>
    <n v="10"/>
    <n v="0"/>
    <n v="0"/>
    <s v="Winter"/>
    <x v="0"/>
  </r>
  <r>
    <x v="297"/>
    <n v="11"/>
    <n v="106171.48150269162"/>
    <n v="10"/>
    <n v="0"/>
    <n v="0"/>
    <s v="Winter"/>
    <x v="0"/>
  </r>
  <r>
    <x v="297"/>
    <n v="12"/>
    <n v="108676.60360856014"/>
    <n v="10"/>
    <n v="0"/>
    <n v="0"/>
    <s v="Winter"/>
    <x v="0"/>
  </r>
  <r>
    <x v="297"/>
    <n v="13"/>
    <n v="110211.98439608904"/>
    <n v="10"/>
    <n v="0"/>
    <n v="0"/>
    <s v="Winter"/>
    <x v="0"/>
  </r>
  <r>
    <x v="297"/>
    <n v="14"/>
    <n v="110820.81566012348"/>
    <n v="10"/>
    <n v="0"/>
    <n v="0"/>
    <s v="Winter"/>
    <x v="0"/>
  </r>
  <r>
    <x v="297"/>
    <n v="15"/>
    <n v="109646.43607641017"/>
    <n v="10"/>
    <n v="0"/>
    <n v="0"/>
    <s v="Winter"/>
    <x v="0"/>
  </r>
  <r>
    <x v="297"/>
    <n v="16"/>
    <n v="113689.84907279225"/>
    <n v="10"/>
    <n v="0"/>
    <n v="0"/>
    <s v="Winter"/>
    <x v="0"/>
  </r>
  <r>
    <x v="297"/>
    <n v="17"/>
    <n v="126289.19629782176"/>
    <n v="10"/>
    <n v="0"/>
    <n v="0"/>
    <s v="Winter"/>
    <x v="0"/>
  </r>
  <r>
    <x v="297"/>
    <n v="18"/>
    <n v="140476.97357883956"/>
    <n v="10"/>
    <n v="0"/>
    <n v="0"/>
    <s v="Winter"/>
    <x v="0"/>
  </r>
  <r>
    <x v="297"/>
    <n v="19"/>
    <n v="149750.30996449341"/>
    <n v="10"/>
    <n v="0"/>
    <n v="0"/>
    <s v="Winter"/>
    <x v="2"/>
  </r>
  <r>
    <x v="297"/>
    <n v="20"/>
    <n v="154633.09390280914"/>
    <n v="10"/>
    <n v="0"/>
    <n v="0"/>
    <s v="Winter"/>
    <x v="2"/>
  </r>
  <r>
    <x v="297"/>
    <n v="21"/>
    <n v="150267.6226551451"/>
    <n v="10"/>
    <n v="0"/>
    <n v="0"/>
    <s v="Winter"/>
    <x v="2"/>
  </r>
  <r>
    <x v="297"/>
    <n v="22"/>
    <n v="138634.9942250594"/>
    <n v="10"/>
    <n v="0"/>
    <n v="0"/>
    <s v="Winter"/>
    <x v="0"/>
  </r>
  <r>
    <x v="297"/>
    <n v="23"/>
    <n v="122574.97341864881"/>
    <n v="10"/>
    <n v="0"/>
    <n v="0"/>
    <s v="Winter"/>
    <x v="0"/>
  </r>
  <r>
    <x v="297"/>
    <n v="24"/>
    <n v="106629.11777624124"/>
    <n v="10"/>
    <n v="0"/>
    <n v="0"/>
    <s v="Winter"/>
    <x v="0"/>
  </r>
  <r>
    <x v="298"/>
    <n v="1"/>
    <n v="94462.944378186818"/>
    <n v="10"/>
    <n v="0"/>
    <n v="0"/>
    <s v="Winter"/>
    <x v="0"/>
  </r>
  <r>
    <x v="298"/>
    <n v="2"/>
    <n v="87757.536741241391"/>
    <n v="10"/>
    <n v="0"/>
    <n v="0"/>
    <s v="Winter"/>
    <x v="1"/>
  </r>
  <r>
    <x v="298"/>
    <n v="3"/>
    <n v="84582.260265143472"/>
    <n v="10"/>
    <n v="0"/>
    <n v="0"/>
    <s v="Winter"/>
    <x v="1"/>
  </r>
  <r>
    <x v="298"/>
    <n v="4"/>
    <n v="83906.482097462504"/>
    <n v="10"/>
    <n v="0"/>
    <n v="0"/>
    <s v="Winter"/>
    <x v="1"/>
  </r>
  <r>
    <x v="298"/>
    <n v="5"/>
    <n v="86414.609522197468"/>
    <n v="10"/>
    <n v="0"/>
    <n v="0"/>
    <s v="Winter"/>
    <x v="1"/>
  </r>
  <r>
    <x v="298"/>
    <n v="6"/>
    <n v="95321.405192039121"/>
    <n v="10"/>
    <n v="0"/>
    <n v="0"/>
    <s v="Winter"/>
    <x v="1"/>
  </r>
  <r>
    <x v="298"/>
    <n v="7"/>
    <n v="112551.4224981982"/>
    <n v="10"/>
    <n v="0"/>
    <n v="0"/>
    <s v="Winter"/>
    <x v="2"/>
  </r>
  <r>
    <x v="298"/>
    <n v="8"/>
    <n v="120058.51234911854"/>
    <n v="10"/>
    <n v="0"/>
    <n v="0"/>
    <s v="Winter"/>
    <x v="2"/>
  </r>
  <r>
    <x v="298"/>
    <n v="9"/>
    <n v="118796.97898566023"/>
    <n v="10"/>
    <n v="0"/>
    <n v="0"/>
    <s v="Winter"/>
    <x v="2"/>
  </r>
  <r>
    <x v="298"/>
    <n v="10"/>
    <n v="118136.23565285523"/>
    <n v="10"/>
    <n v="0"/>
    <n v="0"/>
    <s v="Winter"/>
    <x v="0"/>
  </r>
  <r>
    <x v="298"/>
    <n v="11"/>
    <n v="115805.95993677947"/>
    <n v="10"/>
    <n v="0"/>
    <n v="0"/>
    <s v="Winter"/>
    <x v="0"/>
  </r>
  <r>
    <x v="298"/>
    <n v="12"/>
    <n v="112457.51084283087"/>
    <n v="10"/>
    <n v="0"/>
    <n v="0"/>
    <s v="Winter"/>
    <x v="0"/>
  </r>
  <r>
    <x v="298"/>
    <n v="13"/>
    <n v="110707.06327305353"/>
    <n v="10"/>
    <n v="0"/>
    <n v="0"/>
    <s v="Winter"/>
    <x v="0"/>
  </r>
  <r>
    <x v="298"/>
    <n v="14"/>
    <n v="107567.93134046084"/>
    <n v="10"/>
    <n v="0"/>
    <n v="0"/>
    <s v="Winter"/>
    <x v="0"/>
  </r>
  <r>
    <x v="298"/>
    <n v="15"/>
    <n v="105646.22683475634"/>
    <n v="10"/>
    <n v="0"/>
    <n v="0"/>
    <s v="Winter"/>
    <x v="0"/>
  </r>
  <r>
    <x v="298"/>
    <n v="16"/>
    <n v="109005.95280906738"/>
    <n v="10"/>
    <n v="0"/>
    <n v="0"/>
    <s v="Winter"/>
    <x v="0"/>
  </r>
  <r>
    <x v="298"/>
    <n v="17"/>
    <n v="117934.7320602898"/>
    <n v="10"/>
    <n v="0"/>
    <n v="0"/>
    <s v="Winter"/>
    <x v="0"/>
  </r>
  <r>
    <x v="298"/>
    <n v="18"/>
    <n v="130693.64228401393"/>
    <n v="10"/>
    <n v="0"/>
    <n v="0"/>
    <s v="Winter"/>
    <x v="0"/>
  </r>
  <r>
    <x v="298"/>
    <n v="19"/>
    <n v="140954.15634493175"/>
    <n v="10"/>
    <n v="0"/>
    <n v="0"/>
    <s v="Winter"/>
    <x v="2"/>
  </r>
  <r>
    <x v="298"/>
    <n v="20"/>
    <n v="153192.16801626867"/>
    <n v="10"/>
    <n v="0"/>
    <n v="0"/>
    <s v="Winter"/>
    <x v="2"/>
  </r>
  <r>
    <x v="298"/>
    <n v="21"/>
    <n v="153997.54080906737"/>
    <n v="10"/>
    <n v="0"/>
    <n v="0"/>
    <s v="Winter"/>
    <x v="2"/>
  </r>
  <r>
    <x v="298"/>
    <n v="22"/>
    <n v="145480.03382944808"/>
    <n v="10"/>
    <n v="0"/>
    <n v="0"/>
    <s v="Winter"/>
    <x v="0"/>
  </r>
  <r>
    <x v="298"/>
    <n v="23"/>
    <n v="131268.8737993032"/>
    <n v="10"/>
    <n v="0"/>
    <n v="0"/>
    <s v="Winter"/>
    <x v="0"/>
  </r>
  <r>
    <x v="298"/>
    <n v="24"/>
    <n v="116919.71226693782"/>
    <n v="10"/>
    <n v="0"/>
    <n v="0"/>
    <s v="Winter"/>
    <x v="0"/>
  </r>
  <r>
    <x v="299"/>
    <n v="1"/>
    <n v="106822.60877531736"/>
    <n v="10"/>
    <n v="0"/>
    <n v="0"/>
    <s v="Winter"/>
    <x v="0"/>
  </r>
  <r>
    <x v="299"/>
    <n v="2"/>
    <n v="102061.87398941403"/>
    <n v="10"/>
    <n v="0"/>
    <n v="0"/>
    <s v="Winter"/>
    <x v="1"/>
  </r>
  <r>
    <x v="299"/>
    <n v="3"/>
    <n v="100550.3339969498"/>
    <n v="10"/>
    <n v="0"/>
    <n v="0"/>
    <s v="Winter"/>
    <x v="1"/>
  </r>
  <r>
    <x v="299"/>
    <n v="4"/>
    <n v="101342.10592311718"/>
    <n v="10"/>
    <n v="0"/>
    <n v="0"/>
    <s v="Winter"/>
    <x v="1"/>
  </r>
  <r>
    <x v="299"/>
    <n v="5"/>
    <n v="105476.85989279466"/>
    <n v="10"/>
    <n v="0"/>
    <n v="0"/>
    <s v="Winter"/>
    <x v="1"/>
  </r>
  <r>
    <x v="299"/>
    <n v="6"/>
    <n v="116689.0343215263"/>
    <n v="10"/>
    <n v="0"/>
    <n v="0"/>
    <s v="Winter"/>
    <x v="1"/>
  </r>
  <r>
    <x v="299"/>
    <n v="7"/>
    <n v="136605.43511595222"/>
    <n v="10"/>
    <n v="0"/>
    <n v="0"/>
    <s v="Winter"/>
    <x v="2"/>
  </r>
  <r>
    <x v="299"/>
    <n v="8"/>
    <n v="146933.71177936933"/>
    <n v="10"/>
    <n v="0"/>
    <n v="0"/>
    <s v="Winter"/>
    <x v="2"/>
  </r>
  <r>
    <x v="299"/>
    <n v="9"/>
    <n v="145089.89764770266"/>
    <n v="10"/>
    <n v="0"/>
    <n v="0"/>
    <s v="Winter"/>
    <x v="2"/>
  </r>
  <r>
    <x v="299"/>
    <n v="10"/>
    <n v="138002.96631509694"/>
    <n v="10"/>
    <n v="0"/>
    <n v="0"/>
    <s v="Winter"/>
    <x v="0"/>
  </r>
  <r>
    <x v="299"/>
    <n v="11"/>
    <n v="128833.60623821415"/>
    <n v="10"/>
    <n v="0"/>
    <n v="0"/>
    <s v="Winter"/>
    <x v="0"/>
  </r>
  <r>
    <x v="299"/>
    <n v="12"/>
    <n v="121327.98426734051"/>
    <n v="10"/>
    <n v="0"/>
    <n v="0"/>
    <s v="Winter"/>
    <x v="0"/>
  </r>
  <r>
    <x v="299"/>
    <n v="13"/>
    <n v="116843.76679071785"/>
    <n v="10"/>
    <n v="0"/>
    <n v="0"/>
    <s v="Winter"/>
    <x v="0"/>
  </r>
  <r>
    <x v="299"/>
    <n v="14"/>
    <n v="111866.51355407365"/>
    <n v="10"/>
    <n v="0"/>
    <n v="0"/>
    <s v="Winter"/>
    <x v="0"/>
  </r>
  <r>
    <x v="299"/>
    <n v="15"/>
    <n v="108352.6324671581"/>
    <n v="10"/>
    <n v="0"/>
    <n v="0"/>
    <s v="Winter"/>
    <x v="0"/>
  </r>
  <r>
    <x v="299"/>
    <n v="16"/>
    <n v="110597.45407227763"/>
    <n v="10"/>
    <n v="0"/>
    <n v="0"/>
    <s v="Winter"/>
    <x v="0"/>
  </r>
  <r>
    <x v="299"/>
    <n v="17"/>
    <n v="118655.25380813684"/>
    <n v="10"/>
    <n v="0"/>
    <n v="0"/>
    <s v="Winter"/>
    <x v="0"/>
  </r>
  <r>
    <x v="299"/>
    <n v="18"/>
    <n v="131374.70005260091"/>
    <n v="10"/>
    <n v="0"/>
    <n v="0"/>
    <s v="Winter"/>
    <x v="0"/>
  </r>
  <r>
    <x v="299"/>
    <n v="19"/>
    <n v="143271.40796426489"/>
    <n v="10"/>
    <n v="0"/>
    <n v="0"/>
    <s v="Winter"/>
    <x v="2"/>
  </r>
  <r>
    <x v="299"/>
    <n v="20"/>
    <n v="154741.5124161421"/>
    <n v="10"/>
    <n v="0"/>
    <n v="0"/>
    <s v="Winter"/>
    <x v="2"/>
  </r>
  <r>
    <x v="299"/>
    <n v="21"/>
    <n v="155381.01582999656"/>
    <n v="10"/>
    <n v="0"/>
    <n v="0"/>
    <s v="Winter"/>
    <x v="2"/>
  </r>
  <r>
    <x v="299"/>
    <n v="22"/>
    <n v="147206.5975179199"/>
    <n v="10"/>
    <n v="0"/>
    <n v="0"/>
    <s v="Winter"/>
    <x v="0"/>
  </r>
  <r>
    <x v="299"/>
    <n v="23"/>
    <n v="132317.85044951481"/>
    <n v="10"/>
    <n v="0"/>
    <n v="0"/>
    <s v="Winter"/>
    <x v="0"/>
  </r>
  <r>
    <x v="299"/>
    <n v="24"/>
    <n v="115861.56720291264"/>
    <n v="10"/>
    <n v="0"/>
    <n v="0"/>
    <s v="Winter"/>
    <x v="0"/>
  </r>
  <r>
    <x v="300"/>
    <n v="1"/>
    <n v="104133.12103164315"/>
    <n v="10"/>
    <n v="0"/>
    <n v="0"/>
    <s v="Winter"/>
    <x v="0"/>
  </r>
  <r>
    <x v="300"/>
    <n v="2"/>
    <n v="97522.861262676321"/>
    <n v="10"/>
    <n v="0"/>
    <n v="0"/>
    <s v="Winter"/>
    <x v="1"/>
  </r>
  <r>
    <x v="300"/>
    <n v="3"/>
    <n v="94076.057301563094"/>
    <n v="10"/>
    <n v="0"/>
    <n v="0"/>
    <s v="Winter"/>
    <x v="1"/>
  </r>
  <r>
    <x v="300"/>
    <n v="4"/>
    <n v="93987.777330537545"/>
    <n v="10"/>
    <n v="0"/>
    <n v="0"/>
    <s v="Winter"/>
    <x v="1"/>
  </r>
  <r>
    <x v="300"/>
    <n v="5"/>
    <n v="96856.297094929469"/>
    <n v="10"/>
    <n v="0"/>
    <n v="0"/>
    <s v="Winter"/>
    <x v="1"/>
  </r>
  <r>
    <x v="300"/>
    <n v="6"/>
    <n v="105710.29705299276"/>
    <n v="10"/>
    <n v="0"/>
    <n v="0"/>
    <s v="Winter"/>
    <x v="1"/>
  </r>
  <r>
    <x v="300"/>
    <n v="7"/>
    <n v="121873.91039268013"/>
    <n v="10"/>
    <n v="0"/>
    <n v="0"/>
    <s v="Winter"/>
    <x v="2"/>
  </r>
  <r>
    <x v="300"/>
    <n v="8"/>
    <n v="128960.49661380099"/>
    <n v="10"/>
    <n v="0"/>
    <n v="0"/>
    <s v="Winter"/>
    <x v="2"/>
  </r>
  <r>
    <x v="300"/>
    <n v="9"/>
    <n v="126685.49969500572"/>
    <n v="10"/>
    <n v="0"/>
    <n v="0"/>
    <s v="Winter"/>
    <x v="2"/>
  </r>
  <r>
    <x v="300"/>
    <n v="10"/>
    <n v="123409.39635913077"/>
    <n v="10"/>
    <n v="0"/>
    <n v="0"/>
    <s v="Winter"/>
    <x v="0"/>
  </r>
  <r>
    <x v="300"/>
    <n v="11"/>
    <n v="120758.3039138391"/>
    <n v="10"/>
    <n v="0"/>
    <n v="0"/>
    <s v="Winter"/>
    <x v="0"/>
  </r>
  <r>
    <x v="300"/>
    <n v="12"/>
    <n v="122933.70149828441"/>
    <n v="10"/>
    <n v="0"/>
    <n v="0"/>
    <s v="Winter"/>
    <x v="0"/>
  </r>
  <r>
    <x v="300"/>
    <n v="13"/>
    <n v="123439.15255661457"/>
    <n v="10"/>
    <n v="0"/>
    <n v="0"/>
    <s v="Winter"/>
    <x v="0"/>
  </r>
  <r>
    <x v="300"/>
    <n v="14"/>
    <n v="122648.62149752192"/>
    <n v="10"/>
    <n v="0"/>
    <n v="0"/>
    <s v="Winter"/>
    <x v="0"/>
  </r>
  <r>
    <x v="300"/>
    <n v="15"/>
    <n v="123398.46218604651"/>
    <n v="10"/>
    <n v="0"/>
    <n v="0"/>
    <s v="Winter"/>
    <x v="0"/>
  </r>
  <r>
    <x v="300"/>
    <n v="16"/>
    <n v="129003.97181929089"/>
    <n v="10"/>
    <n v="0"/>
    <n v="0"/>
    <s v="Winter"/>
    <x v="0"/>
  </r>
  <r>
    <x v="300"/>
    <n v="17"/>
    <n v="138311.22704384296"/>
    <n v="10"/>
    <n v="0"/>
    <n v="0"/>
    <s v="Winter"/>
    <x v="0"/>
  </r>
  <r>
    <x v="300"/>
    <n v="18"/>
    <n v="150522.51094090735"/>
    <n v="10"/>
    <n v="0"/>
    <n v="0"/>
    <s v="Winter"/>
    <x v="0"/>
  </r>
  <r>
    <x v="300"/>
    <n v="19"/>
    <n v="156807.33725428896"/>
    <n v="10"/>
    <n v="0"/>
    <n v="0"/>
    <s v="Winter"/>
    <x v="2"/>
  </r>
  <r>
    <x v="300"/>
    <n v="20"/>
    <n v="158952.79962333207"/>
    <n v="10"/>
    <n v="0"/>
    <n v="0"/>
    <s v="Winter"/>
    <x v="2"/>
  </r>
  <r>
    <x v="300"/>
    <n v="21"/>
    <n v="155529.12115669082"/>
    <n v="10"/>
    <n v="0"/>
    <n v="0"/>
    <s v="Winter"/>
    <x v="2"/>
  </r>
  <r>
    <x v="300"/>
    <n v="22"/>
    <n v="144103.88482500953"/>
    <n v="10"/>
    <n v="0"/>
    <n v="0"/>
    <s v="Winter"/>
    <x v="0"/>
  </r>
  <r>
    <x v="300"/>
    <n v="23"/>
    <n v="128784.24542737324"/>
    <n v="10"/>
    <n v="0"/>
    <n v="0"/>
    <s v="Winter"/>
    <x v="0"/>
  </r>
  <r>
    <x v="300"/>
    <n v="24"/>
    <n v="112360.2847197865"/>
    <n v="10"/>
    <n v="0"/>
    <n v="0"/>
    <s v="Winter"/>
    <x v="0"/>
  </r>
  <r>
    <x v="301"/>
    <n v="1"/>
    <n v="99705.840372650753"/>
    <n v="10"/>
    <n v="0"/>
    <n v="0"/>
    <s v="Winter"/>
    <x v="0"/>
  </r>
  <r>
    <x v="301"/>
    <n v="2"/>
    <n v="91709.185920577729"/>
    <n v="10"/>
    <n v="0"/>
    <n v="0"/>
    <s v="Winter"/>
    <x v="1"/>
  </r>
  <r>
    <x v="301"/>
    <n v="3"/>
    <n v="87130.726027839672"/>
    <n v="10"/>
    <n v="0"/>
    <n v="0"/>
    <s v="Winter"/>
    <x v="1"/>
  </r>
  <r>
    <x v="301"/>
    <n v="4"/>
    <n v="85350.841699983561"/>
    <n v="10"/>
    <n v="0"/>
    <n v="0"/>
    <s v="Winter"/>
    <x v="1"/>
  </r>
  <r>
    <x v="301"/>
    <n v="5"/>
    <n v="86685.64783601214"/>
    <n v="10"/>
    <n v="0"/>
    <n v="0"/>
    <s v="Winter"/>
    <x v="1"/>
  </r>
  <r>
    <x v="301"/>
    <n v="6"/>
    <n v="93980.746762376075"/>
    <n v="10"/>
    <n v="0"/>
    <n v="0"/>
    <s v="Winter"/>
    <x v="1"/>
  </r>
  <r>
    <x v="301"/>
    <n v="7"/>
    <n v="108720.27185643587"/>
    <n v="10"/>
    <n v="0"/>
    <n v="0"/>
    <s v="Winter"/>
    <x v="2"/>
  </r>
  <r>
    <x v="301"/>
    <n v="8"/>
    <n v="115061.82547448529"/>
    <n v="10"/>
    <n v="0"/>
    <n v="0"/>
    <s v="Winter"/>
    <x v="2"/>
  </r>
  <r>
    <x v="301"/>
    <n v="9"/>
    <n v="114568.81838449232"/>
    <n v="10"/>
    <n v="0"/>
    <n v="0"/>
    <s v="Winter"/>
    <x v="2"/>
  </r>
  <r>
    <x v="301"/>
    <n v="10"/>
    <n v="115023.48215480764"/>
    <n v="10"/>
    <n v="0"/>
    <n v="0"/>
    <s v="Winter"/>
    <x v="0"/>
  </r>
  <r>
    <x v="301"/>
    <n v="11"/>
    <n v="116447.32424487537"/>
    <n v="10"/>
    <n v="0"/>
    <n v="0"/>
    <s v="Winter"/>
    <x v="0"/>
  </r>
  <r>
    <x v="301"/>
    <n v="12"/>
    <n v="116840.7372648954"/>
    <n v="10"/>
    <n v="0"/>
    <n v="0"/>
    <s v="Winter"/>
    <x v="0"/>
  </r>
  <r>
    <x v="301"/>
    <n v="13"/>
    <n v="118174.36670101521"/>
    <n v="10"/>
    <n v="0"/>
    <n v="0"/>
    <s v="Winter"/>
    <x v="0"/>
  </r>
  <r>
    <x v="301"/>
    <n v="14"/>
    <n v="117087.37256005262"/>
    <n v="10"/>
    <n v="0"/>
    <n v="0"/>
    <s v="Winter"/>
    <x v="0"/>
  </r>
  <r>
    <x v="301"/>
    <n v="15"/>
    <n v="115976.28925993152"/>
    <n v="10"/>
    <n v="0"/>
    <n v="0"/>
    <s v="Winter"/>
    <x v="0"/>
  </r>
  <r>
    <x v="301"/>
    <n v="16"/>
    <n v="119992.44751249196"/>
    <n v="10"/>
    <n v="0"/>
    <n v="0"/>
    <s v="Winter"/>
    <x v="0"/>
  </r>
  <r>
    <x v="301"/>
    <n v="17"/>
    <n v="128260.16132577785"/>
    <n v="10"/>
    <n v="0"/>
    <n v="0"/>
    <s v="Winter"/>
    <x v="0"/>
  </r>
  <r>
    <x v="301"/>
    <n v="18"/>
    <n v="136938.22559768549"/>
    <n v="10"/>
    <n v="0"/>
    <n v="0"/>
    <s v="Winter"/>
    <x v="0"/>
  </r>
  <r>
    <x v="301"/>
    <n v="19"/>
    <n v="140408.6304325464"/>
    <n v="10"/>
    <n v="0"/>
    <n v="0"/>
    <s v="Winter"/>
    <x v="2"/>
  </r>
  <r>
    <x v="301"/>
    <n v="20"/>
    <n v="140551.70306128613"/>
    <n v="10"/>
    <n v="0"/>
    <n v="0"/>
    <s v="Winter"/>
    <x v="2"/>
  </r>
  <r>
    <x v="301"/>
    <n v="21"/>
    <n v="136277.59609709494"/>
    <n v="10"/>
    <n v="0"/>
    <n v="0"/>
    <s v="Winter"/>
    <x v="2"/>
  </r>
  <r>
    <x v="301"/>
    <n v="22"/>
    <n v="129260.27176723532"/>
    <n v="10"/>
    <n v="0"/>
    <n v="0"/>
    <s v="Winter"/>
    <x v="0"/>
  </r>
  <r>
    <x v="301"/>
    <n v="23"/>
    <n v="120778.73347744568"/>
    <n v="10"/>
    <n v="0"/>
    <n v="0"/>
    <s v="Winter"/>
    <x v="0"/>
  </r>
  <r>
    <x v="301"/>
    <n v="24"/>
    <n v="109943.41922838391"/>
    <n v="10"/>
    <n v="0"/>
    <n v="0"/>
    <s v="Winter"/>
    <x v="0"/>
  </r>
  <r>
    <x v="302"/>
    <n v="1"/>
    <n v="99339.500514165047"/>
    <n v="10"/>
    <n v="0"/>
    <n v="1"/>
    <s v="Winter"/>
    <x v="0"/>
  </r>
  <r>
    <x v="302"/>
    <n v="2"/>
    <n v="91615.139108200034"/>
    <n v="10"/>
    <n v="0"/>
    <n v="1"/>
    <s v="Winter"/>
    <x v="1"/>
  </r>
  <r>
    <x v="302"/>
    <n v="3"/>
    <n v="86471.964893855591"/>
    <n v="10"/>
    <n v="0"/>
    <n v="1"/>
    <s v="Winter"/>
    <x v="1"/>
  </r>
  <r>
    <x v="302"/>
    <n v="4"/>
    <n v="83817.051507624463"/>
    <n v="10"/>
    <n v="0"/>
    <n v="1"/>
    <s v="Winter"/>
    <x v="1"/>
  </r>
  <r>
    <x v="302"/>
    <n v="5"/>
    <n v="83306.448304604579"/>
    <n v="10"/>
    <n v="0"/>
    <n v="1"/>
    <s v="Winter"/>
    <x v="1"/>
  </r>
  <r>
    <x v="302"/>
    <n v="6"/>
    <n v="85596.027462513084"/>
    <n v="10"/>
    <n v="0"/>
    <n v="1"/>
    <s v="Winter"/>
    <x v="1"/>
  </r>
  <r>
    <x v="302"/>
    <n v="7"/>
    <n v="90627.452288832414"/>
    <n v="10"/>
    <n v="0"/>
    <n v="1"/>
    <s v="Winter"/>
    <x v="0"/>
  </r>
  <r>
    <x v="302"/>
    <n v="8"/>
    <n v="99915.699684706226"/>
    <n v="10"/>
    <n v="0"/>
    <n v="1"/>
    <s v="Winter"/>
    <x v="0"/>
  </r>
  <r>
    <x v="302"/>
    <n v="9"/>
    <n v="114500.68040592763"/>
    <n v="10"/>
    <n v="0"/>
    <n v="1"/>
    <s v="Winter"/>
    <x v="0"/>
  </r>
  <r>
    <x v="302"/>
    <n v="10"/>
    <n v="126955.087045074"/>
    <n v="10"/>
    <n v="0"/>
    <n v="1"/>
    <s v="Winter"/>
    <x v="0"/>
  </r>
  <r>
    <x v="302"/>
    <n v="11"/>
    <n v="135361.0086866871"/>
    <n v="10"/>
    <n v="0"/>
    <n v="1"/>
    <s v="Winter"/>
    <x v="0"/>
  </r>
  <r>
    <x v="302"/>
    <n v="12"/>
    <n v="139302.16442831515"/>
    <n v="10"/>
    <n v="0"/>
    <n v="1"/>
    <s v="Winter"/>
    <x v="0"/>
  </r>
  <r>
    <x v="302"/>
    <n v="13"/>
    <n v="140383.12056114516"/>
    <n v="10"/>
    <n v="0"/>
    <n v="1"/>
    <s v="Winter"/>
    <x v="0"/>
  </r>
  <r>
    <x v="302"/>
    <n v="14"/>
    <n v="140296.79673856331"/>
    <n v="10"/>
    <n v="0"/>
    <n v="1"/>
    <s v="Winter"/>
    <x v="0"/>
  </r>
  <r>
    <x v="302"/>
    <n v="15"/>
    <n v="138717.24266258036"/>
    <n v="10"/>
    <n v="0"/>
    <n v="1"/>
    <s v="Winter"/>
    <x v="0"/>
  </r>
  <r>
    <x v="302"/>
    <n v="16"/>
    <n v="139199.05214942442"/>
    <n v="10"/>
    <n v="0"/>
    <n v="1"/>
    <s v="Winter"/>
    <x v="0"/>
  </r>
  <r>
    <x v="302"/>
    <n v="17"/>
    <n v="142707.48248796532"/>
    <n v="10"/>
    <n v="0"/>
    <n v="1"/>
    <s v="Winter"/>
    <x v="0"/>
  </r>
  <r>
    <x v="302"/>
    <n v="18"/>
    <n v="146336.54471894156"/>
    <n v="10"/>
    <n v="0"/>
    <n v="1"/>
    <s v="Winter"/>
    <x v="0"/>
  </r>
  <r>
    <x v="302"/>
    <n v="19"/>
    <n v="146995.99021393331"/>
    <n v="10"/>
    <n v="0"/>
    <n v="1"/>
    <s v="Winter"/>
    <x v="0"/>
  </r>
  <r>
    <x v="302"/>
    <n v="20"/>
    <n v="145104.15556368663"/>
    <n v="10"/>
    <n v="0"/>
    <n v="1"/>
    <s v="Winter"/>
    <x v="0"/>
  </r>
  <r>
    <x v="302"/>
    <n v="21"/>
    <n v="140455.69420253401"/>
    <n v="10"/>
    <n v="0"/>
    <n v="1"/>
    <s v="Winter"/>
    <x v="0"/>
  </r>
  <r>
    <x v="302"/>
    <n v="22"/>
    <n v="134436.48198501268"/>
    <n v="10"/>
    <n v="0"/>
    <n v="1"/>
    <s v="Winter"/>
    <x v="0"/>
  </r>
  <r>
    <x v="302"/>
    <n v="23"/>
    <n v="125286.77530811781"/>
    <n v="10"/>
    <n v="0"/>
    <n v="1"/>
    <s v="Winter"/>
    <x v="0"/>
  </r>
  <r>
    <x v="302"/>
    <n v="24"/>
    <n v="115274.28700153237"/>
    <n v="10"/>
    <n v="0"/>
    <n v="1"/>
    <s v="Winter"/>
    <x v="0"/>
  </r>
  <r>
    <x v="303"/>
    <n v="1"/>
    <n v="104787.97816646735"/>
    <n v="10"/>
    <n v="0"/>
    <n v="1"/>
    <s v="Winter"/>
    <x v="0"/>
  </r>
  <r>
    <x v="303"/>
    <n v="2"/>
    <n v="97328.813030614678"/>
    <n v="10"/>
    <n v="0"/>
    <n v="1"/>
    <s v="Winter"/>
    <x v="1"/>
  </r>
  <r>
    <x v="303"/>
    <n v="3"/>
    <n v="92604.209039583831"/>
    <n v="10"/>
    <n v="0"/>
    <n v="1"/>
    <s v="Winter"/>
    <x v="1"/>
  </r>
  <r>
    <x v="303"/>
    <n v="4"/>
    <n v="89870.296520090895"/>
    <n v="10"/>
    <n v="0"/>
    <n v="1"/>
    <s v="Winter"/>
    <x v="1"/>
  </r>
  <r>
    <x v="303"/>
    <n v="5"/>
    <n v="89105.410380530971"/>
    <n v="10"/>
    <n v="0"/>
    <n v="1"/>
    <s v="Winter"/>
    <x v="1"/>
  </r>
  <r>
    <x v="303"/>
    <n v="6"/>
    <n v="91260.137689308787"/>
    <n v="10"/>
    <n v="0"/>
    <n v="1"/>
    <s v="Winter"/>
    <x v="1"/>
  </r>
  <r>
    <x v="303"/>
    <n v="7"/>
    <n v="95511.969237144222"/>
    <n v="10"/>
    <n v="0"/>
    <n v="1"/>
    <s v="Winter"/>
    <x v="0"/>
  </r>
  <r>
    <x v="303"/>
    <n v="8"/>
    <n v="104231.56624132981"/>
    <n v="10"/>
    <n v="0"/>
    <n v="1"/>
    <s v="Winter"/>
    <x v="0"/>
  </r>
  <r>
    <x v="303"/>
    <n v="9"/>
    <n v="119478.54139129395"/>
    <n v="10"/>
    <n v="0"/>
    <n v="1"/>
    <s v="Winter"/>
    <x v="0"/>
  </r>
  <r>
    <x v="303"/>
    <n v="10"/>
    <n v="132195.70479191581"/>
    <n v="10"/>
    <n v="0"/>
    <n v="1"/>
    <s v="Winter"/>
    <x v="0"/>
  </r>
  <r>
    <x v="303"/>
    <n v="11"/>
    <n v="138796.4007291318"/>
    <n v="10"/>
    <n v="0"/>
    <n v="1"/>
    <s v="Winter"/>
    <x v="0"/>
  </r>
  <r>
    <x v="303"/>
    <n v="12"/>
    <n v="140713.79854412819"/>
    <n v="10"/>
    <n v="0"/>
    <n v="1"/>
    <s v="Winter"/>
    <x v="0"/>
  </r>
  <r>
    <x v="303"/>
    <n v="13"/>
    <n v="142427.9996419517"/>
    <n v="10"/>
    <n v="0"/>
    <n v="1"/>
    <s v="Winter"/>
    <x v="0"/>
  </r>
  <r>
    <x v="303"/>
    <n v="14"/>
    <n v="141259.51871035638"/>
    <n v="10"/>
    <n v="0"/>
    <n v="1"/>
    <s v="Winter"/>
    <x v="0"/>
  </r>
  <r>
    <x v="303"/>
    <n v="15"/>
    <n v="140098.9952550825"/>
    <n v="10"/>
    <n v="0"/>
    <n v="1"/>
    <s v="Winter"/>
    <x v="0"/>
  </r>
  <r>
    <x v="303"/>
    <n v="16"/>
    <n v="141040.27027613012"/>
    <n v="10"/>
    <n v="0"/>
    <n v="1"/>
    <s v="Winter"/>
    <x v="0"/>
  </r>
  <r>
    <x v="303"/>
    <n v="17"/>
    <n v="142397.85515690024"/>
    <n v="10"/>
    <n v="0"/>
    <n v="1"/>
    <s v="Winter"/>
    <x v="0"/>
  </r>
  <r>
    <x v="303"/>
    <n v="18"/>
    <n v="140298.04278139203"/>
    <n v="10"/>
    <n v="0"/>
    <n v="1"/>
    <s v="Winter"/>
    <x v="0"/>
  </r>
  <r>
    <x v="303"/>
    <n v="19"/>
    <n v="128625.63075699593"/>
    <n v="10"/>
    <n v="0"/>
    <n v="1"/>
    <s v="Winter"/>
    <x v="0"/>
  </r>
  <r>
    <x v="303"/>
    <n v="20"/>
    <n v="130815.34461432672"/>
    <n v="10"/>
    <n v="0"/>
    <n v="1"/>
    <s v="Winter"/>
    <x v="0"/>
  </r>
  <r>
    <x v="303"/>
    <n v="21"/>
    <n v="141982.34074312367"/>
    <n v="10"/>
    <n v="0"/>
    <n v="1"/>
    <s v="Winter"/>
    <x v="0"/>
  </r>
  <r>
    <x v="303"/>
    <n v="22"/>
    <n v="139845.03480674481"/>
    <n v="10"/>
    <n v="0"/>
    <n v="1"/>
    <s v="Winter"/>
    <x v="0"/>
  </r>
  <r>
    <x v="303"/>
    <n v="23"/>
    <n v="126447.99540947142"/>
    <n v="10"/>
    <n v="0"/>
    <n v="1"/>
    <s v="Winter"/>
    <x v="0"/>
  </r>
  <r>
    <x v="303"/>
    <n v="24"/>
    <n v="110619.00020413777"/>
    <n v="10"/>
    <n v="0"/>
    <n v="1"/>
    <s v="Winter"/>
    <x v="0"/>
  </r>
  <r>
    <x v="304"/>
    <n v="1"/>
    <n v="99362.364780377349"/>
    <n v="11"/>
    <n v="0"/>
    <n v="0"/>
    <s v="Winter"/>
    <x v="0"/>
  </r>
  <r>
    <x v="304"/>
    <n v="2"/>
    <n v="93042.836949849065"/>
    <n v="11"/>
    <n v="0"/>
    <n v="0"/>
    <s v="Winter"/>
    <x v="1"/>
  </r>
  <r>
    <x v="304"/>
    <n v="3"/>
    <n v="91610.215274496804"/>
    <n v="11"/>
    <n v="0"/>
    <n v="0"/>
    <s v="Winter"/>
    <x v="1"/>
  </r>
  <r>
    <x v="304"/>
    <n v="4"/>
    <n v="93051.241562213865"/>
    <n v="11"/>
    <n v="0"/>
    <n v="0"/>
    <s v="Winter"/>
    <x v="1"/>
  </r>
  <r>
    <x v="304"/>
    <n v="5"/>
    <n v="97783.592728631469"/>
    <n v="11"/>
    <n v="0"/>
    <n v="0"/>
    <s v="Winter"/>
    <x v="1"/>
  </r>
  <r>
    <x v="304"/>
    <n v="6"/>
    <n v="107996.95014095579"/>
    <n v="11"/>
    <n v="0"/>
    <n v="0"/>
    <s v="Winter"/>
    <x v="1"/>
  </r>
  <r>
    <x v="304"/>
    <n v="7"/>
    <n v="124844.09050278126"/>
    <n v="11"/>
    <n v="0"/>
    <n v="0"/>
    <s v="Winter"/>
    <x v="2"/>
  </r>
  <r>
    <x v="304"/>
    <n v="8"/>
    <n v="136257.2680984207"/>
    <n v="11"/>
    <n v="0"/>
    <n v="0"/>
    <s v="Winter"/>
    <x v="2"/>
  </r>
  <r>
    <x v="304"/>
    <n v="9"/>
    <n v="140190.34768215314"/>
    <n v="11"/>
    <n v="0"/>
    <n v="0"/>
    <s v="Winter"/>
    <x v="2"/>
  </r>
  <r>
    <x v="304"/>
    <n v="10"/>
    <n v="136891.33133629034"/>
    <n v="11"/>
    <n v="0"/>
    <n v="0"/>
    <s v="Winter"/>
    <x v="0"/>
  </r>
  <r>
    <x v="304"/>
    <n v="11"/>
    <n v="132168.24422059723"/>
    <n v="11"/>
    <n v="0"/>
    <n v="0"/>
    <s v="Winter"/>
    <x v="0"/>
  </r>
  <r>
    <x v="304"/>
    <n v="12"/>
    <n v="127589.54281468551"/>
    <n v="11"/>
    <n v="0"/>
    <n v="0"/>
    <s v="Winter"/>
    <x v="0"/>
  </r>
  <r>
    <x v="304"/>
    <n v="13"/>
    <n v="124037.63988221943"/>
    <n v="11"/>
    <n v="0"/>
    <n v="0"/>
    <s v="Winter"/>
    <x v="0"/>
  </r>
  <r>
    <x v="304"/>
    <n v="14"/>
    <n v="119504.03933973207"/>
    <n v="11"/>
    <n v="0"/>
    <n v="0"/>
    <s v="Winter"/>
    <x v="0"/>
  </r>
  <r>
    <x v="304"/>
    <n v="15"/>
    <n v="116433.23884070999"/>
    <n v="11"/>
    <n v="0"/>
    <n v="0"/>
    <s v="Winter"/>
    <x v="0"/>
  </r>
  <r>
    <x v="304"/>
    <n v="16"/>
    <n v="118104.77654258473"/>
    <n v="11"/>
    <n v="0"/>
    <n v="0"/>
    <s v="Winter"/>
    <x v="0"/>
  </r>
  <r>
    <x v="304"/>
    <n v="17"/>
    <n v="126152.84497909693"/>
    <n v="11"/>
    <n v="0"/>
    <n v="0"/>
    <s v="Winter"/>
    <x v="0"/>
  </r>
  <r>
    <x v="304"/>
    <n v="18"/>
    <n v="145583.01674561945"/>
    <n v="11"/>
    <n v="0"/>
    <n v="0"/>
    <s v="Winter"/>
    <x v="0"/>
  </r>
  <r>
    <x v="304"/>
    <n v="19"/>
    <n v="159855.61898275142"/>
    <n v="11"/>
    <n v="0"/>
    <n v="0"/>
    <s v="Winter"/>
    <x v="2"/>
  </r>
  <r>
    <x v="304"/>
    <n v="20"/>
    <n v="166598.5992385929"/>
    <n v="11"/>
    <n v="0"/>
    <n v="0"/>
    <s v="Winter"/>
    <x v="2"/>
  </r>
  <r>
    <x v="304"/>
    <n v="21"/>
    <n v="162541.67090612598"/>
    <n v="11"/>
    <n v="0"/>
    <n v="0"/>
    <s v="Winter"/>
    <x v="2"/>
  </r>
  <r>
    <x v="304"/>
    <n v="22"/>
    <n v="151185.20090317156"/>
    <n v="11"/>
    <n v="0"/>
    <n v="0"/>
    <s v="Winter"/>
    <x v="0"/>
  </r>
  <r>
    <x v="304"/>
    <n v="23"/>
    <n v="136117.83835315894"/>
    <n v="11"/>
    <n v="0"/>
    <n v="0"/>
    <s v="Winter"/>
    <x v="0"/>
  </r>
  <r>
    <x v="304"/>
    <n v="24"/>
    <n v="120505.12298119841"/>
    <n v="11"/>
    <n v="0"/>
    <n v="0"/>
    <s v="Winter"/>
    <x v="0"/>
  </r>
  <r>
    <x v="305"/>
    <n v="1"/>
    <n v="109470.04625050779"/>
    <n v="11"/>
    <n v="0"/>
    <n v="0"/>
    <s v="Winter"/>
    <x v="0"/>
  </r>
  <r>
    <x v="305"/>
    <n v="2"/>
    <n v="103718.39293148104"/>
    <n v="11"/>
    <n v="0"/>
    <n v="0"/>
    <s v="Winter"/>
    <x v="1"/>
  </r>
  <r>
    <x v="305"/>
    <n v="3"/>
    <n v="101644.76428376442"/>
    <n v="11"/>
    <n v="0"/>
    <n v="0"/>
    <s v="Winter"/>
    <x v="1"/>
  </r>
  <r>
    <x v="305"/>
    <n v="4"/>
    <n v="101724.68122092473"/>
    <n v="11"/>
    <n v="0"/>
    <n v="0"/>
    <s v="Winter"/>
    <x v="1"/>
  </r>
  <r>
    <x v="305"/>
    <n v="5"/>
    <n v="105931.05491604943"/>
    <n v="11"/>
    <n v="0"/>
    <n v="0"/>
    <s v="Winter"/>
    <x v="1"/>
  </r>
  <r>
    <x v="305"/>
    <n v="6"/>
    <n v="116381.47994906268"/>
    <n v="11"/>
    <n v="0"/>
    <n v="0"/>
    <s v="Winter"/>
    <x v="1"/>
  </r>
  <r>
    <x v="305"/>
    <n v="7"/>
    <n v="134009.93661433476"/>
    <n v="11"/>
    <n v="0"/>
    <n v="0"/>
    <s v="Winter"/>
    <x v="2"/>
  </r>
  <r>
    <x v="305"/>
    <n v="8"/>
    <n v="143013.77868703607"/>
    <n v="11"/>
    <n v="0"/>
    <n v="0"/>
    <s v="Winter"/>
    <x v="2"/>
  </r>
  <r>
    <x v="305"/>
    <n v="9"/>
    <n v="144405.60760197818"/>
    <n v="11"/>
    <n v="0"/>
    <n v="0"/>
    <s v="Winter"/>
    <x v="2"/>
  </r>
  <r>
    <x v="305"/>
    <n v="10"/>
    <n v="143092.21992241597"/>
    <n v="11"/>
    <n v="0"/>
    <n v="0"/>
    <s v="Winter"/>
    <x v="0"/>
  </r>
  <r>
    <x v="305"/>
    <n v="11"/>
    <n v="141245.80771173202"/>
    <n v="11"/>
    <n v="0"/>
    <n v="0"/>
    <s v="Winter"/>
    <x v="0"/>
  </r>
  <r>
    <x v="305"/>
    <n v="12"/>
    <n v="138451.76977452348"/>
    <n v="11"/>
    <n v="0"/>
    <n v="0"/>
    <s v="Winter"/>
    <x v="0"/>
  </r>
  <r>
    <x v="305"/>
    <n v="13"/>
    <n v="130812.6207084131"/>
    <n v="11"/>
    <n v="0"/>
    <n v="0"/>
    <s v="Winter"/>
    <x v="0"/>
  </r>
  <r>
    <x v="305"/>
    <n v="14"/>
    <n v="125949.07516537127"/>
    <n v="11"/>
    <n v="0"/>
    <n v="0"/>
    <s v="Winter"/>
    <x v="0"/>
  </r>
  <r>
    <x v="305"/>
    <n v="15"/>
    <n v="124351.09323155756"/>
    <n v="11"/>
    <n v="0"/>
    <n v="0"/>
    <s v="Winter"/>
    <x v="0"/>
  </r>
  <r>
    <x v="305"/>
    <n v="16"/>
    <n v="127714.2781286145"/>
    <n v="11"/>
    <n v="0"/>
    <n v="0"/>
    <s v="Winter"/>
    <x v="0"/>
  </r>
  <r>
    <x v="305"/>
    <n v="17"/>
    <n v="136694.63977009011"/>
    <n v="11"/>
    <n v="0"/>
    <n v="0"/>
    <s v="Winter"/>
    <x v="0"/>
  </r>
  <r>
    <x v="305"/>
    <n v="18"/>
    <n v="152165.56535333209"/>
    <n v="11"/>
    <n v="0"/>
    <n v="0"/>
    <s v="Winter"/>
    <x v="0"/>
  </r>
  <r>
    <x v="305"/>
    <n v="19"/>
    <n v="168477.24007631838"/>
    <n v="11"/>
    <n v="0"/>
    <n v="0"/>
    <s v="Winter"/>
    <x v="2"/>
  </r>
  <r>
    <x v="305"/>
    <n v="20"/>
    <n v="182345.46818221733"/>
    <n v="11"/>
    <n v="0"/>
    <n v="0"/>
    <s v="Winter"/>
    <x v="2"/>
  </r>
  <r>
    <x v="305"/>
    <n v="21"/>
    <n v="184009.22433642493"/>
    <n v="11"/>
    <n v="0"/>
    <n v="0"/>
    <s v="Winter"/>
    <x v="2"/>
  </r>
  <r>
    <x v="305"/>
    <n v="22"/>
    <n v="176688.2896758361"/>
    <n v="11"/>
    <n v="0"/>
    <n v="0"/>
    <s v="Winter"/>
    <x v="0"/>
  </r>
  <r>
    <x v="305"/>
    <n v="23"/>
    <n v="162715.31141508551"/>
    <n v="11"/>
    <n v="0"/>
    <n v="0"/>
    <s v="Winter"/>
    <x v="0"/>
  </r>
  <r>
    <x v="305"/>
    <n v="24"/>
    <n v="149391.34819595024"/>
    <n v="11"/>
    <n v="0"/>
    <n v="0"/>
    <s v="Winter"/>
    <x v="0"/>
  </r>
  <r>
    <x v="306"/>
    <n v="1"/>
    <n v="141191.6409239636"/>
    <n v="11"/>
    <n v="0"/>
    <n v="0"/>
    <s v="Winter"/>
    <x v="0"/>
  </r>
  <r>
    <x v="306"/>
    <n v="2"/>
    <n v="137479.16306098099"/>
    <n v="11"/>
    <n v="0"/>
    <n v="0"/>
    <s v="Winter"/>
    <x v="1"/>
  </r>
  <r>
    <x v="306"/>
    <n v="3"/>
    <n v="138107.97250143572"/>
    <n v="11"/>
    <n v="0"/>
    <n v="0"/>
    <s v="Winter"/>
    <x v="1"/>
  </r>
  <r>
    <x v="306"/>
    <n v="4"/>
    <n v="140512.03289616411"/>
    <n v="11"/>
    <n v="0"/>
    <n v="0"/>
    <s v="Winter"/>
    <x v="1"/>
  </r>
  <r>
    <x v="306"/>
    <n v="5"/>
    <n v="147280.57052676546"/>
    <n v="11"/>
    <n v="0"/>
    <n v="0"/>
    <s v="Winter"/>
    <x v="1"/>
  </r>
  <r>
    <x v="306"/>
    <n v="6"/>
    <n v="159871.09946252665"/>
    <n v="11"/>
    <n v="0"/>
    <n v="0"/>
    <s v="Winter"/>
    <x v="1"/>
  </r>
  <r>
    <x v="306"/>
    <n v="7"/>
    <n v="180398.19551176456"/>
    <n v="11"/>
    <n v="0"/>
    <n v="0"/>
    <s v="Winter"/>
    <x v="2"/>
  </r>
  <r>
    <x v="306"/>
    <n v="8"/>
    <n v="190705.50875749436"/>
    <n v="11"/>
    <n v="0"/>
    <n v="0"/>
    <s v="Winter"/>
    <x v="2"/>
  </r>
  <r>
    <x v="306"/>
    <n v="9"/>
    <n v="189892.82065314252"/>
    <n v="11"/>
    <n v="0"/>
    <n v="0"/>
    <s v="Winter"/>
    <x v="2"/>
  </r>
  <r>
    <x v="306"/>
    <n v="10"/>
    <n v="181870.86346252545"/>
    <n v="11"/>
    <n v="0"/>
    <n v="0"/>
    <s v="Winter"/>
    <x v="0"/>
  </r>
  <r>
    <x v="306"/>
    <n v="11"/>
    <n v="165493.33868207381"/>
    <n v="11"/>
    <n v="0"/>
    <n v="0"/>
    <s v="Winter"/>
    <x v="0"/>
  </r>
  <r>
    <x v="306"/>
    <n v="12"/>
    <n v="150712.41290518641"/>
    <n v="11"/>
    <n v="0"/>
    <n v="0"/>
    <s v="Winter"/>
    <x v="0"/>
  </r>
  <r>
    <x v="306"/>
    <n v="13"/>
    <n v="140547.44503917603"/>
    <n v="11"/>
    <n v="0"/>
    <n v="0"/>
    <s v="Winter"/>
    <x v="0"/>
  </r>
  <r>
    <x v="306"/>
    <n v="14"/>
    <n v="132761.89695840806"/>
    <n v="11"/>
    <n v="0"/>
    <n v="0"/>
    <s v="Winter"/>
    <x v="0"/>
  </r>
  <r>
    <x v="306"/>
    <n v="15"/>
    <n v="126907.32645947358"/>
    <n v="11"/>
    <n v="0"/>
    <n v="0"/>
    <s v="Winter"/>
    <x v="0"/>
  </r>
  <r>
    <x v="306"/>
    <n v="16"/>
    <n v="127911.202182372"/>
    <n v="11"/>
    <n v="0"/>
    <n v="0"/>
    <s v="Winter"/>
    <x v="0"/>
  </r>
  <r>
    <x v="306"/>
    <n v="17"/>
    <n v="136039.57532155013"/>
    <n v="11"/>
    <n v="0"/>
    <n v="0"/>
    <s v="Winter"/>
    <x v="0"/>
  </r>
  <r>
    <x v="306"/>
    <n v="18"/>
    <n v="150800.80798552267"/>
    <n v="11"/>
    <n v="0"/>
    <n v="0"/>
    <s v="Winter"/>
    <x v="0"/>
  </r>
  <r>
    <x v="306"/>
    <n v="19"/>
    <n v="166653.91984836306"/>
    <n v="11"/>
    <n v="0"/>
    <n v="0"/>
    <s v="Winter"/>
    <x v="2"/>
  </r>
  <r>
    <x v="306"/>
    <n v="20"/>
    <n v="180299.48640520219"/>
    <n v="11"/>
    <n v="0"/>
    <n v="0"/>
    <s v="Winter"/>
    <x v="2"/>
  </r>
  <r>
    <x v="306"/>
    <n v="21"/>
    <n v="182953.27938394898"/>
    <n v="11"/>
    <n v="0"/>
    <n v="0"/>
    <s v="Winter"/>
    <x v="2"/>
  </r>
  <r>
    <x v="306"/>
    <n v="22"/>
    <n v="177708.54445111626"/>
    <n v="11"/>
    <n v="0"/>
    <n v="0"/>
    <s v="Winter"/>
    <x v="0"/>
  </r>
  <r>
    <x v="306"/>
    <n v="23"/>
    <n v="164597.18628492462"/>
    <n v="11"/>
    <n v="0"/>
    <n v="0"/>
    <s v="Winter"/>
    <x v="0"/>
  </r>
  <r>
    <x v="306"/>
    <n v="24"/>
    <n v="151904.21046347017"/>
    <n v="11"/>
    <n v="0"/>
    <n v="0"/>
    <s v="Winter"/>
    <x v="0"/>
  </r>
  <r>
    <x v="307"/>
    <n v="1"/>
    <n v="144375.76640551677"/>
    <n v="11"/>
    <n v="0"/>
    <n v="0"/>
    <s v="Winter"/>
    <x v="0"/>
  </r>
  <r>
    <x v="307"/>
    <n v="2"/>
    <n v="141938.22614602267"/>
    <n v="11"/>
    <n v="0"/>
    <n v="0"/>
    <s v="Winter"/>
    <x v="1"/>
  </r>
  <r>
    <x v="307"/>
    <n v="3"/>
    <n v="142490.32028506149"/>
    <n v="11"/>
    <n v="0"/>
    <n v="0"/>
    <s v="Winter"/>
    <x v="1"/>
  </r>
  <r>
    <x v="307"/>
    <n v="4"/>
    <n v="145554.97154683049"/>
    <n v="11"/>
    <n v="0"/>
    <n v="0"/>
    <s v="Winter"/>
    <x v="1"/>
  </r>
  <r>
    <x v="307"/>
    <n v="5"/>
    <n v="151460.87740499809"/>
    <n v="11"/>
    <n v="0"/>
    <n v="0"/>
    <s v="Winter"/>
    <x v="1"/>
  </r>
  <r>
    <x v="307"/>
    <n v="6"/>
    <n v="162977.20727321156"/>
    <n v="11"/>
    <n v="0"/>
    <n v="0"/>
    <s v="Winter"/>
    <x v="1"/>
  </r>
  <r>
    <x v="307"/>
    <n v="7"/>
    <n v="182541.23888009941"/>
    <n v="11"/>
    <n v="0"/>
    <n v="0"/>
    <s v="Winter"/>
    <x v="2"/>
  </r>
  <r>
    <x v="307"/>
    <n v="8"/>
    <n v="190769.12556860546"/>
    <n v="11"/>
    <n v="0"/>
    <n v="0"/>
    <s v="Winter"/>
    <x v="2"/>
  </r>
  <r>
    <x v="307"/>
    <n v="9"/>
    <n v="188035.63794138774"/>
    <n v="11"/>
    <n v="0"/>
    <n v="0"/>
    <s v="Winter"/>
    <x v="2"/>
  </r>
  <r>
    <x v="307"/>
    <n v="10"/>
    <n v="178137.42029262261"/>
    <n v="11"/>
    <n v="0"/>
    <n v="0"/>
    <s v="Winter"/>
    <x v="0"/>
  </r>
  <r>
    <x v="307"/>
    <n v="11"/>
    <n v="160021.62807200197"/>
    <n v="11"/>
    <n v="0"/>
    <n v="0"/>
    <s v="Winter"/>
    <x v="0"/>
  </r>
  <r>
    <x v="307"/>
    <n v="12"/>
    <n v="146109.50931479724"/>
    <n v="11"/>
    <n v="0"/>
    <n v="0"/>
    <s v="Winter"/>
    <x v="0"/>
  </r>
  <r>
    <x v="307"/>
    <n v="13"/>
    <n v="138004.88212274021"/>
    <n v="11"/>
    <n v="0"/>
    <n v="0"/>
    <s v="Winter"/>
    <x v="0"/>
  </r>
  <r>
    <x v="307"/>
    <n v="14"/>
    <n v="131646.90745534099"/>
    <n v="11"/>
    <n v="0"/>
    <n v="0"/>
    <s v="Winter"/>
    <x v="0"/>
  </r>
  <r>
    <x v="307"/>
    <n v="15"/>
    <n v="127243.61345892218"/>
    <n v="11"/>
    <n v="0"/>
    <n v="0"/>
    <s v="Winter"/>
    <x v="0"/>
  </r>
  <r>
    <x v="307"/>
    <n v="16"/>
    <n v="127542.63950993294"/>
    <n v="11"/>
    <n v="0"/>
    <n v="0"/>
    <s v="Winter"/>
    <x v="0"/>
  </r>
  <r>
    <x v="307"/>
    <n v="17"/>
    <n v="135109.75066134258"/>
    <n v="11"/>
    <n v="0"/>
    <n v="0"/>
    <s v="Winter"/>
    <x v="0"/>
  </r>
  <r>
    <x v="307"/>
    <n v="18"/>
    <n v="149669.09768714939"/>
    <n v="11"/>
    <n v="0"/>
    <n v="0"/>
    <s v="Winter"/>
    <x v="0"/>
  </r>
  <r>
    <x v="307"/>
    <n v="19"/>
    <n v="164546.84299135223"/>
    <n v="11"/>
    <n v="0"/>
    <n v="0"/>
    <s v="Winter"/>
    <x v="2"/>
  </r>
  <r>
    <x v="307"/>
    <n v="20"/>
    <n v="178310.58628304969"/>
    <n v="11"/>
    <n v="0"/>
    <n v="0"/>
    <s v="Winter"/>
    <x v="2"/>
  </r>
  <r>
    <x v="307"/>
    <n v="21"/>
    <n v="181060.78220566342"/>
    <n v="11"/>
    <n v="0"/>
    <n v="0"/>
    <s v="Winter"/>
    <x v="2"/>
  </r>
  <r>
    <x v="307"/>
    <n v="22"/>
    <n v="176383.01839668298"/>
    <n v="11"/>
    <n v="0"/>
    <n v="0"/>
    <s v="Winter"/>
    <x v="0"/>
  </r>
  <r>
    <x v="307"/>
    <n v="23"/>
    <n v="164595.93360006504"/>
    <n v="11"/>
    <n v="0"/>
    <n v="0"/>
    <s v="Winter"/>
    <x v="0"/>
  </r>
  <r>
    <x v="307"/>
    <n v="24"/>
    <n v="151994.74344193272"/>
    <n v="11"/>
    <n v="0"/>
    <n v="0"/>
    <s v="Winter"/>
    <x v="0"/>
  </r>
  <r>
    <x v="308"/>
    <n v="1"/>
    <n v="144059.20694516983"/>
    <n v="11"/>
    <n v="0"/>
    <n v="0"/>
    <s v="Winter"/>
    <x v="0"/>
  </r>
  <r>
    <x v="308"/>
    <n v="2"/>
    <n v="140915.72636055551"/>
    <n v="11"/>
    <n v="0"/>
    <n v="0"/>
    <s v="Winter"/>
    <x v="1"/>
  </r>
  <r>
    <x v="308"/>
    <n v="3"/>
    <n v="141520.74165285009"/>
    <n v="11"/>
    <n v="0"/>
    <n v="0"/>
    <s v="Winter"/>
    <x v="1"/>
  </r>
  <r>
    <x v="308"/>
    <n v="4"/>
    <n v="143944.35233776821"/>
    <n v="11"/>
    <n v="0"/>
    <n v="0"/>
    <s v="Winter"/>
    <x v="1"/>
  </r>
  <r>
    <x v="308"/>
    <n v="5"/>
    <n v="150641.0129198872"/>
    <n v="11"/>
    <n v="0"/>
    <n v="0"/>
    <s v="Winter"/>
    <x v="1"/>
  </r>
  <r>
    <x v="308"/>
    <n v="6"/>
    <n v="162685.86679037724"/>
    <n v="11"/>
    <n v="0"/>
    <n v="0"/>
    <s v="Winter"/>
    <x v="1"/>
  </r>
  <r>
    <x v="308"/>
    <n v="7"/>
    <n v="182862.76418460536"/>
    <n v="11"/>
    <n v="0"/>
    <n v="0"/>
    <s v="Winter"/>
    <x v="2"/>
  </r>
  <r>
    <x v="308"/>
    <n v="8"/>
    <n v="191831.63359514665"/>
    <n v="11"/>
    <n v="0"/>
    <n v="0"/>
    <s v="Winter"/>
    <x v="2"/>
  </r>
  <r>
    <x v="308"/>
    <n v="9"/>
    <n v="191146.09614210477"/>
    <n v="11"/>
    <n v="0"/>
    <n v="0"/>
    <s v="Winter"/>
    <x v="2"/>
  </r>
  <r>
    <x v="308"/>
    <n v="10"/>
    <n v="180668.767083321"/>
    <n v="11"/>
    <n v="0"/>
    <n v="0"/>
    <s v="Winter"/>
    <x v="0"/>
  </r>
  <r>
    <x v="308"/>
    <n v="11"/>
    <n v="163855.29682686934"/>
    <n v="11"/>
    <n v="0"/>
    <n v="0"/>
    <s v="Winter"/>
    <x v="0"/>
  </r>
  <r>
    <x v="308"/>
    <n v="12"/>
    <n v="150201.07076708987"/>
    <n v="11"/>
    <n v="0"/>
    <n v="0"/>
    <s v="Winter"/>
    <x v="0"/>
  </r>
  <r>
    <x v="308"/>
    <n v="13"/>
    <n v="140768.74393198718"/>
    <n v="11"/>
    <n v="0"/>
    <n v="0"/>
    <s v="Winter"/>
    <x v="0"/>
  </r>
  <r>
    <x v="308"/>
    <n v="14"/>
    <n v="131960.68762902502"/>
    <n v="11"/>
    <n v="0"/>
    <n v="0"/>
    <s v="Winter"/>
    <x v="0"/>
  </r>
  <r>
    <x v="308"/>
    <n v="15"/>
    <n v="126325.43125911651"/>
    <n v="11"/>
    <n v="0"/>
    <n v="0"/>
    <s v="Winter"/>
    <x v="0"/>
  </r>
  <r>
    <x v="308"/>
    <n v="16"/>
    <n v="126283.07900414718"/>
    <n v="11"/>
    <n v="0"/>
    <n v="0"/>
    <s v="Winter"/>
    <x v="0"/>
  </r>
  <r>
    <x v="308"/>
    <n v="17"/>
    <n v="132253.98591189005"/>
    <n v="11"/>
    <n v="0"/>
    <n v="0"/>
    <s v="Winter"/>
    <x v="0"/>
  </r>
  <r>
    <x v="308"/>
    <n v="18"/>
    <n v="141039.82407004794"/>
    <n v="11"/>
    <n v="0"/>
    <n v="0"/>
    <s v="Winter"/>
    <x v="0"/>
  </r>
  <r>
    <x v="308"/>
    <n v="19"/>
    <n v="152324.44429794993"/>
    <n v="11"/>
    <n v="0"/>
    <n v="0"/>
    <s v="Winter"/>
    <x v="2"/>
  </r>
  <r>
    <x v="308"/>
    <n v="20"/>
    <n v="161029.31654002448"/>
    <n v="11"/>
    <n v="0"/>
    <n v="0"/>
    <s v="Winter"/>
    <x v="2"/>
  </r>
  <r>
    <x v="308"/>
    <n v="21"/>
    <n v="162752.00836272011"/>
    <n v="11"/>
    <n v="0"/>
    <n v="0"/>
    <s v="Winter"/>
    <x v="2"/>
  </r>
  <r>
    <x v="308"/>
    <n v="22"/>
    <n v="161974.75364306985"/>
    <n v="11"/>
    <n v="0"/>
    <n v="0"/>
    <s v="Winter"/>
    <x v="0"/>
  </r>
  <r>
    <x v="308"/>
    <n v="23"/>
    <n v="157394.1349707176"/>
    <n v="11"/>
    <n v="0"/>
    <n v="0"/>
    <s v="Winter"/>
    <x v="0"/>
  </r>
  <r>
    <x v="308"/>
    <n v="24"/>
    <n v="150060.7134900821"/>
    <n v="11"/>
    <n v="0"/>
    <n v="0"/>
    <s v="Winter"/>
    <x v="0"/>
  </r>
  <r>
    <x v="309"/>
    <n v="1"/>
    <n v="142993.01529578611"/>
    <n v="11"/>
    <n v="0"/>
    <n v="1"/>
    <s v="Winter"/>
    <x v="0"/>
  </r>
  <r>
    <x v="309"/>
    <n v="2"/>
    <n v="139434.50486813587"/>
    <n v="11"/>
    <n v="0"/>
    <n v="1"/>
    <s v="Winter"/>
    <x v="1"/>
  </r>
  <r>
    <x v="309"/>
    <n v="3"/>
    <n v="139022.12917549178"/>
    <n v="11"/>
    <n v="0"/>
    <n v="1"/>
    <s v="Winter"/>
    <x v="1"/>
  </r>
  <r>
    <x v="309"/>
    <n v="4"/>
    <n v="141082.39538478066"/>
    <n v="11"/>
    <n v="0"/>
    <n v="1"/>
    <s v="Winter"/>
    <x v="1"/>
  </r>
  <r>
    <x v="309"/>
    <n v="5"/>
    <n v="145903.01820846298"/>
    <n v="11"/>
    <n v="0"/>
    <n v="1"/>
    <s v="Winter"/>
    <x v="1"/>
  </r>
  <r>
    <x v="309"/>
    <n v="6"/>
    <n v="152662.04796717758"/>
    <n v="11"/>
    <n v="0"/>
    <n v="1"/>
    <s v="Winter"/>
    <x v="1"/>
  </r>
  <r>
    <x v="309"/>
    <n v="7"/>
    <n v="162529.32893435488"/>
    <n v="11"/>
    <n v="0"/>
    <n v="1"/>
    <s v="Winter"/>
    <x v="0"/>
  </r>
  <r>
    <x v="309"/>
    <n v="8"/>
    <n v="176242.58415371162"/>
    <n v="11"/>
    <n v="0"/>
    <n v="1"/>
    <s v="Winter"/>
    <x v="0"/>
  </r>
  <r>
    <x v="309"/>
    <n v="9"/>
    <n v="192039.82292505648"/>
    <n v="11"/>
    <n v="0"/>
    <n v="1"/>
    <s v="Winter"/>
    <x v="0"/>
  </r>
  <r>
    <x v="309"/>
    <n v="10"/>
    <n v="192338.32054907596"/>
    <n v="11"/>
    <n v="0"/>
    <n v="1"/>
    <s v="Winter"/>
    <x v="0"/>
  </r>
  <r>
    <x v="309"/>
    <n v="11"/>
    <n v="180152.0180083265"/>
    <n v="11"/>
    <n v="0"/>
    <n v="1"/>
    <s v="Winter"/>
    <x v="0"/>
  </r>
  <r>
    <x v="309"/>
    <n v="12"/>
    <n v="166743.43663419853"/>
    <n v="11"/>
    <n v="0"/>
    <n v="1"/>
    <s v="Winter"/>
    <x v="0"/>
  </r>
  <r>
    <x v="309"/>
    <n v="13"/>
    <n v="154428.43834329673"/>
    <n v="11"/>
    <n v="0"/>
    <n v="1"/>
    <s v="Winter"/>
    <x v="0"/>
  </r>
  <r>
    <x v="309"/>
    <n v="14"/>
    <n v="144751.19336104303"/>
    <n v="11"/>
    <n v="0"/>
    <n v="1"/>
    <s v="Winter"/>
    <x v="0"/>
  </r>
  <r>
    <x v="309"/>
    <n v="15"/>
    <n v="137791.31805269895"/>
    <n v="11"/>
    <n v="0"/>
    <n v="1"/>
    <s v="Winter"/>
    <x v="0"/>
  </r>
  <r>
    <x v="309"/>
    <n v="16"/>
    <n v="134673.01041395782"/>
    <n v="11"/>
    <n v="0"/>
    <n v="1"/>
    <s v="Winter"/>
    <x v="0"/>
  </r>
  <r>
    <x v="309"/>
    <n v="17"/>
    <n v="135222.4767372488"/>
    <n v="11"/>
    <n v="0"/>
    <n v="1"/>
    <s v="Winter"/>
    <x v="0"/>
  </r>
  <r>
    <x v="309"/>
    <n v="18"/>
    <n v="139731.61223247022"/>
    <n v="11"/>
    <n v="0"/>
    <n v="1"/>
    <s v="Winter"/>
    <x v="0"/>
  </r>
  <r>
    <x v="309"/>
    <n v="19"/>
    <n v="147214.28368175734"/>
    <n v="11"/>
    <n v="0"/>
    <n v="1"/>
    <s v="Winter"/>
    <x v="0"/>
  </r>
  <r>
    <x v="309"/>
    <n v="20"/>
    <n v="154230.20662427202"/>
    <n v="11"/>
    <n v="0"/>
    <n v="1"/>
    <s v="Winter"/>
    <x v="0"/>
  </r>
  <r>
    <x v="309"/>
    <n v="21"/>
    <n v="155140.08018048611"/>
    <n v="11"/>
    <n v="0"/>
    <n v="1"/>
    <s v="Winter"/>
    <x v="0"/>
  </r>
  <r>
    <x v="309"/>
    <n v="22"/>
    <n v="153353.30646223572"/>
    <n v="11"/>
    <n v="0"/>
    <n v="1"/>
    <s v="Winter"/>
    <x v="0"/>
  </r>
  <r>
    <x v="309"/>
    <n v="23"/>
    <n v="148429.15035379058"/>
    <n v="11"/>
    <n v="0"/>
    <n v="1"/>
    <s v="Winter"/>
    <x v="0"/>
  </r>
  <r>
    <x v="309"/>
    <n v="24"/>
    <n v="142119.06294928424"/>
    <n v="11"/>
    <n v="0"/>
    <n v="1"/>
    <s v="Winter"/>
    <x v="0"/>
  </r>
  <r>
    <x v="310"/>
    <n v="1"/>
    <n v="135898.9950497355"/>
    <n v="11"/>
    <n v="0"/>
    <n v="1"/>
    <s v="Winter"/>
    <x v="0"/>
  </r>
  <r>
    <x v="310"/>
    <n v="2"/>
    <n v="131564.26969490835"/>
    <n v="11"/>
    <n v="0"/>
    <n v="1"/>
    <s v="Winter"/>
    <x v="1"/>
  </r>
  <r>
    <x v="310"/>
    <n v="3"/>
    <n v="132312.72631105085"/>
    <n v="11"/>
    <n v="0"/>
    <n v="1"/>
    <s v="Winter"/>
    <x v="1"/>
  </r>
  <r>
    <x v="310"/>
    <n v="4"/>
    <n v="135120.20567097579"/>
    <n v="11"/>
    <n v="0"/>
    <n v="1"/>
    <s v="Winter"/>
    <x v="1"/>
  </r>
  <r>
    <x v="310"/>
    <n v="5"/>
    <n v="139642.98884077111"/>
    <n v="11"/>
    <n v="0"/>
    <n v="1"/>
    <s v="Winter"/>
    <x v="1"/>
  </r>
  <r>
    <x v="310"/>
    <n v="6"/>
    <n v="147072.04660357386"/>
    <n v="11"/>
    <n v="0"/>
    <n v="1"/>
    <s v="Winter"/>
    <x v="1"/>
  </r>
  <r>
    <x v="310"/>
    <n v="7"/>
    <n v="158278.3028327146"/>
    <n v="11"/>
    <n v="0"/>
    <n v="1"/>
    <s v="Winter"/>
    <x v="0"/>
  </r>
  <r>
    <x v="310"/>
    <n v="8"/>
    <n v="176598.49212787123"/>
    <n v="11"/>
    <n v="0"/>
    <n v="1"/>
    <s v="Winter"/>
    <x v="0"/>
  </r>
  <r>
    <x v="310"/>
    <n v="9"/>
    <n v="184360.15427036586"/>
    <n v="11"/>
    <n v="0"/>
    <n v="1"/>
    <s v="Winter"/>
    <x v="0"/>
  </r>
  <r>
    <x v="310"/>
    <n v="10"/>
    <n v="175938.50104050324"/>
    <n v="11"/>
    <n v="0"/>
    <n v="1"/>
    <s v="Winter"/>
    <x v="0"/>
  </r>
  <r>
    <x v="310"/>
    <n v="11"/>
    <n v="164740.14557830567"/>
    <n v="11"/>
    <n v="0"/>
    <n v="1"/>
    <s v="Winter"/>
    <x v="0"/>
  </r>
  <r>
    <x v="310"/>
    <n v="12"/>
    <n v="154914.29755029338"/>
    <n v="11"/>
    <n v="0"/>
    <n v="1"/>
    <s v="Winter"/>
    <x v="0"/>
  </r>
  <r>
    <x v="310"/>
    <n v="13"/>
    <n v="147786.73925056541"/>
    <n v="11"/>
    <n v="0"/>
    <n v="1"/>
    <s v="Winter"/>
    <x v="0"/>
  </r>
  <r>
    <x v="310"/>
    <n v="14"/>
    <n v="140878.89748603836"/>
    <n v="11"/>
    <n v="0"/>
    <n v="1"/>
    <s v="Winter"/>
    <x v="0"/>
  </r>
  <r>
    <x v="310"/>
    <n v="15"/>
    <n v="137266.92508568364"/>
    <n v="11"/>
    <n v="0"/>
    <n v="1"/>
    <s v="Winter"/>
    <x v="0"/>
  </r>
  <r>
    <x v="310"/>
    <n v="16"/>
    <n v="136733.8264616688"/>
    <n v="11"/>
    <n v="0"/>
    <n v="1"/>
    <s v="Winter"/>
    <x v="0"/>
  </r>
  <r>
    <x v="310"/>
    <n v="17"/>
    <n v="144514.48802376201"/>
    <n v="11"/>
    <n v="0"/>
    <n v="1"/>
    <s v="Winter"/>
    <x v="0"/>
  </r>
  <r>
    <x v="310"/>
    <n v="18"/>
    <n v="159512.67763159075"/>
    <n v="11"/>
    <n v="0"/>
    <n v="1"/>
    <s v="Winter"/>
    <x v="0"/>
  </r>
  <r>
    <x v="310"/>
    <n v="19"/>
    <n v="170352.54262385174"/>
    <n v="11"/>
    <n v="0"/>
    <n v="1"/>
    <s v="Winter"/>
    <x v="0"/>
  </r>
  <r>
    <x v="310"/>
    <n v="20"/>
    <n v="169591.44327028326"/>
    <n v="11"/>
    <n v="0"/>
    <n v="1"/>
    <s v="Winter"/>
    <x v="0"/>
  </r>
  <r>
    <x v="310"/>
    <n v="21"/>
    <n v="163674.56409710285"/>
    <n v="11"/>
    <n v="0"/>
    <n v="1"/>
    <s v="Winter"/>
    <x v="0"/>
  </r>
  <r>
    <x v="310"/>
    <n v="22"/>
    <n v="151426.10154612764"/>
    <n v="11"/>
    <n v="0"/>
    <n v="1"/>
    <s v="Winter"/>
    <x v="0"/>
  </r>
  <r>
    <x v="310"/>
    <n v="23"/>
    <n v="137063.98599840901"/>
    <n v="11"/>
    <n v="0"/>
    <n v="1"/>
    <s v="Winter"/>
    <x v="0"/>
  </r>
  <r>
    <x v="310"/>
    <n v="24"/>
    <n v="123538.54973022705"/>
    <n v="11"/>
    <n v="0"/>
    <n v="1"/>
    <s v="Winter"/>
    <x v="0"/>
  </r>
  <r>
    <x v="311"/>
    <n v="1"/>
    <n v="116130.71940367782"/>
    <n v="11"/>
    <n v="0"/>
    <n v="0"/>
    <s v="Winter"/>
    <x v="0"/>
  </r>
  <r>
    <x v="311"/>
    <n v="2"/>
    <n v="113130.13607002646"/>
    <n v="11"/>
    <n v="0"/>
    <n v="0"/>
    <s v="Winter"/>
    <x v="1"/>
  </r>
  <r>
    <x v="311"/>
    <n v="3"/>
    <n v="113253.93938136208"/>
    <n v="11"/>
    <n v="0"/>
    <n v="0"/>
    <s v="Winter"/>
    <x v="1"/>
  </r>
  <r>
    <x v="311"/>
    <n v="4"/>
    <n v="116043.49055446332"/>
    <n v="11"/>
    <n v="0"/>
    <n v="0"/>
    <s v="Winter"/>
    <x v="1"/>
  </r>
  <r>
    <x v="311"/>
    <n v="5"/>
    <n v="121828.27048754663"/>
    <n v="11"/>
    <n v="0"/>
    <n v="0"/>
    <s v="Winter"/>
    <x v="1"/>
  </r>
  <r>
    <x v="311"/>
    <n v="6"/>
    <n v="135185.86259412795"/>
    <n v="11"/>
    <n v="0"/>
    <n v="0"/>
    <s v="Winter"/>
    <x v="1"/>
  </r>
  <r>
    <x v="311"/>
    <n v="7"/>
    <n v="155877.21152827432"/>
    <n v="11"/>
    <n v="0"/>
    <n v="0"/>
    <s v="Winter"/>
    <x v="2"/>
  </r>
  <r>
    <x v="311"/>
    <n v="8"/>
    <n v="163331.40211227449"/>
    <n v="11"/>
    <n v="0"/>
    <n v="0"/>
    <s v="Winter"/>
    <x v="2"/>
  </r>
  <r>
    <x v="311"/>
    <n v="9"/>
    <n v="151069.57508527351"/>
    <n v="11"/>
    <n v="0"/>
    <n v="0"/>
    <s v="Winter"/>
    <x v="2"/>
  </r>
  <r>
    <x v="311"/>
    <n v="10"/>
    <n v="138553.89864685794"/>
    <n v="11"/>
    <n v="0"/>
    <n v="0"/>
    <s v="Winter"/>
    <x v="0"/>
  </r>
  <r>
    <x v="311"/>
    <n v="11"/>
    <n v="128348.04752757354"/>
    <n v="11"/>
    <n v="0"/>
    <n v="0"/>
    <s v="Winter"/>
    <x v="0"/>
  </r>
  <r>
    <x v="311"/>
    <n v="12"/>
    <n v="120532.96837083617"/>
    <n v="11"/>
    <n v="0"/>
    <n v="0"/>
    <s v="Winter"/>
    <x v="0"/>
  </r>
  <r>
    <x v="311"/>
    <n v="13"/>
    <n v="115762.23126693463"/>
    <n v="11"/>
    <n v="0"/>
    <n v="0"/>
    <s v="Winter"/>
    <x v="0"/>
  </r>
  <r>
    <x v="311"/>
    <n v="14"/>
    <n v="110541.69781987938"/>
    <n v="11"/>
    <n v="0"/>
    <n v="0"/>
    <s v="Winter"/>
    <x v="0"/>
  </r>
  <r>
    <x v="311"/>
    <n v="15"/>
    <n v="107918.16071322901"/>
    <n v="11"/>
    <n v="0"/>
    <n v="0"/>
    <s v="Winter"/>
    <x v="0"/>
  </r>
  <r>
    <x v="311"/>
    <n v="16"/>
    <n v="111840.86471047929"/>
    <n v="11"/>
    <n v="0"/>
    <n v="0"/>
    <s v="Winter"/>
    <x v="0"/>
  </r>
  <r>
    <x v="311"/>
    <n v="17"/>
    <n v="121982.03449341599"/>
    <n v="11"/>
    <n v="0"/>
    <n v="0"/>
    <s v="Winter"/>
    <x v="0"/>
  </r>
  <r>
    <x v="311"/>
    <n v="18"/>
    <n v="142375.42936403787"/>
    <n v="11"/>
    <n v="0"/>
    <n v="0"/>
    <s v="Winter"/>
    <x v="0"/>
  </r>
  <r>
    <x v="311"/>
    <n v="19"/>
    <n v="157757.10197808867"/>
    <n v="11"/>
    <n v="0"/>
    <n v="0"/>
    <s v="Winter"/>
    <x v="2"/>
  </r>
  <r>
    <x v="311"/>
    <n v="20"/>
    <n v="156216.82465293803"/>
    <n v="11"/>
    <n v="0"/>
    <n v="0"/>
    <s v="Winter"/>
    <x v="2"/>
  </r>
  <r>
    <x v="311"/>
    <n v="21"/>
    <n v="150346.99685250584"/>
    <n v="11"/>
    <n v="0"/>
    <n v="0"/>
    <s v="Winter"/>
    <x v="2"/>
  </r>
  <r>
    <x v="311"/>
    <n v="22"/>
    <n v="138195.59466249912"/>
    <n v="11"/>
    <n v="0"/>
    <n v="0"/>
    <s v="Winter"/>
    <x v="0"/>
  </r>
  <r>
    <x v="311"/>
    <n v="23"/>
    <n v="122227.76068524571"/>
    <n v="11"/>
    <n v="0"/>
    <n v="0"/>
    <s v="Winter"/>
    <x v="0"/>
  </r>
  <r>
    <x v="311"/>
    <n v="24"/>
    <n v="108071.60145097965"/>
    <n v="11"/>
    <n v="0"/>
    <n v="0"/>
    <s v="Winter"/>
    <x v="0"/>
  </r>
  <r>
    <x v="312"/>
    <n v="1"/>
    <n v="99095.736625814927"/>
    <n v="11"/>
    <n v="0"/>
    <n v="0"/>
    <s v="Winter"/>
    <x v="0"/>
  </r>
  <r>
    <x v="312"/>
    <n v="2"/>
    <n v="94872.172947946252"/>
    <n v="11"/>
    <n v="0"/>
    <n v="0"/>
    <s v="Winter"/>
    <x v="1"/>
  </r>
  <r>
    <x v="312"/>
    <n v="3"/>
    <n v="93611.698805738939"/>
    <n v="11"/>
    <n v="0"/>
    <n v="0"/>
    <s v="Winter"/>
    <x v="1"/>
  </r>
  <r>
    <x v="312"/>
    <n v="4"/>
    <n v="95273.894795275206"/>
    <n v="11"/>
    <n v="0"/>
    <n v="0"/>
    <s v="Winter"/>
    <x v="1"/>
  </r>
  <r>
    <x v="312"/>
    <n v="5"/>
    <n v="101094.29999309918"/>
    <n v="11"/>
    <n v="0"/>
    <n v="0"/>
    <s v="Winter"/>
    <x v="1"/>
  </r>
  <r>
    <x v="312"/>
    <n v="6"/>
    <n v="113769.14327957849"/>
    <n v="11"/>
    <n v="0"/>
    <n v="0"/>
    <s v="Winter"/>
    <x v="1"/>
  </r>
  <r>
    <x v="312"/>
    <n v="7"/>
    <n v="134784.64788413566"/>
    <n v="11"/>
    <n v="0"/>
    <n v="0"/>
    <s v="Winter"/>
    <x v="2"/>
  </r>
  <r>
    <x v="312"/>
    <n v="8"/>
    <n v="143720.17441562124"/>
    <n v="11"/>
    <n v="0"/>
    <n v="0"/>
    <s v="Winter"/>
    <x v="2"/>
  </r>
  <r>
    <x v="312"/>
    <n v="9"/>
    <n v="133277.61726055027"/>
    <n v="11"/>
    <n v="0"/>
    <n v="0"/>
    <s v="Winter"/>
    <x v="2"/>
  </r>
  <r>
    <x v="312"/>
    <n v="10"/>
    <n v="121640.39224581057"/>
    <n v="11"/>
    <n v="0"/>
    <n v="0"/>
    <s v="Winter"/>
    <x v="0"/>
  </r>
  <r>
    <x v="312"/>
    <n v="11"/>
    <n v="115297.011389497"/>
    <n v="11"/>
    <n v="0"/>
    <n v="0"/>
    <s v="Winter"/>
    <x v="0"/>
  </r>
  <r>
    <x v="312"/>
    <n v="12"/>
    <n v="110825.03184306131"/>
    <n v="11"/>
    <n v="0"/>
    <n v="0"/>
    <s v="Winter"/>
    <x v="0"/>
  </r>
  <r>
    <x v="312"/>
    <n v="13"/>
    <n v="107814.20535736132"/>
    <n v="11"/>
    <n v="0"/>
    <n v="0"/>
    <s v="Winter"/>
    <x v="0"/>
  </r>
  <r>
    <x v="312"/>
    <n v="14"/>
    <n v="105241.07138512835"/>
    <n v="11"/>
    <n v="0"/>
    <n v="0"/>
    <s v="Winter"/>
    <x v="0"/>
  </r>
  <r>
    <x v="312"/>
    <n v="15"/>
    <n v="103422.59898054112"/>
    <n v="11"/>
    <n v="0"/>
    <n v="0"/>
    <s v="Winter"/>
    <x v="0"/>
  </r>
  <r>
    <x v="312"/>
    <n v="16"/>
    <n v="109059.66122189451"/>
    <n v="11"/>
    <n v="0"/>
    <n v="0"/>
    <s v="Winter"/>
    <x v="0"/>
  </r>
  <r>
    <x v="312"/>
    <n v="17"/>
    <n v="121965.02352836762"/>
    <n v="11"/>
    <n v="0"/>
    <n v="0"/>
    <s v="Winter"/>
    <x v="0"/>
  </r>
  <r>
    <x v="312"/>
    <n v="18"/>
    <n v="142562.58926876559"/>
    <n v="11"/>
    <n v="0"/>
    <n v="0"/>
    <s v="Winter"/>
    <x v="0"/>
  </r>
  <r>
    <x v="312"/>
    <n v="19"/>
    <n v="154081.55069521093"/>
    <n v="11"/>
    <n v="0"/>
    <n v="0"/>
    <s v="Winter"/>
    <x v="2"/>
  </r>
  <r>
    <x v="312"/>
    <n v="20"/>
    <n v="153166.24152814181"/>
    <n v="11"/>
    <n v="0"/>
    <n v="0"/>
    <s v="Winter"/>
    <x v="2"/>
  </r>
  <r>
    <x v="312"/>
    <n v="21"/>
    <n v="147319.58761934529"/>
    <n v="11"/>
    <n v="0"/>
    <n v="0"/>
    <s v="Winter"/>
    <x v="2"/>
  </r>
  <r>
    <x v="312"/>
    <n v="22"/>
    <n v="136002.44595905751"/>
    <n v="11"/>
    <n v="0"/>
    <n v="0"/>
    <s v="Winter"/>
    <x v="0"/>
  </r>
  <r>
    <x v="312"/>
    <n v="23"/>
    <n v="120052.55926610006"/>
    <n v="11"/>
    <n v="0"/>
    <n v="0"/>
    <s v="Winter"/>
    <x v="0"/>
  </r>
  <r>
    <x v="312"/>
    <n v="24"/>
    <n v="105071.33698007396"/>
    <n v="11"/>
    <n v="0"/>
    <n v="0"/>
    <s v="Winter"/>
    <x v="0"/>
  </r>
  <r>
    <x v="313"/>
    <n v="1"/>
    <n v="93949.979929293753"/>
    <n v="11"/>
    <n v="0"/>
    <n v="0"/>
    <s v="Winter"/>
    <x v="0"/>
  </r>
  <r>
    <x v="313"/>
    <n v="2"/>
    <n v="88171.11772121246"/>
    <n v="11"/>
    <n v="0"/>
    <n v="0"/>
    <s v="Winter"/>
    <x v="1"/>
  </r>
  <r>
    <x v="313"/>
    <n v="3"/>
    <n v="85569.58548117074"/>
    <n v="11"/>
    <n v="0"/>
    <n v="0"/>
    <s v="Winter"/>
    <x v="1"/>
  </r>
  <r>
    <x v="313"/>
    <n v="4"/>
    <n v="85140.423311521852"/>
    <n v="11"/>
    <n v="0"/>
    <n v="0"/>
    <s v="Winter"/>
    <x v="1"/>
  </r>
  <r>
    <x v="313"/>
    <n v="5"/>
    <n v="89212.364189585234"/>
    <n v="11"/>
    <n v="0"/>
    <n v="0"/>
    <s v="Winter"/>
    <x v="1"/>
  </r>
  <r>
    <x v="313"/>
    <n v="6"/>
    <n v="100580.8131849905"/>
    <n v="11"/>
    <n v="0"/>
    <n v="0"/>
    <s v="Winter"/>
    <x v="1"/>
  </r>
  <r>
    <x v="313"/>
    <n v="7"/>
    <n v="119994.66631633279"/>
    <n v="11"/>
    <n v="0"/>
    <n v="0"/>
    <s v="Winter"/>
    <x v="2"/>
  </r>
  <r>
    <x v="313"/>
    <n v="8"/>
    <n v="128352.09393148769"/>
    <n v="11"/>
    <n v="0"/>
    <n v="0"/>
    <s v="Winter"/>
    <x v="2"/>
  </r>
  <r>
    <x v="313"/>
    <n v="9"/>
    <n v="122111.48158150309"/>
    <n v="11"/>
    <n v="0"/>
    <n v="0"/>
    <s v="Winter"/>
    <x v="2"/>
  </r>
  <r>
    <x v="313"/>
    <n v="10"/>
    <n v="116089.28141996714"/>
    <n v="11"/>
    <n v="0"/>
    <n v="0"/>
    <s v="Winter"/>
    <x v="0"/>
  </r>
  <r>
    <x v="313"/>
    <n v="11"/>
    <n v="110897.37115221917"/>
    <n v="11"/>
    <n v="0"/>
    <n v="0"/>
    <s v="Winter"/>
    <x v="0"/>
  </r>
  <r>
    <x v="313"/>
    <n v="12"/>
    <n v="106470.86318105401"/>
    <n v="11"/>
    <n v="0"/>
    <n v="0"/>
    <s v="Winter"/>
    <x v="0"/>
  </r>
  <r>
    <x v="313"/>
    <n v="13"/>
    <n v="103822.91867551657"/>
    <n v="11"/>
    <n v="0"/>
    <n v="0"/>
    <s v="Winter"/>
    <x v="0"/>
  </r>
  <r>
    <x v="313"/>
    <n v="14"/>
    <n v="101421.00474882158"/>
    <n v="11"/>
    <n v="0"/>
    <n v="0"/>
    <s v="Winter"/>
    <x v="0"/>
  </r>
  <r>
    <x v="313"/>
    <n v="15"/>
    <n v="101030.39273013982"/>
    <n v="11"/>
    <n v="0"/>
    <n v="0"/>
    <s v="Winter"/>
    <x v="0"/>
  </r>
  <r>
    <x v="313"/>
    <n v="16"/>
    <n v="105312.11478816353"/>
    <n v="11"/>
    <n v="0"/>
    <n v="0"/>
    <s v="Winter"/>
    <x v="0"/>
  </r>
  <r>
    <x v="313"/>
    <n v="17"/>
    <n v="115593.92678058853"/>
    <n v="11"/>
    <n v="0"/>
    <n v="0"/>
    <s v="Winter"/>
    <x v="0"/>
  </r>
  <r>
    <x v="313"/>
    <n v="18"/>
    <n v="134404.21635327078"/>
    <n v="11"/>
    <n v="0"/>
    <n v="0"/>
    <s v="Winter"/>
    <x v="0"/>
  </r>
  <r>
    <x v="313"/>
    <n v="19"/>
    <n v="147709.17273952145"/>
    <n v="11"/>
    <n v="0"/>
    <n v="0"/>
    <s v="Winter"/>
    <x v="2"/>
  </r>
  <r>
    <x v="313"/>
    <n v="20"/>
    <n v="147618.67406770142"/>
    <n v="11"/>
    <n v="0"/>
    <n v="0"/>
    <s v="Winter"/>
    <x v="2"/>
  </r>
  <r>
    <x v="313"/>
    <n v="21"/>
    <n v="142203.29922574118"/>
    <n v="11"/>
    <n v="0"/>
    <n v="0"/>
    <s v="Winter"/>
    <x v="2"/>
  </r>
  <r>
    <x v="313"/>
    <n v="22"/>
    <n v="132859.4725801193"/>
    <n v="11"/>
    <n v="0"/>
    <n v="0"/>
    <s v="Winter"/>
    <x v="0"/>
  </r>
  <r>
    <x v="313"/>
    <n v="23"/>
    <n v="117962.45740239424"/>
    <n v="11"/>
    <n v="0"/>
    <n v="0"/>
    <s v="Winter"/>
    <x v="0"/>
  </r>
  <r>
    <x v="313"/>
    <n v="24"/>
    <n v="103362.12080464682"/>
    <n v="11"/>
    <n v="0"/>
    <n v="0"/>
    <s v="Winter"/>
    <x v="0"/>
  </r>
  <r>
    <x v="314"/>
    <n v="1"/>
    <n v="93560.567626273158"/>
    <n v="11"/>
    <n v="1"/>
    <n v="0"/>
    <s v="Winter"/>
    <x v="0"/>
  </r>
  <r>
    <x v="314"/>
    <n v="2"/>
    <n v="88272.670007381967"/>
    <n v="11"/>
    <n v="1"/>
    <n v="0"/>
    <s v="Winter"/>
    <x v="1"/>
  </r>
  <r>
    <x v="314"/>
    <n v="3"/>
    <n v="86351.129393914758"/>
    <n v="11"/>
    <n v="1"/>
    <n v="0"/>
    <s v="Winter"/>
    <x v="1"/>
  </r>
  <r>
    <x v="314"/>
    <n v="4"/>
    <n v="86812.384378669463"/>
    <n v="11"/>
    <n v="1"/>
    <n v="0"/>
    <s v="Winter"/>
    <x v="1"/>
  </r>
  <r>
    <x v="314"/>
    <n v="5"/>
    <n v="90154.392159858617"/>
    <n v="11"/>
    <n v="1"/>
    <n v="0"/>
    <s v="Winter"/>
    <x v="1"/>
  </r>
  <r>
    <x v="314"/>
    <n v="6"/>
    <n v="99540.801766710254"/>
    <n v="11"/>
    <n v="1"/>
    <n v="0"/>
    <s v="Winter"/>
    <x v="1"/>
  </r>
  <r>
    <x v="314"/>
    <n v="7"/>
    <n v="117598.80384620582"/>
    <n v="11"/>
    <n v="1"/>
    <n v="0"/>
    <s v="Winter"/>
    <x v="0"/>
  </r>
  <r>
    <x v="314"/>
    <n v="8"/>
    <n v="126130.40724973117"/>
    <n v="11"/>
    <n v="1"/>
    <n v="0"/>
    <s v="Winter"/>
    <x v="0"/>
  </r>
  <r>
    <x v="314"/>
    <n v="9"/>
    <n v="120751.04658535897"/>
    <n v="11"/>
    <n v="1"/>
    <n v="0"/>
    <s v="Winter"/>
    <x v="0"/>
  </r>
  <r>
    <x v="314"/>
    <n v="10"/>
    <n v="114759.1218256632"/>
    <n v="11"/>
    <n v="1"/>
    <n v="0"/>
    <s v="Winter"/>
    <x v="0"/>
  </r>
  <r>
    <x v="314"/>
    <n v="11"/>
    <n v="112323.77332480266"/>
    <n v="11"/>
    <n v="1"/>
    <n v="0"/>
    <s v="Winter"/>
    <x v="0"/>
  </r>
  <r>
    <x v="314"/>
    <n v="12"/>
    <n v="109208.62988153085"/>
    <n v="11"/>
    <n v="1"/>
    <n v="0"/>
    <s v="Winter"/>
    <x v="0"/>
  </r>
  <r>
    <x v="314"/>
    <n v="13"/>
    <n v="107977.00326859408"/>
    <n v="11"/>
    <n v="1"/>
    <n v="0"/>
    <s v="Winter"/>
    <x v="0"/>
  </r>
  <r>
    <x v="314"/>
    <n v="14"/>
    <n v="111851.95815388816"/>
    <n v="11"/>
    <n v="1"/>
    <n v="0"/>
    <s v="Winter"/>
    <x v="0"/>
  </r>
  <r>
    <x v="314"/>
    <n v="15"/>
    <n v="113974.54596066789"/>
    <n v="11"/>
    <n v="1"/>
    <n v="0"/>
    <s v="Winter"/>
    <x v="0"/>
  </r>
  <r>
    <x v="314"/>
    <n v="16"/>
    <n v="122687.88540276511"/>
    <n v="11"/>
    <n v="1"/>
    <n v="0"/>
    <s v="Winter"/>
    <x v="0"/>
  </r>
  <r>
    <x v="314"/>
    <n v="17"/>
    <n v="135406.05967032854"/>
    <n v="11"/>
    <n v="1"/>
    <n v="0"/>
    <s v="Winter"/>
    <x v="0"/>
  </r>
  <r>
    <x v="314"/>
    <n v="18"/>
    <n v="152156.15594490888"/>
    <n v="11"/>
    <n v="1"/>
    <n v="0"/>
    <s v="Winter"/>
    <x v="0"/>
  </r>
  <r>
    <x v="314"/>
    <n v="19"/>
    <n v="157543.51225667904"/>
    <n v="11"/>
    <n v="1"/>
    <n v="0"/>
    <s v="Winter"/>
    <x v="0"/>
  </r>
  <r>
    <x v="314"/>
    <n v="20"/>
    <n v="156442.60043101208"/>
    <n v="11"/>
    <n v="1"/>
    <n v="0"/>
    <s v="Winter"/>
    <x v="0"/>
  </r>
  <r>
    <x v="314"/>
    <n v="21"/>
    <n v="152688.75303762808"/>
    <n v="11"/>
    <n v="1"/>
    <n v="0"/>
    <s v="Winter"/>
    <x v="0"/>
  </r>
  <r>
    <x v="314"/>
    <n v="22"/>
    <n v="144305.53866669451"/>
    <n v="11"/>
    <n v="1"/>
    <n v="0"/>
    <s v="Winter"/>
    <x v="0"/>
  </r>
  <r>
    <x v="314"/>
    <n v="23"/>
    <n v="130418.65221509765"/>
    <n v="11"/>
    <n v="1"/>
    <n v="0"/>
    <s v="Winter"/>
    <x v="0"/>
  </r>
  <r>
    <x v="314"/>
    <n v="24"/>
    <n v="117173.5995312833"/>
    <n v="11"/>
    <n v="1"/>
    <n v="0"/>
    <s v="Winter"/>
    <x v="0"/>
  </r>
  <r>
    <x v="315"/>
    <n v="1"/>
    <n v="108940.85465888493"/>
    <n v="11"/>
    <n v="0"/>
    <n v="0"/>
    <s v="Winter"/>
    <x v="0"/>
  </r>
  <r>
    <x v="315"/>
    <n v="2"/>
    <n v="104862.53397013799"/>
    <n v="11"/>
    <n v="0"/>
    <n v="0"/>
    <s v="Winter"/>
    <x v="1"/>
  </r>
  <r>
    <x v="315"/>
    <n v="3"/>
    <n v="104091.08235379167"/>
    <n v="11"/>
    <n v="0"/>
    <n v="0"/>
    <s v="Winter"/>
    <x v="1"/>
  </r>
  <r>
    <x v="315"/>
    <n v="4"/>
    <n v="105306.99999573834"/>
    <n v="11"/>
    <n v="0"/>
    <n v="0"/>
    <s v="Winter"/>
    <x v="1"/>
  </r>
  <r>
    <x v="315"/>
    <n v="5"/>
    <n v="110424.53267350586"/>
    <n v="11"/>
    <n v="0"/>
    <n v="0"/>
    <s v="Winter"/>
    <x v="1"/>
  </r>
  <r>
    <x v="315"/>
    <n v="6"/>
    <n v="122304.3486976265"/>
    <n v="11"/>
    <n v="0"/>
    <n v="0"/>
    <s v="Winter"/>
    <x v="1"/>
  </r>
  <r>
    <x v="315"/>
    <n v="7"/>
    <n v="142143.82289227744"/>
    <n v="11"/>
    <n v="0"/>
    <n v="0"/>
    <s v="Winter"/>
    <x v="2"/>
  </r>
  <r>
    <x v="315"/>
    <n v="8"/>
    <n v="151173.21897585594"/>
    <n v="11"/>
    <n v="0"/>
    <n v="0"/>
    <s v="Winter"/>
    <x v="2"/>
  </r>
  <r>
    <x v="315"/>
    <n v="9"/>
    <n v="145210.03755876783"/>
    <n v="11"/>
    <n v="0"/>
    <n v="0"/>
    <s v="Winter"/>
    <x v="2"/>
  </r>
  <r>
    <x v="315"/>
    <n v="10"/>
    <n v="136243.69277794255"/>
    <n v="11"/>
    <n v="0"/>
    <n v="0"/>
    <s v="Winter"/>
    <x v="0"/>
  </r>
  <r>
    <x v="315"/>
    <n v="11"/>
    <n v="128621.85404561149"/>
    <n v="11"/>
    <n v="0"/>
    <n v="0"/>
    <s v="Winter"/>
    <x v="0"/>
  </r>
  <r>
    <x v="315"/>
    <n v="12"/>
    <n v="125141.36448221479"/>
    <n v="11"/>
    <n v="0"/>
    <n v="0"/>
    <s v="Winter"/>
    <x v="0"/>
  </r>
  <r>
    <x v="315"/>
    <n v="13"/>
    <n v="128532.39371924246"/>
    <n v="11"/>
    <n v="0"/>
    <n v="0"/>
    <s v="Winter"/>
    <x v="0"/>
  </r>
  <r>
    <x v="315"/>
    <n v="14"/>
    <n v="131507.09873939113"/>
    <n v="11"/>
    <n v="0"/>
    <n v="0"/>
    <s v="Winter"/>
    <x v="0"/>
  </r>
  <r>
    <x v="315"/>
    <n v="15"/>
    <n v="136056.46876644625"/>
    <n v="11"/>
    <n v="0"/>
    <n v="0"/>
    <s v="Winter"/>
    <x v="0"/>
  </r>
  <r>
    <x v="315"/>
    <n v="16"/>
    <n v="146574.63392212123"/>
    <n v="11"/>
    <n v="0"/>
    <n v="0"/>
    <s v="Winter"/>
    <x v="0"/>
  </r>
  <r>
    <x v="315"/>
    <n v="17"/>
    <n v="163475.88266490697"/>
    <n v="11"/>
    <n v="0"/>
    <n v="0"/>
    <s v="Winter"/>
    <x v="0"/>
  </r>
  <r>
    <x v="315"/>
    <n v="18"/>
    <n v="174564.24322449003"/>
    <n v="11"/>
    <n v="0"/>
    <n v="0"/>
    <s v="Winter"/>
    <x v="0"/>
  </r>
  <r>
    <x v="315"/>
    <n v="19"/>
    <n v="176121.13395840157"/>
    <n v="11"/>
    <n v="0"/>
    <n v="0"/>
    <s v="Winter"/>
    <x v="2"/>
  </r>
  <r>
    <x v="315"/>
    <n v="20"/>
    <n v="171182.46099273628"/>
    <n v="11"/>
    <n v="0"/>
    <n v="0"/>
    <s v="Winter"/>
    <x v="2"/>
  </r>
  <r>
    <x v="315"/>
    <n v="21"/>
    <n v="167496.36788621891"/>
    <n v="11"/>
    <n v="0"/>
    <n v="0"/>
    <s v="Winter"/>
    <x v="2"/>
  </r>
  <r>
    <x v="315"/>
    <n v="22"/>
    <n v="163249.84158047626"/>
    <n v="11"/>
    <n v="0"/>
    <n v="0"/>
    <s v="Winter"/>
    <x v="0"/>
  </r>
  <r>
    <x v="315"/>
    <n v="23"/>
    <n v="156470.94424299497"/>
    <n v="11"/>
    <n v="0"/>
    <n v="0"/>
    <s v="Winter"/>
    <x v="0"/>
  </r>
  <r>
    <x v="315"/>
    <n v="24"/>
    <n v="147290.8962294636"/>
    <n v="11"/>
    <n v="0"/>
    <n v="0"/>
    <s v="Winter"/>
    <x v="0"/>
  </r>
  <r>
    <x v="316"/>
    <n v="1"/>
    <n v="138478.38572507832"/>
    <n v="11"/>
    <n v="0"/>
    <n v="1"/>
    <s v="Winter"/>
    <x v="0"/>
  </r>
  <r>
    <x v="316"/>
    <n v="2"/>
    <n v="133962.66628369089"/>
    <n v="11"/>
    <n v="0"/>
    <n v="1"/>
    <s v="Winter"/>
    <x v="1"/>
  </r>
  <r>
    <x v="316"/>
    <n v="3"/>
    <n v="133129.26556605232"/>
    <n v="11"/>
    <n v="0"/>
    <n v="1"/>
    <s v="Winter"/>
    <x v="1"/>
  </r>
  <r>
    <x v="316"/>
    <n v="4"/>
    <n v="133899.01247085381"/>
    <n v="11"/>
    <n v="0"/>
    <n v="1"/>
    <s v="Winter"/>
    <x v="1"/>
  </r>
  <r>
    <x v="316"/>
    <n v="5"/>
    <n v="137556.49667304711"/>
    <n v="11"/>
    <n v="0"/>
    <n v="1"/>
    <s v="Winter"/>
    <x v="1"/>
  </r>
  <r>
    <x v="316"/>
    <n v="6"/>
    <n v="143869.33182439557"/>
    <n v="11"/>
    <n v="0"/>
    <n v="1"/>
    <s v="Winter"/>
    <x v="1"/>
  </r>
  <r>
    <x v="316"/>
    <n v="7"/>
    <n v="152191.97448999755"/>
    <n v="11"/>
    <n v="0"/>
    <n v="1"/>
    <s v="Winter"/>
    <x v="0"/>
  </r>
  <r>
    <x v="316"/>
    <n v="8"/>
    <n v="166526.20807836513"/>
    <n v="11"/>
    <n v="0"/>
    <n v="1"/>
    <s v="Winter"/>
    <x v="0"/>
  </r>
  <r>
    <x v="316"/>
    <n v="9"/>
    <n v="178581.61982421231"/>
    <n v="11"/>
    <n v="0"/>
    <n v="1"/>
    <s v="Winter"/>
    <x v="0"/>
  </r>
  <r>
    <x v="316"/>
    <n v="10"/>
    <n v="181874.71851105287"/>
    <n v="11"/>
    <n v="0"/>
    <n v="1"/>
    <s v="Winter"/>
    <x v="0"/>
  </r>
  <r>
    <x v="316"/>
    <n v="11"/>
    <n v="181779.14717278551"/>
    <n v="11"/>
    <n v="0"/>
    <n v="1"/>
    <s v="Winter"/>
    <x v="0"/>
  </r>
  <r>
    <x v="316"/>
    <n v="12"/>
    <n v="183343.72696325276"/>
    <n v="11"/>
    <n v="0"/>
    <n v="1"/>
    <s v="Winter"/>
    <x v="0"/>
  </r>
  <r>
    <x v="316"/>
    <n v="13"/>
    <n v="183333.21029784647"/>
    <n v="11"/>
    <n v="0"/>
    <n v="1"/>
    <s v="Winter"/>
    <x v="0"/>
  </r>
  <r>
    <x v="316"/>
    <n v="14"/>
    <n v="182400.7787030566"/>
    <n v="11"/>
    <n v="0"/>
    <n v="1"/>
    <s v="Winter"/>
    <x v="0"/>
  </r>
  <r>
    <x v="316"/>
    <n v="15"/>
    <n v="183010.57195215669"/>
    <n v="11"/>
    <n v="0"/>
    <n v="1"/>
    <s v="Winter"/>
    <x v="0"/>
  </r>
  <r>
    <x v="316"/>
    <n v="16"/>
    <n v="184021.5120905287"/>
    <n v="11"/>
    <n v="0"/>
    <n v="1"/>
    <s v="Winter"/>
    <x v="0"/>
  </r>
  <r>
    <x v="316"/>
    <n v="17"/>
    <n v="190934.21856211964"/>
    <n v="11"/>
    <n v="0"/>
    <n v="1"/>
    <s v="Winter"/>
    <x v="0"/>
  </r>
  <r>
    <x v="316"/>
    <n v="18"/>
    <n v="199022.2562908009"/>
    <n v="11"/>
    <n v="0"/>
    <n v="1"/>
    <s v="Winter"/>
    <x v="0"/>
  </r>
  <r>
    <x v="316"/>
    <n v="19"/>
    <n v="200406.77684128482"/>
    <n v="11"/>
    <n v="0"/>
    <n v="1"/>
    <s v="Winter"/>
    <x v="0"/>
  </r>
  <r>
    <x v="316"/>
    <n v="20"/>
    <n v="195056.76178934425"/>
    <n v="11"/>
    <n v="0"/>
    <n v="1"/>
    <s v="Winter"/>
    <x v="0"/>
  </r>
  <r>
    <x v="316"/>
    <n v="21"/>
    <n v="190295.4762884251"/>
    <n v="11"/>
    <n v="0"/>
    <n v="1"/>
    <s v="Winter"/>
    <x v="0"/>
  </r>
  <r>
    <x v="316"/>
    <n v="22"/>
    <n v="183476.92871916408"/>
    <n v="11"/>
    <n v="0"/>
    <n v="1"/>
    <s v="Winter"/>
    <x v="0"/>
  </r>
  <r>
    <x v="316"/>
    <n v="23"/>
    <n v="173056.24194987325"/>
    <n v="11"/>
    <n v="0"/>
    <n v="1"/>
    <s v="Winter"/>
    <x v="0"/>
  </r>
  <r>
    <x v="316"/>
    <n v="24"/>
    <n v="161800.96732733739"/>
    <n v="11"/>
    <n v="0"/>
    <n v="1"/>
    <s v="Winter"/>
    <x v="0"/>
  </r>
  <r>
    <x v="317"/>
    <n v="1"/>
    <n v="151718.0578030122"/>
    <n v="11"/>
    <n v="0"/>
    <n v="1"/>
    <s v="Winter"/>
    <x v="0"/>
  </r>
  <r>
    <x v="317"/>
    <n v="2"/>
    <n v="145048.2033583755"/>
    <n v="11"/>
    <n v="0"/>
    <n v="1"/>
    <s v="Winter"/>
    <x v="1"/>
  </r>
  <r>
    <x v="317"/>
    <n v="3"/>
    <n v="141267.90488410284"/>
    <n v="11"/>
    <n v="0"/>
    <n v="1"/>
    <s v="Winter"/>
    <x v="1"/>
  </r>
  <r>
    <x v="317"/>
    <n v="4"/>
    <n v="141002.92649368802"/>
    <n v="11"/>
    <n v="0"/>
    <n v="1"/>
    <s v="Winter"/>
    <x v="1"/>
  </r>
  <r>
    <x v="317"/>
    <n v="5"/>
    <n v="142898.08748717376"/>
    <n v="11"/>
    <n v="0"/>
    <n v="1"/>
    <s v="Winter"/>
    <x v="1"/>
  </r>
  <r>
    <x v="317"/>
    <n v="6"/>
    <n v="148732.19272368681"/>
    <n v="11"/>
    <n v="0"/>
    <n v="1"/>
    <s v="Winter"/>
    <x v="1"/>
  </r>
  <r>
    <x v="317"/>
    <n v="7"/>
    <n v="156826.28644599475"/>
    <n v="11"/>
    <n v="0"/>
    <n v="1"/>
    <s v="Winter"/>
    <x v="0"/>
  </r>
  <r>
    <x v="317"/>
    <n v="8"/>
    <n v="169672.69509099997"/>
    <n v="11"/>
    <n v="0"/>
    <n v="1"/>
    <s v="Winter"/>
    <x v="0"/>
  </r>
  <r>
    <x v="317"/>
    <n v="9"/>
    <n v="185382.71708607348"/>
    <n v="11"/>
    <n v="0"/>
    <n v="1"/>
    <s v="Winter"/>
    <x v="0"/>
  </r>
  <r>
    <x v="317"/>
    <n v="10"/>
    <n v="195266.36125432668"/>
    <n v="11"/>
    <n v="0"/>
    <n v="1"/>
    <s v="Winter"/>
    <x v="0"/>
  </r>
  <r>
    <x v="317"/>
    <n v="11"/>
    <n v="203995.17610742297"/>
    <n v="11"/>
    <n v="0"/>
    <n v="1"/>
    <s v="Winter"/>
    <x v="0"/>
  </r>
  <r>
    <x v="317"/>
    <n v="12"/>
    <n v="208836.88350680465"/>
    <n v="11"/>
    <n v="0"/>
    <n v="1"/>
    <s v="Winter"/>
    <x v="0"/>
  </r>
  <r>
    <x v="317"/>
    <n v="13"/>
    <n v="211391.48689131232"/>
    <n v="11"/>
    <n v="0"/>
    <n v="1"/>
    <s v="Winter"/>
    <x v="0"/>
  </r>
  <r>
    <x v="317"/>
    <n v="14"/>
    <n v="209513.80190356637"/>
    <n v="11"/>
    <n v="0"/>
    <n v="1"/>
    <s v="Winter"/>
    <x v="0"/>
  </r>
  <r>
    <x v="317"/>
    <n v="15"/>
    <n v="208117.04282497469"/>
    <n v="11"/>
    <n v="0"/>
    <n v="1"/>
    <s v="Winter"/>
    <x v="0"/>
  </r>
  <r>
    <x v="317"/>
    <n v="16"/>
    <n v="206728.16354647177"/>
    <n v="11"/>
    <n v="0"/>
    <n v="1"/>
    <s v="Winter"/>
    <x v="0"/>
  </r>
  <r>
    <x v="317"/>
    <n v="17"/>
    <n v="215248.63833910742"/>
    <n v="11"/>
    <n v="0"/>
    <n v="1"/>
    <s v="Winter"/>
    <x v="0"/>
  </r>
  <r>
    <x v="317"/>
    <n v="18"/>
    <n v="231555.0733485083"/>
    <n v="11"/>
    <n v="0"/>
    <n v="1"/>
    <s v="Winter"/>
    <x v="0"/>
  </r>
  <r>
    <x v="317"/>
    <n v="19"/>
    <n v="234487.05346863045"/>
    <n v="11"/>
    <n v="0"/>
    <n v="1"/>
    <s v="Winter"/>
    <x v="0"/>
  </r>
  <r>
    <x v="317"/>
    <n v="20"/>
    <n v="232699.05560394507"/>
    <n v="11"/>
    <n v="0"/>
    <n v="1"/>
    <s v="Winter"/>
    <x v="0"/>
  </r>
  <r>
    <x v="317"/>
    <n v="21"/>
    <n v="224885.63043599084"/>
    <n v="11"/>
    <n v="0"/>
    <n v="1"/>
    <s v="Winter"/>
    <x v="0"/>
  </r>
  <r>
    <x v="317"/>
    <n v="22"/>
    <n v="210640.09975603732"/>
    <n v="11"/>
    <n v="0"/>
    <n v="1"/>
    <s v="Winter"/>
    <x v="0"/>
  </r>
  <r>
    <x v="317"/>
    <n v="23"/>
    <n v="192956.84240975435"/>
    <n v="11"/>
    <n v="0"/>
    <n v="1"/>
    <s v="Winter"/>
    <x v="0"/>
  </r>
  <r>
    <x v="317"/>
    <n v="24"/>
    <n v="175222.67545051154"/>
    <n v="11"/>
    <n v="0"/>
    <n v="1"/>
    <s v="Winter"/>
    <x v="0"/>
  </r>
  <r>
    <x v="318"/>
    <n v="1"/>
    <n v="164761.74067959716"/>
    <n v="11"/>
    <n v="0"/>
    <n v="0"/>
    <s v="Winter"/>
    <x v="0"/>
  </r>
  <r>
    <x v="318"/>
    <n v="2"/>
    <n v="158386.68277885852"/>
    <n v="11"/>
    <n v="0"/>
    <n v="0"/>
    <s v="Winter"/>
    <x v="1"/>
  </r>
  <r>
    <x v="318"/>
    <n v="3"/>
    <n v="155484.84603789548"/>
    <n v="11"/>
    <n v="0"/>
    <n v="0"/>
    <s v="Winter"/>
    <x v="1"/>
  </r>
  <r>
    <x v="318"/>
    <n v="4"/>
    <n v="155015.38721121152"/>
    <n v="11"/>
    <n v="0"/>
    <n v="0"/>
    <s v="Winter"/>
    <x v="1"/>
  </r>
  <r>
    <x v="318"/>
    <n v="5"/>
    <n v="158686.03144712994"/>
    <n v="11"/>
    <n v="0"/>
    <n v="0"/>
    <s v="Winter"/>
    <x v="1"/>
  </r>
  <r>
    <x v="318"/>
    <n v="6"/>
    <n v="170412.80413390079"/>
    <n v="11"/>
    <n v="0"/>
    <n v="0"/>
    <s v="Winter"/>
    <x v="1"/>
  </r>
  <r>
    <x v="318"/>
    <n v="7"/>
    <n v="191637.89711446027"/>
    <n v="11"/>
    <n v="0"/>
    <n v="0"/>
    <s v="Winter"/>
    <x v="2"/>
  </r>
  <r>
    <x v="318"/>
    <n v="8"/>
    <n v="201161.89645200217"/>
    <n v="11"/>
    <n v="0"/>
    <n v="0"/>
    <s v="Winter"/>
    <x v="2"/>
  </r>
  <r>
    <x v="318"/>
    <n v="9"/>
    <n v="189861.96488188952"/>
    <n v="11"/>
    <n v="0"/>
    <n v="0"/>
    <s v="Winter"/>
    <x v="2"/>
  </r>
  <r>
    <x v="318"/>
    <n v="10"/>
    <n v="175648.30614468592"/>
    <n v="11"/>
    <n v="0"/>
    <n v="0"/>
    <s v="Winter"/>
    <x v="0"/>
  </r>
  <r>
    <x v="318"/>
    <n v="11"/>
    <n v="164509.7916927138"/>
    <n v="11"/>
    <n v="0"/>
    <n v="0"/>
    <s v="Winter"/>
    <x v="0"/>
  </r>
  <r>
    <x v="318"/>
    <n v="12"/>
    <n v="161035.35122363982"/>
    <n v="11"/>
    <n v="0"/>
    <n v="0"/>
    <s v="Winter"/>
    <x v="0"/>
  </r>
  <r>
    <x v="318"/>
    <n v="13"/>
    <n v="156453.39327976303"/>
    <n v="11"/>
    <n v="0"/>
    <n v="0"/>
    <s v="Winter"/>
    <x v="0"/>
  </r>
  <r>
    <x v="318"/>
    <n v="14"/>
    <n v="155704.34952813908"/>
    <n v="11"/>
    <n v="0"/>
    <n v="0"/>
    <s v="Winter"/>
    <x v="0"/>
  </r>
  <r>
    <x v="318"/>
    <n v="15"/>
    <n v="153958.27490007252"/>
    <n v="11"/>
    <n v="0"/>
    <n v="0"/>
    <s v="Winter"/>
    <x v="0"/>
  </r>
  <r>
    <x v="318"/>
    <n v="16"/>
    <n v="162397.08970237442"/>
    <n v="11"/>
    <n v="0"/>
    <n v="0"/>
    <s v="Winter"/>
    <x v="0"/>
  </r>
  <r>
    <x v="318"/>
    <n v="17"/>
    <n v="180440.78141475728"/>
    <n v="11"/>
    <n v="0"/>
    <n v="0"/>
    <s v="Winter"/>
    <x v="0"/>
  </r>
  <r>
    <x v="318"/>
    <n v="18"/>
    <n v="204508.7662049637"/>
    <n v="11"/>
    <n v="0"/>
    <n v="0"/>
    <s v="Winter"/>
    <x v="0"/>
  </r>
  <r>
    <x v="318"/>
    <n v="19"/>
    <n v="214478.0696471273"/>
    <n v="11"/>
    <n v="0"/>
    <n v="0"/>
    <s v="Winter"/>
    <x v="2"/>
  </r>
  <r>
    <x v="318"/>
    <n v="20"/>
    <n v="212939.31239660812"/>
    <n v="11"/>
    <n v="0"/>
    <n v="0"/>
    <s v="Winter"/>
    <x v="2"/>
  </r>
  <r>
    <x v="318"/>
    <n v="21"/>
    <n v="206402.01873288347"/>
    <n v="11"/>
    <n v="0"/>
    <n v="0"/>
    <s v="Winter"/>
    <x v="2"/>
  </r>
  <r>
    <x v="318"/>
    <n v="22"/>
    <n v="193306.63509459299"/>
    <n v="11"/>
    <n v="0"/>
    <n v="0"/>
    <s v="Winter"/>
    <x v="0"/>
  </r>
  <r>
    <x v="318"/>
    <n v="23"/>
    <n v="174614.53683472567"/>
    <n v="11"/>
    <n v="0"/>
    <n v="0"/>
    <s v="Winter"/>
    <x v="0"/>
  </r>
  <r>
    <x v="318"/>
    <n v="24"/>
    <n v="157632.75021925999"/>
    <n v="11"/>
    <n v="0"/>
    <n v="0"/>
    <s v="Winter"/>
    <x v="0"/>
  </r>
  <r>
    <x v="319"/>
    <n v="1"/>
    <n v="146764.66543367694"/>
    <n v="11"/>
    <n v="0"/>
    <n v="0"/>
    <s v="Winter"/>
    <x v="0"/>
  </r>
  <r>
    <x v="319"/>
    <n v="2"/>
    <n v="143192.86643320954"/>
    <n v="11"/>
    <n v="0"/>
    <n v="0"/>
    <s v="Winter"/>
    <x v="1"/>
  </r>
  <r>
    <x v="319"/>
    <n v="3"/>
    <n v="144079.84763813997"/>
    <n v="11"/>
    <n v="0"/>
    <n v="0"/>
    <s v="Winter"/>
    <x v="1"/>
  </r>
  <r>
    <x v="319"/>
    <n v="4"/>
    <n v="147765.19561906951"/>
    <n v="11"/>
    <n v="0"/>
    <n v="0"/>
    <s v="Winter"/>
    <x v="1"/>
  </r>
  <r>
    <x v="319"/>
    <n v="5"/>
    <n v="153818.17367584832"/>
    <n v="11"/>
    <n v="0"/>
    <n v="0"/>
    <s v="Winter"/>
    <x v="1"/>
  </r>
  <r>
    <x v="319"/>
    <n v="6"/>
    <n v="165925.57798388629"/>
    <n v="11"/>
    <n v="0"/>
    <n v="0"/>
    <s v="Winter"/>
    <x v="1"/>
  </r>
  <r>
    <x v="319"/>
    <n v="7"/>
    <n v="185633.47097212344"/>
    <n v="11"/>
    <n v="0"/>
    <n v="0"/>
    <s v="Winter"/>
    <x v="2"/>
  </r>
  <r>
    <x v="319"/>
    <n v="8"/>
    <n v="191355.45042750548"/>
    <n v="11"/>
    <n v="0"/>
    <n v="0"/>
    <s v="Winter"/>
    <x v="2"/>
  </r>
  <r>
    <x v="319"/>
    <n v="9"/>
    <n v="178934.03067975701"/>
    <n v="11"/>
    <n v="0"/>
    <n v="0"/>
    <s v="Winter"/>
    <x v="2"/>
  </r>
  <r>
    <x v="319"/>
    <n v="10"/>
    <n v="162216.78359169091"/>
    <n v="11"/>
    <n v="0"/>
    <n v="0"/>
    <s v="Winter"/>
    <x v="0"/>
  </r>
  <r>
    <x v="319"/>
    <n v="11"/>
    <n v="147295.64231383492"/>
    <n v="11"/>
    <n v="0"/>
    <n v="0"/>
    <s v="Winter"/>
    <x v="0"/>
  </r>
  <r>
    <x v="319"/>
    <n v="12"/>
    <n v="135426.6494215689"/>
    <n v="11"/>
    <n v="0"/>
    <n v="0"/>
    <s v="Winter"/>
    <x v="0"/>
  </r>
  <r>
    <x v="319"/>
    <n v="13"/>
    <n v="127587.2900128414"/>
    <n v="11"/>
    <n v="0"/>
    <n v="0"/>
    <s v="Winter"/>
    <x v="0"/>
  </r>
  <r>
    <x v="319"/>
    <n v="14"/>
    <n v="120484.54871462136"/>
    <n v="11"/>
    <n v="0"/>
    <n v="0"/>
    <s v="Winter"/>
    <x v="0"/>
  </r>
  <r>
    <x v="319"/>
    <n v="15"/>
    <n v="117820.79990473515"/>
    <n v="11"/>
    <n v="0"/>
    <n v="0"/>
    <s v="Winter"/>
    <x v="0"/>
  </r>
  <r>
    <x v="319"/>
    <n v="16"/>
    <n v="121455.88356161391"/>
    <n v="11"/>
    <n v="0"/>
    <n v="0"/>
    <s v="Winter"/>
    <x v="0"/>
  </r>
  <r>
    <x v="319"/>
    <n v="17"/>
    <n v="131732.76144046418"/>
    <n v="11"/>
    <n v="0"/>
    <n v="0"/>
    <s v="Winter"/>
    <x v="0"/>
  </r>
  <r>
    <x v="319"/>
    <n v="18"/>
    <n v="155782.34412420072"/>
    <n v="11"/>
    <n v="0"/>
    <n v="0"/>
    <s v="Winter"/>
    <x v="0"/>
  </r>
  <r>
    <x v="319"/>
    <n v="19"/>
    <n v="170537.22688204749"/>
    <n v="11"/>
    <n v="0"/>
    <n v="0"/>
    <s v="Winter"/>
    <x v="2"/>
  </r>
  <r>
    <x v="319"/>
    <n v="20"/>
    <n v="172367.96743134255"/>
    <n v="11"/>
    <n v="0"/>
    <n v="0"/>
    <s v="Winter"/>
    <x v="2"/>
  </r>
  <r>
    <x v="319"/>
    <n v="21"/>
    <n v="168450.69388755338"/>
    <n v="11"/>
    <n v="0"/>
    <n v="0"/>
    <s v="Winter"/>
    <x v="2"/>
  </r>
  <r>
    <x v="319"/>
    <n v="22"/>
    <n v="158159.05861947784"/>
    <n v="11"/>
    <n v="0"/>
    <n v="0"/>
    <s v="Winter"/>
    <x v="0"/>
  </r>
  <r>
    <x v="319"/>
    <n v="23"/>
    <n v="140105.18241002155"/>
    <n v="11"/>
    <n v="0"/>
    <n v="0"/>
    <s v="Winter"/>
    <x v="0"/>
  </r>
  <r>
    <x v="319"/>
    <n v="24"/>
    <n v="122246.11682960286"/>
    <n v="11"/>
    <n v="0"/>
    <n v="0"/>
    <s v="Winter"/>
    <x v="0"/>
  </r>
  <r>
    <x v="320"/>
    <n v="1"/>
    <n v="109280.49621186862"/>
    <n v="11"/>
    <n v="0"/>
    <n v="0"/>
    <s v="Winter"/>
    <x v="0"/>
  </r>
  <r>
    <x v="320"/>
    <n v="2"/>
    <n v="102157.34268448263"/>
    <n v="11"/>
    <n v="0"/>
    <n v="0"/>
    <s v="Winter"/>
    <x v="1"/>
  </r>
  <r>
    <x v="320"/>
    <n v="3"/>
    <n v="96998.342473132987"/>
    <n v="11"/>
    <n v="0"/>
    <n v="0"/>
    <s v="Winter"/>
    <x v="1"/>
  </r>
  <r>
    <x v="320"/>
    <n v="4"/>
    <n v="94744.755708280849"/>
    <n v="11"/>
    <n v="0"/>
    <n v="0"/>
    <s v="Winter"/>
    <x v="1"/>
  </r>
  <r>
    <x v="320"/>
    <n v="5"/>
    <n v="95610.890697219074"/>
    <n v="11"/>
    <n v="0"/>
    <n v="0"/>
    <s v="Winter"/>
    <x v="1"/>
  </r>
  <r>
    <x v="320"/>
    <n v="6"/>
    <n v="103232.75298965033"/>
    <n v="11"/>
    <n v="0"/>
    <n v="0"/>
    <s v="Winter"/>
    <x v="1"/>
  </r>
  <r>
    <x v="320"/>
    <n v="7"/>
    <n v="119120.05162243743"/>
    <n v="11"/>
    <n v="0"/>
    <n v="0"/>
    <s v="Winter"/>
    <x v="2"/>
  </r>
  <r>
    <x v="320"/>
    <n v="8"/>
    <n v="124819.35002635029"/>
    <n v="11"/>
    <n v="0"/>
    <n v="0"/>
    <s v="Winter"/>
    <x v="2"/>
  </r>
  <r>
    <x v="320"/>
    <n v="9"/>
    <n v="117616.39568645746"/>
    <n v="11"/>
    <n v="0"/>
    <n v="0"/>
    <s v="Winter"/>
    <x v="2"/>
  </r>
  <r>
    <x v="320"/>
    <n v="10"/>
    <n v="113272.35384294906"/>
    <n v="11"/>
    <n v="0"/>
    <n v="0"/>
    <s v="Winter"/>
    <x v="0"/>
  </r>
  <r>
    <x v="320"/>
    <n v="11"/>
    <n v="109725.75976419177"/>
    <n v="11"/>
    <n v="0"/>
    <n v="0"/>
    <s v="Winter"/>
    <x v="0"/>
  </r>
  <r>
    <x v="320"/>
    <n v="12"/>
    <n v="107758.98915471708"/>
    <n v="11"/>
    <n v="0"/>
    <n v="0"/>
    <s v="Winter"/>
    <x v="0"/>
  </r>
  <r>
    <x v="320"/>
    <n v="13"/>
    <n v="109435.24827970225"/>
    <n v="11"/>
    <n v="0"/>
    <n v="0"/>
    <s v="Winter"/>
    <x v="0"/>
  </r>
  <r>
    <x v="320"/>
    <n v="14"/>
    <n v="105755.16164179993"/>
    <n v="11"/>
    <n v="0"/>
    <n v="0"/>
    <s v="Winter"/>
    <x v="0"/>
  </r>
  <r>
    <x v="320"/>
    <n v="15"/>
    <n v="103494.38022191785"/>
    <n v="11"/>
    <n v="0"/>
    <n v="0"/>
    <s v="Winter"/>
    <x v="0"/>
  </r>
  <r>
    <x v="320"/>
    <n v="16"/>
    <n v="107289.59174900819"/>
    <n v="11"/>
    <n v="0"/>
    <n v="0"/>
    <s v="Winter"/>
    <x v="0"/>
  </r>
  <r>
    <x v="320"/>
    <n v="17"/>
    <n v="119175.84488221069"/>
    <n v="11"/>
    <n v="0"/>
    <n v="0"/>
    <s v="Winter"/>
    <x v="0"/>
  </r>
  <r>
    <x v="320"/>
    <n v="18"/>
    <n v="137687.18322920517"/>
    <n v="11"/>
    <n v="0"/>
    <n v="0"/>
    <s v="Winter"/>
    <x v="0"/>
  </r>
  <r>
    <x v="320"/>
    <n v="19"/>
    <n v="150615.17630824767"/>
    <n v="11"/>
    <n v="0"/>
    <n v="0"/>
    <s v="Winter"/>
    <x v="2"/>
  </r>
  <r>
    <x v="320"/>
    <n v="20"/>
    <n v="150510.89331070081"/>
    <n v="11"/>
    <n v="0"/>
    <n v="0"/>
    <s v="Winter"/>
    <x v="2"/>
  </r>
  <r>
    <x v="320"/>
    <n v="21"/>
    <n v="146447.65394361643"/>
    <n v="11"/>
    <n v="0"/>
    <n v="0"/>
    <s v="Winter"/>
    <x v="2"/>
  </r>
  <r>
    <x v="320"/>
    <n v="22"/>
    <n v="136207.69432814317"/>
    <n v="11"/>
    <n v="0"/>
    <n v="0"/>
    <s v="Winter"/>
    <x v="0"/>
  </r>
  <r>
    <x v="320"/>
    <n v="23"/>
    <n v="120064.77642469534"/>
    <n v="11"/>
    <n v="0"/>
    <n v="0"/>
    <s v="Winter"/>
    <x v="0"/>
  </r>
  <r>
    <x v="320"/>
    <n v="24"/>
    <n v="103121.77317673749"/>
    <n v="11"/>
    <n v="0"/>
    <n v="0"/>
    <s v="Winter"/>
    <x v="0"/>
  </r>
  <r>
    <x v="321"/>
    <n v="1"/>
    <n v="91035.033182429703"/>
    <n v="11"/>
    <n v="0"/>
    <n v="0"/>
    <s v="Winter"/>
    <x v="0"/>
  </r>
  <r>
    <x v="321"/>
    <n v="2"/>
    <n v="83731.641136857026"/>
    <n v="11"/>
    <n v="0"/>
    <n v="0"/>
    <s v="Winter"/>
    <x v="1"/>
  </r>
  <r>
    <x v="321"/>
    <n v="3"/>
    <n v="81461.925570469102"/>
    <n v="11"/>
    <n v="0"/>
    <n v="0"/>
    <s v="Winter"/>
    <x v="1"/>
  </r>
  <r>
    <x v="321"/>
    <n v="4"/>
    <n v="83518.219785712761"/>
    <n v="11"/>
    <n v="0"/>
    <n v="0"/>
    <s v="Winter"/>
    <x v="1"/>
  </r>
  <r>
    <x v="321"/>
    <n v="5"/>
    <n v="89397.217632497763"/>
    <n v="11"/>
    <n v="0"/>
    <n v="0"/>
    <s v="Winter"/>
    <x v="1"/>
  </r>
  <r>
    <x v="321"/>
    <n v="6"/>
    <n v="102348.25472201583"/>
    <n v="11"/>
    <n v="0"/>
    <n v="0"/>
    <s v="Winter"/>
    <x v="1"/>
  </r>
  <r>
    <x v="321"/>
    <n v="7"/>
    <n v="123107.83019841216"/>
    <n v="11"/>
    <n v="0"/>
    <n v="0"/>
    <s v="Winter"/>
    <x v="2"/>
  </r>
  <r>
    <x v="321"/>
    <n v="8"/>
    <n v="135155.88960913656"/>
    <n v="11"/>
    <n v="0"/>
    <n v="0"/>
    <s v="Winter"/>
    <x v="2"/>
  </r>
  <r>
    <x v="321"/>
    <n v="9"/>
    <n v="137253.7326727139"/>
    <n v="11"/>
    <n v="0"/>
    <n v="0"/>
    <s v="Winter"/>
    <x v="2"/>
  </r>
  <r>
    <x v="321"/>
    <n v="10"/>
    <n v="139587.70146166792"/>
    <n v="11"/>
    <n v="0"/>
    <n v="0"/>
    <s v="Winter"/>
    <x v="0"/>
  </r>
  <r>
    <x v="321"/>
    <n v="11"/>
    <n v="136521.05573714452"/>
    <n v="11"/>
    <n v="0"/>
    <n v="0"/>
    <s v="Winter"/>
    <x v="0"/>
  </r>
  <r>
    <x v="321"/>
    <n v="12"/>
    <n v="133118.26248271513"/>
    <n v="11"/>
    <n v="0"/>
    <n v="0"/>
    <s v="Winter"/>
    <x v="0"/>
  </r>
  <r>
    <x v="321"/>
    <n v="13"/>
    <n v="134530.78641253119"/>
    <n v="11"/>
    <n v="0"/>
    <n v="0"/>
    <s v="Winter"/>
    <x v="0"/>
  </r>
  <r>
    <x v="321"/>
    <n v="14"/>
    <n v="130358.42741921803"/>
    <n v="11"/>
    <n v="0"/>
    <n v="0"/>
    <s v="Winter"/>
    <x v="0"/>
  </r>
  <r>
    <x v="321"/>
    <n v="15"/>
    <n v="126489.96587732458"/>
    <n v="11"/>
    <n v="0"/>
    <n v="0"/>
    <s v="Winter"/>
    <x v="0"/>
  </r>
  <r>
    <x v="321"/>
    <n v="16"/>
    <n v="132358.13877619075"/>
    <n v="11"/>
    <n v="0"/>
    <n v="0"/>
    <s v="Winter"/>
    <x v="0"/>
  </r>
  <r>
    <x v="321"/>
    <n v="17"/>
    <n v="148326.80319135456"/>
    <n v="11"/>
    <n v="0"/>
    <n v="0"/>
    <s v="Winter"/>
    <x v="0"/>
  </r>
  <r>
    <x v="321"/>
    <n v="18"/>
    <n v="175168.09477961334"/>
    <n v="11"/>
    <n v="0"/>
    <n v="0"/>
    <s v="Winter"/>
    <x v="0"/>
  </r>
  <r>
    <x v="321"/>
    <n v="19"/>
    <n v="191514.75992186565"/>
    <n v="11"/>
    <n v="0"/>
    <n v="0"/>
    <s v="Winter"/>
    <x v="2"/>
  </r>
  <r>
    <x v="321"/>
    <n v="20"/>
    <n v="195107.98041345685"/>
    <n v="11"/>
    <n v="0"/>
    <n v="0"/>
    <s v="Winter"/>
    <x v="2"/>
  </r>
  <r>
    <x v="321"/>
    <n v="21"/>
    <n v="194831.85920820344"/>
    <n v="11"/>
    <n v="0"/>
    <n v="0"/>
    <s v="Winter"/>
    <x v="2"/>
  </r>
  <r>
    <x v="321"/>
    <n v="22"/>
    <n v="187412.11848918934"/>
    <n v="11"/>
    <n v="0"/>
    <n v="0"/>
    <s v="Winter"/>
    <x v="0"/>
  </r>
  <r>
    <x v="321"/>
    <n v="23"/>
    <n v="174071.10969698953"/>
    <n v="11"/>
    <n v="0"/>
    <n v="0"/>
    <s v="Winter"/>
    <x v="0"/>
  </r>
  <r>
    <x v="321"/>
    <n v="24"/>
    <n v="161669.41010469821"/>
    <n v="11"/>
    <n v="0"/>
    <n v="0"/>
    <s v="Winter"/>
    <x v="0"/>
  </r>
  <r>
    <x v="322"/>
    <n v="1"/>
    <n v="153694.19602154364"/>
    <n v="11"/>
    <n v="0"/>
    <n v="0"/>
    <s v="Winter"/>
    <x v="0"/>
  </r>
  <r>
    <x v="322"/>
    <n v="2"/>
    <n v="151352.99701507081"/>
    <n v="11"/>
    <n v="0"/>
    <n v="0"/>
    <s v="Winter"/>
    <x v="1"/>
  </r>
  <r>
    <x v="322"/>
    <n v="3"/>
    <n v="149942.52190807622"/>
    <n v="11"/>
    <n v="0"/>
    <n v="0"/>
    <s v="Winter"/>
    <x v="1"/>
  </r>
  <r>
    <x v="322"/>
    <n v="4"/>
    <n v="150761.37976884763"/>
    <n v="11"/>
    <n v="0"/>
    <n v="0"/>
    <s v="Winter"/>
    <x v="1"/>
  </r>
  <r>
    <x v="322"/>
    <n v="5"/>
    <n v="156202.65395986117"/>
    <n v="11"/>
    <n v="0"/>
    <n v="0"/>
    <s v="Winter"/>
    <x v="1"/>
  </r>
  <r>
    <x v="322"/>
    <n v="6"/>
    <n v="168167.59572816335"/>
    <n v="11"/>
    <n v="0"/>
    <n v="0"/>
    <s v="Winter"/>
    <x v="1"/>
  </r>
  <r>
    <x v="322"/>
    <n v="7"/>
    <n v="189939.07295165767"/>
    <n v="11"/>
    <n v="0"/>
    <n v="0"/>
    <s v="Winter"/>
    <x v="2"/>
  </r>
  <r>
    <x v="322"/>
    <n v="8"/>
    <n v="201114.36235154301"/>
    <n v="11"/>
    <n v="0"/>
    <n v="0"/>
    <s v="Winter"/>
    <x v="2"/>
  </r>
  <r>
    <x v="322"/>
    <n v="9"/>
    <n v="192301.35057208495"/>
    <n v="11"/>
    <n v="0"/>
    <n v="0"/>
    <s v="Winter"/>
    <x v="2"/>
  </r>
  <r>
    <x v="322"/>
    <n v="10"/>
    <n v="178264.08912712988"/>
    <n v="11"/>
    <n v="0"/>
    <n v="0"/>
    <s v="Winter"/>
    <x v="0"/>
  </r>
  <r>
    <x v="322"/>
    <n v="11"/>
    <n v="166384.49818410986"/>
    <n v="11"/>
    <n v="0"/>
    <n v="0"/>
    <s v="Winter"/>
    <x v="0"/>
  </r>
  <r>
    <x v="322"/>
    <n v="12"/>
    <n v="157570.44361790217"/>
    <n v="11"/>
    <n v="0"/>
    <n v="0"/>
    <s v="Winter"/>
    <x v="0"/>
  </r>
  <r>
    <x v="322"/>
    <n v="13"/>
    <n v="150165.3749260206"/>
    <n v="11"/>
    <n v="0"/>
    <n v="0"/>
    <s v="Winter"/>
    <x v="0"/>
  </r>
  <r>
    <x v="322"/>
    <n v="14"/>
    <n v="143230.09827739559"/>
    <n v="11"/>
    <n v="0"/>
    <n v="0"/>
    <s v="Winter"/>
    <x v="0"/>
  </r>
  <r>
    <x v="322"/>
    <n v="15"/>
    <n v="139391.23242666729"/>
    <n v="11"/>
    <n v="0"/>
    <n v="0"/>
    <s v="Winter"/>
    <x v="0"/>
  </r>
  <r>
    <x v="322"/>
    <n v="16"/>
    <n v="145196.47829249472"/>
    <n v="11"/>
    <n v="0"/>
    <n v="0"/>
    <s v="Winter"/>
    <x v="0"/>
  </r>
  <r>
    <x v="322"/>
    <n v="17"/>
    <n v="158167.38275311011"/>
    <n v="11"/>
    <n v="0"/>
    <n v="0"/>
    <s v="Winter"/>
    <x v="0"/>
  </r>
  <r>
    <x v="322"/>
    <n v="18"/>
    <n v="181532.40768728341"/>
    <n v="11"/>
    <n v="0"/>
    <n v="0"/>
    <s v="Winter"/>
    <x v="0"/>
  </r>
  <r>
    <x v="322"/>
    <n v="19"/>
    <n v="193239.89651080142"/>
    <n v="11"/>
    <n v="0"/>
    <n v="0"/>
    <s v="Winter"/>
    <x v="2"/>
  </r>
  <r>
    <x v="322"/>
    <n v="20"/>
    <n v="196156.25168613312"/>
    <n v="11"/>
    <n v="0"/>
    <n v="0"/>
    <s v="Winter"/>
    <x v="2"/>
  </r>
  <r>
    <x v="322"/>
    <n v="21"/>
    <n v="196922.44630948169"/>
    <n v="11"/>
    <n v="0"/>
    <n v="0"/>
    <s v="Winter"/>
    <x v="2"/>
  </r>
  <r>
    <x v="322"/>
    <n v="22"/>
    <n v="195349.18766536671"/>
    <n v="11"/>
    <n v="0"/>
    <n v="0"/>
    <s v="Winter"/>
    <x v="0"/>
  </r>
  <r>
    <x v="322"/>
    <n v="23"/>
    <n v="189062.43329385319"/>
    <n v="11"/>
    <n v="0"/>
    <n v="0"/>
    <s v="Winter"/>
    <x v="0"/>
  </r>
  <r>
    <x v="322"/>
    <n v="24"/>
    <n v="180045.89534437808"/>
    <n v="11"/>
    <n v="0"/>
    <n v="0"/>
    <s v="Winter"/>
    <x v="0"/>
  </r>
  <r>
    <x v="323"/>
    <n v="1"/>
    <n v="170062.06673493941"/>
    <n v="11"/>
    <n v="0"/>
    <n v="1"/>
    <s v="Winter"/>
    <x v="0"/>
  </r>
  <r>
    <x v="323"/>
    <n v="2"/>
    <n v="162553.26103973182"/>
    <n v="11"/>
    <n v="0"/>
    <n v="1"/>
    <s v="Winter"/>
    <x v="1"/>
  </r>
  <r>
    <x v="323"/>
    <n v="3"/>
    <n v="159282.49201851038"/>
    <n v="11"/>
    <n v="0"/>
    <n v="1"/>
    <s v="Winter"/>
    <x v="1"/>
  </r>
  <r>
    <x v="323"/>
    <n v="4"/>
    <n v="159128.37984033921"/>
    <n v="11"/>
    <n v="0"/>
    <n v="1"/>
    <s v="Winter"/>
    <x v="1"/>
  </r>
  <r>
    <x v="323"/>
    <n v="5"/>
    <n v="160418.90667809686"/>
    <n v="11"/>
    <n v="0"/>
    <n v="1"/>
    <s v="Winter"/>
    <x v="1"/>
  </r>
  <r>
    <x v="323"/>
    <n v="6"/>
    <n v="166482.52535739134"/>
    <n v="11"/>
    <n v="0"/>
    <n v="1"/>
    <s v="Winter"/>
    <x v="1"/>
  </r>
  <r>
    <x v="323"/>
    <n v="7"/>
    <n v="173719.67685318799"/>
    <n v="11"/>
    <n v="0"/>
    <n v="1"/>
    <s v="Winter"/>
    <x v="0"/>
  </r>
  <r>
    <x v="323"/>
    <n v="8"/>
    <n v="185042.65976355187"/>
    <n v="11"/>
    <n v="0"/>
    <n v="1"/>
    <s v="Winter"/>
    <x v="0"/>
  </r>
  <r>
    <x v="323"/>
    <n v="9"/>
    <n v="196034.71244275308"/>
    <n v="11"/>
    <n v="0"/>
    <n v="1"/>
    <s v="Winter"/>
    <x v="0"/>
  </r>
  <r>
    <x v="323"/>
    <n v="10"/>
    <n v="198295.70029641563"/>
    <n v="11"/>
    <n v="0"/>
    <n v="1"/>
    <s v="Winter"/>
    <x v="0"/>
  </r>
  <r>
    <x v="323"/>
    <n v="11"/>
    <n v="191379.70950385957"/>
    <n v="11"/>
    <n v="0"/>
    <n v="1"/>
    <s v="Winter"/>
    <x v="0"/>
  </r>
  <r>
    <x v="323"/>
    <n v="12"/>
    <n v="183510.35646660131"/>
    <n v="11"/>
    <n v="0"/>
    <n v="1"/>
    <s v="Winter"/>
    <x v="0"/>
  </r>
  <r>
    <x v="323"/>
    <n v="13"/>
    <n v="175739.96231459017"/>
    <n v="11"/>
    <n v="0"/>
    <n v="1"/>
    <s v="Winter"/>
    <x v="0"/>
  </r>
  <r>
    <x v="323"/>
    <n v="14"/>
    <n v="167813.91422998419"/>
    <n v="11"/>
    <n v="0"/>
    <n v="1"/>
    <s v="Winter"/>
    <x v="0"/>
  </r>
  <r>
    <x v="323"/>
    <n v="15"/>
    <n v="166981.83269792818"/>
    <n v="11"/>
    <n v="0"/>
    <n v="1"/>
    <s v="Winter"/>
    <x v="0"/>
  </r>
  <r>
    <x v="323"/>
    <n v="16"/>
    <n v="166709.89202916561"/>
    <n v="11"/>
    <n v="0"/>
    <n v="1"/>
    <s v="Winter"/>
    <x v="0"/>
  </r>
  <r>
    <x v="323"/>
    <n v="17"/>
    <n v="171200.76780187918"/>
    <n v="11"/>
    <n v="0"/>
    <n v="1"/>
    <s v="Winter"/>
    <x v="0"/>
  </r>
  <r>
    <x v="323"/>
    <n v="18"/>
    <n v="178235.93475763148"/>
    <n v="11"/>
    <n v="0"/>
    <n v="1"/>
    <s v="Winter"/>
    <x v="0"/>
  </r>
  <r>
    <x v="323"/>
    <n v="19"/>
    <n v="178469.71178268819"/>
    <n v="11"/>
    <n v="0"/>
    <n v="1"/>
    <s v="Winter"/>
    <x v="0"/>
  </r>
  <r>
    <x v="323"/>
    <n v="20"/>
    <n v="177217.63771763531"/>
    <n v="11"/>
    <n v="0"/>
    <n v="1"/>
    <s v="Winter"/>
    <x v="0"/>
  </r>
  <r>
    <x v="323"/>
    <n v="21"/>
    <n v="175700.21838577749"/>
    <n v="11"/>
    <n v="0"/>
    <n v="1"/>
    <s v="Winter"/>
    <x v="0"/>
  </r>
  <r>
    <x v="323"/>
    <n v="22"/>
    <n v="170955.85186858513"/>
    <n v="11"/>
    <n v="0"/>
    <n v="1"/>
    <s v="Winter"/>
    <x v="0"/>
  </r>
  <r>
    <x v="323"/>
    <n v="23"/>
    <n v="163920.43764209375"/>
    <n v="11"/>
    <n v="0"/>
    <n v="1"/>
    <s v="Winter"/>
    <x v="0"/>
  </r>
  <r>
    <x v="323"/>
    <n v="24"/>
    <n v="154027.86367754987"/>
    <n v="11"/>
    <n v="0"/>
    <n v="1"/>
    <s v="Winter"/>
    <x v="0"/>
  </r>
  <r>
    <x v="324"/>
    <n v="1"/>
    <n v="145855.48177865098"/>
    <n v="11"/>
    <n v="0"/>
    <n v="1"/>
    <s v="Winter"/>
    <x v="0"/>
  </r>
  <r>
    <x v="324"/>
    <n v="2"/>
    <n v="139426.45715848054"/>
    <n v="11"/>
    <n v="0"/>
    <n v="1"/>
    <s v="Winter"/>
    <x v="1"/>
  </r>
  <r>
    <x v="324"/>
    <n v="3"/>
    <n v="133811.50436621471"/>
    <n v="11"/>
    <n v="0"/>
    <n v="1"/>
    <s v="Winter"/>
    <x v="1"/>
  </r>
  <r>
    <x v="324"/>
    <n v="4"/>
    <n v="130123.24098475008"/>
    <n v="11"/>
    <n v="0"/>
    <n v="1"/>
    <s v="Winter"/>
    <x v="1"/>
  </r>
  <r>
    <x v="324"/>
    <n v="5"/>
    <n v="129719.18790692445"/>
    <n v="11"/>
    <n v="0"/>
    <n v="1"/>
    <s v="Winter"/>
    <x v="1"/>
  </r>
  <r>
    <x v="324"/>
    <n v="6"/>
    <n v="131676.61768691291"/>
    <n v="11"/>
    <n v="0"/>
    <n v="1"/>
    <s v="Winter"/>
    <x v="1"/>
  </r>
  <r>
    <x v="324"/>
    <n v="7"/>
    <n v="136558.2382138804"/>
    <n v="11"/>
    <n v="0"/>
    <n v="1"/>
    <s v="Winter"/>
    <x v="0"/>
  </r>
  <r>
    <x v="324"/>
    <n v="8"/>
    <n v="147983.50822818273"/>
    <n v="11"/>
    <n v="0"/>
    <n v="1"/>
    <s v="Winter"/>
    <x v="0"/>
  </r>
  <r>
    <x v="324"/>
    <n v="9"/>
    <n v="164054.7950360587"/>
    <n v="11"/>
    <n v="0"/>
    <n v="1"/>
    <s v="Winter"/>
    <x v="0"/>
  </r>
  <r>
    <x v="324"/>
    <n v="10"/>
    <n v="178214.31306763997"/>
    <n v="11"/>
    <n v="0"/>
    <n v="1"/>
    <s v="Winter"/>
    <x v="0"/>
  </r>
  <r>
    <x v="324"/>
    <n v="11"/>
    <n v="188468.43184298434"/>
    <n v="11"/>
    <n v="0"/>
    <n v="1"/>
    <s v="Winter"/>
    <x v="0"/>
  </r>
  <r>
    <x v="324"/>
    <n v="12"/>
    <n v="192787.51671148537"/>
    <n v="11"/>
    <n v="0"/>
    <n v="1"/>
    <s v="Winter"/>
    <x v="0"/>
  </r>
  <r>
    <x v="324"/>
    <n v="13"/>
    <n v="195810.11245885972"/>
    <n v="11"/>
    <n v="0"/>
    <n v="1"/>
    <s v="Winter"/>
    <x v="0"/>
  </r>
  <r>
    <x v="324"/>
    <n v="14"/>
    <n v="196088.07183917824"/>
    <n v="11"/>
    <n v="0"/>
    <n v="1"/>
    <s v="Winter"/>
    <x v="0"/>
  </r>
  <r>
    <x v="324"/>
    <n v="15"/>
    <n v="194020.42993122799"/>
    <n v="11"/>
    <n v="0"/>
    <n v="1"/>
    <s v="Winter"/>
    <x v="0"/>
  </r>
  <r>
    <x v="324"/>
    <n v="16"/>
    <n v="192881.82965050632"/>
    <n v="11"/>
    <n v="0"/>
    <n v="1"/>
    <s v="Winter"/>
    <x v="0"/>
  </r>
  <r>
    <x v="324"/>
    <n v="17"/>
    <n v="196591.72928361964"/>
    <n v="11"/>
    <n v="0"/>
    <n v="1"/>
    <s v="Winter"/>
    <x v="0"/>
  </r>
  <r>
    <x v="324"/>
    <n v="18"/>
    <n v="204989.14532579653"/>
    <n v="11"/>
    <n v="0"/>
    <n v="1"/>
    <s v="Winter"/>
    <x v="0"/>
  </r>
  <r>
    <x v="324"/>
    <n v="19"/>
    <n v="204111.93362323602"/>
    <n v="11"/>
    <n v="0"/>
    <n v="1"/>
    <s v="Winter"/>
    <x v="0"/>
  </r>
  <r>
    <x v="324"/>
    <n v="20"/>
    <n v="202767.28557589924"/>
    <n v="11"/>
    <n v="0"/>
    <n v="1"/>
    <s v="Winter"/>
    <x v="0"/>
  </r>
  <r>
    <x v="324"/>
    <n v="21"/>
    <n v="194913.03735624551"/>
    <n v="11"/>
    <n v="0"/>
    <n v="1"/>
    <s v="Winter"/>
    <x v="0"/>
  </r>
  <r>
    <x v="324"/>
    <n v="22"/>
    <n v="181711.3248626627"/>
    <n v="11"/>
    <n v="0"/>
    <n v="1"/>
    <s v="Winter"/>
    <x v="0"/>
  </r>
  <r>
    <x v="324"/>
    <n v="23"/>
    <n v="164359.66614602404"/>
    <n v="11"/>
    <n v="0"/>
    <n v="1"/>
    <s v="Winter"/>
    <x v="0"/>
  </r>
  <r>
    <x v="324"/>
    <n v="24"/>
    <n v="145870.39150916977"/>
    <n v="11"/>
    <n v="0"/>
    <n v="1"/>
    <s v="Winter"/>
    <x v="0"/>
  </r>
  <r>
    <x v="325"/>
    <n v="1"/>
    <n v="133754.90247429206"/>
    <n v="11"/>
    <n v="0"/>
    <n v="0"/>
    <s v="Winter"/>
    <x v="0"/>
  </r>
  <r>
    <x v="325"/>
    <n v="2"/>
    <n v="129716.54846191405"/>
    <n v="11"/>
    <n v="0"/>
    <n v="0"/>
    <s v="Winter"/>
    <x v="1"/>
  </r>
  <r>
    <x v="325"/>
    <n v="3"/>
    <n v="131923.37603071792"/>
    <n v="11"/>
    <n v="0"/>
    <n v="0"/>
    <s v="Winter"/>
    <x v="1"/>
  </r>
  <r>
    <x v="325"/>
    <n v="4"/>
    <n v="137323.0382932183"/>
    <n v="11"/>
    <n v="0"/>
    <n v="0"/>
    <s v="Winter"/>
    <x v="1"/>
  </r>
  <r>
    <x v="325"/>
    <n v="5"/>
    <n v="145243.3925860202"/>
    <n v="11"/>
    <n v="0"/>
    <n v="0"/>
    <s v="Winter"/>
    <x v="1"/>
  </r>
  <r>
    <x v="325"/>
    <n v="6"/>
    <n v="159416.89868353159"/>
    <n v="11"/>
    <n v="0"/>
    <n v="0"/>
    <s v="Winter"/>
    <x v="1"/>
  </r>
  <r>
    <x v="325"/>
    <n v="7"/>
    <n v="180650.71876991185"/>
    <n v="11"/>
    <n v="0"/>
    <n v="0"/>
    <s v="Winter"/>
    <x v="2"/>
  </r>
  <r>
    <x v="325"/>
    <n v="8"/>
    <n v="191540.98786338174"/>
    <n v="11"/>
    <n v="0"/>
    <n v="0"/>
    <s v="Winter"/>
    <x v="2"/>
  </r>
  <r>
    <x v="325"/>
    <n v="9"/>
    <n v="188485.07685261211"/>
    <n v="11"/>
    <n v="0"/>
    <n v="0"/>
    <s v="Winter"/>
    <x v="2"/>
  </r>
  <r>
    <x v="325"/>
    <n v="10"/>
    <n v="184710.86739927114"/>
    <n v="11"/>
    <n v="0"/>
    <n v="0"/>
    <s v="Winter"/>
    <x v="0"/>
  </r>
  <r>
    <x v="325"/>
    <n v="11"/>
    <n v="174624.49530895427"/>
    <n v="11"/>
    <n v="0"/>
    <n v="0"/>
    <s v="Winter"/>
    <x v="0"/>
  </r>
  <r>
    <x v="325"/>
    <n v="12"/>
    <n v="165003.95304792616"/>
    <n v="11"/>
    <n v="0"/>
    <n v="0"/>
    <s v="Winter"/>
    <x v="0"/>
  </r>
  <r>
    <x v="325"/>
    <n v="13"/>
    <n v="158096.76003226815"/>
    <n v="11"/>
    <n v="0"/>
    <n v="0"/>
    <s v="Winter"/>
    <x v="0"/>
  </r>
  <r>
    <x v="325"/>
    <n v="14"/>
    <n v="152849.40050130486"/>
    <n v="11"/>
    <n v="0"/>
    <n v="0"/>
    <s v="Winter"/>
    <x v="0"/>
  </r>
  <r>
    <x v="325"/>
    <n v="15"/>
    <n v="149847.43428988659"/>
    <n v="11"/>
    <n v="0"/>
    <n v="0"/>
    <s v="Winter"/>
    <x v="0"/>
  </r>
  <r>
    <x v="325"/>
    <n v="16"/>
    <n v="155008.7552944241"/>
    <n v="11"/>
    <n v="0"/>
    <n v="0"/>
    <s v="Winter"/>
    <x v="0"/>
  </r>
  <r>
    <x v="325"/>
    <n v="17"/>
    <n v="172479.29851095774"/>
    <n v="11"/>
    <n v="0"/>
    <n v="0"/>
    <s v="Winter"/>
    <x v="0"/>
  </r>
  <r>
    <x v="325"/>
    <n v="18"/>
    <n v="205213.60231091647"/>
    <n v="11"/>
    <n v="0"/>
    <n v="0"/>
    <s v="Winter"/>
    <x v="0"/>
  </r>
  <r>
    <x v="325"/>
    <n v="19"/>
    <n v="221949.86619650247"/>
    <n v="11"/>
    <n v="0"/>
    <n v="0"/>
    <s v="Winter"/>
    <x v="2"/>
  </r>
  <r>
    <x v="325"/>
    <n v="20"/>
    <n v="226667.59316970734"/>
    <n v="11"/>
    <n v="0"/>
    <n v="0"/>
    <s v="Winter"/>
    <x v="2"/>
  </r>
  <r>
    <x v="325"/>
    <n v="21"/>
    <n v="225710.95867975024"/>
    <n v="11"/>
    <n v="0"/>
    <n v="0"/>
    <s v="Winter"/>
    <x v="2"/>
  </r>
  <r>
    <x v="325"/>
    <n v="22"/>
    <n v="218685.80278452623"/>
    <n v="11"/>
    <n v="0"/>
    <n v="0"/>
    <s v="Winter"/>
    <x v="0"/>
  </r>
  <r>
    <x v="325"/>
    <n v="23"/>
    <n v="204347.74882558963"/>
    <n v="11"/>
    <n v="0"/>
    <n v="0"/>
    <s v="Winter"/>
    <x v="0"/>
  </r>
  <r>
    <x v="325"/>
    <n v="24"/>
    <n v="190540.65944106225"/>
    <n v="11"/>
    <n v="0"/>
    <n v="0"/>
    <s v="Winter"/>
    <x v="0"/>
  </r>
  <r>
    <x v="326"/>
    <n v="1"/>
    <n v="182796.30339279474"/>
    <n v="11"/>
    <n v="0"/>
    <n v="0"/>
    <s v="Winter"/>
    <x v="0"/>
  </r>
  <r>
    <x v="326"/>
    <n v="2"/>
    <n v="180576.76390303933"/>
    <n v="11"/>
    <n v="0"/>
    <n v="0"/>
    <s v="Winter"/>
    <x v="1"/>
  </r>
  <r>
    <x v="326"/>
    <n v="3"/>
    <n v="181888.4689607633"/>
    <n v="11"/>
    <n v="0"/>
    <n v="0"/>
    <s v="Winter"/>
    <x v="1"/>
  </r>
  <r>
    <x v="326"/>
    <n v="4"/>
    <n v="185666.46544006836"/>
    <n v="11"/>
    <n v="0"/>
    <n v="0"/>
    <s v="Winter"/>
    <x v="1"/>
  </r>
  <r>
    <x v="326"/>
    <n v="5"/>
    <n v="192067.77079125319"/>
    <n v="11"/>
    <n v="0"/>
    <n v="0"/>
    <s v="Winter"/>
    <x v="1"/>
  </r>
  <r>
    <x v="326"/>
    <n v="6"/>
    <n v="205579.5601414385"/>
    <n v="11"/>
    <n v="0"/>
    <n v="0"/>
    <s v="Winter"/>
    <x v="1"/>
  </r>
  <r>
    <x v="326"/>
    <n v="7"/>
    <n v="225356.38355134259"/>
    <n v="11"/>
    <n v="0"/>
    <n v="0"/>
    <s v="Winter"/>
    <x v="2"/>
  </r>
  <r>
    <x v="326"/>
    <n v="8"/>
    <n v="235088.68332204717"/>
    <n v="11"/>
    <n v="0"/>
    <n v="0"/>
    <s v="Winter"/>
    <x v="2"/>
  </r>
  <r>
    <x v="326"/>
    <n v="9"/>
    <n v="223416.78561011617"/>
    <n v="11"/>
    <n v="0"/>
    <n v="0"/>
    <s v="Winter"/>
    <x v="2"/>
  </r>
  <r>
    <x v="326"/>
    <n v="10"/>
    <n v="202832.71481252994"/>
    <n v="11"/>
    <n v="0"/>
    <n v="0"/>
    <s v="Winter"/>
    <x v="0"/>
  </r>
  <r>
    <x v="326"/>
    <n v="11"/>
    <n v="185933.66835536325"/>
    <n v="11"/>
    <n v="0"/>
    <n v="0"/>
    <s v="Winter"/>
    <x v="0"/>
  </r>
  <r>
    <x v="326"/>
    <n v="12"/>
    <n v="175030.80757608585"/>
    <n v="11"/>
    <n v="0"/>
    <n v="0"/>
    <s v="Winter"/>
    <x v="0"/>
  </r>
  <r>
    <x v="326"/>
    <n v="13"/>
    <n v="166987.53821314825"/>
    <n v="11"/>
    <n v="0"/>
    <n v="0"/>
    <s v="Winter"/>
    <x v="0"/>
  </r>
  <r>
    <x v="326"/>
    <n v="14"/>
    <n v="158292.07615822979"/>
    <n v="11"/>
    <n v="0"/>
    <n v="0"/>
    <s v="Winter"/>
    <x v="0"/>
  </r>
  <r>
    <x v="326"/>
    <n v="15"/>
    <n v="153255.31930514201"/>
    <n v="11"/>
    <n v="0"/>
    <n v="0"/>
    <s v="Winter"/>
    <x v="0"/>
  </r>
  <r>
    <x v="326"/>
    <n v="16"/>
    <n v="156309.79805501914"/>
    <n v="11"/>
    <n v="0"/>
    <n v="0"/>
    <s v="Winter"/>
    <x v="0"/>
  </r>
  <r>
    <x v="326"/>
    <n v="17"/>
    <n v="171324.54194954771"/>
    <n v="11"/>
    <n v="0"/>
    <n v="0"/>
    <s v="Winter"/>
    <x v="0"/>
  </r>
  <r>
    <x v="326"/>
    <n v="18"/>
    <n v="199634.5367311124"/>
    <n v="11"/>
    <n v="0"/>
    <n v="0"/>
    <s v="Winter"/>
    <x v="0"/>
  </r>
  <r>
    <x v="326"/>
    <n v="19"/>
    <n v="216403.69961787618"/>
    <n v="11"/>
    <n v="0"/>
    <n v="0"/>
    <s v="Winter"/>
    <x v="2"/>
  </r>
  <r>
    <x v="326"/>
    <n v="20"/>
    <n v="220141.24613474638"/>
    <n v="11"/>
    <n v="0"/>
    <n v="0"/>
    <s v="Winter"/>
    <x v="2"/>
  </r>
  <r>
    <x v="326"/>
    <n v="21"/>
    <n v="220471.99269492627"/>
    <n v="11"/>
    <n v="0"/>
    <n v="0"/>
    <s v="Winter"/>
    <x v="2"/>
  </r>
  <r>
    <x v="326"/>
    <n v="22"/>
    <n v="212744.63294282489"/>
    <n v="11"/>
    <n v="0"/>
    <n v="0"/>
    <s v="Winter"/>
    <x v="0"/>
  </r>
  <r>
    <x v="326"/>
    <n v="23"/>
    <n v="200374.56882413855"/>
    <n v="11"/>
    <n v="0"/>
    <n v="0"/>
    <s v="Winter"/>
    <x v="0"/>
  </r>
  <r>
    <x v="326"/>
    <n v="24"/>
    <n v="185869.95324953168"/>
    <n v="11"/>
    <n v="0"/>
    <n v="0"/>
    <s v="Winter"/>
    <x v="0"/>
  </r>
  <r>
    <x v="327"/>
    <n v="1"/>
    <n v="175826.75723036274"/>
    <n v="11"/>
    <n v="0"/>
    <n v="0"/>
    <s v="Winter"/>
    <x v="0"/>
  </r>
  <r>
    <x v="327"/>
    <n v="2"/>
    <n v="170571.7394040807"/>
    <n v="11"/>
    <n v="0"/>
    <n v="0"/>
    <s v="Winter"/>
    <x v="1"/>
  </r>
  <r>
    <x v="327"/>
    <n v="3"/>
    <n v="168449.72359579583"/>
    <n v="11"/>
    <n v="0"/>
    <n v="0"/>
    <s v="Winter"/>
    <x v="1"/>
  </r>
  <r>
    <x v="327"/>
    <n v="4"/>
    <n v="169187.98927274064"/>
    <n v="11"/>
    <n v="0"/>
    <n v="0"/>
    <s v="Winter"/>
    <x v="1"/>
  </r>
  <r>
    <x v="327"/>
    <n v="5"/>
    <n v="174113.31081259984"/>
    <n v="11"/>
    <n v="0"/>
    <n v="0"/>
    <s v="Winter"/>
    <x v="1"/>
  </r>
  <r>
    <x v="327"/>
    <n v="6"/>
    <n v="183409.60084890679"/>
    <n v="11"/>
    <n v="0"/>
    <n v="0"/>
    <s v="Winter"/>
    <x v="1"/>
  </r>
  <r>
    <x v="327"/>
    <n v="7"/>
    <n v="195249.93883274077"/>
    <n v="11"/>
    <n v="0"/>
    <n v="0"/>
    <s v="Winter"/>
    <x v="2"/>
  </r>
  <r>
    <x v="327"/>
    <n v="8"/>
    <n v="206406.21744040548"/>
    <n v="11"/>
    <n v="0"/>
    <n v="0"/>
    <s v="Winter"/>
    <x v="2"/>
  </r>
  <r>
    <x v="327"/>
    <n v="9"/>
    <n v="204695.99985661343"/>
    <n v="11"/>
    <n v="0"/>
    <n v="0"/>
    <s v="Winter"/>
    <x v="2"/>
  </r>
  <r>
    <x v="327"/>
    <n v="10"/>
    <n v="194925.96000638761"/>
    <n v="11"/>
    <n v="0"/>
    <n v="0"/>
    <s v="Winter"/>
    <x v="0"/>
  </r>
  <r>
    <x v="327"/>
    <n v="11"/>
    <n v="183706.96627866587"/>
    <n v="11"/>
    <n v="0"/>
    <n v="0"/>
    <s v="Winter"/>
    <x v="0"/>
  </r>
  <r>
    <x v="327"/>
    <n v="12"/>
    <n v="173783.52358512249"/>
    <n v="11"/>
    <n v="0"/>
    <n v="0"/>
    <s v="Winter"/>
    <x v="0"/>
  </r>
  <r>
    <x v="327"/>
    <n v="13"/>
    <n v="165746.40659589841"/>
    <n v="11"/>
    <n v="0"/>
    <n v="0"/>
    <s v="Winter"/>
    <x v="0"/>
  </r>
  <r>
    <x v="327"/>
    <n v="14"/>
    <n v="158492.89265865748"/>
    <n v="11"/>
    <n v="0"/>
    <n v="0"/>
    <s v="Winter"/>
    <x v="0"/>
  </r>
  <r>
    <x v="327"/>
    <n v="15"/>
    <n v="155556.46936720505"/>
    <n v="11"/>
    <n v="0"/>
    <n v="0"/>
    <s v="Winter"/>
    <x v="0"/>
  </r>
  <r>
    <x v="327"/>
    <n v="16"/>
    <n v="156850.14022325008"/>
    <n v="11"/>
    <n v="0"/>
    <n v="0"/>
    <s v="Winter"/>
    <x v="0"/>
  </r>
  <r>
    <x v="327"/>
    <n v="17"/>
    <n v="162995.57499152058"/>
    <n v="11"/>
    <n v="0"/>
    <n v="0"/>
    <s v="Winter"/>
    <x v="0"/>
  </r>
  <r>
    <x v="327"/>
    <n v="18"/>
    <n v="183083.96183324541"/>
    <n v="11"/>
    <n v="0"/>
    <n v="0"/>
    <s v="Winter"/>
    <x v="0"/>
  </r>
  <r>
    <x v="327"/>
    <n v="19"/>
    <n v="190198.57522469206"/>
    <n v="11"/>
    <n v="0"/>
    <n v="0"/>
    <s v="Winter"/>
    <x v="2"/>
  </r>
  <r>
    <x v="327"/>
    <n v="20"/>
    <n v="187535.162221912"/>
    <n v="11"/>
    <n v="0"/>
    <n v="0"/>
    <s v="Winter"/>
    <x v="2"/>
  </r>
  <r>
    <x v="327"/>
    <n v="21"/>
    <n v="182780.40011059734"/>
    <n v="11"/>
    <n v="0"/>
    <n v="0"/>
    <s v="Winter"/>
    <x v="2"/>
  </r>
  <r>
    <x v="327"/>
    <n v="22"/>
    <n v="175349.86543520394"/>
    <n v="11"/>
    <n v="0"/>
    <n v="0"/>
    <s v="Winter"/>
    <x v="0"/>
  </r>
  <r>
    <x v="327"/>
    <n v="23"/>
    <n v="163678.15471247048"/>
    <n v="11"/>
    <n v="0"/>
    <n v="0"/>
    <s v="Winter"/>
    <x v="0"/>
  </r>
  <r>
    <x v="327"/>
    <n v="24"/>
    <n v="148595.71841745987"/>
    <n v="11"/>
    <n v="0"/>
    <n v="0"/>
    <s v="Winter"/>
    <x v="0"/>
  </r>
  <r>
    <x v="328"/>
    <n v="1"/>
    <n v="135003.33814225797"/>
    <n v="11"/>
    <n v="1"/>
    <n v="0"/>
    <s v="Winter"/>
    <x v="0"/>
  </r>
  <r>
    <x v="328"/>
    <n v="2"/>
    <n v="125546.06822054129"/>
    <n v="11"/>
    <n v="1"/>
    <n v="0"/>
    <s v="Winter"/>
    <x v="1"/>
  </r>
  <r>
    <x v="328"/>
    <n v="3"/>
    <n v="119821.50680003095"/>
    <n v="11"/>
    <n v="1"/>
    <n v="0"/>
    <s v="Winter"/>
    <x v="1"/>
  </r>
  <r>
    <x v="328"/>
    <n v="4"/>
    <n v="116770.11970331005"/>
    <n v="11"/>
    <n v="1"/>
    <n v="0"/>
    <s v="Winter"/>
    <x v="1"/>
  </r>
  <r>
    <x v="328"/>
    <n v="5"/>
    <n v="116432.75311774606"/>
    <n v="11"/>
    <n v="1"/>
    <n v="0"/>
    <s v="Winter"/>
    <x v="1"/>
  </r>
  <r>
    <x v="328"/>
    <n v="6"/>
    <n v="119822.65285230291"/>
    <n v="11"/>
    <n v="1"/>
    <n v="0"/>
    <s v="Winter"/>
    <x v="1"/>
  </r>
  <r>
    <x v="328"/>
    <n v="7"/>
    <n v="126779.03516866922"/>
    <n v="11"/>
    <n v="1"/>
    <n v="0"/>
    <s v="Winter"/>
    <x v="0"/>
  </r>
  <r>
    <x v="328"/>
    <n v="8"/>
    <n v="141204.45242032525"/>
    <n v="11"/>
    <n v="1"/>
    <n v="0"/>
    <s v="Winter"/>
    <x v="0"/>
  </r>
  <r>
    <x v="328"/>
    <n v="9"/>
    <n v="166894.35560164048"/>
    <n v="11"/>
    <n v="1"/>
    <n v="0"/>
    <s v="Winter"/>
    <x v="0"/>
  </r>
  <r>
    <x v="328"/>
    <n v="10"/>
    <n v="192541.49769083469"/>
    <n v="11"/>
    <n v="1"/>
    <n v="0"/>
    <s v="Winter"/>
    <x v="0"/>
  </r>
  <r>
    <x v="328"/>
    <n v="11"/>
    <n v="211381.66134108743"/>
    <n v="11"/>
    <n v="1"/>
    <n v="0"/>
    <s v="Winter"/>
    <x v="0"/>
  </r>
  <r>
    <x v="328"/>
    <n v="12"/>
    <n v="223398.63355615313"/>
    <n v="11"/>
    <n v="1"/>
    <n v="0"/>
    <s v="Winter"/>
    <x v="0"/>
  </r>
  <r>
    <x v="328"/>
    <n v="13"/>
    <n v="222255.14886699332"/>
    <n v="11"/>
    <n v="1"/>
    <n v="0"/>
    <s v="Winter"/>
    <x v="0"/>
  </r>
  <r>
    <x v="328"/>
    <n v="14"/>
    <n v="211193.40213120371"/>
    <n v="11"/>
    <n v="1"/>
    <n v="0"/>
    <s v="Winter"/>
    <x v="0"/>
  </r>
  <r>
    <x v="328"/>
    <n v="15"/>
    <n v="199710.99407836693"/>
    <n v="11"/>
    <n v="1"/>
    <n v="0"/>
    <s v="Winter"/>
    <x v="0"/>
  </r>
  <r>
    <x v="328"/>
    <n v="16"/>
    <n v="187558.96954344495"/>
    <n v="11"/>
    <n v="1"/>
    <n v="0"/>
    <s v="Winter"/>
    <x v="0"/>
  </r>
  <r>
    <x v="328"/>
    <n v="17"/>
    <n v="178394.4732864323"/>
    <n v="11"/>
    <n v="1"/>
    <n v="0"/>
    <s v="Winter"/>
    <x v="0"/>
  </r>
  <r>
    <x v="328"/>
    <n v="18"/>
    <n v="173316.62587567247"/>
    <n v="11"/>
    <n v="1"/>
    <n v="0"/>
    <s v="Winter"/>
    <x v="0"/>
  </r>
  <r>
    <x v="328"/>
    <n v="19"/>
    <n v="171101.43609330364"/>
    <n v="11"/>
    <n v="1"/>
    <n v="0"/>
    <s v="Winter"/>
    <x v="0"/>
  </r>
  <r>
    <x v="328"/>
    <n v="20"/>
    <n v="172628.81076511266"/>
    <n v="11"/>
    <n v="1"/>
    <n v="0"/>
    <s v="Winter"/>
    <x v="0"/>
  </r>
  <r>
    <x v="328"/>
    <n v="21"/>
    <n v="174735.23687944456"/>
    <n v="11"/>
    <n v="1"/>
    <n v="0"/>
    <s v="Winter"/>
    <x v="0"/>
  </r>
  <r>
    <x v="328"/>
    <n v="22"/>
    <n v="175387.21714483912"/>
    <n v="11"/>
    <n v="1"/>
    <n v="0"/>
    <s v="Winter"/>
    <x v="0"/>
  </r>
  <r>
    <x v="328"/>
    <n v="23"/>
    <n v="169464.57405422052"/>
    <n v="11"/>
    <n v="1"/>
    <n v="0"/>
    <s v="Winter"/>
    <x v="0"/>
  </r>
  <r>
    <x v="328"/>
    <n v="24"/>
    <n v="160127.03219283387"/>
    <n v="11"/>
    <n v="1"/>
    <n v="0"/>
    <s v="Winter"/>
    <x v="0"/>
  </r>
  <r>
    <x v="329"/>
    <n v="1"/>
    <n v="153350.34746161781"/>
    <n v="11"/>
    <n v="0"/>
    <n v="0"/>
    <s v="Winter"/>
    <x v="0"/>
  </r>
  <r>
    <x v="329"/>
    <n v="2"/>
    <n v="150665.05823036449"/>
    <n v="11"/>
    <n v="0"/>
    <n v="0"/>
    <s v="Winter"/>
    <x v="1"/>
  </r>
  <r>
    <x v="329"/>
    <n v="3"/>
    <n v="150482.54101461117"/>
    <n v="11"/>
    <n v="0"/>
    <n v="0"/>
    <s v="Winter"/>
    <x v="1"/>
  </r>
  <r>
    <x v="329"/>
    <n v="4"/>
    <n v="152252.13586192302"/>
    <n v="11"/>
    <n v="0"/>
    <n v="0"/>
    <s v="Winter"/>
    <x v="1"/>
  </r>
  <r>
    <x v="329"/>
    <n v="5"/>
    <n v="157315.81129357015"/>
    <n v="11"/>
    <n v="0"/>
    <n v="0"/>
    <s v="Winter"/>
    <x v="1"/>
  </r>
  <r>
    <x v="329"/>
    <n v="6"/>
    <n v="164245.80707576466"/>
    <n v="11"/>
    <n v="0"/>
    <n v="0"/>
    <s v="Winter"/>
    <x v="1"/>
  </r>
  <r>
    <x v="329"/>
    <n v="7"/>
    <n v="172449.29558344351"/>
    <n v="11"/>
    <n v="0"/>
    <n v="0"/>
    <s v="Winter"/>
    <x v="2"/>
  </r>
  <r>
    <x v="329"/>
    <n v="8"/>
    <n v="183304.65398430196"/>
    <n v="11"/>
    <n v="0"/>
    <n v="0"/>
    <s v="Winter"/>
    <x v="2"/>
  </r>
  <r>
    <x v="329"/>
    <n v="9"/>
    <n v="197427.42615395939"/>
    <n v="11"/>
    <n v="0"/>
    <n v="0"/>
    <s v="Winter"/>
    <x v="2"/>
  </r>
  <r>
    <x v="329"/>
    <n v="10"/>
    <n v="208244.16973158985"/>
    <n v="11"/>
    <n v="0"/>
    <n v="0"/>
    <s v="Winter"/>
    <x v="0"/>
  </r>
  <r>
    <x v="329"/>
    <n v="11"/>
    <n v="212026.634611021"/>
    <n v="11"/>
    <n v="0"/>
    <n v="0"/>
    <s v="Winter"/>
    <x v="0"/>
  </r>
  <r>
    <x v="329"/>
    <n v="12"/>
    <n v="205019.5905624014"/>
    <n v="11"/>
    <n v="0"/>
    <n v="0"/>
    <s v="Winter"/>
    <x v="0"/>
  </r>
  <r>
    <x v="329"/>
    <n v="13"/>
    <n v="196372.22173065162"/>
    <n v="11"/>
    <n v="0"/>
    <n v="0"/>
    <s v="Winter"/>
    <x v="0"/>
  </r>
  <r>
    <x v="329"/>
    <n v="14"/>
    <n v="187405.03596068948"/>
    <n v="11"/>
    <n v="0"/>
    <n v="0"/>
    <s v="Winter"/>
    <x v="0"/>
  </r>
  <r>
    <x v="329"/>
    <n v="15"/>
    <n v="180025.65001905998"/>
    <n v="11"/>
    <n v="0"/>
    <n v="0"/>
    <s v="Winter"/>
    <x v="0"/>
  </r>
  <r>
    <x v="329"/>
    <n v="16"/>
    <n v="180254.55245484647"/>
    <n v="11"/>
    <n v="0"/>
    <n v="0"/>
    <s v="Winter"/>
    <x v="0"/>
  </r>
  <r>
    <x v="329"/>
    <n v="17"/>
    <n v="192532.92459847234"/>
    <n v="11"/>
    <n v="0"/>
    <n v="0"/>
    <s v="Winter"/>
    <x v="0"/>
  </r>
  <r>
    <x v="329"/>
    <n v="18"/>
    <n v="210679.48714489763"/>
    <n v="11"/>
    <n v="0"/>
    <n v="0"/>
    <s v="Winter"/>
    <x v="0"/>
  </r>
  <r>
    <x v="329"/>
    <n v="19"/>
    <n v="215426.60663249303"/>
    <n v="11"/>
    <n v="0"/>
    <n v="0"/>
    <s v="Winter"/>
    <x v="2"/>
  </r>
  <r>
    <x v="329"/>
    <n v="20"/>
    <n v="213701.58799278186"/>
    <n v="11"/>
    <n v="0"/>
    <n v="0"/>
    <s v="Winter"/>
    <x v="2"/>
  </r>
  <r>
    <x v="329"/>
    <n v="21"/>
    <n v="211101.64943020095"/>
    <n v="11"/>
    <n v="0"/>
    <n v="0"/>
    <s v="Winter"/>
    <x v="2"/>
  </r>
  <r>
    <x v="329"/>
    <n v="22"/>
    <n v="205462.03338505139"/>
    <n v="11"/>
    <n v="0"/>
    <n v="0"/>
    <s v="Winter"/>
    <x v="0"/>
  </r>
  <r>
    <x v="329"/>
    <n v="23"/>
    <n v="196827.81102267702"/>
    <n v="11"/>
    <n v="0"/>
    <n v="0"/>
    <s v="Winter"/>
    <x v="0"/>
  </r>
  <r>
    <x v="329"/>
    <n v="24"/>
    <n v="184524.31100755499"/>
    <n v="11"/>
    <n v="0"/>
    <n v="0"/>
    <s v="Winter"/>
    <x v="0"/>
  </r>
  <r>
    <x v="330"/>
    <n v="1"/>
    <n v="174068.06867498238"/>
    <n v="11"/>
    <n v="0"/>
    <n v="1"/>
    <s v="Winter"/>
    <x v="0"/>
  </r>
  <r>
    <x v="330"/>
    <n v="2"/>
    <n v="167186.35292115022"/>
    <n v="11"/>
    <n v="0"/>
    <n v="1"/>
    <s v="Winter"/>
    <x v="1"/>
  </r>
  <r>
    <x v="330"/>
    <n v="3"/>
    <n v="163787.25907809733"/>
    <n v="11"/>
    <n v="0"/>
    <n v="1"/>
    <s v="Winter"/>
    <x v="1"/>
  </r>
  <r>
    <x v="330"/>
    <n v="4"/>
    <n v="162254.7088686995"/>
    <n v="11"/>
    <n v="0"/>
    <n v="1"/>
    <s v="Winter"/>
    <x v="1"/>
  </r>
  <r>
    <x v="330"/>
    <n v="5"/>
    <n v="163039.10861632723"/>
    <n v="11"/>
    <n v="0"/>
    <n v="1"/>
    <s v="Winter"/>
    <x v="1"/>
  </r>
  <r>
    <x v="330"/>
    <n v="6"/>
    <n v="166259.33528044788"/>
    <n v="11"/>
    <n v="0"/>
    <n v="1"/>
    <s v="Winter"/>
    <x v="1"/>
  </r>
  <r>
    <x v="330"/>
    <n v="7"/>
    <n v="170713.41824416799"/>
    <n v="11"/>
    <n v="0"/>
    <n v="1"/>
    <s v="Winter"/>
    <x v="0"/>
  </r>
  <r>
    <x v="330"/>
    <n v="8"/>
    <n v="179918.42006251751"/>
    <n v="11"/>
    <n v="0"/>
    <n v="1"/>
    <s v="Winter"/>
    <x v="0"/>
  </r>
  <r>
    <x v="330"/>
    <n v="9"/>
    <n v="193061.8589370244"/>
    <n v="11"/>
    <n v="0"/>
    <n v="1"/>
    <s v="Winter"/>
    <x v="0"/>
  </r>
  <r>
    <x v="330"/>
    <n v="10"/>
    <n v="198510.1051901163"/>
    <n v="11"/>
    <n v="0"/>
    <n v="1"/>
    <s v="Winter"/>
    <x v="0"/>
  </r>
  <r>
    <x v="330"/>
    <n v="11"/>
    <n v="191456.76302762292"/>
    <n v="11"/>
    <n v="0"/>
    <n v="1"/>
    <s v="Winter"/>
    <x v="0"/>
  </r>
  <r>
    <x v="330"/>
    <n v="12"/>
    <n v="188460.05545932942"/>
    <n v="11"/>
    <n v="0"/>
    <n v="1"/>
    <s v="Winter"/>
    <x v="0"/>
  </r>
  <r>
    <x v="330"/>
    <n v="13"/>
    <n v="185023.0095444032"/>
    <n v="11"/>
    <n v="0"/>
    <n v="1"/>
    <s v="Winter"/>
    <x v="0"/>
  </r>
  <r>
    <x v="330"/>
    <n v="14"/>
    <n v="181140.53438165595"/>
    <n v="11"/>
    <n v="0"/>
    <n v="1"/>
    <s v="Winter"/>
    <x v="0"/>
  </r>
  <r>
    <x v="330"/>
    <n v="15"/>
    <n v="177611.62699191432"/>
    <n v="11"/>
    <n v="0"/>
    <n v="1"/>
    <s v="Winter"/>
    <x v="0"/>
  </r>
  <r>
    <x v="330"/>
    <n v="16"/>
    <n v="178014.8406670618"/>
    <n v="11"/>
    <n v="0"/>
    <n v="1"/>
    <s v="Winter"/>
    <x v="0"/>
  </r>
  <r>
    <x v="330"/>
    <n v="17"/>
    <n v="181947.92892802248"/>
    <n v="11"/>
    <n v="0"/>
    <n v="1"/>
    <s v="Winter"/>
    <x v="0"/>
  </r>
  <r>
    <x v="330"/>
    <n v="18"/>
    <n v="189990.29446350905"/>
    <n v="11"/>
    <n v="0"/>
    <n v="1"/>
    <s v="Winter"/>
    <x v="0"/>
  </r>
  <r>
    <x v="330"/>
    <n v="19"/>
    <n v="193123.43399706343"/>
    <n v="11"/>
    <n v="0"/>
    <n v="1"/>
    <s v="Winter"/>
    <x v="0"/>
  </r>
  <r>
    <x v="330"/>
    <n v="20"/>
    <n v="190169.88471204793"/>
    <n v="11"/>
    <n v="0"/>
    <n v="1"/>
    <s v="Winter"/>
    <x v="0"/>
  </r>
  <r>
    <x v="330"/>
    <n v="21"/>
    <n v="187326.15687940604"/>
    <n v="11"/>
    <n v="0"/>
    <n v="1"/>
    <s v="Winter"/>
    <x v="0"/>
  </r>
  <r>
    <x v="330"/>
    <n v="22"/>
    <n v="181016.21343299909"/>
    <n v="11"/>
    <n v="0"/>
    <n v="1"/>
    <s v="Winter"/>
    <x v="0"/>
  </r>
  <r>
    <x v="330"/>
    <n v="23"/>
    <n v="172534.19881718454"/>
    <n v="11"/>
    <n v="0"/>
    <n v="1"/>
    <s v="Winter"/>
    <x v="0"/>
  </r>
  <r>
    <x v="330"/>
    <n v="24"/>
    <n v="160789.5351456588"/>
    <n v="11"/>
    <n v="0"/>
    <n v="1"/>
    <s v="Winter"/>
    <x v="0"/>
  </r>
  <r>
    <x v="331"/>
    <n v="1"/>
    <n v="149509.16092622632"/>
    <n v="11"/>
    <n v="0"/>
    <n v="1"/>
    <s v="Winter"/>
    <x v="0"/>
  </r>
  <r>
    <x v="331"/>
    <n v="2"/>
    <n v="142591.13628946486"/>
    <n v="11"/>
    <n v="0"/>
    <n v="1"/>
    <s v="Winter"/>
    <x v="1"/>
  </r>
  <r>
    <x v="331"/>
    <n v="3"/>
    <n v="138993.71533315346"/>
    <n v="11"/>
    <n v="0"/>
    <n v="1"/>
    <s v="Winter"/>
    <x v="1"/>
  </r>
  <r>
    <x v="331"/>
    <n v="4"/>
    <n v="139116.80577531201"/>
    <n v="11"/>
    <n v="0"/>
    <n v="1"/>
    <s v="Winter"/>
    <x v="1"/>
  </r>
  <r>
    <x v="331"/>
    <n v="5"/>
    <n v="141227.39314975924"/>
    <n v="11"/>
    <n v="0"/>
    <n v="1"/>
    <s v="Winter"/>
    <x v="1"/>
  </r>
  <r>
    <x v="331"/>
    <n v="6"/>
    <n v="147426.46079632462"/>
    <n v="11"/>
    <n v="0"/>
    <n v="1"/>
    <s v="Winter"/>
    <x v="1"/>
  </r>
  <r>
    <x v="331"/>
    <n v="7"/>
    <n v="155852.74380311984"/>
    <n v="11"/>
    <n v="0"/>
    <n v="1"/>
    <s v="Winter"/>
    <x v="0"/>
  </r>
  <r>
    <x v="331"/>
    <n v="8"/>
    <n v="168889.06867052204"/>
    <n v="11"/>
    <n v="0"/>
    <n v="1"/>
    <s v="Winter"/>
    <x v="0"/>
  </r>
  <r>
    <x v="331"/>
    <n v="9"/>
    <n v="183112.73341247873"/>
    <n v="11"/>
    <n v="0"/>
    <n v="1"/>
    <s v="Winter"/>
    <x v="0"/>
  </r>
  <r>
    <x v="331"/>
    <n v="10"/>
    <n v="190091.09656667616"/>
    <n v="11"/>
    <n v="0"/>
    <n v="1"/>
    <s v="Winter"/>
    <x v="0"/>
  </r>
  <r>
    <x v="331"/>
    <n v="11"/>
    <n v="188528.49846878101"/>
    <n v="11"/>
    <n v="0"/>
    <n v="1"/>
    <s v="Winter"/>
    <x v="0"/>
  </r>
  <r>
    <x v="331"/>
    <n v="12"/>
    <n v="182624.760407611"/>
    <n v="11"/>
    <n v="0"/>
    <n v="1"/>
    <s v="Winter"/>
    <x v="0"/>
  </r>
  <r>
    <x v="331"/>
    <n v="13"/>
    <n v="179264.54588235976"/>
    <n v="11"/>
    <n v="0"/>
    <n v="1"/>
    <s v="Winter"/>
    <x v="0"/>
  </r>
  <r>
    <x v="331"/>
    <n v="14"/>
    <n v="173802.05641916409"/>
    <n v="11"/>
    <n v="0"/>
    <n v="1"/>
    <s v="Winter"/>
    <x v="0"/>
  </r>
  <r>
    <x v="331"/>
    <n v="15"/>
    <n v="170686.5992981765"/>
    <n v="11"/>
    <n v="0"/>
    <n v="1"/>
    <s v="Winter"/>
    <x v="0"/>
  </r>
  <r>
    <x v="331"/>
    <n v="16"/>
    <n v="171838.11645757584"/>
    <n v="11"/>
    <n v="0"/>
    <n v="1"/>
    <s v="Winter"/>
    <x v="0"/>
  </r>
  <r>
    <x v="331"/>
    <n v="17"/>
    <n v="184063.57371982804"/>
    <n v="11"/>
    <n v="0"/>
    <n v="1"/>
    <s v="Winter"/>
    <x v="0"/>
  </r>
  <r>
    <x v="331"/>
    <n v="18"/>
    <n v="210904.85643226589"/>
    <n v="11"/>
    <n v="0"/>
    <n v="1"/>
    <s v="Winter"/>
    <x v="0"/>
  </r>
  <r>
    <x v="331"/>
    <n v="19"/>
    <n v="227798.04419508486"/>
    <n v="11"/>
    <n v="0"/>
    <n v="1"/>
    <s v="Winter"/>
    <x v="0"/>
  </r>
  <r>
    <x v="331"/>
    <n v="20"/>
    <n v="231939.64421471595"/>
    <n v="11"/>
    <n v="0"/>
    <n v="1"/>
    <s v="Winter"/>
    <x v="0"/>
  </r>
  <r>
    <x v="331"/>
    <n v="21"/>
    <n v="227771.84941664027"/>
    <n v="11"/>
    <n v="0"/>
    <n v="1"/>
    <s v="Winter"/>
    <x v="0"/>
  </r>
  <r>
    <x v="331"/>
    <n v="22"/>
    <n v="216899.03137801882"/>
    <n v="11"/>
    <n v="0"/>
    <n v="1"/>
    <s v="Winter"/>
    <x v="0"/>
  </r>
  <r>
    <x v="331"/>
    <n v="23"/>
    <n v="200753.27547691399"/>
    <n v="11"/>
    <n v="0"/>
    <n v="1"/>
    <s v="Winter"/>
    <x v="0"/>
  </r>
  <r>
    <x v="331"/>
    <n v="24"/>
    <n v="183415.78693436057"/>
    <n v="11"/>
    <n v="0"/>
    <n v="1"/>
    <s v="Winter"/>
    <x v="0"/>
  </r>
  <r>
    <x v="332"/>
    <n v="1"/>
    <n v="173458.42532276796"/>
    <n v="11"/>
    <n v="0"/>
    <n v="0"/>
    <s v="Winter"/>
    <x v="0"/>
  </r>
  <r>
    <x v="332"/>
    <n v="2"/>
    <n v="169517.38381181448"/>
    <n v="11"/>
    <n v="0"/>
    <n v="0"/>
    <s v="Winter"/>
    <x v="1"/>
  </r>
  <r>
    <x v="332"/>
    <n v="3"/>
    <n v="170153.13689120772"/>
    <n v="11"/>
    <n v="0"/>
    <n v="0"/>
    <s v="Winter"/>
    <x v="1"/>
  </r>
  <r>
    <x v="332"/>
    <n v="4"/>
    <n v="173252.9824828032"/>
    <n v="11"/>
    <n v="0"/>
    <n v="0"/>
    <s v="Winter"/>
    <x v="1"/>
  </r>
  <r>
    <x v="332"/>
    <n v="5"/>
    <n v="180397.13358398524"/>
    <n v="11"/>
    <n v="0"/>
    <n v="0"/>
    <s v="Winter"/>
    <x v="1"/>
  </r>
  <r>
    <x v="332"/>
    <n v="6"/>
    <n v="194763.16174408249"/>
    <n v="11"/>
    <n v="0"/>
    <n v="0"/>
    <s v="Winter"/>
    <x v="1"/>
  </r>
  <r>
    <x v="332"/>
    <n v="7"/>
    <n v="216509.0521205609"/>
    <n v="11"/>
    <n v="0"/>
    <n v="0"/>
    <s v="Winter"/>
    <x v="2"/>
  </r>
  <r>
    <x v="332"/>
    <n v="8"/>
    <n v="225949.736650001"/>
    <n v="11"/>
    <n v="0"/>
    <n v="0"/>
    <s v="Winter"/>
    <x v="2"/>
  </r>
  <r>
    <x v="332"/>
    <n v="9"/>
    <n v="217942.74401898702"/>
    <n v="11"/>
    <n v="0"/>
    <n v="0"/>
    <s v="Winter"/>
    <x v="2"/>
  </r>
  <r>
    <x v="332"/>
    <n v="10"/>
    <n v="198679.56170422843"/>
    <n v="11"/>
    <n v="0"/>
    <n v="0"/>
    <s v="Winter"/>
    <x v="0"/>
  </r>
  <r>
    <x v="332"/>
    <n v="11"/>
    <n v="182797.55287038899"/>
    <n v="11"/>
    <n v="0"/>
    <n v="0"/>
    <s v="Winter"/>
    <x v="0"/>
  </r>
  <r>
    <x v="332"/>
    <n v="12"/>
    <n v="171428.84114986355"/>
    <n v="11"/>
    <n v="0"/>
    <n v="0"/>
    <s v="Winter"/>
    <x v="0"/>
  </r>
  <r>
    <x v="332"/>
    <n v="13"/>
    <n v="164651.03462914331"/>
    <n v="11"/>
    <n v="0"/>
    <n v="0"/>
    <s v="Winter"/>
    <x v="0"/>
  </r>
  <r>
    <x v="332"/>
    <n v="14"/>
    <n v="156754.13259957949"/>
    <n v="11"/>
    <n v="0"/>
    <n v="0"/>
    <s v="Winter"/>
    <x v="0"/>
  </r>
  <r>
    <x v="332"/>
    <n v="15"/>
    <n v="152704.74105332041"/>
    <n v="11"/>
    <n v="0"/>
    <n v="0"/>
    <s v="Winter"/>
    <x v="0"/>
  </r>
  <r>
    <x v="332"/>
    <n v="16"/>
    <n v="157191.8212818451"/>
    <n v="11"/>
    <n v="0"/>
    <n v="0"/>
    <s v="Winter"/>
    <x v="0"/>
  </r>
  <r>
    <x v="332"/>
    <n v="17"/>
    <n v="176308.16722888529"/>
    <n v="11"/>
    <n v="0"/>
    <n v="0"/>
    <s v="Winter"/>
    <x v="0"/>
  </r>
  <r>
    <x v="332"/>
    <n v="18"/>
    <n v="208614.53626550885"/>
    <n v="11"/>
    <n v="0"/>
    <n v="0"/>
    <s v="Winter"/>
    <x v="0"/>
  </r>
  <r>
    <x v="332"/>
    <n v="19"/>
    <n v="222068.1415877218"/>
    <n v="11"/>
    <n v="0"/>
    <n v="0"/>
    <s v="Winter"/>
    <x v="2"/>
  </r>
  <r>
    <x v="332"/>
    <n v="20"/>
    <n v="221870.56959611838"/>
    <n v="11"/>
    <n v="0"/>
    <n v="0"/>
    <s v="Winter"/>
    <x v="2"/>
  </r>
  <r>
    <x v="332"/>
    <n v="21"/>
    <n v="217804.74177055177"/>
    <n v="11"/>
    <n v="0"/>
    <n v="0"/>
    <s v="Winter"/>
    <x v="2"/>
  </r>
  <r>
    <x v="332"/>
    <n v="22"/>
    <n v="206729.64580510947"/>
    <n v="11"/>
    <n v="0"/>
    <n v="0"/>
    <s v="Winter"/>
    <x v="0"/>
  </r>
  <r>
    <x v="332"/>
    <n v="23"/>
    <n v="189271.45567084555"/>
    <n v="11"/>
    <n v="0"/>
    <n v="0"/>
    <s v="Winter"/>
    <x v="0"/>
  </r>
  <r>
    <x v="332"/>
    <n v="24"/>
    <n v="170790.3634335431"/>
    <n v="11"/>
    <n v="0"/>
    <n v="0"/>
    <s v="Winter"/>
    <x v="0"/>
  </r>
  <r>
    <x v="333"/>
    <n v="1"/>
    <n v="158942.52109925158"/>
    <n v="11"/>
    <n v="0"/>
    <n v="0"/>
    <s v="Winter"/>
    <x v="0"/>
  </r>
  <r>
    <x v="333"/>
    <n v="2"/>
    <n v="153579.33010560466"/>
    <n v="11"/>
    <n v="0"/>
    <n v="0"/>
    <s v="Winter"/>
    <x v="1"/>
  </r>
  <r>
    <x v="333"/>
    <n v="3"/>
    <n v="151094.57250040423"/>
    <n v="11"/>
    <n v="0"/>
    <n v="0"/>
    <s v="Winter"/>
    <x v="1"/>
  </r>
  <r>
    <x v="333"/>
    <n v="4"/>
    <n v="151752.51277940514"/>
    <n v="11"/>
    <n v="0"/>
    <n v="0"/>
    <s v="Winter"/>
    <x v="1"/>
  </r>
  <r>
    <x v="333"/>
    <n v="5"/>
    <n v="155415.81037559462"/>
    <n v="11"/>
    <n v="0"/>
    <n v="0"/>
    <s v="Winter"/>
    <x v="1"/>
  </r>
  <r>
    <x v="333"/>
    <n v="6"/>
    <n v="165548.69237656385"/>
    <n v="11"/>
    <n v="0"/>
    <n v="0"/>
    <s v="Winter"/>
    <x v="1"/>
  </r>
  <r>
    <x v="333"/>
    <n v="7"/>
    <n v="181799.64143802691"/>
    <n v="11"/>
    <n v="0"/>
    <n v="0"/>
    <s v="Winter"/>
    <x v="2"/>
  </r>
  <r>
    <x v="333"/>
    <n v="8"/>
    <n v="188256.37697228068"/>
    <n v="11"/>
    <n v="0"/>
    <n v="0"/>
    <s v="Winter"/>
    <x v="2"/>
  </r>
  <r>
    <x v="333"/>
    <n v="9"/>
    <n v="178550.66488737008"/>
    <n v="11"/>
    <n v="0"/>
    <n v="0"/>
    <s v="Winter"/>
    <x v="2"/>
  </r>
  <r>
    <x v="333"/>
    <n v="10"/>
    <n v="165408.6423194347"/>
    <n v="11"/>
    <n v="0"/>
    <n v="0"/>
    <s v="Winter"/>
    <x v="0"/>
  </r>
  <r>
    <x v="333"/>
    <n v="11"/>
    <n v="152921.6523231813"/>
    <n v="11"/>
    <n v="0"/>
    <n v="0"/>
    <s v="Winter"/>
    <x v="0"/>
  </r>
  <r>
    <x v="333"/>
    <n v="12"/>
    <n v="144736.2397536069"/>
    <n v="11"/>
    <n v="0"/>
    <n v="0"/>
    <s v="Winter"/>
    <x v="0"/>
  </r>
  <r>
    <x v="333"/>
    <n v="13"/>
    <n v="138218.05101260691"/>
    <n v="11"/>
    <n v="0"/>
    <n v="0"/>
    <s v="Winter"/>
    <x v="0"/>
  </r>
  <r>
    <x v="333"/>
    <n v="14"/>
    <n v="131658.85691459343"/>
    <n v="11"/>
    <n v="0"/>
    <n v="0"/>
    <s v="Winter"/>
    <x v="0"/>
  </r>
  <r>
    <x v="333"/>
    <n v="15"/>
    <n v="127976.96742347561"/>
    <n v="11"/>
    <n v="0"/>
    <n v="0"/>
    <s v="Winter"/>
    <x v="0"/>
  </r>
  <r>
    <x v="333"/>
    <n v="16"/>
    <n v="130724.16623837051"/>
    <n v="11"/>
    <n v="0"/>
    <n v="0"/>
    <s v="Winter"/>
    <x v="0"/>
  </r>
  <r>
    <x v="333"/>
    <n v="17"/>
    <n v="144667.86552455922"/>
    <n v="11"/>
    <n v="0"/>
    <n v="0"/>
    <s v="Winter"/>
    <x v="0"/>
  </r>
  <r>
    <x v="333"/>
    <n v="18"/>
    <n v="174656.1493221882"/>
    <n v="11"/>
    <n v="0"/>
    <n v="0"/>
    <s v="Winter"/>
    <x v="0"/>
  </r>
  <r>
    <x v="333"/>
    <n v="19"/>
    <n v="192996.16644708804"/>
    <n v="11"/>
    <n v="0"/>
    <n v="0"/>
    <s v="Winter"/>
    <x v="2"/>
  </r>
  <r>
    <x v="333"/>
    <n v="20"/>
    <n v="197504.44658150073"/>
    <n v="11"/>
    <n v="0"/>
    <n v="0"/>
    <s v="Winter"/>
    <x v="2"/>
  </r>
  <r>
    <x v="333"/>
    <n v="21"/>
    <n v="197179.52965348531"/>
    <n v="11"/>
    <n v="0"/>
    <n v="0"/>
    <s v="Winter"/>
    <x v="2"/>
  </r>
  <r>
    <x v="333"/>
    <n v="22"/>
    <n v="189605.99447796118"/>
    <n v="11"/>
    <n v="0"/>
    <n v="0"/>
    <s v="Winter"/>
    <x v="0"/>
  </r>
  <r>
    <x v="333"/>
    <n v="23"/>
    <n v="175652.86477943562"/>
    <n v="11"/>
    <n v="0"/>
    <n v="0"/>
    <s v="Winter"/>
    <x v="0"/>
  </r>
  <r>
    <x v="333"/>
    <n v="24"/>
    <n v="159983.04632906185"/>
    <n v="11"/>
    <n v="0"/>
    <n v="0"/>
    <s v="Winter"/>
    <x v="0"/>
  </r>
  <r>
    <x v="334"/>
    <n v="1"/>
    <n v="150716.06356221606"/>
    <n v="12"/>
    <n v="0"/>
    <n v="0"/>
    <s v="Winter"/>
    <x v="0"/>
  </r>
  <r>
    <x v="334"/>
    <n v="2"/>
    <n v="147832.17400036613"/>
    <n v="12"/>
    <n v="0"/>
    <n v="0"/>
    <s v="Winter"/>
    <x v="1"/>
  </r>
  <r>
    <x v="334"/>
    <n v="3"/>
    <n v="148567.87997911437"/>
    <n v="12"/>
    <n v="0"/>
    <n v="0"/>
    <s v="Winter"/>
    <x v="1"/>
  </r>
  <r>
    <x v="334"/>
    <n v="4"/>
    <n v="151472.20715966495"/>
    <n v="12"/>
    <n v="0"/>
    <n v="0"/>
    <s v="Winter"/>
    <x v="1"/>
  </r>
  <r>
    <x v="334"/>
    <n v="5"/>
    <n v="156416.06239452565"/>
    <n v="12"/>
    <n v="0"/>
    <n v="0"/>
    <s v="Winter"/>
    <x v="1"/>
  </r>
  <r>
    <x v="334"/>
    <n v="6"/>
    <n v="165904.16625668789"/>
    <n v="12"/>
    <n v="0"/>
    <n v="0"/>
    <s v="Winter"/>
    <x v="1"/>
  </r>
  <r>
    <x v="334"/>
    <n v="7"/>
    <n v="181800.37363055206"/>
    <n v="12"/>
    <n v="0"/>
    <n v="0"/>
    <s v="Winter"/>
    <x v="2"/>
  </r>
  <r>
    <x v="334"/>
    <n v="8"/>
    <n v="186285.94949979076"/>
    <n v="12"/>
    <n v="0"/>
    <n v="0"/>
    <s v="Winter"/>
    <x v="2"/>
  </r>
  <r>
    <x v="334"/>
    <n v="9"/>
    <n v="179519.06934185946"/>
    <n v="12"/>
    <n v="0"/>
    <n v="0"/>
    <s v="Winter"/>
    <x v="2"/>
  </r>
  <r>
    <x v="334"/>
    <n v="10"/>
    <n v="174840.79851207556"/>
    <n v="12"/>
    <n v="0"/>
    <n v="0"/>
    <s v="Winter"/>
    <x v="0"/>
  </r>
  <r>
    <x v="334"/>
    <n v="11"/>
    <n v="170705.32741216075"/>
    <n v="12"/>
    <n v="0"/>
    <n v="0"/>
    <s v="Winter"/>
    <x v="0"/>
  </r>
  <r>
    <x v="334"/>
    <n v="12"/>
    <n v="168589.701349048"/>
    <n v="12"/>
    <n v="0"/>
    <n v="0"/>
    <s v="Winter"/>
    <x v="0"/>
  </r>
  <r>
    <x v="334"/>
    <n v="13"/>
    <n v="166393.3893018816"/>
    <n v="12"/>
    <n v="0"/>
    <n v="0"/>
    <s v="Winter"/>
    <x v="0"/>
  </r>
  <r>
    <x v="334"/>
    <n v="14"/>
    <n v="160169.46482473248"/>
    <n v="12"/>
    <n v="0"/>
    <n v="0"/>
    <s v="Winter"/>
    <x v="0"/>
  </r>
  <r>
    <x v="334"/>
    <n v="15"/>
    <n v="153668.52121910124"/>
    <n v="12"/>
    <n v="0"/>
    <n v="0"/>
    <s v="Winter"/>
    <x v="0"/>
  </r>
  <r>
    <x v="334"/>
    <n v="16"/>
    <n v="158618.10840462099"/>
    <n v="12"/>
    <n v="0"/>
    <n v="0"/>
    <s v="Winter"/>
    <x v="0"/>
  </r>
  <r>
    <x v="334"/>
    <n v="17"/>
    <n v="171805.42326387644"/>
    <n v="12"/>
    <n v="0"/>
    <n v="0"/>
    <s v="Winter"/>
    <x v="0"/>
  </r>
  <r>
    <x v="334"/>
    <n v="18"/>
    <n v="191526.66283155489"/>
    <n v="12"/>
    <n v="0"/>
    <n v="0"/>
    <s v="Winter"/>
    <x v="0"/>
  </r>
  <r>
    <x v="334"/>
    <n v="19"/>
    <n v="196971.64167548422"/>
    <n v="12"/>
    <n v="0"/>
    <n v="0"/>
    <s v="Winter"/>
    <x v="2"/>
  </r>
  <r>
    <x v="334"/>
    <n v="20"/>
    <n v="194624.91547566204"/>
    <n v="12"/>
    <n v="0"/>
    <n v="0"/>
    <s v="Winter"/>
    <x v="2"/>
  </r>
  <r>
    <x v="334"/>
    <n v="21"/>
    <n v="189696.85152842541"/>
    <n v="12"/>
    <n v="0"/>
    <n v="0"/>
    <s v="Winter"/>
    <x v="2"/>
  </r>
  <r>
    <x v="334"/>
    <n v="22"/>
    <n v="179088.33493203763"/>
    <n v="12"/>
    <n v="0"/>
    <n v="0"/>
    <s v="Winter"/>
    <x v="0"/>
  </r>
  <r>
    <x v="334"/>
    <n v="23"/>
    <n v="160370.17968675276"/>
    <n v="12"/>
    <n v="0"/>
    <n v="0"/>
    <s v="Winter"/>
    <x v="0"/>
  </r>
  <r>
    <x v="334"/>
    <n v="24"/>
    <n v="139442.83386728092"/>
    <n v="12"/>
    <n v="0"/>
    <n v="0"/>
    <s v="Winter"/>
    <x v="0"/>
  </r>
  <r>
    <x v="335"/>
    <n v="1"/>
    <n v="124245.40078755045"/>
    <n v="12"/>
    <n v="0"/>
    <n v="0"/>
    <s v="Winter"/>
    <x v="0"/>
  </r>
  <r>
    <x v="335"/>
    <n v="2"/>
    <n v="115969.06922675982"/>
    <n v="12"/>
    <n v="0"/>
    <n v="0"/>
    <s v="Winter"/>
    <x v="1"/>
  </r>
  <r>
    <x v="335"/>
    <n v="3"/>
    <n v="111329.49651892841"/>
    <n v="12"/>
    <n v="0"/>
    <n v="0"/>
    <s v="Winter"/>
    <x v="1"/>
  </r>
  <r>
    <x v="335"/>
    <n v="4"/>
    <n v="109912.46992031834"/>
    <n v="12"/>
    <n v="0"/>
    <n v="0"/>
    <s v="Winter"/>
    <x v="1"/>
  </r>
  <r>
    <x v="335"/>
    <n v="5"/>
    <n v="112470.14283435958"/>
    <n v="12"/>
    <n v="0"/>
    <n v="0"/>
    <s v="Winter"/>
    <x v="1"/>
  </r>
  <r>
    <x v="335"/>
    <n v="6"/>
    <n v="122298.53639872215"/>
    <n v="12"/>
    <n v="0"/>
    <n v="0"/>
    <s v="Winter"/>
    <x v="1"/>
  </r>
  <r>
    <x v="335"/>
    <n v="7"/>
    <n v="140312.21937646091"/>
    <n v="12"/>
    <n v="0"/>
    <n v="0"/>
    <s v="Winter"/>
    <x v="2"/>
  </r>
  <r>
    <x v="335"/>
    <n v="8"/>
    <n v="148061.01417802274"/>
    <n v="12"/>
    <n v="0"/>
    <n v="0"/>
    <s v="Winter"/>
    <x v="2"/>
  </r>
  <r>
    <x v="335"/>
    <n v="9"/>
    <n v="141832.22994006876"/>
    <n v="12"/>
    <n v="0"/>
    <n v="0"/>
    <s v="Winter"/>
    <x v="2"/>
  </r>
  <r>
    <x v="335"/>
    <n v="10"/>
    <n v="132637.82323537586"/>
    <n v="12"/>
    <n v="0"/>
    <n v="0"/>
    <s v="Winter"/>
    <x v="0"/>
  </r>
  <r>
    <x v="335"/>
    <n v="11"/>
    <n v="126175.64885508892"/>
    <n v="12"/>
    <n v="0"/>
    <n v="0"/>
    <s v="Winter"/>
    <x v="0"/>
  </r>
  <r>
    <x v="335"/>
    <n v="12"/>
    <n v="120037.33125526826"/>
    <n v="12"/>
    <n v="0"/>
    <n v="0"/>
    <s v="Winter"/>
    <x v="0"/>
  </r>
  <r>
    <x v="335"/>
    <n v="13"/>
    <n v="116110.64149151099"/>
    <n v="12"/>
    <n v="0"/>
    <n v="0"/>
    <s v="Winter"/>
    <x v="0"/>
  </r>
  <r>
    <x v="335"/>
    <n v="14"/>
    <n v="113191.29922741742"/>
    <n v="12"/>
    <n v="0"/>
    <n v="0"/>
    <s v="Winter"/>
    <x v="0"/>
  </r>
  <r>
    <x v="335"/>
    <n v="15"/>
    <n v="111423.19083848453"/>
    <n v="12"/>
    <n v="0"/>
    <n v="0"/>
    <s v="Winter"/>
    <x v="0"/>
  </r>
  <r>
    <x v="335"/>
    <n v="16"/>
    <n v="114661.29783326856"/>
    <n v="12"/>
    <n v="0"/>
    <n v="0"/>
    <s v="Winter"/>
    <x v="0"/>
  </r>
  <r>
    <x v="335"/>
    <n v="17"/>
    <n v="125070.85213965028"/>
    <n v="12"/>
    <n v="0"/>
    <n v="0"/>
    <s v="Winter"/>
    <x v="0"/>
  </r>
  <r>
    <x v="335"/>
    <n v="18"/>
    <n v="149013.52228368705"/>
    <n v="12"/>
    <n v="0"/>
    <n v="0"/>
    <s v="Winter"/>
    <x v="0"/>
  </r>
  <r>
    <x v="335"/>
    <n v="19"/>
    <n v="164415.64173879093"/>
    <n v="12"/>
    <n v="0"/>
    <n v="0"/>
    <s v="Winter"/>
    <x v="2"/>
  </r>
  <r>
    <x v="335"/>
    <n v="20"/>
    <n v="166661.14312549695"/>
    <n v="12"/>
    <n v="0"/>
    <n v="0"/>
    <s v="Winter"/>
    <x v="2"/>
  </r>
  <r>
    <x v="335"/>
    <n v="21"/>
    <n v="165775.83981429532"/>
    <n v="12"/>
    <n v="0"/>
    <n v="0"/>
    <s v="Winter"/>
    <x v="2"/>
  </r>
  <r>
    <x v="335"/>
    <n v="22"/>
    <n v="157969.94986382453"/>
    <n v="12"/>
    <n v="0"/>
    <n v="0"/>
    <s v="Winter"/>
    <x v="0"/>
  </r>
  <r>
    <x v="335"/>
    <n v="23"/>
    <n v="144395.83703897023"/>
    <n v="12"/>
    <n v="0"/>
    <n v="0"/>
    <s v="Winter"/>
    <x v="0"/>
  </r>
  <r>
    <x v="335"/>
    <n v="24"/>
    <n v="128671.66882818712"/>
    <n v="12"/>
    <n v="0"/>
    <n v="0"/>
    <s v="Winter"/>
    <x v="0"/>
  </r>
  <r>
    <x v="336"/>
    <n v="1"/>
    <n v="117907.23251375988"/>
    <n v="12"/>
    <n v="0"/>
    <n v="0"/>
    <s v="Winter"/>
    <x v="0"/>
  </r>
  <r>
    <x v="336"/>
    <n v="2"/>
    <n v="113709.18416597051"/>
    <n v="12"/>
    <n v="0"/>
    <n v="0"/>
    <s v="Winter"/>
    <x v="1"/>
  </r>
  <r>
    <x v="336"/>
    <n v="3"/>
    <n v="113221.36242062751"/>
    <n v="12"/>
    <n v="0"/>
    <n v="0"/>
    <s v="Winter"/>
    <x v="1"/>
  </r>
  <r>
    <x v="336"/>
    <n v="4"/>
    <n v="116743.44928643588"/>
    <n v="12"/>
    <n v="0"/>
    <n v="0"/>
    <s v="Winter"/>
    <x v="1"/>
  </r>
  <r>
    <x v="336"/>
    <n v="5"/>
    <n v="124219.31695529437"/>
    <n v="12"/>
    <n v="0"/>
    <n v="0"/>
    <s v="Winter"/>
    <x v="1"/>
  </r>
  <r>
    <x v="336"/>
    <n v="6"/>
    <n v="137551.84461394596"/>
    <n v="12"/>
    <n v="0"/>
    <n v="0"/>
    <s v="Winter"/>
    <x v="1"/>
  </r>
  <r>
    <x v="336"/>
    <n v="7"/>
    <n v="158196.40521790914"/>
    <n v="12"/>
    <n v="0"/>
    <n v="0"/>
    <s v="Winter"/>
    <x v="2"/>
  </r>
  <r>
    <x v="336"/>
    <n v="8"/>
    <n v="168160.15765064149"/>
    <n v="12"/>
    <n v="0"/>
    <n v="0"/>
    <s v="Winter"/>
    <x v="2"/>
  </r>
  <r>
    <x v="336"/>
    <n v="9"/>
    <n v="163010.90765854699"/>
    <n v="12"/>
    <n v="0"/>
    <n v="0"/>
    <s v="Winter"/>
    <x v="2"/>
  </r>
  <r>
    <x v="336"/>
    <n v="10"/>
    <n v="150322.01361104677"/>
    <n v="12"/>
    <n v="0"/>
    <n v="0"/>
    <s v="Winter"/>
    <x v="0"/>
  </r>
  <r>
    <x v="336"/>
    <n v="11"/>
    <n v="140524.07193554557"/>
    <n v="12"/>
    <n v="0"/>
    <n v="0"/>
    <s v="Winter"/>
    <x v="0"/>
  </r>
  <r>
    <x v="336"/>
    <n v="12"/>
    <n v="132075.31152757583"/>
    <n v="12"/>
    <n v="0"/>
    <n v="0"/>
    <s v="Winter"/>
    <x v="0"/>
  </r>
  <r>
    <x v="336"/>
    <n v="13"/>
    <n v="125718.69891762744"/>
    <n v="12"/>
    <n v="0"/>
    <n v="0"/>
    <s v="Winter"/>
    <x v="0"/>
  </r>
  <r>
    <x v="336"/>
    <n v="14"/>
    <n v="120194.98953623601"/>
    <n v="12"/>
    <n v="0"/>
    <n v="0"/>
    <s v="Winter"/>
    <x v="0"/>
  </r>
  <r>
    <x v="336"/>
    <n v="15"/>
    <n v="116983.99013628381"/>
    <n v="12"/>
    <n v="0"/>
    <n v="0"/>
    <s v="Winter"/>
    <x v="0"/>
  </r>
  <r>
    <x v="336"/>
    <n v="16"/>
    <n v="120005.13334671338"/>
    <n v="12"/>
    <n v="0"/>
    <n v="0"/>
    <s v="Winter"/>
    <x v="0"/>
  </r>
  <r>
    <x v="336"/>
    <n v="17"/>
    <n v="129848.94637034766"/>
    <n v="12"/>
    <n v="0"/>
    <n v="0"/>
    <s v="Winter"/>
    <x v="0"/>
  </r>
  <r>
    <x v="336"/>
    <n v="18"/>
    <n v="150813.96651438755"/>
    <n v="12"/>
    <n v="0"/>
    <n v="0"/>
    <s v="Winter"/>
    <x v="0"/>
  </r>
  <r>
    <x v="336"/>
    <n v="19"/>
    <n v="161319.03244748226"/>
    <n v="12"/>
    <n v="0"/>
    <n v="0"/>
    <s v="Winter"/>
    <x v="2"/>
  </r>
  <r>
    <x v="336"/>
    <n v="20"/>
    <n v="161257.56009206385"/>
    <n v="12"/>
    <n v="0"/>
    <n v="0"/>
    <s v="Winter"/>
    <x v="2"/>
  </r>
  <r>
    <x v="336"/>
    <n v="21"/>
    <n v="160675.22779471872"/>
    <n v="12"/>
    <n v="0"/>
    <n v="0"/>
    <s v="Winter"/>
    <x v="2"/>
  </r>
  <r>
    <x v="336"/>
    <n v="22"/>
    <n v="157321.39858732282"/>
    <n v="12"/>
    <n v="0"/>
    <n v="0"/>
    <s v="Winter"/>
    <x v="0"/>
  </r>
  <r>
    <x v="336"/>
    <n v="23"/>
    <n v="150246.47056770854"/>
    <n v="12"/>
    <n v="0"/>
    <n v="0"/>
    <s v="Winter"/>
    <x v="0"/>
  </r>
  <r>
    <x v="336"/>
    <n v="24"/>
    <n v="139013.6205625229"/>
    <n v="12"/>
    <n v="0"/>
    <n v="0"/>
    <s v="Winter"/>
    <x v="0"/>
  </r>
  <r>
    <x v="337"/>
    <n v="1"/>
    <n v="129529.05400125508"/>
    <n v="12"/>
    <n v="0"/>
    <n v="1"/>
    <s v="Winter"/>
    <x v="0"/>
  </r>
  <r>
    <x v="337"/>
    <n v="2"/>
    <n v="124402.09176512249"/>
    <n v="12"/>
    <n v="0"/>
    <n v="1"/>
    <s v="Winter"/>
    <x v="1"/>
  </r>
  <r>
    <x v="337"/>
    <n v="3"/>
    <n v="122473.97112939181"/>
    <n v="12"/>
    <n v="0"/>
    <n v="1"/>
    <s v="Winter"/>
    <x v="1"/>
  </r>
  <r>
    <x v="337"/>
    <n v="4"/>
    <n v="123464.65203045041"/>
    <n v="12"/>
    <n v="0"/>
    <n v="1"/>
    <s v="Winter"/>
    <x v="1"/>
  </r>
  <r>
    <x v="337"/>
    <n v="5"/>
    <n v="127318.32063788222"/>
    <n v="12"/>
    <n v="0"/>
    <n v="1"/>
    <s v="Winter"/>
    <x v="1"/>
  </r>
  <r>
    <x v="337"/>
    <n v="6"/>
    <n v="133758.42814508767"/>
    <n v="12"/>
    <n v="0"/>
    <n v="1"/>
    <s v="Winter"/>
    <x v="1"/>
  </r>
  <r>
    <x v="337"/>
    <n v="7"/>
    <n v="143866.3788352944"/>
    <n v="12"/>
    <n v="0"/>
    <n v="1"/>
    <s v="Winter"/>
    <x v="0"/>
  </r>
  <r>
    <x v="337"/>
    <n v="8"/>
    <n v="158122.87151128441"/>
    <n v="12"/>
    <n v="0"/>
    <n v="1"/>
    <s v="Winter"/>
    <x v="0"/>
  </r>
  <r>
    <x v="337"/>
    <n v="9"/>
    <n v="170698.80586980135"/>
    <n v="12"/>
    <n v="0"/>
    <n v="1"/>
    <s v="Winter"/>
    <x v="0"/>
  </r>
  <r>
    <x v="337"/>
    <n v="10"/>
    <n v="170915.95903763716"/>
    <n v="12"/>
    <n v="0"/>
    <n v="1"/>
    <s v="Winter"/>
    <x v="0"/>
  </r>
  <r>
    <x v="337"/>
    <n v="11"/>
    <n v="164828.29241671335"/>
    <n v="12"/>
    <n v="0"/>
    <n v="1"/>
    <s v="Winter"/>
    <x v="0"/>
  </r>
  <r>
    <x v="337"/>
    <n v="12"/>
    <n v="159486.05947437938"/>
    <n v="12"/>
    <n v="0"/>
    <n v="1"/>
    <s v="Winter"/>
    <x v="0"/>
  </r>
  <r>
    <x v="337"/>
    <n v="13"/>
    <n v="154594.50656127062"/>
    <n v="12"/>
    <n v="0"/>
    <n v="1"/>
    <s v="Winter"/>
    <x v="0"/>
  </r>
  <r>
    <x v="337"/>
    <n v="14"/>
    <n v="148600.68734356065"/>
    <n v="12"/>
    <n v="0"/>
    <n v="1"/>
    <s v="Winter"/>
    <x v="0"/>
  </r>
  <r>
    <x v="337"/>
    <n v="15"/>
    <n v="145180.0110713224"/>
    <n v="12"/>
    <n v="0"/>
    <n v="1"/>
    <s v="Winter"/>
    <x v="0"/>
  </r>
  <r>
    <x v="337"/>
    <n v="16"/>
    <n v="145980.39834264925"/>
    <n v="12"/>
    <n v="0"/>
    <n v="1"/>
    <s v="Winter"/>
    <x v="0"/>
  </r>
  <r>
    <x v="337"/>
    <n v="17"/>
    <n v="154015.86341044545"/>
    <n v="12"/>
    <n v="0"/>
    <n v="1"/>
    <s v="Winter"/>
    <x v="0"/>
  </r>
  <r>
    <x v="337"/>
    <n v="18"/>
    <n v="171221.93501574069"/>
    <n v="12"/>
    <n v="0"/>
    <n v="1"/>
    <s v="Winter"/>
    <x v="0"/>
  </r>
  <r>
    <x v="337"/>
    <n v="19"/>
    <n v="180448.60087838516"/>
    <n v="12"/>
    <n v="0"/>
    <n v="1"/>
    <s v="Winter"/>
    <x v="0"/>
  </r>
  <r>
    <x v="337"/>
    <n v="20"/>
    <n v="181155.13169136466"/>
    <n v="12"/>
    <n v="0"/>
    <n v="1"/>
    <s v="Winter"/>
    <x v="0"/>
  </r>
  <r>
    <x v="337"/>
    <n v="21"/>
    <n v="184649.87191245134"/>
    <n v="12"/>
    <n v="0"/>
    <n v="1"/>
    <s v="Winter"/>
    <x v="0"/>
  </r>
  <r>
    <x v="337"/>
    <n v="22"/>
    <n v="181903.3563633131"/>
    <n v="12"/>
    <n v="0"/>
    <n v="1"/>
    <s v="Winter"/>
    <x v="0"/>
  </r>
  <r>
    <x v="337"/>
    <n v="23"/>
    <n v="175269.30701371614"/>
    <n v="12"/>
    <n v="0"/>
    <n v="1"/>
    <s v="Winter"/>
    <x v="0"/>
  </r>
  <r>
    <x v="337"/>
    <n v="24"/>
    <n v="165453.3652613087"/>
    <n v="12"/>
    <n v="0"/>
    <n v="1"/>
    <s v="Winter"/>
    <x v="0"/>
  </r>
  <r>
    <x v="338"/>
    <n v="1"/>
    <n v="155400.26089901247"/>
    <n v="12"/>
    <n v="0"/>
    <n v="1"/>
    <s v="Winter"/>
    <x v="0"/>
  </r>
  <r>
    <x v="338"/>
    <n v="2"/>
    <n v="148994.87899530883"/>
    <n v="12"/>
    <n v="0"/>
    <n v="1"/>
    <s v="Winter"/>
    <x v="1"/>
  </r>
  <r>
    <x v="338"/>
    <n v="3"/>
    <n v="146515.18455807961"/>
    <n v="12"/>
    <n v="0"/>
    <n v="1"/>
    <s v="Winter"/>
    <x v="1"/>
  </r>
  <r>
    <x v="338"/>
    <n v="4"/>
    <n v="146971.75516162938"/>
    <n v="12"/>
    <n v="0"/>
    <n v="1"/>
    <s v="Winter"/>
    <x v="1"/>
  </r>
  <r>
    <x v="338"/>
    <n v="5"/>
    <n v="149808.70662926915"/>
    <n v="12"/>
    <n v="0"/>
    <n v="1"/>
    <s v="Winter"/>
    <x v="1"/>
  </r>
  <r>
    <x v="338"/>
    <n v="6"/>
    <n v="154836.18652409091"/>
    <n v="12"/>
    <n v="0"/>
    <n v="1"/>
    <s v="Winter"/>
    <x v="1"/>
  </r>
  <r>
    <x v="338"/>
    <n v="7"/>
    <n v="161397.10774701196"/>
    <n v="12"/>
    <n v="0"/>
    <n v="1"/>
    <s v="Winter"/>
    <x v="0"/>
  </r>
  <r>
    <x v="338"/>
    <n v="8"/>
    <n v="171995.89830896855"/>
    <n v="12"/>
    <n v="0"/>
    <n v="1"/>
    <s v="Winter"/>
    <x v="0"/>
  </r>
  <r>
    <x v="338"/>
    <n v="9"/>
    <n v="185270.94705969311"/>
    <n v="12"/>
    <n v="0"/>
    <n v="1"/>
    <s v="Winter"/>
    <x v="0"/>
  </r>
  <r>
    <x v="338"/>
    <n v="10"/>
    <n v="193618.35061914724"/>
    <n v="12"/>
    <n v="0"/>
    <n v="1"/>
    <s v="Winter"/>
    <x v="0"/>
  </r>
  <r>
    <x v="338"/>
    <n v="11"/>
    <n v="190874.27907795738"/>
    <n v="12"/>
    <n v="0"/>
    <n v="1"/>
    <s v="Winter"/>
    <x v="0"/>
  </r>
  <r>
    <x v="338"/>
    <n v="12"/>
    <n v="188662.05029751695"/>
    <n v="12"/>
    <n v="0"/>
    <n v="1"/>
    <s v="Winter"/>
    <x v="0"/>
  </r>
  <r>
    <x v="338"/>
    <n v="13"/>
    <n v="185856.16544594674"/>
    <n v="12"/>
    <n v="0"/>
    <n v="1"/>
    <s v="Winter"/>
    <x v="0"/>
  </r>
  <r>
    <x v="338"/>
    <n v="14"/>
    <n v="170292.85619491589"/>
    <n v="12"/>
    <n v="0"/>
    <n v="1"/>
    <s v="Winter"/>
    <x v="0"/>
  </r>
  <r>
    <x v="338"/>
    <n v="15"/>
    <n v="160374.10460312397"/>
    <n v="12"/>
    <n v="0"/>
    <n v="1"/>
    <s v="Winter"/>
    <x v="0"/>
  </r>
  <r>
    <x v="338"/>
    <n v="16"/>
    <n v="158532.78888439358"/>
    <n v="12"/>
    <n v="0"/>
    <n v="1"/>
    <s v="Winter"/>
    <x v="0"/>
  </r>
  <r>
    <x v="338"/>
    <n v="17"/>
    <n v="169544.69702913318"/>
    <n v="12"/>
    <n v="0"/>
    <n v="1"/>
    <s v="Winter"/>
    <x v="0"/>
  </r>
  <r>
    <x v="338"/>
    <n v="18"/>
    <n v="189690.80700284606"/>
    <n v="12"/>
    <n v="0"/>
    <n v="1"/>
    <s v="Winter"/>
    <x v="0"/>
  </r>
  <r>
    <x v="338"/>
    <n v="19"/>
    <n v="193431.69236961033"/>
    <n v="12"/>
    <n v="0"/>
    <n v="1"/>
    <s v="Winter"/>
    <x v="0"/>
  </r>
  <r>
    <x v="338"/>
    <n v="20"/>
    <n v="191016.90080163296"/>
    <n v="12"/>
    <n v="0"/>
    <n v="1"/>
    <s v="Winter"/>
    <x v="0"/>
  </r>
  <r>
    <x v="338"/>
    <n v="21"/>
    <n v="183086.39553555741"/>
    <n v="12"/>
    <n v="0"/>
    <n v="1"/>
    <s v="Winter"/>
    <x v="0"/>
  </r>
  <r>
    <x v="338"/>
    <n v="22"/>
    <n v="167865.91464240893"/>
    <n v="12"/>
    <n v="0"/>
    <n v="1"/>
    <s v="Winter"/>
    <x v="0"/>
  </r>
  <r>
    <x v="338"/>
    <n v="23"/>
    <n v="146127.92027515912"/>
    <n v="12"/>
    <n v="0"/>
    <n v="1"/>
    <s v="Winter"/>
    <x v="0"/>
  </r>
  <r>
    <x v="338"/>
    <n v="24"/>
    <n v="123910.71027647382"/>
    <n v="12"/>
    <n v="0"/>
    <n v="1"/>
    <s v="Winter"/>
    <x v="0"/>
  </r>
  <r>
    <x v="339"/>
    <n v="1"/>
    <n v="107578.57926567073"/>
    <n v="12"/>
    <n v="0"/>
    <n v="0"/>
    <s v="Winter"/>
    <x v="0"/>
  </r>
  <r>
    <x v="339"/>
    <n v="2"/>
    <n v="97441.957127225862"/>
    <n v="12"/>
    <n v="0"/>
    <n v="0"/>
    <s v="Winter"/>
    <x v="1"/>
  </r>
  <r>
    <x v="339"/>
    <n v="3"/>
    <n v="92702.575115013446"/>
    <n v="12"/>
    <n v="0"/>
    <n v="0"/>
    <s v="Winter"/>
    <x v="1"/>
  </r>
  <r>
    <x v="339"/>
    <n v="4"/>
    <n v="90887.11849191066"/>
    <n v="12"/>
    <n v="0"/>
    <n v="0"/>
    <s v="Winter"/>
    <x v="1"/>
  </r>
  <r>
    <x v="339"/>
    <n v="5"/>
    <n v="93569.640287690476"/>
    <n v="12"/>
    <n v="0"/>
    <n v="0"/>
    <s v="Winter"/>
    <x v="1"/>
  </r>
  <r>
    <x v="339"/>
    <n v="6"/>
    <n v="101949.18629074543"/>
    <n v="12"/>
    <n v="0"/>
    <n v="0"/>
    <s v="Winter"/>
    <x v="1"/>
  </r>
  <r>
    <x v="339"/>
    <n v="7"/>
    <n v="120449.97944518227"/>
    <n v="12"/>
    <n v="0"/>
    <n v="0"/>
    <s v="Winter"/>
    <x v="2"/>
  </r>
  <r>
    <x v="339"/>
    <n v="8"/>
    <n v="134127.65102818943"/>
    <n v="12"/>
    <n v="0"/>
    <n v="0"/>
    <s v="Winter"/>
    <x v="2"/>
  </r>
  <r>
    <x v="339"/>
    <n v="9"/>
    <n v="137914.32906906932"/>
    <n v="12"/>
    <n v="0"/>
    <n v="0"/>
    <s v="Winter"/>
    <x v="2"/>
  </r>
  <r>
    <x v="339"/>
    <n v="10"/>
    <n v="144063.77062008515"/>
    <n v="12"/>
    <n v="0"/>
    <n v="0"/>
    <s v="Winter"/>
    <x v="0"/>
  </r>
  <r>
    <x v="339"/>
    <n v="11"/>
    <n v="146024.66693532269"/>
    <n v="12"/>
    <n v="0"/>
    <n v="0"/>
    <s v="Winter"/>
    <x v="0"/>
  </r>
  <r>
    <x v="339"/>
    <n v="12"/>
    <n v="149168.75320631164"/>
    <n v="12"/>
    <n v="0"/>
    <n v="0"/>
    <s v="Winter"/>
    <x v="0"/>
  </r>
  <r>
    <x v="339"/>
    <n v="13"/>
    <n v="158417.69618131162"/>
    <n v="12"/>
    <n v="0"/>
    <n v="0"/>
    <s v="Winter"/>
    <x v="0"/>
  </r>
  <r>
    <x v="339"/>
    <n v="14"/>
    <n v="158315.51046024053"/>
    <n v="12"/>
    <n v="0"/>
    <n v="0"/>
    <s v="Winter"/>
    <x v="0"/>
  </r>
  <r>
    <x v="339"/>
    <n v="15"/>
    <n v="153884.25489806541"/>
    <n v="12"/>
    <n v="0"/>
    <n v="0"/>
    <s v="Winter"/>
    <x v="0"/>
  </r>
  <r>
    <x v="339"/>
    <n v="16"/>
    <n v="158493.21106804599"/>
    <n v="12"/>
    <n v="0"/>
    <n v="0"/>
    <s v="Winter"/>
    <x v="0"/>
  </r>
  <r>
    <x v="339"/>
    <n v="17"/>
    <n v="177867.86460829849"/>
    <n v="12"/>
    <n v="0"/>
    <n v="0"/>
    <s v="Winter"/>
    <x v="0"/>
  </r>
  <r>
    <x v="339"/>
    <n v="18"/>
    <n v="213832.98927946668"/>
    <n v="12"/>
    <n v="0"/>
    <n v="0"/>
    <s v="Winter"/>
    <x v="0"/>
  </r>
  <r>
    <x v="339"/>
    <n v="19"/>
    <n v="232203.52760369735"/>
    <n v="12"/>
    <n v="0"/>
    <n v="0"/>
    <s v="Winter"/>
    <x v="2"/>
  </r>
  <r>
    <x v="339"/>
    <n v="20"/>
    <n v="235275.84314536152"/>
    <n v="12"/>
    <n v="0"/>
    <n v="0"/>
    <s v="Winter"/>
    <x v="2"/>
  </r>
  <r>
    <x v="339"/>
    <n v="21"/>
    <n v="233816.67096468477"/>
    <n v="12"/>
    <n v="0"/>
    <n v="0"/>
    <s v="Winter"/>
    <x v="2"/>
  </r>
  <r>
    <x v="339"/>
    <n v="22"/>
    <n v="225642.97817267702"/>
    <n v="12"/>
    <n v="0"/>
    <n v="0"/>
    <s v="Winter"/>
    <x v="0"/>
  </r>
  <r>
    <x v="339"/>
    <n v="23"/>
    <n v="209924.85950389155"/>
    <n v="12"/>
    <n v="0"/>
    <n v="0"/>
    <s v="Winter"/>
    <x v="0"/>
  </r>
  <r>
    <x v="339"/>
    <n v="24"/>
    <n v="192241.65874905139"/>
    <n v="12"/>
    <n v="0"/>
    <n v="0"/>
    <s v="Winter"/>
    <x v="0"/>
  </r>
  <r>
    <x v="340"/>
    <n v="1"/>
    <n v="182739.78251259378"/>
    <n v="12"/>
    <n v="0"/>
    <n v="0"/>
    <s v="Winter"/>
    <x v="0"/>
  </r>
  <r>
    <x v="340"/>
    <n v="2"/>
    <n v="179018.49894252149"/>
    <n v="12"/>
    <n v="0"/>
    <n v="0"/>
    <s v="Winter"/>
    <x v="1"/>
  </r>
  <r>
    <x v="340"/>
    <n v="3"/>
    <n v="176915.75172003949"/>
    <n v="12"/>
    <n v="0"/>
    <n v="0"/>
    <s v="Winter"/>
    <x v="1"/>
  </r>
  <r>
    <x v="340"/>
    <n v="4"/>
    <n v="179340.31194577078"/>
    <n v="12"/>
    <n v="0"/>
    <n v="0"/>
    <s v="Winter"/>
    <x v="1"/>
  </r>
  <r>
    <x v="340"/>
    <n v="5"/>
    <n v="186108.82913105414"/>
    <n v="12"/>
    <n v="0"/>
    <n v="0"/>
    <s v="Winter"/>
    <x v="1"/>
  </r>
  <r>
    <x v="340"/>
    <n v="6"/>
    <n v="200038.30859369869"/>
    <n v="12"/>
    <n v="0"/>
    <n v="0"/>
    <s v="Winter"/>
    <x v="1"/>
  </r>
  <r>
    <x v="340"/>
    <n v="7"/>
    <n v="222896.34613686139"/>
    <n v="12"/>
    <n v="0"/>
    <n v="0"/>
    <s v="Winter"/>
    <x v="2"/>
  </r>
  <r>
    <x v="340"/>
    <n v="8"/>
    <n v="231252.6750179196"/>
    <n v="12"/>
    <n v="0"/>
    <n v="0"/>
    <s v="Winter"/>
    <x v="2"/>
  </r>
  <r>
    <x v="340"/>
    <n v="9"/>
    <n v="225810.91983379397"/>
    <n v="12"/>
    <n v="0"/>
    <n v="0"/>
    <s v="Winter"/>
    <x v="2"/>
  </r>
  <r>
    <x v="340"/>
    <n v="10"/>
    <n v="220000.9707933536"/>
    <n v="12"/>
    <n v="0"/>
    <n v="0"/>
    <s v="Winter"/>
    <x v="0"/>
  </r>
  <r>
    <x v="340"/>
    <n v="11"/>
    <n v="215678.6042441364"/>
    <n v="12"/>
    <n v="0"/>
    <n v="0"/>
    <s v="Winter"/>
    <x v="0"/>
  </r>
  <r>
    <x v="340"/>
    <n v="12"/>
    <n v="212416.15470355813"/>
    <n v="12"/>
    <n v="0"/>
    <n v="0"/>
    <s v="Winter"/>
    <x v="0"/>
  </r>
  <r>
    <x v="340"/>
    <n v="13"/>
    <n v="211214.19891023787"/>
    <n v="12"/>
    <n v="0"/>
    <n v="0"/>
    <s v="Winter"/>
    <x v="0"/>
  </r>
  <r>
    <x v="340"/>
    <n v="14"/>
    <n v="210454.86883143021"/>
    <n v="12"/>
    <n v="0"/>
    <n v="0"/>
    <s v="Winter"/>
    <x v="0"/>
  </r>
  <r>
    <x v="340"/>
    <n v="15"/>
    <n v="209185.47796372767"/>
    <n v="12"/>
    <n v="0"/>
    <n v="0"/>
    <s v="Winter"/>
    <x v="0"/>
  </r>
  <r>
    <x v="340"/>
    <n v="16"/>
    <n v="216346.76626513753"/>
    <n v="12"/>
    <n v="0"/>
    <n v="0"/>
    <s v="Winter"/>
    <x v="0"/>
  </r>
  <r>
    <x v="340"/>
    <n v="17"/>
    <n v="232880.29237539216"/>
    <n v="12"/>
    <n v="0"/>
    <n v="0"/>
    <s v="Winter"/>
    <x v="0"/>
  </r>
  <r>
    <x v="340"/>
    <n v="18"/>
    <n v="255637.30322589225"/>
    <n v="12"/>
    <n v="0"/>
    <n v="0"/>
    <s v="Winter"/>
    <x v="0"/>
  </r>
  <r>
    <x v="340"/>
    <n v="19"/>
    <n v="261849.72692489321"/>
    <n v="12"/>
    <n v="0"/>
    <n v="0"/>
    <s v="Winter"/>
    <x v="2"/>
  </r>
  <r>
    <x v="340"/>
    <n v="20"/>
    <n v="260984.42456924726"/>
    <n v="12"/>
    <n v="0"/>
    <n v="0"/>
    <s v="Winter"/>
    <x v="2"/>
  </r>
  <r>
    <x v="340"/>
    <n v="21"/>
    <n v="257220.68138291407"/>
    <n v="12"/>
    <n v="0"/>
    <n v="0"/>
    <s v="Winter"/>
    <x v="2"/>
  </r>
  <r>
    <x v="340"/>
    <n v="22"/>
    <n v="247046.16077624075"/>
    <n v="12"/>
    <n v="0"/>
    <n v="0"/>
    <s v="Winter"/>
    <x v="0"/>
  </r>
  <r>
    <x v="340"/>
    <n v="23"/>
    <n v="227277.53864218385"/>
    <n v="12"/>
    <n v="0"/>
    <n v="0"/>
    <s v="Winter"/>
    <x v="0"/>
  </r>
  <r>
    <x v="340"/>
    <n v="24"/>
    <n v="208635.89830384092"/>
    <n v="12"/>
    <n v="0"/>
    <n v="0"/>
    <s v="Winter"/>
    <x v="0"/>
  </r>
  <r>
    <x v="341"/>
    <n v="1"/>
    <n v="197810.44798416225"/>
    <n v="12"/>
    <n v="0"/>
    <n v="0"/>
    <s v="Winter"/>
    <x v="0"/>
  </r>
  <r>
    <x v="341"/>
    <n v="2"/>
    <n v="193947.82647022323"/>
    <n v="12"/>
    <n v="0"/>
    <n v="0"/>
    <s v="Winter"/>
    <x v="1"/>
  </r>
  <r>
    <x v="341"/>
    <n v="3"/>
    <n v="192084.93535405045"/>
    <n v="12"/>
    <n v="0"/>
    <n v="0"/>
    <s v="Winter"/>
    <x v="1"/>
  </r>
  <r>
    <x v="341"/>
    <n v="4"/>
    <n v="191840.16750983059"/>
    <n v="12"/>
    <n v="0"/>
    <n v="0"/>
    <s v="Winter"/>
    <x v="1"/>
  </r>
  <r>
    <x v="341"/>
    <n v="5"/>
    <n v="195672.7407967645"/>
    <n v="12"/>
    <n v="0"/>
    <n v="0"/>
    <s v="Winter"/>
    <x v="1"/>
  </r>
  <r>
    <x v="341"/>
    <n v="6"/>
    <n v="204932.16841072022"/>
    <n v="12"/>
    <n v="0"/>
    <n v="0"/>
    <s v="Winter"/>
    <x v="1"/>
  </r>
  <r>
    <x v="341"/>
    <n v="7"/>
    <n v="217565.82070643053"/>
    <n v="12"/>
    <n v="0"/>
    <n v="0"/>
    <s v="Winter"/>
    <x v="2"/>
  </r>
  <r>
    <x v="341"/>
    <n v="8"/>
    <n v="228221.78814049513"/>
    <n v="12"/>
    <n v="0"/>
    <n v="0"/>
    <s v="Winter"/>
    <x v="2"/>
  </r>
  <r>
    <x v="341"/>
    <n v="9"/>
    <n v="228070.17808699989"/>
    <n v="12"/>
    <n v="0"/>
    <n v="0"/>
    <s v="Winter"/>
    <x v="2"/>
  </r>
  <r>
    <x v="341"/>
    <n v="10"/>
    <n v="222851.942276377"/>
    <n v="12"/>
    <n v="0"/>
    <n v="0"/>
    <s v="Winter"/>
    <x v="0"/>
  </r>
  <r>
    <x v="341"/>
    <n v="11"/>
    <n v="203640.89518370514"/>
    <n v="12"/>
    <n v="0"/>
    <n v="0"/>
    <s v="Winter"/>
    <x v="0"/>
  </r>
  <r>
    <x v="341"/>
    <n v="12"/>
    <n v="195034.73829769198"/>
    <n v="12"/>
    <n v="0"/>
    <n v="0"/>
    <s v="Winter"/>
    <x v="0"/>
  </r>
  <r>
    <x v="341"/>
    <n v="13"/>
    <n v="186160.51137208141"/>
    <n v="12"/>
    <n v="0"/>
    <n v="0"/>
    <s v="Winter"/>
    <x v="0"/>
  </r>
  <r>
    <x v="341"/>
    <n v="14"/>
    <n v="177033.37908963655"/>
    <n v="12"/>
    <n v="0"/>
    <n v="0"/>
    <s v="Winter"/>
    <x v="0"/>
  </r>
  <r>
    <x v="341"/>
    <n v="15"/>
    <n v="171502.51189590234"/>
    <n v="12"/>
    <n v="0"/>
    <n v="0"/>
    <s v="Winter"/>
    <x v="0"/>
  </r>
  <r>
    <x v="341"/>
    <n v="16"/>
    <n v="173492.47450462449"/>
    <n v="12"/>
    <n v="0"/>
    <n v="0"/>
    <s v="Winter"/>
    <x v="0"/>
  </r>
  <r>
    <x v="341"/>
    <n v="17"/>
    <n v="189263.72735832047"/>
    <n v="12"/>
    <n v="0"/>
    <n v="0"/>
    <s v="Winter"/>
    <x v="0"/>
  </r>
  <r>
    <x v="341"/>
    <n v="18"/>
    <n v="221278.84937663772"/>
    <n v="12"/>
    <n v="0"/>
    <n v="0"/>
    <s v="Winter"/>
    <x v="0"/>
  </r>
  <r>
    <x v="341"/>
    <n v="19"/>
    <n v="237642.47369620259"/>
    <n v="12"/>
    <n v="0"/>
    <n v="0"/>
    <s v="Winter"/>
    <x v="2"/>
  </r>
  <r>
    <x v="341"/>
    <n v="20"/>
    <n v="241014.10045880769"/>
    <n v="12"/>
    <n v="0"/>
    <n v="0"/>
    <s v="Winter"/>
    <x v="2"/>
  </r>
  <r>
    <x v="341"/>
    <n v="21"/>
    <n v="241451.16332880416"/>
    <n v="12"/>
    <n v="0"/>
    <n v="0"/>
    <s v="Winter"/>
    <x v="2"/>
  </r>
  <r>
    <x v="341"/>
    <n v="22"/>
    <n v="235713.10322263525"/>
    <n v="12"/>
    <n v="0"/>
    <n v="0"/>
    <s v="Winter"/>
    <x v="0"/>
  </r>
  <r>
    <x v="341"/>
    <n v="23"/>
    <n v="220211.94466122624"/>
    <n v="12"/>
    <n v="0"/>
    <n v="0"/>
    <s v="Winter"/>
    <x v="0"/>
  </r>
  <r>
    <x v="341"/>
    <n v="24"/>
    <n v="203744.04093540757"/>
    <n v="12"/>
    <n v="0"/>
    <n v="0"/>
    <s v="Winter"/>
    <x v="0"/>
  </r>
  <r>
    <x v="342"/>
    <n v="1"/>
    <n v="193449.87947274078"/>
    <n v="12"/>
    <n v="0"/>
    <n v="0"/>
    <s v="Winter"/>
    <x v="0"/>
  </r>
  <r>
    <x v="342"/>
    <n v="2"/>
    <n v="189934.04873267611"/>
    <n v="12"/>
    <n v="0"/>
    <n v="0"/>
    <s v="Winter"/>
    <x v="1"/>
  </r>
  <r>
    <x v="342"/>
    <n v="3"/>
    <n v="189247.44477799654"/>
    <n v="12"/>
    <n v="0"/>
    <n v="0"/>
    <s v="Winter"/>
    <x v="1"/>
  </r>
  <r>
    <x v="342"/>
    <n v="4"/>
    <n v="191732.55457689264"/>
    <n v="12"/>
    <n v="0"/>
    <n v="0"/>
    <s v="Winter"/>
    <x v="1"/>
  </r>
  <r>
    <x v="342"/>
    <n v="5"/>
    <n v="196868.06306107008"/>
    <n v="12"/>
    <n v="0"/>
    <n v="0"/>
    <s v="Winter"/>
    <x v="1"/>
  </r>
  <r>
    <x v="342"/>
    <n v="6"/>
    <n v="207793.79800887092"/>
    <n v="12"/>
    <n v="0"/>
    <n v="0"/>
    <s v="Winter"/>
    <x v="1"/>
  </r>
  <r>
    <x v="342"/>
    <n v="7"/>
    <n v="224232.99841216166"/>
    <n v="12"/>
    <n v="0"/>
    <n v="0"/>
    <s v="Winter"/>
    <x v="2"/>
  </r>
  <r>
    <x v="342"/>
    <n v="8"/>
    <n v="228509.87564012318"/>
    <n v="12"/>
    <n v="0"/>
    <n v="0"/>
    <s v="Winter"/>
    <x v="2"/>
  </r>
  <r>
    <x v="342"/>
    <n v="9"/>
    <n v="221615.20009284967"/>
    <n v="12"/>
    <n v="0"/>
    <n v="0"/>
    <s v="Winter"/>
    <x v="2"/>
  </r>
  <r>
    <x v="342"/>
    <n v="10"/>
    <n v="213875.74743871312"/>
    <n v="12"/>
    <n v="0"/>
    <n v="0"/>
    <s v="Winter"/>
    <x v="0"/>
  </r>
  <r>
    <x v="342"/>
    <n v="11"/>
    <n v="203922.05076096777"/>
    <n v="12"/>
    <n v="0"/>
    <n v="0"/>
    <s v="Winter"/>
    <x v="0"/>
  </r>
  <r>
    <x v="342"/>
    <n v="12"/>
    <n v="185483.29290989574"/>
    <n v="12"/>
    <n v="0"/>
    <n v="0"/>
    <s v="Winter"/>
    <x v="0"/>
  </r>
  <r>
    <x v="342"/>
    <n v="13"/>
    <n v="176010.18389969255"/>
    <n v="12"/>
    <n v="0"/>
    <n v="0"/>
    <s v="Winter"/>
    <x v="0"/>
  </r>
  <r>
    <x v="342"/>
    <n v="14"/>
    <n v="161637.25908732277"/>
    <n v="12"/>
    <n v="0"/>
    <n v="0"/>
    <s v="Winter"/>
    <x v="0"/>
  </r>
  <r>
    <x v="342"/>
    <n v="15"/>
    <n v="156542.26268049274"/>
    <n v="12"/>
    <n v="0"/>
    <n v="0"/>
    <s v="Winter"/>
    <x v="0"/>
  </r>
  <r>
    <x v="342"/>
    <n v="16"/>
    <n v="159791.14060984482"/>
    <n v="12"/>
    <n v="0"/>
    <n v="0"/>
    <s v="Winter"/>
    <x v="0"/>
  </r>
  <r>
    <x v="342"/>
    <n v="17"/>
    <n v="166841.00404649938"/>
    <n v="12"/>
    <n v="0"/>
    <n v="0"/>
    <s v="Winter"/>
    <x v="0"/>
  </r>
  <r>
    <x v="342"/>
    <n v="18"/>
    <n v="192916.77192638587"/>
    <n v="12"/>
    <n v="0"/>
    <n v="0"/>
    <s v="Winter"/>
    <x v="0"/>
  </r>
  <r>
    <x v="342"/>
    <n v="19"/>
    <n v="200196.30384958463"/>
    <n v="12"/>
    <n v="0"/>
    <n v="0"/>
    <s v="Winter"/>
    <x v="2"/>
  </r>
  <r>
    <x v="342"/>
    <n v="20"/>
    <n v="197241.77796007003"/>
    <n v="12"/>
    <n v="0"/>
    <n v="0"/>
    <s v="Winter"/>
    <x v="2"/>
  </r>
  <r>
    <x v="342"/>
    <n v="21"/>
    <n v="192399.77741276662"/>
    <n v="12"/>
    <n v="0"/>
    <n v="0"/>
    <s v="Winter"/>
    <x v="2"/>
  </r>
  <r>
    <x v="342"/>
    <n v="22"/>
    <n v="180777.04270133056"/>
    <n v="12"/>
    <n v="0"/>
    <n v="0"/>
    <s v="Winter"/>
    <x v="0"/>
  </r>
  <r>
    <x v="342"/>
    <n v="23"/>
    <n v="161172.63142700208"/>
    <n v="12"/>
    <n v="0"/>
    <n v="0"/>
    <s v="Winter"/>
    <x v="0"/>
  </r>
  <r>
    <x v="342"/>
    <n v="24"/>
    <n v="140725.57121078143"/>
    <n v="12"/>
    <n v="0"/>
    <n v="0"/>
    <s v="Winter"/>
    <x v="0"/>
  </r>
  <r>
    <x v="343"/>
    <n v="1"/>
    <n v="126832.20825802712"/>
    <n v="12"/>
    <n v="0"/>
    <n v="0"/>
    <s v="Winter"/>
    <x v="0"/>
  </r>
  <r>
    <x v="343"/>
    <n v="2"/>
    <n v="120841.79556041106"/>
    <n v="12"/>
    <n v="0"/>
    <n v="0"/>
    <s v="Winter"/>
    <x v="1"/>
  </r>
  <r>
    <x v="343"/>
    <n v="3"/>
    <n v="118901.6850890004"/>
    <n v="12"/>
    <n v="0"/>
    <n v="0"/>
    <s v="Winter"/>
    <x v="1"/>
  </r>
  <r>
    <x v="343"/>
    <n v="4"/>
    <n v="119008.8908008962"/>
    <n v="12"/>
    <n v="0"/>
    <n v="0"/>
    <s v="Winter"/>
    <x v="1"/>
  </r>
  <r>
    <x v="343"/>
    <n v="5"/>
    <n v="121012.70993933202"/>
    <n v="12"/>
    <n v="0"/>
    <n v="0"/>
    <s v="Winter"/>
    <x v="1"/>
  </r>
  <r>
    <x v="343"/>
    <n v="6"/>
    <n v="129046.63455186713"/>
    <n v="12"/>
    <n v="0"/>
    <n v="0"/>
    <s v="Winter"/>
    <x v="1"/>
  </r>
  <r>
    <x v="343"/>
    <n v="7"/>
    <n v="145157.62665558941"/>
    <n v="12"/>
    <n v="0"/>
    <n v="0"/>
    <s v="Winter"/>
    <x v="2"/>
  </r>
  <r>
    <x v="343"/>
    <n v="8"/>
    <n v="151843.35618178884"/>
    <n v="12"/>
    <n v="0"/>
    <n v="0"/>
    <s v="Winter"/>
    <x v="2"/>
  </r>
  <r>
    <x v="343"/>
    <n v="9"/>
    <n v="148610.57322187969"/>
    <n v="12"/>
    <n v="0"/>
    <n v="0"/>
    <s v="Winter"/>
    <x v="2"/>
  </r>
  <r>
    <x v="343"/>
    <n v="10"/>
    <n v="145732.00075130549"/>
    <n v="12"/>
    <n v="0"/>
    <n v="0"/>
    <s v="Winter"/>
    <x v="0"/>
  </r>
  <r>
    <x v="343"/>
    <n v="11"/>
    <n v="142395.71673863893"/>
    <n v="12"/>
    <n v="0"/>
    <n v="0"/>
    <s v="Winter"/>
    <x v="0"/>
  </r>
  <r>
    <x v="343"/>
    <n v="12"/>
    <n v="139952.30991065304"/>
    <n v="12"/>
    <n v="0"/>
    <n v="0"/>
    <s v="Winter"/>
    <x v="0"/>
  </r>
  <r>
    <x v="343"/>
    <n v="13"/>
    <n v="138318.79377463108"/>
    <n v="12"/>
    <n v="0"/>
    <n v="0"/>
    <s v="Winter"/>
    <x v="0"/>
  </r>
  <r>
    <x v="343"/>
    <n v="14"/>
    <n v="136568.86745860073"/>
    <n v="12"/>
    <n v="0"/>
    <n v="0"/>
    <s v="Winter"/>
    <x v="0"/>
  </r>
  <r>
    <x v="343"/>
    <n v="15"/>
    <n v="135267.67183931411"/>
    <n v="12"/>
    <n v="0"/>
    <n v="0"/>
    <s v="Winter"/>
    <x v="0"/>
  </r>
  <r>
    <x v="343"/>
    <n v="16"/>
    <n v="140903.26641608411"/>
    <n v="12"/>
    <n v="0"/>
    <n v="0"/>
    <s v="Winter"/>
    <x v="0"/>
  </r>
  <r>
    <x v="343"/>
    <n v="17"/>
    <n v="152674.92538295992"/>
    <n v="12"/>
    <n v="0"/>
    <n v="0"/>
    <s v="Winter"/>
    <x v="0"/>
  </r>
  <r>
    <x v="343"/>
    <n v="18"/>
    <n v="170139.5408595328"/>
    <n v="12"/>
    <n v="0"/>
    <n v="0"/>
    <s v="Winter"/>
    <x v="0"/>
  </r>
  <r>
    <x v="343"/>
    <n v="19"/>
    <n v="171526.80079671385"/>
    <n v="12"/>
    <n v="0"/>
    <n v="0"/>
    <s v="Winter"/>
    <x v="2"/>
  </r>
  <r>
    <x v="343"/>
    <n v="20"/>
    <n v="166595.41753567543"/>
    <n v="12"/>
    <n v="0"/>
    <n v="0"/>
    <s v="Winter"/>
    <x v="2"/>
  </r>
  <r>
    <x v="343"/>
    <n v="21"/>
    <n v="161464.26641659799"/>
    <n v="12"/>
    <n v="0"/>
    <n v="0"/>
    <s v="Winter"/>
    <x v="2"/>
  </r>
  <r>
    <x v="343"/>
    <n v="22"/>
    <n v="153662.15264949511"/>
    <n v="12"/>
    <n v="0"/>
    <n v="0"/>
    <s v="Winter"/>
    <x v="0"/>
  </r>
  <r>
    <x v="343"/>
    <n v="23"/>
    <n v="141479.32170966122"/>
    <n v="12"/>
    <n v="0"/>
    <n v="0"/>
    <s v="Winter"/>
    <x v="0"/>
  </r>
  <r>
    <x v="343"/>
    <n v="24"/>
    <n v="125677.81453633268"/>
    <n v="12"/>
    <n v="0"/>
    <n v="0"/>
    <s v="Winter"/>
    <x v="0"/>
  </r>
  <r>
    <x v="344"/>
    <n v="1"/>
    <n v="110624.15407032994"/>
    <n v="12"/>
    <n v="0"/>
    <n v="1"/>
    <s v="Winter"/>
    <x v="0"/>
  </r>
  <r>
    <x v="344"/>
    <n v="2"/>
    <n v="99487.034759555871"/>
    <n v="12"/>
    <n v="0"/>
    <n v="1"/>
    <s v="Winter"/>
    <x v="1"/>
  </r>
  <r>
    <x v="344"/>
    <n v="3"/>
    <n v="92636.333200241672"/>
    <n v="12"/>
    <n v="0"/>
    <n v="1"/>
    <s v="Winter"/>
    <x v="1"/>
  </r>
  <r>
    <x v="344"/>
    <n v="4"/>
    <n v="88813.705050787554"/>
    <n v="12"/>
    <n v="0"/>
    <n v="1"/>
    <s v="Winter"/>
    <x v="1"/>
  </r>
  <r>
    <x v="344"/>
    <n v="5"/>
    <n v="87189.510228244733"/>
    <n v="12"/>
    <n v="0"/>
    <n v="1"/>
    <s v="Winter"/>
    <x v="1"/>
  </r>
  <r>
    <x v="344"/>
    <n v="6"/>
    <n v="88753.670577125347"/>
    <n v="12"/>
    <n v="0"/>
    <n v="1"/>
    <s v="Winter"/>
    <x v="1"/>
  </r>
  <r>
    <x v="344"/>
    <n v="7"/>
    <n v="93970.714232329454"/>
    <n v="12"/>
    <n v="0"/>
    <n v="1"/>
    <s v="Winter"/>
    <x v="0"/>
  </r>
  <r>
    <x v="344"/>
    <n v="8"/>
    <n v="104154.42782365672"/>
    <n v="12"/>
    <n v="0"/>
    <n v="1"/>
    <s v="Winter"/>
    <x v="0"/>
  </r>
  <r>
    <x v="344"/>
    <n v="9"/>
    <n v="119781.68224215665"/>
    <n v="12"/>
    <n v="0"/>
    <n v="1"/>
    <s v="Winter"/>
    <x v="0"/>
  </r>
  <r>
    <x v="344"/>
    <n v="10"/>
    <n v="132708.05847733741"/>
    <n v="12"/>
    <n v="0"/>
    <n v="1"/>
    <s v="Winter"/>
    <x v="0"/>
  </r>
  <r>
    <x v="344"/>
    <n v="11"/>
    <n v="142762.80047958516"/>
    <n v="12"/>
    <n v="0"/>
    <n v="1"/>
    <s v="Winter"/>
    <x v="0"/>
  </r>
  <r>
    <x v="344"/>
    <n v="12"/>
    <n v="151874.95113779113"/>
    <n v="12"/>
    <n v="0"/>
    <n v="1"/>
    <s v="Winter"/>
    <x v="0"/>
  </r>
  <r>
    <x v="344"/>
    <n v="13"/>
    <n v="154701.98269784451"/>
    <n v="12"/>
    <n v="0"/>
    <n v="1"/>
    <s v="Winter"/>
    <x v="0"/>
  </r>
  <r>
    <x v="344"/>
    <n v="14"/>
    <n v="162000.63455726186"/>
    <n v="12"/>
    <n v="0"/>
    <n v="1"/>
    <s v="Winter"/>
    <x v="0"/>
  </r>
  <r>
    <x v="344"/>
    <n v="15"/>
    <n v="166189.62130633963"/>
    <n v="12"/>
    <n v="0"/>
    <n v="1"/>
    <s v="Winter"/>
    <x v="0"/>
  </r>
  <r>
    <x v="344"/>
    <n v="16"/>
    <n v="176411.34016262801"/>
    <n v="12"/>
    <n v="0"/>
    <n v="1"/>
    <s v="Winter"/>
    <x v="0"/>
  </r>
  <r>
    <x v="344"/>
    <n v="17"/>
    <n v="190048.20315323389"/>
    <n v="12"/>
    <n v="0"/>
    <n v="1"/>
    <s v="Winter"/>
    <x v="0"/>
  </r>
  <r>
    <x v="344"/>
    <n v="18"/>
    <n v="204665.33977047331"/>
    <n v="12"/>
    <n v="0"/>
    <n v="1"/>
    <s v="Winter"/>
    <x v="0"/>
  </r>
  <r>
    <x v="344"/>
    <n v="19"/>
    <n v="206749.04895487527"/>
    <n v="12"/>
    <n v="0"/>
    <n v="1"/>
    <s v="Winter"/>
    <x v="0"/>
  </r>
  <r>
    <x v="344"/>
    <n v="20"/>
    <n v="204275.91962597758"/>
    <n v="12"/>
    <n v="0"/>
    <n v="1"/>
    <s v="Winter"/>
    <x v="0"/>
  </r>
  <r>
    <x v="344"/>
    <n v="21"/>
    <n v="203810.45675394032"/>
    <n v="12"/>
    <n v="0"/>
    <n v="1"/>
    <s v="Winter"/>
    <x v="0"/>
  </r>
  <r>
    <x v="344"/>
    <n v="22"/>
    <n v="201296.11044754964"/>
    <n v="12"/>
    <n v="0"/>
    <n v="1"/>
    <s v="Winter"/>
    <x v="0"/>
  </r>
  <r>
    <x v="344"/>
    <n v="23"/>
    <n v="195590.29787476413"/>
    <n v="12"/>
    <n v="0"/>
    <n v="1"/>
    <s v="Winter"/>
    <x v="0"/>
  </r>
  <r>
    <x v="344"/>
    <n v="24"/>
    <n v="185460.88355614923"/>
    <n v="12"/>
    <n v="0"/>
    <n v="1"/>
    <s v="Winter"/>
    <x v="0"/>
  </r>
  <r>
    <x v="345"/>
    <n v="1"/>
    <n v="176192.47170826426"/>
    <n v="12"/>
    <n v="0"/>
    <n v="1"/>
    <s v="Winter"/>
    <x v="0"/>
  </r>
  <r>
    <x v="345"/>
    <n v="2"/>
    <n v="170398.86325548575"/>
    <n v="12"/>
    <n v="0"/>
    <n v="1"/>
    <s v="Winter"/>
    <x v="1"/>
  </r>
  <r>
    <x v="345"/>
    <n v="3"/>
    <n v="168103.29403268444"/>
    <n v="12"/>
    <n v="0"/>
    <n v="1"/>
    <s v="Winter"/>
    <x v="1"/>
  </r>
  <r>
    <x v="345"/>
    <n v="4"/>
    <n v="168902.4877945458"/>
    <n v="12"/>
    <n v="0"/>
    <n v="1"/>
    <s v="Winter"/>
    <x v="1"/>
  </r>
  <r>
    <x v="345"/>
    <n v="5"/>
    <n v="171724.82387913985"/>
    <n v="12"/>
    <n v="0"/>
    <n v="1"/>
    <s v="Winter"/>
    <x v="1"/>
  </r>
  <r>
    <x v="345"/>
    <n v="6"/>
    <n v="177860.80538766718"/>
    <n v="12"/>
    <n v="0"/>
    <n v="1"/>
    <s v="Winter"/>
    <x v="1"/>
  </r>
  <r>
    <x v="345"/>
    <n v="7"/>
    <n v="185038.01180275207"/>
    <n v="12"/>
    <n v="0"/>
    <n v="1"/>
    <s v="Winter"/>
    <x v="0"/>
  </r>
  <r>
    <x v="345"/>
    <n v="8"/>
    <n v="198089.17505445081"/>
    <n v="12"/>
    <n v="0"/>
    <n v="1"/>
    <s v="Winter"/>
    <x v="0"/>
  </r>
  <r>
    <x v="345"/>
    <n v="9"/>
    <n v="210479.70073426445"/>
    <n v="12"/>
    <n v="0"/>
    <n v="1"/>
    <s v="Winter"/>
    <x v="0"/>
  </r>
  <r>
    <x v="345"/>
    <n v="10"/>
    <n v="207589.79795714794"/>
    <n v="12"/>
    <n v="0"/>
    <n v="1"/>
    <s v="Winter"/>
    <x v="0"/>
  </r>
  <r>
    <x v="345"/>
    <n v="11"/>
    <n v="200085.32832889416"/>
    <n v="12"/>
    <n v="0"/>
    <n v="1"/>
    <s v="Winter"/>
    <x v="0"/>
  </r>
  <r>
    <x v="345"/>
    <n v="12"/>
    <n v="192548.35220046854"/>
    <n v="12"/>
    <n v="0"/>
    <n v="1"/>
    <s v="Winter"/>
    <x v="0"/>
  </r>
  <r>
    <x v="345"/>
    <n v="13"/>
    <n v="186082.82250495188"/>
    <n v="12"/>
    <n v="0"/>
    <n v="1"/>
    <s v="Winter"/>
    <x v="0"/>
  </r>
  <r>
    <x v="345"/>
    <n v="14"/>
    <n v="178461.95344778415"/>
    <n v="12"/>
    <n v="0"/>
    <n v="1"/>
    <s v="Winter"/>
    <x v="0"/>
  </r>
  <r>
    <x v="345"/>
    <n v="15"/>
    <n v="172491.65694205704"/>
    <n v="12"/>
    <n v="0"/>
    <n v="1"/>
    <s v="Winter"/>
    <x v="0"/>
  </r>
  <r>
    <x v="345"/>
    <n v="16"/>
    <n v="171818.46615259742"/>
    <n v="12"/>
    <n v="0"/>
    <n v="1"/>
    <s v="Winter"/>
    <x v="0"/>
  </r>
  <r>
    <x v="345"/>
    <n v="17"/>
    <n v="180721.53584585927"/>
    <n v="12"/>
    <n v="0"/>
    <n v="1"/>
    <s v="Winter"/>
    <x v="0"/>
  </r>
  <r>
    <x v="345"/>
    <n v="18"/>
    <n v="205764.79096595902"/>
    <n v="12"/>
    <n v="0"/>
    <n v="1"/>
    <s v="Winter"/>
    <x v="0"/>
  </r>
  <r>
    <x v="345"/>
    <n v="19"/>
    <n v="223121.18088266419"/>
    <n v="12"/>
    <n v="0"/>
    <n v="1"/>
    <s v="Winter"/>
    <x v="0"/>
  </r>
  <r>
    <x v="345"/>
    <n v="20"/>
    <n v="224402.06442804891"/>
    <n v="12"/>
    <n v="0"/>
    <n v="1"/>
    <s v="Winter"/>
    <x v="0"/>
  </r>
  <r>
    <x v="345"/>
    <n v="21"/>
    <n v="229176.09354313827"/>
    <n v="12"/>
    <n v="0"/>
    <n v="1"/>
    <s v="Winter"/>
    <x v="0"/>
  </r>
  <r>
    <x v="345"/>
    <n v="22"/>
    <n v="220011.18421769512"/>
    <n v="12"/>
    <n v="0"/>
    <n v="1"/>
    <s v="Winter"/>
    <x v="0"/>
  </r>
  <r>
    <x v="345"/>
    <n v="23"/>
    <n v="202986.37593292477"/>
    <n v="12"/>
    <n v="0"/>
    <n v="1"/>
    <s v="Winter"/>
    <x v="0"/>
  </r>
  <r>
    <x v="345"/>
    <n v="24"/>
    <n v="183509.28469790748"/>
    <n v="12"/>
    <n v="0"/>
    <n v="1"/>
    <s v="Winter"/>
    <x v="0"/>
  </r>
  <r>
    <x v="346"/>
    <n v="1"/>
    <n v="170239.56180001318"/>
    <n v="12"/>
    <n v="0"/>
    <n v="0"/>
    <s v="Winter"/>
    <x v="0"/>
  </r>
  <r>
    <x v="346"/>
    <n v="2"/>
    <n v="163783.48498835976"/>
    <n v="12"/>
    <n v="0"/>
    <n v="0"/>
    <s v="Winter"/>
    <x v="1"/>
  </r>
  <r>
    <x v="346"/>
    <n v="3"/>
    <n v="162078.18398487256"/>
    <n v="12"/>
    <n v="0"/>
    <n v="0"/>
    <s v="Winter"/>
    <x v="1"/>
  </r>
  <r>
    <x v="346"/>
    <n v="4"/>
    <n v="164825.79141124542"/>
    <n v="12"/>
    <n v="0"/>
    <n v="0"/>
    <s v="Winter"/>
    <x v="1"/>
  </r>
  <r>
    <x v="346"/>
    <n v="5"/>
    <n v="170883.22832456554"/>
    <n v="12"/>
    <n v="0"/>
    <n v="0"/>
    <s v="Winter"/>
    <x v="1"/>
  </r>
  <r>
    <x v="346"/>
    <n v="6"/>
    <n v="183976.60989080009"/>
    <n v="12"/>
    <n v="0"/>
    <n v="0"/>
    <s v="Winter"/>
    <x v="1"/>
  </r>
  <r>
    <x v="346"/>
    <n v="7"/>
    <n v="204797.67727510986"/>
    <n v="12"/>
    <n v="0"/>
    <n v="0"/>
    <s v="Winter"/>
    <x v="2"/>
  </r>
  <r>
    <x v="346"/>
    <n v="8"/>
    <n v="214729.29574608465"/>
    <n v="12"/>
    <n v="0"/>
    <n v="0"/>
    <s v="Winter"/>
    <x v="2"/>
  </r>
  <r>
    <x v="346"/>
    <n v="9"/>
    <n v="205288.13801649638"/>
    <n v="12"/>
    <n v="0"/>
    <n v="0"/>
    <s v="Winter"/>
    <x v="2"/>
  </r>
  <r>
    <x v="346"/>
    <n v="10"/>
    <n v="187878.86492163982"/>
    <n v="12"/>
    <n v="0"/>
    <n v="0"/>
    <s v="Winter"/>
    <x v="0"/>
  </r>
  <r>
    <x v="346"/>
    <n v="11"/>
    <n v="173198.03721112298"/>
    <n v="12"/>
    <n v="0"/>
    <n v="0"/>
    <s v="Winter"/>
    <x v="0"/>
  </r>
  <r>
    <x v="346"/>
    <n v="12"/>
    <n v="163293.12486152843"/>
    <n v="12"/>
    <n v="0"/>
    <n v="0"/>
    <s v="Winter"/>
    <x v="0"/>
  </r>
  <r>
    <x v="346"/>
    <n v="13"/>
    <n v="154534.94586101308"/>
    <n v="12"/>
    <n v="0"/>
    <n v="0"/>
    <s v="Winter"/>
    <x v="0"/>
  </r>
  <r>
    <x v="346"/>
    <n v="14"/>
    <n v="146597.4544623812"/>
    <n v="12"/>
    <n v="0"/>
    <n v="0"/>
    <s v="Winter"/>
    <x v="0"/>
  </r>
  <r>
    <x v="346"/>
    <n v="15"/>
    <n v="140112.14820182612"/>
    <n v="12"/>
    <n v="0"/>
    <n v="0"/>
    <s v="Winter"/>
    <x v="0"/>
  </r>
  <r>
    <x v="346"/>
    <n v="16"/>
    <n v="142381.41994685665"/>
    <n v="12"/>
    <n v="0"/>
    <n v="0"/>
    <s v="Winter"/>
    <x v="0"/>
  </r>
  <r>
    <x v="346"/>
    <n v="17"/>
    <n v="156331.91468790727"/>
    <n v="12"/>
    <n v="0"/>
    <n v="0"/>
    <s v="Winter"/>
    <x v="0"/>
  </r>
  <r>
    <x v="346"/>
    <n v="18"/>
    <n v="187867.92116199579"/>
    <n v="12"/>
    <n v="0"/>
    <n v="0"/>
    <s v="Winter"/>
    <x v="0"/>
  </r>
  <r>
    <x v="346"/>
    <n v="19"/>
    <n v="208878.38831788235"/>
    <n v="12"/>
    <n v="0"/>
    <n v="0"/>
    <s v="Winter"/>
    <x v="2"/>
  </r>
  <r>
    <x v="346"/>
    <n v="20"/>
    <n v="213015.51696017836"/>
    <n v="12"/>
    <n v="0"/>
    <n v="0"/>
    <s v="Winter"/>
    <x v="2"/>
  </r>
  <r>
    <x v="346"/>
    <n v="21"/>
    <n v="212493.87677428845"/>
    <n v="12"/>
    <n v="0"/>
    <n v="0"/>
    <s v="Winter"/>
    <x v="2"/>
  </r>
  <r>
    <x v="346"/>
    <n v="22"/>
    <n v="204337.4200170415"/>
    <n v="12"/>
    <n v="0"/>
    <n v="0"/>
    <s v="Winter"/>
    <x v="0"/>
  </r>
  <r>
    <x v="346"/>
    <n v="23"/>
    <n v="188383.11790624986"/>
    <n v="12"/>
    <n v="0"/>
    <n v="0"/>
    <s v="Winter"/>
    <x v="0"/>
  </r>
  <r>
    <x v="346"/>
    <n v="24"/>
    <n v="170995.37532005529"/>
    <n v="12"/>
    <n v="0"/>
    <n v="0"/>
    <s v="Winter"/>
    <x v="0"/>
  </r>
  <r>
    <x v="347"/>
    <n v="1"/>
    <n v="159563.88128714726"/>
    <n v="12"/>
    <n v="0"/>
    <n v="0"/>
    <s v="Winter"/>
    <x v="0"/>
  </r>
  <r>
    <x v="347"/>
    <n v="2"/>
    <n v="154670.01942285208"/>
    <n v="12"/>
    <n v="0"/>
    <n v="0"/>
    <s v="Winter"/>
    <x v="1"/>
  </r>
  <r>
    <x v="347"/>
    <n v="3"/>
    <n v="154078.15571370581"/>
    <n v="12"/>
    <n v="0"/>
    <n v="0"/>
    <s v="Winter"/>
    <x v="1"/>
  </r>
  <r>
    <x v="347"/>
    <n v="4"/>
    <n v="156100.76924566072"/>
    <n v="12"/>
    <n v="0"/>
    <n v="0"/>
    <s v="Winter"/>
    <x v="1"/>
  </r>
  <r>
    <x v="347"/>
    <n v="5"/>
    <n v="162882.890050571"/>
    <n v="12"/>
    <n v="0"/>
    <n v="0"/>
    <s v="Winter"/>
    <x v="1"/>
  </r>
  <r>
    <x v="347"/>
    <n v="6"/>
    <n v="176511.95856570284"/>
    <n v="12"/>
    <n v="0"/>
    <n v="0"/>
    <s v="Winter"/>
    <x v="1"/>
  </r>
  <r>
    <x v="347"/>
    <n v="7"/>
    <n v="197017.60109427836"/>
    <n v="12"/>
    <n v="0"/>
    <n v="0"/>
    <s v="Winter"/>
    <x v="2"/>
  </r>
  <r>
    <x v="347"/>
    <n v="8"/>
    <n v="206536.59459634731"/>
    <n v="12"/>
    <n v="0"/>
    <n v="0"/>
    <s v="Winter"/>
    <x v="2"/>
  </r>
  <r>
    <x v="347"/>
    <n v="9"/>
    <n v="198496.88716721264"/>
    <n v="12"/>
    <n v="0"/>
    <n v="0"/>
    <s v="Winter"/>
    <x v="2"/>
  </r>
  <r>
    <x v="347"/>
    <n v="10"/>
    <n v="180129.67920448779"/>
    <n v="12"/>
    <n v="0"/>
    <n v="0"/>
    <s v="Winter"/>
    <x v="0"/>
  </r>
  <r>
    <x v="347"/>
    <n v="11"/>
    <n v="163019.97536084629"/>
    <n v="12"/>
    <n v="0"/>
    <n v="0"/>
    <s v="Winter"/>
    <x v="0"/>
  </r>
  <r>
    <x v="347"/>
    <n v="12"/>
    <n v="149732.02141827915"/>
    <n v="12"/>
    <n v="0"/>
    <n v="0"/>
    <s v="Winter"/>
    <x v="0"/>
  </r>
  <r>
    <x v="347"/>
    <n v="13"/>
    <n v="140381.77910207072"/>
    <n v="12"/>
    <n v="0"/>
    <n v="0"/>
    <s v="Winter"/>
    <x v="0"/>
  </r>
  <r>
    <x v="347"/>
    <n v="14"/>
    <n v="132124.08814509978"/>
    <n v="12"/>
    <n v="0"/>
    <n v="0"/>
    <s v="Winter"/>
    <x v="0"/>
  </r>
  <r>
    <x v="347"/>
    <n v="15"/>
    <n v="127405.59187866625"/>
    <n v="12"/>
    <n v="0"/>
    <n v="0"/>
    <s v="Winter"/>
    <x v="0"/>
  </r>
  <r>
    <x v="347"/>
    <n v="16"/>
    <n v="132712.77238783627"/>
    <n v="12"/>
    <n v="0"/>
    <n v="0"/>
    <s v="Winter"/>
    <x v="0"/>
  </r>
  <r>
    <x v="347"/>
    <n v="17"/>
    <n v="148370.89981200109"/>
    <n v="12"/>
    <n v="0"/>
    <n v="0"/>
    <s v="Winter"/>
    <x v="0"/>
  </r>
  <r>
    <x v="347"/>
    <n v="18"/>
    <n v="174824.7466283775"/>
    <n v="12"/>
    <n v="0"/>
    <n v="0"/>
    <s v="Winter"/>
    <x v="0"/>
  </r>
  <r>
    <x v="347"/>
    <n v="19"/>
    <n v="188629.02478653123"/>
    <n v="12"/>
    <n v="0"/>
    <n v="0"/>
    <s v="Winter"/>
    <x v="2"/>
  </r>
  <r>
    <x v="347"/>
    <n v="20"/>
    <n v="189282.55815562824"/>
    <n v="12"/>
    <n v="0"/>
    <n v="0"/>
    <s v="Winter"/>
    <x v="2"/>
  </r>
  <r>
    <x v="347"/>
    <n v="21"/>
    <n v="187348.71000827805"/>
    <n v="12"/>
    <n v="0"/>
    <n v="0"/>
    <s v="Winter"/>
    <x v="2"/>
  </r>
  <r>
    <x v="347"/>
    <n v="22"/>
    <n v="177175.35423210816"/>
    <n v="12"/>
    <n v="0"/>
    <n v="0"/>
    <s v="Winter"/>
    <x v="0"/>
  </r>
  <r>
    <x v="347"/>
    <n v="23"/>
    <n v="160300.2416830165"/>
    <n v="12"/>
    <n v="0"/>
    <n v="0"/>
    <s v="Winter"/>
    <x v="0"/>
  </r>
  <r>
    <x v="347"/>
    <n v="24"/>
    <n v="141589.62820634706"/>
    <n v="12"/>
    <n v="0"/>
    <n v="0"/>
    <s v="Winter"/>
    <x v="0"/>
  </r>
  <r>
    <x v="348"/>
    <n v="1"/>
    <n v="128047.32533328587"/>
    <n v="12"/>
    <n v="0"/>
    <n v="0"/>
    <s v="Winter"/>
    <x v="0"/>
  </r>
  <r>
    <x v="348"/>
    <n v="2"/>
    <n v="120398.69971329182"/>
    <n v="12"/>
    <n v="0"/>
    <n v="0"/>
    <s v="Winter"/>
    <x v="1"/>
  </r>
  <r>
    <x v="348"/>
    <n v="3"/>
    <n v="116847.95675094018"/>
    <n v="12"/>
    <n v="0"/>
    <n v="0"/>
    <s v="Winter"/>
    <x v="1"/>
  </r>
  <r>
    <x v="348"/>
    <n v="4"/>
    <n v="115531.75504951752"/>
    <n v="12"/>
    <n v="0"/>
    <n v="0"/>
    <s v="Winter"/>
    <x v="1"/>
  </r>
  <r>
    <x v="348"/>
    <n v="5"/>
    <n v="117420.66331209175"/>
    <n v="12"/>
    <n v="0"/>
    <n v="0"/>
    <s v="Winter"/>
    <x v="1"/>
  </r>
  <r>
    <x v="348"/>
    <n v="6"/>
    <n v="126604.44613687051"/>
    <n v="12"/>
    <n v="0"/>
    <n v="0"/>
    <s v="Winter"/>
    <x v="1"/>
  </r>
  <r>
    <x v="348"/>
    <n v="7"/>
    <n v="143492.88482984685"/>
    <n v="12"/>
    <n v="0"/>
    <n v="0"/>
    <s v="Winter"/>
    <x v="2"/>
  </r>
  <r>
    <x v="348"/>
    <n v="8"/>
    <n v="150916.71589264512"/>
    <n v="12"/>
    <n v="0"/>
    <n v="0"/>
    <s v="Winter"/>
    <x v="2"/>
  </r>
  <r>
    <x v="348"/>
    <n v="9"/>
    <n v="145084.12075069375"/>
    <n v="12"/>
    <n v="0"/>
    <n v="0"/>
    <s v="Winter"/>
    <x v="2"/>
  </r>
  <r>
    <x v="348"/>
    <n v="10"/>
    <n v="139905.93125059293"/>
    <n v="12"/>
    <n v="0"/>
    <n v="0"/>
    <s v="Winter"/>
    <x v="0"/>
  </r>
  <r>
    <x v="348"/>
    <n v="11"/>
    <n v="131686.46763771065"/>
    <n v="12"/>
    <n v="0"/>
    <n v="0"/>
    <s v="Winter"/>
    <x v="0"/>
  </r>
  <r>
    <x v="348"/>
    <n v="12"/>
    <n v="127489.04954124903"/>
    <n v="12"/>
    <n v="0"/>
    <n v="0"/>
    <s v="Winter"/>
    <x v="0"/>
  </r>
  <r>
    <x v="348"/>
    <n v="13"/>
    <n v="126300.64714388293"/>
    <n v="12"/>
    <n v="0"/>
    <n v="0"/>
    <s v="Winter"/>
    <x v="0"/>
  </r>
  <r>
    <x v="348"/>
    <n v="14"/>
    <n v="122583.64837350095"/>
    <n v="12"/>
    <n v="0"/>
    <n v="0"/>
    <s v="Winter"/>
    <x v="0"/>
  </r>
  <r>
    <x v="348"/>
    <n v="15"/>
    <n v="119291.46035740228"/>
    <n v="12"/>
    <n v="0"/>
    <n v="0"/>
    <s v="Winter"/>
    <x v="0"/>
  </r>
  <r>
    <x v="348"/>
    <n v="16"/>
    <n v="122914.20581017621"/>
    <n v="12"/>
    <n v="0"/>
    <n v="0"/>
    <s v="Winter"/>
    <x v="0"/>
  </r>
  <r>
    <x v="348"/>
    <n v="17"/>
    <n v="134762.20663904224"/>
    <n v="12"/>
    <n v="0"/>
    <n v="0"/>
    <s v="Winter"/>
    <x v="0"/>
  </r>
  <r>
    <x v="348"/>
    <n v="18"/>
    <n v="160398.95185753817"/>
    <n v="12"/>
    <n v="0"/>
    <n v="0"/>
    <s v="Winter"/>
    <x v="0"/>
  </r>
  <r>
    <x v="348"/>
    <n v="19"/>
    <n v="173672.34843852694"/>
    <n v="12"/>
    <n v="0"/>
    <n v="0"/>
    <s v="Winter"/>
    <x v="2"/>
  </r>
  <r>
    <x v="348"/>
    <n v="20"/>
    <n v="175927.34138503898"/>
    <n v="12"/>
    <n v="0"/>
    <n v="0"/>
    <s v="Winter"/>
    <x v="2"/>
  </r>
  <r>
    <x v="348"/>
    <n v="21"/>
    <n v="174372.72349988157"/>
    <n v="12"/>
    <n v="0"/>
    <n v="0"/>
    <s v="Winter"/>
    <x v="2"/>
  </r>
  <r>
    <x v="348"/>
    <n v="22"/>
    <n v="165786.52210445199"/>
    <n v="12"/>
    <n v="0"/>
    <n v="0"/>
    <s v="Winter"/>
    <x v="0"/>
  </r>
  <r>
    <x v="348"/>
    <n v="23"/>
    <n v="149381.72663497739"/>
    <n v="12"/>
    <n v="0"/>
    <n v="0"/>
    <s v="Winter"/>
    <x v="0"/>
  </r>
  <r>
    <x v="348"/>
    <n v="24"/>
    <n v="129449.19559479444"/>
    <n v="12"/>
    <n v="0"/>
    <n v="0"/>
    <s v="Winter"/>
    <x v="0"/>
  </r>
  <r>
    <x v="349"/>
    <n v="1"/>
    <n v="114801.23749974411"/>
    <n v="12"/>
    <n v="0"/>
    <n v="0"/>
    <s v="Winter"/>
    <x v="0"/>
  </r>
  <r>
    <x v="349"/>
    <n v="2"/>
    <n v="105767.33469873751"/>
    <n v="12"/>
    <n v="0"/>
    <n v="0"/>
    <s v="Winter"/>
    <x v="1"/>
  </r>
  <r>
    <x v="349"/>
    <n v="3"/>
    <n v="102120.48384566962"/>
    <n v="12"/>
    <n v="0"/>
    <n v="0"/>
    <s v="Winter"/>
    <x v="1"/>
  </r>
  <r>
    <x v="349"/>
    <n v="4"/>
    <n v="100544.04903020654"/>
    <n v="12"/>
    <n v="0"/>
    <n v="0"/>
    <s v="Winter"/>
    <x v="1"/>
  </r>
  <r>
    <x v="349"/>
    <n v="5"/>
    <n v="101357.25104313972"/>
    <n v="12"/>
    <n v="0"/>
    <n v="0"/>
    <s v="Winter"/>
    <x v="1"/>
  </r>
  <r>
    <x v="349"/>
    <n v="6"/>
    <n v="109086.67714048216"/>
    <n v="12"/>
    <n v="0"/>
    <n v="0"/>
    <s v="Winter"/>
    <x v="1"/>
  </r>
  <r>
    <x v="349"/>
    <n v="7"/>
    <n v="125156.24858962679"/>
    <n v="12"/>
    <n v="0"/>
    <n v="0"/>
    <s v="Winter"/>
    <x v="2"/>
  </r>
  <r>
    <x v="349"/>
    <n v="8"/>
    <n v="132212.58246030979"/>
    <n v="12"/>
    <n v="0"/>
    <n v="0"/>
    <s v="Winter"/>
    <x v="2"/>
  </r>
  <r>
    <x v="349"/>
    <n v="9"/>
    <n v="127196.08384072634"/>
    <n v="12"/>
    <n v="0"/>
    <n v="0"/>
    <s v="Winter"/>
    <x v="2"/>
  </r>
  <r>
    <x v="349"/>
    <n v="10"/>
    <n v="126157.93988933781"/>
    <n v="12"/>
    <n v="0"/>
    <n v="0"/>
    <s v="Winter"/>
    <x v="0"/>
  </r>
  <r>
    <x v="349"/>
    <n v="11"/>
    <n v="124830.56834468769"/>
    <n v="12"/>
    <n v="0"/>
    <n v="0"/>
    <s v="Winter"/>
    <x v="0"/>
  </r>
  <r>
    <x v="349"/>
    <n v="12"/>
    <n v="124945.27505475176"/>
    <n v="12"/>
    <n v="0"/>
    <n v="0"/>
    <s v="Winter"/>
    <x v="0"/>
  </r>
  <r>
    <x v="349"/>
    <n v="13"/>
    <n v="124103.29518253745"/>
    <n v="12"/>
    <n v="0"/>
    <n v="0"/>
    <s v="Winter"/>
    <x v="0"/>
  </r>
  <r>
    <x v="349"/>
    <n v="14"/>
    <n v="123329.57934998193"/>
    <n v="12"/>
    <n v="0"/>
    <n v="0"/>
    <s v="Winter"/>
    <x v="0"/>
  </r>
  <r>
    <x v="349"/>
    <n v="15"/>
    <n v="122974.57709208775"/>
    <n v="12"/>
    <n v="0"/>
    <n v="0"/>
    <s v="Winter"/>
    <x v="0"/>
  </r>
  <r>
    <x v="349"/>
    <n v="16"/>
    <n v="131498.37812213524"/>
    <n v="12"/>
    <n v="0"/>
    <n v="0"/>
    <s v="Winter"/>
    <x v="0"/>
  </r>
  <r>
    <x v="349"/>
    <n v="17"/>
    <n v="145247.15732849934"/>
    <n v="12"/>
    <n v="0"/>
    <n v="0"/>
    <s v="Winter"/>
    <x v="0"/>
  </r>
  <r>
    <x v="349"/>
    <n v="18"/>
    <n v="166186.05136554356"/>
    <n v="12"/>
    <n v="0"/>
    <n v="0"/>
    <s v="Winter"/>
    <x v="0"/>
  </r>
  <r>
    <x v="349"/>
    <n v="19"/>
    <n v="175106.25771209635"/>
    <n v="12"/>
    <n v="0"/>
    <n v="0"/>
    <s v="Winter"/>
    <x v="2"/>
  </r>
  <r>
    <x v="349"/>
    <n v="20"/>
    <n v="177054.49247019639"/>
    <n v="12"/>
    <n v="0"/>
    <n v="0"/>
    <s v="Winter"/>
    <x v="2"/>
  </r>
  <r>
    <x v="349"/>
    <n v="21"/>
    <n v="177028.30552111522"/>
    <n v="12"/>
    <n v="0"/>
    <n v="0"/>
    <s v="Winter"/>
    <x v="2"/>
  </r>
  <r>
    <x v="349"/>
    <n v="22"/>
    <n v="170191.2873087411"/>
    <n v="12"/>
    <n v="0"/>
    <n v="0"/>
    <s v="Winter"/>
    <x v="0"/>
  </r>
  <r>
    <x v="349"/>
    <n v="23"/>
    <n v="157021.7591499954"/>
    <n v="12"/>
    <n v="0"/>
    <n v="0"/>
    <s v="Winter"/>
    <x v="0"/>
  </r>
  <r>
    <x v="349"/>
    <n v="24"/>
    <n v="140395.26201586204"/>
    <n v="12"/>
    <n v="0"/>
    <n v="0"/>
    <s v="Winter"/>
    <x v="0"/>
  </r>
  <r>
    <x v="350"/>
    <n v="1"/>
    <n v="130328.05454797503"/>
    <n v="12"/>
    <n v="0"/>
    <n v="0"/>
    <s v="Winter"/>
    <x v="0"/>
  </r>
  <r>
    <x v="350"/>
    <n v="2"/>
    <n v="126687.34509999653"/>
    <n v="12"/>
    <n v="0"/>
    <n v="0"/>
    <s v="Winter"/>
    <x v="1"/>
  </r>
  <r>
    <x v="350"/>
    <n v="3"/>
    <n v="127372.8787422633"/>
    <n v="12"/>
    <n v="0"/>
    <n v="0"/>
    <s v="Winter"/>
    <x v="1"/>
  </r>
  <r>
    <x v="350"/>
    <n v="4"/>
    <n v="131734.03616956758"/>
    <n v="12"/>
    <n v="0"/>
    <n v="0"/>
    <s v="Winter"/>
    <x v="1"/>
  </r>
  <r>
    <x v="350"/>
    <n v="5"/>
    <n v="139731.7331627807"/>
    <n v="12"/>
    <n v="0"/>
    <n v="0"/>
    <s v="Winter"/>
    <x v="1"/>
  </r>
  <r>
    <x v="350"/>
    <n v="6"/>
    <n v="153469.98255993603"/>
    <n v="12"/>
    <n v="0"/>
    <n v="0"/>
    <s v="Winter"/>
    <x v="1"/>
  </r>
  <r>
    <x v="350"/>
    <n v="7"/>
    <n v="174547.70828709475"/>
    <n v="12"/>
    <n v="0"/>
    <n v="0"/>
    <s v="Winter"/>
    <x v="2"/>
  </r>
  <r>
    <x v="350"/>
    <n v="8"/>
    <n v="186644.20720822812"/>
    <n v="12"/>
    <n v="0"/>
    <n v="0"/>
    <s v="Winter"/>
    <x v="2"/>
  </r>
  <r>
    <x v="350"/>
    <n v="9"/>
    <n v="184694.40153854506"/>
    <n v="12"/>
    <n v="0"/>
    <n v="0"/>
    <s v="Winter"/>
    <x v="2"/>
  </r>
  <r>
    <x v="350"/>
    <n v="10"/>
    <n v="176366.28288893146"/>
    <n v="12"/>
    <n v="0"/>
    <n v="0"/>
    <s v="Winter"/>
    <x v="0"/>
  </r>
  <r>
    <x v="350"/>
    <n v="11"/>
    <n v="168011.25768543725"/>
    <n v="12"/>
    <n v="0"/>
    <n v="0"/>
    <s v="Winter"/>
    <x v="0"/>
  </r>
  <r>
    <x v="350"/>
    <n v="12"/>
    <n v="160908.59947090031"/>
    <n v="12"/>
    <n v="0"/>
    <n v="0"/>
    <s v="Winter"/>
    <x v="0"/>
  </r>
  <r>
    <x v="350"/>
    <n v="13"/>
    <n v="162399.603514099"/>
    <n v="12"/>
    <n v="0"/>
    <n v="0"/>
    <s v="Winter"/>
    <x v="0"/>
  </r>
  <r>
    <x v="350"/>
    <n v="14"/>
    <n v="157147.63645884971"/>
    <n v="12"/>
    <n v="0"/>
    <n v="0"/>
    <s v="Winter"/>
    <x v="0"/>
  </r>
  <r>
    <x v="350"/>
    <n v="15"/>
    <n v="158704.1875422633"/>
    <n v="12"/>
    <n v="0"/>
    <n v="0"/>
    <s v="Winter"/>
    <x v="0"/>
  </r>
  <r>
    <x v="350"/>
    <n v="16"/>
    <n v="168587.26787620003"/>
    <n v="12"/>
    <n v="0"/>
    <n v="0"/>
    <s v="Winter"/>
    <x v="0"/>
  </r>
  <r>
    <x v="350"/>
    <n v="17"/>
    <n v="184190.10435086448"/>
    <n v="12"/>
    <n v="0"/>
    <n v="0"/>
    <s v="Winter"/>
    <x v="0"/>
  </r>
  <r>
    <x v="350"/>
    <n v="18"/>
    <n v="202553.17154599508"/>
    <n v="12"/>
    <n v="0"/>
    <n v="0"/>
    <s v="Winter"/>
    <x v="0"/>
  </r>
  <r>
    <x v="350"/>
    <n v="19"/>
    <n v="206546.36722672964"/>
    <n v="12"/>
    <n v="0"/>
    <n v="0"/>
    <s v="Winter"/>
    <x v="2"/>
  </r>
  <r>
    <x v="350"/>
    <n v="20"/>
    <n v="202971.98656873882"/>
    <n v="12"/>
    <n v="0"/>
    <n v="0"/>
    <s v="Winter"/>
    <x v="2"/>
  </r>
  <r>
    <x v="350"/>
    <n v="21"/>
    <n v="199881.67640388274"/>
    <n v="12"/>
    <n v="0"/>
    <n v="0"/>
    <s v="Winter"/>
    <x v="2"/>
  </r>
  <r>
    <x v="350"/>
    <n v="22"/>
    <n v="191863.60885770735"/>
    <n v="12"/>
    <n v="0"/>
    <n v="0"/>
    <s v="Winter"/>
    <x v="0"/>
  </r>
  <r>
    <x v="350"/>
    <n v="23"/>
    <n v="179090.76713690997"/>
    <n v="12"/>
    <n v="0"/>
    <n v="0"/>
    <s v="Winter"/>
    <x v="0"/>
  </r>
  <r>
    <x v="350"/>
    <n v="24"/>
    <n v="164411.37082961909"/>
    <n v="12"/>
    <n v="0"/>
    <n v="0"/>
    <s v="Winter"/>
    <x v="0"/>
  </r>
  <r>
    <x v="351"/>
    <n v="1"/>
    <n v="150042.88929814234"/>
    <n v="12"/>
    <n v="0"/>
    <n v="1"/>
    <s v="Winter"/>
    <x v="0"/>
  </r>
  <r>
    <x v="351"/>
    <n v="2"/>
    <n v="138706.37300263031"/>
    <n v="12"/>
    <n v="0"/>
    <n v="1"/>
    <s v="Winter"/>
    <x v="1"/>
  </r>
  <r>
    <x v="351"/>
    <n v="3"/>
    <n v="131744.46857607155"/>
    <n v="12"/>
    <n v="0"/>
    <n v="1"/>
    <s v="Winter"/>
    <x v="1"/>
  </r>
  <r>
    <x v="351"/>
    <n v="4"/>
    <n v="128450.57329204996"/>
    <n v="12"/>
    <n v="0"/>
    <n v="1"/>
    <s v="Winter"/>
    <x v="1"/>
  </r>
  <r>
    <x v="351"/>
    <n v="5"/>
    <n v="127676.80781431789"/>
    <n v="12"/>
    <n v="0"/>
    <n v="1"/>
    <s v="Winter"/>
    <x v="1"/>
  </r>
  <r>
    <x v="351"/>
    <n v="6"/>
    <n v="129478.50010132598"/>
    <n v="12"/>
    <n v="0"/>
    <n v="1"/>
    <s v="Winter"/>
    <x v="1"/>
  </r>
  <r>
    <x v="351"/>
    <n v="7"/>
    <n v="133936.58025736202"/>
    <n v="12"/>
    <n v="0"/>
    <n v="1"/>
    <s v="Winter"/>
    <x v="0"/>
  </r>
  <r>
    <x v="351"/>
    <n v="8"/>
    <n v="141292.24305113073"/>
    <n v="12"/>
    <n v="0"/>
    <n v="1"/>
    <s v="Winter"/>
    <x v="0"/>
  </r>
  <r>
    <x v="351"/>
    <n v="9"/>
    <n v="153201.16835875294"/>
    <n v="12"/>
    <n v="0"/>
    <n v="1"/>
    <s v="Winter"/>
    <x v="0"/>
  </r>
  <r>
    <x v="351"/>
    <n v="10"/>
    <n v="162010.1646415501"/>
    <n v="12"/>
    <n v="0"/>
    <n v="1"/>
    <s v="Winter"/>
    <x v="0"/>
  </r>
  <r>
    <x v="351"/>
    <n v="11"/>
    <n v="165893.73723243986"/>
    <n v="12"/>
    <n v="0"/>
    <n v="1"/>
    <s v="Winter"/>
    <x v="0"/>
  </r>
  <r>
    <x v="351"/>
    <n v="12"/>
    <n v="166961.54560356209"/>
    <n v="12"/>
    <n v="0"/>
    <n v="1"/>
    <s v="Winter"/>
    <x v="0"/>
  </r>
  <r>
    <x v="351"/>
    <n v="13"/>
    <n v="163965.57451493948"/>
    <n v="12"/>
    <n v="0"/>
    <n v="1"/>
    <s v="Winter"/>
    <x v="0"/>
  </r>
  <r>
    <x v="351"/>
    <n v="14"/>
    <n v="162669.1123069301"/>
    <n v="12"/>
    <n v="0"/>
    <n v="1"/>
    <s v="Winter"/>
    <x v="0"/>
  </r>
  <r>
    <x v="351"/>
    <n v="15"/>
    <n v="164299.31478341529"/>
    <n v="12"/>
    <n v="0"/>
    <n v="1"/>
    <s v="Winter"/>
    <x v="0"/>
  </r>
  <r>
    <x v="351"/>
    <n v="16"/>
    <n v="169149.75091791135"/>
    <n v="12"/>
    <n v="0"/>
    <n v="1"/>
    <s v="Winter"/>
    <x v="0"/>
  </r>
  <r>
    <x v="351"/>
    <n v="17"/>
    <n v="179322.22217787689"/>
    <n v="12"/>
    <n v="0"/>
    <n v="1"/>
    <s v="Winter"/>
    <x v="0"/>
  </r>
  <r>
    <x v="351"/>
    <n v="18"/>
    <n v="194256.97324251922"/>
    <n v="12"/>
    <n v="0"/>
    <n v="1"/>
    <s v="Winter"/>
    <x v="0"/>
  </r>
  <r>
    <x v="351"/>
    <n v="19"/>
    <n v="198949.92635168994"/>
    <n v="12"/>
    <n v="0"/>
    <n v="1"/>
    <s v="Winter"/>
    <x v="0"/>
  </r>
  <r>
    <x v="351"/>
    <n v="20"/>
    <n v="198186.41420691294"/>
    <n v="12"/>
    <n v="0"/>
    <n v="1"/>
    <s v="Winter"/>
    <x v="0"/>
  </r>
  <r>
    <x v="351"/>
    <n v="21"/>
    <n v="197157.88680503739"/>
    <n v="12"/>
    <n v="0"/>
    <n v="1"/>
    <s v="Winter"/>
    <x v="0"/>
  </r>
  <r>
    <x v="351"/>
    <n v="22"/>
    <n v="194691.11618045272"/>
    <n v="12"/>
    <n v="0"/>
    <n v="1"/>
    <s v="Winter"/>
    <x v="0"/>
  </r>
  <r>
    <x v="351"/>
    <n v="23"/>
    <n v="187623.26701813762"/>
    <n v="12"/>
    <n v="0"/>
    <n v="1"/>
    <s v="Winter"/>
    <x v="0"/>
  </r>
  <r>
    <x v="351"/>
    <n v="24"/>
    <n v="175438.20492713957"/>
    <n v="12"/>
    <n v="0"/>
    <n v="1"/>
    <s v="Winter"/>
    <x v="0"/>
  </r>
  <r>
    <x v="352"/>
    <n v="1"/>
    <n v="163742.04384609681"/>
    <n v="12"/>
    <n v="0"/>
    <n v="1"/>
    <s v="Winter"/>
    <x v="0"/>
  </r>
  <r>
    <x v="352"/>
    <n v="2"/>
    <n v="156479.34335270803"/>
    <n v="12"/>
    <n v="0"/>
    <n v="1"/>
    <s v="Winter"/>
    <x v="1"/>
  </r>
  <r>
    <x v="352"/>
    <n v="3"/>
    <n v="153723.46392431154"/>
    <n v="12"/>
    <n v="0"/>
    <n v="1"/>
    <s v="Winter"/>
    <x v="1"/>
  </r>
  <r>
    <x v="352"/>
    <n v="4"/>
    <n v="152847.56504867409"/>
    <n v="12"/>
    <n v="0"/>
    <n v="1"/>
    <s v="Winter"/>
    <x v="1"/>
  </r>
  <r>
    <x v="352"/>
    <n v="5"/>
    <n v="154741.16396149262"/>
    <n v="12"/>
    <n v="0"/>
    <n v="1"/>
    <s v="Winter"/>
    <x v="1"/>
  </r>
  <r>
    <x v="352"/>
    <n v="6"/>
    <n v="159845.80859906643"/>
    <n v="12"/>
    <n v="0"/>
    <n v="1"/>
    <s v="Winter"/>
    <x v="1"/>
  </r>
  <r>
    <x v="352"/>
    <n v="7"/>
    <n v="167008.92514889882"/>
    <n v="12"/>
    <n v="0"/>
    <n v="1"/>
    <s v="Winter"/>
    <x v="0"/>
  </r>
  <r>
    <x v="352"/>
    <n v="8"/>
    <n v="179769.59310526703"/>
    <n v="12"/>
    <n v="0"/>
    <n v="1"/>
    <s v="Winter"/>
    <x v="0"/>
  </r>
  <r>
    <x v="352"/>
    <n v="9"/>
    <n v="196232.76993071742"/>
    <n v="12"/>
    <n v="0"/>
    <n v="1"/>
    <s v="Winter"/>
    <x v="0"/>
  </r>
  <r>
    <x v="352"/>
    <n v="10"/>
    <n v="209738.38039112103"/>
    <n v="12"/>
    <n v="0"/>
    <n v="1"/>
    <s v="Winter"/>
    <x v="0"/>
  </r>
  <r>
    <x v="352"/>
    <n v="11"/>
    <n v="215898.83474422208"/>
    <n v="12"/>
    <n v="0"/>
    <n v="1"/>
    <s v="Winter"/>
    <x v="0"/>
  </r>
  <r>
    <x v="352"/>
    <n v="12"/>
    <n v="212609.15029375759"/>
    <n v="12"/>
    <n v="0"/>
    <n v="1"/>
    <s v="Winter"/>
    <x v="0"/>
  </r>
  <r>
    <x v="352"/>
    <n v="13"/>
    <n v="206016.01690475785"/>
    <n v="12"/>
    <n v="0"/>
    <n v="1"/>
    <s v="Winter"/>
    <x v="0"/>
  </r>
  <r>
    <x v="352"/>
    <n v="14"/>
    <n v="201754.78715901714"/>
    <n v="12"/>
    <n v="0"/>
    <n v="1"/>
    <s v="Winter"/>
    <x v="0"/>
  </r>
  <r>
    <x v="352"/>
    <n v="15"/>
    <n v="201644.03943477524"/>
    <n v="12"/>
    <n v="0"/>
    <n v="1"/>
    <s v="Winter"/>
    <x v="0"/>
  </r>
  <r>
    <x v="352"/>
    <n v="16"/>
    <n v="207127.81318537245"/>
    <n v="12"/>
    <n v="0"/>
    <n v="1"/>
    <s v="Winter"/>
    <x v="0"/>
  </r>
  <r>
    <x v="352"/>
    <n v="17"/>
    <n v="213920.6877162765"/>
    <n v="12"/>
    <n v="0"/>
    <n v="1"/>
    <s v="Winter"/>
    <x v="0"/>
  </r>
  <r>
    <x v="352"/>
    <n v="18"/>
    <n v="228503.80149613152"/>
    <n v="12"/>
    <n v="0"/>
    <n v="1"/>
    <s v="Winter"/>
    <x v="0"/>
  </r>
  <r>
    <x v="352"/>
    <n v="19"/>
    <n v="234956.66487111"/>
    <n v="12"/>
    <n v="0"/>
    <n v="1"/>
    <s v="Winter"/>
    <x v="0"/>
  </r>
  <r>
    <x v="352"/>
    <n v="20"/>
    <n v="236011.13047150092"/>
    <n v="12"/>
    <n v="0"/>
    <n v="1"/>
    <s v="Winter"/>
    <x v="0"/>
  </r>
  <r>
    <x v="352"/>
    <n v="21"/>
    <n v="236087.61139084477"/>
    <n v="12"/>
    <n v="0"/>
    <n v="1"/>
    <s v="Winter"/>
    <x v="0"/>
  </r>
  <r>
    <x v="352"/>
    <n v="22"/>
    <n v="228609.75851429653"/>
    <n v="12"/>
    <n v="0"/>
    <n v="1"/>
    <s v="Winter"/>
    <x v="0"/>
  </r>
  <r>
    <x v="352"/>
    <n v="23"/>
    <n v="216053.74832820613"/>
    <n v="12"/>
    <n v="0"/>
    <n v="1"/>
    <s v="Winter"/>
    <x v="0"/>
  </r>
  <r>
    <x v="352"/>
    <n v="24"/>
    <n v="201292.67729475629"/>
    <n v="12"/>
    <n v="0"/>
    <n v="1"/>
    <s v="Winter"/>
    <x v="0"/>
  </r>
  <r>
    <x v="353"/>
    <n v="1"/>
    <n v="191787.22661794617"/>
    <n v="12"/>
    <n v="0"/>
    <n v="0"/>
    <s v="Winter"/>
    <x v="0"/>
  </r>
  <r>
    <x v="353"/>
    <n v="2"/>
    <n v="186692.82714805802"/>
    <n v="12"/>
    <n v="0"/>
    <n v="0"/>
    <s v="Winter"/>
    <x v="1"/>
  </r>
  <r>
    <x v="353"/>
    <n v="3"/>
    <n v="187032.3018661729"/>
    <n v="12"/>
    <n v="0"/>
    <n v="0"/>
    <s v="Winter"/>
    <x v="1"/>
  </r>
  <r>
    <x v="353"/>
    <n v="4"/>
    <n v="189468.24026478713"/>
    <n v="12"/>
    <n v="0"/>
    <n v="0"/>
    <s v="Winter"/>
    <x v="1"/>
  </r>
  <r>
    <x v="353"/>
    <n v="5"/>
    <n v="195656.01344070962"/>
    <n v="12"/>
    <n v="0"/>
    <n v="0"/>
    <s v="Winter"/>
    <x v="1"/>
  </r>
  <r>
    <x v="353"/>
    <n v="6"/>
    <n v="206647.75317831172"/>
    <n v="12"/>
    <n v="0"/>
    <n v="0"/>
    <s v="Winter"/>
    <x v="1"/>
  </r>
  <r>
    <x v="353"/>
    <n v="7"/>
    <n v="222186.45954837458"/>
    <n v="12"/>
    <n v="0"/>
    <n v="0"/>
    <s v="Winter"/>
    <x v="2"/>
  </r>
  <r>
    <x v="353"/>
    <n v="8"/>
    <n v="233546.50330855497"/>
    <n v="12"/>
    <n v="0"/>
    <n v="0"/>
    <s v="Winter"/>
    <x v="2"/>
  </r>
  <r>
    <x v="353"/>
    <n v="9"/>
    <n v="232323.6623229949"/>
    <n v="12"/>
    <n v="0"/>
    <n v="0"/>
    <s v="Winter"/>
    <x v="2"/>
  </r>
  <r>
    <x v="353"/>
    <n v="10"/>
    <n v="218113.85650490539"/>
    <n v="12"/>
    <n v="0"/>
    <n v="0"/>
    <s v="Winter"/>
    <x v="0"/>
  </r>
  <r>
    <x v="353"/>
    <n v="11"/>
    <n v="202731.41651446233"/>
    <n v="12"/>
    <n v="0"/>
    <n v="0"/>
    <s v="Winter"/>
    <x v="0"/>
  </r>
  <r>
    <x v="353"/>
    <n v="12"/>
    <n v="190517.40923852046"/>
    <n v="12"/>
    <n v="0"/>
    <n v="0"/>
    <s v="Winter"/>
    <x v="0"/>
  </r>
  <r>
    <x v="353"/>
    <n v="13"/>
    <n v="180036.47012749562"/>
    <n v="12"/>
    <n v="0"/>
    <n v="0"/>
    <s v="Winter"/>
    <x v="0"/>
  </r>
  <r>
    <x v="353"/>
    <n v="14"/>
    <n v="170354.3751878388"/>
    <n v="12"/>
    <n v="0"/>
    <n v="0"/>
    <s v="Winter"/>
    <x v="0"/>
  </r>
  <r>
    <x v="353"/>
    <n v="15"/>
    <n v="163650.48341690682"/>
    <n v="12"/>
    <n v="0"/>
    <n v="0"/>
    <s v="Winter"/>
    <x v="0"/>
  </r>
  <r>
    <x v="353"/>
    <n v="16"/>
    <n v="163865.47179793031"/>
    <n v="12"/>
    <n v="0"/>
    <n v="0"/>
    <s v="Winter"/>
    <x v="0"/>
  </r>
  <r>
    <x v="353"/>
    <n v="17"/>
    <n v="174706.52771490434"/>
    <n v="12"/>
    <n v="0"/>
    <n v="0"/>
    <s v="Winter"/>
    <x v="0"/>
  </r>
  <r>
    <x v="353"/>
    <n v="18"/>
    <n v="206471.44733346277"/>
    <n v="12"/>
    <n v="0"/>
    <n v="0"/>
    <s v="Winter"/>
    <x v="0"/>
  </r>
  <r>
    <x v="353"/>
    <n v="19"/>
    <n v="226625.52353493508"/>
    <n v="12"/>
    <n v="0"/>
    <n v="0"/>
    <s v="Winter"/>
    <x v="2"/>
  </r>
  <r>
    <x v="353"/>
    <n v="20"/>
    <n v="231249.34014329445"/>
    <n v="12"/>
    <n v="0"/>
    <n v="0"/>
    <s v="Winter"/>
    <x v="2"/>
  </r>
  <r>
    <x v="353"/>
    <n v="21"/>
    <n v="233016.13304105008"/>
    <n v="12"/>
    <n v="0"/>
    <n v="0"/>
    <s v="Winter"/>
    <x v="2"/>
  </r>
  <r>
    <x v="353"/>
    <n v="22"/>
    <n v="227438.78034643928"/>
    <n v="12"/>
    <n v="0"/>
    <n v="0"/>
    <s v="Winter"/>
    <x v="0"/>
  </r>
  <r>
    <x v="353"/>
    <n v="23"/>
    <n v="214979.34671465048"/>
    <n v="12"/>
    <n v="0"/>
    <n v="0"/>
    <s v="Winter"/>
    <x v="0"/>
  </r>
  <r>
    <x v="353"/>
    <n v="24"/>
    <n v="200245.33568969791"/>
    <n v="12"/>
    <n v="0"/>
    <n v="0"/>
    <s v="Winter"/>
    <x v="0"/>
  </r>
  <r>
    <x v="354"/>
    <n v="1"/>
    <n v="190338.38281402606"/>
    <n v="12"/>
    <n v="0"/>
    <n v="0"/>
    <s v="Winter"/>
    <x v="0"/>
  </r>
  <r>
    <x v="354"/>
    <n v="2"/>
    <n v="185850.29115075941"/>
    <n v="12"/>
    <n v="0"/>
    <n v="0"/>
    <s v="Winter"/>
    <x v="1"/>
  </r>
  <r>
    <x v="354"/>
    <n v="3"/>
    <n v="184197.37998694016"/>
    <n v="12"/>
    <n v="0"/>
    <n v="0"/>
    <s v="Winter"/>
    <x v="1"/>
  </r>
  <r>
    <x v="354"/>
    <n v="4"/>
    <n v="186071.31307281106"/>
    <n v="12"/>
    <n v="0"/>
    <n v="0"/>
    <s v="Winter"/>
    <x v="1"/>
  </r>
  <r>
    <x v="354"/>
    <n v="5"/>
    <n v="190566.98056088618"/>
    <n v="12"/>
    <n v="0"/>
    <n v="0"/>
    <s v="Winter"/>
    <x v="1"/>
  </r>
  <r>
    <x v="354"/>
    <n v="6"/>
    <n v="200380.85895496633"/>
    <n v="12"/>
    <n v="0"/>
    <n v="0"/>
    <s v="Winter"/>
    <x v="1"/>
  </r>
  <r>
    <x v="354"/>
    <n v="7"/>
    <n v="214191.60468426396"/>
    <n v="12"/>
    <n v="0"/>
    <n v="0"/>
    <s v="Winter"/>
    <x v="2"/>
  </r>
  <r>
    <x v="354"/>
    <n v="8"/>
    <n v="226489.80429276743"/>
    <n v="12"/>
    <n v="0"/>
    <n v="0"/>
    <s v="Winter"/>
    <x v="2"/>
  </r>
  <r>
    <x v="354"/>
    <n v="9"/>
    <n v="228974.21404272635"/>
    <n v="12"/>
    <n v="0"/>
    <n v="0"/>
    <s v="Winter"/>
    <x v="2"/>
  </r>
  <r>
    <x v="354"/>
    <n v="10"/>
    <n v="219221.30141968461"/>
    <n v="12"/>
    <n v="0"/>
    <n v="0"/>
    <s v="Winter"/>
    <x v="0"/>
  </r>
  <r>
    <x v="354"/>
    <n v="11"/>
    <n v="208413.39029954001"/>
    <n v="12"/>
    <n v="0"/>
    <n v="0"/>
    <s v="Winter"/>
    <x v="0"/>
  </r>
  <r>
    <x v="354"/>
    <n v="12"/>
    <n v="198711.40573118682"/>
    <n v="12"/>
    <n v="0"/>
    <n v="0"/>
    <s v="Winter"/>
    <x v="0"/>
  </r>
  <r>
    <x v="354"/>
    <n v="13"/>
    <n v="182799.10406613551"/>
    <n v="12"/>
    <n v="0"/>
    <n v="0"/>
    <s v="Winter"/>
    <x v="0"/>
  </r>
  <r>
    <x v="354"/>
    <n v="14"/>
    <n v="171304.30005381492"/>
    <n v="12"/>
    <n v="0"/>
    <n v="0"/>
    <s v="Winter"/>
    <x v="0"/>
  </r>
  <r>
    <x v="354"/>
    <n v="15"/>
    <n v="163556.45673616731"/>
    <n v="12"/>
    <n v="0"/>
    <n v="0"/>
    <s v="Winter"/>
    <x v="0"/>
  </r>
  <r>
    <x v="354"/>
    <n v="16"/>
    <n v="163210.62083670346"/>
    <n v="12"/>
    <n v="0"/>
    <n v="0"/>
    <s v="Winter"/>
    <x v="0"/>
  </r>
  <r>
    <x v="354"/>
    <n v="17"/>
    <n v="174612.25830124997"/>
    <n v="12"/>
    <n v="0"/>
    <n v="0"/>
    <s v="Winter"/>
    <x v="0"/>
  </r>
  <r>
    <x v="354"/>
    <n v="18"/>
    <n v="204174.43562130941"/>
    <n v="12"/>
    <n v="0"/>
    <n v="0"/>
    <s v="Winter"/>
    <x v="0"/>
  </r>
  <r>
    <x v="354"/>
    <n v="19"/>
    <n v="221365.9822099655"/>
    <n v="12"/>
    <n v="0"/>
    <n v="0"/>
    <s v="Winter"/>
    <x v="2"/>
  </r>
  <r>
    <x v="354"/>
    <n v="20"/>
    <n v="224152.14521133943"/>
    <n v="12"/>
    <n v="0"/>
    <n v="0"/>
    <s v="Winter"/>
    <x v="2"/>
  </r>
  <r>
    <x v="354"/>
    <n v="21"/>
    <n v="222460.99876916411"/>
    <n v="12"/>
    <n v="0"/>
    <n v="0"/>
    <s v="Winter"/>
    <x v="2"/>
  </r>
  <r>
    <x v="354"/>
    <n v="22"/>
    <n v="216859.42485101026"/>
    <n v="12"/>
    <n v="0"/>
    <n v="0"/>
    <s v="Winter"/>
    <x v="0"/>
  </r>
  <r>
    <x v="354"/>
    <n v="23"/>
    <n v="202838.84386580248"/>
    <n v="12"/>
    <n v="0"/>
    <n v="0"/>
    <s v="Winter"/>
    <x v="0"/>
  </r>
  <r>
    <x v="354"/>
    <n v="24"/>
    <n v="185435.19732247875"/>
    <n v="12"/>
    <n v="0"/>
    <n v="0"/>
    <s v="Winter"/>
    <x v="0"/>
  </r>
  <r>
    <x v="355"/>
    <n v="1"/>
    <n v="171791.63887915353"/>
    <n v="12"/>
    <n v="0"/>
    <n v="0"/>
    <s v="Winter"/>
    <x v="0"/>
  </r>
  <r>
    <x v="355"/>
    <n v="2"/>
    <n v="165311.37492220843"/>
    <n v="12"/>
    <n v="0"/>
    <n v="0"/>
    <s v="Winter"/>
    <x v="1"/>
  </r>
  <r>
    <x v="355"/>
    <n v="3"/>
    <n v="164414.75341919923"/>
    <n v="12"/>
    <n v="0"/>
    <n v="0"/>
    <s v="Winter"/>
    <x v="1"/>
  </r>
  <r>
    <x v="355"/>
    <n v="4"/>
    <n v="166720.53165912247"/>
    <n v="12"/>
    <n v="0"/>
    <n v="0"/>
    <s v="Winter"/>
    <x v="1"/>
  </r>
  <r>
    <x v="355"/>
    <n v="5"/>
    <n v="172241.85213858812"/>
    <n v="12"/>
    <n v="0"/>
    <n v="0"/>
    <s v="Winter"/>
    <x v="1"/>
  </r>
  <r>
    <x v="355"/>
    <n v="6"/>
    <n v="183300.95366454354"/>
    <n v="12"/>
    <n v="0"/>
    <n v="0"/>
    <s v="Winter"/>
    <x v="1"/>
  </r>
  <r>
    <x v="355"/>
    <n v="7"/>
    <n v="197401.15425449141"/>
    <n v="12"/>
    <n v="0"/>
    <n v="0"/>
    <s v="Winter"/>
    <x v="2"/>
  </r>
  <r>
    <x v="355"/>
    <n v="8"/>
    <n v="210217.40848267646"/>
    <n v="12"/>
    <n v="0"/>
    <n v="0"/>
    <s v="Winter"/>
    <x v="2"/>
  </r>
  <r>
    <x v="355"/>
    <n v="9"/>
    <n v="214618.32383202165"/>
    <n v="12"/>
    <n v="0"/>
    <n v="0"/>
    <s v="Winter"/>
    <x v="2"/>
  </r>
  <r>
    <x v="355"/>
    <n v="10"/>
    <n v="207909.25286240497"/>
    <n v="12"/>
    <n v="0"/>
    <n v="0"/>
    <s v="Winter"/>
    <x v="0"/>
  </r>
  <r>
    <x v="355"/>
    <n v="11"/>
    <n v="199246.45112502054"/>
    <n v="12"/>
    <n v="0"/>
    <n v="0"/>
    <s v="Winter"/>
    <x v="0"/>
  </r>
  <r>
    <x v="355"/>
    <n v="12"/>
    <n v="192730.51740808084"/>
    <n v="12"/>
    <n v="0"/>
    <n v="0"/>
    <s v="Winter"/>
    <x v="0"/>
  </r>
  <r>
    <x v="355"/>
    <n v="13"/>
    <n v="187029.67805105212"/>
    <n v="12"/>
    <n v="0"/>
    <n v="0"/>
    <s v="Winter"/>
    <x v="0"/>
  </r>
  <r>
    <x v="355"/>
    <n v="14"/>
    <n v="180495.6287562238"/>
    <n v="12"/>
    <n v="0"/>
    <n v="0"/>
    <s v="Winter"/>
    <x v="0"/>
  </r>
  <r>
    <x v="355"/>
    <n v="15"/>
    <n v="177789.58135980644"/>
    <n v="12"/>
    <n v="0"/>
    <n v="0"/>
    <s v="Winter"/>
    <x v="0"/>
  </r>
  <r>
    <x v="355"/>
    <n v="16"/>
    <n v="181930.76966675377"/>
    <n v="12"/>
    <n v="0"/>
    <n v="0"/>
    <s v="Winter"/>
    <x v="0"/>
  </r>
  <r>
    <x v="355"/>
    <n v="17"/>
    <n v="195514.64409213571"/>
    <n v="12"/>
    <n v="0"/>
    <n v="0"/>
    <s v="Winter"/>
    <x v="0"/>
  </r>
  <r>
    <x v="355"/>
    <n v="18"/>
    <n v="225144.25933210377"/>
    <n v="12"/>
    <n v="0"/>
    <n v="0"/>
    <s v="Winter"/>
    <x v="0"/>
  </r>
  <r>
    <x v="355"/>
    <n v="19"/>
    <n v="242004.88222253253"/>
    <n v="12"/>
    <n v="0"/>
    <n v="0"/>
    <s v="Winter"/>
    <x v="2"/>
  </r>
  <r>
    <x v="355"/>
    <n v="20"/>
    <n v="245587.28453298935"/>
    <n v="12"/>
    <n v="0"/>
    <n v="0"/>
    <s v="Winter"/>
    <x v="2"/>
  </r>
  <r>
    <x v="355"/>
    <n v="21"/>
    <n v="247031.2729605666"/>
    <n v="12"/>
    <n v="0"/>
    <n v="0"/>
    <s v="Winter"/>
    <x v="2"/>
  </r>
  <r>
    <x v="355"/>
    <n v="22"/>
    <n v="243195.89243013097"/>
    <n v="12"/>
    <n v="0"/>
    <n v="0"/>
    <s v="Winter"/>
    <x v="0"/>
  </r>
  <r>
    <x v="355"/>
    <n v="23"/>
    <n v="231507.91192779376"/>
    <n v="12"/>
    <n v="0"/>
    <n v="0"/>
    <s v="Winter"/>
    <x v="0"/>
  </r>
  <r>
    <x v="355"/>
    <n v="24"/>
    <n v="216578.0045902167"/>
    <n v="12"/>
    <n v="0"/>
    <n v="0"/>
    <s v="Winter"/>
    <x v="0"/>
  </r>
  <r>
    <x v="356"/>
    <n v="1"/>
    <n v="205136.14037189298"/>
    <n v="12"/>
    <n v="0"/>
    <n v="0"/>
    <s v="Winter"/>
    <x v="0"/>
  </r>
  <r>
    <x v="356"/>
    <n v="2"/>
    <n v="199246.21732321865"/>
    <n v="12"/>
    <n v="0"/>
    <n v="0"/>
    <s v="Winter"/>
    <x v="1"/>
  </r>
  <r>
    <x v="356"/>
    <n v="3"/>
    <n v="197299.35178646466"/>
    <n v="12"/>
    <n v="0"/>
    <n v="0"/>
    <s v="Winter"/>
    <x v="1"/>
  </r>
  <r>
    <x v="356"/>
    <n v="4"/>
    <n v="197095.19443990564"/>
    <n v="12"/>
    <n v="0"/>
    <n v="0"/>
    <s v="Winter"/>
    <x v="1"/>
  </r>
  <r>
    <x v="356"/>
    <n v="5"/>
    <n v="202255.82629284481"/>
    <n v="12"/>
    <n v="0"/>
    <n v="0"/>
    <s v="Winter"/>
    <x v="1"/>
  </r>
  <r>
    <x v="356"/>
    <n v="6"/>
    <n v="211165.63570050997"/>
    <n v="12"/>
    <n v="0"/>
    <n v="0"/>
    <s v="Winter"/>
    <x v="1"/>
  </r>
  <r>
    <x v="356"/>
    <n v="7"/>
    <n v="222477.54013648821"/>
    <n v="12"/>
    <n v="0"/>
    <n v="0"/>
    <s v="Winter"/>
    <x v="2"/>
  </r>
  <r>
    <x v="356"/>
    <n v="8"/>
    <n v="233478.25146037136"/>
    <n v="12"/>
    <n v="0"/>
    <n v="0"/>
    <s v="Winter"/>
    <x v="2"/>
  </r>
  <r>
    <x v="356"/>
    <n v="9"/>
    <n v="236486.9237438009"/>
    <n v="12"/>
    <n v="0"/>
    <n v="0"/>
    <s v="Winter"/>
    <x v="2"/>
  </r>
  <r>
    <x v="356"/>
    <n v="10"/>
    <n v="227817.73101072194"/>
    <n v="12"/>
    <n v="0"/>
    <n v="0"/>
    <s v="Winter"/>
    <x v="0"/>
  </r>
  <r>
    <x v="356"/>
    <n v="11"/>
    <n v="213813.51175383595"/>
    <n v="12"/>
    <n v="0"/>
    <n v="0"/>
    <s v="Winter"/>
    <x v="0"/>
  </r>
  <r>
    <x v="356"/>
    <n v="12"/>
    <n v="202236.87122523537"/>
    <n v="12"/>
    <n v="0"/>
    <n v="0"/>
    <s v="Winter"/>
    <x v="0"/>
  </r>
  <r>
    <x v="356"/>
    <n v="13"/>
    <n v="190288.38941705058"/>
    <n v="12"/>
    <n v="0"/>
    <n v="0"/>
    <s v="Winter"/>
    <x v="0"/>
  </r>
  <r>
    <x v="356"/>
    <n v="14"/>
    <n v="178505.2805126819"/>
    <n v="12"/>
    <n v="0"/>
    <n v="0"/>
    <s v="Winter"/>
    <x v="0"/>
  </r>
  <r>
    <x v="356"/>
    <n v="15"/>
    <n v="178013.36028834252"/>
    <n v="12"/>
    <n v="0"/>
    <n v="0"/>
    <s v="Winter"/>
    <x v="0"/>
  </r>
  <r>
    <x v="356"/>
    <n v="16"/>
    <n v="185372.43790738517"/>
    <n v="12"/>
    <n v="0"/>
    <n v="0"/>
    <s v="Winter"/>
    <x v="0"/>
  </r>
  <r>
    <x v="356"/>
    <n v="17"/>
    <n v="191024.2665932831"/>
    <n v="12"/>
    <n v="0"/>
    <n v="0"/>
    <s v="Winter"/>
    <x v="0"/>
  </r>
  <r>
    <x v="356"/>
    <n v="18"/>
    <n v="205446.54368950429"/>
    <n v="12"/>
    <n v="0"/>
    <n v="0"/>
    <s v="Winter"/>
    <x v="0"/>
  </r>
  <r>
    <x v="356"/>
    <n v="19"/>
    <n v="209724.73967493713"/>
    <n v="12"/>
    <n v="0"/>
    <n v="0"/>
    <s v="Winter"/>
    <x v="2"/>
  </r>
  <r>
    <x v="356"/>
    <n v="20"/>
    <n v="206396.46321968775"/>
    <n v="12"/>
    <n v="0"/>
    <n v="0"/>
    <s v="Winter"/>
    <x v="2"/>
  </r>
  <r>
    <x v="356"/>
    <n v="21"/>
    <n v="201454.32474082176"/>
    <n v="12"/>
    <n v="0"/>
    <n v="0"/>
    <s v="Winter"/>
    <x v="2"/>
  </r>
  <r>
    <x v="356"/>
    <n v="22"/>
    <n v="193497.09601800182"/>
    <n v="12"/>
    <n v="0"/>
    <n v="0"/>
    <s v="Winter"/>
    <x v="0"/>
  </r>
  <r>
    <x v="356"/>
    <n v="23"/>
    <n v="180490.58841558712"/>
    <n v="12"/>
    <n v="0"/>
    <n v="0"/>
    <s v="Winter"/>
    <x v="0"/>
  </r>
  <r>
    <x v="356"/>
    <n v="24"/>
    <n v="162406.95589290754"/>
    <n v="12"/>
    <n v="0"/>
    <n v="0"/>
    <s v="Winter"/>
    <x v="0"/>
  </r>
  <r>
    <x v="357"/>
    <n v="1"/>
    <n v="146116.67505767811"/>
    <n v="12"/>
    <n v="0"/>
    <n v="0"/>
    <s v="Winter"/>
    <x v="0"/>
  </r>
  <r>
    <x v="357"/>
    <n v="2"/>
    <n v="135211.07251946867"/>
    <n v="12"/>
    <n v="0"/>
    <n v="0"/>
    <s v="Winter"/>
    <x v="1"/>
  </r>
  <r>
    <x v="357"/>
    <n v="3"/>
    <n v="128447.46724108323"/>
    <n v="12"/>
    <n v="0"/>
    <n v="0"/>
    <s v="Winter"/>
    <x v="1"/>
  </r>
  <r>
    <x v="357"/>
    <n v="4"/>
    <n v="125908.62403216535"/>
    <n v="12"/>
    <n v="0"/>
    <n v="0"/>
    <s v="Winter"/>
    <x v="1"/>
  </r>
  <r>
    <x v="357"/>
    <n v="5"/>
    <n v="127405.10330538404"/>
    <n v="12"/>
    <n v="0"/>
    <n v="0"/>
    <s v="Winter"/>
    <x v="1"/>
  </r>
  <r>
    <x v="357"/>
    <n v="6"/>
    <n v="133054.98197046283"/>
    <n v="12"/>
    <n v="0"/>
    <n v="0"/>
    <s v="Winter"/>
    <x v="1"/>
  </r>
  <r>
    <x v="357"/>
    <n v="7"/>
    <n v="140163.18054549664"/>
    <n v="12"/>
    <n v="0"/>
    <n v="0"/>
    <s v="Winter"/>
    <x v="2"/>
  </r>
  <r>
    <x v="357"/>
    <n v="8"/>
    <n v="150562.26401820313"/>
    <n v="12"/>
    <n v="0"/>
    <n v="0"/>
    <s v="Winter"/>
    <x v="2"/>
  </r>
  <r>
    <x v="357"/>
    <n v="9"/>
    <n v="165995.7011789477"/>
    <n v="12"/>
    <n v="0"/>
    <n v="0"/>
    <s v="Winter"/>
    <x v="2"/>
  </r>
  <r>
    <x v="357"/>
    <n v="10"/>
    <n v="178689.80252812972"/>
    <n v="12"/>
    <n v="0"/>
    <n v="0"/>
    <s v="Winter"/>
    <x v="0"/>
  </r>
  <r>
    <x v="357"/>
    <n v="11"/>
    <n v="184292.65305787223"/>
    <n v="12"/>
    <n v="0"/>
    <n v="0"/>
    <s v="Winter"/>
    <x v="0"/>
  </r>
  <r>
    <x v="357"/>
    <n v="12"/>
    <n v="187825.41044776118"/>
    <n v="12"/>
    <n v="0"/>
    <n v="0"/>
    <s v="Winter"/>
    <x v="0"/>
  </r>
  <r>
    <x v="357"/>
    <n v="13"/>
    <n v="187861.22861617376"/>
    <n v="12"/>
    <n v="0"/>
    <n v="0"/>
    <s v="Winter"/>
    <x v="0"/>
  </r>
  <r>
    <x v="357"/>
    <n v="14"/>
    <n v="185661.69064196278"/>
    <n v="12"/>
    <n v="0"/>
    <n v="0"/>
    <s v="Winter"/>
    <x v="0"/>
  </r>
  <r>
    <x v="357"/>
    <n v="15"/>
    <n v="184926.29789708284"/>
    <n v="12"/>
    <n v="0"/>
    <n v="0"/>
    <s v="Winter"/>
    <x v="0"/>
  </r>
  <r>
    <x v="357"/>
    <n v="16"/>
    <n v="182026.14403283733"/>
    <n v="12"/>
    <n v="0"/>
    <n v="0"/>
    <s v="Winter"/>
    <x v="0"/>
  </r>
  <r>
    <x v="357"/>
    <n v="17"/>
    <n v="179913.61057394368"/>
    <n v="12"/>
    <n v="0"/>
    <n v="0"/>
    <s v="Winter"/>
    <x v="0"/>
  </r>
  <r>
    <x v="357"/>
    <n v="18"/>
    <n v="181102.7594786199"/>
    <n v="12"/>
    <n v="0"/>
    <n v="0"/>
    <s v="Winter"/>
    <x v="0"/>
  </r>
  <r>
    <x v="357"/>
    <n v="19"/>
    <n v="176022.17247429685"/>
    <n v="12"/>
    <n v="0"/>
    <n v="0"/>
    <s v="Winter"/>
    <x v="2"/>
  </r>
  <r>
    <x v="357"/>
    <n v="20"/>
    <n v="169276.97480269987"/>
    <n v="12"/>
    <n v="0"/>
    <n v="0"/>
    <s v="Winter"/>
    <x v="2"/>
  </r>
  <r>
    <x v="357"/>
    <n v="21"/>
    <n v="164607.45815071714"/>
    <n v="12"/>
    <n v="0"/>
    <n v="0"/>
    <s v="Winter"/>
    <x v="2"/>
  </r>
  <r>
    <x v="357"/>
    <n v="22"/>
    <n v="159433.58856667139"/>
    <n v="12"/>
    <n v="0"/>
    <n v="0"/>
    <s v="Winter"/>
    <x v="0"/>
  </r>
  <r>
    <x v="357"/>
    <n v="23"/>
    <n v="150765.75379294125"/>
    <n v="12"/>
    <n v="0"/>
    <n v="0"/>
    <s v="Winter"/>
    <x v="0"/>
  </r>
  <r>
    <x v="357"/>
    <n v="24"/>
    <n v="137445.41048882651"/>
    <n v="12"/>
    <n v="0"/>
    <n v="0"/>
    <s v="Winter"/>
    <x v="0"/>
  </r>
  <r>
    <x v="358"/>
    <n v="1"/>
    <n v="121420.85486639688"/>
    <n v="12"/>
    <n v="1"/>
    <n v="1"/>
    <s v="Winter"/>
    <x v="0"/>
  </r>
  <r>
    <x v="358"/>
    <n v="2"/>
    <n v="108713.82671271672"/>
    <n v="12"/>
    <n v="1"/>
    <n v="1"/>
    <s v="Winter"/>
    <x v="1"/>
  </r>
  <r>
    <x v="358"/>
    <n v="3"/>
    <n v="100271.74004762794"/>
    <n v="12"/>
    <n v="1"/>
    <n v="1"/>
    <s v="Winter"/>
    <x v="1"/>
  </r>
  <r>
    <x v="358"/>
    <n v="4"/>
    <n v="95227.039854891205"/>
    <n v="12"/>
    <n v="1"/>
    <n v="1"/>
    <s v="Winter"/>
    <x v="1"/>
  </r>
  <r>
    <x v="358"/>
    <n v="5"/>
    <n v="93219.92665776427"/>
    <n v="12"/>
    <n v="1"/>
    <n v="1"/>
    <s v="Winter"/>
    <x v="1"/>
  </r>
  <r>
    <x v="358"/>
    <n v="6"/>
    <n v="94603.802142965942"/>
    <n v="12"/>
    <n v="1"/>
    <n v="1"/>
    <s v="Winter"/>
    <x v="1"/>
  </r>
  <r>
    <x v="358"/>
    <n v="7"/>
    <n v="100571.81038451774"/>
    <n v="12"/>
    <n v="1"/>
    <n v="1"/>
    <s v="Winter"/>
    <x v="0"/>
  </r>
  <r>
    <x v="358"/>
    <n v="8"/>
    <n v="113976.75301796407"/>
    <n v="12"/>
    <n v="1"/>
    <n v="1"/>
    <s v="Winter"/>
    <x v="0"/>
  </r>
  <r>
    <x v="358"/>
    <n v="9"/>
    <n v="134965.05985233028"/>
    <n v="12"/>
    <n v="1"/>
    <n v="1"/>
    <s v="Winter"/>
    <x v="0"/>
  </r>
  <r>
    <x v="358"/>
    <n v="10"/>
    <n v="153030.76887450536"/>
    <n v="12"/>
    <n v="1"/>
    <n v="1"/>
    <s v="Winter"/>
    <x v="0"/>
  </r>
  <r>
    <x v="358"/>
    <n v="11"/>
    <n v="163651.12949032357"/>
    <n v="12"/>
    <n v="1"/>
    <n v="1"/>
    <s v="Winter"/>
    <x v="0"/>
  </r>
  <r>
    <x v="358"/>
    <n v="12"/>
    <n v="166346.70385143429"/>
    <n v="12"/>
    <n v="1"/>
    <n v="1"/>
    <s v="Winter"/>
    <x v="0"/>
  </r>
  <r>
    <x v="358"/>
    <n v="13"/>
    <n v="166839.37895774038"/>
    <n v="12"/>
    <n v="1"/>
    <n v="1"/>
    <s v="Winter"/>
    <x v="0"/>
  </r>
  <r>
    <x v="358"/>
    <n v="14"/>
    <n v="162139.56582725819"/>
    <n v="12"/>
    <n v="1"/>
    <n v="1"/>
    <s v="Winter"/>
    <x v="0"/>
  </r>
  <r>
    <x v="358"/>
    <n v="15"/>
    <n v="157130.3165748055"/>
    <n v="12"/>
    <n v="1"/>
    <n v="1"/>
    <s v="Winter"/>
    <x v="0"/>
  </r>
  <r>
    <x v="358"/>
    <n v="16"/>
    <n v="153783.33370122599"/>
    <n v="12"/>
    <n v="1"/>
    <n v="1"/>
    <s v="Winter"/>
    <x v="0"/>
  </r>
  <r>
    <x v="358"/>
    <n v="17"/>
    <n v="153087.43343369869"/>
    <n v="12"/>
    <n v="1"/>
    <n v="1"/>
    <s v="Winter"/>
    <x v="0"/>
  </r>
  <r>
    <x v="358"/>
    <n v="18"/>
    <n v="157448.74622484957"/>
    <n v="12"/>
    <n v="1"/>
    <n v="1"/>
    <s v="Winter"/>
    <x v="0"/>
  </r>
  <r>
    <x v="358"/>
    <n v="19"/>
    <n v="157370.54408254067"/>
    <n v="12"/>
    <n v="1"/>
    <n v="1"/>
    <s v="Winter"/>
    <x v="0"/>
  </r>
  <r>
    <x v="358"/>
    <n v="20"/>
    <n v="153962.92557299117"/>
    <n v="12"/>
    <n v="1"/>
    <n v="1"/>
    <s v="Winter"/>
    <x v="0"/>
  </r>
  <r>
    <x v="358"/>
    <n v="21"/>
    <n v="152423.55229928921"/>
    <n v="12"/>
    <n v="1"/>
    <n v="1"/>
    <s v="Winter"/>
    <x v="0"/>
  </r>
  <r>
    <x v="358"/>
    <n v="22"/>
    <n v="147666.24558319768"/>
    <n v="12"/>
    <n v="1"/>
    <n v="1"/>
    <s v="Winter"/>
    <x v="0"/>
  </r>
  <r>
    <x v="358"/>
    <n v="23"/>
    <n v="139001.93255192108"/>
    <n v="12"/>
    <n v="1"/>
    <n v="1"/>
    <s v="Winter"/>
    <x v="0"/>
  </r>
  <r>
    <x v="358"/>
    <n v="24"/>
    <n v="125653.30938536144"/>
    <n v="12"/>
    <n v="1"/>
    <n v="1"/>
    <s v="Winter"/>
    <x v="0"/>
  </r>
  <r>
    <x v="359"/>
    <n v="1"/>
    <n v="112149.23726673237"/>
    <n v="12"/>
    <n v="0"/>
    <n v="1"/>
    <s v="Winter"/>
    <x v="0"/>
  </r>
  <r>
    <x v="359"/>
    <n v="2"/>
    <n v="102640.38161190752"/>
    <n v="12"/>
    <n v="0"/>
    <n v="1"/>
    <s v="Winter"/>
    <x v="1"/>
  </r>
  <r>
    <x v="359"/>
    <n v="3"/>
    <n v="97498.463667234129"/>
    <n v="12"/>
    <n v="0"/>
    <n v="1"/>
    <s v="Winter"/>
    <x v="1"/>
  </r>
  <r>
    <x v="359"/>
    <n v="4"/>
    <n v="95631.427048360347"/>
    <n v="12"/>
    <n v="0"/>
    <n v="1"/>
    <s v="Winter"/>
    <x v="1"/>
  </r>
  <r>
    <x v="359"/>
    <n v="5"/>
    <n v="95794.584700497275"/>
    <n v="12"/>
    <n v="0"/>
    <n v="1"/>
    <s v="Winter"/>
    <x v="1"/>
  </r>
  <r>
    <x v="359"/>
    <n v="6"/>
    <n v="99832.274281023216"/>
    <n v="12"/>
    <n v="0"/>
    <n v="1"/>
    <s v="Winter"/>
    <x v="1"/>
  </r>
  <r>
    <x v="359"/>
    <n v="7"/>
    <n v="105618.07667617151"/>
    <n v="12"/>
    <n v="0"/>
    <n v="1"/>
    <s v="Winter"/>
    <x v="0"/>
  </r>
  <r>
    <x v="359"/>
    <n v="8"/>
    <n v="115759.15993257772"/>
    <n v="12"/>
    <n v="0"/>
    <n v="1"/>
    <s v="Winter"/>
    <x v="0"/>
  </r>
  <r>
    <x v="359"/>
    <n v="9"/>
    <n v="132279.64641696535"/>
    <n v="12"/>
    <n v="0"/>
    <n v="1"/>
    <s v="Winter"/>
    <x v="0"/>
  </r>
  <r>
    <x v="359"/>
    <n v="10"/>
    <n v="148525.94844194068"/>
    <n v="12"/>
    <n v="0"/>
    <n v="1"/>
    <s v="Winter"/>
    <x v="0"/>
  </r>
  <r>
    <x v="359"/>
    <n v="11"/>
    <n v="154845.88725250872"/>
    <n v="12"/>
    <n v="0"/>
    <n v="1"/>
    <s v="Winter"/>
    <x v="0"/>
  </r>
  <r>
    <x v="359"/>
    <n v="12"/>
    <n v="154132.16433240747"/>
    <n v="12"/>
    <n v="0"/>
    <n v="1"/>
    <s v="Winter"/>
    <x v="0"/>
  </r>
  <r>
    <x v="359"/>
    <n v="13"/>
    <n v="153551.88546886481"/>
    <n v="12"/>
    <n v="0"/>
    <n v="1"/>
    <s v="Winter"/>
    <x v="0"/>
  </r>
  <r>
    <x v="359"/>
    <n v="14"/>
    <n v="149048.84353397993"/>
    <n v="12"/>
    <n v="0"/>
    <n v="1"/>
    <s v="Winter"/>
    <x v="0"/>
  </r>
  <r>
    <x v="359"/>
    <n v="15"/>
    <n v="146675.4121097796"/>
    <n v="12"/>
    <n v="0"/>
    <n v="1"/>
    <s v="Winter"/>
    <x v="0"/>
  </r>
  <r>
    <x v="359"/>
    <n v="16"/>
    <n v="144832.45786058597"/>
    <n v="12"/>
    <n v="0"/>
    <n v="1"/>
    <s v="Winter"/>
    <x v="0"/>
  </r>
  <r>
    <x v="359"/>
    <n v="17"/>
    <n v="152253.22336033956"/>
    <n v="12"/>
    <n v="0"/>
    <n v="1"/>
    <s v="Winter"/>
    <x v="0"/>
  </r>
  <r>
    <x v="359"/>
    <n v="18"/>
    <n v="169605.61305006273"/>
    <n v="12"/>
    <n v="0"/>
    <n v="1"/>
    <s v="Winter"/>
    <x v="0"/>
  </r>
  <r>
    <x v="359"/>
    <n v="19"/>
    <n v="179049.74230579697"/>
    <n v="12"/>
    <n v="0"/>
    <n v="1"/>
    <s v="Winter"/>
    <x v="0"/>
  </r>
  <r>
    <x v="359"/>
    <n v="20"/>
    <n v="178757.63290077055"/>
    <n v="12"/>
    <n v="0"/>
    <n v="1"/>
    <s v="Winter"/>
    <x v="0"/>
  </r>
  <r>
    <x v="359"/>
    <n v="21"/>
    <n v="175577.61514407312"/>
    <n v="12"/>
    <n v="0"/>
    <n v="1"/>
    <s v="Winter"/>
    <x v="0"/>
  </r>
  <r>
    <x v="359"/>
    <n v="22"/>
    <n v="167441.61453330793"/>
    <n v="12"/>
    <n v="0"/>
    <n v="1"/>
    <s v="Winter"/>
    <x v="0"/>
  </r>
  <r>
    <x v="359"/>
    <n v="23"/>
    <n v="154738.40599464651"/>
    <n v="12"/>
    <n v="0"/>
    <n v="1"/>
    <s v="Winter"/>
    <x v="0"/>
  </r>
  <r>
    <x v="359"/>
    <n v="24"/>
    <n v="138295.22134127765"/>
    <n v="12"/>
    <n v="0"/>
    <n v="1"/>
    <s v="Winter"/>
    <x v="0"/>
  </r>
  <r>
    <x v="360"/>
    <n v="1"/>
    <n v="124408.50885863617"/>
    <n v="12"/>
    <n v="0"/>
    <n v="0"/>
    <s v="Winter"/>
    <x v="0"/>
  </r>
  <r>
    <x v="360"/>
    <n v="2"/>
    <n v="114858.43682373012"/>
    <n v="12"/>
    <n v="0"/>
    <n v="0"/>
    <s v="Winter"/>
    <x v="1"/>
  </r>
  <r>
    <x v="360"/>
    <n v="3"/>
    <n v="109562.67050719401"/>
    <n v="12"/>
    <n v="0"/>
    <n v="0"/>
    <s v="Winter"/>
    <x v="1"/>
  </r>
  <r>
    <x v="360"/>
    <n v="4"/>
    <n v="105696.78443816591"/>
    <n v="12"/>
    <n v="0"/>
    <n v="0"/>
    <s v="Winter"/>
    <x v="1"/>
  </r>
  <r>
    <x v="360"/>
    <n v="5"/>
    <n v="105425.75313188134"/>
    <n v="12"/>
    <n v="0"/>
    <n v="0"/>
    <s v="Winter"/>
    <x v="1"/>
  </r>
  <r>
    <x v="360"/>
    <n v="6"/>
    <n v="108068.61775084185"/>
    <n v="12"/>
    <n v="0"/>
    <n v="0"/>
    <s v="Winter"/>
    <x v="1"/>
  </r>
  <r>
    <x v="360"/>
    <n v="7"/>
    <n v="112567.90928089837"/>
    <n v="12"/>
    <n v="0"/>
    <n v="0"/>
    <s v="Winter"/>
    <x v="2"/>
  </r>
  <r>
    <x v="360"/>
    <n v="8"/>
    <n v="118307.55171592088"/>
    <n v="12"/>
    <n v="0"/>
    <n v="0"/>
    <s v="Winter"/>
    <x v="2"/>
  </r>
  <r>
    <x v="360"/>
    <n v="9"/>
    <n v="123878.04482688846"/>
    <n v="12"/>
    <n v="0"/>
    <n v="0"/>
    <s v="Winter"/>
    <x v="2"/>
  </r>
  <r>
    <x v="360"/>
    <n v="10"/>
    <n v="129308.94748836341"/>
    <n v="12"/>
    <n v="0"/>
    <n v="0"/>
    <s v="Winter"/>
    <x v="0"/>
  </r>
  <r>
    <x v="360"/>
    <n v="11"/>
    <n v="134566.59987024663"/>
    <n v="12"/>
    <n v="0"/>
    <n v="0"/>
    <s v="Winter"/>
    <x v="0"/>
  </r>
  <r>
    <x v="360"/>
    <n v="12"/>
    <n v="135876.24243561985"/>
    <n v="12"/>
    <n v="0"/>
    <n v="0"/>
    <s v="Winter"/>
    <x v="0"/>
  </r>
  <r>
    <x v="360"/>
    <n v="13"/>
    <n v="135643.45686604295"/>
    <n v="12"/>
    <n v="0"/>
    <n v="0"/>
    <s v="Winter"/>
    <x v="0"/>
  </r>
  <r>
    <x v="360"/>
    <n v="14"/>
    <n v="133062.84205572272"/>
    <n v="12"/>
    <n v="0"/>
    <n v="0"/>
    <s v="Winter"/>
    <x v="0"/>
  </r>
  <r>
    <x v="360"/>
    <n v="15"/>
    <n v="130937.06607525516"/>
    <n v="12"/>
    <n v="0"/>
    <n v="0"/>
    <s v="Winter"/>
    <x v="0"/>
  </r>
  <r>
    <x v="360"/>
    <n v="16"/>
    <n v="131431.87312363082"/>
    <n v="12"/>
    <n v="0"/>
    <n v="0"/>
    <s v="Winter"/>
    <x v="0"/>
  </r>
  <r>
    <x v="360"/>
    <n v="17"/>
    <n v="136816.7034210377"/>
    <n v="12"/>
    <n v="0"/>
    <n v="0"/>
    <s v="Winter"/>
    <x v="0"/>
  </r>
  <r>
    <x v="360"/>
    <n v="18"/>
    <n v="155666.74353372259"/>
    <n v="12"/>
    <n v="0"/>
    <n v="0"/>
    <s v="Winter"/>
    <x v="0"/>
  </r>
  <r>
    <x v="360"/>
    <n v="19"/>
    <n v="167524.90095617893"/>
    <n v="12"/>
    <n v="0"/>
    <n v="0"/>
    <s v="Winter"/>
    <x v="2"/>
  </r>
  <r>
    <x v="360"/>
    <n v="20"/>
    <n v="164889.09730531392"/>
    <n v="12"/>
    <n v="0"/>
    <n v="0"/>
    <s v="Winter"/>
    <x v="2"/>
  </r>
  <r>
    <x v="360"/>
    <n v="21"/>
    <n v="160253.24073628959"/>
    <n v="12"/>
    <n v="0"/>
    <n v="0"/>
    <s v="Winter"/>
    <x v="2"/>
  </r>
  <r>
    <x v="360"/>
    <n v="22"/>
    <n v="150918.52017931623"/>
    <n v="12"/>
    <n v="0"/>
    <n v="0"/>
    <s v="Winter"/>
    <x v="0"/>
  </r>
  <r>
    <x v="360"/>
    <n v="23"/>
    <n v="137799.56442319552"/>
    <n v="12"/>
    <n v="0"/>
    <n v="0"/>
    <s v="Winter"/>
    <x v="0"/>
  </r>
  <r>
    <x v="360"/>
    <n v="24"/>
    <n v="121639.42616507006"/>
    <n v="12"/>
    <n v="0"/>
    <n v="0"/>
    <s v="Winter"/>
    <x v="0"/>
  </r>
  <r>
    <x v="361"/>
    <n v="1"/>
    <n v="109133.72828828594"/>
    <n v="12"/>
    <n v="0"/>
    <n v="0"/>
    <s v="Winter"/>
    <x v="0"/>
  </r>
  <r>
    <x v="361"/>
    <n v="2"/>
    <n v="102513.81911250402"/>
    <n v="12"/>
    <n v="0"/>
    <n v="0"/>
    <s v="Winter"/>
    <x v="1"/>
  </r>
  <r>
    <x v="361"/>
    <n v="3"/>
    <n v="99831.132835708908"/>
    <n v="12"/>
    <n v="0"/>
    <n v="0"/>
    <s v="Winter"/>
    <x v="1"/>
  </r>
  <r>
    <x v="361"/>
    <n v="4"/>
    <n v="100559.73729316151"/>
    <n v="12"/>
    <n v="0"/>
    <n v="0"/>
    <s v="Winter"/>
    <x v="1"/>
  </r>
  <r>
    <x v="361"/>
    <n v="5"/>
    <n v="104431.44052485198"/>
    <n v="12"/>
    <n v="0"/>
    <n v="0"/>
    <s v="Winter"/>
    <x v="1"/>
  </r>
  <r>
    <x v="361"/>
    <n v="6"/>
    <n v="112523.75833319646"/>
    <n v="12"/>
    <n v="0"/>
    <n v="0"/>
    <s v="Winter"/>
    <x v="1"/>
  </r>
  <r>
    <x v="361"/>
    <n v="7"/>
    <n v="124663.27690098781"/>
    <n v="12"/>
    <n v="0"/>
    <n v="0"/>
    <s v="Winter"/>
    <x v="2"/>
  </r>
  <r>
    <x v="361"/>
    <n v="8"/>
    <n v="138021.28218803433"/>
    <n v="12"/>
    <n v="0"/>
    <n v="0"/>
    <s v="Winter"/>
    <x v="2"/>
  </r>
  <r>
    <x v="361"/>
    <n v="9"/>
    <n v="147761.00912482358"/>
    <n v="12"/>
    <n v="0"/>
    <n v="0"/>
    <s v="Winter"/>
    <x v="2"/>
  </r>
  <r>
    <x v="361"/>
    <n v="10"/>
    <n v="155989.22490525115"/>
    <n v="12"/>
    <n v="0"/>
    <n v="0"/>
    <s v="Winter"/>
    <x v="0"/>
  </r>
  <r>
    <x v="361"/>
    <n v="11"/>
    <n v="162528.62598493279"/>
    <n v="12"/>
    <n v="0"/>
    <n v="0"/>
    <s v="Winter"/>
    <x v="0"/>
  </r>
  <r>
    <x v="361"/>
    <n v="12"/>
    <n v="172276.08106306888"/>
    <n v="12"/>
    <n v="0"/>
    <n v="0"/>
    <s v="Winter"/>
    <x v="0"/>
  </r>
  <r>
    <x v="361"/>
    <n v="13"/>
    <n v="180152.9134189483"/>
    <n v="12"/>
    <n v="0"/>
    <n v="0"/>
    <s v="Winter"/>
    <x v="0"/>
  </r>
  <r>
    <x v="361"/>
    <n v="14"/>
    <n v="177451.21215148619"/>
    <n v="12"/>
    <n v="0"/>
    <n v="0"/>
    <s v="Winter"/>
    <x v="0"/>
  </r>
  <r>
    <x v="361"/>
    <n v="15"/>
    <n v="176316.42197774258"/>
    <n v="12"/>
    <n v="0"/>
    <n v="0"/>
    <s v="Winter"/>
    <x v="0"/>
  </r>
  <r>
    <x v="361"/>
    <n v="16"/>
    <n v="174819.43441470736"/>
    <n v="12"/>
    <n v="0"/>
    <n v="0"/>
    <s v="Winter"/>
    <x v="0"/>
  </r>
  <r>
    <x v="361"/>
    <n v="17"/>
    <n v="179684.55947903058"/>
    <n v="12"/>
    <n v="0"/>
    <n v="0"/>
    <s v="Winter"/>
    <x v="0"/>
  </r>
  <r>
    <x v="361"/>
    <n v="18"/>
    <n v="195739.65389971103"/>
    <n v="12"/>
    <n v="0"/>
    <n v="0"/>
    <s v="Winter"/>
    <x v="0"/>
  </r>
  <r>
    <x v="361"/>
    <n v="19"/>
    <n v="198180.59353184057"/>
    <n v="12"/>
    <n v="0"/>
    <n v="0"/>
    <s v="Winter"/>
    <x v="2"/>
  </r>
  <r>
    <x v="361"/>
    <n v="20"/>
    <n v="193041.68238357984"/>
    <n v="12"/>
    <n v="0"/>
    <n v="0"/>
    <s v="Winter"/>
    <x v="2"/>
  </r>
  <r>
    <x v="361"/>
    <n v="21"/>
    <n v="185142.46648902807"/>
    <n v="12"/>
    <n v="0"/>
    <n v="0"/>
    <s v="Winter"/>
    <x v="2"/>
  </r>
  <r>
    <x v="361"/>
    <n v="22"/>
    <n v="173646.05987792404"/>
    <n v="12"/>
    <n v="0"/>
    <n v="0"/>
    <s v="Winter"/>
    <x v="0"/>
  </r>
  <r>
    <x v="361"/>
    <n v="23"/>
    <n v="157193.88729667073"/>
    <n v="12"/>
    <n v="0"/>
    <n v="0"/>
    <s v="Winter"/>
    <x v="0"/>
  </r>
  <r>
    <x v="361"/>
    <n v="24"/>
    <n v="138272.00357828167"/>
    <n v="12"/>
    <n v="0"/>
    <n v="0"/>
    <s v="Winter"/>
    <x v="0"/>
  </r>
  <r>
    <x v="362"/>
    <n v="1"/>
    <n v="123281.48488255235"/>
    <n v="12"/>
    <n v="0"/>
    <n v="0"/>
    <s v="Winter"/>
    <x v="0"/>
  </r>
  <r>
    <x v="362"/>
    <n v="2"/>
    <n v="112833.97094424782"/>
    <n v="12"/>
    <n v="0"/>
    <n v="0"/>
    <s v="Winter"/>
    <x v="1"/>
  </r>
  <r>
    <x v="362"/>
    <n v="3"/>
    <n v="107150.0963619598"/>
    <n v="12"/>
    <n v="0"/>
    <n v="0"/>
    <s v="Winter"/>
    <x v="1"/>
  </r>
  <r>
    <x v="362"/>
    <n v="4"/>
    <n v="104639.58068859571"/>
    <n v="12"/>
    <n v="0"/>
    <n v="0"/>
    <s v="Winter"/>
    <x v="1"/>
  </r>
  <r>
    <x v="362"/>
    <n v="5"/>
    <n v="105979.72344977301"/>
    <n v="12"/>
    <n v="0"/>
    <n v="0"/>
    <s v="Winter"/>
    <x v="1"/>
  </r>
  <r>
    <x v="362"/>
    <n v="6"/>
    <n v="110903.07019954156"/>
    <n v="12"/>
    <n v="0"/>
    <n v="0"/>
    <s v="Winter"/>
    <x v="1"/>
  </r>
  <r>
    <x v="362"/>
    <n v="7"/>
    <n v="119395.14351880057"/>
    <n v="12"/>
    <n v="0"/>
    <n v="0"/>
    <s v="Winter"/>
    <x v="2"/>
  </r>
  <r>
    <x v="362"/>
    <n v="8"/>
    <n v="128324.1161481946"/>
    <n v="12"/>
    <n v="0"/>
    <n v="0"/>
    <s v="Winter"/>
    <x v="2"/>
  </r>
  <r>
    <x v="362"/>
    <n v="9"/>
    <n v="137224.43779514977"/>
    <n v="12"/>
    <n v="0"/>
    <n v="0"/>
    <s v="Winter"/>
    <x v="2"/>
  </r>
  <r>
    <x v="362"/>
    <n v="10"/>
    <n v="145405.67572454677"/>
    <n v="12"/>
    <n v="0"/>
    <n v="0"/>
    <s v="Winter"/>
    <x v="0"/>
  </r>
  <r>
    <x v="362"/>
    <n v="11"/>
    <n v="151079.75347385241"/>
    <n v="12"/>
    <n v="0"/>
    <n v="0"/>
    <s v="Winter"/>
    <x v="0"/>
  </r>
  <r>
    <x v="362"/>
    <n v="12"/>
    <n v="152102.29250836247"/>
    <n v="12"/>
    <n v="0"/>
    <n v="0"/>
    <s v="Winter"/>
    <x v="0"/>
  </r>
  <r>
    <x v="362"/>
    <n v="13"/>
    <n v="150210.95539378194"/>
    <n v="12"/>
    <n v="0"/>
    <n v="0"/>
    <s v="Winter"/>
    <x v="0"/>
  </r>
  <r>
    <x v="362"/>
    <n v="14"/>
    <n v="146207.16975319566"/>
    <n v="12"/>
    <n v="0"/>
    <n v="0"/>
    <s v="Winter"/>
    <x v="0"/>
  </r>
  <r>
    <x v="362"/>
    <n v="15"/>
    <n v="145944.77420384972"/>
    <n v="12"/>
    <n v="0"/>
    <n v="0"/>
    <s v="Winter"/>
    <x v="0"/>
  </r>
  <r>
    <x v="362"/>
    <n v="16"/>
    <n v="149624.81460924199"/>
    <n v="12"/>
    <n v="0"/>
    <n v="0"/>
    <s v="Winter"/>
    <x v="0"/>
  </r>
  <r>
    <x v="362"/>
    <n v="17"/>
    <n v="162709.03089086254"/>
    <n v="12"/>
    <n v="0"/>
    <n v="0"/>
    <s v="Winter"/>
    <x v="0"/>
  </r>
  <r>
    <x v="362"/>
    <n v="18"/>
    <n v="183649.86250832511"/>
    <n v="12"/>
    <n v="0"/>
    <n v="0"/>
    <s v="Winter"/>
    <x v="0"/>
  </r>
  <r>
    <x v="362"/>
    <n v="19"/>
    <n v="190412.53572387481"/>
    <n v="12"/>
    <n v="0"/>
    <n v="0"/>
    <s v="Winter"/>
    <x v="2"/>
  </r>
  <r>
    <x v="362"/>
    <n v="20"/>
    <n v="188328.57317254276"/>
    <n v="12"/>
    <n v="0"/>
    <n v="0"/>
    <s v="Winter"/>
    <x v="2"/>
  </r>
  <r>
    <x v="362"/>
    <n v="21"/>
    <n v="185616.8637323791"/>
    <n v="12"/>
    <n v="0"/>
    <n v="0"/>
    <s v="Winter"/>
    <x v="2"/>
  </r>
  <r>
    <x v="362"/>
    <n v="22"/>
    <n v="177828.27687229341"/>
    <n v="12"/>
    <n v="0"/>
    <n v="0"/>
    <s v="Winter"/>
    <x v="0"/>
  </r>
  <r>
    <x v="362"/>
    <n v="23"/>
    <n v="163912.91345925545"/>
    <n v="12"/>
    <n v="0"/>
    <n v="0"/>
    <s v="Winter"/>
    <x v="0"/>
  </r>
  <r>
    <x v="362"/>
    <n v="24"/>
    <n v="148140.74583721589"/>
    <n v="12"/>
    <n v="0"/>
    <n v="0"/>
    <s v="Winter"/>
    <x v="0"/>
  </r>
  <r>
    <x v="363"/>
    <n v="1"/>
    <n v="134749.92265580219"/>
    <n v="12"/>
    <n v="0"/>
    <n v="0"/>
    <s v="Winter"/>
    <x v="0"/>
  </r>
  <r>
    <x v="363"/>
    <n v="2"/>
    <n v="125869.70567501475"/>
    <n v="12"/>
    <n v="0"/>
    <n v="0"/>
    <s v="Winter"/>
    <x v="1"/>
  </r>
  <r>
    <x v="363"/>
    <n v="3"/>
    <n v="121594.83608513848"/>
    <n v="12"/>
    <n v="0"/>
    <n v="0"/>
    <s v="Winter"/>
    <x v="1"/>
  </r>
  <r>
    <x v="363"/>
    <n v="4"/>
    <n v="120244.56302521599"/>
    <n v="12"/>
    <n v="0"/>
    <n v="0"/>
    <s v="Winter"/>
    <x v="1"/>
  </r>
  <r>
    <x v="363"/>
    <n v="5"/>
    <n v="121534.10581369892"/>
    <n v="12"/>
    <n v="0"/>
    <n v="0"/>
    <s v="Winter"/>
    <x v="1"/>
  </r>
  <r>
    <x v="363"/>
    <n v="6"/>
    <n v="127302.08403348939"/>
    <n v="12"/>
    <n v="0"/>
    <n v="0"/>
    <s v="Winter"/>
    <x v="1"/>
  </r>
  <r>
    <x v="363"/>
    <n v="7"/>
    <n v="135047.90526404727"/>
    <n v="12"/>
    <n v="0"/>
    <n v="0"/>
    <s v="Winter"/>
    <x v="2"/>
  </r>
  <r>
    <x v="363"/>
    <n v="8"/>
    <n v="143466.99960194292"/>
    <n v="12"/>
    <n v="0"/>
    <n v="0"/>
    <s v="Winter"/>
    <x v="2"/>
  </r>
  <r>
    <x v="363"/>
    <n v="9"/>
    <n v="150528.92058167004"/>
    <n v="12"/>
    <n v="0"/>
    <n v="0"/>
    <s v="Winter"/>
    <x v="2"/>
  </r>
  <r>
    <x v="363"/>
    <n v="10"/>
    <n v="154597.5811275061"/>
    <n v="12"/>
    <n v="0"/>
    <n v="0"/>
    <s v="Winter"/>
    <x v="0"/>
  </r>
  <r>
    <x v="363"/>
    <n v="11"/>
    <n v="157915.2572018996"/>
    <n v="12"/>
    <n v="0"/>
    <n v="0"/>
    <s v="Winter"/>
    <x v="0"/>
  </r>
  <r>
    <x v="363"/>
    <n v="12"/>
    <n v="159303.96083801141"/>
    <n v="12"/>
    <n v="0"/>
    <n v="0"/>
    <s v="Winter"/>
    <x v="0"/>
  </r>
  <r>
    <x v="363"/>
    <n v="13"/>
    <n v="159170.14053081995"/>
    <n v="12"/>
    <n v="0"/>
    <n v="0"/>
    <s v="Winter"/>
    <x v="0"/>
  </r>
  <r>
    <x v="363"/>
    <n v="14"/>
    <n v="158745.3566414208"/>
    <n v="12"/>
    <n v="0"/>
    <n v="0"/>
    <s v="Winter"/>
    <x v="0"/>
  </r>
  <r>
    <x v="363"/>
    <n v="15"/>
    <n v="158452.77111684327"/>
    <n v="12"/>
    <n v="0"/>
    <n v="0"/>
    <s v="Winter"/>
    <x v="0"/>
  </r>
  <r>
    <x v="363"/>
    <n v="16"/>
    <n v="161164.42230984967"/>
    <n v="12"/>
    <n v="0"/>
    <n v="0"/>
    <s v="Winter"/>
    <x v="0"/>
  </r>
  <r>
    <x v="363"/>
    <n v="17"/>
    <n v="168221.87691105338"/>
    <n v="12"/>
    <n v="0"/>
    <n v="0"/>
    <s v="Winter"/>
    <x v="0"/>
  </r>
  <r>
    <x v="363"/>
    <n v="18"/>
    <n v="181843.60394840318"/>
    <n v="12"/>
    <n v="0"/>
    <n v="0"/>
    <s v="Winter"/>
    <x v="0"/>
  </r>
  <r>
    <x v="363"/>
    <n v="19"/>
    <n v="184816.99760059884"/>
    <n v="12"/>
    <n v="0"/>
    <n v="0"/>
    <s v="Winter"/>
    <x v="2"/>
  </r>
  <r>
    <x v="363"/>
    <n v="20"/>
    <n v="180720.24585809757"/>
    <n v="12"/>
    <n v="0"/>
    <n v="0"/>
    <s v="Winter"/>
    <x v="2"/>
  </r>
  <r>
    <x v="363"/>
    <n v="21"/>
    <n v="176636.56322815351"/>
    <n v="12"/>
    <n v="0"/>
    <n v="0"/>
    <s v="Winter"/>
    <x v="2"/>
  </r>
  <r>
    <x v="363"/>
    <n v="22"/>
    <n v="169115.20091180009"/>
    <n v="12"/>
    <n v="0"/>
    <n v="0"/>
    <s v="Winter"/>
    <x v="0"/>
  </r>
  <r>
    <x v="363"/>
    <n v="23"/>
    <n v="158280.54136298472"/>
    <n v="12"/>
    <n v="0"/>
    <n v="0"/>
    <s v="Winter"/>
    <x v="0"/>
  </r>
  <r>
    <x v="363"/>
    <n v="24"/>
    <n v="143960.4685248016"/>
    <n v="12"/>
    <n v="0"/>
    <n v="0"/>
    <s v="Winter"/>
    <x v="0"/>
  </r>
  <r>
    <x v="364"/>
    <n v="1"/>
    <n v="130884.53621716889"/>
    <n v="12"/>
    <n v="0"/>
    <n v="0"/>
    <s v="Winter"/>
    <x v="0"/>
  </r>
  <r>
    <x v="364"/>
    <n v="2"/>
    <n v="121103.44635151786"/>
    <n v="12"/>
    <n v="0"/>
    <n v="0"/>
    <s v="Winter"/>
    <x v="1"/>
  </r>
  <r>
    <x v="364"/>
    <n v="3"/>
    <n v="115400.40122209776"/>
    <n v="12"/>
    <n v="0"/>
    <n v="0"/>
    <s v="Winter"/>
    <x v="1"/>
  </r>
  <r>
    <x v="364"/>
    <n v="4"/>
    <n v="112612.53429140062"/>
    <n v="12"/>
    <n v="0"/>
    <n v="0"/>
    <s v="Winter"/>
    <x v="1"/>
  </r>
  <r>
    <x v="364"/>
    <n v="5"/>
    <n v="113448.80391337142"/>
    <n v="12"/>
    <n v="0"/>
    <n v="0"/>
    <s v="Winter"/>
    <x v="1"/>
  </r>
  <r>
    <x v="364"/>
    <n v="6"/>
    <n v="117275.38457040439"/>
    <n v="12"/>
    <n v="0"/>
    <n v="0"/>
    <s v="Winter"/>
    <x v="1"/>
  </r>
  <r>
    <x v="364"/>
    <n v="7"/>
    <n v="122486.00725917629"/>
    <n v="12"/>
    <n v="0"/>
    <n v="0"/>
    <s v="Winter"/>
    <x v="2"/>
  </r>
  <r>
    <x v="364"/>
    <n v="8"/>
    <n v="128784.0024238826"/>
    <n v="12"/>
    <n v="0"/>
    <n v="0"/>
    <s v="Winter"/>
    <x v="2"/>
  </r>
  <r>
    <x v="364"/>
    <n v="9"/>
    <n v="139150.36973936745"/>
    <n v="12"/>
    <n v="0"/>
    <n v="0"/>
    <s v="Winter"/>
    <x v="2"/>
  </r>
  <r>
    <x v="364"/>
    <n v="10"/>
    <n v="148195.78165191738"/>
    <n v="12"/>
    <n v="0"/>
    <n v="0"/>
    <s v="Winter"/>
    <x v="0"/>
  </r>
  <r>
    <x v="364"/>
    <n v="11"/>
    <n v="155860.55550199767"/>
    <n v="12"/>
    <n v="0"/>
    <n v="0"/>
    <s v="Winter"/>
    <x v="0"/>
  </r>
  <r>
    <x v="364"/>
    <n v="12"/>
    <n v="159528.64682663084"/>
    <n v="12"/>
    <n v="0"/>
    <n v="0"/>
    <s v="Winter"/>
    <x v="0"/>
  </r>
  <r>
    <x v="364"/>
    <n v="13"/>
    <n v="160079.48009200554"/>
    <n v="12"/>
    <n v="0"/>
    <n v="0"/>
    <s v="Winter"/>
    <x v="0"/>
  </r>
  <r>
    <x v="364"/>
    <n v="14"/>
    <n v="156207.34983850492"/>
    <n v="12"/>
    <n v="0"/>
    <n v="0"/>
    <s v="Winter"/>
    <x v="0"/>
  </r>
  <r>
    <x v="364"/>
    <n v="15"/>
    <n v="152909.01530461895"/>
    <n v="12"/>
    <n v="0"/>
    <n v="0"/>
    <s v="Winter"/>
    <x v="0"/>
  </r>
  <r>
    <x v="364"/>
    <n v="16"/>
    <n v="153353.4028386916"/>
    <n v="12"/>
    <n v="0"/>
    <n v="0"/>
    <s v="Winter"/>
    <x v="0"/>
  </r>
  <r>
    <x v="364"/>
    <n v="17"/>
    <n v="154072.57310044434"/>
    <n v="12"/>
    <n v="0"/>
    <n v="0"/>
    <s v="Winter"/>
    <x v="0"/>
  </r>
  <r>
    <x v="364"/>
    <n v="18"/>
    <n v="166780.83706243231"/>
    <n v="12"/>
    <n v="0"/>
    <n v="0"/>
    <s v="Winter"/>
    <x v="0"/>
  </r>
  <r>
    <x v="364"/>
    <n v="19"/>
    <n v="171898.2183618237"/>
    <n v="12"/>
    <n v="0"/>
    <n v="0"/>
    <s v="Winter"/>
    <x v="2"/>
  </r>
  <r>
    <x v="364"/>
    <n v="20"/>
    <n v="165431.03193827716"/>
    <n v="12"/>
    <n v="0"/>
    <n v="0"/>
    <s v="Winter"/>
    <x v="2"/>
  </r>
  <r>
    <x v="364"/>
    <n v="21"/>
    <n v="154649.42263227663"/>
    <n v="12"/>
    <n v="0"/>
    <n v="0"/>
    <s v="Winter"/>
    <x v="2"/>
  </r>
  <r>
    <x v="364"/>
    <n v="22"/>
    <n v="145203.16239767001"/>
    <n v="12"/>
    <n v="0"/>
    <n v="0"/>
    <s v="Winter"/>
    <x v="0"/>
  </r>
  <r>
    <x v="364"/>
    <n v="23"/>
    <n v="135056.23991512638"/>
    <n v="12"/>
    <n v="0"/>
    <n v="0"/>
    <s v="Winter"/>
    <x v="0"/>
  </r>
  <r>
    <x v="364"/>
    <n v="24"/>
    <n v="124465.58895847804"/>
    <n v="12"/>
    <n v="0"/>
    <n v="0"/>
    <s v="Winter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58CAC-4443-4DE6-973C-25612660B886}" name="PivotTable2" cacheId="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compact="0" compactData="0" multipleFieldFilters="0">
  <location ref="J5:O371" firstHeaderRow="1" firstDataRow="2" firstDataCol="1"/>
  <pivotFields count="9">
    <pivotField axis="axisRow" compact="0" numFmtId="14" outline="0" showAll="0" defaultSubtotal="0">
      <items count="36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65" outline="0" subtotalTop="0" showAll="0" defaultSubtotal="0">
      <items count="5">
        <item x="1"/>
        <item x="0"/>
        <item x="3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rowItems>
  <colFields count="1">
    <field x="7"/>
  </colFields>
  <colItems count="5">
    <i>
      <x/>
    </i>
    <i>
      <x v="1"/>
    </i>
    <i>
      <x v="2"/>
    </i>
    <i>
      <x v="3"/>
    </i>
    <i>
      <x v="4"/>
    </i>
  </colItems>
  <dataFields count="1">
    <dataField name="Sum of KY_RS" fld="2" baseField="0" baseItem="0" numFmtId="3"/>
  </dataFields>
  <formats count="25">
    <format dxfId="24">
      <pivotArea type="all" dataOnly="0" outline="0" fieldPosition="0"/>
    </format>
    <format dxfId="23">
      <pivotArea outline="0" collapsedLevelsAreSubtotals="1" fieldPosition="0"/>
    </format>
    <format dxfId="22">
      <pivotArea field="0" type="button" dataOnly="0" labelOnly="1" outline="0" axis="axisRow" fieldPosition="0"/>
    </format>
    <format dxfId="2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9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8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7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5">
      <pivotArea dataOnly="0" labelOnly="1" outline="0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4">
      <pivotArea dataOnly="0" labelOnly="1" outline="0" fieldPosition="0">
        <references count="1">
          <reference field="0" count="1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3">
      <pivotArea dataOnly="0" labelOnly="1" outline="0" axis="axisValues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0" type="button" dataOnly="0" labelOnly="1" outline="0" axis="axisRow" fieldPosition="0"/>
    </format>
    <format dxfId="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">
      <pivotArea dataOnly="0" labelOnly="1" outline="0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">
      <pivotArea dataOnly="0" labelOnly="1" outline="0" fieldPosition="0">
        <references count="1">
          <reference field="0" count="1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">
      <pivotArea dataOnly="0" labelOnly="1" outline="0" axis="axisValues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4BDE1E-B6B8-4FA9-BADB-E9E3FECE1B33}" name="PivotTable1" cacheId="0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compact="0" compactData="0" multipleFieldFilters="0">
  <location ref="B5:C370" firstHeaderRow="1" firstDataRow="1" firstDataCol="1"/>
  <pivotFields count="4">
    <pivotField axis="axisRow" compact="0" numFmtId="14" outline="0" showAll="0" defaultSubtotal="0">
      <items count="36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rowItems>
  <colItems count="1">
    <i/>
  </colItems>
  <dataFields count="1">
    <dataField name="Max of KY_RS" fld="2" subtotal="max" baseField="0" baseItem="0" numFmtId="3"/>
  </dataFields>
  <formats count="25"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0" type="button" dataOnly="0" labelOnly="1" outline="0" axis="axisRow" fieldPosition="0"/>
    </format>
    <format dxfId="4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4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1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0">
      <pivotArea dataOnly="0" labelOnly="1" outline="0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">
      <pivotArea dataOnly="0" labelOnly="1" outline="0" fieldPosition="0">
        <references count="1">
          <reference field="0" count="1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8">
      <pivotArea dataOnly="0" labelOnly="1" outline="0" axis="axisValues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0" type="button" dataOnly="0" labelOnly="1" outline="0" axis="axisRow" fieldPosition="0"/>
    </format>
    <format dxfId="3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2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0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9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8">
      <pivotArea dataOnly="0" labelOnly="1" outline="0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">
      <pivotArea dataOnly="0" labelOnly="1" outline="0" fieldPosition="0">
        <references count="1">
          <reference field="0" count="1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6">
      <pivotArea dataOnly="0" labelOnly="1" outline="0" axis="axisValues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8765"/>
  <sheetViews>
    <sheetView tabSelected="1" view="pageLayout" zoomScaleNormal="100" workbookViewId="0"/>
  </sheetViews>
  <sheetFormatPr defaultColWidth="9.140625" defaultRowHeight="15" x14ac:dyDescent="0.25"/>
  <cols>
    <col min="1" max="2" width="13.7109375" style="9" customWidth="1"/>
    <col min="3" max="4" width="17.7109375" style="9" customWidth="1"/>
    <col min="5" max="5" width="19.85546875" style="9" bestFit="1" customWidth="1"/>
    <col min="6" max="6" width="11.28515625" style="9" bestFit="1" customWidth="1"/>
    <col min="7" max="7" width="15.140625" style="9" bestFit="1" customWidth="1"/>
    <col min="8" max="8" width="17.7109375" style="9" customWidth="1"/>
    <col min="9" max="9" width="6" style="9" bestFit="1" customWidth="1"/>
    <col min="10" max="11" width="17.7109375" style="9" customWidth="1"/>
    <col min="12" max="13" width="9.140625" style="9"/>
    <col min="14" max="14" width="18.140625" style="9" customWidth="1"/>
    <col min="15" max="16" width="12.5703125" style="9" bestFit="1" customWidth="1"/>
    <col min="17" max="17" width="14.28515625" style="9" bestFit="1" customWidth="1"/>
    <col min="18" max="18" width="9.140625" style="9" customWidth="1"/>
    <col min="19" max="19" width="15.5703125" style="9" bestFit="1" customWidth="1"/>
    <col min="20" max="20" width="12" style="9" bestFit="1" customWidth="1"/>
    <col min="21" max="21" width="11.7109375" style="9" bestFit="1" customWidth="1"/>
    <col min="22" max="22" width="15.85546875" style="9" bestFit="1" customWidth="1"/>
    <col min="23" max="23" width="16.140625" style="9" bestFit="1" customWidth="1"/>
    <col min="24" max="24" width="15.85546875" style="9" bestFit="1" customWidth="1"/>
    <col min="25" max="25" width="11.28515625" style="9" bestFit="1" customWidth="1"/>
    <col min="26" max="26" width="17" style="9" bestFit="1" customWidth="1"/>
    <col min="27" max="27" width="17.42578125" style="9" bestFit="1" customWidth="1"/>
    <col min="28" max="16384" width="9.140625" style="9"/>
  </cols>
  <sheetData>
    <row r="1" spans="1:27" s="12" customFormat="1" x14ac:dyDescent="0.25">
      <c r="A1" s="13" t="s">
        <v>419</v>
      </c>
      <c r="B1" s="14"/>
      <c r="C1" s="15" t="s">
        <v>420</v>
      </c>
      <c r="D1" s="16"/>
      <c r="E1" s="8"/>
      <c r="F1" s="10"/>
      <c r="G1" s="8"/>
      <c r="H1" s="8"/>
      <c r="I1" s="8"/>
      <c r="J1" s="8"/>
      <c r="N1" s="9"/>
    </row>
    <row r="2" spans="1:27" s="12" customFormat="1" x14ac:dyDescent="0.25">
      <c r="A2" s="17" t="s">
        <v>412</v>
      </c>
      <c r="B2" s="18"/>
      <c r="C2" s="18"/>
      <c r="D2" s="19"/>
      <c r="E2" s="8"/>
      <c r="F2" s="11"/>
      <c r="G2" s="8"/>
      <c r="H2" s="8"/>
      <c r="I2" s="8"/>
      <c r="J2" s="8"/>
    </row>
    <row r="3" spans="1:27" s="12" customFormat="1" x14ac:dyDescent="0.25">
      <c r="A3" s="1" t="s">
        <v>0</v>
      </c>
      <c r="B3" s="18"/>
      <c r="C3" s="18"/>
      <c r="D3" s="19"/>
      <c r="E3" s="8"/>
      <c r="G3" s="8"/>
      <c r="H3" s="8"/>
      <c r="I3" s="8"/>
      <c r="J3" s="8"/>
    </row>
    <row r="4" spans="1:27" s="12" customFormat="1" ht="15.75" thickBot="1" x14ac:dyDescent="0.3">
      <c r="A4" s="20" t="s">
        <v>3</v>
      </c>
      <c r="B4" s="4"/>
      <c r="C4" s="21"/>
      <c r="D4" s="22"/>
      <c r="E4" s="9"/>
      <c r="F4" s="7"/>
      <c r="G4" s="23"/>
      <c r="H4" s="23"/>
      <c r="I4" s="23"/>
      <c r="J4" s="23"/>
      <c r="K4" s="46"/>
      <c r="U4" s="12" t="s">
        <v>433</v>
      </c>
    </row>
    <row r="5" spans="1:27" x14ac:dyDescent="0.25">
      <c r="A5" s="24" t="s">
        <v>1</v>
      </c>
      <c r="B5" s="23" t="s">
        <v>2</v>
      </c>
      <c r="C5" s="5" t="s">
        <v>413</v>
      </c>
      <c r="D5" s="5" t="s">
        <v>5</v>
      </c>
      <c r="E5" s="5" t="s">
        <v>377</v>
      </c>
      <c r="F5" s="5" t="s">
        <v>378</v>
      </c>
      <c r="G5" s="23" t="s">
        <v>380</v>
      </c>
      <c r="H5" s="5" t="s">
        <v>381</v>
      </c>
      <c r="I5" s="5" t="s">
        <v>383</v>
      </c>
      <c r="J5" s="5" t="s">
        <v>382</v>
      </c>
      <c r="K5" s="23" t="s">
        <v>414</v>
      </c>
      <c r="N5" s="9" t="s">
        <v>384</v>
      </c>
      <c r="O5" s="9" t="s">
        <v>387</v>
      </c>
      <c r="Q5" s="9" t="s">
        <v>388</v>
      </c>
      <c r="S5" s="9" t="s">
        <v>379</v>
      </c>
      <c r="U5" s="9" t="s">
        <v>424</v>
      </c>
      <c r="V5" s="9" t="s">
        <v>425</v>
      </c>
      <c r="W5" s="9" t="s">
        <v>426</v>
      </c>
      <c r="X5" s="9" t="s">
        <v>427</v>
      </c>
      <c r="Y5" s="9" t="s">
        <v>428</v>
      </c>
      <c r="Z5" s="9" t="s">
        <v>429</v>
      </c>
      <c r="AA5" s="9" t="s">
        <v>430</v>
      </c>
    </row>
    <row r="6" spans="1:27" x14ac:dyDescent="0.25">
      <c r="A6" s="6">
        <v>44562</v>
      </c>
      <c r="B6" s="7">
        <v>1</v>
      </c>
      <c r="C6" s="25">
        <v>113191.04289569079</v>
      </c>
      <c r="D6" s="25">
        <f>MONTH(A6)</f>
        <v>1</v>
      </c>
      <c r="E6" s="25">
        <f t="shared" ref="E6:E69" si="0">IF(IFERROR(VLOOKUP(A6,$S$6:$S$15,1,0),0)&gt;0,1,0)</f>
        <v>1</v>
      </c>
      <c r="F6" s="25">
        <f>IF(WEEKDAY(A6,2)&gt;5,1,0)</f>
        <v>1</v>
      </c>
      <c r="G6" s="25" t="str">
        <f>IF(OR(D6&lt;5,D6&gt;9),"Winter","Summer")</f>
        <v>Winter</v>
      </c>
      <c r="H6" s="25">
        <f>IF(AND(B6&lt;7,B6&gt;1),1,IF(G6="Winter",IF(OR(E6=1,F6=1,B6=1,AND(B6&gt;9,B6&lt;19),B6&gt;21),2,6),IF(OR(E6=1,F6=1,B6&lt;15,B6&gt;20),3,4)))</f>
        <v>2</v>
      </c>
      <c r="I6" s="25">
        <v>0</v>
      </c>
      <c r="J6" s="25">
        <f>IF(I6=0,H6,5)</f>
        <v>2</v>
      </c>
      <c r="K6" s="7">
        <v>19.03276</v>
      </c>
      <c r="N6" s="12">
        <v>1</v>
      </c>
      <c r="O6" s="27">
        <f t="shared" ref="O6:O11" si="1">AVERAGEIFS($K$6:$K$8765,$J$6:$J$8765,$N6)</f>
        <v>33.453727551535032</v>
      </c>
      <c r="P6" s="12"/>
      <c r="Q6" s="28">
        <f>O6/$P$8</f>
        <v>0.77933073058775426</v>
      </c>
      <c r="S6" s="6">
        <v>44562</v>
      </c>
      <c r="U6" s="9">
        <v>202201</v>
      </c>
      <c r="V6" s="8">
        <v>31054898.256286461</v>
      </c>
      <c r="W6" s="8">
        <v>102589587.99501078</v>
      </c>
      <c r="X6" s="8">
        <v>31138173.452576071</v>
      </c>
      <c r="Y6" s="8">
        <v>0</v>
      </c>
      <c r="Z6" s="8">
        <v>1009588.5713079993</v>
      </c>
      <c r="AA6" s="8">
        <v>1136393.0160000175</v>
      </c>
    </row>
    <row r="7" spans="1:27" x14ac:dyDescent="0.25">
      <c r="A7" s="6">
        <v>44562</v>
      </c>
      <c r="B7" s="7">
        <v>2</v>
      </c>
      <c r="C7" s="25">
        <v>104324.38921449092</v>
      </c>
      <c r="D7" s="25">
        <f t="shared" ref="D7:D70" si="2">MONTH(A7)</f>
        <v>1</v>
      </c>
      <c r="E7" s="25">
        <f t="shared" si="0"/>
        <v>1</v>
      </c>
      <c r="F7" s="25">
        <f t="shared" ref="F7:F70" si="3">IF(WEEKDAY(A7,2)&gt;5,1,0)</f>
        <v>1</v>
      </c>
      <c r="G7" s="25" t="str">
        <f t="shared" ref="G7:G70" si="4">IF(OR(D7&lt;5,D7&gt;9),"Winter","Summer")</f>
        <v>Winter</v>
      </c>
      <c r="H7" s="25">
        <f t="shared" ref="H7:H70" si="5">IF(AND(B7&lt;7,B7&gt;1),1,IF(G7="Winter",IF(OR(E7=1,F7=1,B7=1,AND(B7&gt;9,B7&lt;19),B7&gt;21),2,6),IF(OR(E7=1,F7=1,B7&lt;15,B7&gt;20),3,4)))</f>
        <v>1</v>
      </c>
      <c r="I7" s="25">
        <v>0</v>
      </c>
      <c r="J7" s="25">
        <f t="shared" ref="J7:J70" si="6">IF(I7=0,H7,5)</f>
        <v>1</v>
      </c>
      <c r="K7" s="7">
        <v>18.33764</v>
      </c>
      <c r="N7" s="9">
        <v>2</v>
      </c>
      <c r="O7" s="27">
        <f t="shared" si="1"/>
        <v>47.014812228226212</v>
      </c>
      <c r="Q7" s="28">
        <f>O7/$P$8</f>
        <v>1.0952467974107232</v>
      </c>
      <c r="S7" s="6">
        <v>44613</v>
      </c>
      <c r="U7" s="9">
        <v>202202</v>
      </c>
      <c r="V7" s="8">
        <v>23901120.673541203</v>
      </c>
      <c r="W7" s="8">
        <v>81782905.487306878</v>
      </c>
      <c r="X7" s="8">
        <v>24804617.839079883</v>
      </c>
      <c r="Y7" s="8">
        <v>0</v>
      </c>
      <c r="Z7" s="8">
        <v>960535.97911600303</v>
      </c>
      <c r="AA7" s="8">
        <v>1091636.5025480103</v>
      </c>
    </row>
    <row r="8" spans="1:27" x14ac:dyDescent="0.25">
      <c r="A8" s="6">
        <v>44562</v>
      </c>
      <c r="B8" s="7">
        <v>3</v>
      </c>
      <c r="C8" s="25">
        <v>96042.311561840106</v>
      </c>
      <c r="D8" s="25">
        <f t="shared" si="2"/>
        <v>1</v>
      </c>
      <c r="E8" s="25">
        <f t="shared" si="0"/>
        <v>1</v>
      </c>
      <c r="F8" s="25">
        <f t="shared" si="3"/>
        <v>1</v>
      </c>
      <c r="G8" s="25" t="str">
        <f t="shared" si="4"/>
        <v>Winter</v>
      </c>
      <c r="H8" s="25">
        <f t="shared" si="5"/>
        <v>1</v>
      </c>
      <c r="I8" s="25">
        <v>0</v>
      </c>
      <c r="J8" s="25">
        <f t="shared" si="6"/>
        <v>1</v>
      </c>
      <c r="K8" s="7">
        <v>18.706489999999999</v>
      </c>
      <c r="N8" s="9">
        <v>3</v>
      </c>
      <c r="O8" s="27">
        <f t="shared" si="1"/>
        <v>37.202206763540353</v>
      </c>
      <c r="P8" s="29">
        <f>((5/12)*O8+(7/12)*O7)</f>
        <v>42.926226617940443</v>
      </c>
      <c r="Q8" s="28">
        <f>P8/$P$8</f>
        <v>1</v>
      </c>
      <c r="S8" s="6">
        <v>44288</v>
      </c>
      <c r="U8" s="9">
        <v>202203</v>
      </c>
      <c r="V8" s="8">
        <v>21664292.354622293</v>
      </c>
      <c r="W8" s="8">
        <v>66095123.678706564</v>
      </c>
      <c r="X8" s="8">
        <v>18775284.198433034</v>
      </c>
      <c r="Y8" s="8">
        <v>0</v>
      </c>
      <c r="Z8" s="8">
        <v>905980.06335199066</v>
      </c>
      <c r="AA8" s="8">
        <v>1042296.8257799977</v>
      </c>
    </row>
    <row r="9" spans="1:27" x14ac:dyDescent="0.25">
      <c r="A9" s="6">
        <v>44562</v>
      </c>
      <c r="B9" s="7">
        <v>4</v>
      </c>
      <c r="C9" s="25">
        <v>90516.028277177931</v>
      </c>
      <c r="D9" s="25">
        <f t="shared" si="2"/>
        <v>1</v>
      </c>
      <c r="E9" s="25">
        <f t="shared" si="0"/>
        <v>1</v>
      </c>
      <c r="F9" s="25">
        <f t="shared" si="3"/>
        <v>1</v>
      </c>
      <c r="G9" s="25" t="str">
        <f t="shared" si="4"/>
        <v>Winter</v>
      </c>
      <c r="H9" s="25">
        <f t="shared" si="5"/>
        <v>1</v>
      </c>
      <c r="I9" s="25">
        <v>0</v>
      </c>
      <c r="J9" s="25">
        <f t="shared" si="6"/>
        <v>1</v>
      </c>
      <c r="K9" s="7">
        <v>18.629829999999998</v>
      </c>
      <c r="N9" s="9">
        <v>4</v>
      </c>
      <c r="O9" s="27">
        <f t="shared" si="1"/>
        <v>54.916968267326709</v>
      </c>
      <c r="Q9" s="28">
        <f>O9/$P$8</f>
        <v>1.2793336986292407</v>
      </c>
      <c r="S9" s="6">
        <v>44347</v>
      </c>
      <c r="U9" s="9">
        <v>202104</v>
      </c>
      <c r="V9" s="8">
        <v>17383763.131388042</v>
      </c>
      <c r="W9" s="8">
        <v>58214008.227218643</v>
      </c>
      <c r="X9" s="8">
        <v>15122152.603083979</v>
      </c>
      <c r="Y9" s="8">
        <v>0</v>
      </c>
      <c r="Z9" s="8">
        <v>870937.03974401043</v>
      </c>
      <c r="AA9" s="8">
        <v>1000612.5560000065</v>
      </c>
    </row>
    <row r="10" spans="1:27" x14ac:dyDescent="0.25">
      <c r="A10" s="6">
        <v>44562</v>
      </c>
      <c r="B10" s="7">
        <v>5</v>
      </c>
      <c r="C10" s="25">
        <v>87748.490937089126</v>
      </c>
      <c r="D10" s="25">
        <f t="shared" si="2"/>
        <v>1</v>
      </c>
      <c r="E10" s="25">
        <f t="shared" si="0"/>
        <v>1</v>
      </c>
      <c r="F10" s="25">
        <f t="shared" si="3"/>
        <v>1</v>
      </c>
      <c r="G10" s="25" t="str">
        <f t="shared" si="4"/>
        <v>Winter</v>
      </c>
      <c r="H10" s="25">
        <f t="shared" si="5"/>
        <v>1</v>
      </c>
      <c r="I10" s="25">
        <v>0</v>
      </c>
      <c r="J10" s="25">
        <f t="shared" si="6"/>
        <v>1</v>
      </c>
      <c r="K10" s="7">
        <v>18.264720000000001</v>
      </c>
      <c r="N10" s="9">
        <v>5</v>
      </c>
      <c r="O10" s="27">
        <f t="shared" si="1"/>
        <v>97.841817333333339</v>
      </c>
      <c r="Q10" s="28">
        <f>O10/$P$8</f>
        <v>2.2793016074802543</v>
      </c>
      <c r="S10" s="6">
        <v>44382</v>
      </c>
      <c r="U10" s="9">
        <v>202105</v>
      </c>
      <c r="V10" s="8">
        <v>20450028.82315604</v>
      </c>
      <c r="W10" s="8">
        <v>66149640.248971634</v>
      </c>
      <c r="X10" s="8">
        <v>14881246.606500156</v>
      </c>
      <c r="Y10" s="8">
        <v>0</v>
      </c>
      <c r="Z10" s="8">
        <v>856564.92000000202</v>
      </c>
      <c r="AA10" s="8">
        <v>1012810.0999999858</v>
      </c>
    </row>
    <row r="11" spans="1:27" x14ac:dyDescent="0.25">
      <c r="A11" s="6">
        <v>44562</v>
      </c>
      <c r="B11" s="7">
        <v>6</v>
      </c>
      <c r="C11" s="25">
        <v>88437.051732537395</v>
      </c>
      <c r="D11" s="25">
        <f t="shared" si="2"/>
        <v>1</v>
      </c>
      <c r="E11" s="25">
        <f t="shared" si="0"/>
        <v>1</v>
      </c>
      <c r="F11" s="25">
        <f t="shared" si="3"/>
        <v>1</v>
      </c>
      <c r="G11" s="25" t="str">
        <f t="shared" si="4"/>
        <v>Winter</v>
      </c>
      <c r="H11" s="25">
        <f t="shared" si="5"/>
        <v>1</v>
      </c>
      <c r="I11" s="25">
        <v>0</v>
      </c>
      <c r="J11" s="25">
        <f t="shared" si="6"/>
        <v>1</v>
      </c>
      <c r="K11" s="7">
        <v>17.399789999999999</v>
      </c>
      <c r="N11" s="9">
        <v>6</v>
      </c>
      <c r="O11" s="27">
        <f t="shared" si="1"/>
        <v>58.796752562358279</v>
      </c>
      <c r="Q11" s="28">
        <f>O11/$P$8</f>
        <v>1.369716306203</v>
      </c>
      <c r="S11" s="6">
        <v>44445</v>
      </c>
      <c r="U11" s="9">
        <v>202106</v>
      </c>
      <c r="V11" s="8">
        <v>31452426.905003812</v>
      </c>
      <c r="W11" s="8">
        <v>86641125.138217494</v>
      </c>
      <c r="X11" s="8">
        <v>18961578.620040104</v>
      </c>
      <c r="Y11" s="8">
        <v>2094014.2770000228</v>
      </c>
      <c r="Z11" s="8">
        <v>911533.93362000806</v>
      </c>
      <c r="AA11" s="8">
        <v>1001392.2165799954</v>
      </c>
    </row>
    <row r="12" spans="1:27" x14ac:dyDescent="0.25">
      <c r="A12" s="6">
        <v>44562</v>
      </c>
      <c r="B12" s="7">
        <v>7</v>
      </c>
      <c r="C12" s="25">
        <v>90813.983700511119</v>
      </c>
      <c r="D12" s="25">
        <f t="shared" si="2"/>
        <v>1</v>
      </c>
      <c r="E12" s="25">
        <f t="shared" si="0"/>
        <v>1</v>
      </c>
      <c r="F12" s="25">
        <f t="shared" si="3"/>
        <v>1</v>
      </c>
      <c r="G12" s="25" t="str">
        <f t="shared" si="4"/>
        <v>Winter</v>
      </c>
      <c r="H12" s="25">
        <f t="shared" si="5"/>
        <v>2</v>
      </c>
      <c r="I12" s="25">
        <v>0</v>
      </c>
      <c r="J12" s="25">
        <f t="shared" si="6"/>
        <v>2</v>
      </c>
      <c r="K12" s="7">
        <v>17.299890000000001</v>
      </c>
      <c r="N12" s="9" t="s">
        <v>386</v>
      </c>
      <c r="O12" s="30"/>
      <c r="P12" s="30"/>
      <c r="Q12" s="30"/>
      <c r="S12" s="6">
        <v>44480</v>
      </c>
      <c r="U12" s="9">
        <v>202107</v>
      </c>
      <c r="V12" s="8">
        <v>35635575.186999753</v>
      </c>
      <c r="W12" s="8">
        <v>98040799.59794414</v>
      </c>
      <c r="X12" s="8">
        <v>22271980.78199992</v>
      </c>
      <c r="Y12" s="8">
        <v>0</v>
      </c>
      <c r="Z12" s="8">
        <v>921557.11999999848</v>
      </c>
      <c r="AA12" s="8">
        <v>1000636.9960000117</v>
      </c>
    </row>
    <row r="13" spans="1:27" x14ac:dyDescent="0.25">
      <c r="A13" s="6">
        <v>44562</v>
      </c>
      <c r="B13" s="7">
        <v>8</v>
      </c>
      <c r="C13" s="25">
        <v>95786.89764611423</v>
      </c>
      <c r="D13" s="25">
        <f t="shared" si="2"/>
        <v>1</v>
      </c>
      <c r="E13" s="25">
        <f t="shared" si="0"/>
        <v>1</v>
      </c>
      <c r="F13" s="25">
        <f t="shared" si="3"/>
        <v>1</v>
      </c>
      <c r="G13" s="25" t="str">
        <f t="shared" si="4"/>
        <v>Winter</v>
      </c>
      <c r="H13" s="25">
        <f t="shared" si="5"/>
        <v>2</v>
      </c>
      <c r="I13" s="25">
        <v>0</v>
      </c>
      <c r="J13" s="25">
        <f t="shared" si="6"/>
        <v>2</v>
      </c>
      <c r="K13" s="7">
        <v>16.526509999999998</v>
      </c>
      <c r="R13" s="12"/>
      <c r="S13" s="6">
        <v>44511</v>
      </c>
      <c r="U13" s="9">
        <v>202108</v>
      </c>
      <c r="V13" s="8">
        <v>37198036.56218826</v>
      </c>
      <c r="W13" s="8">
        <v>100678356.95547673</v>
      </c>
      <c r="X13" s="8">
        <v>23046698.771239437</v>
      </c>
      <c r="Y13" s="8">
        <v>8598431.7009999529</v>
      </c>
      <c r="Z13" s="8">
        <v>925743.83599999826</v>
      </c>
      <c r="AA13" s="8">
        <v>1135382.1960000296</v>
      </c>
    </row>
    <row r="14" spans="1:27" x14ac:dyDescent="0.25">
      <c r="A14" s="6">
        <v>44562</v>
      </c>
      <c r="B14" s="7">
        <v>9</v>
      </c>
      <c r="C14" s="25">
        <v>106506.17934526732</v>
      </c>
      <c r="D14" s="25">
        <f t="shared" si="2"/>
        <v>1</v>
      </c>
      <c r="E14" s="25">
        <f t="shared" si="0"/>
        <v>1</v>
      </c>
      <c r="F14" s="25">
        <f t="shared" si="3"/>
        <v>1</v>
      </c>
      <c r="G14" s="25" t="str">
        <f t="shared" si="4"/>
        <v>Winter</v>
      </c>
      <c r="H14" s="25">
        <f t="shared" si="5"/>
        <v>2</v>
      </c>
      <c r="I14" s="25">
        <v>0</v>
      </c>
      <c r="J14" s="25">
        <f t="shared" si="6"/>
        <v>2</v>
      </c>
      <c r="K14" s="7">
        <v>17.394850000000002</v>
      </c>
      <c r="N14" s="65" t="s">
        <v>372</v>
      </c>
      <c r="Q14" s="12"/>
      <c r="S14" s="6">
        <v>44525</v>
      </c>
      <c r="U14" s="9">
        <v>202109</v>
      </c>
      <c r="V14" s="8">
        <v>26933716.759350039</v>
      </c>
      <c r="W14" s="8">
        <v>73933322.011964083</v>
      </c>
      <c r="X14" s="8">
        <v>16431149.946000209</v>
      </c>
      <c r="Y14" s="8">
        <v>0</v>
      </c>
      <c r="Z14" s="8">
        <v>874317.15291600861</v>
      </c>
      <c r="AA14" s="8">
        <v>1048216.6180400079</v>
      </c>
    </row>
    <row r="15" spans="1:27" x14ac:dyDescent="0.25">
      <c r="A15" s="6">
        <v>44562</v>
      </c>
      <c r="B15" s="7">
        <v>10</v>
      </c>
      <c r="C15" s="25">
        <v>120682.29104227139</v>
      </c>
      <c r="D15" s="25">
        <f t="shared" si="2"/>
        <v>1</v>
      </c>
      <c r="E15" s="25">
        <f t="shared" si="0"/>
        <v>1</v>
      </c>
      <c r="F15" s="25">
        <f t="shared" si="3"/>
        <v>1</v>
      </c>
      <c r="G15" s="25" t="str">
        <f t="shared" si="4"/>
        <v>Winter</v>
      </c>
      <c r="H15" s="25">
        <f t="shared" si="5"/>
        <v>2</v>
      </c>
      <c r="I15" s="25">
        <v>0</v>
      </c>
      <c r="J15" s="25">
        <f t="shared" si="6"/>
        <v>2</v>
      </c>
      <c r="K15" s="7">
        <v>17.47</v>
      </c>
      <c r="N15" s="65" t="s">
        <v>373</v>
      </c>
      <c r="P15" s="12"/>
      <c r="S15" s="6">
        <v>44555</v>
      </c>
      <c r="U15" s="9">
        <v>202110</v>
      </c>
      <c r="V15" s="8">
        <v>17005845.26541499</v>
      </c>
      <c r="W15" s="8">
        <v>65362098.64023219</v>
      </c>
      <c r="X15" s="8">
        <v>14318114.451279916</v>
      </c>
      <c r="Y15" s="8">
        <v>0</v>
      </c>
      <c r="Z15" s="8">
        <v>831054.30060798826</v>
      </c>
      <c r="AA15" s="8">
        <v>980654.77525999153</v>
      </c>
    </row>
    <row r="16" spans="1:27" x14ac:dyDescent="0.25">
      <c r="A16" s="6">
        <v>44562</v>
      </c>
      <c r="B16" s="7">
        <v>11</v>
      </c>
      <c r="C16" s="25">
        <v>135340.55825609074</v>
      </c>
      <c r="D16" s="25">
        <f t="shared" si="2"/>
        <v>1</v>
      </c>
      <c r="E16" s="25">
        <f t="shared" si="0"/>
        <v>1</v>
      </c>
      <c r="F16" s="25">
        <f t="shared" si="3"/>
        <v>1</v>
      </c>
      <c r="G16" s="25" t="str">
        <f t="shared" si="4"/>
        <v>Winter</v>
      </c>
      <c r="H16" s="25">
        <f t="shared" si="5"/>
        <v>2</v>
      </c>
      <c r="I16" s="25">
        <v>0</v>
      </c>
      <c r="J16" s="25">
        <f t="shared" si="6"/>
        <v>2</v>
      </c>
      <c r="K16" s="7">
        <v>23.450230000000001</v>
      </c>
      <c r="N16" s="65" t="s">
        <v>374</v>
      </c>
      <c r="U16" s="9">
        <v>202111</v>
      </c>
      <c r="V16" s="8">
        <v>21129845.487272009</v>
      </c>
      <c r="W16" s="8">
        <v>71067004.938973263</v>
      </c>
      <c r="X16" s="8">
        <v>20264736.773374684</v>
      </c>
      <c r="Y16" s="8">
        <v>0</v>
      </c>
      <c r="Z16" s="8">
        <v>913919.0904319851</v>
      </c>
      <c r="AA16" s="8">
        <v>1036539.2144319903</v>
      </c>
    </row>
    <row r="17" spans="1:27" x14ac:dyDescent="0.25">
      <c r="A17" s="6">
        <v>44562</v>
      </c>
      <c r="B17" s="7">
        <v>12</v>
      </c>
      <c r="C17" s="25">
        <v>146548.38217711452</v>
      </c>
      <c r="D17" s="25">
        <f t="shared" si="2"/>
        <v>1</v>
      </c>
      <c r="E17" s="25">
        <f t="shared" si="0"/>
        <v>1</v>
      </c>
      <c r="F17" s="25">
        <f t="shared" si="3"/>
        <v>1</v>
      </c>
      <c r="G17" s="25" t="str">
        <f t="shared" si="4"/>
        <v>Winter</v>
      </c>
      <c r="H17" s="25">
        <f t="shared" si="5"/>
        <v>2</v>
      </c>
      <c r="I17" s="25">
        <v>0</v>
      </c>
      <c r="J17" s="25">
        <f t="shared" si="6"/>
        <v>2</v>
      </c>
      <c r="K17" s="7">
        <v>24.986429999999999</v>
      </c>
      <c r="N17" s="66" t="s">
        <v>375</v>
      </c>
      <c r="O17" s="31"/>
      <c r="P17" s="31"/>
      <c r="Q17" s="31"/>
      <c r="U17" s="9">
        <v>202112</v>
      </c>
      <c r="V17" s="8">
        <v>23634386.670679931</v>
      </c>
      <c r="W17" s="8">
        <v>76955692.491454929</v>
      </c>
      <c r="X17" s="8">
        <v>21550055.482055135</v>
      </c>
      <c r="Y17" s="8">
        <v>0</v>
      </c>
      <c r="Z17" s="8">
        <v>935322.05200000061</v>
      </c>
      <c r="AA17" s="8">
        <v>1047240.620000002</v>
      </c>
    </row>
    <row r="18" spans="1:27" x14ac:dyDescent="0.25">
      <c r="A18" s="6">
        <v>44562</v>
      </c>
      <c r="B18" s="7">
        <v>13</v>
      </c>
      <c r="C18" s="25">
        <v>154799.89050388389</v>
      </c>
      <c r="D18" s="25">
        <f t="shared" si="2"/>
        <v>1</v>
      </c>
      <c r="E18" s="25">
        <f t="shared" si="0"/>
        <v>1</v>
      </c>
      <c r="F18" s="25">
        <f t="shared" si="3"/>
        <v>1</v>
      </c>
      <c r="G18" s="25" t="str">
        <f t="shared" si="4"/>
        <v>Winter</v>
      </c>
      <c r="H18" s="25">
        <f t="shared" si="5"/>
        <v>2</v>
      </c>
      <c r="I18" s="25">
        <v>0</v>
      </c>
      <c r="J18" s="25">
        <f t="shared" si="6"/>
        <v>2</v>
      </c>
      <c r="K18" s="7">
        <v>24.855180000000001</v>
      </c>
      <c r="N18" s="67" t="s">
        <v>376</v>
      </c>
      <c r="O18" s="31"/>
      <c r="P18" s="31"/>
      <c r="Q18" s="31"/>
    </row>
    <row r="19" spans="1:27" x14ac:dyDescent="0.25">
      <c r="A19" s="6">
        <v>44562</v>
      </c>
      <c r="B19" s="7">
        <v>14</v>
      </c>
      <c r="C19" s="25">
        <v>156149.92012019551</v>
      </c>
      <c r="D19" s="25">
        <f t="shared" si="2"/>
        <v>1</v>
      </c>
      <c r="E19" s="25">
        <f t="shared" si="0"/>
        <v>1</v>
      </c>
      <c r="F19" s="25">
        <f t="shared" si="3"/>
        <v>1</v>
      </c>
      <c r="G19" s="25" t="str">
        <f t="shared" si="4"/>
        <v>Winter</v>
      </c>
      <c r="H19" s="25">
        <f t="shared" si="5"/>
        <v>2</v>
      </c>
      <c r="I19" s="25">
        <v>0</v>
      </c>
      <c r="J19" s="25">
        <f t="shared" si="6"/>
        <v>2</v>
      </c>
      <c r="K19" s="7">
        <v>24.020790000000002</v>
      </c>
      <c r="N19" s="66" t="s">
        <v>415</v>
      </c>
      <c r="O19" s="31"/>
      <c r="P19" s="31"/>
      <c r="Q19" s="31"/>
    </row>
    <row r="20" spans="1:27" x14ac:dyDescent="0.25">
      <c r="A20" s="6">
        <v>44562</v>
      </c>
      <c r="B20" s="7">
        <v>15</v>
      </c>
      <c r="C20" s="25">
        <v>157390.80272650078</v>
      </c>
      <c r="D20" s="25">
        <f t="shared" si="2"/>
        <v>1</v>
      </c>
      <c r="E20" s="25">
        <f t="shared" si="0"/>
        <v>1</v>
      </c>
      <c r="F20" s="25">
        <f t="shared" si="3"/>
        <v>1</v>
      </c>
      <c r="G20" s="25" t="str">
        <f t="shared" si="4"/>
        <v>Winter</v>
      </c>
      <c r="H20" s="25">
        <f t="shared" si="5"/>
        <v>2</v>
      </c>
      <c r="I20" s="25">
        <v>0</v>
      </c>
      <c r="J20" s="25">
        <f t="shared" si="6"/>
        <v>2</v>
      </c>
      <c r="K20" s="7">
        <v>23.631329999999998</v>
      </c>
      <c r="O20" s="31"/>
      <c r="P20" s="31"/>
      <c r="Q20" s="31"/>
    </row>
    <row r="21" spans="1:27" x14ac:dyDescent="0.25">
      <c r="A21" s="6">
        <v>44562</v>
      </c>
      <c r="B21" s="7">
        <v>16</v>
      </c>
      <c r="C21" s="25">
        <v>157061.41240935717</v>
      </c>
      <c r="D21" s="25">
        <f t="shared" si="2"/>
        <v>1</v>
      </c>
      <c r="E21" s="25">
        <f t="shared" si="0"/>
        <v>1</v>
      </c>
      <c r="F21" s="25">
        <f t="shared" si="3"/>
        <v>1</v>
      </c>
      <c r="G21" s="25" t="str">
        <f t="shared" si="4"/>
        <v>Winter</v>
      </c>
      <c r="H21" s="25">
        <f t="shared" si="5"/>
        <v>2</v>
      </c>
      <c r="I21" s="25">
        <v>0</v>
      </c>
      <c r="J21" s="25">
        <f t="shared" si="6"/>
        <v>2</v>
      </c>
      <c r="K21" s="7">
        <v>23.125119999999999</v>
      </c>
      <c r="N21" s="12" t="s">
        <v>423</v>
      </c>
      <c r="O21" s="12"/>
      <c r="P21" s="12"/>
      <c r="Q21" s="12"/>
    </row>
    <row r="22" spans="1:27" x14ac:dyDescent="0.25">
      <c r="A22" s="6">
        <v>44562</v>
      </c>
      <c r="B22" s="7">
        <v>17</v>
      </c>
      <c r="C22" s="25">
        <v>162402.4973322986</v>
      </c>
      <c r="D22" s="25">
        <f t="shared" si="2"/>
        <v>1</v>
      </c>
      <c r="E22" s="25">
        <f t="shared" si="0"/>
        <v>1</v>
      </c>
      <c r="F22" s="25">
        <f t="shared" si="3"/>
        <v>1</v>
      </c>
      <c r="G22" s="25" t="str">
        <f t="shared" si="4"/>
        <v>Winter</v>
      </c>
      <c r="H22" s="25">
        <f t="shared" si="5"/>
        <v>2</v>
      </c>
      <c r="I22" s="25">
        <v>0</v>
      </c>
      <c r="J22" s="25">
        <f t="shared" si="6"/>
        <v>2</v>
      </c>
      <c r="K22" s="7">
        <v>25.25761</v>
      </c>
      <c r="N22" s="12"/>
      <c r="O22" s="12"/>
      <c r="P22" s="12"/>
      <c r="Q22" s="12"/>
    </row>
    <row r="23" spans="1:27" x14ac:dyDescent="0.25">
      <c r="A23" s="6">
        <v>44562</v>
      </c>
      <c r="B23" s="7">
        <v>18</v>
      </c>
      <c r="C23" s="25">
        <v>173336.70527845391</v>
      </c>
      <c r="D23" s="25">
        <f t="shared" si="2"/>
        <v>1</v>
      </c>
      <c r="E23" s="25">
        <f t="shared" si="0"/>
        <v>1</v>
      </c>
      <c r="F23" s="25">
        <f t="shared" si="3"/>
        <v>1</v>
      </c>
      <c r="G23" s="25" t="str">
        <f t="shared" si="4"/>
        <v>Winter</v>
      </c>
      <c r="H23" s="25">
        <f t="shared" si="5"/>
        <v>2</v>
      </c>
      <c r="I23" s="25">
        <v>0</v>
      </c>
      <c r="J23" s="25">
        <f t="shared" si="6"/>
        <v>2</v>
      </c>
      <c r="K23" s="7">
        <v>25.886340000000001</v>
      </c>
      <c r="N23" s="9" t="s">
        <v>384</v>
      </c>
      <c r="O23" s="9" t="s">
        <v>4</v>
      </c>
      <c r="P23" s="9" t="s">
        <v>385</v>
      </c>
      <c r="Q23" s="9" t="s">
        <v>386</v>
      </c>
    </row>
    <row r="24" spans="1:27" x14ac:dyDescent="0.25">
      <c r="A24" s="6">
        <v>44562</v>
      </c>
      <c r="B24" s="7">
        <v>19</v>
      </c>
      <c r="C24" s="25">
        <v>174262.74232579934</v>
      </c>
      <c r="D24" s="25">
        <f t="shared" si="2"/>
        <v>1</v>
      </c>
      <c r="E24" s="25">
        <f t="shared" si="0"/>
        <v>1</v>
      </c>
      <c r="F24" s="25">
        <f t="shared" si="3"/>
        <v>1</v>
      </c>
      <c r="G24" s="25" t="str">
        <f t="shared" si="4"/>
        <v>Winter</v>
      </c>
      <c r="H24" s="25">
        <f t="shared" si="5"/>
        <v>2</v>
      </c>
      <c r="I24" s="25">
        <v>0</v>
      </c>
      <c r="J24" s="25">
        <f t="shared" si="6"/>
        <v>2</v>
      </c>
      <c r="K24" s="7">
        <v>25.487780000000001</v>
      </c>
      <c r="N24" s="12">
        <v>1</v>
      </c>
      <c r="O24" s="30">
        <f>SUM(X10:X14)</f>
        <v>95592654.725779817</v>
      </c>
      <c r="P24" s="30">
        <f>SUM(X6:X9,X15:X17)</f>
        <v>145973134.79988271</v>
      </c>
      <c r="Q24" s="30">
        <f>O24+P24</f>
        <v>241565789.52566254</v>
      </c>
    </row>
    <row r="25" spans="1:27" x14ac:dyDescent="0.25">
      <c r="A25" s="6">
        <v>44562</v>
      </c>
      <c r="B25" s="7">
        <v>20</v>
      </c>
      <c r="C25" s="25">
        <v>169646.36596372048</v>
      </c>
      <c r="D25" s="25">
        <f t="shared" si="2"/>
        <v>1</v>
      </c>
      <c r="E25" s="25">
        <f t="shared" si="0"/>
        <v>1</v>
      </c>
      <c r="F25" s="25">
        <f t="shared" si="3"/>
        <v>1</v>
      </c>
      <c r="G25" s="25" t="str">
        <f t="shared" si="4"/>
        <v>Winter</v>
      </c>
      <c r="H25" s="25">
        <f t="shared" si="5"/>
        <v>2</v>
      </c>
      <c r="I25" s="25">
        <v>0</v>
      </c>
      <c r="J25" s="25">
        <f t="shared" si="6"/>
        <v>2</v>
      </c>
      <c r="K25" s="7">
        <v>23.748280000000001</v>
      </c>
      <c r="N25" s="9">
        <v>2</v>
      </c>
      <c r="O25" s="9">
        <v>0</v>
      </c>
      <c r="P25" s="30">
        <f>SUM(W6:W9,W15:W17)</f>
        <v>522066421.45890319</v>
      </c>
      <c r="Q25" s="30">
        <f t="shared" ref="Q25:Q29" si="7">O25+P25</f>
        <v>522066421.45890319</v>
      </c>
    </row>
    <row r="26" spans="1:27" x14ac:dyDescent="0.25">
      <c r="A26" s="6">
        <v>44562</v>
      </c>
      <c r="B26" s="7">
        <v>21</v>
      </c>
      <c r="C26" s="25">
        <v>162488.22273764879</v>
      </c>
      <c r="D26" s="25">
        <f t="shared" si="2"/>
        <v>1</v>
      </c>
      <c r="E26" s="25">
        <f t="shared" si="0"/>
        <v>1</v>
      </c>
      <c r="F26" s="25">
        <f t="shared" si="3"/>
        <v>1</v>
      </c>
      <c r="G26" s="25" t="str">
        <f t="shared" si="4"/>
        <v>Winter</v>
      </c>
      <c r="H26" s="25">
        <f t="shared" si="5"/>
        <v>2</v>
      </c>
      <c r="I26" s="25">
        <v>0</v>
      </c>
      <c r="J26" s="25">
        <f t="shared" si="6"/>
        <v>2</v>
      </c>
      <c r="K26" s="7">
        <v>23.948419999999999</v>
      </c>
      <c r="N26" s="9">
        <v>3</v>
      </c>
      <c r="O26" s="30">
        <f>SUM(W10:W14)</f>
        <v>425443243.95257407</v>
      </c>
      <c r="P26" s="9">
        <v>0</v>
      </c>
      <c r="Q26" s="30">
        <f t="shared" si="7"/>
        <v>425443243.95257407</v>
      </c>
    </row>
    <row r="27" spans="1:27" x14ac:dyDescent="0.25">
      <c r="A27" s="6">
        <v>44562</v>
      </c>
      <c r="B27" s="7">
        <v>22</v>
      </c>
      <c r="C27" s="25">
        <v>154237.47241113309</v>
      </c>
      <c r="D27" s="25">
        <f t="shared" si="2"/>
        <v>1</v>
      </c>
      <c r="E27" s="25">
        <f t="shared" si="0"/>
        <v>1</v>
      </c>
      <c r="F27" s="25">
        <f t="shared" si="3"/>
        <v>1</v>
      </c>
      <c r="G27" s="25" t="str">
        <f t="shared" si="4"/>
        <v>Winter</v>
      </c>
      <c r="H27" s="25">
        <f t="shared" si="5"/>
        <v>2</v>
      </c>
      <c r="I27" s="25">
        <v>0</v>
      </c>
      <c r="J27" s="25">
        <f t="shared" si="6"/>
        <v>2</v>
      </c>
      <c r="K27" s="7">
        <v>24.366240000000001</v>
      </c>
      <c r="N27" s="9">
        <v>4</v>
      </c>
      <c r="O27" s="30">
        <f>SUM(V10:V14)</f>
        <v>151669784.23669791</v>
      </c>
      <c r="P27" s="9">
        <v>0</v>
      </c>
      <c r="Q27" s="30">
        <f t="shared" si="7"/>
        <v>151669784.23669791</v>
      </c>
    </row>
    <row r="28" spans="1:27" x14ac:dyDescent="0.25">
      <c r="A28" s="6">
        <v>44562</v>
      </c>
      <c r="B28" s="7">
        <v>23</v>
      </c>
      <c r="C28" s="25">
        <v>142716.53205639665</v>
      </c>
      <c r="D28" s="25">
        <f t="shared" si="2"/>
        <v>1</v>
      </c>
      <c r="E28" s="25">
        <f t="shared" si="0"/>
        <v>1</v>
      </c>
      <c r="F28" s="25">
        <f t="shared" si="3"/>
        <v>1</v>
      </c>
      <c r="G28" s="25" t="str">
        <f t="shared" si="4"/>
        <v>Winter</v>
      </c>
      <c r="H28" s="25">
        <f t="shared" si="5"/>
        <v>2</v>
      </c>
      <c r="I28" s="25">
        <v>0</v>
      </c>
      <c r="J28" s="25">
        <f t="shared" si="6"/>
        <v>2</v>
      </c>
      <c r="K28" s="7">
        <v>22.162089999999999</v>
      </c>
      <c r="N28" s="9">
        <v>5</v>
      </c>
      <c r="O28" s="30">
        <f>SUM(Y10:Y14)</f>
        <v>10692445.977999976</v>
      </c>
      <c r="P28" s="9">
        <v>0</v>
      </c>
      <c r="Q28" s="30">
        <f t="shared" si="7"/>
        <v>10692445.977999976</v>
      </c>
    </row>
    <row r="29" spans="1:27" x14ac:dyDescent="0.25">
      <c r="A29" s="6">
        <v>44562</v>
      </c>
      <c r="B29" s="7">
        <v>24</v>
      </c>
      <c r="C29" s="25">
        <v>129141.15767717047</v>
      </c>
      <c r="D29" s="25">
        <f t="shared" si="2"/>
        <v>1</v>
      </c>
      <c r="E29" s="25">
        <f t="shared" si="0"/>
        <v>1</v>
      </c>
      <c r="F29" s="25">
        <f t="shared" si="3"/>
        <v>1</v>
      </c>
      <c r="G29" s="25" t="str">
        <f t="shared" si="4"/>
        <v>Winter</v>
      </c>
      <c r="H29" s="25">
        <f t="shared" si="5"/>
        <v>2</v>
      </c>
      <c r="I29" s="25">
        <v>0</v>
      </c>
      <c r="J29" s="25">
        <f t="shared" si="6"/>
        <v>2</v>
      </c>
      <c r="K29" s="7">
        <v>20.280560000000001</v>
      </c>
      <c r="N29" s="9">
        <v>6</v>
      </c>
      <c r="O29" s="9">
        <v>0</v>
      </c>
      <c r="P29" s="30">
        <f>SUM(V6:V9,V15:V17)</f>
        <v>155774151.83920494</v>
      </c>
      <c r="Q29" s="30">
        <f t="shared" si="7"/>
        <v>155774151.83920494</v>
      </c>
    </row>
    <row r="30" spans="1:27" x14ac:dyDescent="0.25">
      <c r="A30" s="6">
        <v>44563</v>
      </c>
      <c r="B30" s="7">
        <v>1</v>
      </c>
      <c r="C30" s="25">
        <v>116437.34162345075</v>
      </c>
      <c r="D30" s="25">
        <f t="shared" si="2"/>
        <v>1</v>
      </c>
      <c r="E30" s="25">
        <f t="shared" si="0"/>
        <v>0</v>
      </c>
      <c r="F30" s="25">
        <f t="shared" si="3"/>
        <v>1</v>
      </c>
      <c r="G30" s="25" t="str">
        <f t="shared" si="4"/>
        <v>Winter</v>
      </c>
      <c r="H30" s="25">
        <f t="shared" si="5"/>
        <v>2</v>
      </c>
      <c r="I30" s="25">
        <v>0</v>
      </c>
      <c r="J30" s="25">
        <f t="shared" si="6"/>
        <v>2</v>
      </c>
      <c r="K30" s="7">
        <v>19.940529999999999</v>
      </c>
      <c r="N30" s="9" t="s">
        <v>386</v>
      </c>
      <c r="O30" s="30">
        <f>SUM(O24:O29)</f>
        <v>683398128.89305174</v>
      </c>
      <c r="P30" s="30">
        <f>SUM(P24:P29)</f>
        <v>823813708.09799087</v>
      </c>
      <c r="Q30" s="30">
        <f>O30+P30</f>
        <v>1507211836.9910426</v>
      </c>
    </row>
    <row r="31" spans="1:27" x14ac:dyDescent="0.25">
      <c r="A31" s="6">
        <v>44563</v>
      </c>
      <c r="B31" s="7">
        <v>2</v>
      </c>
      <c r="C31" s="25">
        <v>107445.12317224681</v>
      </c>
      <c r="D31" s="25">
        <f t="shared" si="2"/>
        <v>1</v>
      </c>
      <c r="E31" s="25">
        <f t="shared" si="0"/>
        <v>0</v>
      </c>
      <c r="F31" s="25">
        <f t="shared" si="3"/>
        <v>1</v>
      </c>
      <c r="G31" s="25" t="str">
        <f t="shared" si="4"/>
        <v>Winter</v>
      </c>
      <c r="H31" s="25">
        <f t="shared" si="5"/>
        <v>1</v>
      </c>
      <c r="I31" s="25">
        <v>0</v>
      </c>
      <c r="J31" s="25">
        <f t="shared" si="6"/>
        <v>1</v>
      </c>
      <c r="K31" s="7">
        <v>20.392779999999998</v>
      </c>
      <c r="N31" s="12"/>
      <c r="O31" s="12"/>
      <c r="P31" s="12"/>
    </row>
    <row r="32" spans="1:27" ht="15.75" thickBot="1" x14ac:dyDescent="0.3">
      <c r="A32" s="6">
        <v>44563</v>
      </c>
      <c r="B32" s="7">
        <v>3</v>
      </c>
      <c r="C32" s="25">
        <v>104519.80619454995</v>
      </c>
      <c r="D32" s="25">
        <f t="shared" si="2"/>
        <v>1</v>
      </c>
      <c r="E32" s="25">
        <f t="shared" si="0"/>
        <v>0</v>
      </c>
      <c r="F32" s="25">
        <f t="shared" si="3"/>
        <v>1</v>
      </c>
      <c r="G32" s="25" t="str">
        <f t="shared" si="4"/>
        <v>Winter</v>
      </c>
      <c r="H32" s="25">
        <f t="shared" si="5"/>
        <v>1</v>
      </c>
      <c r="I32" s="25">
        <v>0</v>
      </c>
      <c r="J32" s="25">
        <f t="shared" si="6"/>
        <v>1</v>
      </c>
      <c r="K32" s="7">
        <v>20.56906</v>
      </c>
      <c r="N32" s="12"/>
      <c r="O32" s="12"/>
      <c r="P32" s="12"/>
    </row>
    <row r="33" spans="1:17" x14ac:dyDescent="0.25">
      <c r="A33" s="6">
        <v>44563</v>
      </c>
      <c r="B33" s="7">
        <v>4</v>
      </c>
      <c r="C33" s="25">
        <v>106008.46833647969</v>
      </c>
      <c r="D33" s="25">
        <f t="shared" si="2"/>
        <v>1</v>
      </c>
      <c r="E33" s="25">
        <f t="shared" si="0"/>
        <v>0</v>
      </c>
      <c r="F33" s="25">
        <f t="shared" si="3"/>
        <v>1</v>
      </c>
      <c r="G33" s="25" t="str">
        <f t="shared" si="4"/>
        <v>Winter</v>
      </c>
      <c r="H33" s="25">
        <f t="shared" si="5"/>
        <v>1</v>
      </c>
      <c r="I33" s="25">
        <v>0</v>
      </c>
      <c r="J33" s="25">
        <f t="shared" si="6"/>
        <v>1</v>
      </c>
      <c r="K33" s="7">
        <v>20.128789999999999</v>
      </c>
      <c r="N33" s="50" t="s">
        <v>389</v>
      </c>
      <c r="O33" s="51"/>
      <c r="P33" s="51"/>
      <c r="Q33" s="52"/>
    </row>
    <row r="34" spans="1:17" x14ac:dyDescent="0.25">
      <c r="A34" s="6">
        <v>44563</v>
      </c>
      <c r="B34" s="7">
        <v>5</v>
      </c>
      <c r="C34" s="25">
        <v>107410.68921666653</v>
      </c>
      <c r="D34" s="25">
        <f t="shared" si="2"/>
        <v>1</v>
      </c>
      <c r="E34" s="25">
        <f t="shared" si="0"/>
        <v>0</v>
      </c>
      <c r="F34" s="25">
        <f t="shared" si="3"/>
        <v>1</v>
      </c>
      <c r="G34" s="25" t="str">
        <f t="shared" si="4"/>
        <v>Winter</v>
      </c>
      <c r="H34" s="25">
        <f t="shared" si="5"/>
        <v>1</v>
      </c>
      <c r="I34" s="25">
        <v>0</v>
      </c>
      <c r="J34" s="25">
        <f t="shared" si="6"/>
        <v>1</v>
      </c>
      <c r="K34" s="7">
        <v>22.566130000000001</v>
      </c>
      <c r="N34" s="53" t="s">
        <v>384</v>
      </c>
      <c r="O34" s="54" t="s">
        <v>4</v>
      </c>
      <c r="P34" s="54" t="s">
        <v>385</v>
      </c>
      <c r="Q34" s="55" t="s">
        <v>386</v>
      </c>
    </row>
    <row r="35" spans="1:17" x14ac:dyDescent="0.25">
      <c r="A35" s="6">
        <v>44563</v>
      </c>
      <c r="B35" s="7">
        <v>6</v>
      </c>
      <c r="C35" s="25">
        <v>113654.99497619703</v>
      </c>
      <c r="D35" s="25">
        <f t="shared" si="2"/>
        <v>1</v>
      </c>
      <c r="E35" s="25">
        <f t="shared" si="0"/>
        <v>0</v>
      </c>
      <c r="F35" s="25">
        <f t="shared" si="3"/>
        <v>1</v>
      </c>
      <c r="G35" s="25" t="str">
        <f t="shared" si="4"/>
        <v>Winter</v>
      </c>
      <c r="H35" s="25">
        <f t="shared" si="5"/>
        <v>1</v>
      </c>
      <c r="I35" s="25">
        <v>0</v>
      </c>
      <c r="J35" s="25">
        <f t="shared" si="6"/>
        <v>1</v>
      </c>
      <c r="K35" s="7">
        <v>19.227270000000001</v>
      </c>
      <c r="N35" s="56">
        <v>1</v>
      </c>
      <c r="O35" s="57">
        <f t="shared" ref="O35:O40" si="8">O24/$O$30</f>
        <v>0.139878426182726</v>
      </c>
      <c r="P35" s="57">
        <f t="shared" ref="P35:P40" si="9">P24/$P$30</f>
        <v>0.17719192259728642</v>
      </c>
      <c r="Q35" s="58">
        <f t="shared" ref="Q35:Q40" si="10">Q24/$Q$30</f>
        <v>0.16027328315568304</v>
      </c>
    </row>
    <row r="36" spans="1:17" x14ac:dyDescent="0.25">
      <c r="A36" s="6">
        <v>44563</v>
      </c>
      <c r="B36" s="7">
        <v>7</v>
      </c>
      <c r="C36" s="25">
        <v>122877.3317334741</v>
      </c>
      <c r="D36" s="25">
        <f t="shared" si="2"/>
        <v>1</v>
      </c>
      <c r="E36" s="25">
        <f t="shared" si="0"/>
        <v>0</v>
      </c>
      <c r="F36" s="25">
        <f t="shared" si="3"/>
        <v>1</v>
      </c>
      <c r="G36" s="25" t="str">
        <f t="shared" si="4"/>
        <v>Winter</v>
      </c>
      <c r="H36" s="25">
        <f t="shared" si="5"/>
        <v>2</v>
      </c>
      <c r="I36" s="25">
        <v>0</v>
      </c>
      <c r="J36" s="25">
        <f t="shared" si="6"/>
        <v>2</v>
      </c>
      <c r="K36" s="7">
        <v>20.910160000000001</v>
      </c>
      <c r="N36" s="53">
        <v>2</v>
      </c>
      <c r="O36" s="57">
        <f t="shared" si="8"/>
        <v>0</v>
      </c>
      <c r="P36" s="57">
        <f t="shared" si="9"/>
        <v>0.63371902691962068</v>
      </c>
      <c r="Q36" s="58">
        <f t="shared" si="10"/>
        <v>0.34637892872520337</v>
      </c>
    </row>
    <row r="37" spans="1:17" x14ac:dyDescent="0.25">
      <c r="A37" s="6">
        <v>44563</v>
      </c>
      <c r="B37" s="7">
        <v>8</v>
      </c>
      <c r="C37" s="25">
        <v>137059.27999003854</v>
      </c>
      <c r="D37" s="25">
        <f t="shared" si="2"/>
        <v>1</v>
      </c>
      <c r="E37" s="25">
        <f t="shared" si="0"/>
        <v>0</v>
      </c>
      <c r="F37" s="25">
        <f t="shared" si="3"/>
        <v>1</v>
      </c>
      <c r="G37" s="25" t="str">
        <f t="shared" si="4"/>
        <v>Winter</v>
      </c>
      <c r="H37" s="25">
        <f t="shared" si="5"/>
        <v>2</v>
      </c>
      <c r="I37" s="25">
        <v>0</v>
      </c>
      <c r="J37" s="25">
        <f t="shared" si="6"/>
        <v>2</v>
      </c>
      <c r="K37" s="7">
        <v>21.173249999999999</v>
      </c>
      <c r="N37" s="53">
        <v>3</v>
      </c>
      <c r="O37" s="57">
        <f t="shared" si="8"/>
        <v>0.62254083815197825</v>
      </c>
      <c r="P37" s="57">
        <f t="shared" si="9"/>
        <v>0</v>
      </c>
      <c r="Q37" s="58">
        <f t="shared" si="10"/>
        <v>0.2822716976546028</v>
      </c>
    </row>
    <row r="38" spans="1:17" x14ac:dyDescent="0.25">
      <c r="A38" s="6">
        <v>44563</v>
      </c>
      <c r="B38" s="7">
        <v>9</v>
      </c>
      <c r="C38" s="25">
        <v>156735.29539013706</v>
      </c>
      <c r="D38" s="25">
        <f t="shared" si="2"/>
        <v>1</v>
      </c>
      <c r="E38" s="25">
        <f t="shared" si="0"/>
        <v>0</v>
      </c>
      <c r="F38" s="25">
        <f t="shared" si="3"/>
        <v>1</v>
      </c>
      <c r="G38" s="25" t="str">
        <f t="shared" si="4"/>
        <v>Winter</v>
      </c>
      <c r="H38" s="25">
        <f t="shared" si="5"/>
        <v>2</v>
      </c>
      <c r="I38" s="25">
        <v>0</v>
      </c>
      <c r="J38" s="25">
        <f t="shared" si="6"/>
        <v>2</v>
      </c>
      <c r="K38" s="7">
        <v>24.04759</v>
      </c>
      <c r="N38" s="53">
        <v>4</v>
      </c>
      <c r="O38" s="57">
        <f t="shared" si="8"/>
        <v>0.22193473734317679</v>
      </c>
      <c r="P38" s="57">
        <f t="shared" si="9"/>
        <v>0</v>
      </c>
      <c r="Q38" s="58">
        <f t="shared" si="10"/>
        <v>0.10062937439470182</v>
      </c>
    </row>
    <row r="39" spans="1:17" x14ac:dyDescent="0.25">
      <c r="A39" s="6">
        <v>44563</v>
      </c>
      <c r="B39" s="7">
        <v>10</v>
      </c>
      <c r="C39" s="25">
        <v>177540.80746397845</v>
      </c>
      <c r="D39" s="25">
        <f t="shared" si="2"/>
        <v>1</v>
      </c>
      <c r="E39" s="25">
        <f t="shared" si="0"/>
        <v>0</v>
      </c>
      <c r="F39" s="25">
        <f t="shared" si="3"/>
        <v>1</v>
      </c>
      <c r="G39" s="25" t="str">
        <f t="shared" si="4"/>
        <v>Winter</v>
      </c>
      <c r="H39" s="25">
        <f t="shared" si="5"/>
        <v>2</v>
      </c>
      <c r="I39" s="25">
        <v>0</v>
      </c>
      <c r="J39" s="25">
        <f t="shared" si="6"/>
        <v>2</v>
      </c>
      <c r="K39" s="7">
        <v>23.94408</v>
      </c>
      <c r="N39" s="53">
        <v>5</v>
      </c>
      <c r="O39" s="57">
        <f t="shared" si="8"/>
        <v>1.5645998322119034E-2</v>
      </c>
      <c r="P39" s="57">
        <f t="shared" si="9"/>
        <v>0</v>
      </c>
      <c r="Q39" s="58">
        <f t="shared" si="10"/>
        <v>7.09418922780363E-3</v>
      </c>
    </row>
    <row r="40" spans="1:17" ht="15.75" thickBot="1" x14ac:dyDescent="0.3">
      <c r="A40" s="6">
        <v>44563</v>
      </c>
      <c r="B40" s="7">
        <v>11</v>
      </c>
      <c r="C40" s="25">
        <v>193892.48798771799</v>
      </c>
      <c r="D40" s="25">
        <f t="shared" si="2"/>
        <v>1</v>
      </c>
      <c r="E40" s="25">
        <f t="shared" si="0"/>
        <v>0</v>
      </c>
      <c r="F40" s="25">
        <f t="shared" si="3"/>
        <v>1</v>
      </c>
      <c r="G40" s="25" t="str">
        <f t="shared" si="4"/>
        <v>Winter</v>
      </c>
      <c r="H40" s="25">
        <f t="shared" si="5"/>
        <v>2</v>
      </c>
      <c r="I40" s="25">
        <v>0</v>
      </c>
      <c r="J40" s="25">
        <f t="shared" si="6"/>
        <v>2</v>
      </c>
      <c r="K40" s="7">
        <v>26.343769999999999</v>
      </c>
      <c r="N40" s="59">
        <v>6</v>
      </c>
      <c r="O40" s="60">
        <f t="shared" si="8"/>
        <v>0</v>
      </c>
      <c r="P40" s="60">
        <f t="shared" si="9"/>
        <v>0.18908905048309288</v>
      </c>
      <c r="Q40" s="61">
        <f t="shared" si="10"/>
        <v>0.10335252684200535</v>
      </c>
    </row>
    <row r="41" spans="1:17" x14ac:dyDescent="0.25">
      <c r="A41" s="6">
        <v>44563</v>
      </c>
      <c r="B41" s="7">
        <v>12</v>
      </c>
      <c r="C41" s="25">
        <v>205290.59675190461</v>
      </c>
      <c r="D41" s="25">
        <f t="shared" si="2"/>
        <v>1</v>
      </c>
      <c r="E41" s="25">
        <f t="shared" si="0"/>
        <v>0</v>
      </c>
      <c r="F41" s="25">
        <f t="shared" si="3"/>
        <v>1</v>
      </c>
      <c r="G41" s="25" t="str">
        <f t="shared" si="4"/>
        <v>Winter</v>
      </c>
      <c r="H41" s="25">
        <f t="shared" si="5"/>
        <v>2</v>
      </c>
      <c r="I41" s="25">
        <v>0</v>
      </c>
      <c r="J41" s="25">
        <f t="shared" si="6"/>
        <v>2</v>
      </c>
      <c r="K41" s="7">
        <v>33.702159999999999</v>
      </c>
    </row>
    <row r="42" spans="1:17" x14ac:dyDescent="0.25">
      <c r="A42" s="6">
        <v>44563</v>
      </c>
      <c r="B42" s="7">
        <v>13</v>
      </c>
      <c r="C42" s="25">
        <v>216112.69449211666</v>
      </c>
      <c r="D42" s="25">
        <f t="shared" si="2"/>
        <v>1</v>
      </c>
      <c r="E42" s="25">
        <f t="shared" si="0"/>
        <v>0</v>
      </c>
      <c r="F42" s="25">
        <f t="shared" si="3"/>
        <v>1</v>
      </c>
      <c r="G42" s="25" t="str">
        <f t="shared" si="4"/>
        <v>Winter</v>
      </c>
      <c r="H42" s="25">
        <f t="shared" si="5"/>
        <v>2</v>
      </c>
      <c r="I42" s="25">
        <v>0</v>
      </c>
      <c r="J42" s="25">
        <f t="shared" si="6"/>
        <v>2</v>
      </c>
      <c r="K42" s="7">
        <v>35.016280000000002</v>
      </c>
    </row>
    <row r="43" spans="1:17" x14ac:dyDescent="0.25">
      <c r="A43" s="6">
        <v>44563</v>
      </c>
      <c r="B43" s="7">
        <v>14</v>
      </c>
      <c r="C43" s="25">
        <v>220076.5280294664</v>
      </c>
      <c r="D43" s="25">
        <f t="shared" si="2"/>
        <v>1</v>
      </c>
      <c r="E43" s="25">
        <f t="shared" si="0"/>
        <v>0</v>
      </c>
      <c r="F43" s="25">
        <f t="shared" si="3"/>
        <v>1</v>
      </c>
      <c r="G43" s="25" t="str">
        <f t="shared" si="4"/>
        <v>Winter</v>
      </c>
      <c r="H43" s="25">
        <f t="shared" si="5"/>
        <v>2</v>
      </c>
      <c r="I43" s="25">
        <v>0</v>
      </c>
      <c r="J43" s="25">
        <f t="shared" si="6"/>
        <v>2</v>
      </c>
      <c r="K43" s="7">
        <v>33.270110000000003</v>
      </c>
    </row>
    <row r="44" spans="1:17" x14ac:dyDescent="0.25">
      <c r="A44" s="6">
        <v>44563</v>
      </c>
      <c r="B44" s="7">
        <v>15</v>
      </c>
      <c r="C44" s="25">
        <v>223304.26426554096</v>
      </c>
      <c r="D44" s="25">
        <f t="shared" si="2"/>
        <v>1</v>
      </c>
      <c r="E44" s="25">
        <f t="shared" si="0"/>
        <v>0</v>
      </c>
      <c r="F44" s="25">
        <f t="shared" si="3"/>
        <v>1</v>
      </c>
      <c r="G44" s="25" t="str">
        <f t="shared" si="4"/>
        <v>Winter</v>
      </c>
      <c r="H44" s="25">
        <f t="shared" si="5"/>
        <v>2</v>
      </c>
      <c r="I44" s="25">
        <v>0</v>
      </c>
      <c r="J44" s="25">
        <f t="shared" si="6"/>
        <v>2</v>
      </c>
      <c r="K44" s="7">
        <v>28.905940000000001</v>
      </c>
    </row>
    <row r="45" spans="1:17" x14ac:dyDescent="0.25">
      <c r="A45" s="6">
        <v>44563</v>
      </c>
      <c r="B45" s="7">
        <v>16</v>
      </c>
      <c r="C45" s="25">
        <v>225064.97807964662</v>
      </c>
      <c r="D45" s="25">
        <f t="shared" si="2"/>
        <v>1</v>
      </c>
      <c r="E45" s="25">
        <f t="shared" si="0"/>
        <v>0</v>
      </c>
      <c r="F45" s="25">
        <f t="shared" si="3"/>
        <v>1</v>
      </c>
      <c r="G45" s="25" t="str">
        <f t="shared" si="4"/>
        <v>Winter</v>
      </c>
      <c r="H45" s="25">
        <f t="shared" si="5"/>
        <v>2</v>
      </c>
      <c r="I45" s="25">
        <v>0</v>
      </c>
      <c r="J45" s="25">
        <f t="shared" si="6"/>
        <v>2</v>
      </c>
      <c r="K45" s="7">
        <v>30.09112</v>
      </c>
    </row>
    <row r="46" spans="1:17" x14ac:dyDescent="0.25">
      <c r="A46" s="6">
        <v>44563</v>
      </c>
      <c r="B46" s="7">
        <v>17</v>
      </c>
      <c r="C46" s="25">
        <v>235312.20780255488</v>
      </c>
      <c r="D46" s="25">
        <f t="shared" si="2"/>
        <v>1</v>
      </c>
      <c r="E46" s="25">
        <f t="shared" si="0"/>
        <v>0</v>
      </c>
      <c r="F46" s="25">
        <f t="shared" si="3"/>
        <v>1</v>
      </c>
      <c r="G46" s="25" t="str">
        <f t="shared" si="4"/>
        <v>Winter</v>
      </c>
      <c r="H46" s="25">
        <f t="shared" si="5"/>
        <v>2</v>
      </c>
      <c r="I46" s="25">
        <v>0</v>
      </c>
      <c r="J46" s="25">
        <f t="shared" si="6"/>
        <v>2</v>
      </c>
      <c r="K46" s="7">
        <v>33.740110000000001</v>
      </c>
    </row>
    <row r="47" spans="1:17" x14ac:dyDescent="0.25">
      <c r="A47" s="6">
        <v>44563</v>
      </c>
      <c r="B47" s="7">
        <v>18</v>
      </c>
      <c r="C47" s="25">
        <v>253534.97416186004</v>
      </c>
      <c r="D47" s="25">
        <f t="shared" si="2"/>
        <v>1</v>
      </c>
      <c r="E47" s="25">
        <f t="shared" si="0"/>
        <v>0</v>
      </c>
      <c r="F47" s="25">
        <f t="shared" si="3"/>
        <v>1</v>
      </c>
      <c r="G47" s="25" t="str">
        <f t="shared" si="4"/>
        <v>Winter</v>
      </c>
      <c r="H47" s="25">
        <f t="shared" si="5"/>
        <v>2</v>
      </c>
      <c r="I47" s="25">
        <v>0</v>
      </c>
      <c r="J47" s="25">
        <f t="shared" si="6"/>
        <v>2</v>
      </c>
      <c r="K47" s="7">
        <v>50.475920000000002</v>
      </c>
    </row>
    <row r="48" spans="1:17" x14ac:dyDescent="0.25">
      <c r="A48" s="6">
        <v>44563</v>
      </c>
      <c r="B48" s="7">
        <v>19</v>
      </c>
      <c r="C48" s="25">
        <v>262696.71950219001</v>
      </c>
      <c r="D48" s="25">
        <f t="shared" si="2"/>
        <v>1</v>
      </c>
      <c r="E48" s="25">
        <f t="shared" si="0"/>
        <v>0</v>
      </c>
      <c r="F48" s="25">
        <f t="shared" si="3"/>
        <v>1</v>
      </c>
      <c r="G48" s="25" t="str">
        <f t="shared" si="4"/>
        <v>Winter</v>
      </c>
      <c r="H48" s="25">
        <f t="shared" si="5"/>
        <v>2</v>
      </c>
      <c r="I48" s="25">
        <v>0</v>
      </c>
      <c r="J48" s="25">
        <f t="shared" si="6"/>
        <v>2</v>
      </c>
      <c r="K48" s="7">
        <v>34.24015</v>
      </c>
    </row>
    <row r="49" spans="1:11" x14ac:dyDescent="0.25">
      <c r="A49" s="6">
        <v>44563</v>
      </c>
      <c r="B49" s="7">
        <v>20</v>
      </c>
      <c r="C49" s="25">
        <v>262491.35829838749</v>
      </c>
      <c r="D49" s="25">
        <f t="shared" si="2"/>
        <v>1</v>
      </c>
      <c r="E49" s="25">
        <f t="shared" si="0"/>
        <v>0</v>
      </c>
      <c r="F49" s="25">
        <f t="shared" si="3"/>
        <v>1</v>
      </c>
      <c r="G49" s="25" t="str">
        <f t="shared" si="4"/>
        <v>Winter</v>
      </c>
      <c r="H49" s="25">
        <f t="shared" si="5"/>
        <v>2</v>
      </c>
      <c r="I49" s="25">
        <v>0</v>
      </c>
      <c r="J49" s="25">
        <f t="shared" si="6"/>
        <v>2</v>
      </c>
      <c r="K49" s="7">
        <v>36.787439999999997</v>
      </c>
    </row>
    <row r="50" spans="1:11" x14ac:dyDescent="0.25">
      <c r="A50" s="6">
        <v>44563</v>
      </c>
      <c r="B50" s="7">
        <v>21</v>
      </c>
      <c r="C50" s="25">
        <v>256997.27205447818</v>
      </c>
      <c r="D50" s="25">
        <f t="shared" si="2"/>
        <v>1</v>
      </c>
      <c r="E50" s="25">
        <f t="shared" si="0"/>
        <v>0</v>
      </c>
      <c r="F50" s="25">
        <f t="shared" si="3"/>
        <v>1</v>
      </c>
      <c r="G50" s="25" t="str">
        <f t="shared" si="4"/>
        <v>Winter</v>
      </c>
      <c r="H50" s="25">
        <f t="shared" si="5"/>
        <v>2</v>
      </c>
      <c r="I50" s="25">
        <v>0</v>
      </c>
      <c r="J50" s="25">
        <f t="shared" si="6"/>
        <v>2</v>
      </c>
      <c r="K50" s="7">
        <v>32.499009999999998</v>
      </c>
    </row>
    <row r="51" spans="1:11" x14ac:dyDescent="0.25">
      <c r="A51" s="6">
        <v>44563</v>
      </c>
      <c r="B51" s="7">
        <v>22</v>
      </c>
      <c r="C51" s="25">
        <v>242979.29448838581</v>
      </c>
      <c r="D51" s="25">
        <f t="shared" si="2"/>
        <v>1</v>
      </c>
      <c r="E51" s="25">
        <f t="shared" si="0"/>
        <v>0</v>
      </c>
      <c r="F51" s="25">
        <f t="shared" si="3"/>
        <v>1</v>
      </c>
      <c r="G51" s="25" t="str">
        <f t="shared" si="4"/>
        <v>Winter</v>
      </c>
      <c r="H51" s="25">
        <f t="shared" si="5"/>
        <v>2</v>
      </c>
      <c r="I51" s="25">
        <v>0</v>
      </c>
      <c r="J51" s="25">
        <f t="shared" si="6"/>
        <v>2</v>
      </c>
      <c r="K51" s="7">
        <v>30.572759999999999</v>
      </c>
    </row>
    <row r="52" spans="1:11" x14ac:dyDescent="0.25">
      <c r="A52" s="6">
        <v>44563</v>
      </c>
      <c r="B52" s="7">
        <v>23</v>
      </c>
      <c r="C52" s="25">
        <v>224498.87411876849</v>
      </c>
      <c r="D52" s="25">
        <f t="shared" si="2"/>
        <v>1</v>
      </c>
      <c r="E52" s="25">
        <f t="shared" si="0"/>
        <v>0</v>
      </c>
      <c r="F52" s="25">
        <f t="shared" si="3"/>
        <v>1</v>
      </c>
      <c r="G52" s="25" t="str">
        <f t="shared" si="4"/>
        <v>Winter</v>
      </c>
      <c r="H52" s="25">
        <f t="shared" si="5"/>
        <v>2</v>
      </c>
      <c r="I52" s="25">
        <v>0</v>
      </c>
      <c r="J52" s="25">
        <f t="shared" si="6"/>
        <v>2</v>
      </c>
      <c r="K52" s="7">
        <v>30.425160000000002</v>
      </c>
    </row>
    <row r="53" spans="1:11" x14ac:dyDescent="0.25">
      <c r="A53" s="6">
        <v>44563</v>
      </c>
      <c r="B53" s="7">
        <v>24</v>
      </c>
      <c r="C53" s="25">
        <v>206273.72021254766</v>
      </c>
      <c r="D53" s="25">
        <f t="shared" si="2"/>
        <v>1</v>
      </c>
      <c r="E53" s="25">
        <f t="shared" si="0"/>
        <v>0</v>
      </c>
      <c r="F53" s="25">
        <f t="shared" si="3"/>
        <v>1</v>
      </c>
      <c r="G53" s="25" t="str">
        <f t="shared" si="4"/>
        <v>Winter</v>
      </c>
      <c r="H53" s="25">
        <f t="shared" si="5"/>
        <v>2</v>
      </c>
      <c r="I53" s="25">
        <v>0</v>
      </c>
      <c r="J53" s="25">
        <f t="shared" si="6"/>
        <v>2</v>
      </c>
      <c r="K53" s="7">
        <v>28.295380000000002</v>
      </c>
    </row>
    <row r="54" spans="1:11" x14ac:dyDescent="0.25">
      <c r="A54" s="6">
        <v>44564</v>
      </c>
      <c r="B54" s="7">
        <v>1</v>
      </c>
      <c r="C54" s="25">
        <v>192795.02615739792</v>
      </c>
      <c r="D54" s="25">
        <f t="shared" si="2"/>
        <v>1</v>
      </c>
      <c r="E54" s="25">
        <f t="shared" si="0"/>
        <v>0</v>
      </c>
      <c r="F54" s="25">
        <f t="shared" si="3"/>
        <v>0</v>
      </c>
      <c r="G54" s="25" t="str">
        <f t="shared" si="4"/>
        <v>Winter</v>
      </c>
      <c r="H54" s="25">
        <f t="shared" si="5"/>
        <v>2</v>
      </c>
      <c r="I54" s="25">
        <v>0</v>
      </c>
      <c r="J54" s="25">
        <f t="shared" si="6"/>
        <v>2</v>
      </c>
      <c r="K54" s="7">
        <v>26.007919999999999</v>
      </c>
    </row>
    <row r="55" spans="1:11" x14ac:dyDescent="0.25">
      <c r="A55" s="6">
        <v>44564</v>
      </c>
      <c r="B55" s="7">
        <v>2</v>
      </c>
      <c r="C55" s="25">
        <v>186652.13197500317</v>
      </c>
      <c r="D55" s="25">
        <f t="shared" si="2"/>
        <v>1</v>
      </c>
      <c r="E55" s="25">
        <f t="shared" si="0"/>
        <v>0</v>
      </c>
      <c r="F55" s="25">
        <f t="shared" si="3"/>
        <v>0</v>
      </c>
      <c r="G55" s="25" t="str">
        <f t="shared" si="4"/>
        <v>Winter</v>
      </c>
      <c r="H55" s="25">
        <f t="shared" si="5"/>
        <v>1</v>
      </c>
      <c r="I55" s="25">
        <v>0</v>
      </c>
      <c r="J55" s="25">
        <f t="shared" si="6"/>
        <v>1</v>
      </c>
      <c r="K55" s="7">
        <v>25.49427</v>
      </c>
    </row>
    <row r="56" spans="1:11" x14ac:dyDescent="0.25">
      <c r="A56" s="6">
        <v>44564</v>
      </c>
      <c r="B56" s="7">
        <v>3</v>
      </c>
      <c r="C56" s="25">
        <v>184536.8582776961</v>
      </c>
      <c r="D56" s="25">
        <f t="shared" si="2"/>
        <v>1</v>
      </c>
      <c r="E56" s="25">
        <f t="shared" si="0"/>
        <v>0</v>
      </c>
      <c r="F56" s="25">
        <f t="shared" si="3"/>
        <v>0</v>
      </c>
      <c r="G56" s="25" t="str">
        <f t="shared" si="4"/>
        <v>Winter</v>
      </c>
      <c r="H56" s="25">
        <f t="shared" si="5"/>
        <v>1</v>
      </c>
      <c r="I56" s="25">
        <v>0</v>
      </c>
      <c r="J56" s="25">
        <f t="shared" si="6"/>
        <v>1</v>
      </c>
      <c r="K56" s="7">
        <v>24.42822</v>
      </c>
    </row>
    <row r="57" spans="1:11" x14ac:dyDescent="0.25">
      <c r="A57" s="6">
        <v>44564</v>
      </c>
      <c r="B57" s="7">
        <v>4</v>
      </c>
      <c r="C57" s="25">
        <v>186056.53060322197</v>
      </c>
      <c r="D57" s="25">
        <f t="shared" si="2"/>
        <v>1</v>
      </c>
      <c r="E57" s="25">
        <f t="shared" si="0"/>
        <v>0</v>
      </c>
      <c r="F57" s="25">
        <f t="shared" si="3"/>
        <v>0</v>
      </c>
      <c r="G57" s="25" t="str">
        <f t="shared" si="4"/>
        <v>Winter</v>
      </c>
      <c r="H57" s="25">
        <f t="shared" si="5"/>
        <v>1</v>
      </c>
      <c r="I57" s="25">
        <v>0</v>
      </c>
      <c r="J57" s="25">
        <f t="shared" si="6"/>
        <v>1</v>
      </c>
      <c r="K57" s="7">
        <v>24.63167</v>
      </c>
    </row>
    <row r="58" spans="1:11" x14ac:dyDescent="0.25">
      <c r="A58" s="6">
        <v>44564</v>
      </c>
      <c r="B58" s="7">
        <v>5</v>
      </c>
      <c r="C58" s="25">
        <v>192116.26314475032</v>
      </c>
      <c r="D58" s="25">
        <f t="shared" si="2"/>
        <v>1</v>
      </c>
      <c r="E58" s="25">
        <f t="shared" si="0"/>
        <v>0</v>
      </c>
      <c r="F58" s="25">
        <f t="shared" si="3"/>
        <v>0</v>
      </c>
      <c r="G58" s="25" t="str">
        <f t="shared" si="4"/>
        <v>Winter</v>
      </c>
      <c r="H58" s="25">
        <f t="shared" si="5"/>
        <v>1</v>
      </c>
      <c r="I58" s="25">
        <v>0</v>
      </c>
      <c r="J58" s="25">
        <f t="shared" si="6"/>
        <v>1</v>
      </c>
      <c r="K58" s="7">
        <v>26.063890000000001</v>
      </c>
    </row>
    <row r="59" spans="1:11" x14ac:dyDescent="0.25">
      <c r="A59" s="6">
        <v>44564</v>
      </c>
      <c r="B59" s="7">
        <v>6</v>
      </c>
      <c r="C59" s="25">
        <v>203884.49384533303</v>
      </c>
      <c r="D59" s="25">
        <f t="shared" si="2"/>
        <v>1</v>
      </c>
      <c r="E59" s="25">
        <f t="shared" si="0"/>
        <v>0</v>
      </c>
      <c r="F59" s="25">
        <f t="shared" si="3"/>
        <v>0</v>
      </c>
      <c r="G59" s="25" t="str">
        <f t="shared" si="4"/>
        <v>Winter</v>
      </c>
      <c r="H59" s="25">
        <f t="shared" si="5"/>
        <v>1</v>
      </c>
      <c r="I59" s="25">
        <v>0</v>
      </c>
      <c r="J59" s="25">
        <f t="shared" si="6"/>
        <v>1</v>
      </c>
      <c r="K59" s="7">
        <v>29.825489999999999</v>
      </c>
    </row>
    <row r="60" spans="1:11" x14ac:dyDescent="0.25">
      <c r="A60" s="6">
        <v>44564</v>
      </c>
      <c r="B60" s="7">
        <v>7</v>
      </c>
      <c r="C60" s="25">
        <v>222471.41713964648</v>
      </c>
      <c r="D60" s="25">
        <f t="shared" si="2"/>
        <v>1</v>
      </c>
      <c r="E60" s="25">
        <f t="shared" si="0"/>
        <v>0</v>
      </c>
      <c r="F60" s="25">
        <f t="shared" si="3"/>
        <v>0</v>
      </c>
      <c r="G60" s="25" t="str">
        <f t="shared" si="4"/>
        <v>Winter</v>
      </c>
      <c r="H60" s="25">
        <f t="shared" si="5"/>
        <v>6</v>
      </c>
      <c r="I60" s="25">
        <v>0</v>
      </c>
      <c r="J60" s="25">
        <f t="shared" si="6"/>
        <v>6</v>
      </c>
      <c r="K60" s="7">
        <v>37.539230000000003</v>
      </c>
    </row>
    <row r="61" spans="1:11" x14ac:dyDescent="0.25">
      <c r="A61" s="6">
        <v>44564</v>
      </c>
      <c r="B61" s="7">
        <v>8</v>
      </c>
      <c r="C61" s="25">
        <v>232927.49961710826</v>
      </c>
      <c r="D61" s="25">
        <f t="shared" si="2"/>
        <v>1</v>
      </c>
      <c r="E61" s="25">
        <f t="shared" si="0"/>
        <v>0</v>
      </c>
      <c r="F61" s="25">
        <f t="shared" si="3"/>
        <v>0</v>
      </c>
      <c r="G61" s="25" t="str">
        <f t="shared" si="4"/>
        <v>Winter</v>
      </c>
      <c r="H61" s="25">
        <f t="shared" si="5"/>
        <v>6</v>
      </c>
      <c r="I61" s="25">
        <v>0</v>
      </c>
      <c r="J61" s="25">
        <f t="shared" si="6"/>
        <v>6</v>
      </c>
      <c r="K61" s="7">
        <v>43.781080000000003</v>
      </c>
    </row>
    <row r="62" spans="1:11" x14ac:dyDescent="0.25">
      <c r="A62" s="6">
        <v>44564</v>
      </c>
      <c r="B62" s="7">
        <v>9</v>
      </c>
      <c r="C62" s="25">
        <v>233029.8381771417</v>
      </c>
      <c r="D62" s="25">
        <f t="shared" si="2"/>
        <v>1</v>
      </c>
      <c r="E62" s="25">
        <f t="shared" si="0"/>
        <v>0</v>
      </c>
      <c r="F62" s="25">
        <f t="shared" si="3"/>
        <v>0</v>
      </c>
      <c r="G62" s="25" t="str">
        <f t="shared" si="4"/>
        <v>Winter</v>
      </c>
      <c r="H62" s="25">
        <f t="shared" si="5"/>
        <v>6</v>
      </c>
      <c r="I62" s="25">
        <v>0</v>
      </c>
      <c r="J62" s="25">
        <f t="shared" si="6"/>
        <v>6</v>
      </c>
      <c r="K62" s="7">
        <v>43.469760000000001</v>
      </c>
    </row>
    <row r="63" spans="1:11" x14ac:dyDescent="0.25">
      <c r="A63" s="6">
        <v>44564</v>
      </c>
      <c r="B63" s="7">
        <v>10</v>
      </c>
      <c r="C63" s="25">
        <v>222958.62207160285</v>
      </c>
      <c r="D63" s="25">
        <f t="shared" si="2"/>
        <v>1</v>
      </c>
      <c r="E63" s="25">
        <f t="shared" si="0"/>
        <v>0</v>
      </c>
      <c r="F63" s="25">
        <f t="shared" si="3"/>
        <v>0</v>
      </c>
      <c r="G63" s="25" t="str">
        <f t="shared" si="4"/>
        <v>Winter</v>
      </c>
      <c r="H63" s="25">
        <f t="shared" si="5"/>
        <v>2</v>
      </c>
      <c r="I63" s="25">
        <v>0</v>
      </c>
      <c r="J63" s="25">
        <f t="shared" si="6"/>
        <v>2</v>
      </c>
      <c r="K63" s="7">
        <v>46.104959999999998</v>
      </c>
    </row>
    <row r="64" spans="1:11" x14ac:dyDescent="0.25">
      <c r="A64" s="6">
        <v>44564</v>
      </c>
      <c r="B64" s="7">
        <v>11</v>
      </c>
      <c r="C64" s="25">
        <v>213212.8395710992</v>
      </c>
      <c r="D64" s="25">
        <f t="shared" si="2"/>
        <v>1</v>
      </c>
      <c r="E64" s="25">
        <f t="shared" si="0"/>
        <v>0</v>
      </c>
      <c r="F64" s="25">
        <f t="shared" si="3"/>
        <v>0</v>
      </c>
      <c r="G64" s="25" t="str">
        <f t="shared" si="4"/>
        <v>Winter</v>
      </c>
      <c r="H64" s="25">
        <f t="shared" si="5"/>
        <v>2</v>
      </c>
      <c r="I64" s="25">
        <v>0</v>
      </c>
      <c r="J64" s="25">
        <f t="shared" si="6"/>
        <v>2</v>
      </c>
      <c r="K64" s="7">
        <v>47.051900000000003</v>
      </c>
    </row>
    <row r="65" spans="1:11" x14ac:dyDescent="0.25">
      <c r="A65" s="6">
        <v>44564</v>
      </c>
      <c r="B65" s="7">
        <v>12</v>
      </c>
      <c r="C65" s="25">
        <v>206064.80078219931</v>
      </c>
      <c r="D65" s="25">
        <f t="shared" si="2"/>
        <v>1</v>
      </c>
      <c r="E65" s="25">
        <f t="shared" si="0"/>
        <v>0</v>
      </c>
      <c r="F65" s="25">
        <f t="shared" si="3"/>
        <v>0</v>
      </c>
      <c r="G65" s="25" t="str">
        <f t="shared" si="4"/>
        <v>Winter</v>
      </c>
      <c r="H65" s="25">
        <f t="shared" si="5"/>
        <v>2</v>
      </c>
      <c r="I65" s="25">
        <v>0</v>
      </c>
      <c r="J65" s="25">
        <f t="shared" si="6"/>
        <v>2</v>
      </c>
      <c r="K65" s="7">
        <v>56.887309999999999</v>
      </c>
    </row>
    <row r="66" spans="1:11" x14ac:dyDescent="0.25">
      <c r="A66" s="6">
        <v>44564</v>
      </c>
      <c r="B66" s="7">
        <v>13</v>
      </c>
      <c r="C66" s="25">
        <v>198247.22050924881</v>
      </c>
      <c r="D66" s="25">
        <f t="shared" si="2"/>
        <v>1</v>
      </c>
      <c r="E66" s="25">
        <f t="shared" si="0"/>
        <v>0</v>
      </c>
      <c r="F66" s="25">
        <f t="shared" si="3"/>
        <v>0</v>
      </c>
      <c r="G66" s="25" t="str">
        <f t="shared" si="4"/>
        <v>Winter</v>
      </c>
      <c r="H66" s="25">
        <f t="shared" si="5"/>
        <v>2</v>
      </c>
      <c r="I66" s="25">
        <v>0</v>
      </c>
      <c r="J66" s="25">
        <f t="shared" si="6"/>
        <v>2</v>
      </c>
      <c r="K66" s="7">
        <v>62.7258</v>
      </c>
    </row>
    <row r="67" spans="1:11" x14ac:dyDescent="0.25">
      <c r="A67" s="6">
        <v>44564</v>
      </c>
      <c r="B67" s="7">
        <v>14</v>
      </c>
      <c r="C67" s="25">
        <v>190279.10302930226</v>
      </c>
      <c r="D67" s="25">
        <f t="shared" si="2"/>
        <v>1</v>
      </c>
      <c r="E67" s="25">
        <f t="shared" si="0"/>
        <v>0</v>
      </c>
      <c r="F67" s="25">
        <f t="shared" si="3"/>
        <v>0</v>
      </c>
      <c r="G67" s="25" t="str">
        <f t="shared" si="4"/>
        <v>Winter</v>
      </c>
      <c r="H67" s="25">
        <f t="shared" si="5"/>
        <v>2</v>
      </c>
      <c r="I67" s="25">
        <v>0</v>
      </c>
      <c r="J67" s="25">
        <f t="shared" si="6"/>
        <v>2</v>
      </c>
      <c r="K67" s="7">
        <v>38.838549999999998</v>
      </c>
    </row>
    <row r="68" spans="1:11" x14ac:dyDescent="0.25">
      <c r="A68" s="6">
        <v>44564</v>
      </c>
      <c r="B68" s="7">
        <v>15</v>
      </c>
      <c r="C68" s="25">
        <v>183626.65832052651</v>
      </c>
      <c r="D68" s="25">
        <f t="shared" si="2"/>
        <v>1</v>
      </c>
      <c r="E68" s="25">
        <f t="shared" si="0"/>
        <v>0</v>
      </c>
      <c r="F68" s="25">
        <f t="shared" si="3"/>
        <v>0</v>
      </c>
      <c r="G68" s="25" t="str">
        <f t="shared" si="4"/>
        <v>Winter</v>
      </c>
      <c r="H68" s="25">
        <f t="shared" si="5"/>
        <v>2</v>
      </c>
      <c r="I68" s="25">
        <v>0</v>
      </c>
      <c r="J68" s="25">
        <f t="shared" si="6"/>
        <v>2</v>
      </c>
      <c r="K68" s="7">
        <v>36.209009999999999</v>
      </c>
    </row>
    <row r="69" spans="1:11" x14ac:dyDescent="0.25">
      <c r="A69" s="6">
        <v>44564</v>
      </c>
      <c r="B69" s="7">
        <v>16</v>
      </c>
      <c r="C69" s="25">
        <v>185385.89335266422</v>
      </c>
      <c r="D69" s="25">
        <f t="shared" si="2"/>
        <v>1</v>
      </c>
      <c r="E69" s="25">
        <f t="shared" si="0"/>
        <v>0</v>
      </c>
      <c r="F69" s="25">
        <f t="shared" si="3"/>
        <v>0</v>
      </c>
      <c r="G69" s="25" t="str">
        <f t="shared" si="4"/>
        <v>Winter</v>
      </c>
      <c r="H69" s="25">
        <f t="shared" si="5"/>
        <v>2</v>
      </c>
      <c r="I69" s="25">
        <v>0</v>
      </c>
      <c r="J69" s="25">
        <f t="shared" si="6"/>
        <v>2</v>
      </c>
      <c r="K69" s="7">
        <v>35.786340000000003</v>
      </c>
    </row>
    <row r="70" spans="1:11" x14ac:dyDescent="0.25">
      <c r="A70" s="6">
        <v>44564</v>
      </c>
      <c r="B70" s="7">
        <v>17</v>
      </c>
      <c r="C70" s="25">
        <v>199404.10967648879</v>
      </c>
      <c r="D70" s="25">
        <f t="shared" si="2"/>
        <v>1</v>
      </c>
      <c r="E70" s="25">
        <f t="shared" ref="E70:E133" si="11">IF(IFERROR(VLOOKUP(A70,$S$6:$S$15,1,0),0)&gt;0,1,0)</f>
        <v>0</v>
      </c>
      <c r="F70" s="25">
        <f t="shared" si="3"/>
        <v>0</v>
      </c>
      <c r="G70" s="25" t="str">
        <f t="shared" si="4"/>
        <v>Winter</v>
      </c>
      <c r="H70" s="25">
        <f t="shared" si="5"/>
        <v>2</v>
      </c>
      <c r="I70" s="25">
        <v>0</v>
      </c>
      <c r="J70" s="25">
        <f t="shared" si="6"/>
        <v>2</v>
      </c>
      <c r="K70" s="7">
        <v>37.164810000000003</v>
      </c>
    </row>
    <row r="71" spans="1:11" x14ac:dyDescent="0.25">
      <c r="A71" s="6">
        <v>44564</v>
      </c>
      <c r="B71" s="7">
        <v>18</v>
      </c>
      <c r="C71" s="25">
        <v>231523.52917655223</v>
      </c>
      <c r="D71" s="25">
        <f t="shared" ref="D71:D134" si="12">MONTH(A71)</f>
        <v>1</v>
      </c>
      <c r="E71" s="25">
        <f t="shared" si="11"/>
        <v>0</v>
      </c>
      <c r="F71" s="25">
        <f t="shared" ref="F71:F134" si="13">IF(WEEKDAY(A71,2)&gt;5,1,0)</f>
        <v>0</v>
      </c>
      <c r="G71" s="25" t="str">
        <f t="shared" ref="G71:G134" si="14">IF(OR(D71&lt;5,D71&gt;9),"Winter","Summer")</f>
        <v>Winter</v>
      </c>
      <c r="H71" s="25">
        <f t="shared" ref="H71:H134" si="15">IF(AND(B71&lt;7,B71&gt;1),1,IF(G71="Winter",IF(OR(E71=1,F71=1,B71=1,AND(B71&gt;9,B71&lt;19),B71&gt;21),2,6),IF(OR(E71=1,F71=1,B71&lt;15,B71&gt;20),3,4)))</f>
        <v>2</v>
      </c>
      <c r="I71" s="25">
        <v>0</v>
      </c>
      <c r="J71" s="25">
        <f t="shared" ref="J71:J134" si="16">IF(I71=0,H71,5)</f>
        <v>2</v>
      </c>
      <c r="K71" s="7">
        <v>58.987090000000002</v>
      </c>
    </row>
    <row r="72" spans="1:11" x14ac:dyDescent="0.25">
      <c r="A72" s="6">
        <v>44564</v>
      </c>
      <c r="B72" s="7">
        <v>19</v>
      </c>
      <c r="C72" s="25">
        <v>251631.47490136325</v>
      </c>
      <c r="D72" s="25">
        <f t="shared" si="12"/>
        <v>1</v>
      </c>
      <c r="E72" s="25">
        <f t="shared" si="11"/>
        <v>0</v>
      </c>
      <c r="F72" s="25">
        <f t="shared" si="13"/>
        <v>0</v>
      </c>
      <c r="G72" s="25" t="str">
        <f t="shared" si="14"/>
        <v>Winter</v>
      </c>
      <c r="H72" s="25">
        <f t="shared" si="15"/>
        <v>6</v>
      </c>
      <c r="I72" s="25">
        <v>0</v>
      </c>
      <c r="J72" s="25">
        <f t="shared" si="16"/>
        <v>6</v>
      </c>
      <c r="K72" s="7">
        <v>42.525669999999998</v>
      </c>
    </row>
    <row r="73" spans="1:11" x14ac:dyDescent="0.25">
      <c r="A73" s="6">
        <v>44564</v>
      </c>
      <c r="B73" s="7">
        <v>20</v>
      </c>
      <c r="C73" s="25">
        <v>255386.98941986467</v>
      </c>
      <c r="D73" s="25">
        <f t="shared" si="12"/>
        <v>1</v>
      </c>
      <c r="E73" s="25">
        <f t="shared" si="11"/>
        <v>0</v>
      </c>
      <c r="F73" s="25">
        <f t="shared" si="13"/>
        <v>0</v>
      </c>
      <c r="G73" s="25" t="str">
        <f t="shared" si="14"/>
        <v>Winter</v>
      </c>
      <c r="H73" s="25">
        <f t="shared" si="15"/>
        <v>6</v>
      </c>
      <c r="I73" s="25">
        <v>0</v>
      </c>
      <c r="J73" s="25">
        <f t="shared" si="16"/>
        <v>6</v>
      </c>
      <c r="K73" s="7">
        <v>41.909849999999999</v>
      </c>
    </row>
    <row r="74" spans="1:11" x14ac:dyDescent="0.25">
      <c r="A74" s="6">
        <v>44564</v>
      </c>
      <c r="B74" s="7">
        <v>21</v>
      </c>
      <c r="C74" s="25">
        <v>254597.9410267802</v>
      </c>
      <c r="D74" s="25">
        <f t="shared" si="12"/>
        <v>1</v>
      </c>
      <c r="E74" s="25">
        <f t="shared" si="11"/>
        <v>0</v>
      </c>
      <c r="F74" s="25">
        <f t="shared" si="13"/>
        <v>0</v>
      </c>
      <c r="G74" s="25" t="str">
        <f t="shared" si="14"/>
        <v>Winter</v>
      </c>
      <c r="H74" s="25">
        <f t="shared" si="15"/>
        <v>6</v>
      </c>
      <c r="I74" s="25">
        <v>0</v>
      </c>
      <c r="J74" s="25">
        <f t="shared" si="16"/>
        <v>6</v>
      </c>
      <c r="K74" s="7">
        <v>43.7622</v>
      </c>
    </row>
    <row r="75" spans="1:11" x14ac:dyDescent="0.25">
      <c r="A75" s="6">
        <v>44564</v>
      </c>
      <c r="B75" s="7">
        <v>22</v>
      </c>
      <c r="C75" s="25">
        <v>245377.07592130848</v>
      </c>
      <c r="D75" s="25">
        <f t="shared" si="12"/>
        <v>1</v>
      </c>
      <c r="E75" s="25">
        <f t="shared" si="11"/>
        <v>0</v>
      </c>
      <c r="F75" s="25">
        <f t="shared" si="13"/>
        <v>0</v>
      </c>
      <c r="G75" s="25" t="str">
        <f t="shared" si="14"/>
        <v>Winter</v>
      </c>
      <c r="H75" s="25">
        <f t="shared" si="15"/>
        <v>2</v>
      </c>
      <c r="I75" s="25">
        <v>0</v>
      </c>
      <c r="J75" s="25">
        <f t="shared" si="16"/>
        <v>2</v>
      </c>
      <c r="K75" s="7">
        <v>45.30941</v>
      </c>
    </row>
    <row r="76" spans="1:11" x14ac:dyDescent="0.25">
      <c r="A76" s="6">
        <v>44564</v>
      </c>
      <c r="B76" s="7">
        <v>23</v>
      </c>
      <c r="C76" s="25">
        <v>230869.99694170142</v>
      </c>
      <c r="D76" s="25">
        <f t="shared" si="12"/>
        <v>1</v>
      </c>
      <c r="E76" s="25">
        <f t="shared" si="11"/>
        <v>0</v>
      </c>
      <c r="F76" s="25">
        <f t="shared" si="13"/>
        <v>0</v>
      </c>
      <c r="G76" s="25" t="str">
        <f t="shared" si="14"/>
        <v>Winter</v>
      </c>
      <c r="H76" s="25">
        <f t="shared" si="15"/>
        <v>2</v>
      </c>
      <c r="I76" s="25">
        <v>0</v>
      </c>
      <c r="J76" s="25">
        <f t="shared" si="16"/>
        <v>2</v>
      </c>
      <c r="K76" s="7">
        <v>35.137549999999997</v>
      </c>
    </row>
    <row r="77" spans="1:11" x14ac:dyDescent="0.25">
      <c r="A77" s="6">
        <v>44564</v>
      </c>
      <c r="B77" s="7">
        <v>24</v>
      </c>
      <c r="C77" s="25">
        <v>215005.59902661602</v>
      </c>
      <c r="D77" s="25">
        <f t="shared" si="12"/>
        <v>1</v>
      </c>
      <c r="E77" s="25">
        <f t="shared" si="11"/>
        <v>0</v>
      </c>
      <c r="F77" s="25">
        <f t="shared" si="13"/>
        <v>0</v>
      </c>
      <c r="G77" s="25" t="str">
        <f t="shared" si="14"/>
        <v>Winter</v>
      </c>
      <c r="H77" s="25">
        <f t="shared" si="15"/>
        <v>2</v>
      </c>
      <c r="I77" s="25">
        <v>0</v>
      </c>
      <c r="J77" s="25">
        <f t="shared" si="16"/>
        <v>2</v>
      </c>
      <c r="K77" s="7">
        <v>32.387309999999999</v>
      </c>
    </row>
    <row r="78" spans="1:11" x14ac:dyDescent="0.25">
      <c r="A78" s="6">
        <v>44565</v>
      </c>
      <c r="B78" s="7">
        <v>1</v>
      </c>
      <c r="C78" s="25">
        <v>206669.55230401302</v>
      </c>
      <c r="D78" s="25">
        <f t="shared" si="12"/>
        <v>1</v>
      </c>
      <c r="E78" s="25">
        <f t="shared" si="11"/>
        <v>0</v>
      </c>
      <c r="F78" s="25">
        <f t="shared" si="13"/>
        <v>0</v>
      </c>
      <c r="G78" s="25" t="str">
        <f t="shared" si="14"/>
        <v>Winter</v>
      </c>
      <c r="H78" s="25">
        <f t="shared" si="15"/>
        <v>2</v>
      </c>
      <c r="I78" s="25">
        <v>0</v>
      </c>
      <c r="J78" s="25">
        <f t="shared" si="16"/>
        <v>2</v>
      </c>
      <c r="K78" s="7">
        <v>39.778939999999999</v>
      </c>
    </row>
    <row r="79" spans="1:11" x14ac:dyDescent="0.25">
      <c r="A79" s="6">
        <v>44565</v>
      </c>
      <c r="B79" s="7">
        <v>2</v>
      </c>
      <c r="C79" s="25">
        <v>203105.62164232094</v>
      </c>
      <c r="D79" s="25">
        <f t="shared" si="12"/>
        <v>1</v>
      </c>
      <c r="E79" s="25">
        <f t="shared" si="11"/>
        <v>0</v>
      </c>
      <c r="F79" s="25">
        <f t="shared" si="13"/>
        <v>0</v>
      </c>
      <c r="G79" s="25" t="str">
        <f t="shared" si="14"/>
        <v>Winter</v>
      </c>
      <c r="H79" s="25">
        <f t="shared" si="15"/>
        <v>1</v>
      </c>
      <c r="I79" s="25">
        <v>0</v>
      </c>
      <c r="J79" s="25">
        <f t="shared" si="16"/>
        <v>1</v>
      </c>
      <c r="K79" s="7">
        <v>50.665930000000003</v>
      </c>
    </row>
    <row r="80" spans="1:11" x14ac:dyDescent="0.25">
      <c r="A80" s="6">
        <v>44565</v>
      </c>
      <c r="B80" s="7">
        <v>3</v>
      </c>
      <c r="C80" s="25">
        <v>203065.0512358261</v>
      </c>
      <c r="D80" s="25">
        <f t="shared" si="12"/>
        <v>1</v>
      </c>
      <c r="E80" s="25">
        <f t="shared" si="11"/>
        <v>0</v>
      </c>
      <c r="F80" s="25">
        <f t="shared" si="13"/>
        <v>0</v>
      </c>
      <c r="G80" s="25" t="str">
        <f t="shared" si="14"/>
        <v>Winter</v>
      </c>
      <c r="H80" s="25">
        <f t="shared" si="15"/>
        <v>1</v>
      </c>
      <c r="I80" s="25">
        <v>0</v>
      </c>
      <c r="J80" s="25">
        <f t="shared" si="16"/>
        <v>1</v>
      </c>
      <c r="K80" s="7">
        <v>40.907319999999999</v>
      </c>
    </row>
    <row r="81" spans="1:11" x14ac:dyDescent="0.25">
      <c r="A81" s="6">
        <v>44565</v>
      </c>
      <c r="B81" s="7">
        <v>4</v>
      </c>
      <c r="C81" s="25">
        <v>205561.29237163282</v>
      </c>
      <c r="D81" s="25">
        <f t="shared" si="12"/>
        <v>1</v>
      </c>
      <c r="E81" s="25">
        <f t="shared" si="11"/>
        <v>0</v>
      </c>
      <c r="F81" s="25">
        <f t="shared" si="13"/>
        <v>0</v>
      </c>
      <c r="G81" s="25" t="str">
        <f t="shared" si="14"/>
        <v>Winter</v>
      </c>
      <c r="H81" s="25">
        <f t="shared" si="15"/>
        <v>1</v>
      </c>
      <c r="I81" s="25">
        <v>0</v>
      </c>
      <c r="J81" s="25">
        <f t="shared" si="16"/>
        <v>1</v>
      </c>
      <c r="K81" s="7">
        <v>43.53801</v>
      </c>
    </row>
    <row r="82" spans="1:11" x14ac:dyDescent="0.25">
      <c r="A82" s="6">
        <v>44565</v>
      </c>
      <c r="B82" s="7">
        <v>5</v>
      </c>
      <c r="C82" s="25">
        <v>211577.71395800437</v>
      </c>
      <c r="D82" s="25">
        <f t="shared" si="12"/>
        <v>1</v>
      </c>
      <c r="E82" s="25">
        <f t="shared" si="11"/>
        <v>0</v>
      </c>
      <c r="F82" s="25">
        <f t="shared" si="13"/>
        <v>0</v>
      </c>
      <c r="G82" s="25" t="str">
        <f t="shared" si="14"/>
        <v>Winter</v>
      </c>
      <c r="H82" s="25">
        <f t="shared" si="15"/>
        <v>1</v>
      </c>
      <c r="I82" s="25">
        <v>0</v>
      </c>
      <c r="J82" s="25">
        <f t="shared" si="16"/>
        <v>1</v>
      </c>
      <c r="K82" s="7">
        <v>50.49286</v>
      </c>
    </row>
    <row r="83" spans="1:11" x14ac:dyDescent="0.25">
      <c r="A83" s="6">
        <v>44565</v>
      </c>
      <c r="B83" s="7">
        <v>6</v>
      </c>
      <c r="C83" s="25">
        <v>223639.67400762608</v>
      </c>
      <c r="D83" s="25">
        <f t="shared" si="12"/>
        <v>1</v>
      </c>
      <c r="E83" s="25">
        <f t="shared" si="11"/>
        <v>0</v>
      </c>
      <c r="F83" s="25">
        <f t="shared" si="13"/>
        <v>0</v>
      </c>
      <c r="G83" s="25" t="str">
        <f t="shared" si="14"/>
        <v>Winter</v>
      </c>
      <c r="H83" s="25">
        <f t="shared" si="15"/>
        <v>1</v>
      </c>
      <c r="I83" s="25">
        <v>0</v>
      </c>
      <c r="J83" s="25">
        <f t="shared" si="16"/>
        <v>1</v>
      </c>
      <c r="K83" s="7">
        <v>39.314140000000002</v>
      </c>
    </row>
    <row r="84" spans="1:11" x14ac:dyDescent="0.25">
      <c r="A84" s="6">
        <v>44565</v>
      </c>
      <c r="B84" s="7">
        <v>7</v>
      </c>
      <c r="C84" s="25">
        <v>241768.93151242408</v>
      </c>
      <c r="D84" s="25">
        <f t="shared" si="12"/>
        <v>1</v>
      </c>
      <c r="E84" s="25">
        <f t="shared" si="11"/>
        <v>0</v>
      </c>
      <c r="F84" s="25">
        <f t="shared" si="13"/>
        <v>0</v>
      </c>
      <c r="G84" s="25" t="str">
        <f t="shared" si="14"/>
        <v>Winter</v>
      </c>
      <c r="H84" s="25">
        <f t="shared" si="15"/>
        <v>6</v>
      </c>
      <c r="I84" s="25">
        <v>0</v>
      </c>
      <c r="J84" s="25">
        <f t="shared" si="16"/>
        <v>6</v>
      </c>
      <c r="K84" s="7">
        <v>44.466720000000002</v>
      </c>
    </row>
    <row r="85" spans="1:11" x14ac:dyDescent="0.25">
      <c r="A85" s="6">
        <v>44565</v>
      </c>
      <c r="B85" s="7">
        <v>8</v>
      </c>
      <c r="C85" s="25">
        <v>249595.24702669872</v>
      </c>
      <c r="D85" s="25">
        <f t="shared" si="12"/>
        <v>1</v>
      </c>
      <c r="E85" s="25">
        <f t="shared" si="11"/>
        <v>0</v>
      </c>
      <c r="F85" s="25">
        <f t="shared" si="13"/>
        <v>0</v>
      </c>
      <c r="G85" s="25" t="str">
        <f t="shared" si="14"/>
        <v>Winter</v>
      </c>
      <c r="H85" s="25">
        <f t="shared" si="15"/>
        <v>6</v>
      </c>
      <c r="I85" s="25">
        <v>0</v>
      </c>
      <c r="J85" s="25">
        <f t="shared" si="16"/>
        <v>6</v>
      </c>
      <c r="K85" s="7">
        <v>55.24136</v>
      </c>
    </row>
    <row r="86" spans="1:11" x14ac:dyDescent="0.25">
      <c r="A86" s="6">
        <v>44565</v>
      </c>
      <c r="B86" s="7">
        <v>9</v>
      </c>
      <c r="C86" s="25">
        <v>243220.30975654779</v>
      </c>
      <c r="D86" s="25">
        <f t="shared" si="12"/>
        <v>1</v>
      </c>
      <c r="E86" s="25">
        <f t="shared" si="11"/>
        <v>0</v>
      </c>
      <c r="F86" s="25">
        <f t="shared" si="13"/>
        <v>0</v>
      </c>
      <c r="G86" s="25" t="str">
        <f t="shared" si="14"/>
        <v>Winter</v>
      </c>
      <c r="H86" s="25">
        <f t="shared" si="15"/>
        <v>6</v>
      </c>
      <c r="I86" s="25">
        <v>0</v>
      </c>
      <c r="J86" s="25">
        <f t="shared" si="16"/>
        <v>6</v>
      </c>
      <c r="K86" s="7">
        <v>53.577080000000002</v>
      </c>
    </row>
    <row r="87" spans="1:11" x14ac:dyDescent="0.25">
      <c r="A87" s="6">
        <v>44565</v>
      </c>
      <c r="B87" s="7">
        <v>10</v>
      </c>
      <c r="C87" s="25">
        <v>223805.09623103557</v>
      </c>
      <c r="D87" s="25">
        <f t="shared" si="12"/>
        <v>1</v>
      </c>
      <c r="E87" s="25">
        <f t="shared" si="11"/>
        <v>0</v>
      </c>
      <c r="F87" s="25">
        <f t="shared" si="13"/>
        <v>0</v>
      </c>
      <c r="G87" s="25" t="str">
        <f t="shared" si="14"/>
        <v>Winter</v>
      </c>
      <c r="H87" s="25">
        <f t="shared" si="15"/>
        <v>2</v>
      </c>
      <c r="I87" s="25">
        <v>0</v>
      </c>
      <c r="J87" s="25">
        <f t="shared" si="16"/>
        <v>2</v>
      </c>
      <c r="K87" s="7">
        <v>37.67962</v>
      </c>
    </row>
    <row r="88" spans="1:11" x14ac:dyDescent="0.25">
      <c r="A88" s="6">
        <v>44565</v>
      </c>
      <c r="B88" s="7">
        <v>11</v>
      </c>
      <c r="C88" s="25">
        <v>205922.09313158324</v>
      </c>
      <c r="D88" s="25">
        <f t="shared" si="12"/>
        <v>1</v>
      </c>
      <c r="E88" s="25">
        <f t="shared" si="11"/>
        <v>0</v>
      </c>
      <c r="F88" s="25">
        <f t="shared" si="13"/>
        <v>0</v>
      </c>
      <c r="G88" s="25" t="str">
        <f t="shared" si="14"/>
        <v>Winter</v>
      </c>
      <c r="H88" s="25">
        <f t="shared" si="15"/>
        <v>2</v>
      </c>
      <c r="I88" s="25">
        <v>0</v>
      </c>
      <c r="J88" s="25">
        <f t="shared" si="16"/>
        <v>2</v>
      </c>
      <c r="K88" s="7">
        <v>37.540480000000002</v>
      </c>
    </row>
    <row r="89" spans="1:11" x14ac:dyDescent="0.25">
      <c r="A89" s="6">
        <v>44565</v>
      </c>
      <c r="B89" s="7">
        <v>12</v>
      </c>
      <c r="C89" s="25">
        <v>193171.45656412016</v>
      </c>
      <c r="D89" s="25">
        <f t="shared" si="12"/>
        <v>1</v>
      </c>
      <c r="E89" s="25">
        <f t="shared" si="11"/>
        <v>0</v>
      </c>
      <c r="F89" s="25">
        <f t="shared" si="13"/>
        <v>0</v>
      </c>
      <c r="G89" s="25" t="str">
        <f t="shared" si="14"/>
        <v>Winter</v>
      </c>
      <c r="H89" s="25">
        <f t="shared" si="15"/>
        <v>2</v>
      </c>
      <c r="I89" s="25">
        <v>0</v>
      </c>
      <c r="J89" s="25">
        <f t="shared" si="16"/>
        <v>2</v>
      </c>
      <c r="K89" s="7">
        <v>33.253030000000003</v>
      </c>
    </row>
    <row r="90" spans="1:11" x14ac:dyDescent="0.25">
      <c r="A90" s="6">
        <v>44565</v>
      </c>
      <c r="B90" s="7">
        <v>13</v>
      </c>
      <c r="C90" s="25">
        <v>183390.78768266001</v>
      </c>
      <c r="D90" s="25">
        <f t="shared" si="12"/>
        <v>1</v>
      </c>
      <c r="E90" s="25">
        <f t="shared" si="11"/>
        <v>0</v>
      </c>
      <c r="F90" s="25">
        <f t="shared" si="13"/>
        <v>0</v>
      </c>
      <c r="G90" s="25" t="str">
        <f t="shared" si="14"/>
        <v>Winter</v>
      </c>
      <c r="H90" s="25">
        <f t="shared" si="15"/>
        <v>2</v>
      </c>
      <c r="I90" s="25">
        <v>0</v>
      </c>
      <c r="J90" s="25">
        <f t="shared" si="16"/>
        <v>2</v>
      </c>
      <c r="K90" s="7">
        <v>32.907519999999998</v>
      </c>
    </row>
    <row r="91" spans="1:11" x14ac:dyDescent="0.25">
      <c r="A91" s="6">
        <v>44565</v>
      </c>
      <c r="B91" s="7">
        <v>14</v>
      </c>
      <c r="C91" s="25">
        <v>172631.50502284837</v>
      </c>
      <c r="D91" s="25">
        <f t="shared" si="12"/>
        <v>1</v>
      </c>
      <c r="E91" s="25">
        <f t="shared" si="11"/>
        <v>0</v>
      </c>
      <c r="F91" s="25">
        <f t="shared" si="13"/>
        <v>0</v>
      </c>
      <c r="G91" s="25" t="str">
        <f t="shared" si="14"/>
        <v>Winter</v>
      </c>
      <c r="H91" s="25">
        <f t="shared" si="15"/>
        <v>2</v>
      </c>
      <c r="I91" s="25">
        <v>0</v>
      </c>
      <c r="J91" s="25">
        <f t="shared" si="16"/>
        <v>2</v>
      </c>
      <c r="K91" s="7">
        <v>32.157380000000003</v>
      </c>
    </row>
    <row r="92" spans="1:11" x14ac:dyDescent="0.25">
      <c r="A92" s="6">
        <v>44565</v>
      </c>
      <c r="B92" s="7">
        <v>15</v>
      </c>
      <c r="C92" s="25">
        <v>164631.57297989764</v>
      </c>
      <c r="D92" s="25">
        <f t="shared" si="12"/>
        <v>1</v>
      </c>
      <c r="E92" s="25">
        <f t="shared" si="11"/>
        <v>0</v>
      </c>
      <c r="F92" s="25">
        <f t="shared" si="13"/>
        <v>0</v>
      </c>
      <c r="G92" s="25" t="str">
        <f t="shared" si="14"/>
        <v>Winter</v>
      </c>
      <c r="H92" s="25">
        <f t="shared" si="15"/>
        <v>2</v>
      </c>
      <c r="I92" s="25">
        <v>0</v>
      </c>
      <c r="J92" s="25">
        <f t="shared" si="16"/>
        <v>2</v>
      </c>
      <c r="K92" s="7">
        <v>28.155639999999998</v>
      </c>
    </row>
    <row r="93" spans="1:11" x14ac:dyDescent="0.25">
      <c r="A93" s="6">
        <v>44565</v>
      </c>
      <c r="B93" s="7">
        <v>16</v>
      </c>
      <c r="C93" s="25">
        <v>165998.95130120736</v>
      </c>
      <c r="D93" s="25">
        <f t="shared" si="12"/>
        <v>1</v>
      </c>
      <c r="E93" s="25">
        <f t="shared" si="11"/>
        <v>0</v>
      </c>
      <c r="F93" s="25">
        <f t="shared" si="13"/>
        <v>0</v>
      </c>
      <c r="G93" s="25" t="str">
        <f t="shared" si="14"/>
        <v>Winter</v>
      </c>
      <c r="H93" s="25">
        <f t="shared" si="15"/>
        <v>2</v>
      </c>
      <c r="I93" s="25">
        <v>0</v>
      </c>
      <c r="J93" s="25">
        <f t="shared" si="16"/>
        <v>2</v>
      </c>
      <c r="K93" s="7">
        <v>30.888359999999999</v>
      </c>
    </row>
    <row r="94" spans="1:11" x14ac:dyDescent="0.25">
      <c r="A94" s="6">
        <v>44565</v>
      </c>
      <c r="B94" s="7">
        <v>17</v>
      </c>
      <c r="C94" s="25">
        <v>179034.17083279358</v>
      </c>
      <c r="D94" s="25">
        <f t="shared" si="12"/>
        <v>1</v>
      </c>
      <c r="E94" s="25">
        <f t="shared" si="11"/>
        <v>0</v>
      </c>
      <c r="F94" s="25">
        <f t="shared" si="13"/>
        <v>0</v>
      </c>
      <c r="G94" s="25" t="str">
        <f t="shared" si="14"/>
        <v>Winter</v>
      </c>
      <c r="H94" s="25">
        <f t="shared" si="15"/>
        <v>2</v>
      </c>
      <c r="I94" s="25">
        <v>0</v>
      </c>
      <c r="J94" s="25">
        <f t="shared" si="16"/>
        <v>2</v>
      </c>
      <c r="K94" s="7">
        <v>38.438209999999998</v>
      </c>
    </row>
    <row r="95" spans="1:11" x14ac:dyDescent="0.25">
      <c r="A95" s="6">
        <v>44565</v>
      </c>
      <c r="B95" s="7">
        <v>18</v>
      </c>
      <c r="C95" s="25">
        <v>207594.04204765175</v>
      </c>
      <c r="D95" s="25">
        <f t="shared" si="12"/>
        <v>1</v>
      </c>
      <c r="E95" s="25">
        <f t="shared" si="11"/>
        <v>0</v>
      </c>
      <c r="F95" s="25">
        <f t="shared" si="13"/>
        <v>0</v>
      </c>
      <c r="G95" s="25" t="str">
        <f t="shared" si="14"/>
        <v>Winter</v>
      </c>
      <c r="H95" s="25">
        <f t="shared" si="15"/>
        <v>2</v>
      </c>
      <c r="I95" s="25">
        <v>0</v>
      </c>
      <c r="J95" s="25">
        <f t="shared" si="16"/>
        <v>2</v>
      </c>
      <c r="K95" s="7">
        <v>45.802199999999999</v>
      </c>
    </row>
    <row r="96" spans="1:11" x14ac:dyDescent="0.25">
      <c r="A96" s="6">
        <v>44565</v>
      </c>
      <c r="B96" s="7">
        <v>19</v>
      </c>
      <c r="C96" s="25">
        <v>225469.47212519587</v>
      </c>
      <c r="D96" s="25">
        <f t="shared" si="12"/>
        <v>1</v>
      </c>
      <c r="E96" s="25">
        <f t="shared" si="11"/>
        <v>0</v>
      </c>
      <c r="F96" s="25">
        <f t="shared" si="13"/>
        <v>0</v>
      </c>
      <c r="G96" s="25" t="str">
        <f t="shared" si="14"/>
        <v>Winter</v>
      </c>
      <c r="H96" s="25">
        <f t="shared" si="15"/>
        <v>6</v>
      </c>
      <c r="I96" s="25">
        <v>0</v>
      </c>
      <c r="J96" s="25">
        <f t="shared" si="16"/>
        <v>6</v>
      </c>
      <c r="K96" s="7">
        <v>49.802999999999997</v>
      </c>
    </row>
    <row r="97" spans="1:11" x14ac:dyDescent="0.25">
      <c r="A97" s="6">
        <v>44565</v>
      </c>
      <c r="B97" s="7">
        <v>20</v>
      </c>
      <c r="C97" s="25">
        <v>227557.05659213214</v>
      </c>
      <c r="D97" s="25">
        <f t="shared" si="12"/>
        <v>1</v>
      </c>
      <c r="E97" s="25">
        <f t="shared" si="11"/>
        <v>0</v>
      </c>
      <c r="F97" s="25">
        <f t="shared" si="13"/>
        <v>0</v>
      </c>
      <c r="G97" s="25" t="str">
        <f t="shared" si="14"/>
        <v>Winter</v>
      </c>
      <c r="H97" s="25">
        <f t="shared" si="15"/>
        <v>6</v>
      </c>
      <c r="I97" s="25">
        <v>0</v>
      </c>
      <c r="J97" s="25">
        <f t="shared" si="16"/>
        <v>6</v>
      </c>
      <c r="K97" s="7">
        <v>48.094799999999999</v>
      </c>
    </row>
    <row r="98" spans="1:11" x14ac:dyDescent="0.25">
      <c r="A98" s="6">
        <v>44565</v>
      </c>
      <c r="B98" s="7">
        <v>21</v>
      </c>
      <c r="C98" s="25">
        <v>224554.73291115853</v>
      </c>
      <c r="D98" s="25">
        <f t="shared" si="12"/>
        <v>1</v>
      </c>
      <c r="E98" s="25">
        <f t="shared" si="11"/>
        <v>0</v>
      </c>
      <c r="F98" s="25">
        <f t="shared" si="13"/>
        <v>0</v>
      </c>
      <c r="G98" s="25" t="str">
        <f t="shared" si="14"/>
        <v>Winter</v>
      </c>
      <c r="H98" s="25">
        <f t="shared" si="15"/>
        <v>6</v>
      </c>
      <c r="I98" s="25">
        <v>0</v>
      </c>
      <c r="J98" s="25">
        <f t="shared" si="16"/>
        <v>6</v>
      </c>
      <c r="K98" s="7">
        <v>37.54081</v>
      </c>
    </row>
    <row r="99" spans="1:11" x14ac:dyDescent="0.25">
      <c r="A99" s="6">
        <v>44565</v>
      </c>
      <c r="B99" s="7">
        <v>22</v>
      </c>
      <c r="C99" s="25">
        <v>213192.70787829629</v>
      </c>
      <c r="D99" s="25">
        <f t="shared" si="12"/>
        <v>1</v>
      </c>
      <c r="E99" s="25">
        <f t="shared" si="11"/>
        <v>0</v>
      </c>
      <c r="F99" s="25">
        <f t="shared" si="13"/>
        <v>0</v>
      </c>
      <c r="G99" s="25" t="str">
        <f t="shared" si="14"/>
        <v>Winter</v>
      </c>
      <c r="H99" s="25">
        <f t="shared" si="15"/>
        <v>2</v>
      </c>
      <c r="I99" s="25">
        <v>0</v>
      </c>
      <c r="J99" s="25">
        <f t="shared" si="16"/>
        <v>2</v>
      </c>
      <c r="K99" s="7">
        <v>36.30809</v>
      </c>
    </row>
    <row r="100" spans="1:11" x14ac:dyDescent="0.25">
      <c r="A100" s="6">
        <v>44565</v>
      </c>
      <c r="B100" s="7">
        <v>23</v>
      </c>
      <c r="C100" s="25">
        <v>193965.99353330248</v>
      </c>
      <c r="D100" s="25">
        <f t="shared" si="12"/>
        <v>1</v>
      </c>
      <c r="E100" s="25">
        <f t="shared" si="11"/>
        <v>0</v>
      </c>
      <c r="F100" s="25">
        <f t="shared" si="13"/>
        <v>0</v>
      </c>
      <c r="G100" s="25" t="str">
        <f t="shared" si="14"/>
        <v>Winter</v>
      </c>
      <c r="H100" s="25">
        <f t="shared" si="15"/>
        <v>2</v>
      </c>
      <c r="I100" s="25">
        <v>0</v>
      </c>
      <c r="J100" s="25">
        <f t="shared" si="16"/>
        <v>2</v>
      </c>
      <c r="K100" s="7">
        <v>37.344650000000001</v>
      </c>
    </row>
    <row r="101" spans="1:11" x14ac:dyDescent="0.25">
      <c r="A101" s="6">
        <v>44565</v>
      </c>
      <c r="B101" s="7">
        <v>24</v>
      </c>
      <c r="C101" s="25">
        <v>176180.71187213276</v>
      </c>
      <c r="D101" s="25">
        <f t="shared" si="12"/>
        <v>1</v>
      </c>
      <c r="E101" s="25">
        <f t="shared" si="11"/>
        <v>0</v>
      </c>
      <c r="F101" s="25">
        <f t="shared" si="13"/>
        <v>0</v>
      </c>
      <c r="G101" s="25" t="str">
        <f t="shared" si="14"/>
        <v>Winter</v>
      </c>
      <c r="H101" s="25">
        <f t="shared" si="15"/>
        <v>2</v>
      </c>
      <c r="I101" s="25">
        <v>0</v>
      </c>
      <c r="J101" s="25">
        <f t="shared" si="16"/>
        <v>2</v>
      </c>
      <c r="K101" s="7">
        <v>34.945900000000002</v>
      </c>
    </row>
    <row r="102" spans="1:11" x14ac:dyDescent="0.25">
      <c r="A102" s="6">
        <v>44566</v>
      </c>
      <c r="B102" s="7">
        <v>1</v>
      </c>
      <c r="C102" s="25">
        <v>162267.40820555307</v>
      </c>
      <c r="D102" s="25">
        <f t="shared" si="12"/>
        <v>1</v>
      </c>
      <c r="E102" s="25">
        <f t="shared" si="11"/>
        <v>0</v>
      </c>
      <c r="F102" s="25">
        <f t="shared" si="13"/>
        <v>0</v>
      </c>
      <c r="G102" s="25" t="str">
        <f t="shared" si="14"/>
        <v>Winter</v>
      </c>
      <c r="H102" s="25">
        <f t="shared" si="15"/>
        <v>2</v>
      </c>
      <c r="I102" s="25">
        <v>0</v>
      </c>
      <c r="J102" s="25">
        <f t="shared" si="16"/>
        <v>2</v>
      </c>
      <c r="K102" s="7">
        <v>41.973669999999998</v>
      </c>
    </row>
    <row r="103" spans="1:11" x14ac:dyDescent="0.25">
      <c r="A103" s="6">
        <v>44566</v>
      </c>
      <c r="B103" s="7">
        <v>2</v>
      </c>
      <c r="C103" s="25">
        <v>155398.68929261083</v>
      </c>
      <c r="D103" s="25">
        <f t="shared" si="12"/>
        <v>1</v>
      </c>
      <c r="E103" s="25">
        <f t="shared" si="11"/>
        <v>0</v>
      </c>
      <c r="F103" s="25">
        <f t="shared" si="13"/>
        <v>0</v>
      </c>
      <c r="G103" s="25" t="str">
        <f t="shared" si="14"/>
        <v>Winter</v>
      </c>
      <c r="H103" s="25">
        <f t="shared" si="15"/>
        <v>1</v>
      </c>
      <c r="I103" s="25">
        <v>0</v>
      </c>
      <c r="J103" s="25">
        <f t="shared" si="16"/>
        <v>1</v>
      </c>
      <c r="K103" s="7">
        <v>33.970849999999999</v>
      </c>
    </row>
    <row r="104" spans="1:11" x14ac:dyDescent="0.25">
      <c r="A104" s="6">
        <v>44566</v>
      </c>
      <c r="B104" s="7">
        <v>3</v>
      </c>
      <c r="C104" s="25">
        <v>151425.27754641738</v>
      </c>
      <c r="D104" s="25">
        <f t="shared" si="12"/>
        <v>1</v>
      </c>
      <c r="E104" s="25">
        <f t="shared" si="11"/>
        <v>0</v>
      </c>
      <c r="F104" s="25">
        <f t="shared" si="13"/>
        <v>0</v>
      </c>
      <c r="G104" s="25" t="str">
        <f t="shared" si="14"/>
        <v>Winter</v>
      </c>
      <c r="H104" s="25">
        <f t="shared" si="15"/>
        <v>1</v>
      </c>
      <c r="I104" s="25">
        <v>0</v>
      </c>
      <c r="J104" s="25">
        <f t="shared" si="16"/>
        <v>1</v>
      </c>
      <c r="K104" s="7">
        <v>36.101869999999998</v>
      </c>
    </row>
    <row r="105" spans="1:11" x14ac:dyDescent="0.25">
      <c r="A105" s="6">
        <v>44566</v>
      </c>
      <c r="B105" s="7">
        <v>4</v>
      </c>
      <c r="C105" s="25">
        <v>150392.63296733095</v>
      </c>
      <c r="D105" s="25">
        <f t="shared" si="12"/>
        <v>1</v>
      </c>
      <c r="E105" s="25">
        <f t="shared" si="11"/>
        <v>0</v>
      </c>
      <c r="F105" s="25">
        <f t="shared" si="13"/>
        <v>0</v>
      </c>
      <c r="G105" s="25" t="str">
        <f t="shared" si="14"/>
        <v>Winter</v>
      </c>
      <c r="H105" s="25">
        <f t="shared" si="15"/>
        <v>1</v>
      </c>
      <c r="I105" s="25">
        <v>0</v>
      </c>
      <c r="J105" s="25">
        <f t="shared" si="16"/>
        <v>1</v>
      </c>
      <c r="K105" s="7">
        <v>49.563609999999997</v>
      </c>
    </row>
    <row r="106" spans="1:11" x14ac:dyDescent="0.25">
      <c r="A106" s="6">
        <v>44566</v>
      </c>
      <c r="B106" s="7">
        <v>5</v>
      </c>
      <c r="C106" s="25">
        <v>153538.68195665025</v>
      </c>
      <c r="D106" s="25">
        <f t="shared" si="12"/>
        <v>1</v>
      </c>
      <c r="E106" s="25">
        <f t="shared" si="11"/>
        <v>0</v>
      </c>
      <c r="F106" s="25">
        <f t="shared" si="13"/>
        <v>0</v>
      </c>
      <c r="G106" s="25" t="str">
        <f t="shared" si="14"/>
        <v>Winter</v>
      </c>
      <c r="H106" s="25">
        <f t="shared" si="15"/>
        <v>1</v>
      </c>
      <c r="I106" s="25">
        <v>0</v>
      </c>
      <c r="J106" s="25">
        <f t="shared" si="16"/>
        <v>1</v>
      </c>
      <c r="K106" s="7">
        <v>41.9343</v>
      </c>
    </row>
    <row r="107" spans="1:11" x14ac:dyDescent="0.25">
      <c r="A107" s="6">
        <v>44566</v>
      </c>
      <c r="B107" s="7">
        <v>6</v>
      </c>
      <c r="C107" s="25">
        <v>164338.95495047022</v>
      </c>
      <c r="D107" s="25">
        <f t="shared" si="12"/>
        <v>1</v>
      </c>
      <c r="E107" s="25">
        <f t="shared" si="11"/>
        <v>0</v>
      </c>
      <c r="F107" s="25">
        <f t="shared" si="13"/>
        <v>0</v>
      </c>
      <c r="G107" s="25" t="str">
        <f t="shared" si="14"/>
        <v>Winter</v>
      </c>
      <c r="H107" s="25">
        <f t="shared" si="15"/>
        <v>1</v>
      </c>
      <c r="I107" s="25">
        <v>0</v>
      </c>
      <c r="J107" s="25">
        <f t="shared" si="16"/>
        <v>1</v>
      </c>
      <c r="K107" s="7">
        <v>41.570599999999999</v>
      </c>
    </row>
    <row r="108" spans="1:11" x14ac:dyDescent="0.25">
      <c r="A108" s="6">
        <v>44566</v>
      </c>
      <c r="B108" s="7">
        <v>7</v>
      </c>
      <c r="C108" s="25">
        <v>180411.56348699061</v>
      </c>
      <c r="D108" s="25">
        <f t="shared" si="12"/>
        <v>1</v>
      </c>
      <c r="E108" s="25">
        <f t="shared" si="11"/>
        <v>0</v>
      </c>
      <c r="F108" s="25">
        <f t="shared" si="13"/>
        <v>0</v>
      </c>
      <c r="G108" s="25" t="str">
        <f t="shared" si="14"/>
        <v>Winter</v>
      </c>
      <c r="H108" s="25">
        <f t="shared" si="15"/>
        <v>6</v>
      </c>
      <c r="I108" s="25">
        <v>0</v>
      </c>
      <c r="J108" s="25">
        <f t="shared" si="16"/>
        <v>6</v>
      </c>
      <c r="K108" s="7">
        <v>50.094110000000001</v>
      </c>
    </row>
    <row r="109" spans="1:11" x14ac:dyDescent="0.25">
      <c r="A109" s="6">
        <v>44566</v>
      </c>
      <c r="B109" s="7">
        <v>8</v>
      </c>
      <c r="C109" s="25">
        <v>186496.54479511865</v>
      </c>
      <c r="D109" s="25">
        <f t="shared" si="12"/>
        <v>1</v>
      </c>
      <c r="E109" s="25">
        <f t="shared" si="11"/>
        <v>0</v>
      </c>
      <c r="F109" s="25">
        <f t="shared" si="13"/>
        <v>0</v>
      </c>
      <c r="G109" s="25" t="str">
        <f t="shared" si="14"/>
        <v>Winter</v>
      </c>
      <c r="H109" s="25">
        <f t="shared" si="15"/>
        <v>6</v>
      </c>
      <c r="I109" s="25">
        <v>0</v>
      </c>
      <c r="J109" s="25">
        <f t="shared" si="16"/>
        <v>6</v>
      </c>
      <c r="K109" s="7">
        <v>64.284000000000006</v>
      </c>
    </row>
    <row r="110" spans="1:11" x14ac:dyDescent="0.25">
      <c r="A110" s="6">
        <v>44566</v>
      </c>
      <c r="B110" s="7">
        <v>9</v>
      </c>
      <c r="C110" s="25">
        <v>183756.14004599195</v>
      </c>
      <c r="D110" s="25">
        <f t="shared" si="12"/>
        <v>1</v>
      </c>
      <c r="E110" s="25">
        <f t="shared" si="11"/>
        <v>0</v>
      </c>
      <c r="F110" s="25">
        <f t="shared" si="13"/>
        <v>0</v>
      </c>
      <c r="G110" s="25" t="str">
        <f t="shared" si="14"/>
        <v>Winter</v>
      </c>
      <c r="H110" s="25">
        <f t="shared" si="15"/>
        <v>6</v>
      </c>
      <c r="I110" s="25">
        <v>0</v>
      </c>
      <c r="J110" s="25">
        <f t="shared" si="16"/>
        <v>6</v>
      </c>
      <c r="K110" s="7">
        <v>56.338810000000002</v>
      </c>
    </row>
    <row r="111" spans="1:11" x14ac:dyDescent="0.25">
      <c r="A111" s="6">
        <v>44566</v>
      </c>
      <c r="B111" s="7">
        <v>10</v>
      </c>
      <c r="C111" s="25">
        <v>177529.02183741602</v>
      </c>
      <c r="D111" s="25">
        <f t="shared" si="12"/>
        <v>1</v>
      </c>
      <c r="E111" s="25">
        <f t="shared" si="11"/>
        <v>0</v>
      </c>
      <c r="F111" s="25">
        <f t="shared" si="13"/>
        <v>0</v>
      </c>
      <c r="G111" s="25" t="str">
        <f t="shared" si="14"/>
        <v>Winter</v>
      </c>
      <c r="H111" s="25">
        <f t="shared" si="15"/>
        <v>2</v>
      </c>
      <c r="I111" s="25">
        <v>0</v>
      </c>
      <c r="J111" s="25">
        <f t="shared" si="16"/>
        <v>2</v>
      </c>
      <c r="K111" s="7">
        <v>58.936309999999999</v>
      </c>
    </row>
    <row r="112" spans="1:11" x14ac:dyDescent="0.25">
      <c r="A112" s="6">
        <v>44566</v>
      </c>
      <c r="B112" s="7">
        <v>11</v>
      </c>
      <c r="C112" s="25">
        <v>167369.29187102552</v>
      </c>
      <c r="D112" s="25">
        <f t="shared" si="12"/>
        <v>1</v>
      </c>
      <c r="E112" s="25">
        <f t="shared" si="11"/>
        <v>0</v>
      </c>
      <c r="F112" s="25">
        <f t="shared" si="13"/>
        <v>0</v>
      </c>
      <c r="G112" s="25" t="str">
        <f t="shared" si="14"/>
        <v>Winter</v>
      </c>
      <c r="H112" s="25">
        <f t="shared" si="15"/>
        <v>2</v>
      </c>
      <c r="I112" s="25">
        <v>0</v>
      </c>
      <c r="J112" s="25">
        <f t="shared" si="16"/>
        <v>2</v>
      </c>
      <c r="K112" s="7">
        <v>43.5518</v>
      </c>
    </row>
    <row r="113" spans="1:11" x14ac:dyDescent="0.25">
      <c r="A113" s="6">
        <v>44566</v>
      </c>
      <c r="B113" s="7">
        <v>12</v>
      </c>
      <c r="C113" s="25">
        <v>160302.55311354678</v>
      </c>
      <c r="D113" s="25">
        <f t="shared" si="12"/>
        <v>1</v>
      </c>
      <c r="E113" s="25">
        <f t="shared" si="11"/>
        <v>0</v>
      </c>
      <c r="F113" s="25">
        <f t="shared" si="13"/>
        <v>0</v>
      </c>
      <c r="G113" s="25" t="str">
        <f t="shared" si="14"/>
        <v>Winter</v>
      </c>
      <c r="H113" s="25">
        <f t="shared" si="15"/>
        <v>2</v>
      </c>
      <c r="I113" s="25">
        <v>0</v>
      </c>
      <c r="J113" s="25">
        <f t="shared" si="16"/>
        <v>2</v>
      </c>
      <c r="K113" s="7">
        <v>37.967030000000001</v>
      </c>
    </row>
    <row r="114" spans="1:11" x14ac:dyDescent="0.25">
      <c r="A114" s="6">
        <v>44566</v>
      </c>
      <c r="B114" s="7">
        <v>13</v>
      </c>
      <c r="C114" s="25">
        <v>157647.36173557994</v>
      </c>
      <c r="D114" s="25">
        <f t="shared" si="12"/>
        <v>1</v>
      </c>
      <c r="E114" s="25">
        <f t="shared" si="11"/>
        <v>0</v>
      </c>
      <c r="F114" s="25">
        <f t="shared" si="13"/>
        <v>0</v>
      </c>
      <c r="G114" s="25" t="str">
        <f t="shared" si="14"/>
        <v>Winter</v>
      </c>
      <c r="H114" s="25">
        <f t="shared" si="15"/>
        <v>2</v>
      </c>
      <c r="I114" s="25">
        <v>0</v>
      </c>
      <c r="J114" s="25">
        <f t="shared" si="16"/>
        <v>2</v>
      </c>
      <c r="K114" s="7">
        <v>44.720959999999998</v>
      </c>
    </row>
    <row r="115" spans="1:11" x14ac:dyDescent="0.25">
      <c r="A115" s="6">
        <v>44566</v>
      </c>
      <c r="B115" s="7">
        <v>14</v>
      </c>
      <c r="C115" s="25">
        <v>152803.92022315267</v>
      </c>
      <c r="D115" s="25">
        <f t="shared" si="12"/>
        <v>1</v>
      </c>
      <c r="E115" s="25">
        <f t="shared" si="11"/>
        <v>0</v>
      </c>
      <c r="F115" s="25">
        <f t="shared" si="13"/>
        <v>0</v>
      </c>
      <c r="G115" s="25" t="str">
        <f t="shared" si="14"/>
        <v>Winter</v>
      </c>
      <c r="H115" s="25">
        <f t="shared" si="15"/>
        <v>2</v>
      </c>
      <c r="I115" s="25">
        <v>0</v>
      </c>
      <c r="J115" s="25">
        <f t="shared" si="16"/>
        <v>2</v>
      </c>
      <c r="K115" s="7">
        <v>38.503369999999997</v>
      </c>
    </row>
    <row r="116" spans="1:11" x14ac:dyDescent="0.25">
      <c r="A116" s="6">
        <v>44566</v>
      </c>
      <c r="B116" s="7">
        <v>15</v>
      </c>
      <c r="C116" s="25">
        <v>151595.05781889835</v>
      </c>
      <c r="D116" s="25">
        <f t="shared" si="12"/>
        <v>1</v>
      </c>
      <c r="E116" s="25">
        <f t="shared" si="11"/>
        <v>0</v>
      </c>
      <c r="F116" s="25">
        <f t="shared" si="13"/>
        <v>0</v>
      </c>
      <c r="G116" s="25" t="str">
        <f t="shared" si="14"/>
        <v>Winter</v>
      </c>
      <c r="H116" s="25">
        <f t="shared" si="15"/>
        <v>2</v>
      </c>
      <c r="I116" s="25">
        <v>0</v>
      </c>
      <c r="J116" s="25">
        <f t="shared" si="16"/>
        <v>2</v>
      </c>
      <c r="K116" s="7">
        <v>35.161720000000003</v>
      </c>
    </row>
    <row r="117" spans="1:11" x14ac:dyDescent="0.25">
      <c r="A117" s="6">
        <v>44566</v>
      </c>
      <c r="B117" s="7">
        <v>16</v>
      </c>
      <c r="C117" s="25">
        <v>154789.42414493952</v>
      </c>
      <c r="D117" s="25">
        <f t="shared" si="12"/>
        <v>1</v>
      </c>
      <c r="E117" s="25">
        <f t="shared" si="11"/>
        <v>0</v>
      </c>
      <c r="F117" s="25">
        <f t="shared" si="13"/>
        <v>0</v>
      </c>
      <c r="G117" s="25" t="str">
        <f t="shared" si="14"/>
        <v>Winter</v>
      </c>
      <c r="H117" s="25">
        <f t="shared" si="15"/>
        <v>2</v>
      </c>
      <c r="I117" s="25">
        <v>0</v>
      </c>
      <c r="J117" s="25">
        <f t="shared" si="16"/>
        <v>2</v>
      </c>
      <c r="K117" s="7">
        <v>36.887030000000003</v>
      </c>
    </row>
    <row r="118" spans="1:11" x14ac:dyDescent="0.25">
      <c r="A118" s="6">
        <v>44566</v>
      </c>
      <c r="B118" s="7">
        <v>17</v>
      </c>
      <c r="C118" s="25">
        <v>173782.10678134797</v>
      </c>
      <c r="D118" s="25">
        <f t="shared" si="12"/>
        <v>1</v>
      </c>
      <c r="E118" s="25">
        <f t="shared" si="11"/>
        <v>0</v>
      </c>
      <c r="F118" s="25">
        <f t="shared" si="13"/>
        <v>0</v>
      </c>
      <c r="G118" s="25" t="str">
        <f t="shared" si="14"/>
        <v>Winter</v>
      </c>
      <c r="H118" s="25">
        <f t="shared" si="15"/>
        <v>2</v>
      </c>
      <c r="I118" s="25">
        <v>0</v>
      </c>
      <c r="J118" s="25">
        <f t="shared" si="16"/>
        <v>2</v>
      </c>
      <c r="K118" s="7">
        <v>37.545940000000002</v>
      </c>
    </row>
    <row r="119" spans="1:11" x14ac:dyDescent="0.25">
      <c r="A119" s="6">
        <v>44566</v>
      </c>
      <c r="B119" s="7">
        <v>18</v>
      </c>
      <c r="C119" s="25">
        <v>206645.3195987237</v>
      </c>
      <c r="D119" s="25">
        <f t="shared" si="12"/>
        <v>1</v>
      </c>
      <c r="E119" s="25">
        <f t="shared" si="11"/>
        <v>0</v>
      </c>
      <c r="F119" s="25">
        <f t="shared" si="13"/>
        <v>0</v>
      </c>
      <c r="G119" s="25" t="str">
        <f t="shared" si="14"/>
        <v>Winter</v>
      </c>
      <c r="H119" s="25">
        <f t="shared" si="15"/>
        <v>2</v>
      </c>
      <c r="I119" s="25">
        <v>0</v>
      </c>
      <c r="J119" s="25">
        <f t="shared" si="16"/>
        <v>2</v>
      </c>
      <c r="K119" s="7">
        <v>98.691779999999994</v>
      </c>
    </row>
    <row r="120" spans="1:11" x14ac:dyDescent="0.25">
      <c r="A120" s="6">
        <v>44566</v>
      </c>
      <c r="B120" s="7">
        <v>19</v>
      </c>
      <c r="C120" s="25">
        <v>225468.20084932825</v>
      </c>
      <c r="D120" s="25">
        <f t="shared" si="12"/>
        <v>1</v>
      </c>
      <c r="E120" s="25">
        <f t="shared" si="11"/>
        <v>0</v>
      </c>
      <c r="F120" s="25">
        <f t="shared" si="13"/>
        <v>0</v>
      </c>
      <c r="G120" s="25" t="str">
        <f t="shared" si="14"/>
        <v>Winter</v>
      </c>
      <c r="H120" s="25">
        <f t="shared" si="15"/>
        <v>6</v>
      </c>
      <c r="I120" s="25">
        <v>0</v>
      </c>
      <c r="J120" s="25">
        <f t="shared" si="16"/>
        <v>6</v>
      </c>
      <c r="K120" s="7">
        <v>59.393009999999997</v>
      </c>
    </row>
    <row r="121" spans="1:11" x14ac:dyDescent="0.25">
      <c r="A121" s="6">
        <v>44566</v>
      </c>
      <c r="B121" s="7">
        <v>20</v>
      </c>
      <c r="C121" s="25">
        <v>230979.14107012987</v>
      </c>
      <c r="D121" s="25">
        <f t="shared" si="12"/>
        <v>1</v>
      </c>
      <c r="E121" s="25">
        <f t="shared" si="11"/>
        <v>0</v>
      </c>
      <c r="F121" s="25">
        <f t="shared" si="13"/>
        <v>0</v>
      </c>
      <c r="G121" s="25" t="str">
        <f t="shared" si="14"/>
        <v>Winter</v>
      </c>
      <c r="H121" s="25">
        <f t="shared" si="15"/>
        <v>6</v>
      </c>
      <c r="I121" s="25">
        <v>0</v>
      </c>
      <c r="J121" s="25">
        <f t="shared" si="16"/>
        <v>6</v>
      </c>
      <c r="K121" s="7">
        <v>50.157940000000004</v>
      </c>
    </row>
    <row r="122" spans="1:11" x14ac:dyDescent="0.25">
      <c r="A122" s="6">
        <v>44566</v>
      </c>
      <c r="B122" s="7">
        <v>21</v>
      </c>
      <c r="C122" s="25">
        <v>232169.44084198386</v>
      </c>
      <c r="D122" s="25">
        <f t="shared" si="12"/>
        <v>1</v>
      </c>
      <c r="E122" s="25">
        <f t="shared" si="11"/>
        <v>0</v>
      </c>
      <c r="F122" s="25">
        <f t="shared" si="13"/>
        <v>0</v>
      </c>
      <c r="G122" s="25" t="str">
        <f t="shared" si="14"/>
        <v>Winter</v>
      </c>
      <c r="H122" s="25">
        <f t="shared" si="15"/>
        <v>6</v>
      </c>
      <c r="I122" s="25">
        <v>0</v>
      </c>
      <c r="J122" s="25">
        <f t="shared" si="16"/>
        <v>6</v>
      </c>
      <c r="K122" s="7">
        <v>39.329880000000003</v>
      </c>
    </row>
    <row r="123" spans="1:11" x14ac:dyDescent="0.25">
      <c r="A123" s="6">
        <v>44566</v>
      </c>
      <c r="B123" s="7">
        <v>22</v>
      </c>
      <c r="C123" s="25">
        <v>225462.39770172417</v>
      </c>
      <c r="D123" s="25">
        <f t="shared" si="12"/>
        <v>1</v>
      </c>
      <c r="E123" s="25">
        <f t="shared" si="11"/>
        <v>0</v>
      </c>
      <c r="F123" s="25">
        <f t="shared" si="13"/>
        <v>0</v>
      </c>
      <c r="G123" s="25" t="str">
        <f t="shared" si="14"/>
        <v>Winter</v>
      </c>
      <c r="H123" s="25">
        <f t="shared" si="15"/>
        <v>2</v>
      </c>
      <c r="I123" s="25">
        <v>0</v>
      </c>
      <c r="J123" s="25">
        <f t="shared" si="16"/>
        <v>2</v>
      </c>
      <c r="K123" s="7">
        <v>40.4482</v>
      </c>
    </row>
    <row r="124" spans="1:11" x14ac:dyDescent="0.25">
      <c r="A124" s="6">
        <v>44566</v>
      </c>
      <c r="B124" s="7">
        <v>23</v>
      </c>
      <c r="C124" s="25">
        <v>212280.3548828706</v>
      </c>
      <c r="D124" s="25">
        <f t="shared" si="12"/>
        <v>1</v>
      </c>
      <c r="E124" s="25">
        <f t="shared" si="11"/>
        <v>0</v>
      </c>
      <c r="F124" s="25">
        <f t="shared" si="13"/>
        <v>0</v>
      </c>
      <c r="G124" s="25" t="str">
        <f t="shared" si="14"/>
        <v>Winter</v>
      </c>
      <c r="H124" s="25">
        <f t="shared" si="15"/>
        <v>2</v>
      </c>
      <c r="I124" s="25">
        <v>0</v>
      </c>
      <c r="J124" s="25">
        <f t="shared" si="16"/>
        <v>2</v>
      </c>
      <c r="K124" s="7">
        <v>38.635919999999999</v>
      </c>
    </row>
    <row r="125" spans="1:11" x14ac:dyDescent="0.25">
      <c r="A125" s="6">
        <v>44566</v>
      </c>
      <c r="B125" s="7">
        <v>24</v>
      </c>
      <c r="C125" s="25">
        <v>202258.94633786386</v>
      </c>
      <c r="D125" s="25">
        <f t="shared" si="12"/>
        <v>1</v>
      </c>
      <c r="E125" s="25">
        <f t="shared" si="11"/>
        <v>0</v>
      </c>
      <c r="F125" s="25">
        <f t="shared" si="13"/>
        <v>0</v>
      </c>
      <c r="G125" s="25" t="str">
        <f t="shared" si="14"/>
        <v>Winter</v>
      </c>
      <c r="H125" s="25">
        <f t="shared" si="15"/>
        <v>2</v>
      </c>
      <c r="I125" s="25">
        <v>0</v>
      </c>
      <c r="J125" s="25">
        <f t="shared" si="16"/>
        <v>2</v>
      </c>
      <c r="K125" s="7">
        <v>36.64667</v>
      </c>
    </row>
    <row r="126" spans="1:11" x14ac:dyDescent="0.25">
      <c r="A126" s="6">
        <v>44567</v>
      </c>
      <c r="B126" s="7">
        <v>1</v>
      </c>
      <c r="C126" s="25">
        <v>195292.61365733112</v>
      </c>
      <c r="D126" s="25">
        <f t="shared" si="12"/>
        <v>1</v>
      </c>
      <c r="E126" s="25">
        <f t="shared" si="11"/>
        <v>0</v>
      </c>
      <c r="F126" s="25">
        <f t="shared" si="13"/>
        <v>0</v>
      </c>
      <c r="G126" s="25" t="str">
        <f t="shared" si="14"/>
        <v>Winter</v>
      </c>
      <c r="H126" s="25">
        <f t="shared" si="15"/>
        <v>2</v>
      </c>
      <c r="I126" s="25">
        <v>0</v>
      </c>
      <c r="J126" s="25">
        <f t="shared" si="16"/>
        <v>2</v>
      </c>
      <c r="K126" s="7">
        <v>35.784280000000003</v>
      </c>
    </row>
    <row r="127" spans="1:11" x14ac:dyDescent="0.25">
      <c r="A127" s="6">
        <v>44567</v>
      </c>
      <c r="B127" s="7">
        <v>2</v>
      </c>
      <c r="C127" s="25">
        <v>194868.14123082146</v>
      </c>
      <c r="D127" s="25">
        <f t="shared" si="12"/>
        <v>1</v>
      </c>
      <c r="E127" s="25">
        <f t="shared" si="11"/>
        <v>0</v>
      </c>
      <c r="F127" s="25">
        <f t="shared" si="13"/>
        <v>0</v>
      </c>
      <c r="G127" s="25" t="str">
        <f t="shared" si="14"/>
        <v>Winter</v>
      </c>
      <c r="H127" s="25">
        <f t="shared" si="15"/>
        <v>1</v>
      </c>
      <c r="I127" s="25">
        <v>0</v>
      </c>
      <c r="J127" s="25">
        <f t="shared" si="16"/>
        <v>1</v>
      </c>
      <c r="K127" s="7">
        <v>35.275820000000003</v>
      </c>
    </row>
    <row r="128" spans="1:11" x14ac:dyDescent="0.25">
      <c r="A128" s="6">
        <v>44567</v>
      </c>
      <c r="B128" s="7">
        <v>3</v>
      </c>
      <c r="C128" s="25">
        <v>197692.15040667442</v>
      </c>
      <c r="D128" s="25">
        <f t="shared" si="12"/>
        <v>1</v>
      </c>
      <c r="E128" s="25">
        <f t="shared" si="11"/>
        <v>0</v>
      </c>
      <c r="F128" s="25">
        <f t="shared" si="13"/>
        <v>0</v>
      </c>
      <c r="G128" s="25" t="str">
        <f t="shared" si="14"/>
        <v>Winter</v>
      </c>
      <c r="H128" s="25">
        <f t="shared" si="15"/>
        <v>1</v>
      </c>
      <c r="I128" s="25">
        <v>0</v>
      </c>
      <c r="J128" s="25">
        <f t="shared" si="16"/>
        <v>1</v>
      </c>
      <c r="K128" s="7">
        <v>36.504060000000003</v>
      </c>
    </row>
    <row r="129" spans="1:11" x14ac:dyDescent="0.25">
      <c r="A129" s="6">
        <v>44567</v>
      </c>
      <c r="B129" s="7">
        <v>4</v>
      </c>
      <c r="C129" s="25">
        <v>202974.35183326618</v>
      </c>
      <c r="D129" s="25">
        <f t="shared" si="12"/>
        <v>1</v>
      </c>
      <c r="E129" s="25">
        <f t="shared" si="11"/>
        <v>0</v>
      </c>
      <c r="F129" s="25">
        <f t="shared" si="13"/>
        <v>0</v>
      </c>
      <c r="G129" s="25" t="str">
        <f t="shared" si="14"/>
        <v>Winter</v>
      </c>
      <c r="H129" s="25">
        <f t="shared" si="15"/>
        <v>1</v>
      </c>
      <c r="I129" s="25">
        <v>0</v>
      </c>
      <c r="J129" s="25">
        <f t="shared" si="16"/>
        <v>1</v>
      </c>
      <c r="K129" s="7">
        <v>37.110819999999997</v>
      </c>
    </row>
    <row r="130" spans="1:11" x14ac:dyDescent="0.25">
      <c r="A130" s="6">
        <v>44567</v>
      </c>
      <c r="B130" s="7">
        <v>5</v>
      </c>
      <c r="C130" s="25">
        <v>212073.17551343245</v>
      </c>
      <c r="D130" s="25">
        <f t="shared" si="12"/>
        <v>1</v>
      </c>
      <c r="E130" s="25">
        <f t="shared" si="11"/>
        <v>0</v>
      </c>
      <c r="F130" s="25">
        <f t="shared" si="13"/>
        <v>0</v>
      </c>
      <c r="G130" s="25" t="str">
        <f t="shared" si="14"/>
        <v>Winter</v>
      </c>
      <c r="H130" s="25">
        <f t="shared" si="15"/>
        <v>1</v>
      </c>
      <c r="I130" s="25">
        <v>0</v>
      </c>
      <c r="J130" s="25">
        <f t="shared" si="16"/>
        <v>1</v>
      </c>
      <c r="K130" s="7">
        <v>37.87321</v>
      </c>
    </row>
    <row r="131" spans="1:11" x14ac:dyDescent="0.25">
      <c r="A131" s="6">
        <v>44567</v>
      </c>
      <c r="B131" s="7">
        <v>6</v>
      </c>
      <c r="C131" s="25">
        <v>225351.23709841497</v>
      </c>
      <c r="D131" s="25">
        <f t="shared" si="12"/>
        <v>1</v>
      </c>
      <c r="E131" s="25">
        <f t="shared" si="11"/>
        <v>0</v>
      </c>
      <c r="F131" s="25">
        <f t="shared" si="13"/>
        <v>0</v>
      </c>
      <c r="G131" s="25" t="str">
        <f t="shared" si="14"/>
        <v>Winter</v>
      </c>
      <c r="H131" s="25">
        <f t="shared" si="15"/>
        <v>1</v>
      </c>
      <c r="I131" s="25">
        <v>0</v>
      </c>
      <c r="J131" s="25">
        <f t="shared" si="16"/>
        <v>1</v>
      </c>
      <c r="K131" s="7">
        <v>41.773980000000002</v>
      </c>
    </row>
    <row r="132" spans="1:11" x14ac:dyDescent="0.25">
      <c r="A132" s="6">
        <v>44567</v>
      </c>
      <c r="B132" s="7">
        <v>7</v>
      </c>
      <c r="C132" s="25">
        <v>243914.96983239308</v>
      </c>
      <c r="D132" s="25">
        <f t="shared" si="12"/>
        <v>1</v>
      </c>
      <c r="E132" s="25">
        <f t="shared" si="11"/>
        <v>0</v>
      </c>
      <c r="F132" s="25">
        <f t="shared" si="13"/>
        <v>0</v>
      </c>
      <c r="G132" s="25" t="str">
        <f t="shared" si="14"/>
        <v>Winter</v>
      </c>
      <c r="H132" s="25">
        <f t="shared" si="15"/>
        <v>6</v>
      </c>
      <c r="I132" s="25">
        <v>0</v>
      </c>
      <c r="J132" s="25">
        <f t="shared" si="16"/>
        <v>6</v>
      </c>
      <c r="K132" s="7">
        <v>48.283410000000003</v>
      </c>
    </row>
    <row r="133" spans="1:11" x14ac:dyDescent="0.25">
      <c r="A133" s="6">
        <v>44567</v>
      </c>
      <c r="B133" s="7">
        <v>8</v>
      </c>
      <c r="C133" s="25">
        <v>250553.69698647055</v>
      </c>
      <c r="D133" s="25">
        <f t="shared" si="12"/>
        <v>1</v>
      </c>
      <c r="E133" s="25">
        <f t="shared" si="11"/>
        <v>0</v>
      </c>
      <c r="F133" s="25">
        <f t="shared" si="13"/>
        <v>0</v>
      </c>
      <c r="G133" s="25" t="str">
        <f t="shared" si="14"/>
        <v>Winter</v>
      </c>
      <c r="H133" s="25">
        <f t="shared" si="15"/>
        <v>6</v>
      </c>
      <c r="I133" s="25">
        <v>0</v>
      </c>
      <c r="J133" s="25">
        <f t="shared" si="16"/>
        <v>6</v>
      </c>
      <c r="K133" s="7">
        <v>61.576729999999998</v>
      </c>
    </row>
    <row r="134" spans="1:11" x14ac:dyDescent="0.25">
      <c r="A134" s="6">
        <v>44567</v>
      </c>
      <c r="B134" s="7">
        <v>9</v>
      </c>
      <c r="C134" s="25">
        <v>248850.93599528371</v>
      </c>
      <c r="D134" s="25">
        <f t="shared" si="12"/>
        <v>1</v>
      </c>
      <c r="E134" s="25">
        <f t="shared" ref="E134:E197" si="17">IF(IFERROR(VLOOKUP(A134,$S$6:$S$15,1,0),0)&gt;0,1,0)</f>
        <v>0</v>
      </c>
      <c r="F134" s="25">
        <f t="shared" si="13"/>
        <v>0</v>
      </c>
      <c r="G134" s="25" t="str">
        <f t="shared" si="14"/>
        <v>Winter</v>
      </c>
      <c r="H134" s="25">
        <f t="shared" si="15"/>
        <v>6</v>
      </c>
      <c r="I134" s="25">
        <v>0</v>
      </c>
      <c r="J134" s="25">
        <f t="shared" si="16"/>
        <v>6</v>
      </c>
      <c r="K134" s="7">
        <v>49.669330000000002</v>
      </c>
    </row>
    <row r="135" spans="1:11" x14ac:dyDescent="0.25">
      <c r="A135" s="6">
        <v>44567</v>
      </c>
      <c r="B135" s="7">
        <v>10</v>
      </c>
      <c r="C135" s="25">
        <v>246486.86763111548</v>
      </c>
      <c r="D135" s="25">
        <f t="shared" ref="D135:D198" si="18">MONTH(A135)</f>
        <v>1</v>
      </c>
      <c r="E135" s="25">
        <f t="shared" si="17"/>
        <v>0</v>
      </c>
      <c r="F135" s="25">
        <f t="shared" ref="F135:F198" si="19">IF(WEEKDAY(A135,2)&gt;5,1,0)</f>
        <v>0</v>
      </c>
      <c r="G135" s="25" t="str">
        <f t="shared" ref="G135:G198" si="20">IF(OR(D135&lt;5,D135&gt;9),"Winter","Summer")</f>
        <v>Winter</v>
      </c>
      <c r="H135" s="25">
        <f t="shared" ref="H135:H198" si="21">IF(AND(B135&lt;7,B135&gt;1),1,IF(G135="Winter",IF(OR(E135=1,F135=1,B135=1,AND(B135&gt;9,B135&lt;19),B135&gt;21),2,6),IF(OR(E135=1,F135=1,B135&lt;15,B135&gt;20),3,4)))</f>
        <v>2</v>
      </c>
      <c r="I135" s="25">
        <v>0</v>
      </c>
      <c r="J135" s="25">
        <f t="shared" ref="J135:J198" si="22">IF(I135=0,H135,5)</f>
        <v>2</v>
      </c>
      <c r="K135" s="7">
        <v>42.156329999999997</v>
      </c>
    </row>
    <row r="136" spans="1:11" x14ac:dyDescent="0.25">
      <c r="A136" s="6">
        <v>44567</v>
      </c>
      <c r="B136" s="7">
        <v>11</v>
      </c>
      <c r="C136" s="25">
        <v>244185.75497197098</v>
      </c>
      <c r="D136" s="25">
        <f t="shared" si="18"/>
        <v>1</v>
      </c>
      <c r="E136" s="25">
        <f t="shared" si="17"/>
        <v>0</v>
      </c>
      <c r="F136" s="25">
        <f t="shared" si="19"/>
        <v>0</v>
      </c>
      <c r="G136" s="25" t="str">
        <f t="shared" si="20"/>
        <v>Winter</v>
      </c>
      <c r="H136" s="25">
        <f t="shared" si="21"/>
        <v>2</v>
      </c>
      <c r="I136" s="25">
        <v>0</v>
      </c>
      <c r="J136" s="25">
        <f t="shared" si="22"/>
        <v>2</v>
      </c>
      <c r="K136" s="7">
        <v>47.323500000000003</v>
      </c>
    </row>
    <row r="137" spans="1:11" x14ac:dyDescent="0.25">
      <c r="A137" s="6">
        <v>44567</v>
      </c>
      <c r="B137" s="7">
        <v>12</v>
      </c>
      <c r="C137" s="25">
        <v>243227.64909292257</v>
      </c>
      <c r="D137" s="25">
        <f t="shared" si="18"/>
        <v>1</v>
      </c>
      <c r="E137" s="25">
        <f t="shared" si="17"/>
        <v>0</v>
      </c>
      <c r="F137" s="25">
        <f t="shared" si="19"/>
        <v>0</v>
      </c>
      <c r="G137" s="25" t="str">
        <f t="shared" si="20"/>
        <v>Winter</v>
      </c>
      <c r="H137" s="25">
        <f t="shared" si="21"/>
        <v>2</v>
      </c>
      <c r="I137" s="25">
        <v>0</v>
      </c>
      <c r="J137" s="25">
        <f t="shared" si="22"/>
        <v>2</v>
      </c>
      <c r="K137" s="7">
        <v>43.841589999999997</v>
      </c>
    </row>
    <row r="138" spans="1:11" x14ac:dyDescent="0.25">
      <c r="A138" s="6">
        <v>44567</v>
      </c>
      <c r="B138" s="7">
        <v>13</v>
      </c>
      <c r="C138" s="25">
        <v>245488.58093892716</v>
      </c>
      <c r="D138" s="25">
        <f t="shared" si="18"/>
        <v>1</v>
      </c>
      <c r="E138" s="25">
        <f t="shared" si="17"/>
        <v>0</v>
      </c>
      <c r="F138" s="25">
        <f t="shared" si="19"/>
        <v>0</v>
      </c>
      <c r="G138" s="25" t="str">
        <f t="shared" si="20"/>
        <v>Winter</v>
      </c>
      <c r="H138" s="25">
        <f t="shared" si="21"/>
        <v>2</v>
      </c>
      <c r="I138" s="25">
        <v>0</v>
      </c>
      <c r="J138" s="25">
        <f t="shared" si="22"/>
        <v>2</v>
      </c>
      <c r="K138" s="7">
        <v>41.908149999999999</v>
      </c>
    </row>
    <row r="139" spans="1:11" x14ac:dyDescent="0.25">
      <c r="A139" s="6">
        <v>44567</v>
      </c>
      <c r="B139" s="7">
        <v>14</v>
      </c>
      <c r="C139" s="25">
        <v>245792.89902014864</v>
      </c>
      <c r="D139" s="25">
        <f t="shared" si="18"/>
        <v>1</v>
      </c>
      <c r="E139" s="25">
        <f t="shared" si="17"/>
        <v>0</v>
      </c>
      <c r="F139" s="25">
        <f t="shared" si="19"/>
        <v>0</v>
      </c>
      <c r="G139" s="25" t="str">
        <f t="shared" si="20"/>
        <v>Winter</v>
      </c>
      <c r="H139" s="25">
        <f t="shared" si="21"/>
        <v>2</v>
      </c>
      <c r="I139" s="25">
        <v>0</v>
      </c>
      <c r="J139" s="25">
        <f t="shared" si="22"/>
        <v>2</v>
      </c>
      <c r="K139" s="7">
        <v>42.61224</v>
      </c>
    </row>
    <row r="140" spans="1:11" x14ac:dyDescent="0.25">
      <c r="A140" s="6">
        <v>44567</v>
      </c>
      <c r="B140" s="7">
        <v>15</v>
      </c>
      <c r="C140" s="25">
        <v>251359.49703282738</v>
      </c>
      <c r="D140" s="25">
        <f t="shared" si="18"/>
        <v>1</v>
      </c>
      <c r="E140" s="25">
        <f t="shared" si="17"/>
        <v>0</v>
      </c>
      <c r="F140" s="25">
        <f t="shared" si="19"/>
        <v>0</v>
      </c>
      <c r="G140" s="25" t="str">
        <f t="shared" si="20"/>
        <v>Winter</v>
      </c>
      <c r="H140" s="25">
        <f t="shared" si="21"/>
        <v>2</v>
      </c>
      <c r="I140" s="25">
        <v>0</v>
      </c>
      <c r="J140" s="25">
        <f t="shared" si="22"/>
        <v>2</v>
      </c>
      <c r="K140" s="7">
        <v>43.180070000000001</v>
      </c>
    </row>
    <row r="141" spans="1:11" x14ac:dyDescent="0.25">
      <c r="A141" s="6">
        <v>44567</v>
      </c>
      <c r="B141" s="7">
        <v>16</v>
      </c>
      <c r="C141" s="25">
        <v>263380.01197523955</v>
      </c>
      <c r="D141" s="25">
        <f t="shared" si="18"/>
        <v>1</v>
      </c>
      <c r="E141" s="25">
        <f t="shared" si="17"/>
        <v>0</v>
      </c>
      <c r="F141" s="25">
        <f t="shared" si="19"/>
        <v>0</v>
      </c>
      <c r="G141" s="25" t="str">
        <f t="shared" si="20"/>
        <v>Winter</v>
      </c>
      <c r="H141" s="25">
        <f t="shared" si="21"/>
        <v>2</v>
      </c>
      <c r="I141" s="25">
        <v>0</v>
      </c>
      <c r="J141" s="25">
        <f t="shared" si="22"/>
        <v>2</v>
      </c>
      <c r="K141" s="7">
        <v>44.901890000000002</v>
      </c>
    </row>
    <row r="142" spans="1:11" x14ac:dyDescent="0.25">
      <c r="A142" s="6">
        <v>44567</v>
      </c>
      <c r="B142" s="7">
        <v>17</v>
      </c>
      <c r="C142" s="25">
        <v>281299.06706922926</v>
      </c>
      <c r="D142" s="25">
        <f t="shared" si="18"/>
        <v>1</v>
      </c>
      <c r="E142" s="25">
        <f t="shared" si="17"/>
        <v>0</v>
      </c>
      <c r="F142" s="25">
        <f t="shared" si="19"/>
        <v>0</v>
      </c>
      <c r="G142" s="25" t="str">
        <f t="shared" si="20"/>
        <v>Winter</v>
      </c>
      <c r="H142" s="25">
        <f t="shared" si="21"/>
        <v>2</v>
      </c>
      <c r="I142" s="25">
        <v>0</v>
      </c>
      <c r="J142" s="25">
        <f t="shared" si="22"/>
        <v>2</v>
      </c>
      <c r="K142" s="7">
        <v>43.430100000000003</v>
      </c>
    </row>
    <row r="143" spans="1:11" x14ac:dyDescent="0.25">
      <c r="A143" s="6">
        <v>44567</v>
      </c>
      <c r="B143" s="7">
        <v>18</v>
      </c>
      <c r="C143" s="25">
        <v>302376.60614407778</v>
      </c>
      <c r="D143" s="25">
        <f t="shared" si="18"/>
        <v>1</v>
      </c>
      <c r="E143" s="25">
        <f t="shared" si="17"/>
        <v>0</v>
      </c>
      <c r="F143" s="25">
        <f t="shared" si="19"/>
        <v>0</v>
      </c>
      <c r="G143" s="25" t="str">
        <f t="shared" si="20"/>
        <v>Winter</v>
      </c>
      <c r="H143" s="25">
        <f t="shared" si="21"/>
        <v>2</v>
      </c>
      <c r="I143" s="25">
        <v>0</v>
      </c>
      <c r="J143" s="25">
        <f t="shared" si="22"/>
        <v>2</v>
      </c>
      <c r="K143" s="7">
        <v>45.736269999999998</v>
      </c>
    </row>
    <row r="144" spans="1:11" x14ac:dyDescent="0.25">
      <c r="A144" s="6">
        <v>44567</v>
      </c>
      <c r="B144" s="7">
        <v>19</v>
      </c>
      <c r="C144" s="25">
        <v>307626.47510672815</v>
      </c>
      <c r="D144" s="25">
        <f t="shared" si="18"/>
        <v>1</v>
      </c>
      <c r="E144" s="25">
        <f t="shared" si="17"/>
        <v>0</v>
      </c>
      <c r="F144" s="25">
        <f t="shared" si="19"/>
        <v>0</v>
      </c>
      <c r="G144" s="25" t="str">
        <f t="shared" si="20"/>
        <v>Winter</v>
      </c>
      <c r="H144" s="25">
        <f t="shared" si="21"/>
        <v>6</v>
      </c>
      <c r="I144" s="25">
        <v>0</v>
      </c>
      <c r="J144" s="25">
        <f t="shared" si="22"/>
        <v>6</v>
      </c>
      <c r="K144" s="7">
        <v>63.251240000000003</v>
      </c>
    </row>
    <row r="145" spans="1:11" x14ac:dyDescent="0.25">
      <c r="A145" s="6">
        <v>44567</v>
      </c>
      <c r="B145" s="7">
        <v>20</v>
      </c>
      <c r="C145" s="25">
        <v>302584.30386792932</v>
      </c>
      <c r="D145" s="25">
        <f t="shared" si="18"/>
        <v>1</v>
      </c>
      <c r="E145" s="25">
        <f t="shared" si="17"/>
        <v>0</v>
      </c>
      <c r="F145" s="25">
        <f t="shared" si="19"/>
        <v>0</v>
      </c>
      <c r="G145" s="25" t="str">
        <f t="shared" si="20"/>
        <v>Winter</v>
      </c>
      <c r="H145" s="25">
        <f t="shared" si="21"/>
        <v>6</v>
      </c>
      <c r="I145" s="25">
        <v>0</v>
      </c>
      <c r="J145" s="25">
        <f t="shared" si="22"/>
        <v>6</v>
      </c>
      <c r="K145" s="7">
        <v>54.224919999999997</v>
      </c>
    </row>
    <row r="146" spans="1:11" x14ac:dyDescent="0.25">
      <c r="A146" s="6">
        <v>44567</v>
      </c>
      <c r="B146" s="7">
        <v>21</v>
      </c>
      <c r="C146" s="25">
        <v>294891.97052111878</v>
      </c>
      <c r="D146" s="25">
        <f t="shared" si="18"/>
        <v>1</v>
      </c>
      <c r="E146" s="25">
        <f t="shared" si="17"/>
        <v>0</v>
      </c>
      <c r="F146" s="25">
        <f t="shared" si="19"/>
        <v>0</v>
      </c>
      <c r="G146" s="25" t="str">
        <f t="shared" si="20"/>
        <v>Winter</v>
      </c>
      <c r="H146" s="25">
        <f t="shared" si="21"/>
        <v>6</v>
      </c>
      <c r="I146" s="25">
        <v>0</v>
      </c>
      <c r="J146" s="25">
        <f t="shared" si="22"/>
        <v>6</v>
      </c>
      <c r="K146" s="7">
        <v>46.72907</v>
      </c>
    </row>
    <row r="147" spans="1:11" x14ac:dyDescent="0.25">
      <c r="A147" s="6">
        <v>44567</v>
      </c>
      <c r="B147" s="7">
        <v>22</v>
      </c>
      <c r="C147" s="25">
        <v>282374.07977013371</v>
      </c>
      <c r="D147" s="25">
        <f t="shared" si="18"/>
        <v>1</v>
      </c>
      <c r="E147" s="25">
        <f t="shared" si="17"/>
        <v>0</v>
      </c>
      <c r="F147" s="25">
        <f t="shared" si="19"/>
        <v>0</v>
      </c>
      <c r="G147" s="25" t="str">
        <f t="shared" si="20"/>
        <v>Winter</v>
      </c>
      <c r="H147" s="25">
        <f t="shared" si="21"/>
        <v>2</v>
      </c>
      <c r="I147" s="25">
        <v>0</v>
      </c>
      <c r="J147" s="25">
        <f t="shared" si="22"/>
        <v>2</v>
      </c>
      <c r="K147" s="7">
        <v>42.826099999999997</v>
      </c>
    </row>
    <row r="148" spans="1:11" x14ac:dyDescent="0.25">
      <c r="A148" s="6">
        <v>44567</v>
      </c>
      <c r="B148" s="7">
        <v>23</v>
      </c>
      <c r="C148" s="25">
        <v>266958.19663455576</v>
      </c>
      <c r="D148" s="25">
        <f t="shared" si="18"/>
        <v>1</v>
      </c>
      <c r="E148" s="25">
        <f t="shared" si="17"/>
        <v>0</v>
      </c>
      <c r="F148" s="25">
        <f t="shared" si="19"/>
        <v>0</v>
      </c>
      <c r="G148" s="25" t="str">
        <f t="shared" si="20"/>
        <v>Winter</v>
      </c>
      <c r="H148" s="25">
        <f t="shared" si="21"/>
        <v>2</v>
      </c>
      <c r="I148" s="25">
        <v>0</v>
      </c>
      <c r="J148" s="25">
        <f t="shared" si="22"/>
        <v>2</v>
      </c>
      <c r="K148" s="7">
        <v>43.346699999999998</v>
      </c>
    </row>
    <row r="149" spans="1:11" x14ac:dyDescent="0.25">
      <c r="A149" s="6">
        <v>44567</v>
      </c>
      <c r="B149" s="7">
        <v>24</v>
      </c>
      <c r="C149" s="25">
        <v>253457.66159681798</v>
      </c>
      <c r="D149" s="25">
        <f t="shared" si="18"/>
        <v>1</v>
      </c>
      <c r="E149" s="25">
        <f t="shared" si="17"/>
        <v>0</v>
      </c>
      <c r="F149" s="25">
        <f t="shared" si="19"/>
        <v>0</v>
      </c>
      <c r="G149" s="25" t="str">
        <f t="shared" si="20"/>
        <v>Winter</v>
      </c>
      <c r="H149" s="25">
        <f t="shared" si="21"/>
        <v>2</v>
      </c>
      <c r="I149" s="25">
        <v>0</v>
      </c>
      <c r="J149" s="25">
        <f t="shared" si="22"/>
        <v>2</v>
      </c>
      <c r="K149" s="7">
        <v>40.214779999999998</v>
      </c>
    </row>
    <row r="150" spans="1:11" x14ac:dyDescent="0.25">
      <c r="A150" s="6">
        <v>44568</v>
      </c>
      <c r="B150" s="7">
        <v>1</v>
      </c>
      <c r="C150" s="25">
        <v>244895.99712091367</v>
      </c>
      <c r="D150" s="25">
        <f t="shared" si="18"/>
        <v>1</v>
      </c>
      <c r="E150" s="25">
        <f t="shared" si="17"/>
        <v>0</v>
      </c>
      <c r="F150" s="25">
        <f t="shared" si="19"/>
        <v>0</v>
      </c>
      <c r="G150" s="25" t="str">
        <f t="shared" si="20"/>
        <v>Winter</v>
      </c>
      <c r="H150" s="25">
        <f t="shared" si="21"/>
        <v>2</v>
      </c>
      <c r="I150" s="25">
        <v>0</v>
      </c>
      <c r="J150" s="25">
        <f t="shared" si="22"/>
        <v>2</v>
      </c>
      <c r="K150" s="7">
        <v>47.153449999999999</v>
      </c>
    </row>
    <row r="151" spans="1:11" x14ac:dyDescent="0.25">
      <c r="A151" s="6">
        <v>44568</v>
      </c>
      <c r="B151" s="7">
        <v>2</v>
      </c>
      <c r="C151" s="25">
        <v>239934.00511443667</v>
      </c>
      <c r="D151" s="25">
        <f t="shared" si="18"/>
        <v>1</v>
      </c>
      <c r="E151" s="25">
        <f t="shared" si="17"/>
        <v>0</v>
      </c>
      <c r="F151" s="25">
        <f t="shared" si="19"/>
        <v>0</v>
      </c>
      <c r="G151" s="25" t="str">
        <f t="shared" si="20"/>
        <v>Winter</v>
      </c>
      <c r="H151" s="25">
        <f t="shared" si="21"/>
        <v>1</v>
      </c>
      <c r="I151" s="25">
        <v>0</v>
      </c>
      <c r="J151" s="25">
        <f t="shared" si="22"/>
        <v>1</v>
      </c>
      <c r="K151" s="7">
        <v>45.206180000000003</v>
      </c>
    </row>
    <row r="152" spans="1:11" x14ac:dyDescent="0.25">
      <c r="A152" s="6">
        <v>44568</v>
      </c>
      <c r="B152" s="7">
        <v>3</v>
      </c>
      <c r="C152" s="25">
        <v>239470.29504420466</v>
      </c>
      <c r="D152" s="25">
        <f t="shared" si="18"/>
        <v>1</v>
      </c>
      <c r="E152" s="25">
        <f t="shared" si="17"/>
        <v>0</v>
      </c>
      <c r="F152" s="25">
        <f t="shared" si="19"/>
        <v>0</v>
      </c>
      <c r="G152" s="25" t="str">
        <f t="shared" si="20"/>
        <v>Winter</v>
      </c>
      <c r="H152" s="25">
        <f t="shared" si="21"/>
        <v>1</v>
      </c>
      <c r="I152" s="25">
        <v>0</v>
      </c>
      <c r="J152" s="25">
        <f t="shared" si="22"/>
        <v>1</v>
      </c>
      <c r="K152" s="7">
        <v>45.24286</v>
      </c>
    </row>
    <row r="153" spans="1:11" x14ac:dyDescent="0.25">
      <c r="A153" s="6">
        <v>44568</v>
      </c>
      <c r="B153" s="7">
        <v>4</v>
      </c>
      <c r="C153" s="25">
        <v>242564.71516267079</v>
      </c>
      <c r="D153" s="25">
        <f t="shared" si="18"/>
        <v>1</v>
      </c>
      <c r="E153" s="25">
        <f t="shared" si="17"/>
        <v>0</v>
      </c>
      <c r="F153" s="25">
        <f t="shared" si="19"/>
        <v>0</v>
      </c>
      <c r="G153" s="25" t="str">
        <f t="shared" si="20"/>
        <v>Winter</v>
      </c>
      <c r="H153" s="25">
        <f t="shared" si="21"/>
        <v>1</v>
      </c>
      <c r="I153" s="25">
        <v>0</v>
      </c>
      <c r="J153" s="25">
        <f t="shared" si="22"/>
        <v>1</v>
      </c>
      <c r="K153" s="7">
        <v>48.241120000000002</v>
      </c>
    </row>
    <row r="154" spans="1:11" x14ac:dyDescent="0.25">
      <c r="A154" s="6">
        <v>44568</v>
      </c>
      <c r="B154" s="7">
        <v>5</v>
      </c>
      <c r="C154" s="25">
        <v>248768.49945025484</v>
      </c>
      <c r="D154" s="25">
        <f t="shared" si="18"/>
        <v>1</v>
      </c>
      <c r="E154" s="25">
        <f t="shared" si="17"/>
        <v>0</v>
      </c>
      <c r="F154" s="25">
        <f t="shared" si="19"/>
        <v>0</v>
      </c>
      <c r="G154" s="25" t="str">
        <f t="shared" si="20"/>
        <v>Winter</v>
      </c>
      <c r="H154" s="25">
        <f t="shared" si="21"/>
        <v>1</v>
      </c>
      <c r="I154" s="25">
        <v>0</v>
      </c>
      <c r="J154" s="25">
        <f t="shared" si="22"/>
        <v>1</v>
      </c>
      <c r="K154" s="7">
        <v>53.093350000000001</v>
      </c>
    </row>
    <row r="155" spans="1:11" x14ac:dyDescent="0.25">
      <c r="A155" s="6">
        <v>44568</v>
      </c>
      <c r="B155" s="7">
        <v>6</v>
      </c>
      <c r="C155" s="25">
        <v>261911.50538650728</v>
      </c>
      <c r="D155" s="25">
        <f t="shared" si="18"/>
        <v>1</v>
      </c>
      <c r="E155" s="25">
        <f t="shared" si="17"/>
        <v>0</v>
      </c>
      <c r="F155" s="25">
        <f t="shared" si="19"/>
        <v>0</v>
      </c>
      <c r="G155" s="25" t="str">
        <f t="shared" si="20"/>
        <v>Winter</v>
      </c>
      <c r="H155" s="25">
        <f t="shared" si="21"/>
        <v>1</v>
      </c>
      <c r="I155" s="25">
        <v>0</v>
      </c>
      <c r="J155" s="25">
        <f t="shared" si="22"/>
        <v>1</v>
      </c>
      <c r="K155" s="7">
        <v>54.060009999999998</v>
      </c>
    </row>
    <row r="156" spans="1:11" x14ac:dyDescent="0.25">
      <c r="A156" s="6">
        <v>44568</v>
      </c>
      <c r="B156" s="7">
        <v>7</v>
      </c>
      <c r="C156" s="25">
        <v>275566.5351265996</v>
      </c>
      <c r="D156" s="25">
        <f t="shared" si="18"/>
        <v>1</v>
      </c>
      <c r="E156" s="25">
        <f t="shared" si="17"/>
        <v>0</v>
      </c>
      <c r="F156" s="25">
        <f t="shared" si="19"/>
        <v>0</v>
      </c>
      <c r="G156" s="25" t="str">
        <f t="shared" si="20"/>
        <v>Winter</v>
      </c>
      <c r="H156" s="25">
        <f t="shared" si="21"/>
        <v>6</v>
      </c>
      <c r="I156" s="25">
        <v>0</v>
      </c>
      <c r="J156" s="25">
        <f t="shared" si="22"/>
        <v>6</v>
      </c>
      <c r="K156" s="7">
        <v>53.19952</v>
      </c>
    </row>
    <row r="157" spans="1:11" x14ac:dyDescent="0.25">
      <c r="A157" s="6">
        <v>44568</v>
      </c>
      <c r="B157" s="7">
        <v>8</v>
      </c>
      <c r="C157" s="25">
        <v>288496.33692702197</v>
      </c>
      <c r="D157" s="25">
        <f t="shared" si="18"/>
        <v>1</v>
      </c>
      <c r="E157" s="25">
        <f t="shared" si="17"/>
        <v>0</v>
      </c>
      <c r="F157" s="25">
        <f t="shared" si="19"/>
        <v>0</v>
      </c>
      <c r="G157" s="25" t="str">
        <f t="shared" si="20"/>
        <v>Winter</v>
      </c>
      <c r="H157" s="25">
        <f t="shared" si="21"/>
        <v>6</v>
      </c>
      <c r="I157" s="25">
        <v>0</v>
      </c>
      <c r="J157" s="25">
        <f t="shared" si="22"/>
        <v>6</v>
      </c>
      <c r="K157" s="7">
        <v>68.407449999999997</v>
      </c>
    </row>
    <row r="158" spans="1:11" x14ac:dyDescent="0.25">
      <c r="A158" s="6">
        <v>44568</v>
      </c>
      <c r="B158" s="7">
        <v>9</v>
      </c>
      <c r="C158" s="25">
        <v>294459.7935262773</v>
      </c>
      <c r="D158" s="25">
        <f t="shared" si="18"/>
        <v>1</v>
      </c>
      <c r="E158" s="25">
        <f t="shared" si="17"/>
        <v>0</v>
      </c>
      <c r="F158" s="25">
        <f t="shared" si="19"/>
        <v>0</v>
      </c>
      <c r="G158" s="25" t="str">
        <f t="shared" si="20"/>
        <v>Winter</v>
      </c>
      <c r="H158" s="25">
        <f t="shared" si="21"/>
        <v>6</v>
      </c>
      <c r="I158" s="25">
        <v>0</v>
      </c>
      <c r="J158" s="25">
        <f t="shared" si="22"/>
        <v>6</v>
      </c>
      <c r="K158" s="7">
        <v>72.493849999999995</v>
      </c>
    </row>
    <row r="159" spans="1:11" x14ac:dyDescent="0.25">
      <c r="A159" s="6">
        <v>44568</v>
      </c>
      <c r="B159" s="7">
        <v>10</v>
      </c>
      <c r="C159" s="25">
        <v>294567.59584482847</v>
      </c>
      <c r="D159" s="25">
        <f t="shared" si="18"/>
        <v>1</v>
      </c>
      <c r="E159" s="25">
        <f t="shared" si="17"/>
        <v>0</v>
      </c>
      <c r="F159" s="25">
        <f t="shared" si="19"/>
        <v>0</v>
      </c>
      <c r="G159" s="25" t="str">
        <f t="shared" si="20"/>
        <v>Winter</v>
      </c>
      <c r="H159" s="25">
        <f t="shared" si="21"/>
        <v>2</v>
      </c>
      <c r="I159" s="25">
        <v>0</v>
      </c>
      <c r="J159" s="25">
        <f t="shared" si="22"/>
        <v>2</v>
      </c>
      <c r="K159" s="7">
        <v>54.29327</v>
      </c>
    </row>
    <row r="160" spans="1:11" x14ac:dyDescent="0.25">
      <c r="A160" s="6">
        <v>44568</v>
      </c>
      <c r="B160" s="7">
        <v>11</v>
      </c>
      <c r="C160" s="25">
        <v>287464.52766503993</v>
      </c>
      <c r="D160" s="25">
        <f t="shared" si="18"/>
        <v>1</v>
      </c>
      <c r="E160" s="25">
        <f t="shared" si="17"/>
        <v>0</v>
      </c>
      <c r="F160" s="25">
        <f t="shared" si="19"/>
        <v>0</v>
      </c>
      <c r="G160" s="25" t="str">
        <f t="shared" si="20"/>
        <v>Winter</v>
      </c>
      <c r="H160" s="25">
        <f t="shared" si="21"/>
        <v>2</v>
      </c>
      <c r="I160" s="25">
        <v>0</v>
      </c>
      <c r="J160" s="25">
        <f t="shared" si="22"/>
        <v>2</v>
      </c>
      <c r="K160" s="7">
        <v>87.429410000000004</v>
      </c>
    </row>
    <row r="161" spans="1:11" x14ac:dyDescent="0.25">
      <c r="A161" s="6">
        <v>44568</v>
      </c>
      <c r="B161" s="7">
        <v>12</v>
      </c>
      <c r="C161" s="25">
        <v>287325.93718291516</v>
      </c>
      <c r="D161" s="25">
        <f t="shared" si="18"/>
        <v>1</v>
      </c>
      <c r="E161" s="25">
        <f t="shared" si="17"/>
        <v>0</v>
      </c>
      <c r="F161" s="25">
        <f t="shared" si="19"/>
        <v>0</v>
      </c>
      <c r="G161" s="25" t="str">
        <f t="shared" si="20"/>
        <v>Winter</v>
      </c>
      <c r="H161" s="25">
        <f t="shared" si="21"/>
        <v>2</v>
      </c>
      <c r="I161" s="25">
        <v>0</v>
      </c>
      <c r="J161" s="25">
        <f t="shared" si="22"/>
        <v>2</v>
      </c>
      <c r="K161" s="7">
        <v>67.313280000000006</v>
      </c>
    </row>
    <row r="162" spans="1:11" x14ac:dyDescent="0.25">
      <c r="A162" s="6">
        <v>44568</v>
      </c>
      <c r="B162" s="7">
        <v>13</v>
      </c>
      <c r="C162" s="25">
        <v>285167.5546726138</v>
      </c>
      <c r="D162" s="25">
        <f t="shared" si="18"/>
        <v>1</v>
      </c>
      <c r="E162" s="25">
        <f t="shared" si="17"/>
        <v>0</v>
      </c>
      <c r="F162" s="25">
        <f t="shared" si="19"/>
        <v>0</v>
      </c>
      <c r="G162" s="25" t="str">
        <f t="shared" si="20"/>
        <v>Winter</v>
      </c>
      <c r="H162" s="25">
        <f t="shared" si="21"/>
        <v>2</v>
      </c>
      <c r="I162" s="25">
        <v>0</v>
      </c>
      <c r="J162" s="25">
        <f t="shared" si="22"/>
        <v>2</v>
      </c>
      <c r="K162" s="7">
        <v>69.379769999999994</v>
      </c>
    </row>
    <row r="163" spans="1:11" x14ac:dyDescent="0.25">
      <c r="A163" s="6">
        <v>44568</v>
      </c>
      <c r="B163" s="7">
        <v>14</v>
      </c>
      <c r="C163" s="25">
        <v>278213.5086463776</v>
      </c>
      <c r="D163" s="25">
        <f t="shared" si="18"/>
        <v>1</v>
      </c>
      <c r="E163" s="25">
        <f t="shared" si="17"/>
        <v>0</v>
      </c>
      <c r="F163" s="25">
        <f t="shared" si="19"/>
        <v>0</v>
      </c>
      <c r="G163" s="25" t="str">
        <f t="shared" si="20"/>
        <v>Winter</v>
      </c>
      <c r="H163" s="25">
        <f t="shared" si="21"/>
        <v>2</v>
      </c>
      <c r="I163" s="25">
        <v>0</v>
      </c>
      <c r="J163" s="25">
        <f t="shared" si="22"/>
        <v>2</v>
      </c>
      <c r="K163" s="7">
        <v>47.744030000000002</v>
      </c>
    </row>
    <row r="164" spans="1:11" x14ac:dyDescent="0.25">
      <c r="A164" s="6">
        <v>44568</v>
      </c>
      <c r="B164" s="7">
        <v>15</v>
      </c>
      <c r="C164" s="25">
        <v>274780.15021840419</v>
      </c>
      <c r="D164" s="25">
        <f t="shared" si="18"/>
        <v>1</v>
      </c>
      <c r="E164" s="25">
        <f t="shared" si="17"/>
        <v>0</v>
      </c>
      <c r="F164" s="25">
        <f t="shared" si="19"/>
        <v>0</v>
      </c>
      <c r="G164" s="25" t="str">
        <f t="shared" si="20"/>
        <v>Winter</v>
      </c>
      <c r="H164" s="25">
        <f t="shared" si="21"/>
        <v>2</v>
      </c>
      <c r="I164" s="25">
        <v>0</v>
      </c>
      <c r="J164" s="25">
        <f t="shared" si="22"/>
        <v>2</v>
      </c>
      <c r="K164" s="7">
        <v>47.000900000000001</v>
      </c>
    </row>
    <row r="165" spans="1:11" x14ac:dyDescent="0.25">
      <c r="A165" s="6">
        <v>44568</v>
      </c>
      <c r="B165" s="7">
        <v>16</v>
      </c>
      <c r="C165" s="25">
        <v>275599.00273597334</v>
      </c>
      <c r="D165" s="25">
        <f t="shared" si="18"/>
        <v>1</v>
      </c>
      <c r="E165" s="25">
        <f t="shared" si="17"/>
        <v>0</v>
      </c>
      <c r="F165" s="25">
        <f t="shared" si="19"/>
        <v>0</v>
      </c>
      <c r="G165" s="25" t="str">
        <f t="shared" si="20"/>
        <v>Winter</v>
      </c>
      <c r="H165" s="25">
        <f t="shared" si="21"/>
        <v>2</v>
      </c>
      <c r="I165" s="25">
        <v>0</v>
      </c>
      <c r="J165" s="25">
        <f t="shared" si="22"/>
        <v>2</v>
      </c>
      <c r="K165" s="7">
        <v>64.754090000000005</v>
      </c>
    </row>
    <row r="166" spans="1:11" x14ac:dyDescent="0.25">
      <c r="A166" s="6">
        <v>44568</v>
      </c>
      <c r="B166" s="7">
        <v>17</v>
      </c>
      <c r="C166" s="25">
        <v>282161.16466678603</v>
      </c>
      <c r="D166" s="25">
        <f t="shared" si="18"/>
        <v>1</v>
      </c>
      <c r="E166" s="25">
        <f t="shared" si="17"/>
        <v>0</v>
      </c>
      <c r="F166" s="25">
        <f t="shared" si="19"/>
        <v>0</v>
      </c>
      <c r="G166" s="25" t="str">
        <f t="shared" si="20"/>
        <v>Winter</v>
      </c>
      <c r="H166" s="25">
        <f t="shared" si="21"/>
        <v>2</v>
      </c>
      <c r="I166" s="25">
        <v>0</v>
      </c>
      <c r="J166" s="25">
        <f t="shared" si="22"/>
        <v>2</v>
      </c>
      <c r="K166" s="7">
        <v>84.275459999999995</v>
      </c>
    </row>
    <row r="167" spans="1:11" x14ac:dyDescent="0.25">
      <c r="A167" s="6">
        <v>44568</v>
      </c>
      <c r="B167" s="7">
        <v>18</v>
      </c>
      <c r="C167" s="25">
        <v>301365.0028776984</v>
      </c>
      <c r="D167" s="25">
        <f t="shared" si="18"/>
        <v>1</v>
      </c>
      <c r="E167" s="25">
        <f t="shared" si="17"/>
        <v>0</v>
      </c>
      <c r="F167" s="25">
        <f t="shared" si="19"/>
        <v>0</v>
      </c>
      <c r="G167" s="25" t="str">
        <f t="shared" si="20"/>
        <v>Winter</v>
      </c>
      <c r="H167" s="25">
        <f t="shared" si="21"/>
        <v>2</v>
      </c>
      <c r="I167" s="25">
        <v>0</v>
      </c>
      <c r="J167" s="25">
        <f t="shared" si="22"/>
        <v>2</v>
      </c>
      <c r="K167" s="7">
        <v>83.083070000000006</v>
      </c>
    </row>
    <row r="168" spans="1:11" x14ac:dyDescent="0.25">
      <c r="A168" s="6">
        <v>44568</v>
      </c>
      <c r="B168" s="7">
        <v>19</v>
      </c>
      <c r="C168" s="25">
        <v>313456.30063337891</v>
      </c>
      <c r="D168" s="25">
        <f t="shared" si="18"/>
        <v>1</v>
      </c>
      <c r="E168" s="25">
        <f t="shared" si="17"/>
        <v>0</v>
      </c>
      <c r="F168" s="25">
        <f t="shared" si="19"/>
        <v>0</v>
      </c>
      <c r="G168" s="25" t="str">
        <f t="shared" si="20"/>
        <v>Winter</v>
      </c>
      <c r="H168" s="25">
        <f t="shared" si="21"/>
        <v>6</v>
      </c>
      <c r="I168" s="25">
        <v>0</v>
      </c>
      <c r="J168" s="25">
        <f t="shared" si="22"/>
        <v>6</v>
      </c>
      <c r="K168" s="7">
        <v>79.194370000000006</v>
      </c>
    </row>
    <row r="169" spans="1:11" x14ac:dyDescent="0.25">
      <c r="A169" s="6">
        <v>44568</v>
      </c>
      <c r="B169" s="7">
        <v>20</v>
      </c>
      <c r="C169" s="25">
        <v>314336.70131972275</v>
      </c>
      <c r="D169" s="25">
        <f t="shared" si="18"/>
        <v>1</v>
      </c>
      <c r="E169" s="25">
        <f t="shared" si="17"/>
        <v>0</v>
      </c>
      <c r="F169" s="25">
        <f t="shared" si="19"/>
        <v>0</v>
      </c>
      <c r="G169" s="25" t="str">
        <f t="shared" si="20"/>
        <v>Winter</v>
      </c>
      <c r="H169" s="25">
        <f t="shared" si="21"/>
        <v>6</v>
      </c>
      <c r="I169" s="25">
        <v>0</v>
      </c>
      <c r="J169" s="25">
        <f t="shared" si="22"/>
        <v>6</v>
      </c>
      <c r="K169" s="7">
        <v>75.582689999999999</v>
      </c>
    </row>
    <row r="170" spans="1:11" x14ac:dyDescent="0.25">
      <c r="A170" s="6">
        <v>44568</v>
      </c>
      <c r="B170" s="7">
        <v>21</v>
      </c>
      <c r="C170" s="25">
        <v>309351.68984356744</v>
      </c>
      <c r="D170" s="25">
        <f t="shared" si="18"/>
        <v>1</v>
      </c>
      <c r="E170" s="25">
        <f t="shared" si="17"/>
        <v>0</v>
      </c>
      <c r="F170" s="25">
        <f t="shared" si="19"/>
        <v>0</v>
      </c>
      <c r="G170" s="25" t="str">
        <f t="shared" si="20"/>
        <v>Winter</v>
      </c>
      <c r="H170" s="25">
        <f t="shared" si="21"/>
        <v>6</v>
      </c>
      <c r="I170" s="25">
        <v>0</v>
      </c>
      <c r="J170" s="25">
        <f t="shared" si="22"/>
        <v>6</v>
      </c>
      <c r="K170" s="7">
        <v>56.863799999999998</v>
      </c>
    </row>
    <row r="171" spans="1:11" x14ac:dyDescent="0.25">
      <c r="A171" s="6">
        <v>44568</v>
      </c>
      <c r="B171" s="7">
        <v>22</v>
      </c>
      <c r="C171" s="25">
        <v>299537.21776464966</v>
      </c>
      <c r="D171" s="25">
        <f t="shared" si="18"/>
        <v>1</v>
      </c>
      <c r="E171" s="25">
        <f t="shared" si="17"/>
        <v>0</v>
      </c>
      <c r="F171" s="25">
        <f t="shared" si="19"/>
        <v>0</v>
      </c>
      <c r="G171" s="25" t="str">
        <f t="shared" si="20"/>
        <v>Winter</v>
      </c>
      <c r="H171" s="25">
        <f t="shared" si="21"/>
        <v>2</v>
      </c>
      <c r="I171" s="25">
        <v>0</v>
      </c>
      <c r="J171" s="25">
        <f t="shared" si="22"/>
        <v>2</v>
      </c>
      <c r="K171" s="7">
        <v>53.37867</v>
      </c>
    </row>
    <row r="172" spans="1:11" x14ac:dyDescent="0.25">
      <c r="A172" s="6">
        <v>44568</v>
      </c>
      <c r="B172" s="7">
        <v>23</v>
      </c>
      <c r="C172" s="25">
        <v>290170.19630704483</v>
      </c>
      <c r="D172" s="25">
        <f t="shared" si="18"/>
        <v>1</v>
      </c>
      <c r="E172" s="25">
        <f t="shared" si="17"/>
        <v>0</v>
      </c>
      <c r="F172" s="25">
        <f t="shared" si="19"/>
        <v>0</v>
      </c>
      <c r="G172" s="25" t="str">
        <f t="shared" si="20"/>
        <v>Winter</v>
      </c>
      <c r="H172" s="25">
        <f t="shared" si="21"/>
        <v>2</v>
      </c>
      <c r="I172" s="25">
        <v>0</v>
      </c>
      <c r="J172" s="25">
        <f t="shared" si="22"/>
        <v>2</v>
      </c>
      <c r="K172" s="7">
        <v>56.632289999999998</v>
      </c>
    </row>
    <row r="173" spans="1:11" x14ac:dyDescent="0.25">
      <c r="A173" s="6">
        <v>44568</v>
      </c>
      <c r="B173" s="7">
        <v>24</v>
      </c>
      <c r="C173" s="25">
        <v>281473.52916032023</v>
      </c>
      <c r="D173" s="25">
        <f t="shared" si="18"/>
        <v>1</v>
      </c>
      <c r="E173" s="25">
        <f t="shared" si="17"/>
        <v>0</v>
      </c>
      <c r="F173" s="25">
        <f t="shared" si="19"/>
        <v>0</v>
      </c>
      <c r="G173" s="25" t="str">
        <f t="shared" si="20"/>
        <v>Winter</v>
      </c>
      <c r="H173" s="25">
        <f t="shared" si="21"/>
        <v>2</v>
      </c>
      <c r="I173" s="25">
        <v>0</v>
      </c>
      <c r="J173" s="25">
        <f t="shared" si="22"/>
        <v>2</v>
      </c>
      <c r="K173" s="7">
        <v>56.34093</v>
      </c>
    </row>
    <row r="174" spans="1:11" x14ac:dyDescent="0.25">
      <c r="A174" s="6">
        <v>44569</v>
      </c>
      <c r="B174" s="7">
        <v>1</v>
      </c>
      <c r="C174" s="25">
        <v>273738.3472973461</v>
      </c>
      <c r="D174" s="25">
        <f t="shared" si="18"/>
        <v>1</v>
      </c>
      <c r="E174" s="25">
        <f t="shared" si="17"/>
        <v>0</v>
      </c>
      <c r="F174" s="25">
        <f t="shared" si="19"/>
        <v>1</v>
      </c>
      <c r="G174" s="25" t="str">
        <f t="shared" si="20"/>
        <v>Winter</v>
      </c>
      <c r="H174" s="25">
        <f t="shared" si="21"/>
        <v>2</v>
      </c>
      <c r="I174" s="25">
        <v>0</v>
      </c>
      <c r="J174" s="25">
        <f t="shared" si="22"/>
        <v>2</v>
      </c>
      <c r="K174" s="7">
        <v>75.321039999999996</v>
      </c>
    </row>
    <row r="175" spans="1:11" x14ac:dyDescent="0.25">
      <c r="A175" s="6">
        <v>44569</v>
      </c>
      <c r="B175" s="7">
        <v>2</v>
      </c>
      <c r="C175" s="25">
        <v>270276.96334577596</v>
      </c>
      <c r="D175" s="25">
        <f t="shared" si="18"/>
        <v>1</v>
      </c>
      <c r="E175" s="25">
        <f t="shared" si="17"/>
        <v>0</v>
      </c>
      <c r="F175" s="25">
        <f t="shared" si="19"/>
        <v>1</v>
      </c>
      <c r="G175" s="25" t="str">
        <f t="shared" si="20"/>
        <v>Winter</v>
      </c>
      <c r="H175" s="25">
        <f t="shared" si="21"/>
        <v>1</v>
      </c>
      <c r="I175" s="25">
        <v>0</v>
      </c>
      <c r="J175" s="25">
        <f t="shared" si="22"/>
        <v>1</v>
      </c>
      <c r="K175" s="7">
        <v>73.011150000000001</v>
      </c>
    </row>
    <row r="176" spans="1:11" x14ac:dyDescent="0.25">
      <c r="A176" s="6">
        <v>44569</v>
      </c>
      <c r="B176" s="7">
        <v>3</v>
      </c>
      <c r="C176" s="25">
        <v>268638.11543758441</v>
      </c>
      <c r="D176" s="25">
        <f t="shared" si="18"/>
        <v>1</v>
      </c>
      <c r="E176" s="25">
        <f t="shared" si="17"/>
        <v>0</v>
      </c>
      <c r="F176" s="25">
        <f t="shared" si="19"/>
        <v>1</v>
      </c>
      <c r="G176" s="25" t="str">
        <f t="shared" si="20"/>
        <v>Winter</v>
      </c>
      <c r="H176" s="25">
        <f t="shared" si="21"/>
        <v>1</v>
      </c>
      <c r="I176" s="25">
        <v>0</v>
      </c>
      <c r="J176" s="25">
        <f t="shared" si="22"/>
        <v>1</v>
      </c>
      <c r="K176" s="7">
        <v>77.467119999999994</v>
      </c>
    </row>
    <row r="177" spans="1:11" x14ac:dyDescent="0.25">
      <c r="A177" s="6">
        <v>44569</v>
      </c>
      <c r="B177" s="7">
        <v>4</v>
      </c>
      <c r="C177" s="25">
        <v>269809.19304705696</v>
      </c>
      <c r="D177" s="25">
        <f t="shared" si="18"/>
        <v>1</v>
      </c>
      <c r="E177" s="25">
        <f t="shared" si="17"/>
        <v>0</v>
      </c>
      <c r="F177" s="25">
        <f t="shared" si="19"/>
        <v>1</v>
      </c>
      <c r="G177" s="25" t="str">
        <f t="shared" si="20"/>
        <v>Winter</v>
      </c>
      <c r="H177" s="25">
        <f t="shared" si="21"/>
        <v>1</v>
      </c>
      <c r="I177" s="25">
        <v>0</v>
      </c>
      <c r="J177" s="25">
        <f t="shared" si="22"/>
        <v>1</v>
      </c>
      <c r="K177" s="7">
        <v>73.17783</v>
      </c>
    </row>
    <row r="178" spans="1:11" x14ac:dyDescent="0.25">
      <c r="A178" s="6">
        <v>44569</v>
      </c>
      <c r="B178" s="7">
        <v>5</v>
      </c>
      <c r="C178" s="25">
        <v>272048.52748293278</v>
      </c>
      <c r="D178" s="25">
        <f t="shared" si="18"/>
        <v>1</v>
      </c>
      <c r="E178" s="25">
        <f t="shared" si="17"/>
        <v>0</v>
      </c>
      <c r="F178" s="25">
        <f t="shared" si="19"/>
        <v>1</v>
      </c>
      <c r="G178" s="25" t="str">
        <f t="shared" si="20"/>
        <v>Winter</v>
      </c>
      <c r="H178" s="25">
        <f t="shared" si="21"/>
        <v>1</v>
      </c>
      <c r="I178" s="25">
        <v>0</v>
      </c>
      <c r="J178" s="25">
        <f t="shared" si="22"/>
        <v>1</v>
      </c>
      <c r="K178" s="7">
        <v>62.167569999999998</v>
      </c>
    </row>
    <row r="179" spans="1:11" x14ac:dyDescent="0.25">
      <c r="A179" s="6">
        <v>44569</v>
      </c>
      <c r="B179" s="7">
        <v>6</v>
      </c>
      <c r="C179" s="25">
        <v>276034.75220581365</v>
      </c>
      <c r="D179" s="25">
        <f t="shared" si="18"/>
        <v>1</v>
      </c>
      <c r="E179" s="25">
        <f t="shared" si="17"/>
        <v>0</v>
      </c>
      <c r="F179" s="25">
        <f t="shared" si="19"/>
        <v>1</v>
      </c>
      <c r="G179" s="25" t="str">
        <f t="shared" si="20"/>
        <v>Winter</v>
      </c>
      <c r="H179" s="25">
        <f t="shared" si="21"/>
        <v>1</v>
      </c>
      <c r="I179" s="25">
        <v>0</v>
      </c>
      <c r="J179" s="25">
        <f t="shared" si="22"/>
        <v>1</v>
      </c>
      <c r="K179" s="7">
        <v>67.496830000000003</v>
      </c>
    </row>
    <row r="180" spans="1:11" x14ac:dyDescent="0.25">
      <c r="A180" s="6">
        <v>44569</v>
      </c>
      <c r="B180" s="7">
        <v>7</v>
      </c>
      <c r="C180" s="25">
        <v>283315.75255257444</v>
      </c>
      <c r="D180" s="25">
        <f t="shared" si="18"/>
        <v>1</v>
      </c>
      <c r="E180" s="25">
        <f t="shared" si="17"/>
        <v>0</v>
      </c>
      <c r="F180" s="25">
        <f t="shared" si="19"/>
        <v>1</v>
      </c>
      <c r="G180" s="25" t="str">
        <f t="shared" si="20"/>
        <v>Winter</v>
      </c>
      <c r="H180" s="25">
        <f t="shared" si="21"/>
        <v>2</v>
      </c>
      <c r="I180" s="25">
        <v>0</v>
      </c>
      <c r="J180" s="25">
        <f t="shared" si="22"/>
        <v>2</v>
      </c>
      <c r="K180" s="7">
        <v>83.860079999999996</v>
      </c>
    </row>
    <row r="181" spans="1:11" x14ac:dyDescent="0.25">
      <c r="A181" s="6">
        <v>44569</v>
      </c>
      <c r="B181" s="7">
        <v>8</v>
      </c>
      <c r="C181" s="25">
        <v>292203.90515816724</v>
      </c>
      <c r="D181" s="25">
        <f t="shared" si="18"/>
        <v>1</v>
      </c>
      <c r="E181" s="25">
        <f t="shared" si="17"/>
        <v>0</v>
      </c>
      <c r="F181" s="25">
        <f t="shared" si="19"/>
        <v>1</v>
      </c>
      <c r="G181" s="25" t="str">
        <f t="shared" si="20"/>
        <v>Winter</v>
      </c>
      <c r="H181" s="25">
        <f t="shared" si="21"/>
        <v>2</v>
      </c>
      <c r="I181" s="25">
        <v>0</v>
      </c>
      <c r="J181" s="25">
        <f t="shared" si="22"/>
        <v>2</v>
      </c>
      <c r="K181" s="7">
        <v>63.333730000000003</v>
      </c>
    </row>
    <row r="182" spans="1:11" x14ac:dyDescent="0.25">
      <c r="A182" s="6">
        <v>44569</v>
      </c>
      <c r="B182" s="7">
        <v>9</v>
      </c>
      <c r="C182" s="25">
        <v>298845.48932592198</v>
      </c>
      <c r="D182" s="25">
        <f t="shared" si="18"/>
        <v>1</v>
      </c>
      <c r="E182" s="25">
        <f t="shared" si="17"/>
        <v>0</v>
      </c>
      <c r="F182" s="25">
        <f t="shared" si="19"/>
        <v>1</v>
      </c>
      <c r="G182" s="25" t="str">
        <f t="shared" si="20"/>
        <v>Winter</v>
      </c>
      <c r="H182" s="25">
        <f t="shared" si="21"/>
        <v>2</v>
      </c>
      <c r="I182" s="25">
        <v>0</v>
      </c>
      <c r="J182" s="25">
        <f t="shared" si="22"/>
        <v>2</v>
      </c>
      <c r="K182" s="7">
        <v>66.755740000000003</v>
      </c>
    </row>
    <row r="183" spans="1:11" x14ac:dyDescent="0.25">
      <c r="A183" s="6">
        <v>44569</v>
      </c>
      <c r="B183" s="7">
        <v>10</v>
      </c>
      <c r="C183" s="25">
        <v>289172.95790030516</v>
      </c>
      <c r="D183" s="25">
        <f t="shared" si="18"/>
        <v>1</v>
      </c>
      <c r="E183" s="25">
        <f t="shared" si="17"/>
        <v>0</v>
      </c>
      <c r="F183" s="25">
        <f t="shared" si="19"/>
        <v>1</v>
      </c>
      <c r="G183" s="25" t="str">
        <f t="shared" si="20"/>
        <v>Winter</v>
      </c>
      <c r="H183" s="25">
        <f t="shared" si="21"/>
        <v>2</v>
      </c>
      <c r="I183" s="25">
        <v>0</v>
      </c>
      <c r="J183" s="25">
        <f t="shared" si="22"/>
        <v>2</v>
      </c>
      <c r="K183" s="7">
        <v>48.379219999999997</v>
      </c>
    </row>
    <row r="184" spans="1:11" x14ac:dyDescent="0.25">
      <c r="A184" s="6">
        <v>44569</v>
      </c>
      <c r="B184" s="7">
        <v>11</v>
      </c>
      <c r="C184" s="25">
        <v>274003.5655411217</v>
      </c>
      <c r="D184" s="25">
        <f t="shared" si="18"/>
        <v>1</v>
      </c>
      <c r="E184" s="25">
        <f t="shared" si="17"/>
        <v>0</v>
      </c>
      <c r="F184" s="25">
        <f t="shared" si="19"/>
        <v>1</v>
      </c>
      <c r="G184" s="25" t="str">
        <f t="shared" si="20"/>
        <v>Winter</v>
      </c>
      <c r="H184" s="25">
        <f t="shared" si="21"/>
        <v>2</v>
      </c>
      <c r="I184" s="25">
        <v>0</v>
      </c>
      <c r="J184" s="25">
        <f t="shared" si="22"/>
        <v>2</v>
      </c>
      <c r="K184" s="7">
        <v>46.689639999999997</v>
      </c>
    </row>
    <row r="185" spans="1:11" x14ac:dyDescent="0.25">
      <c r="A185" s="6">
        <v>44569</v>
      </c>
      <c r="B185" s="7">
        <v>12</v>
      </c>
      <c r="C185" s="25">
        <v>259753.46266889255</v>
      </c>
      <c r="D185" s="25">
        <f t="shared" si="18"/>
        <v>1</v>
      </c>
      <c r="E185" s="25">
        <f t="shared" si="17"/>
        <v>0</v>
      </c>
      <c r="F185" s="25">
        <f t="shared" si="19"/>
        <v>1</v>
      </c>
      <c r="G185" s="25" t="str">
        <f t="shared" si="20"/>
        <v>Winter</v>
      </c>
      <c r="H185" s="25">
        <f t="shared" si="21"/>
        <v>2</v>
      </c>
      <c r="I185" s="25">
        <v>0</v>
      </c>
      <c r="J185" s="25">
        <f t="shared" si="22"/>
        <v>2</v>
      </c>
      <c r="K185" s="7">
        <v>54.555259999999997</v>
      </c>
    </row>
    <row r="186" spans="1:11" x14ac:dyDescent="0.25">
      <c r="A186" s="6">
        <v>44569</v>
      </c>
      <c r="B186" s="7">
        <v>13</v>
      </c>
      <c r="C186" s="25">
        <v>246228.69395448748</v>
      </c>
      <c r="D186" s="25">
        <f t="shared" si="18"/>
        <v>1</v>
      </c>
      <c r="E186" s="25">
        <f t="shared" si="17"/>
        <v>0</v>
      </c>
      <c r="F186" s="25">
        <f t="shared" si="19"/>
        <v>1</v>
      </c>
      <c r="G186" s="25" t="str">
        <f t="shared" si="20"/>
        <v>Winter</v>
      </c>
      <c r="H186" s="25">
        <f t="shared" si="21"/>
        <v>2</v>
      </c>
      <c r="I186" s="25">
        <v>0</v>
      </c>
      <c r="J186" s="25">
        <f t="shared" si="22"/>
        <v>2</v>
      </c>
      <c r="K186" s="7">
        <v>44.475700000000003</v>
      </c>
    </row>
    <row r="187" spans="1:11" x14ac:dyDescent="0.25">
      <c r="A187" s="6">
        <v>44569</v>
      </c>
      <c r="B187" s="7">
        <v>14</v>
      </c>
      <c r="C187" s="25">
        <v>232265.67425536265</v>
      </c>
      <c r="D187" s="25">
        <f t="shared" si="18"/>
        <v>1</v>
      </c>
      <c r="E187" s="25">
        <f t="shared" si="17"/>
        <v>0</v>
      </c>
      <c r="F187" s="25">
        <f t="shared" si="19"/>
        <v>1</v>
      </c>
      <c r="G187" s="25" t="str">
        <f t="shared" si="20"/>
        <v>Winter</v>
      </c>
      <c r="H187" s="25">
        <f t="shared" si="21"/>
        <v>2</v>
      </c>
      <c r="I187" s="25">
        <v>0</v>
      </c>
      <c r="J187" s="25">
        <f t="shared" si="22"/>
        <v>2</v>
      </c>
      <c r="K187" s="7">
        <v>42.14696</v>
      </c>
    </row>
    <row r="188" spans="1:11" x14ac:dyDescent="0.25">
      <c r="A188" s="6">
        <v>44569</v>
      </c>
      <c r="B188" s="7">
        <v>15</v>
      </c>
      <c r="C188" s="25">
        <v>230797.89897831067</v>
      </c>
      <c r="D188" s="25">
        <f t="shared" si="18"/>
        <v>1</v>
      </c>
      <c r="E188" s="25">
        <f t="shared" si="17"/>
        <v>0</v>
      </c>
      <c r="F188" s="25">
        <f t="shared" si="19"/>
        <v>1</v>
      </c>
      <c r="G188" s="25" t="str">
        <f t="shared" si="20"/>
        <v>Winter</v>
      </c>
      <c r="H188" s="25">
        <f t="shared" si="21"/>
        <v>2</v>
      </c>
      <c r="I188" s="25">
        <v>0</v>
      </c>
      <c r="J188" s="25">
        <f t="shared" si="22"/>
        <v>2</v>
      </c>
      <c r="K188" s="7">
        <v>39.715420000000002</v>
      </c>
    </row>
    <row r="189" spans="1:11" x14ac:dyDescent="0.25">
      <c r="A189" s="6">
        <v>44569</v>
      </c>
      <c r="B189" s="7">
        <v>16</v>
      </c>
      <c r="C189" s="25">
        <v>230904.51527415708</v>
      </c>
      <c r="D189" s="25">
        <f t="shared" si="18"/>
        <v>1</v>
      </c>
      <c r="E189" s="25">
        <f t="shared" si="17"/>
        <v>0</v>
      </c>
      <c r="F189" s="25">
        <f t="shared" si="19"/>
        <v>1</v>
      </c>
      <c r="G189" s="25" t="str">
        <f t="shared" si="20"/>
        <v>Winter</v>
      </c>
      <c r="H189" s="25">
        <f t="shared" si="21"/>
        <v>2</v>
      </c>
      <c r="I189" s="25">
        <v>0</v>
      </c>
      <c r="J189" s="25">
        <f t="shared" si="22"/>
        <v>2</v>
      </c>
      <c r="K189" s="7">
        <v>40.296939999999999</v>
      </c>
    </row>
    <row r="190" spans="1:11" x14ac:dyDescent="0.25">
      <c r="A190" s="6">
        <v>44569</v>
      </c>
      <c r="B190" s="7">
        <v>17</v>
      </c>
      <c r="C190" s="25">
        <v>235333.61418584784</v>
      </c>
      <c r="D190" s="25">
        <f t="shared" si="18"/>
        <v>1</v>
      </c>
      <c r="E190" s="25">
        <f t="shared" si="17"/>
        <v>0</v>
      </c>
      <c r="F190" s="25">
        <f t="shared" si="19"/>
        <v>1</v>
      </c>
      <c r="G190" s="25" t="str">
        <f t="shared" si="20"/>
        <v>Winter</v>
      </c>
      <c r="H190" s="25">
        <f t="shared" si="21"/>
        <v>2</v>
      </c>
      <c r="I190" s="25">
        <v>0</v>
      </c>
      <c r="J190" s="25">
        <f t="shared" si="22"/>
        <v>2</v>
      </c>
      <c r="K190" s="7">
        <v>45.148040000000002</v>
      </c>
    </row>
    <row r="191" spans="1:11" x14ac:dyDescent="0.25">
      <c r="A191" s="6">
        <v>44569</v>
      </c>
      <c r="B191" s="7">
        <v>18</v>
      </c>
      <c r="C191" s="25">
        <v>243963.043359937</v>
      </c>
      <c r="D191" s="25">
        <f t="shared" si="18"/>
        <v>1</v>
      </c>
      <c r="E191" s="25">
        <f t="shared" si="17"/>
        <v>0</v>
      </c>
      <c r="F191" s="25">
        <f t="shared" si="19"/>
        <v>1</v>
      </c>
      <c r="G191" s="25" t="str">
        <f t="shared" si="20"/>
        <v>Winter</v>
      </c>
      <c r="H191" s="25">
        <f t="shared" si="21"/>
        <v>2</v>
      </c>
      <c r="I191" s="25">
        <v>0</v>
      </c>
      <c r="J191" s="25">
        <f t="shared" si="22"/>
        <v>2</v>
      </c>
      <c r="K191" s="7">
        <v>76.695170000000005</v>
      </c>
    </row>
    <row r="192" spans="1:11" x14ac:dyDescent="0.25">
      <c r="A192" s="6">
        <v>44569</v>
      </c>
      <c r="B192" s="7">
        <v>19</v>
      </c>
      <c r="C192" s="25">
        <v>244493.9816919174</v>
      </c>
      <c r="D192" s="25">
        <f t="shared" si="18"/>
        <v>1</v>
      </c>
      <c r="E192" s="25">
        <f t="shared" si="17"/>
        <v>0</v>
      </c>
      <c r="F192" s="25">
        <f t="shared" si="19"/>
        <v>1</v>
      </c>
      <c r="G192" s="25" t="str">
        <f t="shared" si="20"/>
        <v>Winter</v>
      </c>
      <c r="H192" s="25">
        <f t="shared" si="21"/>
        <v>2</v>
      </c>
      <c r="I192" s="25">
        <v>0</v>
      </c>
      <c r="J192" s="25">
        <f t="shared" si="22"/>
        <v>2</v>
      </c>
      <c r="K192" s="7">
        <v>44.349150000000002</v>
      </c>
    </row>
    <row r="193" spans="1:11" x14ac:dyDescent="0.25">
      <c r="A193" s="6">
        <v>44569</v>
      </c>
      <c r="B193" s="7">
        <v>20</v>
      </c>
      <c r="C193" s="25">
        <v>234258.75896004596</v>
      </c>
      <c r="D193" s="25">
        <f t="shared" si="18"/>
        <v>1</v>
      </c>
      <c r="E193" s="25">
        <f t="shared" si="17"/>
        <v>0</v>
      </c>
      <c r="F193" s="25">
        <f t="shared" si="19"/>
        <v>1</v>
      </c>
      <c r="G193" s="25" t="str">
        <f t="shared" si="20"/>
        <v>Winter</v>
      </c>
      <c r="H193" s="25">
        <f t="shared" si="21"/>
        <v>2</v>
      </c>
      <c r="I193" s="25">
        <v>0</v>
      </c>
      <c r="J193" s="25">
        <f t="shared" si="22"/>
        <v>2</v>
      </c>
      <c r="K193" s="7">
        <v>44.646180000000001</v>
      </c>
    </row>
    <row r="194" spans="1:11" x14ac:dyDescent="0.25">
      <c r="A194" s="6">
        <v>44569</v>
      </c>
      <c r="B194" s="7">
        <v>21</v>
      </c>
      <c r="C194" s="25">
        <v>226659.86078424819</v>
      </c>
      <c r="D194" s="25">
        <f t="shared" si="18"/>
        <v>1</v>
      </c>
      <c r="E194" s="25">
        <f t="shared" si="17"/>
        <v>0</v>
      </c>
      <c r="F194" s="25">
        <f t="shared" si="19"/>
        <v>1</v>
      </c>
      <c r="G194" s="25" t="str">
        <f t="shared" si="20"/>
        <v>Winter</v>
      </c>
      <c r="H194" s="25">
        <f t="shared" si="21"/>
        <v>2</v>
      </c>
      <c r="I194" s="25">
        <v>0</v>
      </c>
      <c r="J194" s="25">
        <f t="shared" si="22"/>
        <v>2</v>
      </c>
      <c r="K194" s="7">
        <v>42.704099999999997</v>
      </c>
    </row>
    <row r="195" spans="1:11" x14ac:dyDescent="0.25">
      <c r="A195" s="6">
        <v>44569</v>
      </c>
      <c r="B195" s="7">
        <v>22</v>
      </c>
      <c r="C195" s="25">
        <v>216775.95127821589</v>
      </c>
      <c r="D195" s="25">
        <f t="shared" si="18"/>
        <v>1</v>
      </c>
      <c r="E195" s="25">
        <f t="shared" si="17"/>
        <v>0</v>
      </c>
      <c r="F195" s="25">
        <f t="shared" si="19"/>
        <v>1</v>
      </c>
      <c r="G195" s="25" t="str">
        <f t="shared" si="20"/>
        <v>Winter</v>
      </c>
      <c r="H195" s="25">
        <f t="shared" si="21"/>
        <v>2</v>
      </c>
      <c r="I195" s="25">
        <v>0</v>
      </c>
      <c r="J195" s="25">
        <f t="shared" si="22"/>
        <v>2</v>
      </c>
      <c r="K195" s="7">
        <v>41.596820000000001</v>
      </c>
    </row>
    <row r="196" spans="1:11" x14ac:dyDescent="0.25">
      <c r="A196" s="6">
        <v>44569</v>
      </c>
      <c r="B196" s="7">
        <v>23</v>
      </c>
      <c r="C196" s="25">
        <v>204525.84830565026</v>
      </c>
      <c r="D196" s="25">
        <f t="shared" si="18"/>
        <v>1</v>
      </c>
      <c r="E196" s="25">
        <f t="shared" si="17"/>
        <v>0</v>
      </c>
      <c r="F196" s="25">
        <f t="shared" si="19"/>
        <v>1</v>
      </c>
      <c r="G196" s="25" t="str">
        <f t="shared" si="20"/>
        <v>Winter</v>
      </c>
      <c r="H196" s="25">
        <f t="shared" si="21"/>
        <v>2</v>
      </c>
      <c r="I196" s="25">
        <v>0</v>
      </c>
      <c r="J196" s="25">
        <f t="shared" si="22"/>
        <v>2</v>
      </c>
      <c r="K196" s="7">
        <v>40.351309999999998</v>
      </c>
    </row>
    <row r="197" spans="1:11" x14ac:dyDescent="0.25">
      <c r="A197" s="6">
        <v>44569</v>
      </c>
      <c r="B197" s="7">
        <v>24</v>
      </c>
      <c r="C197" s="25">
        <v>189467.98810517872</v>
      </c>
      <c r="D197" s="25">
        <f t="shared" si="18"/>
        <v>1</v>
      </c>
      <c r="E197" s="25">
        <f t="shared" si="17"/>
        <v>0</v>
      </c>
      <c r="F197" s="25">
        <f t="shared" si="19"/>
        <v>1</v>
      </c>
      <c r="G197" s="25" t="str">
        <f t="shared" si="20"/>
        <v>Winter</v>
      </c>
      <c r="H197" s="25">
        <f t="shared" si="21"/>
        <v>2</v>
      </c>
      <c r="I197" s="25">
        <v>0</v>
      </c>
      <c r="J197" s="25">
        <f t="shared" si="22"/>
        <v>2</v>
      </c>
      <c r="K197" s="7">
        <v>35.981079999999999</v>
      </c>
    </row>
    <row r="198" spans="1:11" x14ac:dyDescent="0.25">
      <c r="A198" s="6">
        <v>44570</v>
      </c>
      <c r="B198" s="7">
        <v>1</v>
      </c>
      <c r="C198" s="25">
        <v>173758.715733013</v>
      </c>
      <c r="D198" s="25">
        <f t="shared" si="18"/>
        <v>1</v>
      </c>
      <c r="E198" s="25">
        <f t="shared" ref="E198:E261" si="23">IF(IFERROR(VLOOKUP(A198,$S$6:$S$15,1,0),0)&gt;0,1,0)</f>
        <v>0</v>
      </c>
      <c r="F198" s="25">
        <f t="shared" si="19"/>
        <v>1</v>
      </c>
      <c r="G198" s="25" t="str">
        <f t="shared" si="20"/>
        <v>Winter</v>
      </c>
      <c r="H198" s="25">
        <f t="shared" si="21"/>
        <v>2</v>
      </c>
      <c r="I198" s="25">
        <v>0</v>
      </c>
      <c r="J198" s="25">
        <f t="shared" si="22"/>
        <v>2</v>
      </c>
      <c r="K198" s="7">
        <v>44.285260000000001</v>
      </c>
    </row>
    <row r="199" spans="1:11" x14ac:dyDescent="0.25">
      <c r="A199" s="6">
        <v>44570</v>
      </c>
      <c r="B199" s="7">
        <v>2</v>
      </c>
      <c r="C199" s="25">
        <v>163869.31409786688</v>
      </c>
      <c r="D199" s="25">
        <f t="shared" ref="D199:D262" si="24">MONTH(A199)</f>
        <v>1</v>
      </c>
      <c r="E199" s="25">
        <f t="shared" si="23"/>
        <v>0</v>
      </c>
      <c r="F199" s="25">
        <f t="shared" ref="F199:F262" si="25">IF(WEEKDAY(A199,2)&gt;5,1,0)</f>
        <v>1</v>
      </c>
      <c r="G199" s="25" t="str">
        <f t="shared" ref="G199:G262" si="26">IF(OR(D199&lt;5,D199&gt;9),"Winter","Summer")</f>
        <v>Winter</v>
      </c>
      <c r="H199" s="25">
        <f t="shared" ref="H199:H262" si="27">IF(AND(B199&lt;7,B199&gt;1),1,IF(G199="Winter",IF(OR(E199=1,F199=1,B199=1,AND(B199&gt;9,B199&lt;19),B199&gt;21),2,6),IF(OR(E199=1,F199=1,B199&lt;15,B199&gt;20),3,4)))</f>
        <v>1</v>
      </c>
      <c r="I199" s="25">
        <v>0</v>
      </c>
      <c r="J199" s="25">
        <f t="shared" ref="J199:J262" si="28">IF(I199=0,H199,5)</f>
        <v>1</v>
      </c>
      <c r="K199" s="7">
        <v>44.969200000000001</v>
      </c>
    </row>
    <row r="200" spans="1:11" x14ac:dyDescent="0.25">
      <c r="A200" s="6">
        <v>44570</v>
      </c>
      <c r="B200" s="7">
        <v>3</v>
      </c>
      <c r="C200" s="25">
        <v>158586.66731944578</v>
      </c>
      <c r="D200" s="25">
        <f t="shared" si="24"/>
        <v>1</v>
      </c>
      <c r="E200" s="25">
        <f t="shared" si="23"/>
        <v>0</v>
      </c>
      <c r="F200" s="25">
        <f t="shared" si="25"/>
        <v>1</v>
      </c>
      <c r="G200" s="25" t="str">
        <f t="shared" si="26"/>
        <v>Winter</v>
      </c>
      <c r="H200" s="25">
        <f t="shared" si="27"/>
        <v>1</v>
      </c>
      <c r="I200" s="25">
        <v>0</v>
      </c>
      <c r="J200" s="25">
        <f t="shared" si="28"/>
        <v>1</v>
      </c>
      <c r="K200" s="7">
        <v>43.264270000000003</v>
      </c>
    </row>
    <row r="201" spans="1:11" x14ac:dyDescent="0.25">
      <c r="A201" s="6">
        <v>44570</v>
      </c>
      <c r="B201" s="7">
        <v>4</v>
      </c>
      <c r="C201" s="25">
        <v>156317.75222185496</v>
      </c>
      <c r="D201" s="25">
        <f t="shared" si="24"/>
        <v>1</v>
      </c>
      <c r="E201" s="25">
        <f t="shared" si="23"/>
        <v>0</v>
      </c>
      <c r="F201" s="25">
        <f t="shared" si="25"/>
        <v>1</v>
      </c>
      <c r="G201" s="25" t="str">
        <f t="shared" si="26"/>
        <v>Winter</v>
      </c>
      <c r="H201" s="25">
        <f t="shared" si="27"/>
        <v>1</v>
      </c>
      <c r="I201" s="25">
        <v>0</v>
      </c>
      <c r="J201" s="25">
        <f t="shared" si="28"/>
        <v>1</v>
      </c>
      <c r="K201" s="7">
        <v>35.394170000000003</v>
      </c>
    </row>
    <row r="202" spans="1:11" x14ac:dyDescent="0.25">
      <c r="A202" s="6">
        <v>44570</v>
      </c>
      <c r="B202" s="7">
        <v>5</v>
      </c>
      <c r="C202" s="25">
        <v>157272.32770809301</v>
      </c>
      <c r="D202" s="25">
        <f t="shared" si="24"/>
        <v>1</v>
      </c>
      <c r="E202" s="25">
        <f t="shared" si="23"/>
        <v>0</v>
      </c>
      <c r="F202" s="25">
        <f t="shared" si="25"/>
        <v>1</v>
      </c>
      <c r="G202" s="25" t="str">
        <f t="shared" si="26"/>
        <v>Winter</v>
      </c>
      <c r="H202" s="25">
        <f t="shared" si="27"/>
        <v>1</v>
      </c>
      <c r="I202" s="25">
        <v>0</v>
      </c>
      <c r="J202" s="25">
        <f t="shared" si="28"/>
        <v>1</v>
      </c>
      <c r="K202" s="7">
        <v>34.429589999999997</v>
      </c>
    </row>
    <row r="203" spans="1:11" x14ac:dyDescent="0.25">
      <c r="A203" s="6">
        <v>44570</v>
      </c>
      <c r="B203" s="7">
        <v>6</v>
      </c>
      <c r="C203" s="25">
        <v>154394.10810294788</v>
      </c>
      <c r="D203" s="25">
        <f t="shared" si="24"/>
        <v>1</v>
      </c>
      <c r="E203" s="25">
        <f t="shared" si="23"/>
        <v>0</v>
      </c>
      <c r="F203" s="25">
        <f t="shared" si="25"/>
        <v>1</v>
      </c>
      <c r="G203" s="25" t="str">
        <f t="shared" si="26"/>
        <v>Winter</v>
      </c>
      <c r="H203" s="25">
        <f t="shared" si="27"/>
        <v>1</v>
      </c>
      <c r="I203" s="25">
        <v>0</v>
      </c>
      <c r="J203" s="25">
        <f t="shared" si="28"/>
        <v>1</v>
      </c>
      <c r="K203" s="7">
        <v>30.829820000000002</v>
      </c>
    </row>
    <row r="204" spans="1:11" x14ac:dyDescent="0.25">
      <c r="A204" s="6">
        <v>44570</v>
      </c>
      <c r="B204" s="7">
        <v>7</v>
      </c>
      <c r="C204" s="25">
        <v>155516.35997055113</v>
      </c>
      <c r="D204" s="25">
        <f t="shared" si="24"/>
        <v>1</v>
      </c>
      <c r="E204" s="25">
        <f t="shared" si="23"/>
        <v>0</v>
      </c>
      <c r="F204" s="25">
        <f t="shared" si="25"/>
        <v>1</v>
      </c>
      <c r="G204" s="25" t="str">
        <f t="shared" si="26"/>
        <v>Winter</v>
      </c>
      <c r="H204" s="25">
        <f t="shared" si="27"/>
        <v>2</v>
      </c>
      <c r="I204" s="25">
        <v>0</v>
      </c>
      <c r="J204" s="25">
        <f t="shared" si="28"/>
        <v>2</v>
      </c>
      <c r="K204" s="7">
        <v>32.041499999999999</v>
      </c>
    </row>
    <row r="205" spans="1:11" x14ac:dyDescent="0.25">
      <c r="A205" s="6">
        <v>44570</v>
      </c>
      <c r="B205" s="7">
        <v>8</v>
      </c>
      <c r="C205" s="25">
        <v>162478.03640530782</v>
      </c>
      <c r="D205" s="25">
        <f t="shared" si="24"/>
        <v>1</v>
      </c>
      <c r="E205" s="25">
        <f t="shared" si="23"/>
        <v>0</v>
      </c>
      <c r="F205" s="25">
        <f t="shared" si="25"/>
        <v>1</v>
      </c>
      <c r="G205" s="25" t="str">
        <f t="shared" si="26"/>
        <v>Winter</v>
      </c>
      <c r="H205" s="25">
        <f t="shared" si="27"/>
        <v>2</v>
      </c>
      <c r="I205" s="25">
        <v>0</v>
      </c>
      <c r="J205" s="25">
        <f t="shared" si="28"/>
        <v>2</v>
      </c>
      <c r="K205" s="7">
        <v>31.20035</v>
      </c>
    </row>
    <row r="206" spans="1:11" x14ac:dyDescent="0.25">
      <c r="A206" s="6">
        <v>44570</v>
      </c>
      <c r="B206" s="7">
        <v>9</v>
      </c>
      <c r="C206" s="25">
        <v>173916.6911296809</v>
      </c>
      <c r="D206" s="25">
        <f t="shared" si="24"/>
        <v>1</v>
      </c>
      <c r="E206" s="25">
        <f t="shared" si="23"/>
        <v>0</v>
      </c>
      <c r="F206" s="25">
        <f t="shared" si="25"/>
        <v>1</v>
      </c>
      <c r="G206" s="25" t="str">
        <f t="shared" si="26"/>
        <v>Winter</v>
      </c>
      <c r="H206" s="25">
        <f t="shared" si="27"/>
        <v>2</v>
      </c>
      <c r="I206" s="25">
        <v>0</v>
      </c>
      <c r="J206" s="25">
        <f t="shared" si="28"/>
        <v>2</v>
      </c>
      <c r="K206" s="7">
        <v>30.137239999999998</v>
      </c>
    </row>
    <row r="207" spans="1:11" x14ac:dyDescent="0.25">
      <c r="A207" s="6">
        <v>44570</v>
      </c>
      <c r="B207" s="7">
        <v>10</v>
      </c>
      <c r="C207" s="25">
        <v>185512.57703253027</v>
      </c>
      <c r="D207" s="25">
        <f t="shared" si="24"/>
        <v>1</v>
      </c>
      <c r="E207" s="25">
        <f t="shared" si="23"/>
        <v>0</v>
      </c>
      <c r="F207" s="25">
        <f t="shared" si="25"/>
        <v>1</v>
      </c>
      <c r="G207" s="25" t="str">
        <f t="shared" si="26"/>
        <v>Winter</v>
      </c>
      <c r="H207" s="25">
        <f t="shared" si="27"/>
        <v>2</v>
      </c>
      <c r="I207" s="25">
        <v>0</v>
      </c>
      <c r="J207" s="25">
        <f t="shared" si="28"/>
        <v>2</v>
      </c>
      <c r="K207" s="7">
        <v>34.115229999999997</v>
      </c>
    </row>
    <row r="208" spans="1:11" x14ac:dyDescent="0.25">
      <c r="A208" s="6">
        <v>44570</v>
      </c>
      <c r="B208" s="7">
        <v>11</v>
      </c>
      <c r="C208" s="25">
        <v>195797.63724073151</v>
      </c>
      <c r="D208" s="25">
        <f t="shared" si="24"/>
        <v>1</v>
      </c>
      <c r="E208" s="25">
        <f t="shared" si="23"/>
        <v>0</v>
      </c>
      <c r="F208" s="25">
        <f t="shared" si="25"/>
        <v>1</v>
      </c>
      <c r="G208" s="25" t="str">
        <f t="shared" si="26"/>
        <v>Winter</v>
      </c>
      <c r="H208" s="25">
        <f t="shared" si="27"/>
        <v>2</v>
      </c>
      <c r="I208" s="25">
        <v>0</v>
      </c>
      <c r="J208" s="25">
        <f t="shared" si="28"/>
        <v>2</v>
      </c>
      <c r="K208" s="7">
        <v>37.124699999999997</v>
      </c>
    </row>
    <row r="209" spans="1:11" x14ac:dyDescent="0.25">
      <c r="A209" s="6">
        <v>44570</v>
      </c>
      <c r="B209" s="7">
        <v>12</v>
      </c>
      <c r="C209" s="25">
        <v>203493.31596384366</v>
      </c>
      <c r="D209" s="25">
        <f t="shared" si="24"/>
        <v>1</v>
      </c>
      <c r="E209" s="25">
        <f t="shared" si="23"/>
        <v>0</v>
      </c>
      <c r="F209" s="25">
        <f t="shared" si="25"/>
        <v>1</v>
      </c>
      <c r="G209" s="25" t="str">
        <f t="shared" si="26"/>
        <v>Winter</v>
      </c>
      <c r="H209" s="25">
        <f t="shared" si="27"/>
        <v>2</v>
      </c>
      <c r="I209" s="25">
        <v>0</v>
      </c>
      <c r="J209" s="25">
        <f t="shared" si="28"/>
        <v>2</v>
      </c>
      <c r="K209" s="7">
        <v>42.027520000000003</v>
      </c>
    </row>
    <row r="210" spans="1:11" x14ac:dyDescent="0.25">
      <c r="A210" s="6">
        <v>44570</v>
      </c>
      <c r="B210" s="7">
        <v>13</v>
      </c>
      <c r="C210" s="25">
        <v>212114.5315839184</v>
      </c>
      <c r="D210" s="25">
        <f t="shared" si="24"/>
        <v>1</v>
      </c>
      <c r="E210" s="25">
        <f t="shared" si="23"/>
        <v>0</v>
      </c>
      <c r="F210" s="25">
        <f t="shared" si="25"/>
        <v>1</v>
      </c>
      <c r="G210" s="25" t="str">
        <f t="shared" si="26"/>
        <v>Winter</v>
      </c>
      <c r="H210" s="25">
        <f t="shared" si="27"/>
        <v>2</v>
      </c>
      <c r="I210" s="25">
        <v>0</v>
      </c>
      <c r="J210" s="25">
        <f t="shared" si="28"/>
        <v>2</v>
      </c>
      <c r="K210" s="7">
        <v>39.925579999999997</v>
      </c>
    </row>
    <row r="211" spans="1:11" x14ac:dyDescent="0.25">
      <c r="A211" s="6">
        <v>44570</v>
      </c>
      <c r="B211" s="7">
        <v>14</v>
      </c>
      <c r="C211" s="25">
        <v>215539.04656399734</v>
      </c>
      <c r="D211" s="25">
        <f t="shared" si="24"/>
        <v>1</v>
      </c>
      <c r="E211" s="25">
        <f t="shared" si="23"/>
        <v>0</v>
      </c>
      <c r="F211" s="25">
        <f t="shared" si="25"/>
        <v>1</v>
      </c>
      <c r="G211" s="25" t="str">
        <f t="shared" si="26"/>
        <v>Winter</v>
      </c>
      <c r="H211" s="25">
        <f t="shared" si="27"/>
        <v>2</v>
      </c>
      <c r="I211" s="25">
        <v>0</v>
      </c>
      <c r="J211" s="25">
        <f t="shared" si="28"/>
        <v>2</v>
      </c>
      <c r="K211" s="7">
        <v>39.958750000000002</v>
      </c>
    </row>
    <row r="212" spans="1:11" x14ac:dyDescent="0.25">
      <c r="A212" s="6">
        <v>44570</v>
      </c>
      <c r="B212" s="7">
        <v>15</v>
      </c>
      <c r="C212" s="25">
        <v>212790.78857480845</v>
      </c>
      <c r="D212" s="25">
        <f t="shared" si="24"/>
        <v>1</v>
      </c>
      <c r="E212" s="25">
        <f t="shared" si="23"/>
        <v>0</v>
      </c>
      <c r="F212" s="25">
        <f t="shared" si="25"/>
        <v>1</v>
      </c>
      <c r="G212" s="25" t="str">
        <f t="shared" si="26"/>
        <v>Winter</v>
      </c>
      <c r="H212" s="25">
        <f t="shared" si="27"/>
        <v>2</v>
      </c>
      <c r="I212" s="25">
        <v>0</v>
      </c>
      <c r="J212" s="25">
        <f t="shared" si="28"/>
        <v>2</v>
      </c>
      <c r="K212" s="7">
        <v>39.18092</v>
      </c>
    </row>
    <row r="213" spans="1:11" x14ac:dyDescent="0.25">
      <c r="A213" s="6">
        <v>44570</v>
      </c>
      <c r="B213" s="7">
        <v>16</v>
      </c>
      <c r="C213" s="25">
        <v>214329.8750401182</v>
      </c>
      <c r="D213" s="25">
        <f t="shared" si="24"/>
        <v>1</v>
      </c>
      <c r="E213" s="25">
        <f t="shared" si="23"/>
        <v>0</v>
      </c>
      <c r="F213" s="25">
        <f t="shared" si="25"/>
        <v>1</v>
      </c>
      <c r="G213" s="25" t="str">
        <f t="shared" si="26"/>
        <v>Winter</v>
      </c>
      <c r="H213" s="25">
        <f t="shared" si="27"/>
        <v>2</v>
      </c>
      <c r="I213" s="25">
        <v>0</v>
      </c>
      <c r="J213" s="25">
        <f t="shared" si="28"/>
        <v>2</v>
      </c>
      <c r="K213" s="7">
        <v>39.062550000000002</v>
      </c>
    </row>
    <row r="214" spans="1:11" x14ac:dyDescent="0.25">
      <c r="A214" s="6">
        <v>44570</v>
      </c>
      <c r="B214" s="7">
        <v>17</v>
      </c>
      <c r="C214" s="25">
        <v>224736.53547232319</v>
      </c>
      <c r="D214" s="25">
        <f t="shared" si="24"/>
        <v>1</v>
      </c>
      <c r="E214" s="25">
        <f t="shared" si="23"/>
        <v>0</v>
      </c>
      <c r="F214" s="25">
        <f t="shared" si="25"/>
        <v>1</v>
      </c>
      <c r="G214" s="25" t="str">
        <f t="shared" si="26"/>
        <v>Winter</v>
      </c>
      <c r="H214" s="25">
        <f t="shared" si="27"/>
        <v>2</v>
      </c>
      <c r="I214" s="25">
        <v>0</v>
      </c>
      <c r="J214" s="25">
        <f t="shared" si="28"/>
        <v>2</v>
      </c>
      <c r="K214" s="7">
        <v>43.377859999999998</v>
      </c>
    </row>
    <row r="215" spans="1:11" x14ac:dyDescent="0.25">
      <c r="A215" s="6">
        <v>44570</v>
      </c>
      <c r="B215" s="7">
        <v>18</v>
      </c>
      <c r="C215" s="25">
        <v>244936.03522931604</v>
      </c>
      <c r="D215" s="25">
        <f t="shared" si="24"/>
        <v>1</v>
      </c>
      <c r="E215" s="25">
        <f t="shared" si="23"/>
        <v>0</v>
      </c>
      <c r="F215" s="25">
        <f t="shared" si="25"/>
        <v>1</v>
      </c>
      <c r="G215" s="25" t="str">
        <f t="shared" si="26"/>
        <v>Winter</v>
      </c>
      <c r="H215" s="25">
        <f t="shared" si="27"/>
        <v>2</v>
      </c>
      <c r="I215" s="25">
        <v>0</v>
      </c>
      <c r="J215" s="25">
        <f t="shared" si="28"/>
        <v>2</v>
      </c>
      <c r="K215" s="7">
        <v>61.018689999999999</v>
      </c>
    </row>
    <row r="216" spans="1:11" x14ac:dyDescent="0.25">
      <c r="A216" s="6">
        <v>44570</v>
      </c>
      <c r="B216" s="7">
        <v>19</v>
      </c>
      <c r="C216" s="25">
        <v>255838.6165161868</v>
      </c>
      <c r="D216" s="25">
        <f t="shared" si="24"/>
        <v>1</v>
      </c>
      <c r="E216" s="25">
        <f t="shared" si="23"/>
        <v>0</v>
      </c>
      <c r="F216" s="25">
        <f t="shared" si="25"/>
        <v>1</v>
      </c>
      <c r="G216" s="25" t="str">
        <f t="shared" si="26"/>
        <v>Winter</v>
      </c>
      <c r="H216" s="25">
        <f t="shared" si="27"/>
        <v>2</v>
      </c>
      <c r="I216" s="25">
        <v>0</v>
      </c>
      <c r="J216" s="25">
        <f t="shared" si="28"/>
        <v>2</v>
      </c>
      <c r="K216" s="7">
        <v>49.349400000000003</v>
      </c>
    </row>
    <row r="217" spans="1:11" x14ac:dyDescent="0.25">
      <c r="A217" s="6">
        <v>44570</v>
      </c>
      <c r="B217" s="7">
        <v>20</v>
      </c>
      <c r="C217" s="25">
        <v>255961.49800232041</v>
      </c>
      <c r="D217" s="25">
        <f t="shared" si="24"/>
        <v>1</v>
      </c>
      <c r="E217" s="25">
        <f t="shared" si="23"/>
        <v>0</v>
      </c>
      <c r="F217" s="25">
        <f t="shared" si="25"/>
        <v>1</v>
      </c>
      <c r="G217" s="25" t="str">
        <f t="shared" si="26"/>
        <v>Winter</v>
      </c>
      <c r="H217" s="25">
        <f t="shared" si="27"/>
        <v>2</v>
      </c>
      <c r="I217" s="25">
        <v>0</v>
      </c>
      <c r="J217" s="25">
        <f t="shared" si="28"/>
        <v>2</v>
      </c>
      <c r="K217" s="7">
        <v>46.032699999999998</v>
      </c>
    </row>
    <row r="218" spans="1:11" x14ac:dyDescent="0.25">
      <c r="A218" s="6">
        <v>44570</v>
      </c>
      <c r="B218" s="7">
        <v>21</v>
      </c>
      <c r="C218" s="25">
        <v>254386.2666697058</v>
      </c>
      <c r="D218" s="25">
        <f t="shared" si="24"/>
        <v>1</v>
      </c>
      <c r="E218" s="25">
        <f t="shared" si="23"/>
        <v>0</v>
      </c>
      <c r="F218" s="25">
        <f t="shared" si="25"/>
        <v>1</v>
      </c>
      <c r="G218" s="25" t="str">
        <f t="shared" si="26"/>
        <v>Winter</v>
      </c>
      <c r="H218" s="25">
        <f t="shared" si="27"/>
        <v>2</v>
      </c>
      <c r="I218" s="25">
        <v>0</v>
      </c>
      <c r="J218" s="25">
        <f t="shared" si="28"/>
        <v>2</v>
      </c>
      <c r="K218" s="7">
        <v>40.765540000000001</v>
      </c>
    </row>
    <row r="219" spans="1:11" x14ac:dyDescent="0.25">
      <c r="A219" s="6">
        <v>44570</v>
      </c>
      <c r="B219" s="7">
        <v>22</v>
      </c>
      <c r="C219" s="25">
        <v>244850.03679447732</v>
      </c>
      <c r="D219" s="25">
        <f t="shared" si="24"/>
        <v>1</v>
      </c>
      <c r="E219" s="25">
        <f t="shared" si="23"/>
        <v>0</v>
      </c>
      <c r="F219" s="25">
        <f t="shared" si="25"/>
        <v>1</v>
      </c>
      <c r="G219" s="25" t="str">
        <f t="shared" si="26"/>
        <v>Winter</v>
      </c>
      <c r="H219" s="25">
        <f t="shared" si="27"/>
        <v>2</v>
      </c>
      <c r="I219" s="25">
        <v>0</v>
      </c>
      <c r="J219" s="25">
        <f t="shared" si="28"/>
        <v>2</v>
      </c>
      <c r="K219" s="7">
        <v>41.620170000000002</v>
      </c>
    </row>
    <row r="220" spans="1:11" x14ac:dyDescent="0.25">
      <c r="A220" s="6">
        <v>44570</v>
      </c>
      <c r="B220" s="7">
        <v>23</v>
      </c>
      <c r="C220" s="25">
        <v>229084.96314344654</v>
      </c>
      <c r="D220" s="25">
        <f t="shared" si="24"/>
        <v>1</v>
      </c>
      <c r="E220" s="25">
        <f t="shared" si="23"/>
        <v>0</v>
      </c>
      <c r="F220" s="25">
        <f t="shared" si="25"/>
        <v>1</v>
      </c>
      <c r="G220" s="25" t="str">
        <f t="shared" si="26"/>
        <v>Winter</v>
      </c>
      <c r="H220" s="25">
        <f t="shared" si="27"/>
        <v>2</v>
      </c>
      <c r="I220" s="25">
        <v>0</v>
      </c>
      <c r="J220" s="25">
        <f t="shared" si="28"/>
        <v>2</v>
      </c>
      <c r="K220" s="7">
        <v>37.857199999999999</v>
      </c>
    </row>
    <row r="221" spans="1:11" x14ac:dyDescent="0.25">
      <c r="A221" s="6">
        <v>44570</v>
      </c>
      <c r="B221" s="7">
        <v>24</v>
      </c>
      <c r="C221" s="25">
        <v>213361.17449374389</v>
      </c>
      <c r="D221" s="25">
        <f t="shared" si="24"/>
        <v>1</v>
      </c>
      <c r="E221" s="25">
        <f t="shared" si="23"/>
        <v>0</v>
      </c>
      <c r="F221" s="25">
        <f t="shared" si="25"/>
        <v>1</v>
      </c>
      <c r="G221" s="25" t="str">
        <f t="shared" si="26"/>
        <v>Winter</v>
      </c>
      <c r="H221" s="25">
        <f t="shared" si="27"/>
        <v>2</v>
      </c>
      <c r="I221" s="25">
        <v>0</v>
      </c>
      <c r="J221" s="25">
        <f t="shared" si="28"/>
        <v>2</v>
      </c>
      <c r="K221" s="7">
        <v>31.42202</v>
      </c>
    </row>
    <row r="222" spans="1:11" x14ac:dyDescent="0.25">
      <c r="A222" s="6">
        <v>44571</v>
      </c>
      <c r="B222" s="7">
        <v>1</v>
      </c>
      <c r="C222" s="25">
        <v>205890.22973590903</v>
      </c>
      <c r="D222" s="25">
        <f t="shared" si="24"/>
        <v>1</v>
      </c>
      <c r="E222" s="25">
        <f t="shared" si="23"/>
        <v>0</v>
      </c>
      <c r="F222" s="25">
        <f t="shared" si="25"/>
        <v>0</v>
      </c>
      <c r="G222" s="25" t="str">
        <f t="shared" si="26"/>
        <v>Winter</v>
      </c>
      <c r="H222" s="25">
        <f t="shared" si="27"/>
        <v>2</v>
      </c>
      <c r="I222" s="25">
        <v>0</v>
      </c>
      <c r="J222" s="25">
        <f t="shared" si="28"/>
        <v>2</v>
      </c>
      <c r="K222" s="7">
        <v>31.892910000000001</v>
      </c>
    </row>
    <row r="223" spans="1:11" x14ac:dyDescent="0.25">
      <c r="A223" s="6">
        <v>44571</v>
      </c>
      <c r="B223" s="7">
        <v>2</v>
      </c>
      <c r="C223" s="25">
        <v>203096.52708754534</v>
      </c>
      <c r="D223" s="25">
        <f t="shared" si="24"/>
        <v>1</v>
      </c>
      <c r="E223" s="25">
        <f t="shared" si="23"/>
        <v>0</v>
      </c>
      <c r="F223" s="25">
        <f t="shared" si="25"/>
        <v>0</v>
      </c>
      <c r="G223" s="25" t="str">
        <f t="shared" si="26"/>
        <v>Winter</v>
      </c>
      <c r="H223" s="25">
        <f t="shared" si="27"/>
        <v>1</v>
      </c>
      <c r="I223" s="25">
        <v>0</v>
      </c>
      <c r="J223" s="25">
        <f t="shared" si="28"/>
        <v>1</v>
      </c>
      <c r="K223" s="7">
        <v>32.291609999999999</v>
      </c>
    </row>
    <row r="224" spans="1:11" x14ac:dyDescent="0.25">
      <c r="A224" s="6">
        <v>44571</v>
      </c>
      <c r="B224" s="7">
        <v>3</v>
      </c>
      <c r="C224" s="25">
        <v>204437.52242207996</v>
      </c>
      <c r="D224" s="25">
        <f t="shared" si="24"/>
        <v>1</v>
      </c>
      <c r="E224" s="25">
        <f t="shared" si="23"/>
        <v>0</v>
      </c>
      <c r="F224" s="25">
        <f t="shared" si="25"/>
        <v>0</v>
      </c>
      <c r="G224" s="25" t="str">
        <f t="shared" si="26"/>
        <v>Winter</v>
      </c>
      <c r="H224" s="25">
        <f t="shared" si="27"/>
        <v>1</v>
      </c>
      <c r="I224" s="25">
        <v>0</v>
      </c>
      <c r="J224" s="25">
        <f t="shared" si="28"/>
        <v>1</v>
      </c>
      <c r="K224" s="7">
        <v>31.669080000000001</v>
      </c>
    </row>
    <row r="225" spans="1:11" x14ac:dyDescent="0.25">
      <c r="A225" s="6">
        <v>44571</v>
      </c>
      <c r="B225" s="7">
        <v>4</v>
      </c>
      <c r="C225" s="25">
        <v>208405.45653538971</v>
      </c>
      <c r="D225" s="25">
        <f t="shared" si="24"/>
        <v>1</v>
      </c>
      <c r="E225" s="25">
        <f t="shared" si="23"/>
        <v>0</v>
      </c>
      <c r="F225" s="25">
        <f t="shared" si="25"/>
        <v>0</v>
      </c>
      <c r="G225" s="25" t="str">
        <f t="shared" si="26"/>
        <v>Winter</v>
      </c>
      <c r="H225" s="25">
        <f t="shared" si="27"/>
        <v>1</v>
      </c>
      <c r="I225" s="25">
        <v>0</v>
      </c>
      <c r="J225" s="25">
        <f t="shared" si="28"/>
        <v>1</v>
      </c>
      <c r="K225" s="7">
        <v>32.088909999999998</v>
      </c>
    </row>
    <row r="226" spans="1:11" x14ac:dyDescent="0.25">
      <c r="A226" s="6">
        <v>44571</v>
      </c>
      <c r="B226" s="7">
        <v>5</v>
      </c>
      <c r="C226" s="25">
        <v>216325.46202905494</v>
      </c>
      <c r="D226" s="25">
        <f t="shared" si="24"/>
        <v>1</v>
      </c>
      <c r="E226" s="25">
        <f t="shared" si="23"/>
        <v>0</v>
      </c>
      <c r="F226" s="25">
        <f t="shared" si="25"/>
        <v>0</v>
      </c>
      <c r="G226" s="25" t="str">
        <f t="shared" si="26"/>
        <v>Winter</v>
      </c>
      <c r="H226" s="25">
        <f t="shared" si="27"/>
        <v>1</v>
      </c>
      <c r="I226" s="25">
        <v>0</v>
      </c>
      <c r="J226" s="25">
        <f t="shared" si="28"/>
        <v>1</v>
      </c>
      <c r="K226" s="7">
        <v>36.275709999999997</v>
      </c>
    </row>
    <row r="227" spans="1:11" x14ac:dyDescent="0.25">
      <c r="A227" s="6">
        <v>44571</v>
      </c>
      <c r="B227" s="7">
        <v>6</v>
      </c>
      <c r="C227" s="25">
        <v>230786.95606263151</v>
      </c>
      <c r="D227" s="25">
        <f t="shared" si="24"/>
        <v>1</v>
      </c>
      <c r="E227" s="25">
        <f t="shared" si="23"/>
        <v>0</v>
      </c>
      <c r="F227" s="25">
        <f t="shared" si="25"/>
        <v>0</v>
      </c>
      <c r="G227" s="25" t="str">
        <f t="shared" si="26"/>
        <v>Winter</v>
      </c>
      <c r="H227" s="25">
        <f t="shared" si="27"/>
        <v>1</v>
      </c>
      <c r="I227" s="25">
        <v>0</v>
      </c>
      <c r="J227" s="25">
        <f t="shared" si="28"/>
        <v>1</v>
      </c>
      <c r="K227" s="7">
        <v>46.22363</v>
      </c>
    </row>
    <row r="228" spans="1:11" x14ac:dyDescent="0.25">
      <c r="A228" s="6">
        <v>44571</v>
      </c>
      <c r="B228" s="7">
        <v>7</v>
      </c>
      <c r="C228" s="25">
        <v>251252.26420201905</v>
      </c>
      <c r="D228" s="25">
        <f t="shared" si="24"/>
        <v>1</v>
      </c>
      <c r="E228" s="25">
        <f t="shared" si="23"/>
        <v>0</v>
      </c>
      <c r="F228" s="25">
        <f t="shared" si="25"/>
        <v>0</v>
      </c>
      <c r="G228" s="25" t="str">
        <f t="shared" si="26"/>
        <v>Winter</v>
      </c>
      <c r="H228" s="25">
        <f t="shared" si="27"/>
        <v>6</v>
      </c>
      <c r="I228" s="25">
        <v>0</v>
      </c>
      <c r="J228" s="25">
        <f t="shared" si="28"/>
        <v>6</v>
      </c>
      <c r="K228" s="7">
        <v>59.485819999999997</v>
      </c>
    </row>
    <row r="229" spans="1:11" x14ac:dyDescent="0.25">
      <c r="A229" s="6">
        <v>44571</v>
      </c>
      <c r="B229" s="7">
        <v>8</v>
      </c>
      <c r="C229" s="25">
        <v>261499.29802218292</v>
      </c>
      <c r="D229" s="25">
        <f t="shared" si="24"/>
        <v>1</v>
      </c>
      <c r="E229" s="25">
        <f t="shared" si="23"/>
        <v>0</v>
      </c>
      <c r="F229" s="25">
        <f t="shared" si="25"/>
        <v>0</v>
      </c>
      <c r="G229" s="25" t="str">
        <f t="shared" si="26"/>
        <v>Winter</v>
      </c>
      <c r="H229" s="25">
        <f t="shared" si="27"/>
        <v>6</v>
      </c>
      <c r="I229" s="25">
        <v>0</v>
      </c>
      <c r="J229" s="25">
        <f t="shared" si="28"/>
        <v>6</v>
      </c>
      <c r="K229" s="7">
        <v>47.038510000000002</v>
      </c>
    </row>
    <row r="230" spans="1:11" x14ac:dyDescent="0.25">
      <c r="A230" s="6">
        <v>44571</v>
      </c>
      <c r="B230" s="7">
        <v>9</v>
      </c>
      <c r="C230" s="25">
        <v>257698.93640370239</v>
      </c>
      <c r="D230" s="25">
        <f t="shared" si="24"/>
        <v>1</v>
      </c>
      <c r="E230" s="25">
        <f t="shared" si="23"/>
        <v>0</v>
      </c>
      <c r="F230" s="25">
        <f t="shared" si="25"/>
        <v>0</v>
      </c>
      <c r="G230" s="25" t="str">
        <f t="shared" si="26"/>
        <v>Winter</v>
      </c>
      <c r="H230" s="25">
        <f t="shared" si="27"/>
        <v>6</v>
      </c>
      <c r="I230" s="25">
        <v>0</v>
      </c>
      <c r="J230" s="25">
        <f t="shared" si="28"/>
        <v>6</v>
      </c>
      <c r="K230" s="7">
        <v>46.297469999999997</v>
      </c>
    </row>
    <row r="231" spans="1:11" x14ac:dyDescent="0.25">
      <c r="A231" s="6">
        <v>44571</v>
      </c>
      <c r="B231" s="7">
        <v>10</v>
      </c>
      <c r="C231" s="25">
        <v>255740.56676122575</v>
      </c>
      <c r="D231" s="25">
        <f t="shared" si="24"/>
        <v>1</v>
      </c>
      <c r="E231" s="25">
        <f t="shared" si="23"/>
        <v>0</v>
      </c>
      <c r="F231" s="25">
        <f t="shared" si="25"/>
        <v>0</v>
      </c>
      <c r="G231" s="25" t="str">
        <f t="shared" si="26"/>
        <v>Winter</v>
      </c>
      <c r="H231" s="25">
        <f t="shared" si="27"/>
        <v>2</v>
      </c>
      <c r="I231" s="25">
        <v>0</v>
      </c>
      <c r="J231" s="25">
        <f t="shared" si="28"/>
        <v>2</v>
      </c>
      <c r="K231" s="7">
        <v>46.463709999999999</v>
      </c>
    </row>
    <row r="232" spans="1:11" x14ac:dyDescent="0.25">
      <c r="A232" s="6">
        <v>44571</v>
      </c>
      <c r="B232" s="7">
        <v>11</v>
      </c>
      <c r="C232" s="25">
        <v>252062.76818885704</v>
      </c>
      <c r="D232" s="25">
        <f t="shared" si="24"/>
        <v>1</v>
      </c>
      <c r="E232" s="25">
        <f t="shared" si="23"/>
        <v>0</v>
      </c>
      <c r="F232" s="25">
        <f t="shared" si="25"/>
        <v>0</v>
      </c>
      <c r="G232" s="25" t="str">
        <f t="shared" si="26"/>
        <v>Winter</v>
      </c>
      <c r="H232" s="25">
        <f t="shared" si="27"/>
        <v>2</v>
      </c>
      <c r="I232" s="25">
        <v>0</v>
      </c>
      <c r="J232" s="25">
        <f t="shared" si="28"/>
        <v>2</v>
      </c>
      <c r="K232" s="7">
        <v>47.562390000000001</v>
      </c>
    </row>
    <row r="233" spans="1:11" x14ac:dyDescent="0.25">
      <c r="A233" s="6">
        <v>44571</v>
      </c>
      <c r="B233" s="7">
        <v>12</v>
      </c>
      <c r="C233" s="25">
        <v>236612.8826730313</v>
      </c>
      <c r="D233" s="25">
        <f t="shared" si="24"/>
        <v>1</v>
      </c>
      <c r="E233" s="25">
        <f t="shared" si="23"/>
        <v>0</v>
      </c>
      <c r="F233" s="25">
        <f t="shared" si="25"/>
        <v>0</v>
      </c>
      <c r="G233" s="25" t="str">
        <f t="shared" si="26"/>
        <v>Winter</v>
      </c>
      <c r="H233" s="25">
        <f t="shared" si="27"/>
        <v>2</v>
      </c>
      <c r="I233" s="25">
        <v>0</v>
      </c>
      <c r="J233" s="25">
        <f t="shared" si="28"/>
        <v>2</v>
      </c>
      <c r="K233" s="7">
        <v>45.539349999999999</v>
      </c>
    </row>
    <row r="234" spans="1:11" x14ac:dyDescent="0.25">
      <c r="A234" s="6">
        <v>44571</v>
      </c>
      <c r="B234" s="7">
        <v>13</v>
      </c>
      <c r="C234" s="25">
        <v>229148.63807774096</v>
      </c>
      <c r="D234" s="25">
        <f t="shared" si="24"/>
        <v>1</v>
      </c>
      <c r="E234" s="25">
        <f t="shared" si="23"/>
        <v>0</v>
      </c>
      <c r="F234" s="25">
        <f t="shared" si="25"/>
        <v>0</v>
      </c>
      <c r="G234" s="25" t="str">
        <f t="shared" si="26"/>
        <v>Winter</v>
      </c>
      <c r="H234" s="25">
        <f t="shared" si="27"/>
        <v>2</v>
      </c>
      <c r="I234" s="25">
        <v>0</v>
      </c>
      <c r="J234" s="25">
        <f t="shared" si="28"/>
        <v>2</v>
      </c>
      <c r="K234" s="7">
        <v>42.721899999999998</v>
      </c>
    </row>
    <row r="235" spans="1:11" x14ac:dyDescent="0.25">
      <c r="A235" s="6">
        <v>44571</v>
      </c>
      <c r="B235" s="7">
        <v>14</v>
      </c>
      <c r="C235" s="25">
        <v>219410.64692134128</v>
      </c>
      <c r="D235" s="25">
        <f t="shared" si="24"/>
        <v>1</v>
      </c>
      <c r="E235" s="25">
        <f t="shared" si="23"/>
        <v>0</v>
      </c>
      <c r="F235" s="25">
        <f t="shared" si="25"/>
        <v>0</v>
      </c>
      <c r="G235" s="25" t="str">
        <f t="shared" si="26"/>
        <v>Winter</v>
      </c>
      <c r="H235" s="25">
        <f t="shared" si="27"/>
        <v>2</v>
      </c>
      <c r="I235" s="25">
        <v>0</v>
      </c>
      <c r="J235" s="25">
        <f t="shared" si="28"/>
        <v>2</v>
      </c>
      <c r="K235" s="7">
        <v>35.390920000000001</v>
      </c>
    </row>
    <row r="236" spans="1:11" x14ac:dyDescent="0.25">
      <c r="A236" s="6">
        <v>44571</v>
      </c>
      <c r="B236" s="7">
        <v>15</v>
      </c>
      <c r="C236" s="25">
        <v>210763.912624972</v>
      </c>
      <c r="D236" s="25">
        <f t="shared" si="24"/>
        <v>1</v>
      </c>
      <c r="E236" s="25">
        <f t="shared" si="23"/>
        <v>0</v>
      </c>
      <c r="F236" s="25">
        <f t="shared" si="25"/>
        <v>0</v>
      </c>
      <c r="G236" s="25" t="str">
        <f t="shared" si="26"/>
        <v>Winter</v>
      </c>
      <c r="H236" s="25">
        <f t="shared" si="27"/>
        <v>2</v>
      </c>
      <c r="I236" s="25">
        <v>0</v>
      </c>
      <c r="J236" s="25">
        <f t="shared" si="28"/>
        <v>2</v>
      </c>
      <c r="K236" s="7">
        <v>33.588380000000001</v>
      </c>
    </row>
    <row r="237" spans="1:11" x14ac:dyDescent="0.25">
      <c r="A237" s="6">
        <v>44571</v>
      </c>
      <c r="B237" s="7">
        <v>16</v>
      </c>
      <c r="C237" s="25">
        <v>210774.9407042799</v>
      </c>
      <c r="D237" s="25">
        <f t="shared" si="24"/>
        <v>1</v>
      </c>
      <c r="E237" s="25">
        <f t="shared" si="23"/>
        <v>0</v>
      </c>
      <c r="F237" s="25">
        <f t="shared" si="25"/>
        <v>0</v>
      </c>
      <c r="G237" s="25" t="str">
        <f t="shared" si="26"/>
        <v>Winter</v>
      </c>
      <c r="H237" s="25">
        <f t="shared" si="27"/>
        <v>2</v>
      </c>
      <c r="I237" s="25">
        <v>0</v>
      </c>
      <c r="J237" s="25">
        <f t="shared" si="28"/>
        <v>2</v>
      </c>
      <c r="K237" s="7">
        <v>36.171399999999998</v>
      </c>
    </row>
    <row r="238" spans="1:11" x14ac:dyDescent="0.25">
      <c r="A238" s="6">
        <v>44571</v>
      </c>
      <c r="B238" s="7">
        <v>17</v>
      </c>
      <c r="C238" s="25">
        <v>225298.93825054841</v>
      </c>
      <c r="D238" s="25">
        <f t="shared" si="24"/>
        <v>1</v>
      </c>
      <c r="E238" s="25">
        <f t="shared" si="23"/>
        <v>0</v>
      </c>
      <c r="F238" s="25">
        <f t="shared" si="25"/>
        <v>0</v>
      </c>
      <c r="G238" s="25" t="str">
        <f t="shared" si="26"/>
        <v>Winter</v>
      </c>
      <c r="H238" s="25">
        <f t="shared" si="27"/>
        <v>2</v>
      </c>
      <c r="I238" s="25">
        <v>0</v>
      </c>
      <c r="J238" s="25">
        <f t="shared" si="28"/>
        <v>2</v>
      </c>
      <c r="K238" s="7">
        <v>43.624499999999998</v>
      </c>
    </row>
    <row r="239" spans="1:11" x14ac:dyDescent="0.25">
      <c r="A239" s="6">
        <v>44571</v>
      </c>
      <c r="B239" s="7">
        <v>18</v>
      </c>
      <c r="C239" s="25">
        <v>256793.31737005868</v>
      </c>
      <c r="D239" s="25">
        <f t="shared" si="24"/>
        <v>1</v>
      </c>
      <c r="E239" s="25">
        <f t="shared" si="23"/>
        <v>0</v>
      </c>
      <c r="F239" s="25">
        <f t="shared" si="25"/>
        <v>0</v>
      </c>
      <c r="G239" s="25" t="str">
        <f t="shared" si="26"/>
        <v>Winter</v>
      </c>
      <c r="H239" s="25">
        <f t="shared" si="27"/>
        <v>2</v>
      </c>
      <c r="I239" s="25">
        <v>0</v>
      </c>
      <c r="J239" s="25">
        <f t="shared" si="28"/>
        <v>2</v>
      </c>
      <c r="K239" s="7">
        <v>52.121279999999999</v>
      </c>
    </row>
    <row r="240" spans="1:11" x14ac:dyDescent="0.25">
      <c r="A240" s="6">
        <v>44571</v>
      </c>
      <c r="B240" s="7">
        <v>19</v>
      </c>
      <c r="C240" s="25">
        <v>275924.93898041372</v>
      </c>
      <c r="D240" s="25">
        <f t="shared" si="24"/>
        <v>1</v>
      </c>
      <c r="E240" s="25">
        <f t="shared" si="23"/>
        <v>0</v>
      </c>
      <c r="F240" s="25">
        <f t="shared" si="25"/>
        <v>0</v>
      </c>
      <c r="G240" s="25" t="str">
        <f t="shared" si="26"/>
        <v>Winter</v>
      </c>
      <c r="H240" s="25">
        <f t="shared" si="27"/>
        <v>6</v>
      </c>
      <c r="I240" s="25">
        <v>0</v>
      </c>
      <c r="J240" s="25">
        <f t="shared" si="28"/>
        <v>6</v>
      </c>
      <c r="K240" s="7">
        <v>45.522669999999998</v>
      </c>
    </row>
    <row r="241" spans="1:11" x14ac:dyDescent="0.25">
      <c r="A241" s="6">
        <v>44571</v>
      </c>
      <c r="B241" s="7">
        <v>20</v>
      </c>
      <c r="C241" s="25">
        <v>277854.70903664321</v>
      </c>
      <c r="D241" s="25">
        <f t="shared" si="24"/>
        <v>1</v>
      </c>
      <c r="E241" s="25">
        <f t="shared" si="23"/>
        <v>0</v>
      </c>
      <c r="F241" s="25">
        <f t="shared" si="25"/>
        <v>0</v>
      </c>
      <c r="G241" s="25" t="str">
        <f t="shared" si="26"/>
        <v>Winter</v>
      </c>
      <c r="H241" s="25">
        <f t="shared" si="27"/>
        <v>6</v>
      </c>
      <c r="I241" s="25">
        <v>0</v>
      </c>
      <c r="J241" s="25">
        <f t="shared" si="28"/>
        <v>6</v>
      </c>
      <c r="K241" s="7">
        <v>44.7864</v>
      </c>
    </row>
    <row r="242" spans="1:11" x14ac:dyDescent="0.25">
      <c r="A242" s="6">
        <v>44571</v>
      </c>
      <c r="B242" s="7">
        <v>21</v>
      </c>
      <c r="C242" s="25">
        <v>273475.8263461297</v>
      </c>
      <c r="D242" s="25">
        <f t="shared" si="24"/>
        <v>1</v>
      </c>
      <c r="E242" s="25">
        <f t="shared" si="23"/>
        <v>0</v>
      </c>
      <c r="F242" s="25">
        <f t="shared" si="25"/>
        <v>0</v>
      </c>
      <c r="G242" s="25" t="str">
        <f t="shared" si="26"/>
        <v>Winter</v>
      </c>
      <c r="H242" s="25">
        <f t="shared" si="27"/>
        <v>6</v>
      </c>
      <c r="I242" s="25">
        <v>0</v>
      </c>
      <c r="J242" s="25">
        <f t="shared" si="28"/>
        <v>6</v>
      </c>
      <c r="K242" s="7">
        <v>46.05903</v>
      </c>
    </row>
    <row r="243" spans="1:11" x14ac:dyDescent="0.25">
      <c r="A243" s="6">
        <v>44571</v>
      </c>
      <c r="B243" s="7">
        <v>22</v>
      </c>
      <c r="C243" s="25">
        <v>263292.36113085912</v>
      </c>
      <c r="D243" s="25">
        <f t="shared" si="24"/>
        <v>1</v>
      </c>
      <c r="E243" s="25">
        <f t="shared" si="23"/>
        <v>0</v>
      </c>
      <c r="F243" s="25">
        <f t="shared" si="25"/>
        <v>0</v>
      </c>
      <c r="G243" s="25" t="str">
        <f t="shared" si="26"/>
        <v>Winter</v>
      </c>
      <c r="H243" s="25">
        <f t="shared" si="27"/>
        <v>2</v>
      </c>
      <c r="I243" s="25">
        <v>0</v>
      </c>
      <c r="J243" s="25">
        <f t="shared" si="28"/>
        <v>2</v>
      </c>
      <c r="K243" s="7">
        <v>47.180599999999998</v>
      </c>
    </row>
    <row r="244" spans="1:11" x14ac:dyDescent="0.25">
      <c r="A244" s="6">
        <v>44571</v>
      </c>
      <c r="B244" s="7">
        <v>23</v>
      </c>
      <c r="C244" s="25">
        <v>249258.53530881499</v>
      </c>
      <c r="D244" s="25">
        <f t="shared" si="24"/>
        <v>1</v>
      </c>
      <c r="E244" s="25">
        <f t="shared" si="23"/>
        <v>0</v>
      </c>
      <c r="F244" s="25">
        <f t="shared" si="25"/>
        <v>0</v>
      </c>
      <c r="G244" s="25" t="str">
        <f t="shared" si="26"/>
        <v>Winter</v>
      </c>
      <c r="H244" s="25">
        <f t="shared" si="27"/>
        <v>2</v>
      </c>
      <c r="I244" s="25">
        <v>0</v>
      </c>
      <c r="J244" s="25">
        <f t="shared" si="28"/>
        <v>2</v>
      </c>
      <c r="K244" s="7">
        <v>48.166899999999998</v>
      </c>
    </row>
    <row r="245" spans="1:11" x14ac:dyDescent="0.25">
      <c r="A245" s="6">
        <v>44571</v>
      </c>
      <c r="B245" s="7">
        <v>24</v>
      </c>
      <c r="C245" s="25">
        <v>235523.78214697586</v>
      </c>
      <c r="D245" s="25">
        <f t="shared" si="24"/>
        <v>1</v>
      </c>
      <c r="E245" s="25">
        <f t="shared" si="23"/>
        <v>0</v>
      </c>
      <c r="F245" s="25">
        <f t="shared" si="25"/>
        <v>0</v>
      </c>
      <c r="G245" s="25" t="str">
        <f t="shared" si="26"/>
        <v>Winter</v>
      </c>
      <c r="H245" s="25">
        <f t="shared" si="27"/>
        <v>2</v>
      </c>
      <c r="I245" s="25">
        <v>0</v>
      </c>
      <c r="J245" s="25">
        <f t="shared" si="28"/>
        <v>2</v>
      </c>
      <c r="K245" s="7">
        <v>41.194319999999998</v>
      </c>
    </row>
    <row r="246" spans="1:11" x14ac:dyDescent="0.25">
      <c r="A246" s="6">
        <v>44572</v>
      </c>
      <c r="B246" s="7">
        <v>1</v>
      </c>
      <c r="C246" s="25">
        <v>228500.06146036577</v>
      </c>
      <c r="D246" s="25">
        <f t="shared" si="24"/>
        <v>1</v>
      </c>
      <c r="E246" s="25">
        <f t="shared" si="23"/>
        <v>0</v>
      </c>
      <c r="F246" s="25">
        <f t="shared" si="25"/>
        <v>0</v>
      </c>
      <c r="G246" s="25" t="str">
        <f t="shared" si="26"/>
        <v>Winter</v>
      </c>
      <c r="H246" s="25">
        <f t="shared" si="27"/>
        <v>2</v>
      </c>
      <c r="I246" s="25">
        <v>0</v>
      </c>
      <c r="J246" s="25">
        <f t="shared" si="28"/>
        <v>2</v>
      </c>
      <c r="K246" s="7">
        <v>40.426609999999997</v>
      </c>
    </row>
    <row r="247" spans="1:11" x14ac:dyDescent="0.25">
      <c r="A247" s="6">
        <v>44572</v>
      </c>
      <c r="B247" s="7">
        <v>2</v>
      </c>
      <c r="C247" s="25">
        <v>227040.05902393052</v>
      </c>
      <c r="D247" s="25">
        <f t="shared" si="24"/>
        <v>1</v>
      </c>
      <c r="E247" s="25">
        <f t="shared" si="23"/>
        <v>0</v>
      </c>
      <c r="F247" s="25">
        <f t="shared" si="25"/>
        <v>0</v>
      </c>
      <c r="G247" s="25" t="str">
        <f t="shared" si="26"/>
        <v>Winter</v>
      </c>
      <c r="H247" s="25">
        <f t="shared" si="27"/>
        <v>1</v>
      </c>
      <c r="I247" s="25">
        <v>0</v>
      </c>
      <c r="J247" s="25">
        <f t="shared" si="28"/>
        <v>1</v>
      </c>
      <c r="K247" s="7">
        <v>57.09084</v>
      </c>
    </row>
    <row r="248" spans="1:11" x14ac:dyDescent="0.25">
      <c r="A248" s="6">
        <v>44572</v>
      </c>
      <c r="B248" s="7">
        <v>3</v>
      </c>
      <c r="C248" s="25">
        <v>229266.22986617713</v>
      </c>
      <c r="D248" s="25">
        <f t="shared" si="24"/>
        <v>1</v>
      </c>
      <c r="E248" s="25">
        <f t="shared" si="23"/>
        <v>0</v>
      </c>
      <c r="F248" s="25">
        <f t="shared" si="25"/>
        <v>0</v>
      </c>
      <c r="G248" s="25" t="str">
        <f t="shared" si="26"/>
        <v>Winter</v>
      </c>
      <c r="H248" s="25">
        <f t="shared" si="27"/>
        <v>1</v>
      </c>
      <c r="I248" s="25">
        <v>0</v>
      </c>
      <c r="J248" s="25">
        <f t="shared" si="28"/>
        <v>1</v>
      </c>
      <c r="K248" s="7">
        <v>53.110900000000001</v>
      </c>
    </row>
    <row r="249" spans="1:11" x14ac:dyDescent="0.25">
      <c r="A249" s="6">
        <v>44572</v>
      </c>
      <c r="B249" s="7">
        <v>4</v>
      </c>
      <c r="C249" s="25">
        <v>233950.1479741667</v>
      </c>
      <c r="D249" s="25">
        <f t="shared" si="24"/>
        <v>1</v>
      </c>
      <c r="E249" s="25">
        <f t="shared" si="23"/>
        <v>0</v>
      </c>
      <c r="F249" s="25">
        <f t="shared" si="25"/>
        <v>0</v>
      </c>
      <c r="G249" s="25" t="str">
        <f t="shared" si="26"/>
        <v>Winter</v>
      </c>
      <c r="H249" s="25">
        <f t="shared" si="27"/>
        <v>1</v>
      </c>
      <c r="I249" s="25">
        <v>0</v>
      </c>
      <c r="J249" s="25">
        <f t="shared" si="28"/>
        <v>1</v>
      </c>
      <c r="K249" s="7">
        <v>53.810650000000003</v>
      </c>
    </row>
    <row r="250" spans="1:11" x14ac:dyDescent="0.25">
      <c r="A250" s="6">
        <v>44572</v>
      </c>
      <c r="B250" s="7">
        <v>5</v>
      </c>
      <c r="C250" s="25">
        <v>242243.2899738533</v>
      </c>
      <c r="D250" s="25">
        <f t="shared" si="24"/>
        <v>1</v>
      </c>
      <c r="E250" s="25">
        <f t="shared" si="23"/>
        <v>0</v>
      </c>
      <c r="F250" s="25">
        <f t="shared" si="25"/>
        <v>0</v>
      </c>
      <c r="G250" s="25" t="str">
        <f t="shared" si="26"/>
        <v>Winter</v>
      </c>
      <c r="H250" s="25">
        <f t="shared" si="27"/>
        <v>1</v>
      </c>
      <c r="I250" s="25">
        <v>0</v>
      </c>
      <c r="J250" s="25">
        <f t="shared" si="28"/>
        <v>1</v>
      </c>
      <c r="K250" s="7">
        <v>48.021889999999999</v>
      </c>
    </row>
    <row r="251" spans="1:11" x14ac:dyDescent="0.25">
      <c r="A251" s="6">
        <v>44572</v>
      </c>
      <c r="B251" s="7">
        <v>6</v>
      </c>
      <c r="C251" s="25">
        <v>256119.38013037542</v>
      </c>
      <c r="D251" s="25">
        <f t="shared" si="24"/>
        <v>1</v>
      </c>
      <c r="E251" s="25">
        <f t="shared" si="23"/>
        <v>0</v>
      </c>
      <c r="F251" s="25">
        <f t="shared" si="25"/>
        <v>0</v>
      </c>
      <c r="G251" s="25" t="str">
        <f t="shared" si="26"/>
        <v>Winter</v>
      </c>
      <c r="H251" s="25">
        <f t="shared" si="27"/>
        <v>1</v>
      </c>
      <c r="I251" s="25">
        <v>0</v>
      </c>
      <c r="J251" s="25">
        <f t="shared" si="28"/>
        <v>1</v>
      </c>
      <c r="K251" s="7">
        <v>43.816899999999997</v>
      </c>
    </row>
    <row r="252" spans="1:11" x14ac:dyDescent="0.25">
      <c r="A252" s="6">
        <v>44572</v>
      </c>
      <c r="B252" s="7">
        <v>7</v>
      </c>
      <c r="C252" s="25">
        <v>276833.39988636918</v>
      </c>
      <c r="D252" s="25">
        <f t="shared" si="24"/>
        <v>1</v>
      </c>
      <c r="E252" s="25">
        <f t="shared" si="23"/>
        <v>0</v>
      </c>
      <c r="F252" s="25">
        <f t="shared" si="25"/>
        <v>0</v>
      </c>
      <c r="G252" s="25" t="str">
        <f t="shared" si="26"/>
        <v>Winter</v>
      </c>
      <c r="H252" s="25">
        <f t="shared" si="27"/>
        <v>6</v>
      </c>
      <c r="I252" s="25">
        <v>0</v>
      </c>
      <c r="J252" s="25">
        <f t="shared" si="28"/>
        <v>6</v>
      </c>
      <c r="K252" s="7">
        <v>49.374290000000002</v>
      </c>
    </row>
    <row r="253" spans="1:11" x14ac:dyDescent="0.25">
      <c r="A253" s="6">
        <v>44572</v>
      </c>
      <c r="B253" s="7">
        <v>8</v>
      </c>
      <c r="C253" s="25">
        <v>289247.22838315688</v>
      </c>
      <c r="D253" s="25">
        <f t="shared" si="24"/>
        <v>1</v>
      </c>
      <c r="E253" s="25">
        <f t="shared" si="23"/>
        <v>0</v>
      </c>
      <c r="F253" s="25">
        <f t="shared" si="25"/>
        <v>0</v>
      </c>
      <c r="G253" s="25" t="str">
        <f t="shared" si="26"/>
        <v>Winter</v>
      </c>
      <c r="H253" s="25">
        <f t="shared" si="27"/>
        <v>6</v>
      </c>
      <c r="I253" s="25">
        <v>0</v>
      </c>
      <c r="J253" s="25">
        <f t="shared" si="28"/>
        <v>6</v>
      </c>
      <c r="K253" s="7">
        <v>55.424419999999998</v>
      </c>
    </row>
    <row r="254" spans="1:11" x14ac:dyDescent="0.25">
      <c r="A254" s="6">
        <v>44572</v>
      </c>
      <c r="B254" s="7">
        <v>9</v>
      </c>
      <c r="C254" s="25">
        <v>283680.48205609905</v>
      </c>
      <c r="D254" s="25">
        <f t="shared" si="24"/>
        <v>1</v>
      </c>
      <c r="E254" s="25">
        <f t="shared" si="23"/>
        <v>0</v>
      </c>
      <c r="F254" s="25">
        <f t="shared" si="25"/>
        <v>0</v>
      </c>
      <c r="G254" s="25" t="str">
        <f t="shared" si="26"/>
        <v>Winter</v>
      </c>
      <c r="H254" s="25">
        <f t="shared" si="27"/>
        <v>6</v>
      </c>
      <c r="I254" s="25">
        <v>0</v>
      </c>
      <c r="J254" s="25">
        <f t="shared" si="28"/>
        <v>6</v>
      </c>
      <c r="K254" s="7">
        <v>45.76426</v>
      </c>
    </row>
    <row r="255" spans="1:11" x14ac:dyDescent="0.25">
      <c r="A255" s="6">
        <v>44572</v>
      </c>
      <c r="B255" s="7">
        <v>10</v>
      </c>
      <c r="C255" s="25">
        <v>264405.94563766202</v>
      </c>
      <c r="D255" s="25">
        <f t="shared" si="24"/>
        <v>1</v>
      </c>
      <c r="E255" s="25">
        <f t="shared" si="23"/>
        <v>0</v>
      </c>
      <c r="F255" s="25">
        <f t="shared" si="25"/>
        <v>0</v>
      </c>
      <c r="G255" s="25" t="str">
        <f t="shared" si="26"/>
        <v>Winter</v>
      </c>
      <c r="H255" s="25">
        <f t="shared" si="27"/>
        <v>2</v>
      </c>
      <c r="I255" s="25">
        <v>0</v>
      </c>
      <c r="J255" s="25">
        <f t="shared" si="28"/>
        <v>2</v>
      </c>
      <c r="K255" s="7">
        <v>39.601739999999999</v>
      </c>
    </row>
    <row r="256" spans="1:11" x14ac:dyDescent="0.25">
      <c r="A256" s="6">
        <v>44572</v>
      </c>
      <c r="B256" s="7">
        <v>11</v>
      </c>
      <c r="C256" s="25">
        <v>245033.86026236261</v>
      </c>
      <c r="D256" s="25">
        <f t="shared" si="24"/>
        <v>1</v>
      </c>
      <c r="E256" s="25">
        <f t="shared" si="23"/>
        <v>0</v>
      </c>
      <c r="F256" s="25">
        <f t="shared" si="25"/>
        <v>0</v>
      </c>
      <c r="G256" s="25" t="str">
        <f t="shared" si="26"/>
        <v>Winter</v>
      </c>
      <c r="H256" s="25">
        <f t="shared" si="27"/>
        <v>2</v>
      </c>
      <c r="I256" s="25">
        <v>0</v>
      </c>
      <c r="J256" s="25">
        <f t="shared" si="28"/>
        <v>2</v>
      </c>
      <c r="K256" s="7">
        <v>38.95879</v>
      </c>
    </row>
    <row r="257" spans="1:11" x14ac:dyDescent="0.25">
      <c r="A257" s="6">
        <v>44572</v>
      </c>
      <c r="B257" s="7">
        <v>12</v>
      </c>
      <c r="C257" s="25">
        <v>231548.78070215575</v>
      </c>
      <c r="D257" s="25">
        <f t="shared" si="24"/>
        <v>1</v>
      </c>
      <c r="E257" s="25">
        <f t="shared" si="23"/>
        <v>0</v>
      </c>
      <c r="F257" s="25">
        <f t="shared" si="25"/>
        <v>0</v>
      </c>
      <c r="G257" s="25" t="str">
        <f t="shared" si="26"/>
        <v>Winter</v>
      </c>
      <c r="H257" s="25">
        <f t="shared" si="27"/>
        <v>2</v>
      </c>
      <c r="I257" s="25">
        <v>0</v>
      </c>
      <c r="J257" s="25">
        <f t="shared" si="28"/>
        <v>2</v>
      </c>
      <c r="K257" s="7">
        <v>34.533740000000002</v>
      </c>
    </row>
    <row r="258" spans="1:11" x14ac:dyDescent="0.25">
      <c r="A258" s="6">
        <v>44572</v>
      </c>
      <c r="B258" s="7">
        <v>13</v>
      </c>
      <c r="C258" s="25">
        <v>220841.73002525131</v>
      </c>
      <c r="D258" s="25">
        <f t="shared" si="24"/>
        <v>1</v>
      </c>
      <c r="E258" s="25">
        <f t="shared" si="23"/>
        <v>0</v>
      </c>
      <c r="F258" s="25">
        <f t="shared" si="25"/>
        <v>0</v>
      </c>
      <c r="G258" s="25" t="str">
        <f t="shared" si="26"/>
        <v>Winter</v>
      </c>
      <c r="H258" s="25">
        <f t="shared" si="27"/>
        <v>2</v>
      </c>
      <c r="I258" s="25">
        <v>0</v>
      </c>
      <c r="J258" s="25">
        <f t="shared" si="28"/>
        <v>2</v>
      </c>
      <c r="K258" s="7">
        <v>34.950519999999997</v>
      </c>
    </row>
    <row r="259" spans="1:11" x14ac:dyDescent="0.25">
      <c r="A259" s="6">
        <v>44572</v>
      </c>
      <c r="B259" s="7">
        <v>14</v>
      </c>
      <c r="C259" s="25">
        <v>209769.47177788723</v>
      </c>
      <c r="D259" s="25">
        <f t="shared" si="24"/>
        <v>1</v>
      </c>
      <c r="E259" s="25">
        <f t="shared" si="23"/>
        <v>0</v>
      </c>
      <c r="F259" s="25">
        <f t="shared" si="25"/>
        <v>0</v>
      </c>
      <c r="G259" s="25" t="str">
        <f t="shared" si="26"/>
        <v>Winter</v>
      </c>
      <c r="H259" s="25">
        <f t="shared" si="27"/>
        <v>2</v>
      </c>
      <c r="I259" s="25">
        <v>0</v>
      </c>
      <c r="J259" s="25">
        <f t="shared" si="28"/>
        <v>2</v>
      </c>
      <c r="K259" s="7">
        <v>34.379959999999997</v>
      </c>
    </row>
    <row r="260" spans="1:11" x14ac:dyDescent="0.25">
      <c r="A260" s="6">
        <v>44572</v>
      </c>
      <c r="B260" s="7">
        <v>15</v>
      </c>
      <c r="C260" s="25">
        <v>201812.47021790422</v>
      </c>
      <c r="D260" s="25">
        <f t="shared" si="24"/>
        <v>1</v>
      </c>
      <c r="E260" s="25">
        <f t="shared" si="23"/>
        <v>0</v>
      </c>
      <c r="F260" s="25">
        <f t="shared" si="25"/>
        <v>0</v>
      </c>
      <c r="G260" s="25" t="str">
        <f t="shared" si="26"/>
        <v>Winter</v>
      </c>
      <c r="H260" s="25">
        <f t="shared" si="27"/>
        <v>2</v>
      </c>
      <c r="I260" s="25">
        <v>0</v>
      </c>
      <c r="J260" s="25">
        <f t="shared" si="28"/>
        <v>2</v>
      </c>
      <c r="K260" s="7">
        <v>32.89564</v>
      </c>
    </row>
    <row r="261" spans="1:11" x14ac:dyDescent="0.25">
      <c r="A261" s="6">
        <v>44572</v>
      </c>
      <c r="B261" s="7">
        <v>16</v>
      </c>
      <c r="C261" s="25">
        <v>201892.11035392087</v>
      </c>
      <c r="D261" s="25">
        <f t="shared" si="24"/>
        <v>1</v>
      </c>
      <c r="E261" s="25">
        <f t="shared" si="23"/>
        <v>0</v>
      </c>
      <c r="F261" s="25">
        <f t="shared" si="25"/>
        <v>0</v>
      </c>
      <c r="G261" s="25" t="str">
        <f t="shared" si="26"/>
        <v>Winter</v>
      </c>
      <c r="H261" s="25">
        <f t="shared" si="27"/>
        <v>2</v>
      </c>
      <c r="I261" s="25">
        <v>0</v>
      </c>
      <c r="J261" s="25">
        <f t="shared" si="28"/>
        <v>2</v>
      </c>
      <c r="K261" s="7">
        <v>32.698070000000001</v>
      </c>
    </row>
    <row r="262" spans="1:11" x14ac:dyDescent="0.25">
      <c r="A262" s="6">
        <v>44572</v>
      </c>
      <c r="B262" s="7">
        <v>17</v>
      </c>
      <c r="C262" s="25">
        <v>214132.23012853976</v>
      </c>
      <c r="D262" s="25">
        <f t="shared" si="24"/>
        <v>1</v>
      </c>
      <c r="E262" s="25">
        <f t="shared" ref="E262:E325" si="29">IF(IFERROR(VLOOKUP(A262,$S$6:$S$15,1,0),0)&gt;0,1,0)</f>
        <v>0</v>
      </c>
      <c r="F262" s="25">
        <f t="shared" si="25"/>
        <v>0</v>
      </c>
      <c r="G262" s="25" t="str">
        <f t="shared" si="26"/>
        <v>Winter</v>
      </c>
      <c r="H262" s="25">
        <f t="shared" si="27"/>
        <v>2</v>
      </c>
      <c r="I262" s="25">
        <v>0</v>
      </c>
      <c r="J262" s="25">
        <f t="shared" si="28"/>
        <v>2</v>
      </c>
      <c r="K262" s="7">
        <v>46.245820000000002</v>
      </c>
    </row>
    <row r="263" spans="1:11" x14ac:dyDescent="0.25">
      <c r="A263" s="6">
        <v>44572</v>
      </c>
      <c r="B263" s="7">
        <v>18</v>
      </c>
      <c r="C263" s="25">
        <v>242685.54953182154</v>
      </c>
      <c r="D263" s="25">
        <f t="shared" ref="D263:D326" si="30">MONTH(A263)</f>
        <v>1</v>
      </c>
      <c r="E263" s="25">
        <f t="shared" si="29"/>
        <v>0</v>
      </c>
      <c r="F263" s="25">
        <f t="shared" ref="F263:F326" si="31">IF(WEEKDAY(A263,2)&gt;5,1,0)</f>
        <v>0</v>
      </c>
      <c r="G263" s="25" t="str">
        <f t="shared" ref="G263:G326" si="32">IF(OR(D263&lt;5,D263&gt;9),"Winter","Summer")</f>
        <v>Winter</v>
      </c>
      <c r="H263" s="25">
        <f t="shared" ref="H263:H326" si="33">IF(AND(B263&lt;7,B263&gt;1),1,IF(G263="Winter",IF(OR(E263=1,F263=1,B263=1,AND(B263&gt;9,B263&lt;19),B263&gt;21),2,6),IF(OR(E263=1,F263=1,B263&lt;15,B263&gt;20),3,4)))</f>
        <v>2</v>
      </c>
      <c r="I263" s="25">
        <v>0</v>
      </c>
      <c r="J263" s="25">
        <f t="shared" ref="J263:J326" si="34">IF(I263=0,H263,5)</f>
        <v>2</v>
      </c>
      <c r="K263" s="7">
        <v>58.196109999999997</v>
      </c>
    </row>
    <row r="264" spans="1:11" x14ac:dyDescent="0.25">
      <c r="A264" s="6">
        <v>44572</v>
      </c>
      <c r="B264" s="7">
        <v>19</v>
      </c>
      <c r="C264" s="25">
        <v>261902.94248792282</v>
      </c>
      <c r="D264" s="25">
        <f t="shared" si="30"/>
        <v>1</v>
      </c>
      <c r="E264" s="25">
        <f t="shared" si="29"/>
        <v>0</v>
      </c>
      <c r="F264" s="25">
        <f t="shared" si="31"/>
        <v>0</v>
      </c>
      <c r="G264" s="25" t="str">
        <f t="shared" si="32"/>
        <v>Winter</v>
      </c>
      <c r="H264" s="25">
        <f t="shared" si="33"/>
        <v>6</v>
      </c>
      <c r="I264" s="25">
        <v>0</v>
      </c>
      <c r="J264" s="25">
        <f t="shared" si="34"/>
        <v>6</v>
      </c>
      <c r="K264" s="7">
        <v>38.907629999999997</v>
      </c>
    </row>
    <row r="265" spans="1:11" x14ac:dyDescent="0.25">
      <c r="A265" s="6">
        <v>44572</v>
      </c>
      <c r="B265" s="7">
        <v>20</v>
      </c>
      <c r="C265" s="25">
        <v>265170.86070766271</v>
      </c>
      <c r="D265" s="25">
        <f t="shared" si="30"/>
        <v>1</v>
      </c>
      <c r="E265" s="25">
        <f t="shared" si="29"/>
        <v>0</v>
      </c>
      <c r="F265" s="25">
        <f t="shared" si="31"/>
        <v>0</v>
      </c>
      <c r="G265" s="25" t="str">
        <f t="shared" si="32"/>
        <v>Winter</v>
      </c>
      <c r="H265" s="25">
        <f t="shared" si="33"/>
        <v>6</v>
      </c>
      <c r="I265" s="25">
        <v>0</v>
      </c>
      <c r="J265" s="25">
        <f t="shared" si="34"/>
        <v>6</v>
      </c>
      <c r="K265" s="7">
        <v>36.091650000000001</v>
      </c>
    </row>
    <row r="266" spans="1:11" x14ac:dyDescent="0.25">
      <c r="A266" s="6">
        <v>44572</v>
      </c>
      <c r="B266" s="7">
        <v>21</v>
      </c>
      <c r="C266" s="25">
        <v>262542.29664628056</v>
      </c>
      <c r="D266" s="25">
        <f t="shared" si="30"/>
        <v>1</v>
      </c>
      <c r="E266" s="25">
        <f t="shared" si="29"/>
        <v>0</v>
      </c>
      <c r="F266" s="25">
        <f t="shared" si="31"/>
        <v>0</v>
      </c>
      <c r="G266" s="25" t="str">
        <f t="shared" si="32"/>
        <v>Winter</v>
      </c>
      <c r="H266" s="25">
        <f t="shared" si="33"/>
        <v>6</v>
      </c>
      <c r="I266" s="25">
        <v>0</v>
      </c>
      <c r="J266" s="25">
        <f t="shared" si="34"/>
        <v>6</v>
      </c>
      <c r="K266" s="7">
        <v>40.634529999999998</v>
      </c>
    </row>
    <row r="267" spans="1:11" x14ac:dyDescent="0.25">
      <c r="A267" s="6">
        <v>44572</v>
      </c>
      <c r="B267" s="7">
        <v>22</v>
      </c>
      <c r="C267" s="25">
        <v>251661.72937171767</v>
      </c>
      <c r="D267" s="25">
        <f t="shared" si="30"/>
        <v>1</v>
      </c>
      <c r="E267" s="25">
        <f t="shared" si="29"/>
        <v>0</v>
      </c>
      <c r="F267" s="25">
        <f t="shared" si="31"/>
        <v>0</v>
      </c>
      <c r="G267" s="25" t="str">
        <f t="shared" si="32"/>
        <v>Winter</v>
      </c>
      <c r="H267" s="25">
        <f t="shared" si="33"/>
        <v>2</v>
      </c>
      <c r="I267" s="25">
        <v>0</v>
      </c>
      <c r="J267" s="25">
        <f t="shared" si="34"/>
        <v>2</v>
      </c>
      <c r="K267" s="7">
        <v>38.607430000000001</v>
      </c>
    </row>
    <row r="268" spans="1:11" x14ac:dyDescent="0.25">
      <c r="A268" s="6">
        <v>44572</v>
      </c>
      <c r="B268" s="7">
        <v>23</v>
      </c>
      <c r="C268" s="25">
        <v>230030.9035231806</v>
      </c>
      <c r="D268" s="25">
        <f t="shared" si="30"/>
        <v>1</v>
      </c>
      <c r="E268" s="25">
        <f t="shared" si="29"/>
        <v>0</v>
      </c>
      <c r="F268" s="25">
        <f t="shared" si="31"/>
        <v>0</v>
      </c>
      <c r="G268" s="25" t="str">
        <f t="shared" si="32"/>
        <v>Winter</v>
      </c>
      <c r="H268" s="25">
        <f t="shared" si="33"/>
        <v>2</v>
      </c>
      <c r="I268" s="25">
        <v>0</v>
      </c>
      <c r="J268" s="25">
        <f t="shared" si="34"/>
        <v>2</v>
      </c>
      <c r="K268" s="7">
        <v>85.485339999999994</v>
      </c>
    </row>
    <row r="269" spans="1:11" x14ac:dyDescent="0.25">
      <c r="A269" s="6">
        <v>44572</v>
      </c>
      <c r="B269" s="7">
        <v>24</v>
      </c>
      <c r="C269" s="25">
        <v>209690.07909019277</v>
      </c>
      <c r="D269" s="25">
        <f t="shared" si="30"/>
        <v>1</v>
      </c>
      <c r="E269" s="25">
        <f t="shared" si="29"/>
        <v>0</v>
      </c>
      <c r="F269" s="25">
        <f t="shared" si="31"/>
        <v>0</v>
      </c>
      <c r="G269" s="25" t="str">
        <f t="shared" si="32"/>
        <v>Winter</v>
      </c>
      <c r="H269" s="25">
        <f t="shared" si="33"/>
        <v>2</v>
      </c>
      <c r="I269" s="25">
        <v>0</v>
      </c>
      <c r="J269" s="25">
        <f t="shared" si="34"/>
        <v>2</v>
      </c>
      <c r="K269" s="7">
        <v>45.242989999999999</v>
      </c>
    </row>
    <row r="270" spans="1:11" x14ac:dyDescent="0.25">
      <c r="A270" s="6">
        <v>44573</v>
      </c>
      <c r="B270" s="7">
        <v>1</v>
      </c>
      <c r="C270" s="25">
        <v>198009.37800076121</v>
      </c>
      <c r="D270" s="25">
        <f t="shared" si="30"/>
        <v>1</v>
      </c>
      <c r="E270" s="25">
        <f t="shared" si="29"/>
        <v>0</v>
      </c>
      <c r="F270" s="25">
        <f t="shared" si="31"/>
        <v>0</v>
      </c>
      <c r="G270" s="25" t="str">
        <f t="shared" si="32"/>
        <v>Winter</v>
      </c>
      <c r="H270" s="25">
        <f t="shared" si="33"/>
        <v>2</v>
      </c>
      <c r="I270" s="25">
        <v>0</v>
      </c>
      <c r="J270" s="25">
        <f t="shared" si="34"/>
        <v>2</v>
      </c>
      <c r="K270" s="7">
        <v>45.233890000000002</v>
      </c>
    </row>
    <row r="271" spans="1:11" x14ac:dyDescent="0.25">
      <c r="A271" s="6">
        <v>44573</v>
      </c>
      <c r="B271" s="7">
        <v>2</v>
      </c>
      <c r="C271" s="25">
        <v>191518.14365487234</v>
      </c>
      <c r="D271" s="25">
        <f t="shared" si="30"/>
        <v>1</v>
      </c>
      <c r="E271" s="25">
        <f t="shared" si="29"/>
        <v>0</v>
      </c>
      <c r="F271" s="25">
        <f t="shared" si="31"/>
        <v>0</v>
      </c>
      <c r="G271" s="25" t="str">
        <f t="shared" si="32"/>
        <v>Winter</v>
      </c>
      <c r="H271" s="25">
        <f t="shared" si="33"/>
        <v>1</v>
      </c>
      <c r="I271" s="25">
        <v>0</v>
      </c>
      <c r="J271" s="25">
        <f t="shared" si="34"/>
        <v>1</v>
      </c>
      <c r="K271" s="7">
        <v>40.665410000000001</v>
      </c>
    </row>
    <row r="272" spans="1:11" x14ac:dyDescent="0.25">
      <c r="A272" s="6">
        <v>44573</v>
      </c>
      <c r="B272" s="7">
        <v>3</v>
      </c>
      <c r="C272" s="25">
        <v>187648.13223552326</v>
      </c>
      <c r="D272" s="25">
        <f t="shared" si="30"/>
        <v>1</v>
      </c>
      <c r="E272" s="25">
        <f t="shared" si="29"/>
        <v>0</v>
      </c>
      <c r="F272" s="25">
        <f t="shared" si="31"/>
        <v>0</v>
      </c>
      <c r="G272" s="25" t="str">
        <f t="shared" si="32"/>
        <v>Winter</v>
      </c>
      <c r="H272" s="25">
        <f t="shared" si="33"/>
        <v>1</v>
      </c>
      <c r="I272" s="25">
        <v>0</v>
      </c>
      <c r="J272" s="25">
        <f t="shared" si="34"/>
        <v>1</v>
      </c>
      <c r="K272" s="7">
        <v>43.48265</v>
      </c>
    </row>
    <row r="273" spans="1:11" x14ac:dyDescent="0.25">
      <c r="A273" s="6">
        <v>44573</v>
      </c>
      <c r="B273" s="7">
        <v>4</v>
      </c>
      <c r="C273" s="25">
        <v>186650.82546081452</v>
      </c>
      <c r="D273" s="25">
        <f t="shared" si="30"/>
        <v>1</v>
      </c>
      <c r="E273" s="25">
        <f t="shared" si="29"/>
        <v>0</v>
      </c>
      <c r="F273" s="25">
        <f t="shared" si="31"/>
        <v>0</v>
      </c>
      <c r="G273" s="25" t="str">
        <f t="shared" si="32"/>
        <v>Winter</v>
      </c>
      <c r="H273" s="25">
        <f t="shared" si="33"/>
        <v>1</v>
      </c>
      <c r="I273" s="25">
        <v>0</v>
      </c>
      <c r="J273" s="25">
        <f t="shared" si="34"/>
        <v>1</v>
      </c>
      <c r="K273" s="7">
        <v>41.013440000000003</v>
      </c>
    </row>
    <row r="274" spans="1:11" x14ac:dyDescent="0.25">
      <c r="A274" s="6">
        <v>44573</v>
      </c>
      <c r="B274" s="7">
        <v>5</v>
      </c>
      <c r="C274" s="25">
        <v>187552.90877566405</v>
      </c>
      <c r="D274" s="25">
        <f t="shared" si="30"/>
        <v>1</v>
      </c>
      <c r="E274" s="25">
        <f t="shared" si="29"/>
        <v>0</v>
      </c>
      <c r="F274" s="25">
        <f t="shared" si="31"/>
        <v>0</v>
      </c>
      <c r="G274" s="25" t="str">
        <f t="shared" si="32"/>
        <v>Winter</v>
      </c>
      <c r="H274" s="25">
        <f t="shared" si="33"/>
        <v>1</v>
      </c>
      <c r="I274" s="25">
        <v>0</v>
      </c>
      <c r="J274" s="25">
        <f t="shared" si="34"/>
        <v>1</v>
      </c>
      <c r="K274" s="7">
        <v>43.240969999999997</v>
      </c>
    </row>
    <row r="275" spans="1:11" x14ac:dyDescent="0.25">
      <c r="A275" s="6">
        <v>44573</v>
      </c>
      <c r="B275" s="7">
        <v>6</v>
      </c>
      <c r="C275" s="25">
        <v>194711.1248152488</v>
      </c>
      <c r="D275" s="25">
        <f t="shared" si="30"/>
        <v>1</v>
      </c>
      <c r="E275" s="25">
        <f t="shared" si="29"/>
        <v>0</v>
      </c>
      <c r="F275" s="25">
        <f t="shared" si="31"/>
        <v>0</v>
      </c>
      <c r="G275" s="25" t="str">
        <f t="shared" si="32"/>
        <v>Winter</v>
      </c>
      <c r="H275" s="25">
        <f t="shared" si="33"/>
        <v>1</v>
      </c>
      <c r="I275" s="25">
        <v>0</v>
      </c>
      <c r="J275" s="25">
        <f t="shared" si="34"/>
        <v>1</v>
      </c>
      <c r="K275" s="7">
        <v>39.585419999999999</v>
      </c>
    </row>
    <row r="276" spans="1:11" x14ac:dyDescent="0.25">
      <c r="A276" s="6">
        <v>44573</v>
      </c>
      <c r="B276" s="7">
        <v>7</v>
      </c>
      <c r="C276" s="25">
        <v>208942.57413878545</v>
      </c>
      <c r="D276" s="25">
        <f t="shared" si="30"/>
        <v>1</v>
      </c>
      <c r="E276" s="25">
        <f t="shared" si="29"/>
        <v>0</v>
      </c>
      <c r="F276" s="25">
        <f t="shared" si="31"/>
        <v>0</v>
      </c>
      <c r="G276" s="25" t="str">
        <f t="shared" si="32"/>
        <v>Winter</v>
      </c>
      <c r="H276" s="25">
        <f t="shared" si="33"/>
        <v>6</v>
      </c>
      <c r="I276" s="25">
        <v>0</v>
      </c>
      <c r="J276" s="25">
        <f t="shared" si="34"/>
        <v>6</v>
      </c>
      <c r="K276" s="7">
        <v>53.896900000000002</v>
      </c>
    </row>
    <row r="277" spans="1:11" x14ac:dyDescent="0.25">
      <c r="A277" s="6">
        <v>44573</v>
      </c>
      <c r="B277" s="7">
        <v>8</v>
      </c>
      <c r="C277" s="25">
        <v>216402.20891007606</v>
      </c>
      <c r="D277" s="25">
        <f t="shared" si="30"/>
        <v>1</v>
      </c>
      <c r="E277" s="25">
        <f t="shared" si="29"/>
        <v>0</v>
      </c>
      <c r="F277" s="25">
        <f t="shared" si="31"/>
        <v>0</v>
      </c>
      <c r="G277" s="25" t="str">
        <f t="shared" si="32"/>
        <v>Winter</v>
      </c>
      <c r="H277" s="25">
        <f t="shared" si="33"/>
        <v>6</v>
      </c>
      <c r="I277" s="25">
        <v>0</v>
      </c>
      <c r="J277" s="25">
        <f t="shared" si="34"/>
        <v>6</v>
      </c>
      <c r="K277" s="7">
        <v>52.200319999999998</v>
      </c>
    </row>
    <row r="278" spans="1:11" x14ac:dyDescent="0.25">
      <c r="A278" s="6">
        <v>44573</v>
      </c>
      <c r="B278" s="7">
        <v>9</v>
      </c>
      <c r="C278" s="25">
        <v>212796.45192214401</v>
      </c>
      <c r="D278" s="25">
        <f t="shared" si="30"/>
        <v>1</v>
      </c>
      <c r="E278" s="25">
        <f t="shared" si="29"/>
        <v>0</v>
      </c>
      <c r="F278" s="25">
        <f t="shared" si="31"/>
        <v>0</v>
      </c>
      <c r="G278" s="25" t="str">
        <f t="shared" si="32"/>
        <v>Winter</v>
      </c>
      <c r="H278" s="25">
        <f t="shared" si="33"/>
        <v>6</v>
      </c>
      <c r="I278" s="25">
        <v>0</v>
      </c>
      <c r="J278" s="25">
        <f t="shared" si="34"/>
        <v>6</v>
      </c>
      <c r="K278" s="7">
        <v>52.881770000000003</v>
      </c>
    </row>
    <row r="279" spans="1:11" x14ac:dyDescent="0.25">
      <c r="A279" s="6">
        <v>44573</v>
      </c>
      <c r="B279" s="7">
        <v>10</v>
      </c>
      <c r="C279" s="25">
        <v>200173.57177758211</v>
      </c>
      <c r="D279" s="25">
        <f t="shared" si="30"/>
        <v>1</v>
      </c>
      <c r="E279" s="25">
        <f t="shared" si="29"/>
        <v>0</v>
      </c>
      <c r="F279" s="25">
        <f t="shared" si="31"/>
        <v>0</v>
      </c>
      <c r="G279" s="25" t="str">
        <f t="shared" si="32"/>
        <v>Winter</v>
      </c>
      <c r="H279" s="25">
        <f t="shared" si="33"/>
        <v>2</v>
      </c>
      <c r="I279" s="25">
        <v>0</v>
      </c>
      <c r="J279" s="25">
        <f t="shared" si="34"/>
        <v>2</v>
      </c>
      <c r="K279" s="7">
        <v>45.627609999999997</v>
      </c>
    </row>
    <row r="280" spans="1:11" x14ac:dyDescent="0.25">
      <c r="A280" s="6">
        <v>44573</v>
      </c>
      <c r="B280" s="7">
        <v>11</v>
      </c>
      <c r="C280" s="25">
        <v>184810.11420408834</v>
      </c>
      <c r="D280" s="25">
        <f t="shared" si="30"/>
        <v>1</v>
      </c>
      <c r="E280" s="25">
        <f t="shared" si="29"/>
        <v>0</v>
      </c>
      <c r="F280" s="25">
        <f t="shared" si="31"/>
        <v>0</v>
      </c>
      <c r="G280" s="25" t="str">
        <f t="shared" si="32"/>
        <v>Winter</v>
      </c>
      <c r="H280" s="25">
        <f t="shared" si="33"/>
        <v>2</v>
      </c>
      <c r="I280" s="25">
        <v>0</v>
      </c>
      <c r="J280" s="25">
        <f t="shared" si="34"/>
        <v>2</v>
      </c>
      <c r="K280" s="7">
        <v>41.746510000000001</v>
      </c>
    </row>
    <row r="281" spans="1:11" x14ac:dyDescent="0.25">
      <c r="A281" s="6">
        <v>44573</v>
      </c>
      <c r="B281" s="7">
        <v>12</v>
      </c>
      <c r="C281" s="25">
        <v>174490.66419319209</v>
      </c>
      <c r="D281" s="25">
        <f t="shared" si="30"/>
        <v>1</v>
      </c>
      <c r="E281" s="25">
        <f t="shared" si="29"/>
        <v>0</v>
      </c>
      <c r="F281" s="25">
        <f t="shared" si="31"/>
        <v>0</v>
      </c>
      <c r="G281" s="25" t="str">
        <f t="shared" si="32"/>
        <v>Winter</v>
      </c>
      <c r="H281" s="25">
        <f t="shared" si="33"/>
        <v>2</v>
      </c>
      <c r="I281" s="25">
        <v>0</v>
      </c>
      <c r="J281" s="25">
        <f t="shared" si="34"/>
        <v>2</v>
      </c>
      <c r="K281" s="7">
        <v>38.864930000000001</v>
      </c>
    </row>
    <row r="282" spans="1:11" x14ac:dyDescent="0.25">
      <c r="A282" s="6">
        <v>44573</v>
      </c>
      <c r="B282" s="7">
        <v>13</v>
      </c>
      <c r="C282" s="25">
        <v>168296.51690195611</v>
      </c>
      <c r="D282" s="25">
        <f t="shared" si="30"/>
        <v>1</v>
      </c>
      <c r="E282" s="25">
        <f t="shared" si="29"/>
        <v>0</v>
      </c>
      <c r="F282" s="25">
        <f t="shared" si="31"/>
        <v>0</v>
      </c>
      <c r="G282" s="25" t="str">
        <f t="shared" si="32"/>
        <v>Winter</v>
      </c>
      <c r="H282" s="25">
        <f t="shared" si="33"/>
        <v>2</v>
      </c>
      <c r="I282" s="25">
        <v>0</v>
      </c>
      <c r="J282" s="25">
        <f t="shared" si="34"/>
        <v>2</v>
      </c>
      <c r="K282" s="7">
        <v>44.839030000000001</v>
      </c>
    </row>
    <row r="283" spans="1:11" x14ac:dyDescent="0.25">
      <c r="A283" s="6">
        <v>44573</v>
      </c>
      <c r="B283" s="7">
        <v>14</v>
      </c>
      <c r="C283" s="25">
        <v>166873.82958221075</v>
      </c>
      <c r="D283" s="25">
        <f t="shared" si="30"/>
        <v>1</v>
      </c>
      <c r="E283" s="25">
        <f t="shared" si="29"/>
        <v>0</v>
      </c>
      <c r="F283" s="25">
        <f t="shared" si="31"/>
        <v>0</v>
      </c>
      <c r="G283" s="25" t="str">
        <f t="shared" si="32"/>
        <v>Winter</v>
      </c>
      <c r="H283" s="25">
        <f t="shared" si="33"/>
        <v>2</v>
      </c>
      <c r="I283" s="25">
        <v>0</v>
      </c>
      <c r="J283" s="25">
        <f t="shared" si="34"/>
        <v>2</v>
      </c>
      <c r="K283" s="7">
        <v>42.28557</v>
      </c>
    </row>
    <row r="284" spans="1:11" x14ac:dyDescent="0.25">
      <c r="A284" s="6">
        <v>44573</v>
      </c>
      <c r="B284" s="7">
        <v>15</v>
      </c>
      <c r="C284" s="25">
        <v>161345.02828869104</v>
      </c>
      <c r="D284" s="25">
        <f t="shared" si="30"/>
        <v>1</v>
      </c>
      <c r="E284" s="25">
        <f t="shared" si="29"/>
        <v>0</v>
      </c>
      <c r="F284" s="25">
        <f t="shared" si="31"/>
        <v>0</v>
      </c>
      <c r="G284" s="25" t="str">
        <f t="shared" si="32"/>
        <v>Winter</v>
      </c>
      <c r="H284" s="25">
        <f t="shared" si="33"/>
        <v>2</v>
      </c>
      <c r="I284" s="25">
        <v>0</v>
      </c>
      <c r="J284" s="25">
        <f t="shared" si="34"/>
        <v>2</v>
      </c>
      <c r="K284" s="7">
        <v>47.711779999999997</v>
      </c>
    </row>
    <row r="285" spans="1:11" x14ac:dyDescent="0.25">
      <c r="A285" s="6">
        <v>44573</v>
      </c>
      <c r="B285" s="7">
        <v>16</v>
      </c>
      <c r="C285" s="25">
        <v>164552.1019859543</v>
      </c>
      <c r="D285" s="25">
        <f t="shared" si="30"/>
        <v>1</v>
      </c>
      <c r="E285" s="25">
        <f t="shared" si="29"/>
        <v>0</v>
      </c>
      <c r="F285" s="25">
        <f t="shared" si="31"/>
        <v>0</v>
      </c>
      <c r="G285" s="25" t="str">
        <f t="shared" si="32"/>
        <v>Winter</v>
      </c>
      <c r="H285" s="25">
        <f t="shared" si="33"/>
        <v>2</v>
      </c>
      <c r="I285" s="25">
        <v>0</v>
      </c>
      <c r="J285" s="25">
        <f t="shared" si="34"/>
        <v>2</v>
      </c>
      <c r="K285" s="7">
        <v>43.763890000000004</v>
      </c>
    </row>
    <row r="286" spans="1:11" x14ac:dyDescent="0.25">
      <c r="A286" s="6">
        <v>44573</v>
      </c>
      <c r="B286" s="7">
        <v>17</v>
      </c>
      <c r="C286" s="25">
        <v>178106.83692292764</v>
      </c>
      <c r="D286" s="25">
        <f t="shared" si="30"/>
        <v>1</v>
      </c>
      <c r="E286" s="25">
        <f t="shared" si="29"/>
        <v>0</v>
      </c>
      <c r="F286" s="25">
        <f t="shared" si="31"/>
        <v>0</v>
      </c>
      <c r="G286" s="25" t="str">
        <f t="shared" si="32"/>
        <v>Winter</v>
      </c>
      <c r="H286" s="25">
        <f t="shared" si="33"/>
        <v>2</v>
      </c>
      <c r="I286" s="25">
        <v>0</v>
      </c>
      <c r="J286" s="25">
        <f t="shared" si="34"/>
        <v>2</v>
      </c>
      <c r="K286" s="7">
        <v>46.345260000000003</v>
      </c>
    </row>
    <row r="287" spans="1:11" x14ac:dyDescent="0.25">
      <c r="A287" s="6">
        <v>44573</v>
      </c>
      <c r="B287" s="7">
        <v>18</v>
      </c>
      <c r="C287" s="25">
        <v>198004.73548111442</v>
      </c>
      <c r="D287" s="25">
        <f t="shared" si="30"/>
        <v>1</v>
      </c>
      <c r="E287" s="25">
        <f t="shared" si="29"/>
        <v>0</v>
      </c>
      <c r="F287" s="25">
        <f t="shared" si="31"/>
        <v>0</v>
      </c>
      <c r="G287" s="25" t="str">
        <f t="shared" si="32"/>
        <v>Winter</v>
      </c>
      <c r="H287" s="25">
        <f t="shared" si="33"/>
        <v>2</v>
      </c>
      <c r="I287" s="25">
        <v>0</v>
      </c>
      <c r="J287" s="25">
        <f t="shared" si="34"/>
        <v>2</v>
      </c>
      <c r="K287" s="7">
        <v>53.43994</v>
      </c>
    </row>
    <row r="288" spans="1:11" x14ac:dyDescent="0.25">
      <c r="A288" s="6">
        <v>44573</v>
      </c>
      <c r="B288" s="7">
        <v>19</v>
      </c>
      <c r="C288" s="25">
        <v>211717.66314334545</v>
      </c>
      <c r="D288" s="25">
        <f t="shared" si="30"/>
        <v>1</v>
      </c>
      <c r="E288" s="25">
        <f t="shared" si="29"/>
        <v>0</v>
      </c>
      <c r="F288" s="25">
        <f t="shared" si="31"/>
        <v>0</v>
      </c>
      <c r="G288" s="25" t="str">
        <f t="shared" si="32"/>
        <v>Winter</v>
      </c>
      <c r="H288" s="25">
        <f t="shared" si="33"/>
        <v>6</v>
      </c>
      <c r="I288" s="25">
        <v>0</v>
      </c>
      <c r="J288" s="25">
        <f t="shared" si="34"/>
        <v>6</v>
      </c>
      <c r="K288" s="7">
        <v>43.238979999999998</v>
      </c>
    </row>
    <row r="289" spans="1:11" x14ac:dyDescent="0.25">
      <c r="A289" s="6">
        <v>44573</v>
      </c>
      <c r="B289" s="7">
        <v>20</v>
      </c>
      <c r="C289" s="25">
        <v>211825.92489077622</v>
      </c>
      <c r="D289" s="25">
        <f t="shared" si="30"/>
        <v>1</v>
      </c>
      <c r="E289" s="25">
        <f t="shared" si="29"/>
        <v>0</v>
      </c>
      <c r="F289" s="25">
        <f t="shared" si="31"/>
        <v>0</v>
      </c>
      <c r="G289" s="25" t="str">
        <f t="shared" si="32"/>
        <v>Winter</v>
      </c>
      <c r="H289" s="25">
        <f t="shared" si="33"/>
        <v>6</v>
      </c>
      <c r="I289" s="25">
        <v>0</v>
      </c>
      <c r="J289" s="25">
        <f t="shared" si="34"/>
        <v>6</v>
      </c>
      <c r="K289" s="7">
        <v>37.635269999999998</v>
      </c>
    </row>
    <row r="290" spans="1:11" x14ac:dyDescent="0.25">
      <c r="A290" s="6">
        <v>44573</v>
      </c>
      <c r="B290" s="7">
        <v>21</v>
      </c>
      <c r="C290" s="25">
        <v>207787.75668179206</v>
      </c>
      <c r="D290" s="25">
        <f t="shared" si="30"/>
        <v>1</v>
      </c>
      <c r="E290" s="25">
        <f t="shared" si="29"/>
        <v>0</v>
      </c>
      <c r="F290" s="25">
        <f t="shared" si="31"/>
        <v>0</v>
      </c>
      <c r="G290" s="25" t="str">
        <f t="shared" si="32"/>
        <v>Winter</v>
      </c>
      <c r="H290" s="25">
        <f t="shared" si="33"/>
        <v>6</v>
      </c>
      <c r="I290" s="25">
        <v>0</v>
      </c>
      <c r="J290" s="25">
        <f t="shared" si="34"/>
        <v>6</v>
      </c>
      <c r="K290" s="7">
        <v>40.115699999999997</v>
      </c>
    </row>
    <row r="291" spans="1:11" x14ac:dyDescent="0.25">
      <c r="A291" s="6">
        <v>44573</v>
      </c>
      <c r="B291" s="7">
        <v>22</v>
      </c>
      <c r="C291" s="25">
        <v>198444.5284592995</v>
      </c>
      <c r="D291" s="25">
        <f t="shared" si="30"/>
        <v>1</v>
      </c>
      <c r="E291" s="25">
        <f t="shared" si="29"/>
        <v>0</v>
      </c>
      <c r="F291" s="25">
        <f t="shared" si="31"/>
        <v>0</v>
      </c>
      <c r="G291" s="25" t="str">
        <f t="shared" si="32"/>
        <v>Winter</v>
      </c>
      <c r="H291" s="25">
        <f t="shared" si="33"/>
        <v>2</v>
      </c>
      <c r="I291" s="25">
        <v>0</v>
      </c>
      <c r="J291" s="25">
        <f t="shared" si="34"/>
        <v>2</v>
      </c>
      <c r="K291" s="7">
        <v>34.909260000000003</v>
      </c>
    </row>
    <row r="292" spans="1:11" x14ac:dyDescent="0.25">
      <c r="A292" s="6">
        <v>44573</v>
      </c>
      <c r="B292" s="7">
        <v>23</v>
      </c>
      <c r="C292" s="25">
        <v>182809.6509793195</v>
      </c>
      <c r="D292" s="25">
        <f t="shared" si="30"/>
        <v>1</v>
      </c>
      <c r="E292" s="25">
        <f t="shared" si="29"/>
        <v>0</v>
      </c>
      <c r="F292" s="25">
        <f t="shared" si="31"/>
        <v>0</v>
      </c>
      <c r="G292" s="25" t="str">
        <f t="shared" si="32"/>
        <v>Winter</v>
      </c>
      <c r="H292" s="25">
        <f t="shared" si="33"/>
        <v>2</v>
      </c>
      <c r="I292" s="25">
        <v>0</v>
      </c>
      <c r="J292" s="25">
        <f t="shared" si="34"/>
        <v>2</v>
      </c>
      <c r="K292" s="7">
        <v>34.077419999999996</v>
      </c>
    </row>
    <row r="293" spans="1:11" x14ac:dyDescent="0.25">
      <c r="A293" s="6">
        <v>44573</v>
      </c>
      <c r="B293" s="7">
        <v>24</v>
      </c>
      <c r="C293" s="25">
        <v>168401.90058899479</v>
      </c>
      <c r="D293" s="25">
        <f t="shared" si="30"/>
        <v>1</v>
      </c>
      <c r="E293" s="25">
        <f t="shared" si="29"/>
        <v>0</v>
      </c>
      <c r="F293" s="25">
        <f t="shared" si="31"/>
        <v>0</v>
      </c>
      <c r="G293" s="25" t="str">
        <f t="shared" si="32"/>
        <v>Winter</v>
      </c>
      <c r="H293" s="25">
        <f t="shared" si="33"/>
        <v>2</v>
      </c>
      <c r="I293" s="25">
        <v>0</v>
      </c>
      <c r="J293" s="25">
        <f t="shared" si="34"/>
        <v>2</v>
      </c>
      <c r="K293" s="7">
        <v>32.116689999999998</v>
      </c>
    </row>
    <row r="294" spans="1:11" x14ac:dyDescent="0.25">
      <c r="A294" s="6">
        <v>44574</v>
      </c>
      <c r="B294" s="7">
        <v>1</v>
      </c>
      <c r="C294" s="25">
        <v>158750.30466628351</v>
      </c>
      <c r="D294" s="25">
        <f t="shared" si="30"/>
        <v>1</v>
      </c>
      <c r="E294" s="25">
        <f t="shared" si="29"/>
        <v>0</v>
      </c>
      <c r="F294" s="25">
        <f t="shared" si="31"/>
        <v>0</v>
      </c>
      <c r="G294" s="25" t="str">
        <f t="shared" si="32"/>
        <v>Winter</v>
      </c>
      <c r="H294" s="25">
        <f t="shared" si="33"/>
        <v>2</v>
      </c>
      <c r="I294" s="25">
        <v>0</v>
      </c>
      <c r="J294" s="25">
        <f t="shared" si="34"/>
        <v>2</v>
      </c>
      <c r="K294" s="7">
        <v>47.333860000000001</v>
      </c>
    </row>
    <row r="295" spans="1:11" x14ac:dyDescent="0.25">
      <c r="A295" s="6">
        <v>44574</v>
      </c>
      <c r="B295" s="7">
        <v>2</v>
      </c>
      <c r="C295" s="25">
        <v>153451.07373969382</v>
      </c>
      <c r="D295" s="25">
        <f t="shared" si="30"/>
        <v>1</v>
      </c>
      <c r="E295" s="25">
        <f t="shared" si="29"/>
        <v>0</v>
      </c>
      <c r="F295" s="25">
        <f t="shared" si="31"/>
        <v>0</v>
      </c>
      <c r="G295" s="25" t="str">
        <f t="shared" si="32"/>
        <v>Winter</v>
      </c>
      <c r="H295" s="25">
        <f t="shared" si="33"/>
        <v>1</v>
      </c>
      <c r="I295" s="25">
        <v>0</v>
      </c>
      <c r="J295" s="25">
        <f t="shared" si="34"/>
        <v>1</v>
      </c>
      <c r="K295" s="7">
        <v>46.852559999999997</v>
      </c>
    </row>
    <row r="296" spans="1:11" x14ac:dyDescent="0.25">
      <c r="A296" s="6">
        <v>44574</v>
      </c>
      <c r="B296" s="7">
        <v>3</v>
      </c>
      <c r="C296" s="25">
        <v>152550.85024578086</v>
      </c>
      <c r="D296" s="25">
        <f t="shared" si="30"/>
        <v>1</v>
      </c>
      <c r="E296" s="25">
        <f t="shared" si="29"/>
        <v>0</v>
      </c>
      <c r="F296" s="25">
        <f t="shared" si="31"/>
        <v>0</v>
      </c>
      <c r="G296" s="25" t="str">
        <f t="shared" si="32"/>
        <v>Winter</v>
      </c>
      <c r="H296" s="25">
        <f t="shared" si="33"/>
        <v>1</v>
      </c>
      <c r="I296" s="25">
        <v>0</v>
      </c>
      <c r="J296" s="25">
        <f t="shared" si="34"/>
        <v>1</v>
      </c>
      <c r="K296" s="7">
        <v>47.292630000000003</v>
      </c>
    </row>
    <row r="297" spans="1:11" x14ac:dyDescent="0.25">
      <c r="A297" s="6">
        <v>44574</v>
      </c>
      <c r="B297" s="7">
        <v>4</v>
      </c>
      <c r="C297" s="25">
        <v>155040.99840994825</v>
      </c>
      <c r="D297" s="25">
        <f t="shared" si="30"/>
        <v>1</v>
      </c>
      <c r="E297" s="25">
        <f t="shared" si="29"/>
        <v>0</v>
      </c>
      <c r="F297" s="25">
        <f t="shared" si="31"/>
        <v>0</v>
      </c>
      <c r="G297" s="25" t="str">
        <f t="shared" si="32"/>
        <v>Winter</v>
      </c>
      <c r="H297" s="25">
        <f t="shared" si="33"/>
        <v>1</v>
      </c>
      <c r="I297" s="25">
        <v>0</v>
      </c>
      <c r="J297" s="25">
        <f t="shared" si="34"/>
        <v>1</v>
      </c>
      <c r="K297" s="7">
        <v>41.531930000000003</v>
      </c>
    </row>
    <row r="298" spans="1:11" x14ac:dyDescent="0.25">
      <c r="A298" s="6">
        <v>44574</v>
      </c>
      <c r="B298" s="7">
        <v>5</v>
      </c>
      <c r="C298" s="25">
        <v>160011.02616698889</v>
      </c>
      <c r="D298" s="25">
        <f t="shared" si="30"/>
        <v>1</v>
      </c>
      <c r="E298" s="25">
        <f t="shared" si="29"/>
        <v>0</v>
      </c>
      <c r="F298" s="25">
        <f t="shared" si="31"/>
        <v>0</v>
      </c>
      <c r="G298" s="25" t="str">
        <f t="shared" si="32"/>
        <v>Winter</v>
      </c>
      <c r="H298" s="25">
        <f t="shared" si="33"/>
        <v>1</v>
      </c>
      <c r="I298" s="25">
        <v>0</v>
      </c>
      <c r="J298" s="25">
        <f t="shared" si="34"/>
        <v>1</v>
      </c>
      <c r="K298" s="7">
        <v>42.966059999999999</v>
      </c>
    </row>
    <row r="299" spans="1:11" x14ac:dyDescent="0.25">
      <c r="A299" s="6">
        <v>44574</v>
      </c>
      <c r="B299" s="7">
        <v>6</v>
      </c>
      <c r="C299" s="25">
        <v>171080.41719954018</v>
      </c>
      <c r="D299" s="25">
        <f t="shared" si="30"/>
        <v>1</v>
      </c>
      <c r="E299" s="25">
        <f t="shared" si="29"/>
        <v>0</v>
      </c>
      <c r="F299" s="25">
        <f t="shared" si="31"/>
        <v>0</v>
      </c>
      <c r="G299" s="25" t="str">
        <f t="shared" si="32"/>
        <v>Winter</v>
      </c>
      <c r="H299" s="25">
        <f t="shared" si="33"/>
        <v>1</v>
      </c>
      <c r="I299" s="25">
        <v>0</v>
      </c>
      <c r="J299" s="25">
        <f t="shared" si="34"/>
        <v>1</v>
      </c>
      <c r="K299" s="7">
        <v>43.62424</v>
      </c>
    </row>
    <row r="300" spans="1:11" x14ac:dyDescent="0.25">
      <c r="A300" s="6">
        <v>44574</v>
      </c>
      <c r="B300" s="7">
        <v>7</v>
      </c>
      <c r="C300" s="25">
        <v>188223.41201703332</v>
      </c>
      <c r="D300" s="25">
        <f t="shared" si="30"/>
        <v>1</v>
      </c>
      <c r="E300" s="25">
        <f t="shared" si="29"/>
        <v>0</v>
      </c>
      <c r="F300" s="25">
        <f t="shared" si="31"/>
        <v>0</v>
      </c>
      <c r="G300" s="25" t="str">
        <f t="shared" si="32"/>
        <v>Winter</v>
      </c>
      <c r="H300" s="25">
        <f t="shared" si="33"/>
        <v>6</v>
      </c>
      <c r="I300" s="25">
        <v>0</v>
      </c>
      <c r="J300" s="25">
        <f t="shared" si="34"/>
        <v>6</v>
      </c>
      <c r="K300" s="7">
        <v>607.83109999999999</v>
      </c>
    </row>
    <row r="301" spans="1:11" x14ac:dyDescent="0.25">
      <c r="A301" s="6">
        <v>44574</v>
      </c>
      <c r="B301" s="7">
        <v>8</v>
      </c>
      <c r="C301" s="25">
        <v>197097.94449553269</v>
      </c>
      <c r="D301" s="25">
        <f t="shared" si="30"/>
        <v>1</v>
      </c>
      <c r="E301" s="25">
        <f t="shared" si="29"/>
        <v>0</v>
      </c>
      <c r="F301" s="25">
        <f t="shared" si="31"/>
        <v>0</v>
      </c>
      <c r="G301" s="25" t="str">
        <f t="shared" si="32"/>
        <v>Winter</v>
      </c>
      <c r="H301" s="25">
        <f t="shared" si="33"/>
        <v>6</v>
      </c>
      <c r="I301" s="25">
        <v>0</v>
      </c>
      <c r="J301" s="25">
        <f t="shared" si="34"/>
        <v>6</v>
      </c>
      <c r="K301" s="7">
        <v>84.193200000000004</v>
      </c>
    </row>
    <row r="302" spans="1:11" x14ac:dyDescent="0.25">
      <c r="A302" s="6">
        <v>44574</v>
      </c>
      <c r="B302" s="7">
        <v>9</v>
      </c>
      <c r="C302" s="25">
        <v>195993.01683661633</v>
      </c>
      <c r="D302" s="25">
        <f t="shared" si="30"/>
        <v>1</v>
      </c>
      <c r="E302" s="25">
        <f t="shared" si="29"/>
        <v>0</v>
      </c>
      <c r="F302" s="25">
        <f t="shared" si="31"/>
        <v>0</v>
      </c>
      <c r="G302" s="25" t="str">
        <f t="shared" si="32"/>
        <v>Winter</v>
      </c>
      <c r="H302" s="25">
        <f t="shared" si="33"/>
        <v>6</v>
      </c>
      <c r="I302" s="25">
        <v>0</v>
      </c>
      <c r="J302" s="25">
        <f t="shared" si="34"/>
        <v>6</v>
      </c>
      <c r="K302" s="7">
        <v>49.03416</v>
      </c>
    </row>
    <row r="303" spans="1:11" x14ac:dyDescent="0.25">
      <c r="A303" s="6">
        <v>44574</v>
      </c>
      <c r="B303" s="7">
        <v>10</v>
      </c>
      <c r="C303" s="25">
        <v>183315.17583813157</v>
      </c>
      <c r="D303" s="25">
        <f t="shared" si="30"/>
        <v>1</v>
      </c>
      <c r="E303" s="25">
        <f t="shared" si="29"/>
        <v>0</v>
      </c>
      <c r="F303" s="25">
        <f t="shared" si="31"/>
        <v>0</v>
      </c>
      <c r="G303" s="25" t="str">
        <f t="shared" si="32"/>
        <v>Winter</v>
      </c>
      <c r="H303" s="25">
        <f t="shared" si="33"/>
        <v>2</v>
      </c>
      <c r="I303" s="25">
        <v>0</v>
      </c>
      <c r="J303" s="25">
        <f t="shared" si="34"/>
        <v>2</v>
      </c>
      <c r="K303" s="7">
        <v>43.862180000000002</v>
      </c>
    </row>
    <row r="304" spans="1:11" x14ac:dyDescent="0.25">
      <c r="A304" s="6">
        <v>44574</v>
      </c>
      <c r="B304" s="7">
        <v>11</v>
      </c>
      <c r="C304" s="25">
        <v>170724.30620659384</v>
      </c>
      <c r="D304" s="25">
        <f t="shared" si="30"/>
        <v>1</v>
      </c>
      <c r="E304" s="25">
        <f t="shared" si="29"/>
        <v>0</v>
      </c>
      <c r="F304" s="25">
        <f t="shared" si="31"/>
        <v>0</v>
      </c>
      <c r="G304" s="25" t="str">
        <f t="shared" si="32"/>
        <v>Winter</v>
      </c>
      <c r="H304" s="25">
        <f t="shared" si="33"/>
        <v>2</v>
      </c>
      <c r="I304" s="25">
        <v>0</v>
      </c>
      <c r="J304" s="25">
        <f t="shared" si="34"/>
        <v>2</v>
      </c>
      <c r="K304" s="7">
        <v>43.78989</v>
      </c>
    </row>
    <row r="305" spans="1:11" x14ac:dyDescent="0.25">
      <c r="A305" s="6">
        <v>44574</v>
      </c>
      <c r="B305" s="7">
        <v>12</v>
      </c>
      <c r="C305" s="25">
        <v>169818.37224776635</v>
      </c>
      <c r="D305" s="25">
        <f t="shared" si="30"/>
        <v>1</v>
      </c>
      <c r="E305" s="25">
        <f t="shared" si="29"/>
        <v>0</v>
      </c>
      <c r="F305" s="25">
        <f t="shared" si="31"/>
        <v>0</v>
      </c>
      <c r="G305" s="25" t="str">
        <f t="shared" si="32"/>
        <v>Winter</v>
      </c>
      <c r="H305" s="25">
        <f t="shared" si="33"/>
        <v>2</v>
      </c>
      <c r="I305" s="25">
        <v>0</v>
      </c>
      <c r="J305" s="25">
        <f t="shared" si="34"/>
        <v>2</v>
      </c>
      <c r="K305" s="7">
        <v>44.154609999999998</v>
      </c>
    </row>
    <row r="306" spans="1:11" x14ac:dyDescent="0.25">
      <c r="A306" s="6">
        <v>44574</v>
      </c>
      <c r="B306" s="7">
        <v>13</v>
      </c>
      <c r="C306" s="25">
        <v>167315.79370782172</v>
      </c>
      <c r="D306" s="25">
        <f t="shared" si="30"/>
        <v>1</v>
      </c>
      <c r="E306" s="25">
        <f t="shared" si="29"/>
        <v>0</v>
      </c>
      <c r="F306" s="25">
        <f t="shared" si="31"/>
        <v>0</v>
      </c>
      <c r="G306" s="25" t="str">
        <f t="shared" si="32"/>
        <v>Winter</v>
      </c>
      <c r="H306" s="25">
        <f t="shared" si="33"/>
        <v>2</v>
      </c>
      <c r="I306" s="25">
        <v>0</v>
      </c>
      <c r="J306" s="25">
        <f t="shared" si="34"/>
        <v>2</v>
      </c>
      <c r="K306" s="7">
        <v>48.782879999999999</v>
      </c>
    </row>
    <row r="307" spans="1:11" x14ac:dyDescent="0.25">
      <c r="A307" s="6">
        <v>44574</v>
      </c>
      <c r="B307" s="7">
        <v>14</v>
      </c>
      <c r="C307" s="25">
        <v>161035.27967062019</v>
      </c>
      <c r="D307" s="25">
        <f t="shared" si="30"/>
        <v>1</v>
      </c>
      <c r="E307" s="25">
        <f t="shared" si="29"/>
        <v>0</v>
      </c>
      <c r="F307" s="25">
        <f t="shared" si="31"/>
        <v>0</v>
      </c>
      <c r="G307" s="25" t="str">
        <f t="shared" si="32"/>
        <v>Winter</v>
      </c>
      <c r="H307" s="25">
        <f t="shared" si="33"/>
        <v>2</v>
      </c>
      <c r="I307" s="25">
        <v>0</v>
      </c>
      <c r="J307" s="25">
        <f t="shared" si="34"/>
        <v>2</v>
      </c>
      <c r="K307" s="7">
        <v>44.850119999999997</v>
      </c>
    </row>
    <row r="308" spans="1:11" x14ac:dyDescent="0.25">
      <c r="A308" s="6">
        <v>44574</v>
      </c>
      <c r="B308" s="7">
        <v>15</v>
      </c>
      <c r="C308" s="25">
        <v>153804.84680349025</v>
      </c>
      <c r="D308" s="25">
        <f t="shared" si="30"/>
        <v>1</v>
      </c>
      <c r="E308" s="25">
        <f t="shared" si="29"/>
        <v>0</v>
      </c>
      <c r="F308" s="25">
        <f t="shared" si="31"/>
        <v>0</v>
      </c>
      <c r="G308" s="25" t="str">
        <f t="shared" si="32"/>
        <v>Winter</v>
      </c>
      <c r="H308" s="25">
        <f t="shared" si="33"/>
        <v>2</v>
      </c>
      <c r="I308" s="25">
        <v>0</v>
      </c>
      <c r="J308" s="25">
        <f t="shared" si="34"/>
        <v>2</v>
      </c>
      <c r="K308" s="7">
        <v>41.282690000000002</v>
      </c>
    </row>
    <row r="309" spans="1:11" x14ac:dyDescent="0.25">
      <c r="A309" s="6">
        <v>44574</v>
      </c>
      <c r="B309" s="7">
        <v>16</v>
      </c>
      <c r="C309" s="25">
        <v>160997.8305343017</v>
      </c>
      <c r="D309" s="25">
        <f t="shared" si="30"/>
        <v>1</v>
      </c>
      <c r="E309" s="25">
        <f t="shared" si="29"/>
        <v>0</v>
      </c>
      <c r="F309" s="25">
        <f t="shared" si="31"/>
        <v>0</v>
      </c>
      <c r="G309" s="25" t="str">
        <f t="shared" si="32"/>
        <v>Winter</v>
      </c>
      <c r="H309" s="25">
        <f t="shared" si="33"/>
        <v>2</v>
      </c>
      <c r="I309" s="25">
        <v>0</v>
      </c>
      <c r="J309" s="25">
        <f t="shared" si="34"/>
        <v>2</v>
      </c>
      <c r="K309" s="7">
        <v>40.397640000000003</v>
      </c>
    </row>
    <row r="310" spans="1:11" x14ac:dyDescent="0.25">
      <c r="A310" s="6">
        <v>44574</v>
      </c>
      <c r="B310" s="7">
        <v>17</v>
      </c>
      <c r="C310" s="25">
        <v>174856.00872908719</v>
      </c>
      <c r="D310" s="25">
        <f t="shared" si="30"/>
        <v>1</v>
      </c>
      <c r="E310" s="25">
        <f t="shared" si="29"/>
        <v>0</v>
      </c>
      <c r="F310" s="25">
        <f t="shared" si="31"/>
        <v>0</v>
      </c>
      <c r="G310" s="25" t="str">
        <f t="shared" si="32"/>
        <v>Winter</v>
      </c>
      <c r="H310" s="25">
        <f t="shared" si="33"/>
        <v>2</v>
      </c>
      <c r="I310" s="25">
        <v>0</v>
      </c>
      <c r="J310" s="25">
        <f t="shared" si="34"/>
        <v>2</v>
      </c>
      <c r="K310" s="7">
        <v>43.138390000000001</v>
      </c>
    </row>
    <row r="311" spans="1:11" x14ac:dyDescent="0.25">
      <c r="A311" s="6">
        <v>44574</v>
      </c>
      <c r="B311" s="7">
        <v>18</v>
      </c>
      <c r="C311" s="25">
        <v>192478.76915209781</v>
      </c>
      <c r="D311" s="25">
        <f t="shared" si="30"/>
        <v>1</v>
      </c>
      <c r="E311" s="25">
        <f t="shared" si="29"/>
        <v>0</v>
      </c>
      <c r="F311" s="25">
        <f t="shared" si="31"/>
        <v>0</v>
      </c>
      <c r="G311" s="25" t="str">
        <f t="shared" si="32"/>
        <v>Winter</v>
      </c>
      <c r="H311" s="25">
        <f t="shared" si="33"/>
        <v>2</v>
      </c>
      <c r="I311" s="25">
        <v>0</v>
      </c>
      <c r="J311" s="25">
        <f t="shared" si="34"/>
        <v>2</v>
      </c>
      <c r="K311" s="7">
        <v>55.18515</v>
      </c>
    </row>
    <row r="312" spans="1:11" x14ac:dyDescent="0.25">
      <c r="A312" s="6">
        <v>44574</v>
      </c>
      <c r="B312" s="7">
        <v>19</v>
      </c>
      <c r="C312" s="25">
        <v>205553.68874747897</v>
      </c>
      <c r="D312" s="25">
        <f t="shared" si="30"/>
        <v>1</v>
      </c>
      <c r="E312" s="25">
        <f t="shared" si="29"/>
        <v>0</v>
      </c>
      <c r="F312" s="25">
        <f t="shared" si="31"/>
        <v>0</v>
      </c>
      <c r="G312" s="25" t="str">
        <f t="shared" si="32"/>
        <v>Winter</v>
      </c>
      <c r="H312" s="25">
        <f t="shared" si="33"/>
        <v>6</v>
      </c>
      <c r="I312" s="25">
        <v>0</v>
      </c>
      <c r="J312" s="25">
        <f t="shared" si="34"/>
        <v>6</v>
      </c>
      <c r="K312" s="7">
        <v>43.543390000000002</v>
      </c>
    </row>
    <row r="313" spans="1:11" x14ac:dyDescent="0.25">
      <c r="A313" s="6">
        <v>44574</v>
      </c>
      <c r="B313" s="7">
        <v>20</v>
      </c>
      <c r="C313" s="25">
        <v>205549.05616552589</v>
      </c>
      <c r="D313" s="25">
        <f t="shared" si="30"/>
        <v>1</v>
      </c>
      <c r="E313" s="25">
        <f t="shared" si="29"/>
        <v>0</v>
      </c>
      <c r="F313" s="25">
        <f t="shared" si="31"/>
        <v>0</v>
      </c>
      <c r="G313" s="25" t="str">
        <f t="shared" si="32"/>
        <v>Winter</v>
      </c>
      <c r="H313" s="25">
        <f t="shared" si="33"/>
        <v>6</v>
      </c>
      <c r="I313" s="25">
        <v>0</v>
      </c>
      <c r="J313" s="25">
        <f t="shared" si="34"/>
        <v>6</v>
      </c>
      <c r="K313" s="7">
        <v>44.221809999999998</v>
      </c>
    </row>
    <row r="314" spans="1:11" x14ac:dyDescent="0.25">
      <c r="A314" s="6">
        <v>44574</v>
      </c>
      <c r="B314" s="7">
        <v>21</v>
      </c>
      <c r="C314" s="25">
        <v>202077.19011442602</v>
      </c>
      <c r="D314" s="25">
        <f t="shared" si="30"/>
        <v>1</v>
      </c>
      <c r="E314" s="25">
        <f t="shared" si="29"/>
        <v>0</v>
      </c>
      <c r="F314" s="25">
        <f t="shared" si="31"/>
        <v>0</v>
      </c>
      <c r="G314" s="25" t="str">
        <f t="shared" si="32"/>
        <v>Winter</v>
      </c>
      <c r="H314" s="25">
        <f t="shared" si="33"/>
        <v>6</v>
      </c>
      <c r="I314" s="25">
        <v>0</v>
      </c>
      <c r="J314" s="25">
        <f t="shared" si="34"/>
        <v>6</v>
      </c>
      <c r="K314" s="7">
        <v>41.50788</v>
      </c>
    </row>
    <row r="315" spans="1:11" x14ac:dyDescent="0.25">
      <c r="A315" s="6">
        <v>44574</v>
      </c>
      <c r="B315" s="7">
        <v>22</v>
      </c>
      <c r="C315" s="25">
        <v>192942.24070985947</v>
      </c>
      <c r="D315" s="25">
        <f t="shared" si="30"/>
        <v>1</v>
      </c>
      <c r="E315" s="25">
        <f t="shared" si="29"/>
        <v>0</v>
      </c>
      <c r="F315" s="25">
        <f t="shared" si="31"/>
        <v>0</v>
      </c>
      <c r="G315" s="25" t="str">
        <f t="shared" si="32"/>
        <v>Winter</v>
      </c>
      <c r="H315" s="25">
        <f t="shared" si="33"/>
        <v>2</v>
      </c>
      <c r="I315" s="25">
        <v>0</v>
      </c>
      <c r="J315" s="25">
        <f t="shared" si="34"/>
        <v>2</v>
      </c>
      <c r="K315" s="7">
        <v>40.271999999999998</v>
      </c>
    </row>
    <row r="316" spans="1:11" x14ac:dyDescent="0.25">
      <c r="A316" s="6">
        <v>44574</v>
      </c>
      <c r="B316" s="7">
        <v>23</v>
      </c>
      <c r="C316" s="25">
        <v>176603.18152766602</v>
      </c>
      <c r="D316" s="25">
        <f t="shared" si="30"/>
        <v>1</v>
      </c>
      <c r="E316" s="25">
        <f t="shared" si="29"/>
        <v>0</v>
      </c>
      <c r="F316" s="25">
        <f t="shared" si="31"/>
        <v>0</v>
      </c>
      <c r="G316" s="25" t="str">
        <f t="shared" si="32"/>
        <v>Winter</v>
      </c>
      <c r="H316" s="25">
        <f t="shared" si="33"/>
        <v>2</v>
      </c>
      <c r="I316" s="25">
        <v>0</v>
      </c>
      <c r="J316" s="25">
        <f t="shared" si="34"/>
        <v>2</v>
      </c>
      <c r="K316" s="7">
        <v>40.420990000000003</v>
      </c>
    </row>
    <row r="317" spans="1:11" x14ac:dyDescent="0.25">
      <c r="A317" s="6">
        <v>44574</v>
      </c>
      <c r="B317" s="7">
        <v>24</v>
      </c>
      <c r="C317" s="25">
        <v>161161.4604141282</v>
      </c>
      <c r="D317" s="25">
        <f t="shared" si="30"/>
        <v>1</v>
      </c>
      <c r="E317" s="25">
        <f t="shared" si="29"/>
        <v>0</v>
      </c>
      <c r="F317" s="25">
        <f t="shared" si="31"/>
        <v>0</v>
      </c>
      <c r="G317" s="25" t="str">
        <f t="shared" si="32"/>
        <v>Winter</v>
      </c>
      <c r="H317" s="25">
        <f t="shared" si="33"/>
        <v>2</v>
      </c>
      <c r="I317" s="25">
        <v>0</v>
      </c>
      <c r="J317" s="25">
        <f t="shared" si="34"/>
        <v>2</v>
      </c>
      <c r="K317" s="7">
        <v>37.728020000000001</v>
      </c>
    </row>
    <row r="318" spans="1:11" x14ac:dyDescent="0.25">
      <c r="A318" s="6">
        <v>44575</v>
      </c>
      <c r="B318" s="7">
        <v>1</v>
      </c>
      <c r="C318" s="25">
        <v>152813.46761884072</v>
      </c>
      <c r="D318" s="25">
        <f t="shared" si="30"/>
        <v>1</v>
      </c>
      <c r="E318" s="25">
        <f t="shared" si="29"/>
        <v>0</v>
      </c>
      <c r="F318" s="25">
        <f t="shared" si="31"/>
        <v>0</v>
      </c>
      <c r="G318" s="25" t="str">
        <f t="shared" si="32"/>
        <v>Winter</v>
      </c>
      <c r="H318" s="25">
        <f t="shared" si="33"/>
        <v>2</v>
      </c>
      <c r="I318" s="25">
        <v>0</v>
      </c>
      <c r="J318" s="25">
        <f t="shared" si="34"/>
        <v>2</v>
      </c>
      <c r="K318" s="7">
        <v>36.932250000000003</v>
      </c>
    </row>
    <row r="319" spans="1:11" x14ac:dyDescent="0.25">
      <c r="A319" s="6">
        <v>44575</v>
      </c>
      <c r="B319" s="7">
        <v>2</v>
      </c>
      <c r="C319" s="25">
        <v>150961.50453216888</v>
      </c>
      <c r="D319" s="25">
        <f t="shared" si="30"/>
        <v>1</v>
      </c>
      <c r="E319" s="25">
        <f t="shared" si="29"/>
        <v>0</v>
      </c>
      <c r="F319" s="25">
        <f t="shared" si="31"/>
        <v>0</v>
      </c>
      <c r="G319" s="25" t="str">
        <f t="shared" si="32"/>
        <v>Winter</v>
      </c>
      <c r="H319" s="25">
        <f t="shared" si="33"/>
        <v>1</v>
      </c>
      <c r="I319" s="25">
        <v>0</v>
      </c>
      <c r="J319" s="25">
        <f t="shared" si="34"/>
        <v>1</v>
      </c>
      <c r="K319" s="7">
        <v>35.842820000000003</v>
      </c>
    </row>
    <row r="320" spans="1:11" x14ac:dyDescent="0.25">
      <c r="A320" s="6">
        <v>44575</v>
      </c>
      <c r="B320" s="7">
        <v>3</v>
      </c>
      <c r="C320" s="25">
        <v>152473.76111829208</v>
      </c>
      <c r="D320" s="25">
        <f t="shared" si="30"/>
        <v>1</v>
      </c>
      <c r="E320" s="25">
        <f t="shared" si="29"/>
        <v>0</v>
      </c>
      <c r="F320" s="25">
        <f t="shared" si="31"/>
        <v>0</v>
      </c>
      <c r="G320" s="25" t="str">
        <f t="shared" si="32"/>
        <v>Winter</v>
      </c>
      <c r="H320" s="25">
        <f t="shared" si="33"/>
        <v>1</v>
      </c>
      <c r="I320" s="25">
        <v>0</v>
      </c>
      <c r="J320" s="25">
        <f t="shared" si="34"/>
        <v>1</v>
      </c>
      <c r="K320" s="7">
        <v>33.855310000000003</v>
      </c>
    </row>
    <row r="321" spans="1:11" x14ac:dyDescent="0.25">
      <c r="A321" s="6">
        <v>44575</v>
      </c>
      <c r="B321" s="7">
        <v>4</v>
      </c>
      <c r="C321" s="25">
        <v>156086.76281657151</v>
      </c>
      <c r="D321" s="25">
        <f t="shared" si="30"/>
        <v>1</v>
      </c>
      <c r="E321" s="25">
        <f t="shared" si="29"/>
        <v>0</v>
      </c>
      <c r="F321" s="25">
        <f t="shared" si="31"/>
        <v>0</v>
      </c>
      <c r="G321" s="25" t="str">
        <f t="shared" si="32"/>
        <v>Winter</v>
      </c>
      <c r="H321" s="25">
        <f t="shared" si="33"/>
        <v>1</v>
      </c>
      <c r="I321" s="25">
        <v>0</v>
      </c>
      <c r="J321" s="25">
        <f t="shared" si="34"/>
        <v>1</v>
      </c>
      <c r="K321" s="7">
        <v>35.242080000000001</v>
      </c>
    </row>
    <row r="322" spans="1:11" x14ac:dyDescent="0.25">
      <c r="A322" s="6">
        <v>44575</v>
      </c>
      <c r="B322" s="7">
        <v>5</v>
      </c>
      <c r="C322" s="25">
        <v>162015.9962733998</v>
      </c>
      <c r="D322" s="25">
        <f t="shared" si="30"/>
        <v>1</v>
      </c>
      <c r="E322" s="25">
        <f t="shared" si="29"/>
        <v>0</v>
      </c>
      <c r="F322" s="25">
        <f t="shared" si="31"/>
        <v>0</v>
      </c>
      <c r="G322" s="25" t="str">
        <f t="shared" si="32"/>
        <v>Winter</v>
      </c>
      <c r="H322" s="25">
        <f t="shared" si="33"/>
        <v>1</v>
      </c>
      <c r="I322" s="25">
        <v>0</v>
      </c>
      <c r="J322" s="25">
        <f t="shared" si="34"/>
        <v>1</v>
      </c>
      <c r="K322" s="7">
        <v>37.080689999999997</v>
      </c>
    </row>
    <row r="323" spans="1:11" x14ac:dyDescent="0.25">
      <c r="A323" s="6">
        <v>44575</v>
      </c>
      <c r="B323" s="7">
        <v>6</v>
      </c>
      <c r="C323" s="25">
        <v>172604.37989135968</v>
      </c>
      <c r="D323" s="25">
        <f t="shared" si="30"/>
        <v>1</v>
      </c>
      <c r="E323" s="25">
        <f t="shared" si="29"/>
        <v>0</v>
      </c>
      <c r="F323" s="25">
        <f t="shared" si="31"/>
        <v>0</v>
      </c>
      <c r="G323" s="25" t="str">
        <f t="shared" si="32"/>
        <v>Winter</v>
      </c>
      <c r="H323" s="25">
        <f t="shared" si="33"/>
        <v>1</v>
      </c>
      <c r="I323" s="25">
        <v>0</v>
      </c>
      <c r="J323" s="25">
        <f t="shared" si="34"/>
        <v>1</v>
      </c>
      <c r="K323" s="7">
        <v>37.452770000000001</v>
      </c>
    </row>
    <row r="324" spans="1:11" x14ac:dyDescent="0.25">
      <c r="A324" s="6">
        <v>44575</v>
      </c>
      <c r="B324" s="7">
        <v>7</v>
      </c>
      <c r="C324" s="25">
        <v>189447.86076433398</v>
      </c>
      <c r="D324" s="25">
        <f t="shared" si="30"/>
        <v>1</v>
      </c>
      <c r="E324" s="25">
        <f t="shared" si="29"/>
        <v>0</v>
      </c>
      <c r="F324" s="25">
        <f t="shared" si="31"/>
        <v>0</v>
      </c>
      <c r="G324" s="25" t="str">
        <f t="shared" si="32"/>
        <v>Winter</v>
      </c>
      <c r="H324" s="25">
        <f t="shared" si="33"/>
        <v>6</v>
      </c>
      <c r="I324" s="25">
        <v>0</v>
      </c>
      <c r="J324" s="25">
        <f t="shared" si="34"/>
        <v>6</v>
      </c>
      <c r="K324" s="7">
        <v>49.395400000000002</v>
      </c>
    </row>
    <row r="325" spans="1:11" x14ac:dyDescent="0.25">
      <c r="A325" s="6">
        <v>44575</v>
      </c>
      <c r="B325" s="7">
        <v>8</v>
      </c>
      <c r="C325" s="25">
        <v>198174.55646748032</v>
      </c>
      <c r="D325" s="25">
        <f t="shared" si="30"/>
        <v>1</v>
      </c>
      <c r="E325" s="25">
        <f t="shared" si="29"/>
        <v>0</v>
      </c>
      <c r="F325" s="25">
        <f t="shared" si="31"/>
        <v>0</v>
      </c>
      <c r="G325" s="25" t="str">
        <f t="shared" si="32"/>
        <v>Winter</v>
      </c>
      <c r="H325" s="25">
        <f t="shared" si="33"/>
        <v>6</v>
      </c>
      <c r="I325" s="25">
        <v>0</v>
      </c>
      <c r="J325" s="25">
        <f t="shared" si="34"/>
        <v>6</v>
      </c>
      <c r="K325" s="7">
        <v>46.291080000000001</v>
      </c>
    </row>
    <row r="326" spans="1:11" x14ac:dyDescent="0.25">
      <c r="A326" s="6">
        <v>44575</v>
      </c>
      <c r="B326" s="7">
        <v>9</v>
      </c>
      <c r="C326" s="25">
        <v>198429.49013391556</v>
      </c>
      <c r="D326" s="25">
        <f t="shared" si="30"/>
        <v>1</v>
      </c>
      <c r="E326" s="25">
        <f t="shared" ref="E326:E389" si="35">IF(IFERROR(VLOOKUP(A326,$S$6:$S$15,1,0),0)&gt;0,1,0)</f>
        <v>0</v>
      </c>
      <c r="F326" s="25">
        <f t="shared" si="31"/>
        <v>0</v>
      </c>
      <c r="G326" s="25" t="str">
        <f t="shared" si="32"/>
        <v>Winter</v>
      </c>
      <c r="H326" s="25">
        <f t="shared" si="33"/>
        <v>6</v>
      </c>
      <c r="I326" s="25">
        <v>0</v>
      </c>
      <c r="J326" s="25">
        <f t="shared" si="34"/>
        <v>6</v>
      </c>
      <c r="K326" s="7">
        <v>43.946640000000002</v>
      </c>
    </row>
    <row r="327" spans="1:11" x14ac:dyDescent="0.25">
      <c r="A327" s="6">
        <v>44575</v>
      </c>
      <c r="B327" s="7">
        <v>10</v>
      </c>
      <c r="C327" s="25">
        <v>198772.00162164745</v>
      </c>
      <c r="D327" s="25">
        <f t="shared" ref="D327:D390" si="36">MONTH(A327)</f>
        <v>1</v>
      </c>
      <c r="E327" s="25">
        <f t="shared" si="35"/>
        <v>0</v>
      </c>
      <c r="F327" s="25">
        <f t="shared" ref="F327:F390" si="37">IF(WEEKDAY(A327,2)&gt;5,1,0)</f>
        <v>0</v>
      </c>
      <c r="G327" s="25" t="str">
        <f t="shared" ref="G327:G390" si="38">IF(OR(D327&lt;5,D327&gt;9),"Winter","Summer")</f>
        <v>Winter</v>
      </c>
      <c r="H327" s="25">
        <f t="shared" ref="H327:H390" si="39">IF(AND(B327&lt;7,B327&gt;1),1,IF(G327="Winter",IF(OR(E327=1,F327=1,B327=1,AND(B327&gt;9,B327&lt;19),B327&gt;21),2,6),IF(OR(E327=1,F327=1,B327&lt;15,B327&gt;20),3,4)))</f>
        <v>2</v>
      </c>
      <c r="I327" s="25">
        <v>0</v>
      </c>
      <c r="J327" s="25">
        <f t="shared" ref="J327:J390" si="40">IF(I327=0,H327,5)</f>
        <v>2</v>
      </c>
      <c r="K327" s="7">
        <v>43.265740000000001</v>
      </c>
    </row>
    <row r="328" spans="1:11" x14ac:dyDescent="0.25">
      <c r="A328" s="6">
        <v>44575</v>
      </c>
      <c r="B328" s="7">
        <v>11</v>
      </c>
      <c r="C328" s="25">
        <v>198642.85340702423</v>
      </c>
      <c r="D328" s="25">
        <f t="shared" si="36"/>
        <v>1</v>
      </c>
      <c r="E328" s="25">
        <f t="shared" si="35"/>
        <v>0</v>
      </c>
      <c r="F328" s="25">
        <f t="shared" si="37"/>
        <v>0</v>
      </c>
      <c r="G328" s="25" t="str">
        <f t="shared" si="38"/>
        <v>Winter</v>
      </c>
      <c r="H328" s="25">
        <f t="shared" si="39"/>
        <v>2</v>
      </c>
      <c r="I328" s="25">
        <v>0</v>
      </c>
      <c r="J328" s="25">
        <f t="shared" si="40"/>
        <v>2</v>
      </c>
      <c r="K328" s="7">
        <v>75.164649999999995</v>
      </c>
    </row>
    <row r="329" spans="1:11" x14ac:dyDescent="0.25">
      <c r="A329" s="6">
        <v>44575</v>
      </c>
      <c r="B329" s="7">
        <v>12</v>
      </c>
      <c r="C329" s="25">
        <v>199979.02103285189</v>
      </c>
      <c r="D329" s="25">
        <f t="shared" si="36"/>
        <v>1</v>
      </c>
      <c r="E329" s="25">
        <f t="shared" si="35"/>
        <v>0</v>
      </c>
      <c r="F329" s="25">
        <f t="shared" si="37"/>
        <v>0</v>
      </c>
      <c r="G329" s="25" t="str">
        <f t="shared" si="38"/>
        <v>Winter</v>
      </c>
      <c r="H329" s="25">
        <f t="shared" si="39"/>
        <v>2</v>
      </c>
      <c r="I329" s="25">
        <v>0</v>
      </c>
      <c r="J329" s="25">
        <f t="shared" si="40"/>
        <v>2</v>
      </c>
      <c r="K329" s="7">
        <v>47.53537</v>
      </c>
    </row>
    <row r="330" spans="1:11" x14ac:dyDescent="0.25">
      <c r="A330" s="6">
        <v>44575</v>
      </c>
      <c r="B330" s="7">
        <v>13</v>
      </c>
      <c r="C330" s="25">
        <v>200259.30831997909</v>
      </c>
      <c r="D330" s="25">
        <f t="shared" si="36"/>
        <v>1</v>
      </c>
      <c r="E330" s="25">
        <f t="shared" si="35"/>
        <v>0</v>
      </c>
      <c r="F330" s="25">
        <f t="shared" si="37"/>
        <v>0</v>
      </c>
      <c r="G330" s="25" t="str">
        <f t="shared" si="38"/>
        <v>Winter</v>
      </c>
      <c r="H330" s="25">
        <f t="shared" si="39"/>
        <v>2</v>
      </c>
      <c r="I330" s="25">
        <v>0</v>
      </c>
      <c r="J330" s="25">
        <f t="shared" si="40"/>
        <v>2</v>
      </c>
      <c r="K330" s="7">
        <v>43.460769999999997</v>
      </c>
    </row>
    <row r="331" spans="1:11" x14ac:dyDescent="0.25">
      <c r="A331" s="6">
        <v>44575</v>
      </c>
      <c r="B331" s="7">
        <v>14</v>
      </c>
      <c r="C331" s="25">
        <v>198005.29975521966</v>
      </c>
      <c r="D331" s="25">
        <f t="shared" si="36"/>
        <v>1</v>
      </c>
      <c r="E331" s="25">
        <f t="shared" si="35"/>
        <v>0</v>
      </c>
      <c r="F331" s="25">
        <f t="shared" si="37"/>
        <v>0</v>
      </c>
      <c r="G331" s="25" t="str">
        <f t="shared" si="38"/>
        <v>Winter</v>
      </c>
      <c r="H331" s="25">
        <f t="shared" si="39"/>
        <v>2</v>
      </c>
      <c r="I331" s="25">
        <v>0</v>
      </c>
      <c r="J331" s="25">
        <f t="shared" si="40"/>
        <v>2</v>
      </c>
      <c r="K331" s="7">
        <v>43.186129999999999</v>
      </c>
    </row>
    <row r="332" spans="1:11" x14ac:dyDescent="0.25">
      <c r="A332" s="6">
        <v>44575</v>
      </c>
      <c r="B332" s="7">
        <v>15</v>
      </c>
      <c r="C332" s="25">
        <v>197611.42458258499</v>
      </c>
      <c r="D332" s="25">
        <f t="shared" si="36"/>
        <v>1</v>
      </c>
      <c r="E332" s="25">
        <f t="shared" si="35"/>
        <v>0</v>
      </c>
      <c r="F332" s="25">
        <f t="shared" si="37"/>
        <v>0</v>
      </c>
      <c r="G332" s="25" t="str">
        <f t="shared" si="38"/>
        <v>Winter</v>
      </c>
      <c r="H332" s="25">
        <f t="shared" si="39"/>
        <v>2</v>
      </c>
      <c r="I332" s="25">
        <v>0</v>
      </c>
      <c r="J332" s="25">
        <f t="shared" si="40"/>
        <v>2</v>
      </c>
      <c r="K332" s="7">
        <v>42.006529999999998</v>
      </c>
    </row>
    <row r="333" spans="1:11" x14ac:dyDescent="0.25">
      <c r="A333" s="6">
        <v>44575</v>
      </c>
      <c r="B333" s="7">
        <v>16</v>
      </c>
      <c r="C333" s="25">
        <v>203741.79253494568</v>
      </c>
      <c r="D333" s="25">
        <f t="shared" si="36"/>
        <v>1</v>
      </c>
      <c r="E333" s="25">
        <f t="shared" si="35"/>
        <v>0</v>
      </c>
      <c r="F333" s="25">
        <f t="shared" si="37"/>
        <v>0</v>
      </c>
      <c r="G333" s="25" t="str">
        <f t="shared" si="38"/>
        <v>Winter</v>
      </c>
      <c r="H333" s="25">
        <f t="shared" si="39"/>
        <v>2</v>
      </c>
      <c r="I333" s="25">
        <v>0</v>
      </c>
      <c r="J333" s="25">
        <f t="shared" si="40"/>
        <v>2</v>
      </c>
      <c r="K333" s="7">
        <v>38.483220000000003</v>
      </c>
    </row>
    <row r="334" spans="1:11" x14ac:dyDescent="0.25">
      <c r="A334" s="6">
        <v>44575</v>
      </c>
      <c r="B334" s="7">
        <v>17</v>
      </c>
      <c r="C334" s="25">
        <v>214122.45104498934</v>
      </c>
      <c r="D334" s="25">
        <f t="shared" si="36"/>
        <v>1</v>
      </c>
      <c r="E334" s="25">
        <f t="shared" si="35"/>
        <v>0</v>
      </c>
      <c r="F334" s="25">
        <f t="shared" si="37"/>
        <v>0</v>
      </c>
      <c r="G334" s="25" t="str">
        <f t="shared" si="38"/>
        <v>Winter</v>
      </c>
      <c r="H334" s="25">
        <f t="shared" si="39"/>
        <v>2</v>
      </c>
      <c r="I334" s="25">
        <v>0</v>
      </c>
      <c r="J334" s="25">
        <f t="shared" si="40"/>
        <v>2</v>
      </c>
      <c r="K334" s="7">
        <v>41.7438</v>
      </c>
    </row>
    <row r="335" spans="1:11" x14ac:dyDescent="0.25">
      <c r="A335" s="6">
        <v>44575</v>
      </c>
      <c r="B335" s="7">
        <v>18</v>
      </c>
      <c r="C335" s="25">
        <v>227519.9266317919</v>
      </c>
      <c r="D335" s="25">
        <f t="shared" si="36"/>
        <v>1</v>
      </c>
      <c r="E335" s="25">
        <f t="shared" si="35"/>
        <v>0</v>
      </c>
      <c r="F335" s="25">
        <f t="shared" si="37"/>
        <v>0</v>
      </c>
      <c r="G335" s="25" t="str">
        <f t="shared" si="38"/>
        <v>Winter</v>
      </c>
      <c r="H335" s="25">
        <f t="shared" si="39"/>
        <v>2</v>
      </c>
      <c r="I335" s="25">
        <v>0</v>
      </c>
      <c r="J335" s="25">
        <f t="shared" si="40"/>
        <v>2</v>
      </c>
      <c r="K335" s="7">
        <v>45.627980000000001</v>
      </c>
    </row>
    <row r="336" spans="1:11" x14ac:dyDescent="0.25">
      <c r="A336" s="6">
        <v>44575</v>
      </c>
      <c r="B336" s="7">
        <v>19</v>
      </c>
      <c r="C336" s="25">
        <v>231169.61365598475</v>
      </c>
      <c r="D336" s="25">
        <f t="shared" si="36"/>
        <v>1</v>
      </c>
      <c r="E336" s="25">
        <f t="shared" si="35"/>
        <v>0</v>
      </c>
      <c r="F336" s="25">
        <f t="shared" si="37"/>
        <v>0</v>
      </c>
      <c r="G336" s="25" t="str">
        <f t="shared" si="38"/>
        <v>Winter</v>
      </c>
      <c r="H336" s="25">
        <f t="shared" si="39"/>
        <v>6</v>
      </c>
      <c r="I336" s="25">
        <v>0</v>
      </c>
      <c r="J336" s="25">
        <f t="shared" si="40"/>
        <v>6</v>
      </c>
      <c r="K336" s="7">
        <v>43.704740000000001</v>
      </c>
    </row>
    <row r="337" spans="1:11" x14ac:dyDescent="0.25">
      <c r="A337" s="6">
        <v>44575</v>
      </c>
      <c r="B337" s="7">
        <v>20</v>
      </c>
      <c r="C337" s="25">
        <v>227193.13555679467</v>
      </c>
      <c r="D337" s="25">
        <f t="shared" si="36"/>
        <v>1</v>
      </c>
      <c r="E337" s="25">
        <f t="shared" si="35"/>
        <v>0</v>
      </c>
      <c r="F337" s="25">
        <f t="shared" si="37"/>
        <v>0</v>
      </c>
      <c r="G337" s="25" t="str">
        <f t="shared" si="38"/>
        <v>Winter</v>
      </c>
      <c r="H337" s="25">
        <f t="shared" si="39"/>
        <v>6</v>
      </c>
      <c r="I337" s="25">
        <v>0</v>
      </c>
      <c r="J337" s="25">
        <f t="shared" si="40"/>
        <v>6</v>
      </c>
      <c r="K337" s="7">
        <v>42.403010000000002</v>
      </c>
    </row>
    <row r="338" spans="1:11" x14ac:dyDescent="0.25">
      <c r="A338" s="6">
        <v>44575</v>
      </c>
      <c r="B338" s="7">
        <v>21</v>
      </c>
      <c r="C338" s="25">
        <v>221532.96440428472</v>
      </c>
      <c r="D338" s="25">
        <f t="shared" si="36"/>
        <v>1</v>
      </c>
      <c r="E338" s="25">
        <f t="shared" si="35"/>
        <v>0</v>
      </c>
      <c r="F338" s="25">
        <f t="shared" si="37"/>
        <v>0</v>
      </c>
      <c r="G338" s="25" t="str">
        <f t="shared" si="38"/>
        <v>Winter</v>
      </c>
      <c r="H338" s="25">
        <f t="shared" si="39"/>
        <v>6</v>
      </c>
      <c r="I338" s="25">
        <v>0</v>
      </c>
      <c r="J338" s="25">
        <f t="shared" si="40"/>
        <v>6</v>
      </c>
      <c r="K338" s="7">
        <v>37.389879999999998</v>
      </c>
    </row>
    <row r="339" spans="1:11" x14ac:dyDescent="0.25">
      <c r="A339" s="6">
        <v>44575</v>
      </c>
      <c r="B339" s="7">
        <v>22</v>
      </c>
      <c r="C339" s="25">
        <v>214281.75639568546</v>
      </c>
      <c r="D339" s="25">
        <f t="shared" si="36"/>
        <v>1</v>
      </c>
      <c r="E339" s="25">
        <f t="shared" si="35"/>
        <v>0</v>
      </c>
      <c r="F339" s="25">
        <f t="shared" si="37"/>
        <v>0</v>
      </c>
      <c r="G339" s="25" t="str">
        <f t="shared" si="38"/>
        <v>Winter</v>
      </c>
      <c r="H339" s="25">
        <f t="shared" si="39"/>
        <v>2</v>
      </c>
      <c r="I339" s="25">
        <v>0</v>
      </c>
      <c r="J339" s="25">
        <f t="shared" si="40"/>
        <v>2</v>
      </c>
      <c r="K339" s="7">
        <v>42.057899999999997</v>
      </c>
    </row>
    <row r="340" spans="1:11" x14ac:dyDescent="0.25">
      <c r="A340" s="6">
        <v>44575</v>
      </c>
      <c r="B340" s="7">
        <v>23</v>
      </c>
      <c r="C340" s="25">
        <v>202047.69001913929</v>
      </c>
      <c r="D340" s="25">
        <f t="shared" si="36"/>
        <v>1</v>
      </c>
      <c r="E340" s="25">
        <f t="shared" si="35"/>
        <v>0</v>
      </c>
      <c r="F340" s="25">
        <f t="shared" si="37"/>
        <v>0</v>
      </c>
      <c r="G340" s="25" t="str">
        <f t="shared" si="38"/>
        <v>Winter</v>
      </c>
      <c r="H340" s="25">
        <f t="shared" si="39"/>
        <v>2</v>
      </c>
      <c r="I340" s="25">
        <v>0</v>
      </c>
      <c r="J340" s="25">
        <f t="shared" si="40"/>
        <v>2</v>
      </c>
      <c r="K340" s="7">
        <v>37.194659999999999</v>
      </c>
    </row>
    <row r="341" spans="1:11" x14ac:dyDescent="0.25">
      <c r="A341" s="6">
        <v>44575</v>
      </c>
      <c r="B341" s="7">
        <v>24</v>
      </c>
      <c r="C341" s="25">
        <v>189214.73773585635</v>
      </c>
      <c r="D341" s="25">
        <f t="shared" si="36"/>
        <v>1</v>
      </c>
      <c r="E341" s="25">
        <f t="shared" si="35"/>
        <v>0</v>
      </c>
      <c r="F341" s="25">
        <f t="shared" si="37"/>
        <v>0</v>
      </c>
      <c r="G341" s="25" t="str">
        <f t="shared" si="38"/>
        <v>Winter</v>
      </c>
      <c r="H341" s="25">
        <f t="shared" si="39"/>
        <v>2</v>
      </c>
      <c r="I341" s="25">
        <v>0</v>
      </c>
      <c r="J341" s="25">
        <f t="shared" si="40"/>
        <v>2</v>
      </c>
      <c r="K341" s="7">
        <v>31.31204</v>
      </c>
    </row>
    <row r="342" spans="1:11" x14ac:dyDescent="0.25">
      <c r="A342" s="6">
        <v>44576</v>
      </c>
      <c r="B342" s="7">
        <v>1</v>
      </c>
      <c r="C342" s="25">
        <v>179712.17516688685</v>
      </c>
      <c r="D342" s="25">
        <f t="shared" si="36"/>
        <v>1</v>
      </c>
      <c r="E342" s="25">
        <f t="shared" si="35"/>
        <v>0</v>
      </c>
      <c r="F342" s="25">
        <f t="shared" si="37"/>
        <v>1</v>
      </c>
      <c r="G342" s="25" t="str">
        <f t="shared" si="38"/>
        <v>Winter</v>
      </c>
      <c r="H342" s="25">
        <f t="shared" si="39"/>
        <v>2</v>
      </c>
      <c r="I342" s="25">
        <v>0</v>
      </c>
      <c r="J342" s="25">
        <f t="shared" si="40"/>
        <v>2</v>
      </c>
      <c r="K342" s="7">
        <v>40.50656</v>
      </c>
    </row>
    <row r="343" spans="1:11" x14ac:dyDescent="0.25">
      <c r="A343" s="6">
        <v>44576</v>
      </c>
      <c r="B343" s="7">
        <v>2</v>
      </c>
      <c r="C343" s="25">
        <v>174766.08222638958</v>
      </c>
      <c r="D343" s="25">
        <f t="shared" si="36"/>
        <v>1</v>
      </c>
      <c r="E343" s="25">
        <f t="shared" si="35"/>
        <v>0</v>
      </c>
      <c r="F343" s="25">
        <f t="shared" si="37"/>
        <v>1</v>
      </c>
      <c r="G343" s="25" t="str">
        <f t="shared" si="38"/>
        <v>Winter</v>
      </c>
      <c r="H343" s="25">
        <f t="shared" si="39"/>
        <v>1</v>
      </c>
      <c r="I343" s="25">
        <v>0</v>
      </c>
      <c r="J343" s="25">
        <f t="shared" si="40"/>
        <v>1</v>
      </c>
      <c r="K343" s="7">
        <v>41.086239999999997</v>
      </c>
    </row>
    <row r="344" spans="1:11" x14ac:dyDescent="0.25">
      <c r="A344" s="6">
        <v>44576</v>
      </c>
      <c r="B344" s="7">
        <v>3</v>
      </c>
      <c r="C344" s="25">
        <v>173335.86429676734</v>
      </c>
      <c r="D344" s="25">
        <f t="shared" si="36"/>
        <v>1</v>
      </c>
      <c r="E344" s="25">
        <f t="shared" si="35"/>
        <v>0</v>
      </c>
      <c r="F344" s="25">
        <f t="shared" si="37"/>
        <v>1</v>
      </c>
      <c r="G344" s="25" t="str">
        <f t="shared" si="38"/>
        <v>Winter</v>
      </c>
      <c r="H344" s="25">
        <f t="shared" si="39"/>
        <v>1</v>
      </c>
      <c r="I344" s="25">
        <v>0</v>
      </c>
      <c r="J344" s="25">
        <f t="shared" si="40"/>
        <v>1</v>
      </c>
      <c r="K344" s="7">
        <v>39.577849999999998</v>
      </c>
    </row>
    <row r="345" spans="1:11" x14ac:dyDescent="0.25">
      <c r="A345" s="6">
        <v>44576</v>
      </c>
      <c r="B345" s="7">
        <v>4</v>
      </c>
      <c r="C345" s="25">
        <v>173590.87017611979</v>
      </c>
      <c r="D345" s="25">
        <f t="shared" si="36"/>
        <v>1</v>
      </c>
      <c r="E345" s="25">
        <f t="shared" si="35"/>
        <v>0</v>
      </c>
      <c r="F345" s="25">
        <f t="shared" si="37"/>
        <v>1</v>
      </c>
      <c r="G345" s="25" t="str">
        <f t="shared" si="38"/>
        <v>Winter</v>
      </c>
      <c r="H345" s="25">
        <f t="shared" si="39"/>
        <v>1</v>
      </c>
      <c r="I345" s="25">
        <v>0</v>
      </c>
      <c r="J345" s="25">
        <f t="shared" si="40"/>
        <v>1</v>
      </c>
      <c r="K345" s="7">
        <v>37.818730000000002</v>
      </c>
    </row>
    <row r="346" spans="1:11" x14ac:dyDescent="0.25">
      <c r="A346" s="6">
        <v>44576</v>
      </c>
      <c r="B346" s="7">
        <v>5</v>
      </c>
      <c r="C346" s="25">
        <v>176439.91887779243</v>
      </c>
      <c r="D346" s="25">
        <f t="shared" si="36"/>
        <v>1</v>
      </c>
      <c r="E346" s="25">
        <f t="shared" si="35"/>
        <v>0</v>
      </c>
      <c r="F346" s="25">
        <f t="shared" si="37"/>
        <v>1</v>
      </c>
      <c r="G346" s="25" t="str">
        <f t="shared" si="38"/>
        <v>Winter</v>
      </c>
      <c r="H346" s="25">
        <f t="shared" si="39"/>
        <v>1</v>
      </c>
      <c r="I346" s="25">
        <v>0</v>
      </c>
      <c r="J346" s="25">
        <f t="shared" si="40"/>
        <v>1</v>
      </c>
      <c r="K346" s="7">
        <v>39.650370000000002</v>
      </c>
    </row>
    <row r="347" spans="1:11" x14ac:dyDescent="0.25">
      <c r="A347" s="6">
        <v>44576</v>
      </c>
      <c r="B347" s="7">
        <v>6</v>
      </c>
      <c r="C347" s="25">
        <v>183300.88167240645</v>
      </c>
      <c r="D347" s="25">
        <f t="shared" si="36"/>
        <v>1</v>
      </c>
      <c r="E347" s="25">
        <f t="shared" si="35"/>
        <v>0</v>
      </c>
      <c r="F347" s="25">
        <f t="shared" si="37"/>
        <v>1</v>
      </c>
      <c r="G347" s="25" t="str">
        <f t="shared" si="38"/>
        <v>Winter</v>
      </c>
      <c r="H347" s="25">
        <f t="shared" si="39"/>
        <v>1</v>
      </c>
      <c r="I347" s="25">
        <v>0</v>
      </c>
      <c r="J347" s="25">
        <f t="shared" si="40"/>
        <v>1</v>
      </c>
      <c r="K347" s="7">
        <v>43.940739999999998</v>
      </c>
    </row>
    <row r="348" spans="1:11" x14ac:dyDescent="0.25">
      <c r="A348" s="6">
        <v>44576</v>
      </c>
      <c r="B348" s="7">
        <v>7</v>
      </c>
      <c r="C348" s="25">
        <v>193103.50166918949</v>
      </c>
      <c r="D348" s="25">
        <f t="shared" si="36"/>
        <v>1</v>
      </c>
      <c r="E348" s="25">
        <f t="shared" si="35"/>
        <v>0</v>
      </c>
      <c r="F348" s="25">
        <f t="shared" si="37"/>
        <v>1</v>
      </c>
      <c r="G348" s="25" t="str">
        <f t="shared" si="38"/>
        <v>Winter</v>
      </c>
      <c r="H348" s="25">
        <f t="shared" si="39"/>
        <v>2</v>
      </c>
      <c r="I348" s="25">
        <v>0</v>
      </c>
      <c r="J348" s="25">
        <f t="shared" si="40"/>
        <v>2</v>
      </c>
      <c r="K348" s="7">
        <v>39.139670000000002</v>
      </c>
    </row>
    <row r="349" spans="1:11" x14ac:dyDescent="0.25">
      <c r="A349" s="6">
        <v>44576</v>
      </c>
      <c r="B349" s="7">
        <v>8</v>
      </c>
      <c r="C349" s="25">
        <v>207182.95581515486</v>
      </c>
      <c r="D349" s="25">
        <f t="shared" si="36"/>
        <v>1</v>
      </c>
      <c r="E349" s="25">
        <f t="shared" si="35"/>
        <v>0</v>
      </c>
      <c r="F349" s="25">
        <f t="shared" si="37"/>
        <v>1</v>
      </c>
      <c r="G349" s="25" t="str">
        <f t="shared" si="38"/>
        <v>Winter</v>
      </c>
      <c r="H349" s="25">
        <f t="shared" si="39"/>
        <v>2</v>
      </c>
      <c r="I349" s="25">
        <v>0</v>
      </c>
      <c r="J349" s="25">
        <f t="shared" si="40"/>
        <v>2</v>
      </c>
      <c r="K349" s="7">
        <v>42.197620000000001</v>
      </c>
    </row>
    <row r="350" spans="1:11" x14ac:dyDescent="0.25">
      <c r="A350" s="6">
        <v>44576</v>
      </c>
      <c r="B350" s="7">
        <v>9</v>
      </c>
      <c r="C350" s="25">
        <v>224489.24045221941</v>
      </c>
      <c r="D350" s="25">
        <f t="shared" si="36"/>
        <v>1</v>
      </c>
      <c r="E350" s="25">
        <f t="shared" si="35"/>
        <v>0</v>
      </c>
      <c r="F350" s="25">
        <f t="shared" si="37"/>
        <v>1</v>
      </c>
      <c r="G350" s="25" t="str">
        <f t="shared" si="38"/>
        <v>Winter</v>
      </c>
      <c r="H350" s="25">
        <f t="shared" si="39"/>
        <v>2</v>
      </c>
      <c r="I350" s="25">
        <v>0</v>
      </c>
      <c r="J350" s="25">
        <f t="shared" si="40"/>
        <v>2</v>
      </c>
      <c r="K350" s="7">
        <v>43.5075</v>
      </c>
    </row>
    <row r="351" spans="1:11" x14ac:dyDescent="0.25">
      <c r="A351" s="6">
        <v>44576</v>
      </c>
      <c r="B351" s="7">
        <v>10</v>
      </c>
      <c r="C351" s="25">
        <v>237452.85987928524</v>
      </c>
      <c r="D351" s="25">
        <f t="shared" si="36"/>
        <v>1</v>
      </c>
      <c r="E351" s="25">
        <f t="shared" si="35"/>
        <v>0</v>
      </c>
      <c r="F351" s="25">
        <f t="shared" si="37"/>
        <v>1</v>
      </c>
      <c r="G351" s="25" t="str">
        <f t="shared" si="38"/>
        <v>Winter</v>
      </c>
      <c r="H351" s="25">
        <f t="shared" si="39"/>
        <v>2</v>
      </c>
      <c r="I351" s="25">
        <v>0</v>
      </c>
      <c r="J351" s="25">
        <f t="shared" si="40"/>
        <v>2</v>
      </c>
      <c r="K351" s="7">
        <v>44.483550000000001</v>
      </c>
    </row>
    <row r="352" spans="1:11" x14ac:dyDescent="0.25">
      <c r="A352" s="6">
        <v>44576</v>
      </c>
      <c r="B352" s="7">
        <v>11</v>
      </c>
      <c r="C352" s="25">
        <v>240953.10196393408</v>
      </c>
      <c r="D352" s="25">
        <f t="shared" si="36"/>
        <v>1</v>
      </c>
      <c r="E352" s="25">
        <f t="shared" si="35"/>
        <v>0</v>
      </c>
      <c r="F352" s="25">
        <f t="shared" si="37"/>
        <v>1</v>
      </c>
      <c r="G352" s="25" t="str">
        <f t="shared" si="38"/>
        <v>Winter</v>
      </c>
      <c r="H352" s="25">
        <f t="shared" si="39"/>
        <v>2</v>
      </c>
      <c r="I352" s="25">
        <v>0</v>
      </c>
      <c r="J352" s="25">
        <f t="shared" si="40"/>
        <v>2</v>
      </c>
      <c r="K352" s="7">
        <v>54.438870000000001</v>
      </c>
    </row>
    <row r="353" spans="1:11" x14ac:dyDescent="0.25">
      <c r="A353" s="6">
        <v>44576</v>
      </c>
      <c r="B353" s="7">
        <v>12</v>
      </c>
      <c r="C353" s="25">
        <v>244713.59144361346</v>
      </c>
      <c r="D353" s="25">
        <f t="shared" si="36"/>
        <v>1</v>
      </c>
      <c r="E353" s="25">
        <f t="shared" si="35"/>
        <v>0</v>
      </c>
      <c r="F353" s="25">
        <f t="shared" si="37"/>
        <v>1</v>
      </c>
      <c r="G353" s="25" t="str">
        <f t="shared" si="38"/>
        <v>Winter</v>
      </c>
      <c r="H353" s="25">
        <f t="shared" si="39"/>
        <v>2</v>
      </c>
      <c r="I353" s="25">
        <v>0</v>
      </c>
      <c r="J353" s="25">
        <f t="shared" si="40"/>
        <v>2</v>
      </c>
      <c r="K353" s="7">
        <v>52.450809999999997</v>
      </c>
    </row>
    <row r="354" spans="1:11" x14ac:dyDescent="0.25">
      <c r="A354" s="6">
        <v>44576</v>
      </c>
      <c r="B354" s="7">
        <v>13</v>
      </c>
      <c r="C354" s="25">
        <v>242594.68003632713</v>
      </c>
      <c r="D354" s="25">
        <f t="shared" si="36"/>
        <v>1</v>
      </c>
      <c r="E354" s="25">
        <f t="shared" si="35"/>
        <v>0</v>
      </c>
      <c r="F354" s="25">
        <f t="shared" si="37"/>
        <v>1</v>
      </c>
      <c r="G354" s="25" t="str">
        <f t="shared" si="38"/>
        <v>Winter</v>
      </c>
      <c r="H354" s="25">
        <f t="shared" si="39"/>
        <v>2</v>
      </c>
      <c r="I354" s="25">
        <v>0</v>
      </c>
      <c r="J354" s="25">
        <f t="shared" si="40"/>
        <v>2</v>
      </c>
      <c r="K354" s="7">
        <v>55.6768</v>
      </c>
    </row>
    <row r="355" spans="1:11" x14ac:dyDescent="0.25">
      <c r="A355" s="6">
        <v>44576</v>
      </c>
      <c r="B355" s="7">
        <v>14</v>
      </c>
      <c r="C355" s="25">
        <v>233578.55319227927</v>
      </c>
      <c r="D355" s="25">
        <f t="shared" si="36"/>
        <v>1</v>
      </c>
      <c r="E355" s="25">
        <f t="shared" si="35"/>
        <v>0</v>
      </c>
      <c r="F355" s="25">
        <f t="shared" si="37"/>
        <v>1</v>
      </c>
      <c r="G355" s="25" t="str">
        <f t="shared" si="38"/>
        <v>Winter</v>
      </c>
      <c r="H355" s="25">
        <f t="shared" si="39"/>
        <v>2</v>
      </c>
      <c r="I355" s="25">
        <v>0</v>
      </c>
      <c r="J355" s="25">
        <f t="shared" si="40"/>
        <v>2</v>
      </c>
      <c r="K355" s="7">
        <v>58.032429999999998</v>
      </c>
    </row>
    <row r="356" spans="1:11" x14ac:dyDescent="0.25">
      <c r="A356" s="6">
        <v>44576</v>
      </c>
      <c r="B356" s="7">
        <v>15</v>
      </c>
      <c r="C356" s="25">
        <v>218708.7064717153</v>
      </c>
      <c r="D356" s="25">
        <f t="shared" si="36"/>
        <v>1</v>
      </c>
      <c r="E356" s="25">
        <f t="shared" si="35"/>
        <v>0</v>
      </c>
      <c r="F356" s="25">
        <f t="shared" si="37"/>
        <v>1</v>
      </c>
      <c r="G356" s="25" t="str">
        <f t="shared" si="38"/>
        <v>Winter</v>
      </c>
      <c r="H356" s="25">
        <f t="shared" si="39"/>
        <v>2</v>
      </c>
      <c r="I356" s="25">
        <v>0</v>
      </c>
      <c r="J356" s="25">
        <f t="shared" si="40"/>
        <v>2</v>
      </c>
      <c r="K356" s="7">
        <v>42.561</v>
      </c>
    </row>
    <row r="357" spans="1:11" x14ac:dyDescent="0.25">
      <c r="A357" s="6">
        <v>44576</v>
      </c>
      <c r="B357" s="7">
        <v>16</v>
      </c>
      <c r="C357" s="25">
        <v>217369.54552978498</v>
      </c>
      <c r="D357" s="25">
        <f t="shared" si="36"/>
        <v>1</v>
      </c>
      <c r="E357" s="25">
        <f t="shared" si="35"/>
        <v>0</v>
      </c>
      <c r="F357" s="25">
        <f t="shared" si="37"/>
        <v>1</v>
      </c>
      <c r="G357" s="25" t="str">
        <f t="shared" si="38"/>
        <v>Winter</v>
      </c>
      <c r="H357" s="25">
        <f t="shared" si="39"/>
        <v>2</v>
      </c>
      <c r="I357" s="25">
        <v>0</v>
      </c>
      <c r="J357" s="25">
        <f t="shared" si="40"/>
        <v>2</v>
      </c>
      <c r="K357" s="7">
        <v>49.250439999999998</v>
      </c>
    </row>
    <row r="358" spans="1:11" x14ac:dyDescent="0.25">
      <c r="A358" s="6">
        <v>44576</v>
      </c>
      <c r="B358" s="7">
        <v>17</v>
      </c>
      <c r="C358" s="25">
        <v>224616.30240383049</v>
      </c>
      <c r="D358" s="25">
        <f t="shared" si="36"/>
        <v>1</v>
      </c>
      <c r="E358" s="25">
        <f t="shared" si="35"/>
        <v>0</v>
      </c>
      <c r="F358" s="25">
        <f t="shared" si="37"/>
        <v>1</v>
      </c>
      <c r="G358" s="25" t="str">
        <f t="shared" si="38"/>
        <v>Winter</v>
      </c>
      <c r="H358" s="25">
        <f t="shared" si="39"/>
        <v>2</v>
      </c>
      <c r="I358" s="25">
        <v>0</v>
      </c>
      <c r="J358" s="25">
        <f t="shared" si="40"/>
        <v>2</v>
      </c>
      <c r="K358" s="7">
        <v>65.792940000000002</v>
      </c>
    </row>
    <row r="359" spans="1:11" x14ac:dyDescent="0.25">
      <c r="A359" s="6">
        <v>44576</v>
      </c>
      <c r="B359" s="7">
        <v>18</v>
      </c>
      <c r="C359" s="25">
        <v>233127.2703715339</v>
      </c>
      <c r="D359" s="25">
        <f t="shared" si="36"/>
        <v>1</v>
      </c>
      <c r="E359" s="25">
        <f t="shared" si="35"/>
        <v>0</v>
      </c>
      <c r="F359" s="25">
        <f t="shared" si="37"/>
        <v>1</v>
      </c>
      <c r="G359" s="25" t="str">
        <f t="shared" si="38"/>
        <v>Winter</v>
      </c>
      <c r="H359" s="25">
        <f t="shared" si="39"/>
        <v>2</v>
      </c>
      <c r="I359" s="25">
        <v>0</v>
      </c>
      <c r="J359" s="25">
        <f t="shared" si="40"/>
        <v>2</v>
      </c>
      <c r="K359" s="7">
        <v>76.874759999999995</v>
      </c>
    </row>
    <row r="360" spans="1:11" x14ac:dyDescent="0.25">
      <c r="A360" s="6">
        <v>44576</v>
      </c>
      <c r="B360" s="7">
        <v>19</v>
      </c>
      <c r="C360" s="25">
        <v>245252.0006187032</v>
      </c>
      <c r="D360" s="25">
        <f t="shared" si="36"/>
        <v>1</v>
      </c>
      <c r="E360" s="25">
        <f t="shared" si="35"/>
        <v>0</v>
      </c>
      <c r="F360" s="25">
        <f t="shared" si="37"/>
        <v>1</v>
      </c>
      <c r="G360" s="25" t="str">
        <f t="shared" si="38"/>
        <v>Winter</v>
      </c>
      <c r="H360" s="25">
        <f t="shared" si="39"/>
        <v>2</v>
      </c>
      <c r="I360" s="25">
        <v>0</v>
      </c>
      <c r="J360" s="25">
        <f t="shared" si="40"/>
        <v>2</v>
      </c>
      <c r="K360" s="7">
        <v>92.906729999999996</v>
      </c>
    </row>
    <row r="361" spans="1:11" x14ac:dyDescent="0.25">
      <c r="A361" s="6">
        <v>44576</v>
      </c>
      <c r="B361" s="7">
        <v>20</v>
      </c>
      <c r="C361" s="25">
        <v>241559.62869275326</v>
      </c>
      <c r="D361" s="25">
        <f t="shared" si="36"/>
        <v>1</v>
      </c>
      <c r="E361" s="25">
        <f t="shared" si="35"/>
        <v>0</v>
      </c>
      <c r="F361" s="25">
        <f t="shared" si="37"/>
        <v>1</v>
      </c>
      <c r="G361" s="25" t="str">
        <f t="shared" si="38"/>
        <v>Winter</v>
      </c>
      <c r="H361" s="25">
        <f t="shared" si="39"/>
        <v>2</v>
      </c>
      <c r="I361" s="25">
        <v>0</v>
      </c>
      <c r="J361" s="25">
        <f t="shared" si="40"/>
        <v>2</v>
      </c>
      <c r="K361" s="7">
        <v>73.67859</v>
      </c>
    </row>
    <row r="362" spans="1:11" x14ac:dyDescent="0.25">
      <c r="A362" s="6">
        <v>44576</v>
      </c>
      <c r="B362" s="7">
        <v>21</v>
      </c>
      <c r="C362" s="25">
        <v>246999.18023036042</v>
      </c>
      <c r="D362" s="25">
        <f t="shared" si="36"/>
        <v>1</v>
      </c>
      <c r="E362" s="25">
        <f t="shared" si="35"/>
        <v>0</v>
      </c>
      <c r="F362" s="25">
        <f t="shared" si="37"/>
        <v>1</v>
      </c>
      <c r="G362" s="25" t="str">
        <f t="shared" si="38"/>
        <v>Winter</v>
      </c>
      <c r="H362" s="25">
        <f t="shared" si="39"/>
        <v>2</v>
      </c>
      <c r="I362" s="25">
        <v>0</v>
      </c>
      <c r="J362" s="25">
        <f t="shared" si="40"/>
        <v>2</v>
      </c>
      <c r="K362" s="7">
        <v>64.491540000000001</v>
      </c>
    </row>
    <row r="363" spans="1:11" x14ac:dyDescent="0.25">
      <c r="A363" s="6">
        <v>44576</v>
      </c>
      <c r="B363" s="7">
        <v>22</v>
      </c>
      <c r="C363" s="25">
        <v>244050.28901164379</v>
      </c>
      <c r="D363" s="25">
        <f t="shared" si="36"/>
        <v>1</v>
      </c>
      <c r="E363" s="25">
        <f t="shared" si="35"/>
        <v>0</v>
      </c>
      <c r="F363" s="25">
        <f t="shared" si="37"/>
        <v>1</v>
      </c>
      <c r="G363" s="25" t="str">
        <f t="shared" si="38"/>
        <v>Winter</v>
      </c>
      <c r="H363" s="25">
        <f t="shared" si="39"/>
        <v>2</v>
      </c>
      <c r="I363" s="25">
        <v>0</v>
      </c>
      <c r="J363" s="25">
        <f t="shared" si="40"/>
        <v>2</v>
      </c>
      <c r="K363" s="7">
        <v>71.364530000000002</v>
      </c>
    </row>
    <row r="364" spans="1:11" x14ac:dyDescent="0.25">
      <c r="A364" s="6">
        <v>44576</v>
      </c>
      <c r="B364" s="7">
        <v>23</v>
      </c>
      <c r="C364" s="25">
        <v>234462.60236914546</v>
      </c>
      <c r="D364" s="25">
        <f t="shared" si="36"/>
        <v>1</v>
      </c>
      <c r="E364" s="25">
        <f t="shared" si="35"/>
        <v>0</v>
      </c>
      <c r="F364" s="25">
        <f t="shared" si="37"/>
        <v>1</v>
      </c>
      <c r="G364" s="25" t="str">
        <f t="shared" si="38"/>
        <v>Winter</v>
      </c>
      <c r="H364" s="25">
        <f t="shared" si="39"/>
        <v>2</v>
      </c>
      <c r="I364" s="25">
        <v>0</v>
      </c>
      <c r="J364" s="25">
        <f t="shared" si="40"/>
        <v>2</v>
      </c>
      <c r="K364" s="7">
        <v>62.473649999999999</v>
      </c>
    </row>
    <row r="365" spans="1:11" x14ac:dyDescent="0.25">
      <c r="A365" s="6">
        <v>44576</v>
      </c>
      <c r="B365" s="7">
        <v>24</v>
      </c>
      <c r="C365" s="25">
        <v>223632.43588047204</v>
      </c>
      <c r="D365" s="25">
        <f t="shared" si="36"/>
        <v>1</v>
      </c>
      <c r="E365" s="25">
        <f t="shared" si="35"/>
        <v>0</v>
      </c>
      <c r="F365" s="25">
        <f t="shared" si="37"/>
        <v>1</v>
      </c>
      <c r="G365" s="25" t="str">
        <f t="shared" si="38"/>
        <v>Winter</v>
      </c>
      <c r="H365" s="25">
        <f t="shared" si="39"/>
        <v>2</v>
      </c>
      <c r="I365" s="25">
        <v>0</v>
      </c>
      <c r="J365" s="25">
        <f t="shared" si="40"/>
        <v>2</v>
      </c>
      <c r="K365" s="7">
        <v>84.857349999999997</v>
      </c>
    </row>
    <row r="366" spans="1:11" x14ac:dyDescent="0.25">
      <c r="A366" s="6">
        <v>44577</v>
      </c>
      <c r="B366" s="7">
        <v>1</v>
      </c>
      <c r="C366" s="25">
        <v>215203.39101067345</v>
      </c>
      <c r="D366" s="25">
        <f t="shared" si="36"/>
        <v>1</v>
      </c>
      <c r="E366" s="25">
        <f t="shared" si="35"/>
        <v>0</v>
      </c>
      <c r="F366" s="25">
        <f t="shared" si="37"/>
        <v>1</v>
      </c>
      <c r="G366" s="25" t="str">
        <f t="shared" si="38"/>
        <v>Winter</v>
      </c>
      <c r="H366" s="25">
        <f t="shared" si="39"/>
        <v>2</v>
      </c>
      <c r="I366" s="25">
        <v>0</v>
      </c>
      <c r="J366" s="25">
        <f t="shared" si="40"/>
        <v>2</v>
      </c>
      <c r="K366" s="7">
        <v>57.787840000000003</v>
      </c>
    </row>
    <row r="367" spans="1:11" x14ac:dyDescent="0.25">
      <c r="A367" s="6">
        <v>44577</v>
      </c>
      <c r="B367" s="7">
        <v>2</v>
      </c>
      <c r="C367" s="25">
        <v>209272.37136318174</v>
      </c>
      <c r="D367" s="25">
        <f t="shared" si="36"/>
        <v>1</v>
      </c>
      <c r="E367" s="25">
        <f t="shared" si="35"/>
        <v>0</v>
      </c>
      <c r="F367" s="25">
        <f t="shared" si="37"/>
        <v>1</v>
      </c>
      <c r="G367" s="25" t="str">
        <f t="shared" si="38"/>
        <v>Winter</v>
      </c>
      <c r="H367" s="25">
        <f t="shared" si="39"/>
        <v>1</v>
      </c>
      <c r="I367" s="25">
        <v>0</v>
      </c>
      <c r="J367" s="25">
        <f t="shared" si="40"/>
        <v>1</v>
      </c>
      <c r="K367" s="7">
        <v>56.950310000000002</v>
      </c>
    </row>
    <row r="368" spans="1:11" x14ac:dyDescent="0.25">
      <c r="A368" s="6">
        <v>44577</v>
      </c>
      <c r="B368" s="7">
        <v>3</v>
      </c>
      <c r="C368" s="25">
        <v>204897.27037348947</v>
      </c>
      <c r="D368" s="25">
        <f t="shared" si="36"/>
        <v>1</v>
      </c>
      <c r="E368" s="25">
        <f t="shared" si="35"/>
        <v>0</v>
      </c>
      <c r="F368" s="25">
        <f t="shared" si="37"/>
        <v>1</v>
      </c>
      <c r="G368" s="25" t="str">
        <f t="shared" si="38"/>
        <v>Winter</v>
      </c>
      <c r="H368" s="25">
        <f t="shared" si="39"/>
        <v>1</v>
      </c>
      <c r="I368" s="25">
        <v>0</v>
      </c>
      <c r="J368" s="25">
        <f t="shared" si="40"/>
        <v>1</v>
      </c>
      <c r="K368" s="7">
        <v>64.965369999999993</v>
      </c>
    </row>
    <row r="369" spans="1:11" x14ac:dyDescent="0.25">
      <c r="A369" s="6">
        <v>44577</v>
      </c>
      <c r="B369" s="7">
        <v>4</v>
      </c>
      <c r="C369" s="25">
        <v>204516.46509739733</v>
      </c>
      <c r="D369" s="25">
        <f t="shared" si="36"/>
        <v>1</v>
      </c>
      <c r="E369" s="25">
        <f t="shared" si="35"/>
        <v>0</v>
      </c>
      <c r="F369" s="25">
        <f t="shared" si="37"/>
        <v>1</v>
      </c>
      <c r="G369" s="25" t="str">
        <f t="shared" si="38"/>
        <v>Winter</v>
      </c>
      <c r="H369" s="25">
        <f t="shared" si="39"/>
        <v>1</v>
      </c>
      <c r="I369" s="25">
        <v>0</v>
      </c>
      <c r="J369" s="25">
        <f t="shared" si="40"/>
        <v>1</v>
      </c>
      <c r="K369" s="7">
        <v>87.921629999999993</v>
      </c>
    </row>
    <row r="370" spans="1:11" x14ac:dyDescent="0.25">
      <c r="A370" s="6">
        <v>44577</v>
      </c>
      <c r="B370" s="7">
        <v>5</v>
      </c>
      <c r="C370" s="25">
        <v>206335.37776082463</v>
      </c>
      <c r="D370" s="25">
        <f t="shared" si="36"/>
        <v>1</v>
      </c>
      <c r="E370" s="25">
        <f t="shared" si="35"/>
        <v>0</v>
      </c>
      <c r="F370" s="25">
        <f t="shared" si="37"/>
        <v>1</v>
      </c>
      <c r="G370" s="25" t="str">
        <f t="shared" si="38"/>
        <v>Winter</v>
      </c>
      <c r="H370" s="25">
        <f t="shared" si="39"/>
        <v>1</v>
      </c>
      <c r="I370" s="25">
        <v>0</v>
      </c>
      <c r="J370" s="25">
        <f t="shared" si="40"/>
        <v>1</v>
      </c>
      <c r="K370" s="7">
        <v>74.568740000000005</v>
      </c>
    </row>
    <row r="371" spans="1:11" x14ac:dyDescent="0.25">
      <c r="A371" s="6">
        <v>44577</v>
      </c>
      <c r="B371" s="7">
        <v>6</v>
      </c>
      <c r="C371" s="25">
        <v>211907.68885611711</v>
      </c>
      <c r="D371" s="25">
        <f t="shared" si="36"/>
        <v>1</v>
      </c>
      <c r="E371" s="25">
        <f t="shared" si="35"/>
        <v>0</v>
      </c>
      <c r="F371" s="25">
        <f t="shared" si="37"/>
        <v>1</v>
      </c>
      <c r="G371" s="25" t="str">
        <f t="shared" si="38"/>
        <v>Winter</v>
      </c>
      <c r="H371" s="25">
        <f t="shared" si="39"/>
        <v>1</v>
      </c>
      <c r="I371" s="25">
        <v>0</v>
      </c>
      <c r="J371" s="25">
        <f t="shared" si="40"/>
        <v>1</v>
      </c>
      <c r="K371" s="7">
        <v>71.101650000000006</v>
      </c>
    </row>
    <row r="372" spans="1:11" x14ac:dyDescent="0.25">
      <c r="A372" s="6">
        <v>44577</v>
      </c>
      <c r="B372" s="7">
        <v>7</v>
      </c>
      <c r="C372" s="25">
        <v>219279.90280739978</v>
      </c>
      <c r="D372" s="25">
        <f t="shared" si="36"/>
        <v>1</v>
      </c>
      <c r="E372" s="25">
        <f t="shared" si="35"/>
        <v>0</v>
      </c>
      <c r="F372" s="25">
        <f t="shared" si="37"/>
        <v>1</v>
      </c>
      <c r="G372" s="25" t="str">
        <f t="shared" si="38"/>
        <v>Winter</v>
      </c>
      <c r="H372" s="25">
        <f t="shared" si="39"/>
        <v>2</v>
      </c>
      <c r="I372" s="25">
        <v>0</v>
      </c>
      <c r="J372" s="25">
        <f t="shared" si="40"/>
        <v>2</v>
      </c>
      <c r="K372" s="7">
        <v>96.259159999999994</v>
      </c>
    </row>
    <row r="373" spans="1:11" x14ac:dyDescent="0.25">
      <c r="A373" s="6">
        <v>44577</v>
      </c>
      <c r="B373" s="7">
        <v>8</v>
      </c>
      <c r="C373" s="25">
        <v>230109.16617667957</v>
      </c>
      <c r="D373" s="25">
        <f t="shared" si="36"/>
        <v>1</v>
      </c>
      <c r="E373" s="25">
        <f t="shared" si="35"/>
        <v>0</v>
      </c>
      <c r="F373" s="25">
        <f t="shared" si="37"/>
        <v>1</v>
      </c>
      <c r="G373" s="25" t="str">
        <f t="shared" si="38"/>
        <v>Winter</v>
      </c>
      <c r="H373" s="25">
        <f t="shared" si="39"/>
        <v>2</v>
      </c>
      <c r="I373" s="25">
        <v>0</v>
      </c>
      <c r="J373" s="25">
        <f t="shared" si="40"/>
        <v>2</v>
      </c>
      <c r="K373" s="7">
        <v>190.07929999999999</v>
      </c>
    </row>
    <row r="374" spans="1:11" x14ac:dyDescent="0.25">
      <c r="A374" s="6">
        <v>44577</v>
      </c>
      <c r="B374" s="7">
        <v>9</v>
      </c>
      <c r="C374" s="25">
        <v>245575.37273683544</v>
      </c>
      <c r="D374" s="25">
        <f t="shared" si="36"/>
        <v>1</v>
      </c>
      <c r="E374" s="25">
        <f t="shared" si="35"/>
        <v>0</v>
      </c>
      <c r="F374" s="25">
        <f t="shared" si="37"/>
        <v>1</v>
      </c>
      <c r="G374" s="25" t="str">
        <f t="shared" si="38"/>
        <v>Winter</v>
      </c>
      <c r="H374" s="25">
        <f t="shared" si="39"/>
        <v>2</v>
      </c>
      <c r="I374" s="25">
        <v>0</v>
      </c>
      <c r="J374" s="25">
        <f t="shared" si="40"/>
        <v>2</v>
      </c>
      <c r="K374" s="7">
        <v>115.19</v>
      </c>
    </row>
    <row r="375" spans="1:11" x14ac:dyDescent="0.25">
      <c r="A375" s="6">
        <v>44577</v>
      </c>
      <c r="B375" s="7">
        <v>10</v>
      </c>
      <c r="C375" s="25">
        <v>254690.15304106675</v>
      </c>
      <c r="D375" s="25">
        <f t="shared" si="36"/>
        <v>1</v>
      </c>
      <c r="E375" s="25">
        <f t="shared" si="35"/>
        <v>0</v>
      </c>
      <c r="F375" s="25">
        <f t="shared" si="37"/>
        <v>1</v>
      </c>
      <c r="G375" s="25" t="str">
        <f t="shared" si="38"/>
        <v>Winter</v>
      </c>
      <c r="H375" s="25">
        <f t="shared" si="39"/>
        <v>2</v>
      </c>
      <c r="I375" s="25">
        <v>0</v>
      </c>
      <c r="J375" s="25">
        <f t="shared" si="40"/>
        <v>2</v>
      </c>
      <c r="K375" s="7">
        <v>144.94990000000001</v>
      </c>
    </row>
    <row r="376" spans="1:11" x14ac:dyDescent="0.25">
      <c r="A376" s="6">
        <v>44577</v>
      </c>
      <c r="B376" s="7">
        <v>11</v>
      </c>
      <c r="C376" s="25">
        <v>254345.71820530391</v>
      </c>
      <c r="D376" s="25">
        <f t="shared" si="36"/>
        <v>1</v>
      </c>
      <c r="E376" s="25">
        <f t="shared" si="35"/>
        <v>0</v>
      </c>
      <c r="F376" s="25">
        <f t="shared" si="37"/>
        <v>1</v>
      </c>
      <c r="G376" s="25" t="str">
        <f t="shared" si="38"/>
        <v>Winter</v>
      </c>
      <c r="H376" s="25">
        <f t="shared" si="39"/>
        <v>2</v>
      </c>
      <c r="I376" s="25">
        <v>0</v>
      </c>
      <c r="J376" s="25">
        <f t="shared" si="40"/>
        <v>2</v>
      </c>
      <c r="K376" s="7">
        <v>102.5467</v>
      </c>
    </row>
    <row r="377" spans="1:11" x14ac:dyDescent="0.25">
      <c r="A377" s="6">
        <v>44577</v>
      </c>
      <c r="B377" s="7">
        <v>12</v>
      </c>
      <c r="C377" s="25">
        <v>254041.14345515272</v>
      </c>
      <c r="D377" s="25">
        <f t="shared" si="36"/>
        <v>1</v>
      </c>
      <c r="E377" s="25">
        <f t="shared" si="35"/>
        <v>0</v>
      </c>
      <c r="F377" s="25">
        <f t="shared" si="37"/>
        <v>1</v>
      </c>
      <c r="G377" s="25" t="str">
        <f t="shared" si="38"/>
        <v>Winter</v>
      </c>
      <c r="H377" s="25">
        <f t="shared" si="39"/>
        <v>2</v>
      </c>
      <c r="I377" s="25">
        <v>0</v>
      </c>
      <c r="J377" s="25">
        <f t="shared" si="40"/>
        <v>2</v>
      </c>
      <c r="K377" s="7">
        <v>68.021550000000005</v>
      </c>
    </row>
    <row r="378" spans="1:11" x14ac:dyDescent="0.25">
      <c r="A378" s="6">
        <v>44577</v>
      </c>
      <c r="B378" s="7">
        <v>13</v>
      </c>
      <c r="C378" s="25">
        <v>258283.4677711846</v>
      </c>
      <c r="D378" s="25">
        <f t="shared" si="36"/>
        <v>1</v>
      </c>
      <c r="E378" s="25">
        <f t="shared" si="35"/>
        <v>0</v>
      </c>
      <c r="F378" s="25">
        <f t="shared" si="37"/>
        <v>1</v>
      </c>
      <c r="G378" s="25" t="str">
        <f t="shared" si="38"/>
        <v>Winter</v>
      </c>
      <c r="H378" s="25">
        <f t="shared" si="39"/>
        <v>2</v>
      </c>
      <c r="I378" s="25">
        <v>0</v>
      </c>
      <c r="J378" s="25">
        <f t="shared" si="40"/>
        <v>2</v>
      </c>
      <c r="K378" s="7">
        <v>82.615489999999994</v>
      </c>
    </row>
    <row r="379" spans="1:11" x14ac:dyDescent="0.25">
      <c r="A379" s="6">
        <v>44577</v>
      </c>
      <c r="B379" s="7">
        <v>14</v>
      </c>
      <c r="C379" s="25">
        <v>257369.97710345063</v>
      </c>
      <c r="D379" s="25">
        <f t="shared" si="36"/>
        <v>1</v>
      </c>
      <c r="E379" s="25">
        <f t="shared" si="35"/>
        <v>0</v>
      </c>
      <c r="F379" s="25">
        <f t="shared" si="37"/>
        <v>1</v>
      </c>
      <c r="G379" s="25" t="str">
        <f t="shared" si="38"/>
        <v>Winter</v>
      </c>
      <c r="H379" s="25">
        <f t="shared" si="39"/>
        <v>2</v>
      </c>
      <c r="I379" s="25">
        <v>0</v>
      </c>
      <c r="J379" s="25">
        <f t="shared" si="40"/>
        <v>2</v>
      </c>
      <c r="K379" s="7">
        <v>67.143910000000005</v>
      </c>
    </row>
    <row r="380" spans="1:11" x14ac:dyDescent="0.25">
      <c r="A380" s="6">
        <v>44577</v>
      </c>
      <c r="B380" s="7">
        <v>15</v>
      </c>
      <c r="C380" s="25">
        <v>253693.30455398312</v>
      </c>
      <c r="D380" s="25">
        <f t="shared" si="36"/>
        <v>1</v>
      </c>
      <c r="E380" s="25">
        <f t="shared" si="35"/>
        <v>0</v>
      </c>
      <c r="F380" s="25">
        <f t="shared" si="37"/>
        <v>1</v>
      </c>
      <c r="G380" s="25" t="str">
        <f t="shared" si="38"/>
        <v>Winter</v>
      </c>
      <c r="H380" s="25">
        <f t="shared" si="39"/>
        <v>2</v>
      </c>
      <c r="I380" s="25">
        <v>0</v>
      </c>
      <c r="J380" s="25">
        <f t="shared" si="40"/>
        <v>2</v>
      </c>
      <c r="K380" s="7">
        <v>37.502249999999997</v>
      </c>
    </row>
    <row r="381" spans="1:11" x14ac:dyDescent="0.25">
      <c r="A381" s="6">
        <v>44577</v>
      </c>
      <c r="B381" s="7">
        <v>16</v>
      </c>
      <c r="C381" s="25">
        <v>251359.21614147205</v>
      </c>
      <c r="D381" s="25">
        <f t="shared" si="36"/>
        <v>1</v>
      </c>
      <c r="E381" s="25">
        <f t="shared" si="35"/>
        <v>0</v>
      </c>
      <c r="F381" s="25">
        <f t="shared" si="37"/>
        <v>1</v>
      </c>
      <c r="G381" s="25" t="str">
        <f t="shared" si="38"/>
        <v>Winter</v>
      </c>
      <c r="H381" s="25">
        <f t="shared" si="39"/>
        <v>2</v>
      </c>
      <c r="I381" s="25">
        <v>0</v>
      </c>
      <c r="J381" s="25">
        <f t="shared" si="40"/>
        <v>2</v>
      </c>
      <c r="K381" s="7">
        <v>68.412059999999997</v>
      </c>
    </row>
    <row r="382" spans="1:11" x14ac:dyDescent="0.25">
      <c r="A382" s="6">
        <v>44577</v>
      </c>
      <c r="B382" s="7">
        <v>17</v>
      </c>
      <c r="C382" s="25">
        <v>256717.69635264261</v>
      </c>
      <c r="D382" s="25">
        <f t="shared" si="36"/>
        <v>1</v>
      </c>
      <c r="E382" s="25">
        <f t="shared" si="35"/>
        <v>0</v>
      </c>
      <c r="F382" s="25">
        <f t="shared" si="37"/>
        <v>1</v>
      </c>
      <c r="G382" s="25" t="str">
        <f t="shared" si="38"/>
        <v>Winter</v>
      </c>
      <c r="H382" s="25">
        <f t="shared" si="39"/>
        <v>2</v>
      </c>
      <c r="I382" s="25">
        <v>0</v>
      </c>
      <c r="J382" s="25">
        <f t="shared" si="40"/>
        <v>2</v>
      </c>
      <c r="K382" s="7">
        <v>156.78890000000001</v>
      </c>
    </row>
    <row r="383" spans="1:11" x14ac:dyDescent="0.25">
      <c r="A383" s="6">
        <v>44577</v>
      </c>
      <c r="B383" s="7">
        <v>18</v>
      </c>
      <c r="C383" s="25">
        <v>266513.59581213194</v>
      </c>
      <c r="D383" s="25">
        <f t="shared" si="36"/>
        <v>1</v>
      </c>
      <c r="E383" s="25">
        <f t="shared" si="35"/>
        <v>0</v>
      </c>
      <c r="F383" s="25">
        <f t="shared" si="37"/>
        <v>1</v>
      </c>
      <c r="G383" s="25" t="str">
        <f t="shared" si="38"/>
        <v>Winter</v>
      </c>
      <c r="H383" s="25">
        <f t="shared" si="39"/>
        <v>2</v>
      </c>
      <c r="I383" s="25">
        <v>0</v>
      </c>
      <c r="J383" s="25">
        <f t="shared" si="40"/>
        <v>2</v>
      </c>
      <c r="K383" s="7">
        <v>77.774410000000003</v>
      </c>
    </row>
    <row r="384" spans="1:11" x14ac:dyDescent="0.25">
      <c r="A384" s="6">
        <v>44577</v>
      </c>
      <c r="B384" s="7">
        <v>19</v>
      </c>
      <c r="C384" s="25">
        <v>270929.3744269539</v>
      </c>
      <c r="D384" s="25">
        <f t="shared" si="36"/>
        <v>1</v>
      </c>
      <c r="E384" s="25">
        <f t="shared" si="35"/>
        <v>0</v>
      </c>
      <c r="F384" s="25">
        <f t="shared" si="37"/>
        <v>1</v>
      </c>
      <c r="G384" s="25" t="str">
        <f t="shared" si="38"/>
        <v>Winter</v>
      </c>
      <c r="H384" s="25">
        <f t="shared" si="39"/>
        <v>2</v>
      </c>
      <c r="I384" s="25">
        <v>0</v>
      </c>
      <c r="J384" s="25">
        <f t="shared" si="40"/>
        <v>2</v>
      </c>
      <c r="K384" s="7">
        <v>50.952770000000001</v>
      </c>
    </row>
    <row r="385" spans="1:11" x14ac:dyDescent="0.25">
      <c r="A385" s="6">
        <v>44577</v>
      </c>
      <c r="B385" s="7">
        <v>20</v>
      </c>
      <c r="C385" s="25">
        <v>265899.60450451192</v>
      </c>
      <c r="D385" s="25">
        <f t="shared" si="36"/>
        <v>1</v>
      </c>
      <c r="E385" s="25">
        <f t="shared" si="35"/>
        <v>0</v>
      </c>
      <c r="F385" s="25">
        <f t="shared" si="37"/>
        <v>1</v>
      </c>
      <c r="G385" s="25" t="str">
        <f t="shared" si="38"/>
        <v>Winter</v>
      </c>
      <c r="H385" s="25">
        <f t="shared" si="39"/>
        <v>2</v>
      </c>
      <c r="I385" s="25">
        <v>0</v>
      </c>
      <c r="J385" s="25">
        <f t="shared" si="40"/>
        <v>2</v>
      </c>
      <c r="K385" s="7">
        <v>54.659820000000003</v>
      </c>
    </row>
    <row r="386" spans="1:11" x14ac:dyDescent="0.25">
      <c r="A386" s="6">
        <v>44577</v>
      </c>
      <c r="B386" s="7">
        <v>21</v>
      </c>
      <c r="C386" s="25">
        <v>262391.7005039372</v>
      </c>
      <c r="D386" s="25">
        <f t="shared" si="36"/>
        <v>1</v>
      </c>
      <c r="E386" s="25">
        <f t="shared" si="35"/>
        <v>0</v>
      </c>
      <c r="F386" s="25">
        <f t="shared" si="37"/>
        <v>1</v>
      </c>
      <c r="G386" s="25" t="str">
        <f t="shared" si="38"/>
        <v>Winter</v>
      </c>
      <c r="H386" s="25">
        <f t="shared" si="39"/>
        <v>2</v>
      </c>
      <c r="I386" s="25">
        <v>0</v>
      </c>
      <c r="J386" s="25">
        <f t="shared" si="40"/>
        <v>2</v>
      </c>
      <c r="K386" s="7">
        <v>53.770949999999999</v>
      </c>
    </row>
    <row r="387" spans="1:11" x14ac:dyDescent="0.25">
      <c r="A387" s="6">
        <v>44577</v>
      </c>
      <c r="B387" s="7">
        <v>22</v>
      </c>
      <c r="C387" s="25">
        <v>249798.24927783126</v>
      </c>
      <c r="D387" s="25">
        <f t="shared" si="36"/>
        <v>1</v>
      </c>
      <c r="E387" s="25">
        <f t="shared" si="35"/>
        <v>0</v>
      </c>
      <c r="F387" s="25">
        <f t="shared" si="37"/>
        <v>1</v>
      </c>
      <c r="G387" s="25" t="str">
        <f t="shared" si="38"/>
        <v>Winter</v>
      </c>
      <c r="H387" s="25">
        <f t="shared" si="39"/>
        <v>2</v>
      </c>
      <c r="I387" s="25">
        <v>0</v>
      </c>
      <c r="J387" s="25">
        <f t="shared" si="40"/>
        <v>2</v>
      </c>
      <c r="K387" s="7">
        <v>52.833959999999998</v>
      </c>
    </row>
    <row r="388" spans="1:11" x14ac:dyDescent="0.25">
      <c r="A388" s="6">
        <v>44577</v>
      </c>
      <c r="B388" s="7">
        <v>23</v>
      </c>
      <c r="C388" s="25">
        <v>232958.57129336378</v>
      </c>
      <c r="D388" s="25">
        <f t="shared" si="36"/>
        <v>1</v>
      </c>
      <c r="E388" s="25">
        <f t="shared" si="35"/>
        <v>0</v>
      </c>
      <c r="F388" s="25">
        <f t="shared" si="37"/>
        <v>1</v>
      </c>
      <c r="G388" s="25" t="str">
        <f t="shared" si="38"/>
        <v>Winter</v>
      </c>
      <c r="H388" s="25">
        <f t="shared" si="39"/>
        <v>2</v>
      </c>
      <c r="I388" s="25">
        <v>0</v>
      </c>
      <c r="J388" s="25">
        <f t="shared" si="40"/>
        <v>2</v>
      </c>
      <c r="K388" s="7">
        <v>31.141079999999999</v>
      </c>
    </row>
    <row r="389" spans="1:11" x14ac:dyDescent="0.25">
      <c r="A389" s="6">
        <v>44577</v>
      </c>
      <c r="B389" s="7">
        <v>24</v>
      </c>
      <c r="C389" s="25">
        <v>215623.06968675222</v>
      </c>
      <c r="D389" s="25">
        <f t="shared" si="36"/>
        <v>1</v>
      </c>
      <c r="E389" s="25">
        <f t="shared" si="35"/>
        <v>0</v>
      </c>
      <c r="F389" s="25">
        <f t="shared" si="37"/>
        <v>1</v>
      </c>
      <c r="G389" s="25" t="str">
        <f t="shared" si="38"/>
        <v>Winter</v>
      </c>
      <c r="H389" s="25">
        <f t="shared" si="39"/>
        <v>2</v>
      </c>
      <c r="I389" s="25">
        <v>0</v>
      </c>
      <c r="J389" s="25">
        <f t="shared" si="40"/>
        <v>2</v>
      </c>
      <c r="K389" s="7">
        <v>42.648560000000003</v>
      </c>
    </row>
    <row r="390" spans="1:11" x14ac:dyDescent="0.25">
      <c r="A390" s="6">
        <v>44578</v>
      </c>
      <c r="B390" s="7">
        <v>1</v>
      </c>
      <c r="C390" s="25">
        <v>205012.35584874044</v>
      </c>
      <c r="D390" s="25">
        <f t="shared" si="36"/>
        <v>1</v>
      </c>
      <c r="E390" s="25">
        <f t="shared" ref="E390:E453" si="41">IF(IFERROR(VLOOKUP(A390,$S$6:$S$15,1,0),0)&gt;0,1,0)</f>
        <v>0</v>
      </c>
      <c r="F390" s="25">
        <f t="shared" si="37"/>
        <v>0</v>
      </c>
      <c r="G390" s="25" t="str">
        <f t="shared" si="38"/>
        <v>Winter</v>
      </c>
      <c r="H390" s="25">
        <f t="shared" si="39"/>
        <v>2</v>
      </c>
      <c r="I390" s="25">
        <v>0</v>
      </c>
      <c r="J390" s="25">
        <f t="shared" si="40"/>
        <v>2</v>
      </c>
      <c r="K390" s="7">
        <v>36.932920000000003</v>
      </c>
    </row>
    <row r="391" spans="1:11" x14ac:dyDescent="0.25">
      <c r="A391" s="6">
        <v>44578</v>
      </c>
      <c r="B391" s="7">
        <v>2</v>
      </c>
      <c r="C391" s="25">
        <v>199602.935269401</v>
      </c>
      <c r="D391" s="25">
        <f t="shared" ref="D391:D454" si="42">MONTH(A391)</f>
        <v>1</v>
      </c>
      <c r="E391" s="25">
        <f t="shared" si="41"/>
        <v>0</v>
      </c>
      <c r="F391" s="25">
        <f t="shared" ref="F391:F454" si="43">IF(WEEKDAY(A391,2)&gt;5,1,0)</f>
        <v>0</v>
      </c>
      <c r="G391" s="25" t="str">
        <f t="shared" ref="G391:G454" si="44">IF(OR(D391&lt;5,D391&gt;9),"Winter","Summer")</f>
        <v>Winter</v>
      </c>
      <c r="H391" s="25">
        <f t="shared" ref="H391:H454" si="45">IF(AND(B391&lt;7,B391&gt;1),1,IF(G391="Winter",IF(OR(E391=1,F391=1,B391=1,AND(B391&gt;9,B391&lt;19),B391&gt;21),2,6),IF(OR(E391=1,F391=1,B391&lt;15,B391&gt;20),3,4)))</f>
        <v>1</v>
      </c>
      <c r="I391" s="25">
        <v>0</v>
      </c>
      <c r="J391" s="25">
        <f t="shared" ref="J391:J454" si="46">IF(I391=0,H391,5)</f>
        <v>1</v>
      </c>
      <c r="K391" s="7">
        <v>41.849870000000003</v>
      </c>
    </row>
    <row r="392" spans="1:11" x14ac:dyDescent="0.25">
      <c r="A392" s="6">
        <v>44578</v>
      </c>
      <c r="B392" s="7">
        <v>3</v>
      </c>
      <c r="C392" s="25">
        <v>197643.65847110283</v>
      </c>
      <c r="D392" s="25">
        <f t="shared" si="42"/>
        <v>1</v>
      </c>
      <c r="E392" s="25">
        <f t="shared" si="41"/>
        <v>0</v>
      </c>
      <c r="F392" s="25">
        <f t="shared" si="43"/>
        <v>0</v>
      </c>
      <c r="G392" s="25" t="str">
        <f t="shared" si="44"/>
        <v>Winter</v>
      </c>
      <c r="H392" s="25">
        <f t="shared" si="45"/>
        <v>1</v>
      </c>
      <c r="I392" s="25">
        <v>0</v>
      </c>
      <c r="J392" s="25">
        <f t="shared" si="46"/>
        <v>1</v>
      </c>
      <c r="K392" s="7">
        <v>39.936129999999999</v>
      </c>
    </row>
    <row r="393" spans="1:11" x14ac:dyDescent="0.25">
      <c r="A393" s="6">
        <v>44578</v>
      </c>
      <c r="B393" s="7">
        <v>4</v>
      </c>
      <c r="C393" s="25">
        <v>198287.56301308455</v>
      </c>
      <c r="D393" s="25">
        <f t="shared" si="42"/>
        <v>1</v>
      </c>
      <c r="E393" s="25">
        <f t="shared" si="41"/>
        <v>0</v>
      </c>
      <c r="F393" s="25">
        <f t="shared" si="43"/>
        <v>0</v>
      </c>
      <c r="G393" s="25" t="str">
        <f t="shared" si="44"/>
        <v>Winter</v>
      </c>
      <c r="H393" s="25">
        <f t="shared" si="45"/>
        <v>1</v>
      </c>
      <c r="I393" s="25">
        <v>0</v>
      </c>
      <c r="J393" s="25">
        <f t="shared" si="46"/>
        <v>1</v>
      </c>
      <c r="K393" s="7">
        <v>39.37341</v>
      </c>
    </row>
    <row r="394" spans="1:11" x14ac:dyDescent="0.25">
      <c r="A394" s="6">
        <v>44578</v>
      </c>
      <c r="B394" s="7">
        <v>5</v>
      </c>
      <c r="C394" s="25">
        <v>202068.28665219629</v>
      </c>
      <c r="D394" s="25">
        <f t="shared" si="42"/>
        <v>1</v>
      </c>
      <c r="E394" s="25">
        <f t="shared" si="41"/>
        <v>0</v>
      </c>
      <c r="F394" s="25">
        <f t="shared" si="43"/>
        <v>0</v>
      </c>
      <c r="G394" s="25" t="str">
        <f t="shared" si="44"/>
        <v>Winter</v>
      </c>
      <c r="H394" s="25">
        <f t="shared" si="45"/>
        <v>1</v>
      </c>
      <c r="I394" s="25">
        <v>0</v>
      </c>
      <c r="J394" s="25">
        <f t="shared" si="46"/>
        <v>1</v>
      </c>
      <c r="K394" s="7">
        <v>43.418430000000001</v>
      </c>
    </row>
    <row r="395" spans="1:11" x14ac:dyDescent="0.25">
      <c r="A395" s="6">
        <v>44578</v>
      </c>
      <c r="B395" s="7">
        <v>6</v>
      </c>
      <c r="C395" s="25">
        <v>209517.18766610188</v>
      </c>
      <c r="D395" s="25">
        <f t="shared" si="42"/>
        <v>1</v>
      </c>
      <c r="E395" s="25">
        <f t="shared" si="41"/>
        <v>0</v>
      </c>
      <c r="F395" s="25">
        <f t="shared" si="43"/>
        <v>0</v>
      </c>
      <c r="G395" s="25" t="str">
        <f t="shared" si="44"/>
        <v>Winter</v>
      </c>
      <c r="H395" s="25">
        <f t="shared" si="45"/>
        <v>1</v>
      </c>
      <c r="I395" s="25">
        <v>0</v>
      </c>
      <c r="J395" s="25">
        <f t="shared" si="46"/>
        <v>1</v>
      </c>
      <c r="K395" s="7">
        <v>41.0792</v>
      </c>
    </row>
    <row r="396" spans="1:11" x14ac:dyDescent="0.25">
      <c r="A396" s="6">
        <v>44578</v>
      </c>
      <c r="B396" s="7">
        <v>7</v>
      </c>
      <c r="C396" s="25">
        <v>218888.26051078935</v>
      </c>
      <c r="D396" s="25">
        <f t="shared" si="42"/>
        <v>1</v>
      </c>
      <c r="E396" s="25">
        <f t="shared" si="41"/>
        <v>0</v>
      </c>
      <c r="F396" s="25">
        <f t="shared" si="43"/>
        <v>0</v>
      </c>
      <c r="G396" s="25" t="str">
        <f t="shared" si="44"/>
        <v>Winter</v>
      </c>
      <c r="H396" s="25">
        <f t="shared" si="45"/>
        <v>6</v>
      </c>
      <c r="I396" s="25">
        <v>0</v>
      </c>
      <c r="J396" s="25">
        <f t="shared" si="46"/>
        <v>6</v>
      </c>
      <c r="K396" s="7">
        <v>43.142650000000003</v>
      </c>
    </row>
    <row r="397" spans="1:11" x14ac:dyDescent="0.25">
      <c r="A397" s="6">
        <v>44578</v>
      </c>
      <c r="B397" s="7">
        <v>8</v>
      </c>
      <c r="C397" s="25">
        <v>226778.11187211791</v>
      </c>
      <c r="D397" s="25">
        <f t="shared" si="42"/>
        <v>1</v>
      </c>
      <c r="E397" s="25">
        <f t="shared" si="41"/>
        <v>0</v>
      </c>
      <c r="F397" s="25">
        <f t="shared" si="43"/>
        <v>0</v>
      </c>
      <c r="G397" s="25" t="str">
        <f t="shared" si="44"/>
        <v>Winter</v>
      </c>
      <c r="H397" s="25">
        <f t="shared" si="45"/>
        <v>6</v>
      </c>
      <c r="I397" s="25">
        <v>0</v>
      </c>
      <c r="J397" s="25">
        <f t="shared" si="46"/>
        <v>6</v>
      </c>
      <c r="K397" s="7">
        <v>52.994199999999999</v>
      </c>
    </row>
    <row r="398" spans="1:11" x14ac:dyDescent="0.25">
      <c r="A398" s="6">
        <v>44578</v>
      </c>
      <c r="B398" s="7">
        <v>9</v>
      </c>
      <c r="C398" s="25">
        <v>234345.45216786713</v>
      </c>
      <c r="D398" s="25">
        <f t="shared" si="42"/>
        <v>1</v>
      </c>
      <c r="E398" s="25">
        <f t="shared" si="41"/>
        <v>0</v>
      </c>
      <c r="F398" s="25">
        <f t="shared" si="43"/>
        <v>0</v>
      </c>
      <c r="G398" s="25" t="str">
        <f t="shared" si="44"/>
        <v>Winter</v>
      </c>
      <c r="H398" s="25">
        <f t="shared" si="45"/>
        <v>6</v>
      </c>
      <c r="I398" s="25">
        <v>0</v>
      </c>
      <c r="J398" s="25">
        <f t="shared" si="46"/>
        <v>6</v>
      </c>
      <c r="K398" s="7">
        <v>52.092590000000001</v>
      </c>
    </row>
    <row r="399" spans="1:11" x14ac:dyDescent="0.25">
      <c r="A399" s="6">
        <v>44578</v>
      </c>
      <c r="B399" s="7">
        <v>10</v>
      </c>
      <c r="C399" s="25">
        <v>243795.26269401007</v>
      </c>
      <c r="D399" s="25">
        <f t="shared" si="42"/>
        <v>1</v>
      </c>
      <c r="E399" s="25">
        <f t="shared" si="41"/>
        <v>0</v>
      </c>
      <c r="F399" s="25">
        <f t="shared" si="43"/>
        <v>0</v>
      </c>
      <c r="G399" s="25" t="str">
        <f t="shared" si="44"/>
        <v>Winter</v>
      </c>
      <c r="H399" s="25">
        <f t="shared" si="45"/>
        <v>2</v>
      </c>
      <c r="I399" s="25">
        <v>0</v>
      </c>
      <c r="J399" s="25">
        <f t="shared" si="46"/>
        <v>2</v>
      </c>
      <c r="K399" s="7">
        <v>51.634880000000003</v>
      </c>
    </row>
    <row r="400" spans="1:11" x14ac:dyDescent="0.25">
      <c r="A400" s="6">
        <v>44578</v>
      </c>
      <c r="B400" s="7">
        <v>11</v>
      </c>
      <c r="C400" s="25">
        <v>253152.09282113082</v>
      </c>
      <c r="D400" s="25">
        <f t="shared" si="42"/>
        <v>1</v>
      </c>
      <c r="E400" s="25">
        <f t="shared" si="41"/>
        <v>0</v>
      </c>
      <c r="F400" s="25">
        <f t="shared" si="43"/>
        <v>0</v>
      </c>
      <c r="G400" s="25" t="str">
        <f t="shared" si="44"/>
        <v>Winter</v>
      </c>
      <c r="H400" s="25">
        <f t="shared" si="45"/>
        <v>2</v>
      </c>
      <c r="I400" s="25">
        <v>0</v>
      </c>
      <c r="J400" s="25">
        <f t="shared" si="46"/>
        <v>2</v>
      </c>
      <c r="K400" s="7">
        <v>52.296120000000002</v>
      </c>
    </row>
    <row r="401" spans="1:11" x14ac:dyDescent="0.25">
      <c r="A401" s="6">
        <v>44578</v>
      </c>
      <c r="B401" s="7">
        <v>12</v>
      </c>
      <c r="C401" s="25">
        <v>258802.79586961746</v>
      </c>
      <c r="D401" s="25">
        <f t="shared" si="42"/>
        <v>1</v>
      </c>
      <c r="E401" s="25">
        <f t="shared" si="41"/>
        <v>0</v>
      </c>
      <c r="F401" s="25">
        <f t="shared" si="43"/>
        <v>0</v>
      </c>
      <c r="G401" s="25" t="str">
        <f t="shared" si="44"/>
        <v>Winter</v>
      </c>
      <c r="H401" s="25">
        <f t="shared" si="45"/>
        <v>2</v>
      </c>
      <c r="I401" s="25">
        <v>0</v>
      </c>
      <c r="J401" s="25">
        <f t="shared" si="46"/>
        <v>2</v>
      </c>
      <c r="K401" s="7">
        <v>83.614220000000003</v>
      </c>
    </row>
    <row r="402" spans="1:11" x14ac:dyDescent="0.25">
      <c r="A402" s="6">
        <v>44578</v>
      </c>
      <c r="B402" s="7">
        <v>13</v>
      </c>
      <c r="C402" s="25">
        <v>261620.53822250423</v>
      </c>
      <c r="D402" s="25">
        <f t="shared" si="42"/>
        <v>1</v>
      </c>
      <c r="E402" s="25">
        <f t="shared" si="41"/>
        <v>0</v>
      </c>
      <c r="F402" s="25">
        <f t="shared" si="43"/>
        <v>0</v>
      </c>
      <c r="G402" s="25" t="str">
        <f t="shared" si="44"/>
        <v>Winter</v>
      </c>
      <c r="H402" s="25">
        <f t="shared" si="45"/>
        <v>2</v>
      </c>
      <c r="I402" s="25">
        <v>0</v>
      </c>
      <c r="J402" s="25">
        <f t="shared" si="46"/>
        <v>2</v>
      </c>
      <c r="K402" s="7">
        <v>70.407179999999997</v>
      </c>
    </row>
    <row r="403" spans="1:11" x14ac:dyDescent="0.25">
      <c r="A403" s="6">
        <v>44578</v>
      </c>
      <c r="B403" s="7">
        <v>14</v>
      </c>
      <c r="C403" s="25">
        <v>260867.55597000188</v>
      </c>
      <c r="D403" s="25">
        <f t="shared" si="42"/>
        <v>1</v>
      </c>
      <c r="E403" s="25">
        <f t="shared" si="41"/>
        <v>0</v>
      </c>
      <c r="F403" s="25">
        <f t="shared" si="43"/>
        <v>0</v>
      </c>
      <c r="G403" s="25" t="str">
        <f t="shared" si="44"/>
        <v>Winter</v>
      </c>
      <c r="H403" s="25">
        <f t="shared" si="45"/>
        <v>2</v>
      </c>
      <c r="I403" s="25">
        <v>0</v>
      </c>
      <c r="J403" s="25">
        <f t="shared" si="46"/>
        <v>2</v>
      </c>
      <c r="K403" s="7">
        <v>63.704149999999998</v>
      </c>
    </row>
    <row r="404" spans="1:11" x14ac:dyDescent="0.25">
      <c r="A404" s="6">
        <v>44578</v>
      </c>
      <c r="B404" s="7">
        <v>15</v>
      </c>
      <c r="C404" s="25">
        <v>259976.77799247621</v>
      </c>
      <c r="D404" s="25">
        <f t="shared" si="42"/>
        <v>1</v>
      </c>
      <c r="E404" s="25">
        <f t="shared" si="41"/>
        <v>0</v>
      </c>
      <c r="F404" s="25">
        <f t="shared" si="43"/>
        <v>0</v>
      </c>
      <c r="G404" s="25" t="str">
        <f t="shared" si="44"/>
        <v>Winter</v>
      </c>
      <c r="H404" s="25">
        <f t="shared" si="45"/>
        <v>2</v>
      </c>
      <c r="I404" s="25">
        <v>0</v>
      </c>
      <c r="J404" s="25">
        <f t="shared" si="46"/>
        <v>2</v>
      </c>
      <c r="K404" s="7">
        <v>56.730469999999997</v>
      </c>
    </row>
    <row r="405" spans="1:11" x14ac:dyDescent="0.25">
      <c r="A405" s="6">
        <v>44578</v>
      </c>
      <c r="B405" s="7">
        <v>16</v>
      </c>
      <c r="C405" s="25">
        <v>261750.12520467996</v>
      </c>
      <c r="D405" s="25">
        <f t="shared" si="42"/>
        <v>1</v>
      </c>
      <c r="E405" s="25">
        <f t="shared" si="41"/>
        <v>0</v>
      </c>
      <c r="F405" s="25">
        <f t="shared" si="43"/>
        <v>0</v>
      </c>
      <c r="G405" s="25" t="str">
        <f t="shared" si="44"/>
        <v>Winter</v>
      </c>
      <c r="H405" s="25">
        <f t="shared" si="45"/>
        <v>2</v>
      </c>
      <c r="I405" s="25">
        <v>0</v>
      </c>
      <c r="J405" s="25">
        <f t="shared" si="46"/>
        <v>2</v>
      </c>
      <c r="K405" s="7">
        <v>59.88476</v>
      </c>
    </row>
    <row r="406" spans="1:11" x14ac:dyDescent="0.25">
      <c r="A406" s="6">
        <v>44578</v>
      </c>
      <c r="B406" s="7">
        <v>17</v>
      </c>
      <c r="C406" s="25">
        <v>270043.1856248703</v>
      </c>
      <c r="D406" s="25">
        <f t="shared" si="42"/>
        <v>1</v>
      </c>
      <c r="E406" s="25">
        <f t="shared" si="41"/>
        <v>0</v>
      </c>
      <c r="F406" s="25">
        <f t="shared" si="43"/>
        <v>0</v>
      </c>
      <c r="G406" s="25" t="str">
        <f t="shared" si="44"/>
        <v>Winter</v>
      </c>
      <c r="H406" s="25">
        <f t="shared" si="45"/>
        <v>2</v>
      </c>
      <c r="I406" s="25">
        <v>0</v>
      </c>
      <c r="J406" s="25">
        <f t="shared" si="46"/>
        <v>2</v>
      </c>
      <c r="K406" s="7">
        <v>54.583880000000001</v>
      </c>
    </row>
    <row r="407" spans="1:11" x14ac:dyDescent="0.25">
      <c r="A407" s="6">
        <v>44578</v>
      </c>
      <c r="B407" s="7">
        <v>18</v>
      </c>
      <c r="C407" s="25">
        <v>284062.26755622315</v>
      </c>
      <c r="D407" s="25">
        <f t="shared" si="42"/>
        <v>1</v>
      </c>
      <c r="E407" s="25">
        <f t="shared" si="41"/>
        <v>0</v>
      </c>
      <c r="F407" s="25">
        <f t="shared" si="43"/>
        <v>0</v>
      </c>
      <c r="G407" s="25" t="str">
        <f t="shared" si="44"/>
        <v>Winter</v>
      </c>
      <c r="H407" s="25">
        <f t="shared" si="45"/>
        <v>2</v>
      </c>
      <c r="I407" s="25">
        <v>0</v>
      </c>
      <c r="J407" s="25">
        <f t="shared" si="46"/>
        <v>2</v>
      </c>
      <c r="K407" s="7">
        <v>65.020610000000005</v>
      </c>
    </row>
    <row r="408" spans="1:11" x14ac:dyDescent="0.25">
      <c r="A408" s="6">
        <v>44578</v>
      </c>
      <c r="B408" s="7">
        <v>19</v>
      </c>
      <c r="C408" s="25">
        <v>289008.73235655902</v>
      </c>
      <c r="D408" s="25">
        <f t="shared" si="42"/>
        <v>1</v>
      </c>
      <c r="E408" s="25">
        <f t="shared" si="41"/>
        <v>0</v>
      </c>
      <c r="F408" s="25">
        <f t="shared" si="43"/>
        <v>0</v>
      </c>
      <c r="G408" s="25" t="str">
        <f t="shared" si="44"/>
        <v>Winter</v>
      </c>
      <c r="H408" s="25">
        <f t="shared" si="45"/>
        <v>6</v>
      </c>
      <c r="I408" s="25">
        <v>0</v>
      </c>
      <c r="J408" s="25">
        <f t="shared" si="46"/>
        <v>6</v>
      </c>
      <c r="K408" s="7">
        <v>61.892780000000002</v>
      </c>
    </row>
    <row r="409" spans="1:11" x14ac:dyDescent="0.25">
      <c r="A409" s="6">
        <v>44578</v>
      </c>
      <c r="B409" s="7">
        <v>20</v>
      </c>
      <c r="C409" s="25">
        <v>284059.47761062888</v>
      </c>
      <c r="D409" s="25">
        <f t="shared" si="42"/>
        <v>1</v>
      </c>
      <c r="E409" s="25">
        <f t="shared" si="41"/>
        <v>0</v>
      </c>
      <c r="F409" s="25">
        <f t="shared" si="43"/>
        <v>0</v>
      </c>
      <c r="G409" s="25" t="str">
        <f t="shared" si="44"/>
        <v>Winter</v>
      </c>
      <c r="H409" s="25">
        <f t="shared" si="45"/>
        <v>6</v>
      </c>
      <c r="I409" s="25">
        <v>0</v>
      </c>
      <c r="J409" s="25">
        <f t="shared" si="46"/>
        <v>6</v>
      </c>
      <c r="K409" s="7">
        <v>50.843020000000003</v>
      </c>
    </row>
    <row r="410" spans="1:11" x14ac:dyDescent="0.25">
      <c r="A410" s="6">
        <v>44578</v>
      </c>
      <c r="B410" s="7">
        <v>21</v>
      </c>
      <c r="C410" s="25">
        <v>275350.54614825151</v>
      </c>
      <c r="D410" s="25">
        <f t="shared" si="42"/>
        <v>1</v>
      </c>
      <c r="E410" s="25">
        <f t="shared" si="41"/>
        <v>0</v>
      </c>
      <c r="F410" s="25">
        <f t="shared" si="43"/>
        <v>0</v>
      </c>
      <c r="G410" s="25" t="str">
        <f t="shared" si="44"/>
        <v>Winter</v>
      </c>
      <c r="H410" s="25">
        <f t="shared" si="45"/>
        <v>6</v>
      </c>
      <c r="I410" s="25">
        <v>0</v>
      </c>
      <c r="J410" s="25">
        <f t="shared" si="46"/>
        <v>6</v>
      </c>
      <c r="K410" s="7">
        <v>46.523699999999998</v>
      </c>
    </row>
    <row r="411" spans="1:11" x14ac:dyDescent="0.25">
      <c r="A411" s="6">
        <v>44578</v>
      </c>
      <c r="B411" s="7">
        <v>22</v>
      </c>
      <c r="C411" s="25">
        <v>257001.94790896063</v>
      </c>
      <c r="D411" s="25">
        <f t="shared" si="42"/>
        <v>1</v>
      </c>
      <c r="E411" s="25">
        <f t="shared" si="41"/>
        <v>0</v>
      </c>
      <c r="F411" s="25">
        <f t="shared" si="43"/>
        <v>0</v>
      </c>
      <c r="G411" s="25" t="str">
        <f t="shared" si="44"/>
        <v>Winter</v>
      </c>
      <c r="H411" s="25">
        <f t="shared" si="45"/>
        <v>2</v>
      </c>
      <c r="I411" s="25">
        <v>0</v>
      </c>
      <c r="J411" s="25">
        <f t="shared" si="46"/>
        <v>2</v>
      </c>
      <c r="K411" s="7">
        <v>53.106639999999999</v>
      </c>
    </row>
    <row r="412" spans="1:11" x14ac:dyDescent="0.25">
      <c r="A412" s="6">
        <v>44578</v>
      </c>
      <c r="B412" s="7">
        <v>23</v>
      </c>
      <c r="C412" s="25">
        <v>235886.40627564842</v>
      </c>
      <c r="D412" s="25">
        <f t="shared" si="42"/>
        <v>1</v>
      </c>
      <c r="E412" s="25">
        <f t="shared" si="41"/>
        <v>0</v>
      </c>
      <c r="F412" s="25">
        <f t="shared" si="43"/>
        <v>0</v>
      </c>
      <c r="G412" s="25" t="str">
        <f t="shared" si="44"/>
        <v>Winter</v>
      </c>
      <c r="H412" s="25">
        <f t="shared" si="45"/>
        <v>2</v>
      </c>
      <c r="I412" s="25">
        <v>0</v>
      </c>
      <c r="J412" s="25">
        <f t="shared" si="46"/>
        <v>2</v>
      </c>
      <c r="K412" s="7">
        <v>42.747439999999997</v>
      </c>
    </row>
    <row r="413" spans="1:11" x14ac:dyDescent="0.25">
      <c r="A413" s="6">
        <v>44578</v>
      </c>
      <c r="B413" s="7">
        <v>24</v>
      </c>
      <c r="C413" s="25">
        <v>215984.36612806865</v>
      </c>
      <c r="D413" s="25">
        <f t="shared" si="42"/>
        <v>1</v>
      </c>
      <c r="E413" s="25">
        <f t="shared" si="41"/>
        <v>0</v>
      </c>
      <c r="F413" s="25">
        <f t="shared" si="43"/>
        <v>0</v>
      </c>
      <c r="G413" s="25" t="str">
        <f t="shared" si="44"/>
        <v>Winter</v>
      </c>
      <c r="H413" s="25">
        <f t="shared" si="45"/>
        <v>2</v>
      </c>
      <c r="I413" s="25">
        <v>0</v>
      </c>
      <c r="J413" s="25">
        <f t="shared" si="46"/>
        <v>2</v>
      </c>
      <c r="K413" s="7">
        <v>48.814219999999999</v>
      </c>
    </row>
    <row r="414" spans="1:11" x14ac:dyDescent="0.25">
      <c r="A414" s="6">
        <v>44579</v>
      </c>
      <c r="B414" s="7">
        <v>1</v>
      </c>
      <c r="C414" s="25">
        <v>204655.15036466101</v>
      </c>
      <c r="D414" s="25">
        <f t="shared" si="42"/>
        <v>1</v>
      </c>
      <c r="E414" s="25">
        <f t="shared" si="41"/>
        <v>0</v>
      </c>
      <c r="F414" s="25">
        <f t="shared" si="43"/>
        <v>0</v>
      </c>
      <c r="G414" s="25" t="str">
        <f t="shared" si="44"/>
        <v>Winter</v>
      </c>
      <c r="H414" s="25">
        <f t="shared" si="45"/>
        <v>2</v>
      </c>
      <c r="I414" s="25">
        <v>0</v>
      </c>
      <c r="J414" s="25">
        <f t="shared" si="46"/>
        <v>2</v>
      </c>
      <c r="K414" s="7">
        <v>41.547069999999998</v>
      </c>
    </row>
    <row r="415" spans="1:11" x14ac:dyDescent="0.25">
      <c r="A415" s="6">
        <v>44579</v>
      </c>
      <c r="B415" s="7">
        <v>2</v>
      </c>
      <c r="C415" s="25">
        <v>198082.47744440212</v>
      </c>
      <c r="D415" s="25">
        <f t="shared" si="42"/>
        <v>1</v>
      </c>
      <c r="E415" s="25">
        <f t="shared" si="41"/>
        <v>0</v>
      </c>
      <c r="F415" s="25">
        <f t="shared" si="43"/>
        <v>0</v>
      </c>
      <c r="G415" s="25" t="str">
        <f t="shared" si="44"/>
        <v>Winter</v>
      </c>
      <c r="H415" s="25">
        <f t="shared" si="45"/>
        <v>1</v>
      </c>
      <c r="I415" s="25">
        <v>0</v>
      </c>
      <c r="J415" s="25">
        <f t="shared" si="46"/>
        <v>1</v>
      </c>
      <c r="K415" s="7">
        <v>43.907899999999998</v>
      </c>
    </row>
    <row r="416" spans="1:11" x14ac:dyDescent="0.25">
      <c r="A416" s="6">
        <v>44579</v>
      </c>
      <c r="B416" s="7">
        <v>3</v>
      </c>
      <c r="C416" s="25">
        <v>194421.00213058048</v>
      </c>
      <c r="D416" s="25">
        <f t="shared" si="42"/>
        <v>1</v>
      </c>
      <c r="E416" s="25">
        <f t="shared" si="41"/>
        <v>0</v>
      </c>
      <c r="F416" s="25">
        <f t="shared" si="43"/>
        <v>0</v>
      </c>
      <c r="G416" s="25" t="str">
        <f t="shared" si="44"/>
        <v>Winter</v>
      </c>
      <c r="H416" s="25">
        <f t="shared" si="45"/>
        <v>1</v>
      </c>
      <c r="I416" s="25">
        <v>0</v>
      </c>
      <c r="J416" s="25">
        <f t="shared" si="46"/>
        <v>1</v>
      </c>
      <c r="K416" s="7">
        <v>45.381390000000003</v>
      </c>
    </row>
    <row r="417" spans="1:11" x14ac:dyDescent="0.25">
      <c r="A417" s="6">
        <v>44579</v>
      </c>
      <c r="B417" s="7">
        <v>4</v>
      </c>
      <c r="C417" s="25">
        <v>192637.28722257799</v>
      </c>
      <c r="D417" s="25">
        <f t="shared" si="42"/>
        <v>1</v>
      </c>
      <c r="E417" s="25">
        <f t="shared" si="41"/>
        <v>0</v>
      </c>
      <c r="F417" s="25">
        <f t="shared" si="43"/>
        <v>0</v>
      </c>
      <c r="G417" s="25" t="str">
        <f t="shared" si="44"/>
        <v>Winter</v>
      </c>
      <c r="H417" s="25">
        <f t="shared" si="45"/>
        <v>1</v>
      </c>
      <c r="I417" s="25">
        <v>0</v>
      </c>
      <c r="J417" s="25">
        <f t="shared" si="46"/>
        <v>1</v>
      </c>
      <c r="K417" s="7">
        <v>39.305129999999998</v>
      </c>
    </row>
    <row r="418" spans="1:11" x14ac:dyDescent="0.25">
      <c r="A418" s="6">
        <v>44579</v>
      </c>
      <c r="B418" s="7">
        <v>5</v>
      </c>
      <c r="C418" s="25">
        <v>195484.82927161848</v>
      </c>
      <c r="D418" s="25">
        <f t="shared" si="42"/>
        <v>1</v>
      </c>
      <c r="E418" s="25">
        <f t="shared" si="41"/>
        <v>0</v>
      </c>
      <c r="F418" s="25">
        <f t="shared" si="43"/>
        <v>0</v>
      </c>
      <c r="G418" s="25" t="str">
        <f t="shared" si="44"/>
        <v>Winter</v>
      </c>
      <c r="H418" s="25">
        <f t="shared" si="45"/>
        <v>1</v>
      </c>
      <c r="I418" s="25">
        <v>0</v>
      </c>
      <c r="J418" s="25">
        <f t="shared" si="46"/>
        <v>1</v>
      </c>
      <c r="K418" s="7">
        <v>46.09055</v>
      </c>
    </row>
    <row r="419" spans="1:11" x14ac:dyDescent="0.25">
      <c r="A419" s="6">
        <v>44579</v>
      </c>
      <c r="B419" s="7">
        <v>6</v>
      </c>
      <c r="C419" s="25">
        <v>204764.01224221659</v>
      </c>
      <c r="D419" s="25">
        <f t="shared" si="42"/>
        <v>1</v>
      </c>
      <c r="E419" s="25">
        <f t="shared" si="41"/>
        <v>0</v>
      </c>
      <c r="F419" s="25">
        <f t="shared" si="43"/>
        <v>0</v>
      </c>
      <c r="G419" s="25" t="str">
        <f t="shared" si="44"/>
        <v>Winter</v>
      </c>
      <c r="H419" s="25">
        <f t="shared" si="45"/>
        <v>1</v>
      </c>
      <c r="I419" s="25">
        <v>0</v>
      </c>
      <c r="J419" s="25">
        <f t="shared" si="46"/>
        <v>1</v>
      </c>
      <c r="K419" s="7">
        <v>47.993299999999998</v>
      </c>
    </row>
    <row r="420" spans="1:11" x14ac:dyDescent="0.25">
      <c r="A420" s="6">
        <v>44579</v>
      </c>
      <c r="B420" s="7">
        <v>7</v>
      </c>
      <c r="C420" s="25">
        <v>220634.47545197094</v>
      </c>
      <c r="D420" s="25">
        <f t="shared" si="42"/>
        <v>1</v>
      </c>
      <c r="E420" s="25">
        <f t="shared" si="41"/>
        <v>0</v>
      </c>
      <c r="F420" s="25">
        <f t="shared" si="43"/>
        <v>0</v>
      </c>
      <c r="G420" s="25" t="str">
        <f t="shared" si="44"/>
        <v>Winter</v>
      </c>
      <c r="H420" s="25">
        <f t="shared" si="45"/>
        <v>6</v>
      </c>
      <c r="I420" s="25">
        <v>0</v>
      </c>
      <c r="J420" s="25">
        <f t="shared" si="46"/>
        <v>6</v>
      </c>
      <c r="K420" s="7">
        <v>46.862870000000001</v>
      </c>
    </row>
    <row r="421" spans="1:11" x14ac:dyDescent="0.25">
      <c r="A421" s="6">
        <v>44579</v>
      </c>
      <c r="B421" s="7">
        <v>8</v>
      </c>
      <c r="C421" s="25">
        <v>229072.44449230056</v>
      </c>
      <c r="D421" s="25">
        <f t="shared" si="42"/>
        <v>1</v>
      </c>
      <c r="E421" s="25">
        <f t="shared" si="41"/>
        <v>0</v>
      </c>
      <c r="F421" s="25">
        <f t="shared" si="43"/>
        <v>0</v>
      </c>
      <c r="G421" s="25" t="str">
        <f t="shared" si="44"/>
        <v>Winter</v>
      </c>
      <c r="H421" s="25">
        <f t="shared" si="45"/>
        <v>6</v>
      </c>
      <c r="I421" s="25">
        <v>0</v>
      </c>
      <c r="J421" s="25">
        <f t="shared" si="46"/>
        <v>6</v>
      </c>
      <c r="K421" s="7">
        <v>55.187860000000001</v>
      </c>
    </row>
    <row r="422" spans="1:11" x14ac:dyDescent="0.25">
      <c r="A422" s="6">
        <v>44579</v>
      </c>
      <c r="B422" s="7">
        <v>9</v>
      </c>
      <c r="C422" s="25">
        <v>227054.77074207104</v>
      </c>
      <c r="D422" s="25">
        <f t="shared" si="42"/>
        <v>1</v>
      </c>
      <c r="E422" s="25">
        <f t="shared" si="41"/>
        <v>0</v>
      </c>
      <c r="F422" s="25">
        <f t="shared" si="43"/>
        <v>0</v>
      </c>
      <c r="G422" s="25" t="str">
        <f t="shared" si="44"/>
        <v>Winter</v>
      </c>
      <c r="H422" s="25">
        <f t="shared" si="45"/>
        <v>6</v>
      </c>
      <c r="I422" s="25">
        <v>0</v>
      </c>
      <c r="J422" s="25">
        <f t="shared" si="46"/>
        <v>6</v>
      </c>
      <c r="K422" s="7">
        <v>50.849260000000001</v>
      </c>
    </row>
    <row r="423" spans="1:11" x14ac:dyDescent="0.25">
      <c r="A423" s="6">
        <v>44579</v>
      </c>
      <c r="B423" s="7">
        <v>10</v>
      </c>
      <c r="C423" s="25">
        <v>215976.73427907532</v>
      </c>
      <c r="D423" s="25">
        <f t="shared" si="42"/>
        <v>1</v>
      </c>
      <c r="E423" s="25">
        <f t="shared" si="41"/>
        <v>0</v>
      </c>
      <c r="F423" s="25">
        <f t="shared" si="43"/>
        <v>0</v>
      </c>
      <c r="G423" s="25" t="str">
        <f t="shared" si="44"/>
        <v>Winter</v>
      </c>
      <c r="H423" s="25">
        <f t="shared" si="45"/>
        <v>2</v>
      </c>
      <c r="I423" s="25">
        <v>0</v>
      </c>
      <c r="J423" s="25">
        <f t="shared" si="46"/>
        <v>2</v>
      </c>
      <c r="K423" s="7">
        <v>54.725619999999999</v>
      </c>
    </row>
    <row r="424" spans="1:11" x14ac:dyDescent="0.25">
      <c r="A424" s="6">
        <v>44579</v>
      </c>
      <c r="B424" s="7">
        <v>11</v>
      </c>
      <c r="C424" s="25">
        <v>199983.58862579212</v>
      </c>
      <c r="D424" s="25">
        <f t="shared" si="42"/>
        <v>1</v>
      </c>
      <c r="E424" s="25">
        <f t="shared" si="41"/>
        <v>0</v>
      </c>
      <c r="F424" s="25">
        <f t="shared" si="43"/>
        <v>0</v>
      </c>
      <c r="G424" s="25" t="str">
        <f t="shared" si="44"/>
        <v>Winter</v>
      </c>
      <c r="H424" s="25">
        <f t="shared" si="45"/>
        <v>2</v>
      </c>
      <c r="I424" s="25">
        <v>0</v>
      </c>
      <c r="J424" s="25">
        <f t="shared" si="46"/>
        <v>2</v>
      </c>
      <c r="K424" s="7">
        <v>55.846020000000003</v>
      </c>
    </row>
    <row r="425" spans="1:11" x14ac:dyDescent="0.25">
      <c r="A425" s="6">
        <v>44579</v>
      </c>
      <c r="B425" s="7">
        <v>12</v>
      </c>
      <c r="C425" s="25">
        <v>190922.82718476388</v>
      </c>
      <c r="D425" s="25">
        <f t="shared" si="42"/>
        <v>1</v>
      </c>
      <c r="E425" s="25">
        <f t="shared" si="41"/>
        <v>0</v>
      </c>
      <c r="F425" s="25">
        <f t="shared" si="43"/>
        <v>0</v>
      </c>
      <c r="G425" s="25" t="str">
        <f t="shared" si="44"/>
        <v>Winter</v>
      </c>
      <c r="H425" s="25">
        <f t="shared" si="45"/>
        <v>2</v>
      </c>
      <c r="I425" s="25">
        <v>0</v>
      </c>
      <c r="J425" s="25">
        <f t="shared" si="46"/>
        <v>2</v>
      </c>
      <c r="K425" s="7">
        <v>57.355350000000001</v>
      </c>
    </row>
    <row r="426" spans="1:11" x14ac:dyDescent="0.25">
      <c r="A426" s="6">
        <v>44579</v>
      </c>
      <c r="B426" s="7">
        <v>13</v>
      </c>
      <c r="C426" s="25">
        <v>187147.46158697031</v>
      </c>
      <c r="D426" s="25">
        <f t="shared" si="42"/>
        <v>1</v>
      </c>
      <c r="E426" s="25">
        <f t="shared" si="41"/>
        <v>0</v>
      </c>
      <c r="F426" s="25">
        <f t="shared" si="43"/>
        <v>0</v>
      </c>
      <c r="G426" s="25" t="str">
        <f t="shared" si="44"/>
        <v>Winter</v>
      </c>
      <c r="H426" s="25">
        <f t="shared" si="45"/>
        <v>2</v>
      </c>
      <c r="I426" s="25">
        <v>0</v>
      </c>
      <c r="J426" s="25">
        <f t="shared" si="46"/>
        <v>2</v>
      </c>
      <c r="K426" s="7">
        <v>46.973399999999998</v>
      </c>
    </row>
    <row r="427" spans="1:11" x14ac:dyDescent="0.25">
      <c r="A427" s="6">
        <v>44579</v>
      </c>
      <c r="B427" s="7">
        <v>14</v>
      </c>
      <c r="C427" s="25">
        <v>184304.61466390488</v>
      </c>
      <c r="D427" s="25">
        <f t="shared" si="42"/>
        <v>1</v>
      </c>
      <c r="E427" s="25">
        <f t="shared" si="41"/>
        <v>0</v>
      </c>
      <c r="F427" s="25">
        <f t="shared" si="43"/>
        <v>0</v>
      </c>
      <c r="G427" s="25" t="str">
        <f t="shared" si="44"/>
        <v>Winter</v>
      </c>
      <c r="H427" s="25">
        <f t="shared" si="45"/>
        <v>2</v>
      </c>
      <c r="I427" s="25">
        <v>0</v>
      </c>
      <c r="J427" s="25">
        <f t="shared" si="46"/>
        <v>2</v>
      </c>
      <c r="K427" s="7">
        <v>46.663150000000002</v>
      </c>
    </row>
    <row r="428" spans="1:11" x14ac:dyDescent="0.25">
      <c r="A428" s="6">
        <v>44579</v>
      </c>
      <c r="B428" s="7">
        <v>15</v>
      </c>
      <c r="C428" s="25">
        <v>181163.10617608289</v>
      </c>
      <c r="D428" s="25">
        <f t="shared" si="42"/>
        <v>1</v>
      </c>
      <c r="E428" s="25">
        <f t="shared" si="41"/>
        <v>0</v>
      </c>
      <c r="F428" s="25">
        <f t="shared" si="43"/>
        <v>0</v>
      </c>
      <c r="G428" s="25" t="str">
        <f t="shared" si="44"/>
        <v>Winter</v>
      </c>
      <c r="H428" s="25">
        <f t="shared" si="45"/>
        <v>2</v>
      </c>
      <c r="I428" s="25">
        <v>0</v>
      </c>
      <c r="J428" s="25">
        <f t="shared" si="46"/>
        <v>2</v>
      </c>
      <c r="K428" s="7">
        <v>44.363379999999999</v>
      </c>
    </row>
    <row r="429" spans="1:11" x14ac:dyDescent="0.25">
      <c r="A429" s="6">
        <v>44579</v>
      </c>
      <c r="B429" s="7">
        <v>16</v>
      </c>
      <c r="C429" s="25">
        <v>186728.49685869328</v>
      </c>
      <c r="D429" s="25">
        <f t="shared" si="42"/>
        <v>1</v>
      </c>
      <c r="E429" s="25">
        <f t="shared" si="41"/>
        <v>0</v>
      </c>
      <c r="F429" s="25">
        <f t="shared" si="43"/>
        <v>0</v>
      </c>
      <c r="G429" s="25" t="str">
        <f t="shared" si="44"/>
        <v>Winter</v>
      </c>
      <c r="H429" s="25">
        <f t="shared" si="45"/>
        <v>2</v>
      </c>
      <c r="I429" s="25">
        <v>0</v>
      </c>
      <c r="J429" s="25">
        <f t="shared" si="46"/>
        <v>2</v>
      </c>
      <c r="K429" s="7">
        <v>36.298729999999999</v>
      </c>
    </row>
    <row r="430" spans="1:11" x14ac:dyDescent="0.25">
      <c r="A430" s="6">
        <v>44579</v>
      </c>
      <c r="B430" s="7">
        <v>17</v>
      </c>
      <c r="C430" s="25">
        <v>193662.66628612162</v>
      </c>
      <c r="D430" s="25">
        <f t="shared" si="42"/>
        <v>1</v>
      </c>
      <c r="E430" s="25">
        <f t="shared" si="41"/>
        <v>0</v>
      </c>
      <c r="F430" s="25">
        <f t="shared" si="43"/>
        <v>0</v>
      </c>
      <c r="G430" s="25" t="str">
        <f t="shared" si="44"/>
        <v>Winter</v>
      </c>
      <c r="H430" s="25">
        <f t="shared" si="45"/>
        <v>2</v>
      </c>
      <c r="I430" s="25">
        <v>0</v>
      </c>
      <c r="J430" s="25">
        <f t="shared" si="46"/>
        <v>2</v>
      </c>
      <c r="K430" s="7">
        <v>45.471899999999998</v>
      </c>
    </row>
    <row r="431" spans="1:11" x14ac:dyDescent="0.25">
      <c r="A431" s="6">
        <v>44579</v>
      </c>
      <c r="B431" s="7">
        <v>18</v>
      </c>
      <c r="C431" s="25">
        <v>221491.66569874078</v>
      </c>
      <c r="D431" s="25">
        <f t="shared" si="42"/>
        <v>1</v>
      </c>
      <c r="E431" s="25">
        <f t="shared" si="41"/>
        <v>0</v>
      </c>
      <c r="F431" s="25">
        <f t="shared" si="43"/>
        <v>0</v>
      </c>
      <c r="G431" s="25" t="str">
        <f t="shared" si="44"/>
        <v>Winter</v>
      </c>
      <c r="H431" s="25">
        <f t="shared" si="45"/>
        <v>2</v>
      </c>
      <c r="I431" s="25">
        <v>0</v>
      </c>
      <c r="J431" s="25">
        <f t="shared" si="46"/>
        <v>2</v>
      </c>
      <c r="K431" s="7">
        <v>69.284490000000005</v>
      </c>
    </row>
    <row r="432" spans="1:11" x14ac:dyDescent="0.25">
      <c r="A432" s="6">
        <v>44579</v>
      </c>
      <c r="B432" s="7">
        <v>19</v>
      </c>
      <c r="C432" s="25">
        <v>237159.25173980935</v>
      </c>
      <c r="D432" s="25">
        <f t="shared" si="42"/>
        <v>1</v>
      </c>
      <c r="E432" s="25">
        <f t="shared" si="41"/>
        <v>0</v>
      </c>
      <c r="F432" s="25">
        <f t="shared" si="43"/>
        <v>0</v>
      </c>
      <c r="G432" s="25" t="str">
        <f t="shared" si="44"/>
        <v>Winter</v>
      </c>
      <c r="H432" s="25">
        <f t="shared" si="45"/>
        <v>6</v>
      </c>
      <c r="I432" s="25">
        <v>0</v>
      </c>
      <c r="J432" s="25">
        <f t="shared" si="46"/>
        <v>6</v>
      </c>
      <c r="K432" s="7">
        <v>65.604460000000003</v>
      </c>
    </row>
    <row r="433" spans="1:11" x14ac:dyDescent="0.25">
      <c r="A433" s="6">
        <v>44579</v>
      </c>
      <c r="B433" s="7">
        <v>20</v>
      </c>
      <c r="C433" s="25">
        <v>237895.52965488052</v>
      </c>
      <c r="D433" s="25">
        <f t="shared" si="42"/>
        <v>1</v>
      </c>
      <c r="E433" s="25">
        <f t="shared" si="41"/>
        <v>0</v>
      </c>
      <c r="F433" s="25">
        <f t="shared" si="43"/>
        <v>0</v>
      </c>
      <c r="G433" s="25" t="str">
        <f t="shared" si="44"/>
        <v>Winter</v>
      </c>
      <c r="H433" s="25">
        <f t="shared" si="45"/>
        <v>6</v>
      </c>
      <c r="I433" s="25">
        <v>0</v>
      </c>
      <c r="J433" s="25">
        <f t="shared" si="46"/>
        <v>6</v>
      </c>
      <c r="K433" s="7">
        <v>66.544060000000002</v>
      </c>
    </row>
    <row r="434" spans="1:11" x14ac:dyDescent="0.25">
      <c r="A434" s="6">
        <v>44579</v>
      </c>
      <c r="B434" s="7">
        <v>21</v>
      </c>
      <c r="C434" s="25">
        <v>235690.27137446162</v>
      </c>
      <c r="D434" s="25">
        <f t="shared" si="42"/>
        <v>1</v>
      </c>
      <c r="E434" s="25">
        <f t="shared" si="41"/>
        <v>0</v>
      </c>
      <c r="F434" s="25">
        <f t="shared" si="43"/>
        <v>0</v>
      </c>
      <c r="G434" s="25" t="str">
        <f t="shared" si="44"/>
        <v>Winter</v>
      </c>
      <c r="H434" s="25">
        <f t="shared" si="45"/>
        <v>6</v>
      </c>
      <c r="I434" s="25">
        <v>0</v>
      </c>
      <c r="J434" s="25">
        <f t="shared" si="46"/>
        <v>6</v>
      </c>
      <c r="K434" s="7">
        <v>53.304180000000002</v>
      </c>
    </row>
    <row r="435" spans="1:11" x14ac:dyDescent="0.25">
      <c r="A435" s="6">
        <v>44579</v>
      </c>
      <c r="B435" s="7">
        <v>22</v>
      </c>
      <c r="C435" s="25">
        <v>224636.19485521494</v>
      </c>
      <c r="D435" s="25">
        <f t="shared" si="42"/>
        <v>1</v>
      </c>
      <c r="E435" s="25">
        <f t="shared" si="41"/>
        <v>0</v>
      </c>
      <c r="F435" s="25">
        <f t="shared" si="43"/>
        <v>0</v>
      </c>
      <c r="G435" s="25" t="str">
        <f t="shared" si="44"/>
        <v>Winter</v>
      </c>
      <c r="H435" s="25">
        <f t="shared" si="45"/>
        <v>2</v>
      </c>
      <c r="I435" s="25">
        <v>0</v>
      </c>
      <c r="J435" s="25">
        <f t="shared" si="46"/>
        <v>2</v>
      </c>
      <c r="K435" s="7">
        <v>56.664529999999999</v>
      </c>
    </row>
    <row r="436" spans="1:11" x14ac:dyDescent="0.25">
      <c r="A436" s="6">
        <v>44579</v>
      </c>
      <c r="B436" s="7">
        <v>23</v>
      </c>
      <c r="C436" s="25">
        <v>205582.64667431009</v>
      </c>
      <c r="D436" s="25">
        <f t="shared" si="42"/>
        <v>1</v>
      </c>
      <c r="E436" s="25">
        <f t="shared" si="41"/>
        <v>0</v>
      </c>
      <c r="F436" s="25">
        <f t="shared" si="43"/>
        <v>0</v>
      </c>
      <c r="G436" s="25" t="str">
        <f t="shared" si="44"/>
        <v>Winter</v>
      </c>
      <c r="H436" s="25">
        <f t="shared" si="45"/>
        <v>2</v>
      </c>
      <c r="I436" s="25">
        <v>0</v>
      </c>
      <c r="J436" s="25">
        <f t="shared" si="46"/>
        <v>2</v>
      </c>
      <c r="K436" s="7">
        <v>47.375660000000003</v>
      </c>
    </row>
    <row r="437" spans="1:11" x14ac:dyDescent="0.25">
      <c r="A437" s="6">
        <v>44579</v>
      </c>
      <c r="B437" s="7">
        <v>24</v>
      </c>
      <c r="C437" s="25">
        <v>187683.52656310692</v>
      </c>
      <c r="D437" s="25">
        <f t="shared" si="42"/>
        <v>1</v>
      </c>
      <c r="E437" s="25">
        <f t="shared" si="41"/>
        <v>0</v>
      </c>
      <c r="F437" s="25">
        <f t="shared" si="43"/>
        <v>0</v>
      </c>
      <c r="G437" s="25" t="str">
        <f t="shared" si="44"/>
        <v>Winter</v>
      </c>
      <c r="H437" s="25">
        <f t="shared" si="45"/>
        <v>2</v>
      </c>
      <c r="I437" s="25">
        <v>0</v>
      </c>
      <c r="J437" s="25">
        <f t="shared" si="46"/>
        <v>2</v>
      </c>
      <c r="K437" s="7">
        <v>52.752899999999997</v>
      </c>
    </row>
    <row r="438" spans="1:11" x14ac:dyDescent="0.25">
      <c r="A438" s="6">
        <v>44580</v>
      </c>
      <c r="B438" s="7">
        <v>1</v>
      </c>
      <c r="C438" s="25">
        <v>176270.52199003889</v>
      </c>
      <c r="D438" s="25">
        <f t="shared" si="42"/>
        <v>1</v>
      </c>
      <c r="E438" s="25">
        <f t="shared" si="41"/>
        <v>0</v>
      </c>
      <c r="F438" s="25">
        <f t="shared" si="43"/>
        <v>0</v>
      </c>
      <c r="G438" s="25" t="str">
        <f t="shared" si="44"/>
        <v>Winter</v>
      </c>
      <c r="H438" s="25">
        <f t="shared" si="45"/>
        <v>2</v>
      </c>
      <c r="I438" s="25">
        <v>0</v>
      </c>
      <c r="J438" s="25">
        <f t="shared" si="46"/>
        <v>2</v>
      </c>
      <c r="K438" s="7">
        <v>52.074219999999997</v>
      </c>
    </row>
    <row r="439" spans="1:11" x14ac:dyDescent="0.25">
      <c r="A439" s="6">
        <v>44580</v>
      </c>
      <c r="B439" s="7">
        <v>2</v>
      </c>
      <c r="C439" s="25">
        <v>169361.83849448559</v>
      </c>
      <c r="D439" s="25">
        <f t="shared" si="42"/>
        <v>1</v>
      </c>
      <c r="E439" s="25">
        <f t="shared" si="41"/>
        <v>0</v>
      </c>
      <c r="F439" s="25">
        <f t="shared" si="43"/>
        <v>0</v>
      </c>
      <c r="G439" s="25" t="str">
        <f t="shared" si="44"/>
        <v>Winter</v>
      </c>
      <c r="H439" s="25">
        <f t="shared" si="45"/>
        <v>1</v>
      </c>
      <c r="I439" s="25">
        <v>0</v>
      </c>
      <c r="J439" s="25">
        <f t="shared" si="46"/>
        <v>1</v>
      </c>
      <c r="K439" s="7">
        <v>40.451300000000003</v>
      </c>
    </row>
    <row r="440" spans="1:11" x14ac:dyDescent="0.25">
      <c r="A440" s="6">
        <v>44580</v>
      </c>
      <c r="B440" s="7">
        <v>3</v>
      </c>
      <c r="C440" s="25">
        <v>165430.25945034012</v>
      </c>
      <c r="D440" s="25">
        <f t="shared" si="42"/>
        <v>1</v>
      </c>
      <c r="E440" s="25">
        <f t="shared" si="41"/>
        <v>0</v>
      </c>
      <c r="F440" s="25">
        <f t="shared" si="43"/>
        <v>0</v>
      </c>
      <c r="G440" s="25" t="str">
        <f t="shared" si="44"/>
        <v>Winter</v>
      </c>
      <c r="H440" s="25">
        <f t="shared" si="45"/>
        <v>1</v>
      </c>
      <c r="I440" s="25">
        <v>0</v>
      </c>
      <c r="J440" s="25">
        <f t="shared" si="46"/>
        <v>1</v>
      </c>
      <c r="K440" s="7">
        <v>44.945549999999997</v>
      </c>
    </row>
    <row r="441" spans="1:11" x14ac:dyDescent="0.25">
      <c r="A441" s="6">
        <v>44580</v>
      </c>
      <c r="B441" s="7">
        <v>4</v>
      </c>
      <c r="C441" s="25">
        <v>164199.19629060419</v>
      </c>
      <c r="D441" s="25">
        <f t="shared" si="42"/>
        <v>1</v>
      </c>
      <c r="E441" s="25">
        <f t="shared" si="41"/>
        <v>0</v>
      </c>
      <c r="F441" s="25">
        <f t="shared" si="43"/>
        <v>0</v>
      </c>
      <c r="G441" s="25" t="str">
        <f t="shared" si="44"/>
        <v>Winter</v>
      </c>
      <c r="H441" s="25">
        <f t="shared" si="45"/>
        <v>1</v>
      </c>
      <c r="I441" s="25">
        <v>0</v>
      </c>
      <c r="J441" s="25">
        <f t="shared" si="46"/>
        <v>1</v>
      </c>
      <c r="K441" s="7">
        <v>42.990180000000002</v>
      </c>
    </row>
    <row r="442" spans="1:11" x14ac:dyDescent="0.25">
      <c r="A442" s="6">
        <v>44580</v>
      </c>
      <c r="B442" s="7">
        <v>5</v>
      </c>
      <c r="C442" s="25">
        <v>165803.36104097191</v>
      </c>
      <c r="D442" s="25">
        <f t="shared" si="42"/>
        <v>1</v>
      </c>
      <c r="E442" s="25">
        <f t="shared" si="41"/>
        <v>0</v>
      </c>
      <c r="F442" s="25">
        <f t="shared" si="43"/>
        <v>0</v>
      </c>
      <c r="G442" s="25" t="str">
        <f t="shared" si="44"/>
        <v>Winter</v>
      </c>
      <c r="H442" s="25">
        <f t="shared" si="45"/>
        <v>1</v>
      </c>
      <c r="I442" s="25">
        <v>0</v>
      </c>
      <c r="J442" s="25">
        <f t="shared" si="46"/>
        <v>1</v>
      </c>
      <c r="K442" s="7">
        <v>41.923520000000003</v>
      </c>
    </row>
    <row r="443" spans="1:11" x14ac:dyDescent="0.25">
      <c r="A443" s="6">
        <v>44580</v>
      </c>
      <c r="B443" s="7">
        <v>6</v>
      </c>
      <c r="C443" s="25">
        <v>173019.62328376432</v>
      </c>
      <c r="D443" s="25">
        <f t="shared" si="42"/>
        <v>1</v>
      </c>
      <c r="E443" s="25">
        <f t="shared" si="41"/>
        <v>0</v>
      </c>
      <c r="F443" s="25">
        <f t="shared" si="43"/>
        <v>0</v>
      </c>
      <c r="G443" s="25" t="str">
        <f t="shared" si="44"/>
        <v>Winter</v>
      </c>
      <c r="H443" s="25">
        <f t="shared" si="45"/>
        <v>1</v>
      </c>
      <c r="I443" s="25">
        <v>0</v>
      </c>
      <c r="J443" s="25">
        <f t="shared" si="46"/>
        <v>1</v>
      </c>
      <c r="K443" s="7">
        <v>45.309170000000002</v>
      </c>
    </row>
    <row r="444" spans="1:11" x14ac:dyDescent="0.25">
      <c r="A444" s="6">
        <v>44580</v>
      </c>
      <c r="B444" s="7">
        <v>7</v>
      </c>
      <c r="C444" s="25">
        <v>188160.7974094802</v>
      </c>
      <c r="D444" s="25">
        <f t="shared" si="42"/>
        <v>1</v>
      </c>
      <c r="E444" s="25">
        <f t="shared" si="41"/>
        <v>0</v>
      </c>
      <c r="F444" s="25">
        <f t="shared" si="43"/>
        <v>0</v>
      </c>
      <c r="G444" s="25" t="str">
        <f t="shared" si="44"/>
        <v>Winter</v>
      </c>
      <c r="H444" s="25">
        <f t="shared" si="45"/>
        <v>6</v>
      </c>
      <c r="I444" s="25">
        <v>0</v>
      </c>
      <c r="J444" s="25">
        <f t="shared" si="46"/>
        <v>6</v>
      </c>
      <c r="K444" s="7">
        <v>51.178890000000003</v>
      </c>
    </row>
    <row r="445" spans="1:11" x14ac:dyDescent="0.25">
      <c r="A445" s="6">
        <v>44580</v>
      </c>
      <c r="B445" s="7">
        <v>8</v>
      </c>
      <c r="C445" s="25">
        <v>194460.45377893685</v>
      </c>
      <c r="D445" s="25">
        <f t="shared" si="42"/>
        <v>1</v>
      </c>
      <c r="E445" s="25">
        <f t="shared" si="41"/>
        <v>0</v>
      </c>
      <c r="F445" s="25">
        <f t="shared" si="43"/>
        <v>0</v>
      </c>
      <c r="G445" s="25" t="str">
        <f t="shared" si="44"/>
        <v>Winter</v>
      </c>
      <c r="H445" s="25">
        <f t="shared" si="45"/>
        <v>6</v>
      </c>
      <c r="I445" s="25">
        <v>0</v>
      </c>
      <c r="J445" s="25">
        <f t="shared" si="46"/>
        <v>6</v>
      </c>
      <c r="K445" s="7">
        <v>84.154799999999994</v>
      </c>
    </row>
    <row r="446" spans="1:11" x14ac:dyDescent="0.25">
      <c r="A446" s="6">
        <v>44580</v>
      </c>
      <c r="B446" s="7">
        <v>9</v>
      </c>
      <c r="C446" s="25">
        <v>188801.49642728173</v>
      </c>
      <c r="D446" s="25">
        <f t="shared" si="42"/>
        <v>1</v>
      </c>
      <c r="E446" s="25">
        <f t="shared" si="41"/>
        <v>0</v>
      </c>
      <c r="F446" s="25">
        <f t="shared" si="43"/>
        <v>0</v>
      </c>
      <c r="G446" s="25" t="str">
        <f t="shared" si="44"/>
        <v>Winter</v>
      </c>
      <c r="H446" s="25">
        <f t="shared" si="45"/>
        <v>6</v>
      </c>
      <c r="I446" s="25">
        <v>0</v>
      </c>
      <c r="J446" s="25">
        <f t="shared" si="46"/>
        <v>6</v>
      </c>
      <c r="K446" s="7">
        <v>53.423879999999997</v>
      </c>
    </row>
    <row r="447" spans="1:11" x14ac:dyDescent="0.25">
      <c r="A447" s="6">
        <v>44580</v>
      </c>
      <c r="B447" s="7">
        <v>10</v>
      </c>
      <c r="C447" s="25">
        <v>177716.71999602005</v>
      </c>
      <c r="D447" s="25">
        <f t="shared" si="42"/>
        <v>1</v>
      </c>
      <c r="E447" s="25">
        <f t="shared" si="41"/>
        <v>0</v>
      </c>
      <c r="F447" s="25">
        <f t="shared" si="43"/>
        <v>0</v>
      </c>
      <c r="G447" s="25" t="str">
        <f t="shared" si="44"/>
        <v>Winter</v>
      </c>
      <c r="H447" s="25">
        <f t="shared" si="45"/>
        <v>2</v>
      </c>
      <c r="I447" s="25">
        <v>0</v>
      </c>
      <c r="J447" s="25">
        <f t="shared" si="46"/>
        <v>2</v>
      </c>
      <c r="K447" s="7">
        <v>39.995690000000003</v>
      </c>
    </row>
    <row r="448" spans="1:11" x14ac:dyDescent="0.25">
      <c r="A448" s="6">
        <v>44580</v>
      </c>
      <c r="B448" s="7">
        <v>11</v>
      </c>
      <c r="C448" s="25">
        <v>161833.75719872912</v>
      </c>
      <c r="D448" s="25">
        <f t="shared" si="42"/>
        <v>1</v>
      </c>
      <c r="E448" s="25">
        <f t="shared" si="41"/>
        <v>0</v>
      </c>
      <c r="F448" s="25">
        <f t="shared" si="43"/>
        <v>0</v>
      </c>
      <c r="G448" s="25" t="str">
        <f t="shared" si="44"/>
        <v>Winter</v>
      </c>
      <c r="H448" s="25">
        <f t="shared" si="45"/>
        <v>2</v>
      </c>
      <c r="I448" s="25">
        <v>0</v>
      </c>
      <c r="J448" s="25">
        <f t="shared" si="46"/>
        <v>2</v>
      </c>
      <c r="K448" s="7">
        <v>33.935139999999997</v>
      </c>
    </row>
    <row r="449" spans="1:11" x14ac:dyDescent="0.25">
      <c r="A449" s="6">
        <v>44580</v>
      </c>
      <c r="B449" s="7">
        <v>12</v>
      </c>
      <c r="C449" s="25">
        <v>154274.63134692842</v>
      </c>
      <c r="D449" s="25">
        <f t="shared" si="42"/>
        <v>1</v>
      </c>
      <c r="E449" s="25">
        <f t="shared" si="41"/>
        <v>0</v>
      </c>
      <c r="F449" s="25">
        <f t="shared" si="43"/>
        <v>0</v>
      </c>
      <c r="G449" s="25" t="str">
        <f t="shared" si="44"/>
        <v>Winter</v>
      </c>
      <c r="H449" s="25">
        <f t="shared" si="45"/>
        <v>2</v>
      </c>
      <c r="I449" s="25">
        <v>0</v>
      </c>
      <c r="J449" s="25">
        <f t="shared" si="46"/>
        <v>2</v>
      </c>
      <c r="K449" s="7">
        <v>35.883870000000002</v>
      </c>
    </row>
    <row r="450" spans="1:11" x14ac:dyDescent="0.25">
      <c r="A450" s="6">
        <v>44580</v>
      </c>
      <c r="B450" s="7">
        <v>13</v>
      </c>
      <c r="C450" s="25">
        <v>151401.3605134594</v>
      </c>
      <c r="D450" s="25">
        <f t="shared" si="42"/>
        <v>1</v>
      </c>
      <c r="E450" s="25">
        <f t="shared" si="41"/>
        <v>0</v>
      </c>
      <c r="F450" s="25">
        <f t="shared" si="43"/>
        <v>0</v>
      </c>
      <c r="G450" s="25" t="str">
        <f t="shared" si="44"/>
        <v>Winter</v>
      </c>
      <c r="H450" s="25">
        <f t="shared" si="45"/>
        <v>2</v>
      </c>
      <c r="I450" s="25">
        <v>0</v>
      </c>
      <c r="J450" s="25">
        <f t="shared" si="46"/>
        <v>2</v>
      </c>
      <c r="K450" s="7">
        <v>32.37256</v>
      </c>
    </row>
    <row r="451" spans="1:11" x14ac:dyDescent="0.25">
      <c r="A451" s="6">
        <v>44580</v>
      </c>
      <c r="B451" s="7">
        <v>14</v>
      </c>
      <c r="C451" s="25">
        <v>150769.09175914159</v>
      </c>
      <c r="D451" s="25">
        <f t="shared" si="42"/>
        <v>1</v>
      </c>
      <c r="E451" s="25">
        <f t="shared" si="41"/>
        <v>0</v>
      </c>
      <c r="F451" s="25">
        <f t="shared" si="43"/>
        <v>0</v>
      </c>
      <c r="G451" s="25" t="str">
        <f t="shared" si="44"/>
        <v>Winter</v>
      </c>
      <c r="H451" s="25">
        <f t="shared" si="45"/>
        <v>2</v>
      </c>
      <c r="I451" s="25">
        <v>0</v>
      </c>
      <c r="J451" s="25">
        <f t="shared" si="46"/>
        <v>2</v>
      </c>
      <c r="K451" s="7">
        <v>32.944229999999997</v>
      </c>
    </row>
    <row r="452" spans="1:11" x14ac:dyDescent="0.25">
      <c r="A452" s="6">
        <v>44580</v>
      </c>
      <c r="B452" s="7">
        <v>15</v>
      </c>
      <c r="C452" s="25">
        <v>153000.90029963932</v>
      </c>
      <c r="D452" s="25">
        <f t="shared" si="42"/>
        <v>1</v>
      </c>
      <c r="E452" s="25">
        <f t="shared" si="41"/>
        <v>0</v>
      </c>
      <c r="F452" s="25">
        <f t="shared" si="43"/>
        <v>0</v>
      </c>
      <c r="G452" s="25" t="str">
        <f t="shared" si="44"/>
        <v>Winter</v>
      </c>
      <c r="H452" s="25">
        <f t="shared" si="45"/>
        <v>2</v>
      </c>
      <c r="I452" s="25">
        <v>0</v>
      </c>
      <c r="J452" s="25">
        <f t="shared" si="46"/>
        <v>2</v>
      </c>
      <c r="K452" s="7">
        <v>35.498699999999999</v>
      </c>
    </row>
    <row r="453" spans="1:11" x14ac:dyDescent="0.25">
      <c r="A453" s="6">
        <v>44580</v>
      </c>
      <c r="B453" s="7">
        <v>16</v>
      </c>
      <c r="C453" s="25">
        <v>158066.10408426609</v>
      </c>
      <c r="D453" s="25">
        <f t="shared" si="42"/>
        <v>1</v>
      </c>
      <c r="E453" s="25">
        <f t="shared" si="41"/>
        <v>0</v>
      </c>
      <c r="F453" s="25">
        <f t="shared" si="43"/>
        <v>0</v>
      </c>
      <c r="G453" s="25" t="str">
        <f t="shared" si="44"/>
        <v>Winter</v>
      </c>
      <c r="H453" s="25">
        <f t="shared" si="45"/>
        <v>2</v>
      </c>
      <c r="I453" s="25">
        <v>0</v>
      </c>
      <c r="J453" s="25">
        <f t="shared" si="46"/>
        <v>2</v>
      </c>
      <c r="K453" s="7">
        <v>42.409550000000003</v>
      </c>
    </row>
    <row r="454" spans="1:11" x14ac:dyDescent="0.25">
      <c r="A454" s="6">
        <v>44580</v>
      </c>
      <c r="B454" s="7">
        <v>17</v>
      </c>
      <c r="C454" s="25">
        <v>170380.03347342089</v>
      </c>
      <c r="D454" s="25">
        <f t="shared" si="42"/>
        <v>1</v>
      </c>
      <c r="E454" s="25">
        <f t="shared" ref="E454:E517" si="47">IF(IFERROR(VLOOKUP(A454,$S$6:$S$15,1,0),0)&gt;0,1,0)</f>
        <v>0</v>
      </c>
      <c r="F454" s="25">
        <f t="shared" si="43"/>
        <v>0</v>
      </c>
      <c r="G454" s="25" t="str">
        <f t="shared" si="44"/>
        <v>Winter</v>
      </c>
      <c r="H454" s="25">
        <f t="shared" si="45"/>
        <v>2</v>
      </c>
      <c r="I454" s="25">
        <v>0</v>
      </c>
      <c r="J454" s="25">
        <f t="shared" si="46"/>
        <v>2</v>
      </c>
      <c r="K454" s="7">
        <v>41.004910000000002</v>
      </c>
    </row>
    <row r="455" spans="1:11" x14ac:dyDescent="0.25">
      <c r="A455" s="6">
        <v>44580</v>
      </c>
      <c r="B455" s="7">
        <v>18</v>
      </c>
      <c r="C455" s="25">
        <v>192190.21060789571</v>
      </c>
      <c r="D455" s="25">
        <f t="shared" ref="D455:D518" si="48">MONTH(A455)</f>
        <v>1</v>
      </c>
      <c r="E455" s="25">
        <f t="shared" si="47"/>
        <v>0</v>
      </c>
      <c r="F455" s="25">
        <f t="shared" ref="F455:F518" si="49">IF(WEEKDAY(A455,2)&gt;5,1,0)</f>
        <v>0</v>
      </c>
      <c r="G455" s="25" t="str">
        <f t="shared" ref="G455:G518" si="50">IF(OR(D455&lt;5,D455&gt;9),"Winter","Summer")</f>
        <v>Winter</v>
      </c>
      <c r="H455" s="25">
        <f t="shared" ref="H455:H518" si="51">IF(AND(B455&lt;7,B455&gt;1),1,IF(G455="Winter",IF(OR(E455=1,F455=1,B455=1,AND(B455&gt;9,B455&lt;19),B455&gt;21),2,6),IF(OR(E455=1,F455=1,B455&lt;15,B455&gt;20),3,4)))</f>
        <v>2</v>
      </c>
      <c r="I455" s="25">
        <v>0</v>
      </c>
      <c r="J455" s="25">
        <f t="shared" ref="J455:J518" si="52">IF(I455=0,H455,5)</f>
        <v>2</v>
      </c>
      <c r="K455" s="7">
        <v>49.257739999999998</v>
      </c>
    </row>
    <row r="456" spans="1:11" x14ac:dyDescent="0.25">
      <c r="A456" s="6">
        <v>44580</v>
      </c>
      <c r="B456" s="7">
        <v>19</v>
      </c>
      <c r="C456" s="25">
        <v>205387.84146046548</v>
      </c>
      <c r="D456" s="25">
        <f t="shared" si="48"/>
        <v>1</v>
      </c>
      <c r="E456" s="25">
        <f t="shared" si="47"/>
        <v>0</v>
      </c>
      <c r="F456" s="25">
        <f t="shared" si="49"/>
        <v>0</v>
      </c>
      <c r="G456" s="25" t="str">
        <f t="shared" si="50"/>
        <v>Winter</v>
      </c>
      <c r="H456" s="25">
        <f t="shared" si="51"/>
        <v>6</v>
      </c>
      <c r="I456" s="25">
        <v>0</v>
      </c>
      <c r="J456" s="25">
        <f t="shared" si="52"/>
        <v>6</v>
      </c>
      <c r="K456" s="7">
        <v>46.02084</v>
      </c>
    </row>
    <row r="457" spans="1:11" x14ac:dyDescent="0.25">
      <c r="A457" s="6">
        <v>44580</v>
      </c>
      <c r="B457" s="7">
        <v>20</v>
      </c>
      <c r="C457" s="25">
        <v>209161.66220080495</v>
      </c>
      <c r="D457" s="25">
        <f t="shared" si="48"/>
        <v>1</v>
      </c>
      <c r="E457" s="25">
        <f t="shared" si="47"/>
        <v>0</v>
      </c>
      <c r="F457" s="25">
        <f t="shared" si="49"/>
        <v>0</v>
      </c>
      <c r="G457" s="25" t="str">
        <f t="shared" si="50"/>
        <v>Winter</v>
      </c>
      <c r="H457" s="25">
        <f t="shared" si="51"/>
        <v>6</v>
      </c>
      <c r="I457" s="25">
        <v>0</v>
      </c>
      <c r="J457" s="25">
        <f t="shared" si="52"/>
        <v>6</v>
      </c>
      <c r="K457" s="7">
        <v>41.233469999999997</v>
      </c>
    </row>
    <row r="458" spans="1:11" x14ac:dyDescent="0.25">
      <c r="A458" s="6">
        <v>44580</v>
      </c>
      <c r="B458" s="7">
        <v>21</v>
      </c>
      <c r="C458" s="25">
        <v>212528.85564668721</v>
      </c>
      <c r="D458" s="25">
        <f t="shared" si="48"/>
        <v>1</v>
      </c>
      <c r="E458" s="25">
        <f t="shared" si="47"/>
        <v>0</v>
      </c>
      <c r="F458" s="25">
        <f t="shared" si="49"/>
        <v>0</v>
      </c>
      <c r="G458" s="25" t="str">
        <f t="shared" si="50"/>
        <v>Winter</v>
      </c>
      <c r="H458" s="25">
        <f t="shared" si="51"/>
        <v>6</v>
      </c>
      <c r="I458" s="25">
        <v>0</v>
      </c>
      <c r="J458" s="25">
        <f t="shared" si="52"/>
        <v>6</v>
      </c>
      <c r="K458" s="7">
        <v>37.993200000000002</v>
      </c>
    </row>
    <row r="459" spans="1:11" x14ac:dyDescent="0.25">
      <c r="A459" s="6">
        <v>44580</v>
      </c>
      <c r="B459" s="7">
        <v>22</v>
      </c>
      <c r="C459" s="25">
        <v>208449.94133472719</v>
      </c>
      <c r="D459" s="25">
        <f t="shared" si="48"/>
        <v>1</v>
      </c>
      <c r="E459" s="25">
        <f t="shared" si="47"/>
        <v>0</v>
      </c>
      <c r="F459" s="25">
        <f t="shared" si="49"/>
        <v>0</v>
      </c>
      <c r="G459" s="25" t="str">
        <f t="shared" si="50"/>
        <v>Winter</v>
      </c>
      <c r="H459" s="25">
        <f t="shared" si="51"/>
        <v>2</v>
      </c>
      <c r="I459" s="25">
        <v>0</v>
      </c>
      <c r="J459" s="25">
        <f t="shared" si="52"/>
        <v>2</v>
      </c>
      <c r="K459" s="7">
        <v>39.065640000000002</v>
      </c>
    </row>
    <row r="460" spans="1:11" x14ac:dyDescent="0.25">
      <c r="A460" s="6">
        <v>44580</v>
      </c>
      <c r="B460" s="7">
        <v>23</v>
      </c>
      <c r="C460" s="25">
        <v>197755.90741454292</v>
      </c>
      <c r="D460" s="25">
        <f t="shared" si="48"/>
        <v>1</v>
      </c>
      <c r="E460" s="25">
        <f t="shared" si="47"/>
        <v>0</v>
      </c>
      <c r="F460" s="25">
        <f t="shared" si="49"/>
        <v>0</v>
      </c>
      <c r="G460" s="25" t="str">
        <f t="shared" si="50"/>
        <v>Winter</v>
      </c>
      <c r="H460" s="25">
        <f t="shared" si="51"/>
        <v>2</v>
      </c>
      <c r="I460" s="25">
        <v>0</v>
      </c>
      <c r="J460" s="25">
        <f t="shared" si="52"/>
        <v>2</v>
      </c>
      <c r="K460" s="7">
        <v>33.597059999999999</v>
      </c>
    </row>
    <row r="461" spans="1:11" x14ac:dyDescent="0.25">
      <c r="A461" s="6">
        <v>44580</v>
      </c>
      <c r="B461" s="7">
        <v>24</v>
      </c>
      <c r="C461" s="25">
        <v>186417.47188711254</v>
      </c>
      <c r="D461" s="25">
        <f t="shared" si="48"/>
        <v>1</v>
      </c>
      <c r="E461" s="25">
        <f t="shared" si="47"/>
        <v>0</v>
      </c>
      <c r="F461" s="25">
        <f t="shared" si="49"/>
        <v>0</v>
      </c>
      <c r="G461" s="25" t="str">
        <f t="shared" si="50"/>
        <v>Winter</v>
      </c>
      <c r="H461" s="25">
        <f t="shared" si="51"/>
        <v>2</v>
      </c>
      <c r="I461" s="25">
        <v>0</v>
      </c>
      <c r="J461" s="25">
        <f t="shared" si="52"/>
        <v>2</v>
      </c>
      <c r="K461" s="7">
        <v>34.077219999999997</v>
      </c>
    </row>
    <row r="462" spans="1:11" x14ac:dyDescent="0.25">
      <c r="A462" s="6">
        <v>44581</v>
      </c>
      <c r="B462" s="7">
        <v>1</v>
      </c>
      <c r="C462" s="25">
        <v>182086.17426789622</v>
      </c>
      <c r="D462" s="25">
        <f t="shared" si="48"/>
        <v>1</v>
      </c>
      <c r="E462" s="25">
        <f t="shared" si="47"/>
        <v>0</v>
      </c>
      <c r="F462" s="25">
        <f t="shared" si="49"/>
        <v>0</v>
      </c>
      <c r="G462" s="25" t="str">
        <f t="shared" si="50"/>
        <v>Winter</v>
      </c>
      <c r="H462" s="25">
        <f t="shared" si="51"/>
        <v>2</v>
      </c>
      <c r="I462" s="25">
        <v>0</v>
      </c>
      <c r="J462" s="25">
        <f t="shared" si="52"/>
        <v>2</v>
      </c>
      <c r="K462" s="7">
        <v>36.71434</v>
      </c>
    </row>
    <row r="463" spans="1:11" x14ac:dyDescent="0.25">
      <c r="A463" s="6">
        <v>44581</v>
      </c>
      <c r="B463" s="7">
        <v>2</v>
      </c>
      <c r="C463" s="25">
        <v>183870.01289568789</v>
      </c>
      <c r="D463" s="25">
        <f t="shared" si="48"/>
        <v>1</v>
      </c>
      <c r="E463" s="25">
        <f t="shared" si="47"/>
        <v>0</v>
      </c>
      <c r="F463" s="25">
        <f t="shared" si="49"/>
        <v>0</v>
      </c>
      <c r="G463" s="25" t="str">
        <f t="shared" si="50"/>
        <v>Winter</v>
      </c>
      <c r="H463" s="25">
        <f t="shared" si="51"/>
        <v>1</v>
      </c>
      <c r="I463" s="25">
        <v>0</v>
      </c>
      <c r="J463" s="25">
        <f t="shared" si="52"/>
        <v>1</v>
      </c>
      <c r="K463" s="7">
        <v>34.15213</v>
      </c>
    </row>
    <row r="464" spans="1:11" x14ac:dyDescent="0.25">
      <c r="A464" s="6">
        <v>44581</v>
      </c>
      <c r="B464" s="7">
        <v>3</v>
      </c>
      <c r="C464" s="25">
        <v>186839.91649270113</v>
      </c>
      <c r="D464" s="25">
        <f t="shared" si="48"/>
        <v>1</v>
      </c>
      <c r="E464" s="25">
        <f t="shared" si="47"/>
        <v>0</v>
      </c>
      <c r="F464" s="25">
        <f t="shared" si="49"/>
        <v>0</v>
      </c>
      <c r="G464" s="25" t="str">
        <f t="shared" si="50"/>
        <v>Winter</v>
      </c>
      <c r="H464" s="25">
        <f t="shared" si="51"/>
        <v>1</v>
      </c>
      <c r="I464" s="25">
        <v>0</v>
      </c>
      <c r="J464" s="25">
        <f t="shared" si="52"/>
        <v>1</v>
      </c>
      <c r="K464" s="7">
        <v>34.138330000000003</v>
      </c>
    </row>
    <row r="465" spans="1:11" x14ac:dyDescent="0.25">
      <c r="A465" s="6">
        <v>44581</v>
      </c>
      <c r="B465" s="7">
        <v>4</v>
      </c>
      <c r="C465" s="25">
        <v>192421.53466649243</v>
      </c>
      <c r="D465" s="25">
        <f t="shared" si="48"/>
        <v>1</v>
      </c>
      <c r="E465" s="25">
        <f t="shared" si="47"/>
        <v>0</v>
      </c>
      <c r="F465" s="25">
        <f t="shared" si="49"/>
        <v>0</v>
      </c>
      <c r="G465" s="25" t="str">
        <f t="shared" si="50"/>
        <v>Winter</v>
      </c>
      <c r="H465" s="25">
        <f t="shared" si="51"/>
        <v>1</v>
      </c>
      <c r="I465" s="25">
        <v>0</v>
      </c>
      <c r="J465" s="25">
        <f t="shared" si="52"/>
        <v>1</v>
      </c>
      <c r="K465" s="7">
        <v>33.542659999999998</v>
      </c>
    </row>
    <row r="466" spans="1:11" x14ac:dyDescent="0.25">
      <c r="A466" s="6">
        <v>44581</v>
      </c>
      <c r="B466" s="7">
        <v>5</v>
      </c>
      <c r="C466" s="25">
        <v>201389.68753960051</v>
      </c>
      <c r="D466" s="25">
        <f t="shared" si="48"/>
        <v>1</v>
      </c>
      <c r="E466" s="25">
        <f t="shared" si="47"/>
        <v>0</v>
      </c>
      <c r="F466" s="25">
        <f t="shared" si="49"/>
        <v>0</v>
      </c>
      <c r="G466" s="25" t="str">
        <f t="shared" si="50"/>
        <v>Winter</v>
      </c>
      <c r="H466" s="25">
        <f t="shared" si="51"/>
        <v>1</v>
      </c>
      <c r="I466" s="25">
        <v>0</v>
      </c>
      <c r="J466" s="25">
        <f t="shared" si="52"/>
        <v>1</v>
      </c>
      <c r="K466" s="7">
        <v>38.209710000000001</v>
      </c>
    </row>
    <row r="467" spans="1:11" x14ac:dyDescent="0.25">
      <c r="A467" s="6">
        <v>44581</v>
      </c>
      <c r="B467" s="7">
        <v>6</v>
      </c>
      <c r="C467" s="25">
        <v>216934.89764438305</v>
      </c>
      <c r="D467" s="25">
        <f t="shared" si="48"/>
        <v>1</v>
      </c>
      <c r="E467" s="25">
        <f t="shared" si="47"/>
        <v>0</v>
      </c>
      <c r="F467" s="25">
        <f t="shared" si="49"/>
        <v>0</v>
      </c>
      <c r="G467" s="25" t="str">
        <f t="shared" si="50"/>
        <v>Winter</v>
      </c>
      <c r="H467" s="25">
        <f t="shared" si="51"/>
        <v>1</v>
      </c>
      <c r="I467" s="25">
        <v>0</v>
      </c>
      <c r="J467" s="25">
        <f t="shared" si="52"/>
        <v>1</v>
      </c>
      <c r="K467" s="7">
        <v>37.019559999999998</v>
      </c>
    </row>
    <row r="468" spans="1:11" x14ac:dyDescent="0.25">
      <c r="A468" s="6">
        <v>44581</v>
      </c>
      <c r="B468" s="7">
        <v>7</v>
      </c>
      <c r="C468" s="25">
        <v>239862.09294285608</v>
      </c>
      <c r="D468" s="25">
        <f t="shared" si="48"/>
        <v>1</v>
      </c>
      <c r="E468" s="25">
        <f t="shared" si="47"/>
        <v>0</v>
      </c>
      <c r="F468" s="25">
        <f t="shared" si="49"/>
        <v>0</v>
      </c>
      <c r="G468" s="25" t="str">
        <f t="shared" si="50"/>
        <v>Winter</v>
      </c>
      <c r="H468" s="25">
        <f t="shared" si="51"/>
        <v>6</v>
      </c>
      <c r="I468" s="25">
        <v>0</v>
      </c>
      <c r="J468" s="25">
        <f t="shared" si="52"/>
        <v>6</v>
      </c>
      <c r="K468" s="7">
        <v>44.9255</v>
      </c>
    </row>
    <row r="469" spans="1:11" x14ac:dyDescent="0.25">
      <c r="A469" s="6">
        <v>44581</v>
      </c>
      <c r="B469" s="7">
        <v>8</v>
      </c>
      <c r="C469" s="25">
        <v>251243.18056863168</v>
      </c>
      <c r="D469" s="25">
        <f t="shared" si="48"/>
        <v>1</v>
      </c>
      <c r="E469" s="25">
        <f t="shared" si="47"/>
        <v>0</v>
      </c>
      <c r="F469" s="25">
        <f t="shared" si="49"/>
        <v>0</v>
      </c>
      <c r="G469" s="25" t="str">
        <f t="shared" si="50"/>
        <v>Winter</v>
      </c>
      <c r="H469" s="25">
        <f t="shared" si="51"/>
        <v>6</v>
      </c>
      <c r="I469" s="25">
        <v>0</v>
      </c>
      <c r="J469" s="25">
        <f t="shared" si="52"/>
        <v>6</v>
      </c>
      <c r="K469" s="7">
        <v>48.101059999999997</v>
      </c>
    </row>
    <row r="470" spans="1:11" x14ac:dyDescent="0.25">
      <c r="A470" s="6">
        <v>44581</v>
      </c>
      <c r="B470" s="7">
        <v>9</v>
      </c>
      <c r="C470" s="25">
        <v>248984.44400113495</v>
      </c>
      <c r="D470" s="25">
        <f t="shared" si="48"/>
        <v>1</v>
      </c>
      <c r="E470" s="25">
        <f t="shared" si="47"/>
        <v>0</v>
      </c>
      <c r="F470" s="25">
        <f t="shared" si="49"/>
        <v>0</v>
      </c>
      <c r="G470" s="25" t="str">
        <f t="shared" si="50"/>
        <v>Winter</v>
      </c>
      <c r="H470" s="25">
        <f t="shared" si="51"/>
        <v>6</v>
      </c>
      <c r="I470" s="25">
        <v>0</v>
      </c>
      <c r="J470" s="25">
        <f t="shared" si="52"/>
        <v>6</v>
      </c>
      <c r="K470" s="7">
        <v>53.9758</v>
      </c>
    </row>
    <row r="471" spans="1:11" x14ac:dyDescent="0.25">
      <c r="A471" s="6">
        <v>44581</v>
      </c>
      <c r="B471" s="7">
        <v>10</v>
      </c>
      <c r="C471" s="25">
        <v>238762.60186048911</v>
      </c>
      <c r="D471" s="25">
        <f t="shared" si="48"/>
        <v>1</v>
      </c>
      <c r="E471" s="25">
        <f t="shared" si="47"/>
        <v>0</v>
      </c>
      <c r="F471" s="25">
        <f t="shared" si="49"/>
        <v>0</v>
      </c>
      <c r="G471" s="25" t="str">
        <f t="shared" si="50"/>
        <v>Winter</v>
      </c>
      <c r="H471" s="25">
        <f t="shared" si="51"/>
        <v>2</v>
      </c>
      <c r="I471" s="25">
        <v>0</v>
      </c>
      <c r="J471" s="25">
        <f t="shared" si="52"/>
        <v>2</v>
      </c>
      <c r="K471" s="7">
        <v>51.404029999999999</v>
      </c>
    </row>
    <row r="472" spans="1:11" x14ac:dyDescent="0.25">
      <c r="A472" s="6">
        <v>44581</v>
      </c>
      <c r="B472" s="7">
        <v>11</v>
      </c>
      <c r="C472" s="25">
        <v>227194.40026678366</v>
      </c>
      <c r="D472" s="25">
        <f t="shared" si="48"/>
        <v>1</v>
      </c>
      <c r="E472" s="25">
        <f t="shared" si="47"/>
        <v>0</v>
      </c>
      <c r="F472" s="25">
        <f t="shared" si="49"/>
        <v>0</v>
      </c>
      <c r="G472" s="25" t="str">
        <f t="shared" si="50"/>
        <v>Winter</v>
      </c>
      <c r="H472" s="25">
        <f t="shared" si="51"/>
        <v>2</v>
      </c>
      <c r="I472" s="25">
        <v>0</v>
      </c>
      <c r="J472" s="25">
        <f t="shared" si="52"/>
        <v>2</v>
      </c>
      <c r="K472" s="7">
        <v>83.294650000000004</v>
      </c>
    </row>
    <row r="473" spans="1:11" x14ac:dyDescent="0.25">
      <c r="A473" s="6">
        <v>44581</v>
      </c>
      <c r="B473" s="7">
        <v>12</v>
      </c>
      <c r="C473" s="25">
        <v>219845.76292459961</v>
      </c>
      <c r="D473" s="25">
        <f t="shared" si="48"/>
        <v>1</v>
      </c>
      <c r="E473" s="25">
        <f t="shared" si="47"/>
        <v>0</v>
      </c>
      <c r="F473" s="25">
        <f t="shared" si="49"/>
        <v>0</v>
      </c>
      <c r="G473" s="25" t="str">
        <f t="shared" si="50"/>
        <v>Winter</v>
      </c>
      <c r="H473" s="25">
        <f t="shared" si="51"/>
        <v>2</v>
      </c>
      <c r="I473" s="25">
        <v>0</v>
      </c>
      <c r="J473" s="25">
        <f t="shared" si="52"/>
        <v>2</v>
      </c>
      <c r="K473" s="7">
        <v>56.47589</v>
      </c>
    </row>
    <row r="474" spans="1:11" x14ac:dyDescent="0.25">
      <c r="A474" s="6">
        <v>44581</v>
      </c>
      <c r="B474" s="7">
        <v>13</v>
      </c>
      <c r="C474" s="25">
        <v>216810.761976793</v>
      </c>
      <c r="D474" s="25">
        <f t="shared" si="48"/>
        <v>1</v>
      </c>
      <c r="E474" s="25">
        <f t="shared" si="47"/>
        <v>0</v>
      </c>
      <c r="F474" s="25">
        <f t="shared" si="49"/>
        <v>0</v>
      </c>
      <c r="G474" s="25" t="str">
        <f t="shared" si="50"/>
        <v>Winter</v>
      </c>
      <c r="H474" s="25">
        <f t="shared" si="51"/>
        <v>2</v>
      </c>
      <c r="I474" s="25">
        <v>0</v>
      </c>
      <c r="J474" s="25">
        <f t="shared" si="52"/>
        <v>2</v>
      </c>
      <c r="K474" s="7">
        <v>55.51632</v>
      </c>
    </row>
    <row r="475" spans="1:11" x14ac:dyDescent="0.25">
      <c r="A475" s="6">
        <v>44581</v>
      </c>
      <c r="B475" s="7">
        <v>14</v>
      </c>
      <c r="C475" s="25">
        <v>211086.17336234462</v>
      </c>
      <c r="D475" s="25">
        <f t="shared" si="48"/>
        <v>1</v>
      </c>
      <c r="E475" s="25">
        <f t="shared" si="47"/>
        <v>0</v>
      </c>
      <c r="F475" s="25">
        <f t="shared" si="49"/>
        <v>0</v>
      </c>
      <c r="G475" s="25" t="str">
        <f t="shared" si="50"/>
        <v>Winter</v>
      </c>
      <c r="H475" s="25">
        <f t="shared" si="51"/>
        <v>2</v>
      </c>
      <c r="I475" s="25">
        <v>0</v>
      </c>
      <c r="J475" s="25">
        <f t="shared" si="52"/>
        <v>2</v>
      </c>
      <c r="K475" s="7">
        <v>55.02966</v>
      </c>
    </row>
    <row r="476" spans="1:11" x14ac:dyDescent="0.25">
      <c r="A476" s="6">
        <v>44581</v>
      </c>
      <c r="B476" s="7">
        <v>15</v>
      </c>
      <c r="C476" s="25">
        <v>208305.25200255367</v>
      </c>
      <c r="D476" s="25">
        <f t="shared" si="48"/>
        <v>1</v>
      </c>
      <c r="E476" s="25">
        <f t="shared" si="47"/>
        <v>0</v>
      </c>
      <c r="F476" s="25">
        <f t="shared" si="49"/>
        <v>0</v>
      </c>
      <c r="G476" s="25" t="str">
        <f t="shared" si="50"/>
        <v>Winter</v>
      </c>
      <c r="H476" s="25">
        <f t="shared" si="51"/>
        <v>2</v>
      </c>
      <c r="I476" s="25">
        <v>0</v>
      </c>
      <c r="J476" s="25">
        <f t="shared" si="52"/>
        <v>2</v>
      </c>
      <c r="K476" s="7">
        <v>54.421559999999999</v>
      </c>
    </row>
    <row r="477" spans="1:11" x14ac:dyDescent="0.25">
      <c r="A477" s="6">
        <v>44581</v>
      </c>
      <c r="B477" s="7">
        <v>16</v>
      </c>
      <c r="C477" s="25">
        <v>211529.33791721487</v>
      </c>
      <c r="D477" s="25">
        <f t="shared" si="48"/>
        <v>1</v>
      </c>
      <c r="E477" s="25">
        <f t="shared" si="47"/>
        <v>0</v>
      </c>
      <c r="F477" s="25">
        <f t="shared" si="49"/>
        <v>0</v>
      </c>
      <c r="G477" s="25" t="str">
        <f t="shared" si="50"/>
        <v>Winter</v>
      </c>
      <c r="H477" s="25">
        <f t="shared" si="51"/>
        <v>2</v>
      </c>
      <c r="I477" s="25">
        <v>0</v>
      </c>
      <c r="J477" s="25">
        <f t="shared" si="52"/>
        <v>2</v>
      </c>
      <c r="K477" s="7">
        <v>55.303080000000001</v>
      </c>
    </row>
    <row r="478" spans="1:11" x14ac:dyDescent="0.25">
      <c r="A478" s="6">
        <v>44581</v>
      </c>
      <c r="B478" s="7">
        <v>17</v>
      </c>
      <c r="C478" s="25">
        <v>228265.76055151763</v>
      </c>
      <c r="D478" s="25">
        <f t="shared" si="48"/>
        <v>1</v>
      </c>
      <c r="E478" s="25">
        <f t="shared" si="47"/>
        <v>0</v>
      </c>
      <c r="F478" s="25">
        <f t="shared" si="49"/>
        <v>0</v>
      </c>
      <c r="G478" s="25" t="str">
        <f t="shared" si="50"/>
        <v>Winter</v>
      </c>
      <c r="H478" s="25">
        <f t="shared" si="51"/>
        <v>2</v>
      </c>
      <c r="I478" s="25">
        <v>0</v>
      </c>
      <c r="J478" s="25">
        <f t="shared" si="52"/>
        <v>2</v>
      </c>
      <c r="K478" s="7">
        <v>49.231859999999998</v>
      </c>
    </row>
    <row r="479" spans="1:11" x14ac:dyDescent="0.25">
      <c r="A479" s="6">
        <v>44581</v>
      </c>
      <c r="B479" s="7">
        <v>18</v>
      </c>
      <c r="C479" s="25">
        <v>258283.80123725219</v>
      </c>
      <c r="D479" s="25">
        <f t="shared" si="48"/>
        <v>1</v>
      </c>
      <c r="E479" s="25">
        <f t="shared" si="47"/>
        <v>0</v>
      </c>
      <c r="F479" s="25">
        <f t="shared" si="49"/>
        <v>0</v>
      </c>
      <c r="G479" s="25" t="str">
        <f t="shared" si="50"/>
        <v>Winter</v>
      </c>
      <c r="H479" s="25">
        <f t="shared" si="51"/>
        <v>2</v>
      </c>
      <c r="I479" s="25">
        <v>0</v>
      </c>
      <c r="J479" s="25">
        <f t="shared" si="52"/>
        <v>2</v>
      </c>
      <c r="K479" s="7">
        <v>63.86224</v>
      </c>
    </row>
    <row r="480" spans="1:11" x14ac:dyDescent="0.25">
      <c r="A480" s="6">
        <v>44581</v>
      </c>
      <c r="B480" s="7">
        <v>19</v>
      </c>
      <c r="C480" s="25">
        <v>277140.55743841699</v>
      </c>
      <c r="D480" s="25">
        <f t="shared" si="48"/>
        <v>1</v>
      </c>
      <c r="E480" s="25">
        <f t="shared" si="47"/>
        <v>0</v>
      </c>
      <c r="F480" s="25">
        <f t="shared" si="49"/>
        <v>0</v>
      </c>
      <c r="G480" s="25" t="str">
        <f t="shared" si="50"/>
        <v>Winter</v>
      </c>
      <c r="H480" s="25">
        <f t="shared" si="51"/>
        <v>6</v>
      </c>
      <c r="I480" s="25">
        <v>0</v>
      </c>
      <c r="J480" s="25">
        <f t="shared" si="52"/>
        <v>6</v>
      </c>
      <c r="K480" s="7">
        <v>66.018529999999998</v>
      </c>
    </row>
    <row r="481" spans="1:11" x14ac:dyDescent="0.25">
      <c r="A481" s="6">
        <v>44581</v>
      </c>
      <c r="B481" s="7">
        <v>20</v>
      </c>
      <c r="C481" s="25">
        <v>281029.05228546576</v>
      </c>
      <c r="D481" s="25">
        <f t="shared" si="48"/>
        <v>1</v>
      </c>
      <c r="E481" s="25">
        <f t="shared" si="47"/>
        <v>0</v>
      </c>
      <c r="F481" s="25">
        <f t="shared" si="49"/>
        <v>0</v>
      </c>
      <c r="G481" s="25" t="str">
        <f t="shared" si="50"/>
        <v>Winter</v>
      </c>
      <c r="H481" s="25">
        <f t="shared" si="51"/>
        <v>6</v>
      </c>
      <c r="I481" s="25">
        <v>0</v>
      </c>
      <c r="J481" s="25">
        <f t="shared" si="52"/>
        <v>6</v>
      </c>
      <c r="K481" s="7">
        <v>63.276919999999997</v>
      </c>
    </row>
    <row r="482" spans="1:11" x14ac:dyDescent="0.25">
      <c r="A482" s="6">
        <v>44581</v>
      </c>
      <c r="B482" s="7">
        <v>21</v>
      </c>
      <c r="C482" s="25">
        <v>280229.1792256487</v>
      </c>
      <c r="D482" s="25">
        <f t="shared" si="48"/>
        <v>1</v>
      </c>
      <c r="E482" s="25">
        <f t="shared" si="47"/>
        <v>0</v>
      </c>
      <c r="F482" s="25">
        <f t="shared" si="49"/>
        <v>0</v>
      </c>
      <c r="G482" s="25" t="str">
        <f t="shared" si="50"/>
        <v>Winter</v>
      </c>
      <c r="H482" s="25">
        <f t="shared" si="51"/>
        <v>6</v>
      </c>
      <c r="I482" s="25">
        <v>0</v>
      </c>
      <c r="J482" s="25">
        <f t="shared" si="52"/>
        <v>6</v>
      </c>
      <c r="K482" s="7">
        <v>63.857529999999997</v>
      </c>
    </row>
    <row r="483" spans="1:11" x14ac:dyDescent="0.25">
      <c r="A483" s="6">
        <v>44581</v>
      </c>
      <c r="B483" s="7">
        <v>22</v>
      </c>
      <c r="C483" s="25">
        <v>269428.98436269554</v>
      </c>
      <c r="D483" s="25">
        <f t="shared" si="48"/>
        <v>1</v>
      </c>
      <c r="E483" s="25">
        <f t="shared" si="47"/>
        <v>0</v>
      </c>
      <c r="F483" s="25">
        <f t="shared" si="49"/>
        <v>0</v>
      </c>
      <c r="G483" s="25" t="str">
        <f t="shared" si="50"/>
        <v>Winter</v>
      </c>
      <c r="H483" s="25">
        <f t="shared" si="51"/>
        <v>2</v>
      </c>
      <c r="I483" s="25">
        <v>0</v>
      </c>
      <c r="J483" s="25">
        <f t="shared" si="52"/>
        <v>2</v>
      </c>
      <c r="K483" s="7">
        <v>61.395820000000001</v>
      </c>
    </row>
    <row r="484" spans="1:11" x14ac:dyDescent="0.25">
      <c r="A484" s="6">
        <v>44581</v>
      </c>
      <c r="B484" s="7">
        <v>23</v>
      </c>
      <c r="C484" s="25">
        <v>251247.055087213</v>
      </c>
      <c r="D484" s="25">
        <f t="shared" si="48"/>
        <v>1</v>
      </c>
      <c r="E484" s="25">
        <f t="shared" si="47"/>
        <v>0</v>
      </c>
      <c r="F484" s="25">
        <f t="shared" si="49"/>
        <v>0</v>
      </c>
      <c r="G484" s="25" t="str">
        <f t="shared" si="50"/>
        <v>Winter</v>
      </c>
      <c r="H484" s="25">
        <f t="shared" si="51"/>
        <v>2</v>
      </c>
      <c r="I484" s="25">
        <v>0</v>
      </c>
      <c r="J484" s="25">
        <f t="shared" si="52"/>
        <v>2</v>
      </c>
      <c r="K484" s="7">
        <v>65.241029999999995</v>
      </c>
    </row>
    <row r="485" spans="1:11" x14ac:dyDescent="0.25">
      <c r="A485" s="6">
        <v>44581</v>
      </c>
      <c r="B485" s="7">
        <v>24</v>
      </c>
      <c r="C485" s="25">
        <v>234748.65398938957</v>
      </c>
      <c r="D485" s="25">
        <f t="shared" si="48"/>
        <v>1</v>
      </c>
      <c r="E485" s="25">
        <f t="shared" si="47"/>
        <v>0</v>
      </c>
      <c r="F485" s="25">
        <f t="shared" si="49"/>
        <v>0</v>
      </c>
      <c r="G485" s="25" t="str">
        <f t="shared" si="50"/>
        <v>Winter</v>
      </c>
      <c r="H485" s="25">
        <f t="shared" si="51"/>
        <v>2</v>
      </c>
      <c r="I485" s="25">
        <v>0</v>
      </c>
      <c r="J485" s="25">
        <f t="shared" si="52"/>
        <v>2</v>
      </c>
      <c r="K485" s="7">
        <v>59.328670000000002</v>
      </c>
    </row>
    <row r="486" spans="1:11" x14ac:dyDescent="0.25">
      <c r="A486" s="6">
        <v>44582</v>
      </c>
      <c r="B486" s="7">
        <v>1</v>
      </c>
      <c r="C486" s="25">
        <v>224292.04897911643</v>
      </c>
      <c r="D486" s="25">
        <f t="shared" si="48"/>
        <v>1</v>
      </c>
      <c r="E486" s="25">
        <f t="shared" si="47"/>
        <v>0</v>
      </c>
      <c r="F486" s="25">
        <f t="shared" si="49"/>
        <v>0</v>
      </c>
      <c r="G486" s="25" t="str">
        <f t="shared" si="50"/>
        <v>Winter</v>
      </c>
      <c r="H486" s="25">
        <f t="shared" si="51"/>
        <v>2</v>
      </c>
      <c r="I486" s="25">
        <v>0</v>
      </c>
      <c r="J486" s="25">
        <f t="shared" si="52"/>
        <v>2</v>
      </c>
      <c r="K486" s="7">
        <v>51.389380000000003</v>
      </c>
    </row>
    <row r="487" spans="1:11" x14ac:dyDescent="0.25">
      <c r="A487" s="6">
        <v>44582</v>
      </c>
      <c r="B487" s="7">
        <v>2</v>
      </c>
      <c r="C487" s="25">
        <v>220263.70757548921</v>
      </c>
      <c r="D487" s="25">
        <f t="shared" si="48"/>
        <v>1</v>
      </c>
      <c r="E487" s="25">
        <f t="shared" si="47"/>
        <v>0</v>
      </c>
      <c r="F487" s="25">
        <f t="shared" si="49"/>
        <v>0</v>
      </c>
      <c r="G487" s="25" t="str">
        <f t="shared" si="50"/>
        <v>Winter</v>
      </c>
      <c r="H487" s="25">
        <f t="shared" si="51"/>
        <v>1</v>
      </c>
      <c r="I487" s="25">
        <v>0</v>
      </c>
      <c r="J487" s="25">
        <f t="shared" si="52"/>
        <v>1</v>
      </c>
      <c r="K487" s="7">
        <v>35.857289999999999</v>
      </c>
    </row>
    <row r="488" spans="1:11" x14ac:dyDescent="0.25">
      <c r="A488" s="6">
        <v>44582</v>
      </c>
      <c r="B488" s="7">
        <v>3</v>
      </c>
      <c r="C488" s="25">
        <v>218857.7604964124</v>
      </c>
      <c r="D488" s="25">
        <f t="shared" si="48"/>
        <v>1</v>
      </c>
      <c r="E488" s="25">
        <f t="shared" si="47"/>
        <v>0</v>
      </c>
      <c r="F488" s="25">
        <f t="shared" si="49"/>
        <v>0</v>
      </c>
      <c r="G488" s="25" t="str">
        <f t="shared" si="50"/>
        <v>Winter</v>
      </c>
      <c r="H488" s="25">
        <f t="shared" si="51"/>
        <v>1</v>
      </c>
      <c r="I488" s="25">
        <v>0</v>
      </c>
      <c r="J488" s="25">
        <f t="shared" si="52"/>
        <v>1</v>
      </c>
      <c r="K488" s="7">
        <v>42.880710000000001</v>
      </c>
    </row>
    <row r="489" spans="1:11" x14ac:dyDescent="0.25">
      <c r="A489" s="6">
        <v>44582</v>
      </c>
      <c r="B489" s="7">
        <v>4</v>
      </c>
      <c r="C489" s="25">
        <v>220014.01726729781</v>
      </c>
      <c r="D489" s="25">
        <f t="shared" si="48"/>
        <v>1</v>
      </c>
      <c r="E489" s="25">
        <f t="shared" si="47"/>
        <v>0</v>
      </c>
      <c r="F489" s="25">
        <f t="shared" si="49"/>
        <v>0</v>
      </c>
      <c r="G489" s="25" t="str">
        <f t="shared" si="50"/>
        <v>Winter</v>
      </c>
      <c r="H489" s="25">
        <f t="shared" si="51"/>
        <v>1</v>
      </c>
      <c r="I489" s="25">
        <v>0</v>
      </c>
      <c r="J489" s="25">
        <f t="shared" si="52"/>
        <v>1</v>
      </c>
      <c r="K489" s="7">
        <v>42.290210000000002</v>
      </c>
    </row>
    <row r="490" spans="1:11" x14ac:dyDescent="0.25">
      <c r="A490" s="6">
        <v>44582</v>
      </c>
      <c r="B490" s="7">
        <v>5</v>
      </c>
      <c r="C490" s="25">
        <v>224143.14143317926</v>
      </c>
      <c r="D490" s="25">
        <f t="shared" si="48"/>
        <v>1</v>
      </c>
      <c r="E490" s="25">
        <f t="shared" si="47"/>
        <v>0</v>
      </c>
      <c r="F490" s="25">
        <f t="shared" si="49"/>
        <v>0</v>
      </c>
      <c r="G490" s="25" t="str">
        <f t="shared" si="50"/>
        <v>Winter</v>
      </c>
      <c r="H490" s="25">
        <f t="shared" si="51"/>
        <v>1</v>
      </c>
      <c r="I490" s="25">
        <v>0</v>
      </c>
      <c r="J490" s="25">
        <f t="shared" si="52"/>
        <v>1</v>
      </c>
      <c r="K490" s="7">
        <v>54.636749999999999</v>
      </c>
    </row>
    <row r="491" spans="1:11" x14ac:dyDescent="0.25">
      <c r="A491" s="6">
        <v>44582</v>
      </c>
      <c r="B491" s="7">
        <v>6</v>
      </c>
      <c r="C491" s="25">
        <v>234633.50330343531</v>
      </c>
      <c r="D491" s="25">
        <f t="shared" si="48"/>
        <v>1</v>
      </c>
      <c r="E491" s="25">
        <f t="shared" si="47"/>
        <v>0</v>
      </c>
      <c r="F491" s="25">
        <f t="shared" si="49"/>
        <v>0</v>
      </c>
      <c r="G491" s="25" t="str">
        <f t="shared" si="50"/>
        <v>Winter</v>
      </c>
      <c r="H491" s="25">
        <f t="shared" si="51"/>
        <v>1</v>
      </c>
      <c r="I491" s="25">
        <v>0</v>
      </c>
      <c r="J491" s="25">
        <f t="shared" si="52"/>
        <v>1</v>
      </c>
      <c r="K491" s="7">
        <v>53.775039999999997</v>
      </c>
    </row>
    <row r="492" spans="1:11" x14ac:dyDescent="0.25">
      <c r="A492" s="6">
        <v>44582</v>
      </c>
      <c r="B492" s="7">
        <v>7</v>
      </c>
      <c r="C492" s="25">
        <v>254666.31393611731</v>
      </c>
      <c r="D492" s="25">
        <f t="shared" si="48"/>
        <v>1</v>
      </c>
      <c r="E492" s="25">
        <f t="shared" si="47"/>
        <v>0</v>
      </c>
      <c r="F492" s="25">
        <f t="shared" si="49"/>
        <v>0</v>
      </c>
      <c r="G492" s="25" t="str">
        <f t="shared" si="50"/>
        <v>Winter</v>
      </c>
      <c r="H492" s="25">
        <f t="shared" si="51"/>
        <v>6</v>
      </c>
      <c r="I492" s="25">
        <v>0</v>
      </c>
      <c r="J492" s="25">
        <f t="shared" si="52"/>
        <v>6</v>
      </c>
      <c r="K492" s="7">
        <v>45.929749999999999</v>
      </c>
    </row>
    <row r="493" spans="1:11" x14ac:dyDescent="0.25">
      <c r="A493" s="6">
        <v>44582</v>
      </c>
      <c r="B493" s="7">
        <v>8</v>
      </c>
      <c r="C493" s="25">
        <v>265902.26802507223</v>
      </c>
      <c r="D493" s="25">
        <f t="shared" si="48"/>
        <v>1</v>
      </c>
      <c r="E493" s="25">
        <f t="shared" si="47"/>
        <v>0</v>
      </c>
      <c r="F493" s="25">
        <f t="shared" si="49"/>
        <v>0</v>
      </c>
      <c r="G493" s="25" t="str">
        <f t="shared" si="50"/>
        <v>Winter</v>
      </c>
      <c r="H493" s="25">
        <f t="shared" si="51"/>
        <v>6</v>
      </c>
      <c r="I493" s="25">
        <v>0</v>
      </c>
      <c r="J493" s="25">
        <f t="shared" si="52"/>
        <v>6</v>
      </c>
      <c r="K493" s="7">
        <v>77.624709999999993</v>
      </c>
    </row>
    <row r="494" spans="1:11" x14ac:dyDescent="0.25">
      <c r="A494" s="6">
        <v>44582</v>
      </c>
      <c r="B494" s="7">
        <v>9</v>
      </c>
      <c r="C494" s="25">
        <v>265937.85174171411</v>
      </c>
      <c r="D494" s="25">
        <f t="shared" si="48"/>
        <v>1</v>
      </c>
      <c r="E494" s="25">
        <f t="shared" si="47"/>
        <v>0</v>
      </c>
      <c r="F494" s="25">
        <f t="shared" si="49"/>
        <v>0</v>
      </c>
      <c r="G494" s="25" t="str">
        <f t="shared" si="50"/>
        <v>Winter</v>
      </c>
      <c r="H494" s="25">
        <f t="shared" si="51"/>
        <v>6</v>
      </c>
      <c r="I494" s="25">
        <v>0</v>
      </c>
      <c r="J494" s="25">
        <f t="shared" si="52"/>
        <v>6</v>
      </c>
      <c r="K494" s="7">
        <v>71.358789999999999</v>
      </c>
    </row>
    <row r="495" spans="1:11" x14ac:dyDescent="0.25">
      <c r="A495" s="6">
        <v>44582</v>
      </c>
      <c r="B495" s="7">
        <v>10</v>
      </c>
      <c r="C495" s="25">
        <v>254309.49378853606</v>
      </c>
      <c r="D495" s="25">
        <f t="shared" si="48"/>
        <v>1</v>
      </c>
      <c r="E495" s="25">
        <f t="shared" si="47"/>
        <v>0</v>
      </c>
      <c r="F495" s="25">
        <f t="shared" si="49"/>
        <v>0</v>
      </c>
      <c r="G495" s="25" t="str">
        <f t="shared" si="50"/>
        <v>Winter</v>
      </c>
      <c r="H495" s="25">
        <f t="shared" si="51"/>
        <v>2</v>
      </c>
      <c r="I495" s="25">
        <v>0</v>
      </c>
      <c r="J495" s="25">
        <f t="shared" si="52"/>
        <v>2</v>
      </c>
      <c r="K495" s="7">
        <v>48.283740000000002</v>
      </c>
    </row>
    <row r="496" spans="1:11" x14ac:dyDescent="0.25">
      <c r="A496" s="6">
        <v>44582</v>
      </c>
      <c r="B496" s="7">
        <v>11</v>
      </c>
      <c r="C496" s="25">
        <v>242911.67613963698</v>
      </c>
      <c r="D496" s="25">
        <f t="shared" si="48"/>
        <v>1</v>
      </c>
      <c r="E496" s="25">
        <f t="shared" si="47"/>
        <v>0</v>
      </c>
      <c r="F496" s="25">
        <f t="shared" si="49"/>
        <v>0</v>
      </c>
      <c r="G496" s="25" t="str">
        <f t="shared" si="50"/>
        <v>Winter</v>
      </c>
      <c r="H496" s="25">
        <f t="shared" si="51"/>
        <v>2</v>
      </c>
      <c r="I496" s="25">
        <v>0</v>
      </c>
      <c r="J496" s="25">
        <f t="shared" si="52"/>
        <v>2</v>
      </c>
      <c r="K496" s="7">
        <v>75.882639999999995</v>
      </c>
    </row>
    <row r="497" spans="1:11" x14ac:dyDescent="0.25">
      <c r="A497" s="6">
        <v>44582</v>
      </c>
      <c r="B497" s="7">
        <v>12</v>
      </c>
      <c r="C497" s="25">
        <v>240723.86624698914</v>
      </c>
      <c r="D497" s="25">
        <f t="shared" si="48"/>
        <v>1</v>
      </c>
      <c r="E497" s="25">
        <f t="shared" si="47"/>
        <v>0</v>
      </c>
      <c r="F497" s="25">
        <f t="shared" si="49"/>
        <v>0</v>
      </c>
      <c r="G497" s="25" t="str">
        <f t="shared" si="50"/>
        <v>Winter</v>
      </c>
      <c r="H497" s="25">
        <f t="shared" si="51"/>
        <v>2</v>
      </c>
      <c r="I497" s="25">
        <v>0</v>
      </c>
      <c r="J497" s="25">
        <f t="shared" si="52"/>
        <v>2</v>
      </c>
      <c r="K497" s="7">
        <v>38.290419999999997</v>
      </c>
    </row>
    <row r="498" spans="1:11" x14ac:dyDescent="0.25">
      <c r="A498" s="6">
        <v>44582</v>
      </c>
      <c r="B498" s="7">
        <v>13</v>
      </c>
      <c r="C498" s="25">
        <v>232480.08062986718</v>
      </c>
      <c r="D498" s="25">
        <f t="shared" si="48"/>
        <v>1</v>
      </c>
      <c r="E498" s="25">
        <f t="shared" si="47"/>
        <v>0</v>
      </c>
      <c r="F498" s="25">
        <f t="shared" si="49"/>
        <v>0</v>
      </c>
      <c r="G498" s="25" t="str">
        <f t="shared" si="50"/>
        <v>Winter</v>
      </c>
      <c r="H498" s="25">
        <f t="shared" si="51"/>
        <v>2</v>
      </c>
      <c r="I498" s="25">
        <v>0</v>
      </c>
      <c r="J498" s="25">
        <f t="shared" si="52"/>
        <v>2</v>
      </c>
      <c r="K498" s="7">
        <v>26.27036</v>
      </c>
    </row>
    <row r="499" spans="1:11" x14ac:dyDescent="0.25">
      <c r="A499" s="6">
        <v>44582</v>
      </c>
      <c r="B499" s="7">
        <v>14</v>
      </c>
      <c r="C499" s="25">
        <v>219486.51694389732</v>
      </c>
      <c r="D499" s="25">
        <f t="shared" si="48"/>
        <v>1</v>
      </c>
      <c r="E499" s="25">
        <f t="shared" si="47"/>
        <v>0</v>
      </c>
      <c r="F499" s="25">
        <f t="shared" si="49"/>
        <v>0</v>
      </c>
      <c r="G499" s="25" t="str">
        <f t="shared" si="50"/>
        <v>Winter</v>
      </c>
      <c r="H499" s="25">
        <f t="shared" si="51"/>
        <v>2</v>
      </c>
      <c r="I499" s="25">
        <v>0</v>
      </c>
      <c r="J499" s="25">
        <f t="shared" si="52"/>
        <v>2</v>
      </c>
      <c r="K499" s="7">
        <v>45.305289999999999</v>
      </c>
    </row>
    <row r="500" spans="1:11" x14ac:dyDescent="0.25">
      <c r="A500" s="6">
        <v>44582</v>
      </c>
      <c r="B500" s="7">
        <v>15</v>
      </c>
      <c r="C500" s="25">
        <v>212519.94916686701</v>
      </c>
      <c r="D500" s="25">
        <f t="shared" si="48"/>
        <v>1</v>
      </c>
      <c r="E500" s="25">
        <f t="shared" si="47"/>
        <v>0</v>
      </c>
      <c r="F500" s="25">
        <f t="shared" si="49"/>
        <v>0</v>
      </c>
      <c r="G500" s="25" t="str">
        <f t="shared" si="50"/>
        <v>Winter</v>
      </c>
      <c r="H500" s="25">
        <f t="shared" si="51"/>
        <v>2</v>
      </c>
      <c r="I500" s="25">
        <v>0</v>
      </c>
      <c r="J500" s="25">
        <f t="shared" si="52"/>
        <v>2</v>
      </c>
      <c r="K500" s="7">
        <v>49.830410000000001</v>
      </c>
    </row>
    <row r="501" spans="1:11" x14ac:dyDescent="0.25">
      <c r="A501" s="6">
        <v>44582</v>
      </c>
      <c r="B501" s="7">
        <v>16</v>
      </c>
      <c r="C501" s="25">
        <v>214733.18866132319</v>
      </c>
      <c r="D501" s="25">
        <f t="shared" si="48"/>
        <v>1</v>
      </c>
      <c r="E501" s="25">
        <f t="shared" si="47"/>
        <v>0</v>
      </c>
      <c r="F501" s="25">
        <f t="shared" si="49"/>
        <v>0</v>
      </c>
      <c r="G501" s="25" t="str">
        <f t="shared" si="50"/>
        <v>Winter</v>
      </c>
      <c r="H501" s="25">
        <f t="shared" si="51"/>
        <v>2</v>
      </c>
      <c r="I501" s="25">
        <v>0</v>
      </c>
      <c r="J501" s="25">
        <f t="shared" si="52"/>
        <v>2</v>
      </c>
      <c r="K501" s="7">
        <v>48.650419999999997</v>
      </c>
    </row>
    <row r="502" spans="1:11" x14ac:dyDescent="0.25">
      <c r="A502" s="6">
        <v>44582</v>
      </c>
      <c r="B502" s="7">
        <v>17</v>
      </c>
      <c r="C502" s="25">
        <v>226780.22709606297</v>
      </c>
      <c r="D502" s="25">
        <f t="shared" si="48"/>
        <v>1</v>
      </c>
      <c r="E502" s="25">
        <f t="shared" si="47"/>
        <v>0</v>
      </c>
      <c r="F502" s="25">
        <f t="shared" si="49"/>
        <v>0</v>
      </c>
      <c r="G502" s="25" t="str">
        <f t="shared" si="50"/>
        <v>Winter</v>
      </c>
      <c r="H502" s="25">
        <f t="shared" si="51"/>
        <v>2</v>
      </c>
      <c r="I502" s="25">
        <v>0</v>
      </c>
      <c r="J502" s="25">
        <f t="shared" si="52"/>
        <v>2</v>
      </c>
      <c r="K502" s="7">
        <v>49.730220000000003</v>
      </c>
    </row>
    <row r="503" spans="1:11" x14ac:dyDescent="0.25">
      <c r="A503" s="6">
        <v>44582</v>
      </c>
      <c r="B503" s="7">
        <v>18</v>
      </c>
      <c r="C503" s="25">
        <v>253131.13504879305</v>
      </c>
      <c r="D503" s="25">
        <f t="shared" si="48"/>
        <v>1</v>
      </c>
      <c r="E503" s="25">
        <f t="shared" si="47"/>
        <v>0</v>
      </c>
      <c r="F503" s="25">
        <f t="shared" si="49"/>
        <v>0</v>
      </c>
      <c r="G503" s="25" t="str">
        <f t="shared" si="50"/>
        <v>Winter</v>
      </c>
      <c r="H503" s="25">
        <f t="shared" si="51"/>
        <v>2</v>
      </c>
      <c r="I503" s="25">
        <v>0</v>
      </c>
      <c r="J503" s="25">
        <f t="shared" si="52"/>
        <v>2</v>
      </c>
      <c r="K503" s="7">
        <v>48.85436</v>
      </c>
    </row>
    <row r="504" spans="1:11" x14ac:dyDescent="0.25">
      <c r="A504" s="6">
        <v>44582</v>
      </c>
      <c r="B504" s="7">
        <v>19</v>
      </c>
      <c r="C504" s="25">
        <v>273798.72993864841</v>
      </c>
      <c r="D504" s="25">
        <f t="shared" si="48"/>
        <v>1</v>
      </c>
      <c r="E504" s="25">
        <f t="shared" si="47"/>
        <v>0</v>
      </c>
      <c r="F504" s="25">
        <f t="shared" si="49"/>
        <v>0</v>
      </c>
      <c r="G504" s="25" t="str">
        <f t="shared" si="50"/>
        <v>Winter</v>
      </c>
      <c r="H504" s="25">
        <f t="shared" si="51"/>
        <v>6</v>
      </c>
      <c r="I504" s="25">
        <v>0</v>
      </c>
      <c r="J504" s="25">
        <f t="shared" si="52"/>
        <v>6</v>
      </c>
      <c r="K504" s="7">
        <v>29.527229999999999</v>
      </c>
    </row>
    <row r="505" spans="1:11" x14ac:dyDescent="0.25">
      <c r="A505" s="6">
        <v>44582</v>
      </c>
      <c r="B505" s="7">
        <v>20</v>
      </c>
      <c r="C505" s="25">
        <v>277759.88014836522</v>
      </c>
      <c r="D505" s="25">
        <f t="shared" si="48"/>
        <v>1</v>
      </c>
      <c r="E505" s="25">
        <f t="shared" si="47"/>
        <v>0</v>
      </c>
      <c r="F505" s="25">
        <f t="shared" si="49"/>
        <v>0</v>
      </c>
      <c r="G505" s="25" t="str">
        <f t="shared" si="50"/>
        <v>Winter</v>
      </c>
      <c r="H505" s="25">
        <f t="shared" si="51"/>
        <v>6</v>
      </c>
      <c r="I505" s="25">
        <v>0</v>
      </c>
      <c r="J505" s="25">
        <f t="shared" si="52"/>
        <v>6</v>
      </c>
      <c r="K505" s="7">
        <v>53.895339999999997</v>
      </c>
    </row>
    <row r="506" spans="1:11" x14ac:dyDescent="0.25">
      <c r="A506" s="6">
        <v>44582</v>
      </c>
      <c r="B506" s="7">
        <v>21</v>
      </c>
      <c r="C506" s="25">
        <v>278086.2651445723</v>
      </c>
      <c r="D506" s="25">
        <f t="shared" si="48"/>
        <v>1</v>
      </c>
      <c r="E506" s="25">
        <f t="shared" si="47"/>
        <v>0</v>
      </c>
      <c r="F506" s="25">
        <f t="shared" si="49"/>
        <v>0</v>
      </c>
      <c r="G506" s="25" t="str">
        <f t="shared" si="50"/>
        <v>Winter</v>
      </c>
      <c r="H506" s="25">
        <f t="shared" si="51"/>
        <v>6</v>
      </c>
      <c r="I506" s="25">
        <v>0</v>
      </c>
      <c r="J506" s="25">
        <f t="shared" si="52"/>
        <v>6</v>
      </c>
      <c r="K506" s="7">
        <v>50.851970000000001</v>
      </c>
    </row>
    <row r="507" spans="1:11" x14ac:dyDescent="0.25">
      <c r="A507" s="6">
        <v>44582</v>
      </c>
      <c r="B507" s="7">
        <v>22</v>
      </c>
      <c r="C507" s="25">
        <v>276240.87714264594</v>
      </c>
      <c r="D507" s="25">
        <f t="shared" si="48"/>
        <v>1</v>
      </c>
      <c r="E507" s="25">
        <f t="shared" si="47"/>
        <v>0</v>
      </c>
      <c r="F507" s="25">
        <f t="shared" si="49"/>
        <v>0</v>
      </c>
      <c r="G507" s="25" t="str">
        <f t="shared" si="50"/>
        <v>Winter</v>
      </c>
      <c r="H507" s="25">
        <f t="shared" si="51"/>
        <v>2</v>
      </c>
      <c r="I507" s="25">
        <v>0</v>
      </c>
      <c r="J507" s="25">
        <f t="shared" si="52"/>
        <v>2</v>
      </c>
      <c r="K507" s="7">
        <v>59.223790000000001</v>
      </c>
    </row>
    <row r="508" spans="1:11" x14ac:dyDescent="0.25">
      <c r="A508" s="6">
        <v>44582</v>
      </c>
      <c r="B508" s="7">
        <v>23</v>
      </c>
      <c r="C508" s="25">
        <v>269831.5317761866</v>
      </c>
      <c r="D508" s="25">
        <f t="shared" si="48"/>
        <v>1</v>
      </c>
      <c r="E508" s="25">
        <f t="shared" si="47"/>
        <v>0</v>
      </c>
      <c r="F508" s="25">
        <f t="shared" si="49"/>
        <v>0</v>
      </c>
      <c r="G508" s="25" t="str">
        <f t="shared" si="50"/>
        <v>Winter</v>
      </c>
      <c r="H508" s="25">
        <f t="shared" si="51"/>
        <v>2</v>
      </c>
      <c r="I508" s="25">
        <v>0</v>
      </c>
      <c r="J508" s="25">
        <f t="shared" si="52"/>
        <v>2</v>
      </c>
      <c r="K508" s="7">
        <v>49.848179999999999</v>
      </c>
    </row>
    <row r="509" spans="1:11" x14ac:dyDescent="0.25">
      <c r="A509" s="6">
        <v>44582</v>
      </c>
      <c r="B509" s="7">
        <v>24</v>
      </c>
      <c r="C509" s="25">
        <v>263496.47601678449</v>
      </c>
      <c r="D509" s="25">
        <f t="shared" si="48"/>
        <v>1</v>
      </c>
      <c r="E509" s="25">
        <f t="shared" si="47"/>
        <v>0</v>
      </c>
      <c r="F509" s="25">
        <f t="shared" si="49"/>
        <v>0</v>
      </c>
      <c r="G509" s="25" t="str">
        <f t="shared" si="50"/>
        <v>Winter</v>
      </c>
      <c r="H509" s="25">
        <f t="shared" si="51"/>
        <v>2</v>
      </c>
      <c r="I509" s="25">
        <v>0</v>
      </c>
      <c r="J509" s="25">
        <f t="shared" si="52"/>
        <v>2</v>
      </c>
      <c r="K509" s="7">
        <v>64.830939999999998</v>
      </c>
    </row>
    <row r="510" spans="1:11" x14ac:dyDescent="0.25">
      <c r="A510" s="6">
        <v>44583</v>
      </c>
      <c r="B510" s="7">
        <v>1</v>
      </c>
      <c r="C510" s="25">
        <v>259646.3369118846</v>
      </c>
      <c r="D510" s="25">
        <f t="shared" si="48"/>
        <v>1</v>
      </c>
      <c r="E510" s="25">
        <f t="shared" si="47"/>
        <v>0</v>
      </c>
      <c r="F510" s="25">
        <f t="shared" si="49"/>
        <v>1</v>
      </c>
      <c r="G510" s="25" t="str">
        <f t="shared" si="50"/>
        <v>Winter</v>
      </c>
      <c r="H510" s="25">
        <f t="shared" si="51"/>
        <v>2</v>
      </c>
      <c r="I510" s="25">
        <v>0</v>
      </c>
      <c r="J510" s="25">
        <f t="shared" si="52"/>
        <v>2</v>
      </c>
      <c r="K510" s="7">
        <v>75.930530000000005</v>
      </c>
    </row>
    <row r="511" spans="1:11" x14ac:dyDescent="0.25">
      <c r="A511" s="6">
        <v>44583</v>
      </c>
      <c r="B511" s="7">
        <v>2</v>
      </c>
      <c r="C511" s="25">
        <v>259339.27515083097</v>
      </c>
      <c r="D511" s="25">
        <f t="shared" si="48"/>
        <v>1</v>
      </c>
      <c r="E511" s="25">
        <f t="shared" si="47"/>
        <v>0</v>
      </c>
      <c r="F511" s="25">
        <f t="shared" si="49"/>
        <v>1</v>
      </c>
      <c r="G511" s="25" t="str">
        <f t="shared" si="50"/>
        <v>Winter</v>
      </c>
      <c r="H511" s="25">
        <f t="shared" si="51"/>
        <v>1</v>
      </c>
      <c r="I511" s="25">
        <v>0</v>
      </c>
      <c r="J511" s="25">
        <f t="shared" si="52"/>
        <v>1</v>
      </c>
      <c r="K511" s="7">
        <v>61.237929999999999</v>
      </c>
    </row>
    <row r="512" spans="1:11" x14ac:dyDescent="0.25">
      <c r="A512" s="6">
        <v>44583</v>
      </c>
      <c r="B512" s="7">
        <v>3</v>
      </c>
      <c r="C512" s="25">
        <v>261010.59387519598</v>
      </c>
      <c r="D512" s="25">
        <f t="shared" si="48"/>
        <v>1</v>
      </c>
      <c r="E512" s="25">
        <f t="shared" si="47"/>
        <v>0</v>
      </c>
      <c r="F512" s="25">
        <f t="shared" si="49"/>
        <v>1</v>
      </c>
      <c r="G512" s="25" t="str">
        <f t="shared" si="50"/>
        <v>Winter</v>
      </c>
      <c r="H512" s="25">
        <f t="shared" si="51"/>
        <v>1</v>
      </c>
      <c r="I512" s="25">
        <v>0</v>
      </c>
      <c r="J512" s="25">
        <f t="shared" si="52"/>
        <v>1</v>
      </c>
      <c r="K512" s="7">
        <v>68.771559999999994</v>
      </c>
    </row>
    <row r="513" spans="1:11" x14ac:dyDescent="0.25">
      <c r="A513" s="6">
        <v>44583</v>
      </c>
      <c r="B513" s="7">
        <v>4</v>
      </c>
      <c r="C513" s="25">
        <v>264882.68757353403</v>
      </c>
      <c r="D513" s="25">
        <f t="shared" si="48"/>
        <v>1</v>
      </c>
      <c r="E513" s="25">
        <f t="shared" si="47"/>
        <v>0</v>
      </c>
      <c r="F513" s="25">
        <f t="shared" si="49"/>
        <v>1</v>
      </c>
      <c r="G513" s="25" t="str">
        <f t="shared" si="50"/>
        <v>Winter</v>
      </c>
      <c r="H513" s="25">
        <f t="shared" si="51"/>
        <v>1</v>
      </c>
      <c r="I513" s="25">
        <v>0</v>
      </c>
      <c r="J513" s="25">
        <f t="shared" si="52"/>
        <v>1</v>
      </c>
      <c r="K513" s="7">
        <v>58.615879999999997</v>
      </c>
    </row>
    <row r="514" spans="1:11" x14ac:dyDescent="0.25">
      <c r="A514" s="6">
        <v>44583</v>
      </c>
      <c r="B514" s="7">
        <v>5</v>
      </c>
      <c r="C514" s="25">
        <v>269356.24111382879</v>
      </c>
      <c r="D514" s="25">
        <f t="shared" si="48"/>
        <v>1</v>
      </c>
      <c r="E514" s="25">
        <f t="shared" si="47"/>
        <v>0</v>
      </c>
      <c r="F514" s="25">
        <f t="shared" si="49"/>
        <v>1</v>
      </c>
      <c r="G514" s="25" t="str">
        <f t="shared" si="50"/>
        <v>Winter</v>
      </c>
      <c r="H514" s="25">
        <f t="shared" si="51"/>
        <v>1</v>
      </c>
      <c r="I514" s="25">
        <v>0</v>
      </c>
      <c r="J514" s="25">
        <f t="shared" si="52"/>
        <v>1</v>
      </c>
      <c r="K514" s="7">
        <v>66.443550000000002</v>
      </c>
    </row>
    <row r="515" spans="1:11" x14ac:dyDescent="0.25">
      <c r="A515" s="6">
        <v>44583</v>
      </c>
      <c r="B515" s="7">
        <v>6</v>
      </c>
      <c r="C515" s="25">
        <v>277739.7353615553</v>
      </c>
      <c r="D515" s="25">
        <f t="shared" si="48"/>
        <v>1</v>
      </c>
      <c r="E515" s="25">
        <f t="shared" si="47"/>
        <v>0</v>
      </c>
      <c r="F515" s="25">
        <f t="shared" si="49"/>
        <v>1</v>
      </c>
      <c r="G515" s="25" t="str">
        <f t="shared" si="50"/>
        <v>Winter</v>
      </c>
      <c r="H515" s="25">
        <f t="shared" si="51"/>
        <v>1</v>
      </c>
      <c r="I515" s="25">
        <v>0</v>
      </c>
      <c r="J515" s="25">
        <f t="shared" si="52"/>
        <v>1</v>
      </c>
      <c r="K515" s="7">
        <v>76.69932</v>
      </c>
    </row>
    <row r="516" spans="1:11" x14ac:dyDescent="0.25">
      <c r="A516" s="6">
        <v>44583</v>
      </c>
      <c r="B516" s="7">
        <v>7</v>
      </c>
      <c r="C516" s="25">
        <v>287296.34285983065</v>
      </c>
      <c r="D516" s="25">
        <f t="shared" si="48"/>
        <v>1</v>
      </c>
      <c r="E516" s="25">
        <f t="shared" si="47"/>
        <v>0</v>
      </c>
      <c r="F516" s="25">
        <f t="shared" si="49"/>
        <v>1</v>
      </c>
      <c r="G516" s="25" t="str">
        <f t="shared" si="50"/>
        <v>Winter</v>
      </c>
      <c r="H516" s="25">
        <f t="shared" si="51"/>
        <v>2</v>
      </c>
      <c r="I516" s="25">
        <v>0</v>
      </c>
      <c r="J516" s="25">
        <f t="shared" si="52"/>
        <v>2</v>
      </c>
      <c r="K516" s="7">
        <v>60.534399999999998</v>
      </c>
    </row>
    <row r="517" spans="1:11" x14ac:dyDescent="0.25">
      <c r="A517" s="6">
        <v>44583</v>
      </c>
      <c r="B517" s="7">
        <v>8</v>
      </c>
      <c r="C517" s="25">
        <v>298561.47550454689</v>
      </c>
      <c r="D517" s="25">
        <f t="shared" si="48"/>
        <v>1</v>
      </c>
      <c r="E517" s="25">
        <f t="shared" si="47"/>
        <v>0</v>
      </c>
      <c r="F517" s="25">
        <f t="shared" si="49"/>
        <v>1</v>
      </c>
      <c r="G517" s="25" t="str">
        <f t="shared" si="50"/>
        <v>Winter</v>
      </c>
      <c r="H517" s="25">
        <f t="shared" si="51"/>
        <v>2</v>
      </c>
      <c r="I517" s="25">
        <v>0</v>
      </c>
      <c r="J517" s="25">
        <f t="shared" si="52"/>
        <v>2</v>
      </c>
      <c r="K517" s="7">
        <v>60.566670000000002</v>
      </c>
    </row>
    <row r="518" spans="1:11" x14ac:dyDescent="0.25">
      <c r="A518" s="6">
        <v>44583</v>
      </c>
      <c r="B518" s="7">
        <v>9</v>
      </c>
      <c r="C518" s="25">
        <v>307801.45876826585</v>
      </c>
      <c r="D518" s="25">
        <f t="shared" si="48"/>
        <v>1</v>
      </c>
      <c r="E518" s="25">
        <f t="shared" ref="E518:E581" si="53">IF(IFERROR(VLOOKUP(A518,$S$6:$S$15,1,0),0)&gt;0,1,0)</f>
        <v>0</v>
      </c>
      <c r="F518" s="25">
        <f t="shared" si="49"/>
        <v>1</v>
      </c>
      <c r="G518" s="25" t="str">
        <f t="shared" si="50"/>
        <v>Winter</v>
      </c>
      <c r="H518" s="25">
        <f t="shared" si="51"/>
        <v>2</v>
      </c>
      <c r="I518" s="25">
        <v>0</v>
      </c>
      <c r="J518" s="25">
        <f t="shared" si="52"/>
        <v>2</v>
      </c>
      <c r="K518" s="7">
        <v>69.178799999999995</v>
      </c>
    </row>
    <row r="519" spans="1:11" x14ac:dyDescent="0.25">
      <c r="A519" s="6">
        <v>44583</v>
      </c>
      <c r="B519" s="7">
        <v>10</v>
      </c>
      <c r="C519" s="25">
        <v>293944.93508560676</v>
      </c>
      <c r="D519" s="25">
        <f t="shared" ref="D519:D582" si="54">MONTH(A519)</f>
        <v>1</v>
      </c>
      <c r="E519" s="25">
        <f t="shared" si="53"/>
        <v>0</v>
      </c>
      <c r="F519" s="25">
        <f t="shared" ref="F519:F582" si="55">IF(WEEKDAY(A519,2)&gt;5,1,0)</f>
        <v>1</v>
      </c>
      <c r="G519" s="25" t="str">
        <f t="shared" ref="G519:G582" si="56">IF(OR(D519&lt;5,D519&gt;9),"Winter","Summer")</f>
        <v>Winter</v>
      </c>
      <c r="H519" s="25">
        <f t="shared" ref="H519:H582" si="57">IF(AND(B519&lt;7,B519&gt;1),1,IF(G519="Winter",IF(OR(E519=1,F519=1,B519=1,AND(B519&gt;9,B519&lt;19),B519&gt;21),2,6),IF(OR(E519=1,F519=1,B519&lt;15,B519&gt;20),3,4)))</f>
        <v>2</v>
      </c>
      <c r="I519" s="25">
        <v>0</v>
      </c>
      <c r="J519" s="25">
        <f t="shared" ref="J519:J582" si="58">IF(I519=0,H519,5)</f>
        <v>2</v>
      </c>
      <c r="K519" s="7">
        <v>53.758879999999998</v>
      </c>
    </row>
    <row r="520" spans="1:11" x14ac:dyDescent="0.25">
      <c r="A520" s="6">
        <v>44583</v>
      </c>
      <c r="B520" s="7">
        <v>11</v>
      </c>
      <c r="C520" s="25">
        <v>278358.16270178737</v>
      </c>
      <c r="D520" s="25">
        <f t="shared" si="54"/>
        <v>1</v>
      </c>
      <c r="E520" s="25">
        <f t="shared" si="53"/>
        <v>0</v>
      </c>
      <c r="F520" s="25">
        <f t="shared" si="55"/>
        <v>1</v>
      </c>
      <c r="G520" s="25" t="str">
        <f t="shared" si="56"/>
        <v>Winter</v>
      </c>
      <c r="H520" s="25">
        <f t="shared" si="57"/>
        <v>2</v>
      </c>
      <c r="I520" s="25">
        <v>0</v>
      </c>
      <c r="J520" s="25">
        <f t="shared" si="58"/>
        <v>2</v>
      </c>
      <c r="K520" s="7">
        <v>54.403759999999998</v>
      </c>
    </row>
    <row r="521" spans="1:11" x14ac:dyDescent="0.25">
      <c r="A521" s="6">
        <v>44583</v>
      </c>
      <c r="B521" s="7">
        <v>12</v>
      </c>
      <c r="C521" s="25">
        <v>263663.22845656943</v>
      </c>
      <c r="D521" s="25">
        <f t="shared" si="54"/>
        <v>1</v>
      </c>
      <c r="E521" s="25">
        <f t="shared" si="53"/>
        <v>0</v>
      </c>
      <c r="F521" s="25">
        <f t="shared" si="55"/>
        <v>1</v>
      </c>
      <c r="G521" s="25" t="str">
        <f t="shared" si="56"/>
        <v>Winter</v>
      </c>
      <c r="H521" s="25">
        <f t="shared" si="57"/>
        <v>2</v>
      </c>
      <c r="I521" s="25">
        <v>0</v>
      </c>
      <c r="J521" s="25">
        <f t="shared" si="58"/>
        <v>2</v>
      </c>
      <c r="K521" s="7">
        <v>54.714680000000001</v>
      </c>
    </row>
    <row r="522" spans="1:11" x14ac:dyDescent="0.25">
      <c r="A522" s="6">
        <v>44583</v>
      </c>
      <c r="B522" s="7">
        <v>13</v>
      </c>
      <c r="C522" s="25">
        <v>252228.40672812794</v>
      </c>
      <c r="D522" s="25">
        <f t="shared" si="54"/>
        <v>1</v>
      </c>
      <c r="E522" s="25">
        <f t="shared" si="53"/>
        <v>0</v>
      </c>
      <c r="F522" s="25">
        <f t="shared" si="55"/>
        <v>1</v>
      </c>
      <c r="G522" s="25" t="str">
        <f t="shared" si="56"/>
        <v>Winter</v>
      </c>
      <c r="H522" s="25">
        <f t="shared" si="57"/>
        <v>2</v>
      </c>
      <c r="I522" s="25">
        <v>0</v>
      </c>
      <c r="J522" s="25">
        <f t="shared" si="58"/>
        <v>2</v>
      </c>
      <c r="K522" s="7">
        <v>39.824210000000001</v>
      </c>
    </row>
    <row r="523" spans="1:11" x14ac:dyDescent="0.25">
      <c r="A523" s="6">
        <v>44583</v>
      </c>
      <c r="B523" s="7">
        <v>14</v>
      </c>
      <c r="C523" s="25">
        <v>241143.94580997177</v>
      </c>
      <c r="D523" s="25">
        <f t="shared" si="54"/>
        <v>1</v>
      </c>
      <c r="E523" s="25">
        <f t="shared" si="53"/>
        <v>0</v>
      </c>
      <c r="F523" s="25">
        <f t="shared" si="55"/>
        <v>1</v>
      </c>
      <c r="G523" s="25" t="str">
        <f t="shared" si="56"/>
        <v>Winter</v>
      </c>
      <c r="H523" s="25">
        <f t="shared" si="57"/>
        <v>2</v>
      </c>
      <c r="I523" s="25">
        <v>0</v>
      </c>
      <c r="J523" s="25">
        <f t="shared" si="58"/>
        <v>2</v>
      </c>
      <c r="K523" s="7">
        <v>40.330820000000003</v>
      </c>
    </row>
    <row r="524" spans="1:11" x14ac:dyDescent="0.25">
      <c r="A524" s="6">
        <v>44583</v>
      </c>
      <c r="B524" s="7">
        <v>15</v>
      </c>
      <c r="C524" s="25">
        <v>233132.21261210414</v>
      </c>
      <c r="D524" s="25">
        <f t="shared" si="54"/>
        <v>1</v>
      </c>
      <c r="E524" s="25">
        <f t="shared" si="53"/>
        <v>0</v>
      </c>
      <c r="F524" s="25">
        <f t="shared" si="55"/>
        <v>1</v>
      </c>
      <c r="G524" s="25" t="str">
        <f t="shared" si="56"/>
        <v>Winter</v>
      </c>
      <c r="H524" s="25">
        <f t="shared" si="57"/>
        <v>2</v>
      </c>
      <c r="I524" s="25">
        <v>0</v>
      </c>
      <c r="J524" s="25">
        <f t="shared" si="58"/>
        <v>2</v>
      </c>
      <c r="K524" s="7">
        <v>36.000889999999998</v>
      </c>
    </row>
    <row r="525" spans="1:11" x14ac:dyDescent="0.25">
      <c r="A525" s="6">
        <v>44583</v>
      </c>
      <c r="B525" s="7">
        <v>16</v>
      </c>
      <c r="C525" s="25">
        <v>233815.19722420821</v>
      </c>
      <c r="D525" s="25">
        <f t="shared" si="54"/>
        <v>1</v>
      </c>
      <c r="E525" s="25">
        <f t="shared" si="53"/>
        <v>0</v>
      </c>
      <c r="F525" s="25">
        <f t="shared" si="55"/>
        <v>1</v>
      </c>
      <c r="G525" s="25" t="str">
        <f t="shared" si="56"/>
        <v>Winter</v>
      </c>
      <c r="H525" s="25">
        <f t="shared" si="57"/>
        <v>2</v>
      </c>
      <c r="I525" s="25">
        <v>0</v>
      </c>
      <c r="J525" s="25">
        <f t="shared" si="58"/>
        <v>2</v>
      </c>
      <c r="K525" s="7">
        <v>36.877479999999998</v>
      </c>
    </row>
    <row r="526" spans="1:11" x14ac:dyDescent="0.25">
      <c r="A526" s="6">
        <v>44583</v>
      </c>
      <c r="B526" s="7">
        <v>17</v>
      </c>
      <c r="C526" s="25">
        <v>241339.52327124492</v>
      </c>
      <c r="D526" s="25">
        <f t="shared" si="54"/>
        <v>1</v>
      </c>
      <c r="E526" s="25">
        <f t="shared" si="53"/>
        <v>0</v>
      </c>
      <c r="F526" s="25">
        <f t="shared" si="55"/>
        <v>1</v>
      </c>
      <c r="G526" s="25" t="str">
        <f t="shared" si="56"/>
        <v>Winter</v>
      </c>
      <c r="H526" s="25">
        <f t="shared" si="57"/>
        <v>2</v>
      </c>
      <c r="I526" s="25">
        <v>0</v>
      </c>
      <c r="J526" s="25">
        <f t="shared" si="58"/>
        <v>2</v>
      </c>
      <c r="K526" s="7">
        <v>47.820610000000002</v>
      </c>
    </row>
    <row r="527" spans="1:11" x14ac:dyDescent="0.25">
      <c r="A527" s="6">
        <v>44583</v>
      </c>
      <c r="B527" s="7">
        <v>18</v>
      </c>
      <c r="C527" s="25">
        <v>242497.49308497962</v>
      </c>
      <c r="D527" s="25">
        <f t="shared" si="54"/>
        <v>1</v>
      </c>
      <c r="E527" s="25">
        <f t="shared" si="53"/>
        <v>0</v>
      </c>
      <c r="F527" s="25">
        <f t="shared" si="55"/>
        <v>1</v>
      </c>
      <c r="G527" s="25" t="str">
        <f t="shared" si="56"/>
        <v>Winter</v>
      </c>
      <c r="H527" s="25">
        <f t="shared" si="57"/>
        <v>2</v>
      </c>
      <c r="I527" s="25">
        <v>0</v>
      </c>
      <c r="J527" s="25">
        <f t="shared" si="58"/>
        <v>2</v>
      </c>
      <c r="K527" s="7">
        <v>65.041169999999994</v>
      </c>
    </row>
    <row r="528" spans="1:11" x14ac:dyDescent="0.25">
      <c r="A528" s="6">
        <v>44583</v>
      </c>
      <c r="B528" s="7">
        <v>19</v>
      </c>
      <c r="C528" s="25">
        <v>250329.28881404828</v>
      </c>
      <c r="D528" s="25">
        <f t="shared" si="54"/>
        <v>1</v>
      </c>
      <c r="E528" s="25">
        <f t="shared" si="53"/>
        <v>0</v>
      </c>
      <c r="F528" s="25">
        <f t="shared" si="55"/>
        <v>1</v>
      </c>
      <c r="G528" s="25" t="str">
        <f t="shared" si="56"/>
        <v>Winter</v>
      </c>
      <c r="H528" s="25">
        <f t="shared" si="57"/>
        <v>2</v>
      </c>
      <c r="I528" s="25">
        <v>0</v>
      </c>
      <c r="J528" s="25">
        <f t="shared" si="58"/>
        <v>2</v>
      </c>
      <c r="K528" s="7">
        <v>72.598849999999999</v>
      </c>
    </row>
    <row r="529" spans="1:11" x14ac:dyDescent="0.25">
      <c r="A529" s="6">
        <v>44583</v>
      </c>
      <c r="B529" s="7">
        <v>20</v>
      </c>
      <c r="C529" s="25">
        <v>247168.71908811538</v>
      </c>
      <c r="D529" s="25">
        <f t="shared" si="54"/>
        <v>1</v>
      </c>
      <c r="E529" s="25">
        <f t="shared" si="53"/>
        <v>0</v>
      </c>
      <c r="F529" s="25">
        <f t="shared" si="55"/>
        <v>1</v>
      </c>
      <c r="G529" s="25" t="str">
        <f t="shared" si="56"/>
        <v>Winter</v>
      </c>
      <c r="H529" s="25">
        <f t="shared" si="57"/>
        <v>2</v>
      </c>
      <c r="I529" s="25">
        <v>0</v>
      </c>
      <c r="J529" s="25">
        <f t="shared" si="58"/>
        <v>2</v>
      </c>
      <c r="K529" s="7">
        <v>44.703749999999999</v>
      </c>
    </row>
    <row r="530" spans="1:11" x14ac:dyDescent="0.25">
      <c r="A530" s="6">
        <v>44583</v>
      </c>
      <c r="B530" s="7">
        <v>21</v>
      </c>
      <c r="C530" s="25">
        <v>253064.04443524615</v>
      </c>
      <c r="D530" s="25">
        <f t="shared" si="54"/>
        <v>1</v>
      </c>
      <c r="E530" s="25">
        <f t="shared" si="53"/>
        <v>0</v>
      </c>
      <c r="F530" s="25">
        <f t="shared" si="55"/>
        <v>1</v>
      </c>
      <c r="G530" s="25" t="str">
        <f t="shared" si="56"/>
        <v>Winter</v>
      </c>
      <c r="H530" s="25">
        <f t="shared" si="57"/>
        <v>2</v>
      </c>
      <c r="I530" s="25">
        <v>0</v>
      </c>
      <c r="J530" s="25">
        <f t="shared" si="58"/>
        <v>2</v>
      </c>
      <c r="K530" s="7">
        <v>54.087440000000001</v>
      </c>
    </row>
    <row r="531" spans="1:11" x14ac:dyDescent="0.25">
      <c r="A531" s="6">
        <v>44583</v>
      </c>
      <c r="B531" s="7">
        <v>22</v>
      </c>
      <c r="C531" s="25">
        <v>248663.87638256507</v>
      </c>
      <c r="D531" s="25">
        <f t="shared" si="54"/>
        <v>1</v>
      </c>
      <c r="E531" s="25">
        <f t="shared" si="53"/>
        <v>0</v>
      </c>
      <c r="F531" s="25">
        <f t="shared" si="55"/>
        <v>1</v>
      </c>
      <c r="G531" s="25" t="str">
        <f t="shared" si="56"/>
        <v>Winter</v>
      </c>
      <c r="H531" s="25">
        <f t="shared" si="57"/>
        <v>2</v>
      </c>
      <c r="I531" s="25">
        <v>0</v>
      </c>
      <c r="J531" s="25">
        <f t="shared" si="58"/>
        <v>2</v>
      </c>
      <c r="K531" s="7">
        <v>51.584339999999997</v>
      </c>
    </row>
    <row r="532" spans="1:11" x14ac:dyDescent="0.25">
      <c r="A532" s="6">
        <v>44583</v>
      </c>
      <c r="B532" s="7">
        <v>23</v>
      </c>
      <c r="C532" s="25">
        <v>239259.57449106302</v>
      </c>
      <c r="D532" s="25">
        <f t="shared" si="54"/>
        <v>1</v>
      </c>
      <c r="E532" s="25">
        <f t="shared" si="53"/>
        <v>0</v>
      </c>
      <c r="F532" s="25">
        <f t="shared" si="55"/>
        <v>1</v>
      </c>
      <c r="G532" s="25" t="str">
        <f t="shared" si="56"/>
        <v>Winter</v>
      </c>
      <c r="H532" s="25">
        <f t="shared" si="57"/>
        <v>2</v>
      </c>
      <c r="I532" s="25">
        <v>0</v>
      </c>
      <c r="J532" s="25">
        <f t="shared" si="58"/>
        <v>2</v>
      </c>
      <c r="K532" s="7">
        <v>49.829239999999999</v>
      </c>
    </row>
    <row r="533" spans="1:11" x14ac:dyDescent="0.25">
      <c r="A533" s="6">
        <v>44583</v>
      </c>
      <c r="B533" s="7">
        <v>24</v>
      </c>
      <c r="C533" s="25">
        <v>229332.18092442772</v>
      </c>
      <c r="D533" s="25">
        <f t="shared" si="54"/>
        <v>1</v>
      </c>
      <c r="E533" s="25">
        <f t="shared" si="53"/>
        <v>0</v>
      </c>
      <c r="F533" s="25">
        <f t="shared" si="55"/>
        <v>1</v>
      </c>
      <c r="G533" s="25" t="str">
        <f t="shared" si="56"/>
        <v>Winter</v>
      </c>
      <c r="H533" s="25">
        <f t="shared" si="57"/>
        <v>2</v>
      </c>
      <c r="I533" s="25">
        <v>0</v>
      </c>
      <c r="J533" s="25">
        <f t="shared" si="58"/>
        <v>2</v>
      </c>
      <c r="K533" s="7">
        <v>53.363129999999998</v>
      </c>
    </row>
    <row r="534" spans="1:11" x14ac:dyDescent="0.25">
      <c r="A534" s="6">
        <v>44584</v>
      </c>
      <c r="B534" s="7">
        <v>1</v>
      </c>
      <c r="C534" s="25">
        <v>220238.51236876764</v>
      </c>
      <c r="D534" s="25">
        <f t="shared" si="54"/>
        <v>1</v>
      </c>
      <c r="E534" s="25">
        <f t="shared" si="53"/>
        <v>0</v>
      </c>
      <c r="F534" s="25">
        <f t="shared" si="55"/>
        <v>1</v>
      </c>
      <c r="G534" s="25" t="str">
        <f t="shared" si="56"/>
        <v>Winter</v>
      </c>
      <c r="H534" s="25">
        <f t="shared" si="57"/>
        <v>2</v>
      </c>
      <c r="I534" s="25">
        <v>0</v>
      </c>
      <c r="J534" s="25">
        <f t="shared" si="58"/>
        <v>2</v>
      </c>
      <c r="K534" s="7">
        <v>81.851910000000004</v>
      </c>
    </row>
    <row r="535" spans="1:11" x14ac:dyDescent="0.25">
      <c r="A535" s="6">
        <v>44584</v>
      </c>
      <c r="B535" s="7">
        <v>2</v>
      </c>
      <c r="C535" s="25">
        <v>212990.24508121665</v>
      </c>
      <c r="D535" s="25">
        <f t="shared" si="54"/>
        <v>1</v>
      </c>
      <c r="E535" s="25">
        <f t="shared" si="53"/>
        <v>0</v>
      </c>
      <c r="F535" s="25">
        <f t="shared" si="55"/>
        <v>1</v>
      </c>
      <c r="G535" s="25" t="str">
        <f t="shared" si="56"/>
        <v>Winter</v>
      </c>
      <c r="H535" s="25">
        <f t="shared" si="57"/>
        <v>1</v>
      </c>
      <c r="I535" s="25">
        <v>0</v>
      </c>
      <c r="J535" s="25">
        <f t="shared" si="58"/>
        <v>1</v>
      </c>
      <c r="K535" s="7">
        <v>45.800260000000002</v>
      </c>
    </row>
    <row r="536" spans="1:11" x14ac:dyDescent="0.25">
      <c r="A536" s="6">
        <v>44584</v>
      </c>
      <c r="B536" s="7">
        <v>3</v>
      </c>
      <c r="C536" s="25">
        <v>209112.89071307622</v>
      </c>
      <c r="D536" s="25">
        <f t="shared" si="54"/>
        <v>1</v>
      </c>
      <c r="E536" s="25">
        <f t="shared" si="53"/>
        <v>0</v>
      </c>
      <c r="F536" s="25">
        <f t="shared" si="55"/>
        <v>1</v>
      </c>
      <c r="G536" s="25" t="str">
        <f t="shared" si="56"/>
        <v>Winter</v>
      </c>
      <c r="H536" s="25">
        <f t="shared" si="57"/>
        <v>1</v>
      </c>
      <c r="I536" s="25">
        <v>0</v>
      </c>
      <c r="J536" s="25">
        <f t="shared" si="58"/>
        <v>1</v>
      </c>
      <c r="K536" s="7">
        <v>48.409179999999999</v>
      </c>
    </row>
    <row r="537" spans="1:11" x14ac:dyDescent="0.25">
      <c r="A537" s="6">
        <v>44584</v>
      </c>
      <c r="B537" s="7">
        <v>4</v>
      </c>
      <c r="C537" s="25">
        <v>206860.6512198181</v>
      </c>
      <c r="D537" s="25">
        <f t="shared" si="54"/>
        <v>1</v>
      </c>
      <c r="E537" s="25">
        <f t="shared" si="53"/>
        <v>0</v>
      </c>
      <c r="F537" s="25">
        <f t="shared" si="55"/>
        <v>1</v>
      </c>
      <c r="G537" s="25" t="str">
        <f t="shared" si="56"/>
        <v>Winter</v>
      </c>
      <c r="H537" s="25">
        <f t="shared" si="57"/>
        <v>1</v>
      </c>
      <c r="I537" s="25">
        <v>0</v>
      </c>
      <c r="J537" s="25">
        <f t="shared" si="58"/>
        <v>1</v>
      </c>
      <c r="K537" s="7">
        <v>47.161879999999996</v>
      </c>
    </row>
    <row r="538" spans="1:11" x14ac:dyDescent="0.25">
      <c r="A538" s="6">
        <v>44584</v>
      </c>
      <c r="B538" s="7">
        <v>5</v>
      </c>
      <c r="C538" s="25">
        <v>207670.99379742867</v>
      </c>
      <c r="D538" s="25">
        <f t="shared" si="54"/>
        <v>1</v>
      </c>
      <c r="E538" s="25">
        <f t="shared" si="53"/>
        <v>0</v>
      </c>
      <c r="F538" s="25">
        <f t="shared" si="55"/>
        <v>1</v>
      </c>
      <c r="G538" s="25" t="str">
        <f t="shared" si="56"/>
        <v>Winter</v>
      </c>
      <c r="H538" s="25">
        <f t="shared" si="57"/>
        <v>1</v>
      </c>
      <c r="I538" s="25">
        <v>0</v>
      </c>
      <c r="J538" s="25">
        <f t="shared" si="58"/>
        <v>1</v>
      </c>
      <c r="K538" s="7">
        <v>42.574190000000002</v>
      </c>
    </row>
    <row r="539" spans="1:11" x14ac:dyDescent="0.25">
      <c r="A539" s="6">
        <v>44584</v>
      </c>
      <c r="B539" s="7">
        <v>6</v>
      </c>
      <c r="C539" s="25">
        <v>210831.91504045157</v>
      </c>
      <c r="D539" s="25">
        <f t="shared" si="54"/>
        <v>1</v>
      </c>
      <c r="E539" s="25">
        <f t="shared" si="53"/>
        <v>0</v>
      </c>
      <c r="F539" s="25">
        <f t="shared" si="55"/>
        <v>1</v>
      </c>
      <c r="G539" s="25" t="str">
        <f t="shared" si="56"/>
        <v>Winter</v>
      </c>
      <c r="H539" s="25">
        <f t="shared" si="57"/>
        <v>1</v>
      </c>
      <c r="I539" s="25">
        <v>0</v>
      </c>
      <c r="J539" s="25">
        <f t="shared" si="58"/>
        <v>1</v>
      </c>
      <c r="K539" s="7">
        <v>33.054699999999997</v>
      </c>
    </row>
    <row r="540" spans="1:11" x14ac:dyDescent="0.25">
      <c r="A540" s="6">
        <v>44584</v>
      </c>
      <c r="B540" s="7">
        <v>7</v>
      </c>
      <c r="C540" s="25">
        <v>215958.56618250231</v>
      </c>
      <c r="D540" s="25">
        <f t="shared" si="54"/>
        <v>1</v>
      </c>
      <c r="E540" s="25">
        <f t="shared" si="53"/>
        <v>0</v>
      </c>
      <c r="F540" s="25">
        <f t="shared" si="55"/>
        <v>1</v>
      </c>
      <c r="G540" s="25" t="str">
        <f t="shared" si="56"/>
        <v>Winter</v>
      </c>
      <c r="H540" s="25">
        <f t="shared" si="57"/>
        <v>2</v>
      </c>
      <c r="I540" s="25">
        <v>0</v>
      </c>
      <c r="J540" s="25">
        <f t="shared" si="58"/>
        <v>2</v>
      </c>
      <c r="K540" s="7">
        <v>36.600209999999997</v>
      </c>
    </row>
    <row r="541" spans="1:11" x14ac:dyDescent="0.25">
      <c r="A541" s="6">
        <v>44584</v>
      </c>
      <c r="B541" s="7">
        <v>8</v>
      </c>
      <c r="C541" s="25">
        <v>224588.82139855754</v>
      </c>
      <c r="D541" s="25">
        <f t="shared" si="54"/>
        <v>1</v>
      </c>
      <c r="E541" s="25">
        <f t="shared" si="53"/>
        <v>0</v>
      </c>
      <c r="F541" s="25">
        <f t="shared" si="55"/>
        <v>1</v>
      </c>
      <c r="G541" s="25" t="str">
        <f t="shared" si="56"/>
        <v>Winter</v>
      </c>
      <c r="H541" s="25">
        <f t="shared" si="57"/>
        <v>2</v>
      </c>
      <c r="I541" s="25">
        <v>0</v>
      </c>
      <c r="J541" s="25">
        <f t="shared" si="58"/>
        <v>2</v>
      </c>
      <c r="K541" s="7">
        <v>39.908340000000003</v>
      </c>
    </row>
    <row r="542" spans="1:11" x14ac:dyDescent="0.25">
      <c r="A542" s="6">
        <v>44584</v>
      </c>
      <c r="B542" s="7">
        <v>9</v>
      </c>
      <c r="C542" s="25">
        <v>238591.51374349324</v>
      </c>
      <c r="D542" s="25">
        <f t="shared" si="54"/>
        <v>1</v>
      </c>
      <c r="E542" s="25">
        <f t="shared" si="53"/>
        <v>0</v>
      </c>
      <c r="F542" s="25">
        <f t="shared" si="55"/>
        <v>1</v>
      </c>
      <c r="G542" s="25" t="str">
        <f t="shared" si="56"/>
        <v>Winter</v>
      </c>
      <c r="H542" s="25">
        <f t="shared" si="57"/>
        <v>2</v>
      </c>
      <c r="I542" s="25">
        <v>0</v>
      </c>
      <c r="J542" s="25">
        <f t="shared" si="58"/>
        <v>2</v>
      </c>
      <c r="K542" s="7">
        <v>38.238790000000002</v>
      </c>
    </row>
    <row r="543" spans="1:11" x14ac:dyDescent="0.25">
      <c r="A543" s="6">
        <v>44584</v>
      </c>
      <c r="B543" s="7">
        <v>10</v>
      </c>
      <c r="C543" s="25">
        <v>249830.28361367199</v>
      </c>
      <c r="D543" s="25">
        <f t="shared" si="54"/>
        <v>1</v>
      </c>
      <c r="E543" s="25">
        <f t="shared" si="53"/>
        <v>0</v>
      </c>
      <c r="F543" s="25">
        <f t="shared" si="55"/>
        <v>1</v>
      </c>
      <c r="G543" s="25" t="str">
        <f t="shared" si="56"/>
        <v>Winter</v>
      </c>
      <c r="H543" s="25">
        <f t="shared" si="57"/>
        <v>2</v>
      </c>
      <c r="I543" s="25">
        <v>0</v>
      </c>
      <c r="J543" s="25">
        <f t="shared" si="58"/>
        <v>2</v>
      </c>
      <c r="K543" s="7">
        <v>36.913350000000001</v>
      </c>
    </row>
    <row r="544" spans="1:11" x14ac:dyDescent="0.25">
      <c r="A544" s="6">
        <v>44584</v>
      </c>
      <c r="B544" s="7">
        <v>11</v>
      </c>
      <c r="C544" s="25">
        <v>253466.488193164</v>
      </c>
      <c r="D544" s="25">
        <f t="shared" si="54"/>
        <v>1</v>
      </c>
      <c r="E544" s="25">
        <f t="shared" si="53"/>
        <v>0</v>
      </c>
      <c r="F544" s="25">
        <f t="shared" si="55"/>
        <v>1</v>
      </c>
      <c r="G544" s="25" t="str">
        <f t="shared" si="56"/>
        <v>Winter</v>
      </c>
      <c r="H544" s="25">
        <f t="shared" si="57"/>
        <v>2</v>
      </c>
      <c r="I544" s="25">
        <v>0</v>
      </c>
      <c r="J544" s="25">
        <f t="shared" si="58"/>
        <v>2</v>
      </c>
      <c r="K544" s="7">
        <v>37.50902</v>
      </c>
    </row>
    <row r="545" spans="1:11" x14ac:dyDescent="0.25">
      <c r="A545" s="6">
        <v>44584</v>
      </c>
      <c r="B545" s="7">
        <v>12</v>
      </c>
      <c r="C545" s="25">
        <v>254068.23811226091</v>
      </c>
      <c r="D545" s="25">
        <f t="shared" si="54"/>
        <v>1</v>
      </c>
      <c r="E545" s="25">
        <f t="shared" si="53"/>
        <v>0</v>
      </c>
      <c r="F545" s="25">
        <f t="shared" si="55"/>
        <v>1</v>
      </c>
      <c r="G545" s="25" t="str">
        <f t="shared" si="56"/>
        <v>Winter</v>
      </c>
      <c r="H545" s="25">
        <f t="shared" si="57"/>
        <v>2</v>
      </c>
      <c r="I545" s="25">
        <v>0</v>
      </c>
      <c r="J545" s="25">
        <f t="shared" si="58"/>
        <v>2</v>
      </c>
      <c r="K545" s="7">
        <v>44.752809999999997</v>
      </c>
    </row>
    <row r="546" spans="1:11" x14ac:dyDescent="0.25">
      <c r="A546" s="6">
        <v>44584</v>
      </c>
      <c r="B546" s="7">
        <v>13</v>
      </c>
      <c r="C546" s="25">
        <v>255812.99167764187</v>
      </c>
      <c r="D546" s="25">
        <f t="shared" si="54"/>
        <v>1</v>
      </c>
      <c r="E546" s="25">
        <f t="shared" si="53"/>
        <v>0</v>
      </c>
      <c r="F546" s="25">
        <f t="shared" si="55"/>
        <v>1</v>
      </c>
      <c r="G546" s="25" t="str">
        <f t="shared" si="56"/>
        <v>Winter</v>
      </c>
      <c r="H546" s="25">
        <f t="shared" si="57"/>
        <v>2</v>
      </c>
      <c r="I546" s="25">
        <v>0</v>
      </c>
      <c r="J546" s="25">
        <f t="shared" si="58"/>
        <v>2</v>
      </c>
      <c r="K546" s="7">
        <v>42.818489999999997</v>
      </c>
    </row>
    <row r="547" spans="1:11" x14ac:dyDescent="0.25">
      <c r="A547" s="6">
        <v>44584</v>
      </c>
      <c r="B547" s="7">
        <v>14</v>
      </c>
      <c r="C547" s="25">
        <v>248520.72029225461</v>
      </c>
      <c r="D547" s="25">
        <f t="shared" si="54"/>
        <v>1</v>
      </c>
      <c r="E547" s="25">
        <f t="shared" si="53"/>
        <v>0</v>
      </c>
      <c r="F547" s="25">
        <f t="shared" si="55"/>
        <v>1</v>
      </c>
      <c r="G547" s="25" t="str">
        <f t="shared" si="56"/>
        <v>Winter</v>
      </c>
      <c r="H547" s="25">
        <f t="shared" si="57"/>
        <v>2</v>
      </c>
      <c r="I547" s="25">
        <v>0</v>
      </c>
      <c r="J547" s="25">
        <f t="shared" si="58"/>
        <v>2</v>
      </c>
      <c r="K547" s="7">
        <v>38.369399999999999</v>
      </c>
    </row>
    <row r="548" spans="1:11" x14ac:dyDescent="0.25">
      <c r="A548" s="6">
        <v>44584</v>
      </c>
      <c r="B548" s="7">
        <v>15</v>
      </c>
      <c r="C548" s="25">
        <v>246651.45816494199</v>
      </c>
      <c r="D548" s="25">
        <f t="shared" si="54"/>
        <v>1</v>
      </c>
      <c r="E548" s="25">
        <f t="shared" si="53"/>
        <v>0</v>
      </c>
      <c r="F548" s="25">
        <f t="shared" si="55"/>
        <v>1</v>
      </c>
      <c r="G548" s="25" t="str">
        <f t="shared" si="56"/>
        <v>Winter</v>
      </c>
      <c r="H548" s="25">
        <f t="shared" si="57"/>
        <v>2</v>
      </c>
      <c r="I548" s="25">
        <v>0</v>
      </c>
      <c r="J548" s="25">
        <f t="shared" si="58"/>
        <v>2</v>
      </c>
      <c r="K548" s="7">
        <v>39.985529999999997</v>
      </c>
    </row>
    <row r="549" spans="1:11" x14ac:dyDescent="0.25">
      <c r="A549" s="6">
        <v>44584</v>
      </c>
      <c r="B549" s="7">
        <v>16</v>
      </c>
      <c r="C549" s="25">
        <v>250821.03704985889</v>
      </c>
      <c r="D549" s="25">
        <f t="shared" si="54"/>
        <v>1</v>
      </c>
      <c r="E549" s="25">
        <f t="shared" si="53"/>
        <v>0</v>
      </c>
      <c r="F549" s="25">
        <f t="shared" si="55"/>
        <v>1</v>
      </c>
      <c r="G549" s="25" t="str">
        <f t="shared" si="56"/>
        <v>Winter</v>
      </c>
      <c r="H549" s="25">
        <f t="shared" si="57"/>
        <v>2</v>
      </c>
      <c r="I549" s="25">
        <v>0</v>
      </c>
      <c r="J549" s="25">
        <f t="shared" si="58"/>
        <v>2</v>
      </c>
      <c r="K549" s="7">
        <v>44.182850000000002</v>
      </c>
    </row>
    <row r="550" spans="1:11" x14ac:dyDescent="0.25">
      <c r="A550" s="6">
        <v>44584</v>
      </c>
      <c r="B550" s="7">
        <v>17</v>
      </c>
      <c r="C550" s="25">
        <v>260270.98882408277</v>
      </c>
      <c r="D550" s="25">
        <f t="shared" si="54"/>
        <v>1</v>
      </c>
      <c r="E550" s="25">
        <f t="shared" si="53"/>
        <v>0</v>
      </c>
      <c r="F550" s="25">
        <f t="shared" si="55"/>
        <v>1</v>
      </c>
      <c r="G550" s="25" t="str">
        <f t="shared" si="56"/>
        <v>Winter</v>
      </c>
      <c r="H550" s="25">
        <f t="shared" si="57"/>
        <v>2</v>
      </c>
      <c r="I550" s="25">
        <v>0</v>
      </c>
      <c r="J550" s="25">
        <f t="shared" si="58"/>
        <v>2</v>
      </c>
      <c r="K550" s="7">
        <v>47.229320000000001</v>
      </c>
    </row>
    <row r="551" spans="1:11" x14ac:dyDescent="0.25">
      <c r="A551" s="6">
        <v>44584</v>
      </c>
      <c r="B551" s="7">
        <v>18</v>
      </c>
      <c r="C551" s="25">
        <v>272685.16234556289</v>
      </c>
      <c r="D551" s="25">
        <f t="shared" si="54"/>
        <v>1</v>
      </c>
      <c r="E551" s="25">
        <f t="shared" si="53"/>
        <v>0</v>
      </c>
      <c r="F551" s="25">
        <f t="shared" si="55"/>
        <v>1</v>
      </c>
      <c r="G551" s="25" t="str">
        <f t="shared" si="56"/>
        <v>Winter</v>
      </c>
      <c r="H551" s="25">
        <f t="shared" si="57"/>
        <v>2</v>
      </c>
      <c r="I551" s="25">
        <v>0</v>
      </c>
      <c r="J551" s="25">
        <f t="shared" si="58"/>
        <v>2</v>
      </c>
      <c r="K551" s="7">
        <v>47.320270000000001</v>
      </c>
    </row>
    <row r="552" spans="1:11" x14ac:dyDescent="0.25">
      <c r="A552" s="6">
        <v>44584</v>
      </c>
      <c r="B552" s="7">
        <v>19</v>
      </c>
      <c r="C552" s="25">
        <v>278900.0872323612</v>
      </c>
      <c r="D552" s="25">
        <f t="shared" si="54"/>
        <v>1</v>
      </c>
      <c r="E552" s="25">
        <f t="shared" si="53"/>
        <v>0</v>
      </c>
      <c r="F552" s="25">
        <f t="shared" si="55"/>
        <v>1</v>
      </c>
      <c r="G552" s="25" t="str">
        <f t="shared" si="56"/>
        <v>Winter</v>
      </c>
      <c r="H552" s="25">
        <f t="shared" si="57"/>
        <v>2</v>
      </c>
      <c r="I552" s="25">
        <v>0</v>
      </c>
      <c r="J552" s="25">
        <f t="shared" si="58"/>
        <v>2</v>
      </c>
      <c r="K552" s="7">
        <v>49.667529999999999</v>
      </c>
    </row>
    <row r="553" spans="1:11" x14ac:dyDescent="0.25">
      <c r="A553" s="6">
        <v>44584</v>
      </c>
      <c r="B553" s="7">
        <v>20</v>
      </c>
      <c r="C553" s="25">
        <v>279471.8856795234</v>
      </c>
      <c r="D553" s="25">
        <f t="shared" si="54"/>
        <v>1</v>
      </c>
      <c r="E553" s="25">
        <f t="shared" si="53"/>
        <v>0</v>
      </c>
      <c r="F553" s="25">
        <f t="shared" si="55"/>
        <v>1</v>
      </c>
      <c r="G553" s="25" t="str">
        <f t="shared" si="56"/>
        <v>Winter</v>
      </c>
      <c r="H553" s="25">
        <f t="shared" si="57"/>
        <v>2</v>
      </c>
      <c r="I553" s="25">
        <v>0</v>
      </c>
      <c r="J553" s="25">
        <f t="shared" si="58"/>
        <v>2</v>
      </c>
      <c r="K553" s="7">
        <v>45.831519999999998</v>
      </c>
    </row>
    <row r="554" spans="1:11" x14ac:dyDescent="0.25">
      <c r="A554" s="6">
        <v>44584</v>
      </c>
      <c r="B554" s="7">
        <v>21</v>
      </c>
      <c r="C554" s="25">
        <v>275268.40705048607</v>
      </c>
      <c r="D554" s="25">
        <f t="shared" si="54"/>
        <v>1</v>
      </c>
      <c r="E554" s="25">
        <f t="shared" si="53"/>
        <v>0</v>
      </c>
      <c r="F554" s="25">
        <f t="shared" si="55"/>
        <v>1</v>
      </c>
      <c r="G554" s="25" t="str">
        <f t="shared" si="56"/>
        <v>Winter</v>
      </c>
      <c r="H554" s="25">
        <f t="shared" si="57"/>
        <v>2</v>
      </c>
      <c r="I554" s="25">
        <v>0</v>
      </c>
      <c r="J554" s="25">
        <f t="shared" si="58"/>
        <v>2</v>
      </c>
      <c r="K554" s="7">
        <v>42.03387</v>
      </c>
    </row>
    <row r="555" spans="1:11" x14ac:dyDescent="0.25">
      <c r="A555" s="6">
        <v>44584</v>
      </c>
      <c r="B555" s="7">
        <v>22</v>
      </c>
      <c r="C555" s="25">
        <v>262771.07808215742</v>
      </c>
      <c r="D555" s="25">
        <f t="shared" si="54"/>
        <v>1</v>
      </c>
      <c r="E555" s="25">
        <f t="shared" si="53"/>
        <v>0</v>
      </c>
      <c r="F555" s="25">
        <f t="shared" si="55"/>
        <v>1</v>
      </c>
      <c r="G555" s="25" t="str">
        <f t="shared" si="56"/>
        <v>Winter</v>
      </c>
      <c r="H555" s="25">
        <f t="shared" si="57"/>
        <v>2</v>
      </c>
      <c r="I555" s="25">
        <v>0</v>
      </c>
      <c r="J555" s="25">
        <f t="shared" si="58"/>
        <v>2</v>
      </c>
      <c r="K555" s="7">
        <v>41.376130000000003</v>
      </c>
    </row>
    <row r="556" spans="1:11" x14ac:dyDescent="0.25">
      <c r="A556" s="6">
        <v>44584</v>
      </c>
      <c r="B556" s="7">
        <v>23</v>
      </c>
      <c r="C556" s="25">
        <v>249822.87758168703</v>
      </c>
      <c r="D556" s="25">
        <f t="shared" si="54"/>
        <v>1</v>
      </c>
      <c r="E556" s="25">
        <f t="shared" si="53"/>
        <v>0</v>
      </c>
      <c r="F556" s="25">
        <f t="shared" si="55"/>
        <v>1</v>
      </c>
      <c r="G556" s="25" t="str">
        <f t="shared" si="56"/>
        <v>Winter</v>
      </c>
      <c r="H556" s="25">
        <f t="shared" si="57"/>
        <v>2</v>
      </c>
      <c r="I556" s="25">
        <v>0</v>
      </c>
      <c r="J556" s="25">
        <f t="shared" si="58"/>
        <v>2</v>
      </c>
      <c r="K556" s="7">
        <v>40.687710000000003</v>
      </c>
    </row>
    <row r="557" spans="1:11" x14ac:dyDescent="0.25">
      <c r="A557" s="6">
        <v>44584</v>
      </c>
      <c r="B557" s="7">
        <v>24</v>
      </c>
      <c r="C557" s="25">
        <v>234661.32605456255</v>
      </c>
      <c r="D557" s="25">
        <f t="shared" si="54"/>
        <v>1</v>
      </c>
      <c r="E557" s="25">
        <f t="shared" si="53"/>
        <v>0</v>
      </c>
      <c r="F557" s="25">
        <f t="shared" si="55"/>
        <v>1</v>
      </c>
      <c r="G557" s="25" t="str">
        <f t="shared" si="56"/>
        <v>Winter</v>
      </c>
      <c r="H557" s="25">
        <f t="shared" si="57"/>
        <v>2</v>
      </c>
      <c r="I557" s="25">
        <v>0</v>
      </c>
      <c r="J557" s="25">
        <f t="shared" si="58"/>
        <v>2</v>
      </c>
      <c r="K557" s="7">
        <v>41.759549999999997</v>
      </c>
    </row>
    <row r="558" spans="1:11" x14ac:dyDescent="0.25">
      <c r="A558" s="6">
        <v>44585</v>
      </c>
      <c r="B558" s="7">
        <v>1</v>
      </c>
      <c r="C558" s="25">
        <v>228160.71097928006</v>
      </c>
      <c r="D558" s="25">
        <f t="shared" si="54"/>
        <v>1</v>
      </c>
      <c r="E558" s="25">
        <f t="shared" si="53"/>
        <v>0</v>
      </c>
      <c r="F558" s="25">
        <f t="shared" si="55"/>
        <v>0</v>
      </c>
      <c r="G558" s="25" t="str">
        <f t="shared" si="56"/>
        <v>Winter</v>
      </c>
      <c r="H558" s="25">
        <f t="shared" si="57"/>
        <v>2</v>
      </c>
      <c r="I558" s="25">
        <v>0</v>
      </c>
      <c r="J558" s="25">
        <f t="shared" si="58"/>
        <v>2</v>
      </c>
      <c r="K558" s="7">
        <v>36.849449999999997</v>
      </c>
    </row>
    <row r="559" spans="1:11" x14ac:dyDescent="0.25">
      <c r="A559" s="6">
        <v>44585</v>
      </c>
      <c r="B559" s="7">
        <v>2</v>
      </c>
      <c r="C559" s="25">
        <v>228134.16613005396</v>
      </c>
      <c r="D559" s="25">
        <f t="shared" si="54"/>
        <v>1</v>
      </c>
      <c r="E559" s="25">
        <f t="shared" si="53"/>
        <v>0</v>
      </c>
      <c r="F559" s="25">
        <f t="shared" si="55"/>
        <v>0</v>
      </c>
      <c r="G559" s="25" t="str">
        <f t="shared" si="56"/>
        <v>Winter</v>
      </c>
      <c r="H559" s="25">
        <f t="shared" si="57"/>
        <v>1</v>
      </c>
      <c r="I559" s="25">
        <v>0</v>
      </c>
      <c r="J559" s="25">
        <f t="shared" si="58"/>
        <v>1</v>
      </c>
      <c r="K559" s="7">
        <v>33.900350000000003</v>
      </c>
    </row>
    <row r="560" spans="1:11" x14ac:dyDescent="0.25">
      <c r="A560" s="6">
        <v>44585</v>
      </c>
      <c r="B560" s="7">
        <v>3</v>
      </c>
      <c r="C560" s="25">
        <v>230266.63928481509</v>
      </c>
      <c r="D560" s="25">
        <f t="shared" si="54"/>
        <v>1</v>
      </c>
      <c r="E560" s="25">
        <f t="shared" si="53"/>
        <v>0</v>
      </c>
      <c r="F560" s="25">
        <f t="shared" si="55"/>
        <v>0</v>
      </c>
      <c r="G560" s="25" t="str">
        <f t="shared" si="56"/>
        <v>Winter</v>
      </c>
      <c r="H560" s="25">
        <f t="shared" si="57"/>
        <v>1</v>
      </c>
      <c r="I560" s="25">
        <v>0</v>
      </c>
      <c r="J560" s="25">
        <f t="shared" si="58"/>
        <v>1</v>
      </c>
      <c r="K560" s="7">
        <v>40.645479999999999</v>
      </c>
    </row>
    <row r="561" spans="1:11" x14ac:dyDescent="0.25">
      <c r="A561" s="6">
        <v>44585</v>
      </c>
      <c r="B561" s="7">
        <v>4</v>
      </c>
      <c r="C561" s="25">
        <v>229549.12353900945</v>
      </c>
      <c r="D561" s="25">
        <f t="shared" si="54"/>
        <v>1</v>
      </c>
      <c r="E561" s="25">
        <f t="shared" si="53"/>
        <v>0</v>
      </c>
      <c r="F561" s="25">
        <f t="shared" si="55"/>
        <v>0</v>
      </c>
      <c r="G561" s="25" t="str">
        <f t="shared" si="56"/>
        <v>Winter</v>
      </c>
      <c r="H561" s="25">
        <f t="shared" si="57"/>
        <v>1</v>
      </c>
      <c r="I561" s="25">
        <v>0</v>
      </c>
      <c r="J561" s="25">
        <f t="shared" si="58"/>
        <v>1</v>
      </c>
      <c r="K561" s="7">
        <v>40.831449999999997</v>
      </c>
    </row>
    <row r="562" spans="1:11" x14ac:dyDescent="0.25">
      <c r="A562" s="6">
        <v>44585</v>
      </c>
      <c r="B562" s="7">
        <v>5</v>
      </c>
      <c r="C562" s="25">
        <v>232354.53123508723</v>
      </c>
      <c r="D562" s="25">
        <f t="shared" si="54"/>
        <v>1</v>
      </c>
      <c r="E562" s="25">
        <f t="shared" si="53"/>
        <v>0</v>
      </c>
      <c r="F562" s="25">
        <f t="shared" si="55"/>
        <v>0</v>
      </c>
      <c r="G562" s="25" t="str">
        <f t="shared" si="56"/>
        <v>Winter</v>
      </c>
      <c r="H562" s="25">
        <f t="shared" si="57"/>
        <v>1</v>
      </c>
      <c r="I562" s="25">
        <v>0</v>
      </c>
      <c r="J562" s="25">
        <f t="shared" si="58"/>
        <v>1</v>
      </c>
      <c r="K562" s="7">
        <v>41.345689999999998</v>
      </c>
    </row>
    <row r="563" spans="1:11" x14ac:dyDescent="0.25">
      <c r="A563" s="6">
        <v>44585</v>
      </c>
      <c r="B563" s="7">
        <v>6</v>
      </c>
      <c r="C563" s="25">
        <v>241270.43368680423</v>
      </c>
      <c r="D563" s="25">
        <f t="shared" si="54"/>
        <v>1</v>
      </c>
      <c r="E563" s="25">
        <f t="shared" si="53"/>
        <v>0</v>
      </c>
      <c r="F563" s="25">
        <f t="shared" si="55"/>
        <v>0</v>
      </c>
      <c r="G563" s="25" t="str">
        <f t="shared" si="56"/>
        <v>Winter</v>
      </c>
      <c r="H563" s="25">
        <f t="shared" si="57"/>
        <v>1</v>
      </c>
      <c r="I563" s="25">
        <v>0</v>
      </c>
      <c r="J563" s="25">
        <f t="shared" si="58"/>
        <v>1</v>
      </c>
      <c r="K563" s="7">
        <v>43.153080000000003</v>
      </c>
    </row>
    <row r="564" spans="1:11" x14ac:dyDescent="0.25">
      <c r="A564" s="6">
        <v>44585</v>
      </c>
      <c r="B564" s="7">
        <v>7</v>
      </c>
      <c r="C564" s="25">
        <v>258943.31499191362</v>
      </c>
      <c r="D564" s="25">
        <f t="shared" si="54"/>
        <v>1</v>
      </c>
      <c r="E564" s="25">
        <f t="shared" si="53"/>
        <v>0</v>
      </c>
      <c r="F564" s="25">
        <f t="shared" si="55"/>
        <v>0</v>
      </c>
      <c r="G564" s="25" t="str">
        <f t="shared" si="56"/>
        <v>Winter</v>
      </c>
      <c r="H564" s="25">
        <f t="shared" si="57"/>
        <v>6</v>
      </c>
      <c r="I564" s="25">
        <v>0</v>
      </c>
      <c r="J564" s="25">
        <f t="shared" si="58"/>
        <v>6</v>
      </c>
      <c r="K564" s="7">
        <v>69.865669999999994</v>
      </c>
    </row>
    <row r="565" spans="1:11" x14ac:dyDescent="0.25">
      <c r="A565" s="6">
        <v>44585</v>
      </c>
      <c r="B565" s="7">
        <v>8</v>
      </c>
      <c r="C565" s="25">
        <v>266160.31183836219</v>
      </c>
      <c r="D565" s="25">
        <f t="shared" si="54"/>
        <v>1</v>
      </c>
      <c r="E565" s="25">
        <f t="shared" si="53"/>
        <v>0</v>
      </c>
      <c r="F565" s="25">
        <f t="shared" si="55"/>
        <v>0</v>
      </c>
      <c r="G565" s="25" t="str">
        <f t="shared" si="56"/>
        <v>Winter</v>
      </c>
      <c r="H565" s="25">
        <f t="shared" si="57"/>
        <v>6</v>
      </c>
      <c r="I565" s="25">
        <v>0</v>
      </c>
      <c r="J565" s="25">
        <f t="shared" si="58"/>
        <v>6</v>
      </c>
      <c r="K565" s="7">
        <v>59.339919999999999</v>
      </c>
    </row>
    <row r="566" spans="1:11" x14ac:dyDescent="0.25">
      <c r="A566" s="6">
        <v>44585</v>
      </c>
      <c r="B566" s="7">
        <v>9</v>
      </c>
      <c r="C566" s="25">
        <v>259159.48634043412</v>
      </c>
      <c r="D566" s="25">
        <f t="shared" si="54"/>
        <v>1</v>
      </c>
      <c r="E566" s="25">
        <f t="shared" si="53"/>
        <v>0</v>
      </c>
      <c r="F566" s="25">
        <f t="shared" si="55"/>
        <v>0</v>
      </c>
      <c r="G566" s="25" t="str">
        <f t="shared" si="56"/>
        <v>Winter</v>
      </c>
      <c r="H566" s="25">
        <f t="shared" si="57"/>
        <v>6</v>
      </c>
      <c r="I566" s="25">
        <v>0</v>
      </c>
      <c r="J566" s="25">
        <f t="shared" si="58"/>
        <v>6</v>
      </c>
      <c r="K566" s="7">
        <v>45.93459</v>
      </c>
    </row>
    <row r="567" spans="1:11" x14ac:dyDescent="0.25">
      <c r="A567" s="6">
        <v>44585</v>
      </c>
      <c r="B567" s="7">
        <v>10</v>
      </c>
      <c r="C567" s="25">
        <v>254706.48891750106</v>
      </c>
      <c r="D567" s="25">
        <f t="shared" si="54"/>
        <v>1</v>
      </c>
      <c r="E567" s="25">
        <f t="shared" si="53"/>
        <v>0</v>
      </c>
      <c r="F567" s="25">
        <f t="shared" si="55"/>
        <v>0</v>
      </c>
      <c r="G567" s="25" t="str">
        <f t="shared" si="56"/>
        <v>Winter</v>
      </c>
      <c r="H567" s="25">
        <f t="shared" si="57"/>
        <v>2</v>
      </c>
      <c r="I567" s="25">
        <v>0</v>
      </c>
      <c r="J567" s="25">
        <f t="shared" si="58"/>
        <v>2</v>
      </c>
      <c r="K567" s="7">
        <v>33.467739999999999</v>
      </c>
    </row>
    <row r="568" spans="1:11" x14ac:dyDescent="0.25">
      <c r="A568" s="6">
        <v>44585</v>
      </c>
      <c r="B568" s="7">
        <v>11</v>
      </c>
      <c r="C568" s="25">
        <v>251543.49884425331</v>
      </c>
      <c r="D568" s="25">
        <f t="shared" si="54"/>
        <v>1</v>
      </c>
      <c r="E568" s="25">
        <f t="shared" si="53"/>
        <v>0</v>
      </c>
      <c r="F568" s="25">
        <f t="shared" si="55"/>
        <v>0</v>
      </c>
      <c r="G568" s="25" t="str">
        <f t="shared" si="56"/>
        <v>Winter</v>
      </c>
      <c r="H568" s="25">
        <f t="shared" si="57"/>
        <v>2</v>
      </c>
      <c r="I568" s="25">
        <v>0</v>
      </c>
      <c r="J568" s="25">
        <f t="shared" si="58"/>
        <v>2</v>
      </c>
      <c r="K568" s="7">
        <v>42.284179999999999</v>
      </c>
    </row>
    <row r="569" spans="1:11" x14ac:dyDescent="0.25">
      <c r="A569" s="6">
        <v>44585</v>
      </c>
      <c r="B569" s="7">
        <v>12</v>
      </c>
      <c r="C569" s="25">
        <v>240707.57268678179</v>
      </c>
      <c r="D569" s="25">
        <f t="shared" si="54"/>
        <v>1</v>
      </c>
      <c r="E569" s="25">
        <f t="shared" si="53"/>
        <v>0</v>
      </c>
      <c r="F569" s="25">
        <f t="shared" si="55"/>
        <v>0</v>
      </c>
      <c r="G569" s="25" t="str">
        <f t="shared" si="56"/>
        <v>Winter</v>
      </c>
      <c r="H569" s="25">
        <f t="shared" si="57"/>
        <v>2</v>
      </c>
      <c r="I569" s="25">
        <v>0</v>
      </c>
      <c r="J569" s="25">
        <f t="shared" si="58"/>
        <v>2</v>
      </c>
      <c r="K569" s="7">
        <v>42.265129999999999</v>
      </c>
    </row>
    <row r="570" spans="1:11" x14ac:dyDescent="0.25">
      <c r="A570" s="6">
        <v>44585</v>
      </c>
      <c r="B570" s="7">
        <v>13</v>
      </c>
      <c r="C570" s="25">
        <v>228874.95507972135</v>
      </c>
      <c r="D570" s="25">
        <f t="shared" si="54"/>
        <v>1</v>
      </c>
      <c r="E570" s="25">
        <f t="shared" si="53"/>
        <v>0</v>
      </c>
      <c r="F570" s="25">
        <f t="shared" si="55"/>
        <v>0</v>
      </c>
      <c r="G570" s="25" t="str">
        <f t="shared" si="56"/>
        <v>Winter</v>
      </c>
      <c r="H570" s="25">
        <f t="shared" si="57"/>
        <v>2</v>
      </c>
      <c r="I570" s="25">
        <v>0</v>
      </c>
      <c r="J570" s="25">
        <f t="shared" si="58"/>
        <v>2</v>
      </c>
      <c r="K570" s="7">
        <v>42.708289999999998</v>
      </c>
    </row>
    <row r="571" spans="1:11" x14ac:dyDescent="0.25">
      <c r="A571" s="6">
        <v>44585</v>
      </c>
      <c r="B571" s="7">
        <v>14</v>
      </c>
      <c r="C571" s="25">
        <v>215956.97516672267</v>
      </c>
      <c r="D571" s="25">
        <f t="shared" si="54"/>
        <v>1</v>
      </c>
      <c r="E571" s="25">
        <f t="shared" si="53"/>
        <v>0</v>
      </c>
      <c r="F571" s="25">
        <f t="shared" si="55"/>
        <v>0</v>
      </c>
      <c r="G571" s="25" t="str">
        <f t="shared" si="56"/>
        <v>Winter</v>
      </c>
      <c r="H571" s="25">
        <f t="shared" si="57"/>
        <v>2</v>
      </c>
      <c r="I571" s="25">
        <v>0</v>
      </c>
      <c r="J571" s="25">
        <f t="shared" si="58"/>
        <v>2</v>
      </c>
      <c r="K571" s="7">
        <v>43.010959999999997</v>
      </c>
    </row>
    <row r="572" spans="1:11" x14ac:dyDescent="0.25">
      <c r="A572" s="6">
        <v>44585</v>
      </c>
      <c r="B572" s="7">
        <v>15</v>
      </c>
      <c r="C572" s="25">
        <v>211520.85371251931</v>
      </c>
      <c r="D572" s="25">
        <f t="shared" si="54"/>
        <v>1</v>
      </c>
      <c r="E572" s="25">
        <f t="shared" si="53"/>
        <v>0</v>
      </c>
      <c r="F572" s="25">
        <f t="shared" si="55"/>
        <v>0</v>
      </c>
      <c r="G572" s="25" t="str">
        <f t="shared" si="56"/>
        <v>Winter</v>
      </c>
      <c r="H572" s="25">
        <f t="shared" si="57"/>
        <v>2</v>
      </c>
      <c r="I572" s="25">
        <v>0</v>
      </c>
      <c r="J572" s="25">
        <f t="shared" si="58"/>
        <v>2</v>
      </c>
      <c r="K572" s="7">
        <v>49.836770000000001</v>
      </c>
    </row>
    <row r="573" spans="1:11" x14ac:dyDescent="0.25">
      <c r="A573" s="6">
        <v>44585</v>
      </c>
      <c r="B573" s="7">
        <v>16</v>
      </c>
      <c r="C573" s="25">
        <v>215897.44794193938</v>
      </c>
      <c r="D573" s="25">
        <f t="shared" si="54"/>
        <v>1</v>
      </c>
      <c r="E573" s="25">
        <f t="shared" si="53"/>
        <v>0</v>
      </c>
      <c r="F573" s="25">
        <f t="shared" si="55"/>
        <v>0</v>
      </c>
      <c r="G573" s="25" t="str">
        <f t="shared" si="56"/>
        <v>Winter</v>
      </c>
      <c r="H573" s="25">
        <f t="shared" si="57"/>
        <v>2</v>
      </c>
      <c r="I573" s="25">
        <v>0</v>
      </c>
      <c r="J573" s="25">
        <f t="shared" si="58"/>
        <v>2</v>
      </c>
      <c r="K573" s="7">
        <v>44.075400000000002</v>
      </c>
    </row>
    <row r="574" spans="1:11" x14ac:dyDescent="0.25">
      <c r="A574" s="6">
        <v>44585</v>
      </c>
      <c r="B574" s="7">
        <v>17</v>
      </c>
      <c r="C574" s="25">
        <v>227940.20429773987</v>
      </c>
      <c r="D574" s="25">
        <f t="shared" si="54"/>
        <v>1</v>
      </c>
      <c r="E574" s="25">
        <f t="shared" si="53"/>
        <v>0</v>
      </c>
      <c r="F574" s="25">
        <f t="shared" si="55"/>
        <v>0</v>
      </c>
      <c r="G574" s="25" t="str">
        <f t="shared" si="56"/>
        <v>Winter</v>
      </c>
      <c r="H574" s="25">
        <f t="shared" si="57"/>
        <v>2</v>
      </c>
      <c r="I574" s="25">
        <v>0</v>
      </c>
      <c r="J574" s="25">
        <f t="shared" si="58"/>
        <v>2</v>
      </c>
      <c r="K574" s="7">
        <v>42.655110000000001</v>
      </c>
    </row>
    <row r="575" spans="1:11" x14ac:dyDescent="0.25">
      <c r="A575" s="6">
        <v>44585</v>
      </c>
      <c r="B575" s="7">
        <v>18</v>
      </c>
      <c r="C575" s="25">
        <v>243403.27147691688</v>
      </c>
      <c r="D575" s="25">
        <f t="shared" si="54"/>
        <v>1</v>
      </c>
      <c r="E575" s="25">
        <f t="shared" si="53"/>
        <v>0</v>
      </c>
      <c r="F575" s="25">
        <f t="shared" si="55"/>
        <v>0</v>
      </c>
      <c r="G575" s="25" t="str">
        <f t="shared" si="56"/>
        <v>Winter</v>
      </c>
      <c r="H575" s="25">
        <f t="shared" si="57"/>
        <v>2</v>
      </c>
      <c r="I575" s="25">
        <v>0</v>
      </c>
      <c r="J575" s="25">
        <f t="shared" si="58"/>
        <v>2</v>
      </c>
      <c r="K575" s="7">
        <v>70.514070000000004</v>
      </c>
    </row>
    <row r="576" spans="1:11" x14ac:dyDescent="0.25">
      <c r="A576" s="6">
        <v>44585</v>
      </c>
      <c r="B576" s="7">
        <v>19</v>
      </c>
      <c r="C576" s="25">
        <v>248253.98030401181</v>
      </c>
      <c r="D576" s="25">
        <f t="shared" si="54"/>
        <v>1</v>
      </c>
      <c r="E576" s="25">
        <f t="shared" si="53"/>
        <v>0</v>
      </c>
      <c r="F576" s="25">
        <f t="shared" si="55"/>
        <v>0</v>
      </c>
      <c r="G576" s="25" t="str">
        <f t="shared" si="56"/>
        <v>Winter</v>
      </c>
      <c r="H576" s="25">
        <f t="shared" si="57"/>
        <v>6</v>
      </c>
      <c r="I576" s="25">
        <v>0</v>
      </c>
      <c r="J576" s="25">
        <f t="shared" si="58"/>
        <v>6</v>
      </c>
      <c r="K576" s="7">
        <v>52.890659999999997</v>
      </c>
    </row>
    <row r="577" spans="1:11" x14ac:dyDescent="0.25">
      <c r="A577" s="6">
        <v>44585</v>
      </c>
      <c r="B577" s="7">
        <v>20</v>
      </c>
      <c r="C577" s="25">
        <v>243741.63394485138</v>
      </c>
      <c r="D577" s="25">
        <f t="shared" si="54"/>
        <v>1</v>
      </c>
      <c r="E577" s="25">
        <f t="shared" si="53"/>
        <v>0</v>
      </c>
      <c r="F577" s="25">
        <f t="shared" si="55"/>
        <v>0</v>
      </c>
      <c r="G577" s="25" t="str">
        <f t="shared" si="56"/>
        <v>Winter</v>
      </c>
      <c r="H577" s="25">
        <f t="shared" si="57"/>
        <v>6</v>
      </c>
      <c r="I577" s="25">
        <v>0</v>
      </c>
      <c r="J577" s="25">
        <f t="shared" si="58"/>
        <v>6</v>
      </c>
      <c r="K577" s="7">
        <v>43.466079999999998</v>
      </c>
    </row>
    <row r="578" spans="1:11" x14ac:dyDescent="0.25">
      <c r="A578" s="6">
        <v>44585</v>
      </c>
      <c r="B578" s="7">
        <v>21</v>
      </c>
      <c r="C578" s="25">
        <v>234740.27889631072</v>
      </c>
      <c r="D578" s="25">
        <f t="shared" si="54"/>
        <v>1</v>
      </c>
      <c r="E578" s="25">
        <f t="shared" si="53"/>
        <v>0</v>
      </c>
      <c r="F578" s="25">
        <f t="shared" si="55"/>
        <v>0</v>
      </c>
      <c r="G578" s="25" t="str">
        <f t="shared" si="56"/>
        <v>Winter</v>
      </c>
      <c r="H578" s="25">
        <f t="shared" si="57"/>
        <v>6</v>
      </c>
      <c r="I578" s="25">
        <v>0</v>
      </c>
      <c r="J578" s="25">
        <f t="shared" si="58"/>
        <v>6</v>
      </c>
      <c r="K578" s="7">
        <v>43.94988</v>
      </c>
    </row>
    <row r="579" spans="1:11" x14ac:dyDescent="0.25">
      <c r="A579" s="6">
        <v>44585</v>
      </c>
      <c r="B579" s="7">
        <v>22</v>
      </c>
      <c r="C579" s="25">
        <v>220218.00517169546</v>
      </c>
      <c r="D579" s="25">
        <f t="shared" si="54"/>
        <v>1</v>
      </c>
      <c r="E579" s="25">
        <f t="shared" si="53"/>
        <v>0</v>
      </c>
      <c r="F579" s="25">
        <f t="shared" si="55"/>
        <v>0</v>
      </c>
      <c r="G579" s="25" t="str">
        <f t="shared" si="56"/>
        <v>Winter</v>
      </c>
      <c r="H579" s="25">
        <f t="shared" si="57"/>
        <v>2</v>
      </c>
      <c r="I579" s="25">
        <v>0</v>
      </c>
      <c r="J579" s="25">
        <f t="shared" si="58"/>
        <v>2</v>
      </c>
      <c r="K579" s="7">
        <v>36.039749999999998</v>
      </c>
    </row>
    <row r="580" spans="1:11" x14ac:dyDescent="0.25">
      <c r="A580" s="6">
        <v>44585</v>
      </c>
      <c r="B580" s="7">
        <v>23</v>
      </c>
      <c r="C580" s="25">
        <v>201188.2381628475</v>
      </c>
      <c r="D580" s="25">
        <f t="shared" si="54"/>
        <v>1</v>
      </c>
      <c r="E580" s="25">
        <f t="shared" si="53"/>
        <v>0</v>
      </c>
      <c r="F580" s="25">
        <f t="shared" si="55"/>
        <v>0</v>
      </c>
      <c r="G580" s="25" t="str">
        <f t="shared" si="56"/>
        <v>Winter</v>
      </c>
      <c r="H580" s="25">
        <f t="shared" si="57"/>
        <v>2</v>
      </c>
      <c r="I580" s="25">
        <v>0</v>
      </c>
      <c r="J580" s="25">
        <f t="shared" si="58"/>
        <v>2</v>
      </c>
      <c r="K580" s="7">
        <v>34.812309999999997</v>
      </c>
    </row>
    <row r="581" spans="1:11" x14ac:dyDescent="0.25">
      <c r="A581" s="6">
        <v>44585</v>
      </c>
      <c r="B581" s="7">
        <v>24</v>
      </c>
      <c r="C581" s="25">
        <v>186780.7107513384</v>
      </c>
      <c r="D581" s="25">
        <f t="shared" si="54"/>
        <v>1</v>
      </c>
      <c r="E581" s="25">
        <f t="shared" si="53"/>
        <v>0</v>
      </c>
      <c r="F581" s="25">
        <f t="shared" si="55"/>
        <v>0</v>
      </c>
      <c r="G581" s="25" t="str">
        <f t="shared" si="56"/>
        <v>Winter</v>
      </c>
      <c r="H581" s="25">
        <f t="shared" si="57"/>
        <v>2</v>
      </c>
      <c r="I581" s="25">
        <v>0</v>
      </c>
      <c r="J581" s="25">
        <f t="shared" si="58"/>
        <v>2</v>
      </c>
      <c r="K581" s="7">
        <v>38.769539999999999</v>
      </c>
    </row>
    <row r="582" spans="1:11" x14ac:dyDescent="0.25">
      <c r="A582" s="6">
        <v>44586</v>
      </c>
      <c r="B582" s="7">
        <v>1</v>
      </c>
      <c r="C582" s="25">
        <v>181484.62786253614</v>
      </c>
      <c r="D582" s="25">
        <f t="shared" si="54"/>
        <v>1</v>
      </c>
      <c r="E582" s="25">
        <f t="shared" ref="E582:E645" si="59">IF(IFERROR(VLOOKUP(A582,$S$6:$S$15,1,0),0)&gt;0,1,0)</f>
        <v>0</v>
      </c>
      <c r="F582" s="25">
        <f t="shared" si="55"/>
        <v>0</v>
      </c>
      <c r="G582" s="25" t="str">
        <f t="shared" si="56"/>
        <v>Winter</v>
      </c>
      <c r="H582" s="25">
        <f t="shared" si="57"/>
        <v>2</v>
      </c>
      <c r="I582" s="25">
        <v>0</v>
      </c>
      <c r="J582" s="25">
        <f t="shared" si="58"/>
        <v>2</v>
      </c>
      <c r="K582" s="7">
        <v>41.521410000000003</v>
      </c>
    </row>
    <row r="583" spans="1:11" x14ac:dyDescent="0.25">
      <c r="A583" s="6">
        <v>44586</v>
      </c>
      <c r="B583" s="7">
        <v>2</v>
      </c>
      <c r="C583" s="25">
        <v>181091.95215919701</v>
      </c>
      <c r="D583" s="25">
        <f t="shared" ref="D583:D646" si="60">MONTH(A583)</f>
        <v>1</v>
      </c>
      <c r="E583" s="25">
        <f t="shared" si="59"/>
        <v>0</v>
      </c>
      <c r="F583" s="25">
        <f t="shared" ref="F583:F646" si="61">IF(WEEKDAY(A583,2)&gt;5,1,0)</f>
        <v>0</v>
      </c>
      <c r="G583" s="25" t="str">
        <f t="shared" ref="G583:G646" si="62">IF(OR(D583&lt;5,D583&gt;9),"Winter","Summer")</f>
        <v>Winter</v>
      </c>
      <c r="H583" s="25">
        <f t="shared" ref="H583:H646" si="63">IF(AND(B583&lt;7,B583&gt;1),1,IF(G583="Winter",IF(OR(E583=1,F583=1,B583=1,AND(B583&gt;9,B583&lt;19),B583&gt;21),2,6),IF(OR(E583=1,F583=1,B583&lt;15,B583&gt;20),3,4)))</f>
        <v>1</v>
      </c>
      <c r="I583" s="25">
        <v>0</v>
      </c>
      <c r="J583" s="25">
        <f t="shared" ref="J583:J646" si="64">IF(I583=0,H583,5)</f>
        <v>1</v>
      </c>
      <c r="K583" s="7">
        <v>37.069969999999998</v>
      </c>
    </row>
    <row r="584" spans="1:11" x14ac:dyDescent="0.25">
      <c r="A584" s="6">
        <v>44586</v>
      </c>
      <c r="B584" s="7">
        <v>3</v>
      </c>
      <c r="C584" s="25">
        <v>181831.44094572694</v>
      </c>
      <c r="D584" s="25">
        <f t="shared" si="60"/>
        <v>1</v>
      </c>
      <c r="E584" s="25">
        <f t="shared" si="59"/>
        <v>0</v>
      </c>
      <c r="F584" s="25">
        <f t="shared" si="61"/>
        <v>0</v>
      </c>
      <c r="G584" s="25" t="str">
        <f t="shared" si="62"/>
        <v>Winter</v>
      </c>
      <c r="H584" s="25">
        <f t="shared" si="63"/>
        <v>1</v>
      </c>
      <c r="I584" s="25">
        <v>0</v>
      </c>
      <c r="J584" s="25">
        <f t="shared" si="64"/>
        <v>1</v>
      </c>
      <c r="K584" s="7">
        <v>36.768979999999999</v>
      </c>
    </row>
    <row r="585" spans="1:11" x14ac:dyDescent="0.25">
      <c r="A585" s="6">
        <v>44586</v>
      </c>
      <c r="B585" s="7">
        <v>4</v>
      </c>
      <c r="C585" s="25">
        <v>185688.05864462984</v>
      </c>
      <c r="D585" s="25">
        <f t="shared" si="60"/>
        <v>1</v>
      </c>
      <c r="E585" s="25">
        <f t="shared" si="59"/>
        <v>0</v>
      </c>
      <c r="F585" s="25">
        <f t="shared" si="61"/>
        <v>0</v>
      </c>
      <c r="G585" s="25" t="str">
        <f t="shared" si="62"/>
        <v>Winter</v>
      </c>
      <c r="H585" s="25">
        <f t="shared" si="63"/>
        <v>1</v>
      </c>
      <c r="I585" s="25">
        <v>0</v>
      </c>
      <c r="J585" s="25">
        <f t="shared" si="64"/>
        <v>1</v>
      </c>
      <c r="K585" s="7">
        <v>37.628999999999998</v>
      </c>
    </row>
    <row r="586" spans="1:11" x14ac:dyDescent="0.25">
      <c r="A586" s="6">
        <v>44586</v>
      </c>
      <c r="B586" s="7">
        <v>5</v>
      </c>
      <c r="C586" s="25">
        <v>192098.09547600019</v>
      </c>
      <c r="D586" s="25">
        <f t="shared" si="60"/>
        <v>1</v>
      </c>
      <c r="E586" s="25">
        <f t="shared" si="59"/>
        <v>0</v>
      </c>
      <c r="F586" s="25">
        <f t="shared" si="61"/>
        <v>0</v>
      </c>
      <c r="G586" s="25" t="str">
        <f t="shared" si="62"/>
        <v>Winter</v>
      </c>
      <c r="H586" s="25">
        <f t="shared" si="63"/>
        <v>1</v>
      </c>
      <c r="I586" s="25">
        <v>0</v>
      </c>
      <c r="J586" s="25">
        <f t="shared" si="64"/>
        <v>1</v>
      </c>
      <c r="K586" s="7">
        <v>38.60924</v>
      </c>
    </row>
    <row r="587" spans="1:11" x14ac:dyDescent="0.25">
      <c r="A587" s="6">
        <v>44586</v>
      </c>
      <c r="B587" s="7">
        <v>6</v>
      </c>
      <c r="C587" s="25">
        <v>204589.88848301306</v>
      </c>
      <c r="D587" s="25">
        <f t="shared" si="60"/>
        <v>1</v>
      </c>
      <c r="E587" s="25">
        <f t="shared" si="59"/>
        <v>0</v>
      </c>
      <c r="F587" s="25">
        <f t="shared" si="61"/>
        <v>0</v>
      </c>
      <c r="G587" s="25" t="str">
        <f t="shared" si="62"/>
        <v>Winter</v>
      </c>
      <c r="H587" s="25">
        <f t="shared" si="63"/>
        <v>1</v>
      </c>
      <c r="I587" s="25">
        <v>0</v>
      </c>
      <c r="J587" s="25">
        <f t="shared" si="64"/>
        <v>1</v>
      </c>
      <c r="K587" s="7">
        <v>40.056399999999996</v>
      </c>
    </row>
    <row r="588" spans="1:11" x14ac:dyDescent="0.25">
      <c r="A588" s="6">
        <v>44586</v>
      </c>
      <c r="B588" s="7">
        <v>7</v>
      </c>
      <c r="C588" s="25">
        <v>224794.31344555892</v>
      </c>
      <c r="D588" s="25">
        <f t="shared" si="60"/>
        <v>1</v>
      </c>
      <c r="E588" s="25">
        <f t="shared" si="59"/>
        <v>0</v>
      </c>
      <c r="F588" s="25">
        <f t="shared" si="61"/>
        <v>0</v>
      </c>
      <c r="G588" s="25" t="str">
        <f t="shared" si="62"/>
        <v>Winter</v>
      </c>
      <c r="H588" s="25">
        <f t="shared" si="63"/>
        <v>6</v>
      </c>
      <c r="I588" s="25">
        <v>0</v>
      </c>
      <c r="J588" s="25">
        <f t="shared" si="64"/>
        <v>6</v>
      </c>
      <c r="K588" s="7">
        <v>60.547739999999997</v>
      </c>
    </row>
    <row r="589" spans="1:11" x14ac:dyDescent="0.25">
      <c r="A589" s="6">
        <v>44586</v>
      </c>
      <c r="B589" s="7">
        <v>8</v>
      </c>
      <c r="C589" s="25">
        <v>234513.56725595047</v>
      </c>
      <c r="D589" s="25">
        <f t="shared" si="60"/>
        <v>1</v>
      </c>
      <c r="E589" s="25">
        <f t="shared" si="59"/>
        <v>0</v>
      </c>
      <c r="F589" s="25">
        <f t="shared" si="61"/>
        <v>0</v>
      </c>
      <c r="G589" s="25" t="str">
        <f t="shared" si="62"/>
        <v>Winter</v>
      </c>
      <c r="H589" s="25">
        <f t="shared" si="63"/>
        <v>6</v>
      </c>
      <c r="I589" s="25">
        <v>0</v>
      </c>
      <c r="J589" s="25">
        <f t="shared" si="64"/>
        <v>6</v>
      </c>
      <c r="K589" s="7">
        <v>89.009429999999995</v>
      </c>
    </row>
    <row r="590" spans="1:11" x14ac:dyDescent="0.25">
      <c r="A590" s="6">
        <v>44586</v>
      </c>
      <c r="B590" s="7">
        <v>9</v>
      </c>
      <c r="C590" s="25">
        <v>232417.84347244524</v>
      </c>
      <c r="D590" s="25">
        <f t="shared" si="60"/>
        <v>1</v>
      </c>
      <c r="E590" s="25">
        <f t="shared" si="59"/>
        <v>0</v>
      </c>
      <c r="F590" s="25">
        <f t="shared" si="61"/>
        <v>0</v>
      </c>
      <c r="G590" s="25" t="str">
        <f t="shared" si="62"/>
        <v>Winter</v>
      </c>
      <c r="H590" s="25">
        <f t="shared" si="63"/>
        <v>6</v>
      </c>
      <c r="I590" s="25">
        <v>0</v>
      </c>
      <c r="J590" s="25">
        <f t="shared" si="64"/>
        <v>6</v>
      </c>
      <c r="K590" s="7">
        <v>74.044589999999999</v>
      </c>
    </row>
    <row r="591" spans="1:11" x14ac:dyDescent="0.25">
      <c r="A591" s="6">
        <v>44586</v>
      </c>
      <c r="B591" s="7">
        <v>10</v>
      </c>
      <c r="C591" s="25">
        <v>226834.74519376835</v>
      </c>
      <c r="D591" s="25">
        <f t="shared" si="60"/>
        <v>1</v>
      </c>
      <c r="E591" s="25">
        <f t="shared" si="59"/>
        <v>0</v>
      </c>
      <c r="F591" s="25">
        <f t="shared" si="61"/>
        <v>0</v>
      </c>
      <c r="G591" s="25" t="str">
        <f t="shared" si="62"/>
        <v>Winter</v>
      </c>
      <c r="H591" s="25">
        <f t="shared" si="63"/>
        <v>2</v>
      </c>
      <c r="I591" s="25">
        <v>0</v>
      </c>
      <c r="J591" s="25">
        <f t="shared" si="64"/>
        <v>2</v>
      </c>
      <c r="K591" s="7">
        <v>65.456209999999999</v>
      </c>
    </row>
    <row r="592" spans="1:11" x14ac:dyDescent="0.25">
      <c r="A592" s="6">
        <v>44586</v>
      </c>
      <c r="B592" s="7">
        <v>11</v>
      </c>
      <c r="C592" s="25">
        <v>215514.43411405783</v>
      </c>
      <c r="D592" s="25">
        <f t="shared" si="60"/>
        <v>1</v>
      </c>
      <c r="E592" s="25">
        <f t="shared" si="59"/>
        <v>0</v>
      </c>
      <c r="F592" s="25">
        <f t="shared" si="61"/>
        <v>0</v>
      </c>
      <c r="G592" s="25" t="str">
        <f t="shared" si="62"/>
        <v>Winter</v>
      </c>
      <c r="H592" s="25">
        <f t="shared" si="63"/>
        <v>2</v>
      </c>
      <c r="I592" s="25">
        <v>0</v>
      </c>
      <c r="J592" s="25">
        <f t="shared" si="64"/>
        <v>2</v>
      </c>
      <c r="K592" s="7">
        <v>51.31953</v>
      </c>
    </row>
    <row r="593" spans="1:11" x14ac:dyDescent="0.25">
      <c r="A593" s="6">
        <v>44586</v>
      </c>
      <c r="B593" s="7">
        <v>12</v>
      </c>
      <c r="C593" s="25">
        <v>208942.64755334324</v>
      </c>
      <c r="D593" s="25">
        <f t="shared" si="60"/>
        <v>1</v>
      </c>
      <c r="E593" s="25">
        <f t="shared" si="59"/>
        <v>0</v>
      </c>
      <c r="F593" s="25">
        <f t="shared" si="61"/>
        <v>0</v>
      </c>
      <c r="G593" s="25" t="str">
        <f t="shared" si="62"/>
        <v>Winter</v>
      </c>
      <c r="H593" s="25">
        <f t="shared" si="63"/>
        <v>2</v>
      </c>
      <c r="I593" s="25">
        <v>0</v>
      </c>
      <c r="J593" s="25">
        <f t="shared" si="64"/>
        <v>2</v>
      </c>
      <c r="K593" s="7">
        <v>48.801459999999999</v>
      </c>
    </row>
    <row r="594" spans="1:11" x14ac:dyDescent="0.25">
      <c r="A594" s="6">
        <v>44586</v>
      </c>
      <c r="B594" s="7">
        <v>13</v>
      </c>
      <c r="C594" s="25">
        <v>208609.10415565694</v>
      </c>
      <c r="D594" s="25">
        <f t="shared" si="60"/>
        <v>1</v>
      </c>
      <c r="E594" s="25">
        <f t="shared" si="59"/>
        <v>0</v>
      </c>
      <c r="F594" s="25">
        <f t="shared" si="61"/>
        <v>0</v>
      </c>
      <c r="G594" s="25" t="str">
        <f t="shared" si="62"/>
        <v>Winter</v>
      </c>
      <c r="H594" s="25">
        <f t="shared" si="63"/>
        <v>2</v>
      </c>
      <c r="I594" s="25">
        <v>0</v>
      </c>
      <c r="J594" s="25">
        <f t="shared" si="64"/>
        <v>2</v>
      </c>
      <c r="K594" s="7">
        <v>41.891629999999999</v>
      </c>
    </row>
    <row r="595" spans="1:11" x14ac:dyDescent="0.25">
      <c r="A595" s="6">
        <v>44586</v>
      </c>
      <c r="B595" s="7">
        <v>14</v>
      </c>
      <c r="C595" s="25">
        <v>204451.44331142594</v>
      </c>
      <c r="D595" s="25">
        <f t="shared" si="60"/>
        <v>1</v>
      </c>
      <c r="E595" s="25">
        <f t="shared" si="59"/>
        <v>0</v>
      </c>
      <c r="F595" s="25">
        <f t="shared" si="61"/>
        <v>0</v>
      </c>
      <c r="G595" s="25" t="str">
        <f t="shared" si="62"/>
        <v>Winter</v>
      </c>
      <c r="H595" s="25">
        <f t="shared" si="63"/>
        <v>2</v>
      </c>
      <c r="I595" s="25">
        <v>0</v>
      </c>
      <c r="J595" s="25">
        <f t="shared" si="64"/>
        <v>2</v>
      </c>
      <c r="K595" s="7">
        <v>45.192079999999997</v>
      </c>
    </row>
    <row r="596" spans="1:11" x14ac:dyDescent="0.25">
      <c r="A596" s="6">
        <v>44586</v>
      </c>
      <c r="B596" s="7">
        <v>15</v>
      </c>
      <c r="C596" s="25">
        <v>201485.69479398345</v>
      </c>
      <c r="D596" s="25">
        <f t="shared" si="60"/>
        <v>1</v>
      </c>
      <c r="E596" s="25">
        <f t="shared" si="59"/>
        <v>0</v>
      </c>
      <c r="F596" s="25">
        <f t="shared" si="61"/>
        <v>0</v>
      </c>
      <c r="G596" s="25" t="str">
        <f t="shared" si="62"/>
        <v>Winter</v>
      </c>
      <c r="H596" s="25">
        <f t="shared" si="63"/>
        <v>2</v>
      </c>
      <c r="I596" s="25">
        <v>0</v>
      </c>
      <c r="J596" s="25">
        <f t="shared" si="64"/>
        <v>2</v>
      </c>
      <c r="K596" s="7">
        <v>39.797710000000002</v>
      </c>
    </row>
    <row r="597" spans="1:11" x14ac:dyDescent="0.25">
      <c r="A597" s="6">
        <v>44586</v>
      </c>
      <c r="B597" s="7">
        <v>16</v>
      </c>
      <c r="C597" s="25">
        <v>204634.12513349814</v>
      </c>
      <c r="D597" s="25">
        <f t="shared" si="60"/>
        <v>1</v>
      </c>
      <c r="E597" s="25">
        <f t="shared" si="59"/>
        <v>0</v>
      </c>
      <c r="F597" s="25">
        <f t="shared" si="61"/>
        <v>0</v>
      </c>
      <c r="G597" s="25" t="str">
        <f t="shared" si="62"/>
        <v>Winter</v>
      </c>
      <c r="H597" s="25">
        <f t="shared" si="63"/>
        <v>2</v>
      </c>
      <c r="I597" s="25">
        <v>0</v>
      </c>
      <c r="J597" s="25">
        <f t="shared" si="64"/>
        <v>2</v>
      </c>
      <c r="K597" s="7">
        <v>39.162419999999997</v>
      </c>
    </row>
    <row r="598" spans="1:11" x14ac:dyDescent="0.25">
      <c r="A598" s="6">
        <v>44586</v>
      </c>
      <c r="B598" s="7">
        <v>17</v>
      </c>
      <c r="C598" s="25">
        <v>216483.0506367581</v>
      </c>
      <c r="D598" s="25">
        <f t="shared" si="60"/>
        <v>1</v>
      </c>
      <c r="E598" s="25">
        <f t="shared" si="59"/>
        <v>0</v>
      </c>
      <c r="F598" s="25">
        <f t="shared" si="61"/>
        <v>0</v>
      </c>
      <c r="G598" s="25" t="str">
        <f t="shared" si="62"/>
        <v>Winter</v>
      </c>
      <c r="H598" s="25">
        <f t="shared" si="63"/>
        <v>2</v>
      </c>
      <c r="I598" s="25">
        <v>0</v>
      </c>
      <c r="J598" s="25">
        <f t="shared" si="64"/>
        <v>2</v>
      </c>
      <c r="K598" s="7">
        <v>40.992049999999999</v>
      </c>
    </row>
    <row r="599" spans="1:11" x14ac:dyDescent="0.25">
      <c r="A599" s="6">
        <v>44586</v>
      </c>
      <c r="B599" s="7">
        <v>18</v>
      </c>
      <c r="C599" s="25">
        <v>241986.98421742086</v>
      </c>
      <c r="D599" s="25">
        <f t="shared" si="60"/>
        <v>1</v>
      </c>
      <c r="E599" s="25">
        <f t="shared" si="59"/>
        <v>0</v>
      </c>
      <c r="F599" s="25">
        <f t="shared" si="61"/>
        <v>0</v>
      </c>
      <c r="G599" s="25" t="str">
        <f t="shared" si="62"/>
        <v>Winter</v>
      </c>
      <c r="H599" s="25">
        <f t="shared" si="63"/>
        <v>2</v>
      </c>
      <c r="I599" s="25">
        <v>0</v>
      </c>
      <c r="J599" s="25">
        <f t="shared" si="64"/>
        <v>2</v>
      </c>
      <c r="K599" s="7">
        <v>48.759900000000002</v>
      </c>
    </row>
    <row r="600" spans="1:11" x14ac:dyDescent="0.25">
      <c r="A600" s="6">
        <v>44586</v>
      </c>
      <c r="B600" s="7">
        <v>19</v>
      </c>
      <c r="C600" s="25">
        <v>263677.55351150507</v>
      </c>
      <c r="D600" s="25">
        <f t="shared" si="60"/>
        <v>1</v>
      </c>
      <c r="E600" s="25">
        <f t="shared" si="59"/>
        <v>0</v>
      </c>
      <c r="F600" s="25">
        <f t="shared" si="61"/>
        <v>0</v>
      </c>
      <c r="G600" s="25" t="str">
        <f t="shared" si="62"/>
        <v>Winter</v>
      </c>
      <c r="H600" s="25">
        <f t="shared" si="63"/>
        <v>6</v>
      </c>
      <c r="I600" s="25">
        <v>0</v>
      </c>
      <c r="J600" s="25">
        <f t="shared" si="64"/>
        <v>6</v>
      </c>
      <c r="K600" s="7">
        <v>58.977170000000001</v>
      </c>
    </row>
    <row r="601" spans="1:11" x14ac:dyDescent="0.25">
      <c r="A601" s="6">
        <v>44586</v>
      </c>
      <c r="B601" s="7">
        <v>20</v>
      </c>
      <c r="C601" s="25">
        <v>270475.79714818107</v>
      </c>
      <c r="D601" s="25">
        <f t="shared" si="60"/>
        <v>1</v>
      </c>
      <c r="E601" s="25">
        <f t="shared" si="59"/>
        <v>0</v>
      </c>
      <c r="F601" s="25">
        <f t="shared" si="61"/>
        <v>0</v>
      </c>
      <c r="G601" s="25" t="str">
        <f t="shared" si="62"/>
        <v>Winter</v>
      </c>
      <c r="H601" s="25">
        <f t="shared" si="63"/>
        <v>6</v>
      </c>
      <c r="I601" s="25">
        <v>0</v>
      </c>
      <c r="J601" s="25">
        <f t="shared" si="64"/>
        <v>6</v>
      </c>
      <c r="K601" s="7">
        <v>51.036659999999998</v>
      </c>
    </row>
    <row r="602" spans="1:11" x14ac:dyDescent="0.25">
      <c r="A602" s="6">
        <v>44586</v>
      </c>
      <c r="B602" s="7">
        <v>21</v>
      </c>
      <c r="C602" s="25">
        <v>272166.28174156259</v>
      </c>
      <c r="D602" s="25">
        <f t="shared" si="60"/>
        <v>1</v>
      </c>
      <c r="E602" s="25">
        <f t="shared" si="59"/>
        <v>0</v>
      </c>
      <c r="F602" s="25">
        <f t="shared" si="61"/>
        <v>0</v>
      </c>
      <c r="G602" s="25" t="str">
        <f t="shared" si="62"/>
        <v>Winter</v>
      </c>
      <c r="H602" s="25">
        <f t="shared" si="63"/>
        <v>6</v>
      </c>
      <c r="I602" s="25">
        <v>0</v>
      </c>
      <c r="J602" s="25">
        <f t="shared" si="64"/>
        <v>6</v>
      </c>
      <c r="K602" s="7">
        <v>44.487760000000002</v>
      </c>
    </row>
    <row r="603" spans="1:11" x14ac:dyDescent="0.25">
      <c r="A603" s="6">
        <v>44586</v>
      </c>
      <c r="B603" s="7">
        <v>22</v>
      </c>
      <c r="C603" s="25">
        <v>266959.32444498385</v>
      </c>
      <c r="D603" s="25">
        <f t="shared" si="60"/>
        <v>1</v>
      </c>
      <c r="E603" s="25">
        <f t="shared" si="59"/>
        <v>0</v>
      </c>
      <c r="F603" s="25">
        <f t="shared" si="61"/>
        <v>0</v>
      </c>
      <c r="G603" s="25" t="str">
        <f t="shared" si="62"/>
        <v>Winter</v>
      </c>
      <c r="H603" s="25">
        <f t="shared" si="63"/>
        <v>2</v>
      </c>
      <c r="I603" s="25">
        <v>0</v>
      </c>
      <c r="J603" s="25">
        <f t="shared" si="64"/>
        <v>2</v>
      </c>
      <c r="K603" s="7">
        <v>44.39622</v>
      </c>
    </row>
    <row r="604" spans="1:11" x14ac:dyDescent="0.25">
      <c r="A604" s="6">
        <v>44586</v>
      </c>
      <c r="B604" s="7">
        <v>23</v>
      </c>
      <c r="C604" s="25">
        <v>255850.18390860141</v>
      </c>
      <c r="D604" s="25">
        <f t="shared" si="60"/>
        <v>1</v>
      </c>
      <c r="E604" s="25">
        <f t="shared" si="59"/>
        <v>0</v>
      </c>
      <c r="F604" s="25">
        <f t="shared" si="61"/>
        <v>0</v>
      </c>
      <c r="G604" s="25" t="str">
        <f t="shared" si="62"/>
        <v>Winter</v>
      </c>
      <c r="H604" s="25">
        <f t="shared" si="63"/>
        <v>2</v>
      </c>
      <c r="I604" s="25">
        <v>0</v>
      </c>
      <c r="J604" s="25">
        <f t="shared" si="64"/>
        <v>2</v>
      </c>
      <c r="K604" s="7">
        <v>43.389209999999999</v>
      </c>
    </row>
    <row r="605" spans="1:11" x14ac:dyDescent="0.25">
      <c r="A605" s="6">
        <v>44586</v>
      </c>
      <c r="B605" s="7">
        <v>24</v>
      </c>
      <c r="C605" s="25">
        <v>245994.18343024861</v>
      </c>
      <c r="D605" s="25">
        <f t="shared" si="60"/>
        <v>1</v>
      </c>
      <c r="E605" s="25">
        <f t="shared" si="59"/>
        <v>0</v>
      </c>
      <c r="F605" s="25">
        <f t="shared" si="61"/>
        <v>0</v>
      </c>
      <c r="G605" s="25" t="str">
        <f t="shared" si="62"/>
        <v>Winter</v>
      </c>
      <c r="H605" s="25">
        <f t="shared" si="63"/>
        <v>2</v>
      </c>
      <c r="I605" s="25">
        <v>0</v>
      </c>
      <c r="J605" s="25">
        <f t="shared" si="64"/>
        <v>2</v>
      </c>
      <c r="K605" s="7">
        <v>43.530059999999999</v>
      </c>
    </row>
    <row r="606" spans="1:11" x14ac:dyDescent="0.25">
      <c r="A606" s="6">
        <v>44587</v>
      </c>
      <c r="B606" s="7">
        <v>1</v>
      </c>
      <c r="C606" s="25">
        <v>242061.27968885371</v>
      </c>
      <c r="D606" s="25">
        <f t="shared" si="60"/>
        <v>1</v>
      </c>
      <c r="E606" s="25">
        <f t="shared" si="59"/>
        <v>0</v>
      </c>
      <c r="F606" s="25">
        <f t="shared" si="61"/>
        <v>0</v>
      </c>
      <c r="G606" s="25" t="str">
        <f t="shared" si="62"/>
        <v>Winter</v>
      </c>
      <c r="H606" s="25">
        <f t="shared" si="63"/>
        <v>2</v>
      </c>
      <c r="I606" s="25">
        <v>0</v>
      </c>
      <c r="J606" s="25">
        <f t="shared" si="64"/>
        <v>2</v>
      </c>
      <c r="K606" s="7">
        <v>40.929479999999998</v>
      </c>
    </row>
    <row r="607" spans="1:11" x14ac:dyDescent="0.25">
      <c r="A607" s="6">
        <v>44587</v>
      </c>
      <c r="B607" s="7">
        <v>2</v>
      </c>
      <c r="C607" s="25">
        <v>244459.57120664418</v>
      </c>
      <c r="D607" s="25">
        <f t="shared" si="60"/>
        <v>1</v>
      </c>
      <c r="E607" s="25">
        <f t="shared" si="59"/>
        <v>0</v>
      </c>
      <c r="F607" s="25">
        <f t="shared" si="61"/>
        <v>0</v>
      </c>
      <c r="G607" s="25" t="str">
        <f t="shared" si="62"/>
        <v>Winter</v>
      </c>
      <c r="H607" s="25">
        <f t="shared" si="63"/>
        <v>1</v>
      </c>
      <c r="I607" s="25">
        <v>0</v>
      </c>
      <c r="J607" s="25">
        <f t="shared" si="64"/>
        <v>1</v>
      </c>
      <c r="K607" s="7">
        <v>40.428019999999997</v>
      </c>
    </row>
    <row r="608" spans="1:11" x14ac:dyDescent="0.25">
      <c r="A608" s="6">
        <v>44587</v>
      </c>
      <c r="B608" s="7">
        <v>3</v>
      </c>
      <c r="C608" s="25">
        <v>250312.48939144981</v>
      </c>
      <c r="D608" s="25">
        <f t="shared" si="60"/>
        <v>1</v>
      </c>
      <c r="E608" s="25">
        <f t="shared" si="59"/>
        <v>0</v>
      </c>
      <c r="F608" s="25">
        <f t="shared" si="61"/>
        <v>0</v>
      </c>
      <c r="G608" s="25" t="str">
        <f t="shared" si="62"/>
        <v>Winter</v>
      </c>
      <c r="H608" s="25">
        <f t="shared" si="63"/>
        <v>1</v>
      </c>
      <c r="I608" s="25">
        <v>0</v>
      </c>
      <c r="J608" s="25">
        <f t="shared" si="64"/>
        <v>1</v>
      </c>
      <c r="K608" s="7">
        <v>40.152520000000003</v>
      </c>
    </row>
    <row r="609" spans="1:11" x14ac:dyDescent="0.25">
      <c r="A609" s="6">
        <v>44587</v>
      </c>
      <c r="B609" s="7">
        <v>4</v>
      </c>
      <c r="C609" s="25">
        <v>258095.34243868192</v>
      </c>
      <c r="D609" s="25">
        <f t="shared" si="60"/>
        <v>1</v>
      </c>
      <c r="E609" s="25">
        <f t="shared" si="59"/>
        <v>0</v>
      </c>
      <c r="F609" s="25">
        <f t="shared" si="61"/>
        <v>0</v>
      </c>
      <c r="G609" s="25" t="str">
        <f t="shared" si="62"/>
        <v>Winter</v>
      </c>
      <c r="H609" s="25">
        <f t="shared" si="63"/>
        <v>1</v>
      </c>
      <c r="I609" s="25">
        <v>0</v>
      </c>
      <c r="J609" s="25">
        <f t="shared" si="64"/>
        <v>1</v>
      </c>
      <c r="K609" s="7">
        <v>41.592140000000001</v>
      </c>
    </row>
    <row r="610" spans="1:11" x14ac:dyDescent="0.25">
      <c r="A610" s="6">
        <v>44587</v>
      </c>
      <c r="B610" s="7">
        <v>5</v>
      </c>
      <c r="C610" s="25">
        <v>270017.57173990976</v>
      </c>
      <c r="D610" s="25">
        <f t="shared" si="60"/>
        <v>1</v>
      </c>
      <c r="E610" s="25">
        <f t="shared" si="59"/>
        <v>0</v>
      </c>
      <c r="F610" s="25">
        <f t="shared" si="61"/>
        <v>0</v>
      </c>
      <c r="G610" s="25" t="str">
        <f t="shared" si="62"/>
        <v>Winter</v>
      </c>
      <c r="H610" s="25">
        <f t="shared" si="63"/>
        <v>1</v>
      </c>
      <c r="I610" s="25">
        <v>0</v>
      </c>
      <c r="J610" s="25">
        <f t="shared" si="64"/>
        <v>1</v>
      </c>
      <c r="K610" s="7">
        <v>42.930520000000001</v>
      </c>
    </row>
    <row r="611" spans="1:11" x14ac:dyDescent="0.25">
      <c r="A611" s="6">
        <v>44587</v>
      </c>
      <c r="B611" s="7">
        <v>6</v>
      </c>
      <c r="C611" s="25">
        <v>287424.47261300148</v>
      </c>
      <c r="D611" s="25">
        <f t="shared" si="60"/>
        <v>1</v>
      </c>
      <c r="E611" s="25">
        <f t="shared" si="59"/>
        <v>0</v>
      </c>
      <c r="F611" s="25">
        <f t="shared" si="61"/>
        <v>0</v>
      </c>
      <c r="G611" s="25" t="str">
        <f t="shared" si="62"/>
        <v>Winter</v>
      </c>
      <c r="H611" s="25">
        <f t="shared" si="63"/>
        <v>1</v>
      </c>
      <c r="I611" s="25">
        <v>0</v>
      </c>
      <c r="J611" s="25">
        <f t="shared" si="64"/>
        <v>1</v>
      </c>
      <c r="K611" s="7">
        <v>50.529330000000002</v>
      </c>
    </row>
    <row r="612" spans="1:11" x14ac:dyDescent="0.25">
      <c r="A612" s="6">
        <v>44587</v>
      </c>
      <c r="B612" s="7">
        <v>7</v>
      </c>
      <c r="C612" s="25">
        <v>311996.83929136919</v>
      </c>
      <c r="D612" s="25">
        <f t="shared" si="60"/>
        <v>1</v>
      </c>
      <c r="E612" s="25">
        <f t="shared" si="59"/>
        <v>0</v>
      </c>
      <c r="F612" s="25">
        <f t="shared" si="61"/>
        <v>0</v>
      </c>
      <c r="G612" s="25" t="str">
        <f t="shared" si="62"/>
        <v>Winter</v>
      </c>
      <c r="H612" s="25">
        <f t="shared" si="63"/>
        <v>6</v>
      </c>
      <c r="I612" s="25">
        <v>0</v>
      </c>
      <c r="J612" s="25">
        <f t="shared" si="64"/>
        <v>6</v>
      </c>
      <c r="K612" s="7">
        <v>63.981450000000002</v>
      </c>
    </row>
    <row r="613" spans="1:11" x14ac:dyDescent="0.25">
      <c r="A613" s="6">
        <v>44587</v>
      </c>
      <c r="B613" s="7">
        <v>8</v>
      </c>
      <c r="C613" s="25">
        <v>324384.52658859384</v>
      </c>
      <c r="D613" s="25">
        <f t="shared" si="60"/>
        <v>1</v>
      </c>
      <c r="E613" s="25">
        <f t="shared" si="59"/>
        <v>0</v>
      </c>
      <c r="F613" s="25">
        <f t="shared" si="61"/>
        <v>0</v>
      </c>
      <c r="G613" s="25" t="str">
        <f t="shared" si="62"/>
        <v>Winter</v>
      </c>
      <c r="H613" s="25">
        <f t="shared" si="63"/>
        <v>6</v>
      </c>
      <c r="I613" s="25">
        <v>0</v>
      </c>
      <c r="J613" s="25">
        <f t="shared" si="64"/>
        <v>6</v>
      </c>
      <c r="K613" s="7">
        <v>48.490360000000003</v>
      </c>
    </row>
    <row r="614" spans="1:11" x14ac:dyDescent="0.25">
      <c r="A614" s="6">
        <v>44587</v>
      </c>
      <c r="B614" s="7">
        <v>9</v>
      </c>
      <c r="C614" s="25">
        <v>318203.63673333731</v>
      </c>
      <c r="D614" s="25">
        <f t="shared" si="60"/>
        <v>1</v>
      </c>
      <c r="E614" s="25">
        <f t="shared" si="59"/>
        <v>0</v>
      </c>
      <c r="F614" s="25">
        <f t="shared" si="61"/>
        <v>0</v>
      </c>
      <c r="G614" s="25" t="str">
        <f t="shared" si="62"/>
        <v>Winter</v>
      </c>
      <c r="H614" s="25">
        <f t="shared" si="63"/>
        <v>6</v>
      </c>
      <c r="I614" s="25">
        <v>0</v>
      </c>
      <c r="J614" s="25">
        <f t="shared" si="64"/>
        <v>6</v>
      </c>
      <c r="K614" s="7">
        <v>50.597099999999998</v>
      </c>
    </row>
    <row r="615" spans="1:11" x14ac:dyDescent="0.25">
      <c r="A615" s="6">
        <v>44587</v>
      </c>
      <c r="B615" s="7">
        <v>10</v>
      </c>
      <c r="C615" s="25">
        <v>297060.05663967977</v>
      </c>
      <c r="D615" s="25">
        <f t="shared" si="60"/>
        <v>1</v>
      </c>
      <c r="E615" s="25">
        <f t="shared" si="59"/>
        <v>0</v>
      </c>
      <c r="F615" s="25">
        <f t="shared" si="61"/>
        <v>0</v>
      </c>
      <c r="G615" s="25" t="str">
        <f t="shared" si="62"/>
        <v>Winter</v>
      </c>
      <c r="H615" s="25">
        <f t="shared" si="63"/>
        <v>2</v>
      </c>
      <c r="I615" s="25">
        <v>0</v>
      </c>
      <c r="J615" s="25">
        <f t="shared" si="64"/>
        <v>2</v>
      </c>
      <c r="K615" s="7">
        <v>42.392119999999998</v>
      </c>
    </row>
    <row r="616" spans="1:11" x14ac:dyDescent="0.25">
      <c r="A616" s="6">
        <v>44587</v>
      </c>
      <c r="B616" s="7">
        <v>11</v>
      </c>
      <c r="C616" s="25">
        <v>275874.1905767335</v>
      </c>
      <c r="D616" s="25">
        <f t="shared" si="60"/>
        <v>1</v>
      </c>
      <c r="E616" s="25">
        <f t="shared" si="59"/>
        <v>0</v>
      </c>
      <c r="F616" s="25">
        <f t="shared" si="61"/>
        <v>0</v>
      </c>
      <c r="G616" s="25" t="str">
        <f t="shared" si="62"/>
        <v>Winter</v>
      </c>
      <c r="H616" s="25">
        <f t="shared" si="63"/>
        <v>2</v>
      </c>
      <c r="I616" s="25">
        <v>0</v>
      </c>
      <c r="J616" s="25">
        <f t="shared" si="64"/>
        <v>2</v>
      </c>
      <c r="K616" s="7">
        <v>53.357640000000004</v>
      </c>
    </row>
    <row r="617" spans="1:11" x14ac:dyDescent="0.25">
      <c r="A617" s="6">
        <v>44587</v>
      </c>
      <c r="B617" s="7">
        <v>12</v>
      </c>
      <c r="C617" s="25">
        <v>258288.79293983211</v>
      </c>
      <c r="D617" s="25">
        <f t="shared" si="60"/>
        <v>1</v>
      </c>
      <c r="E617" s="25">
        <f t="shared" si="59"/>
        <v>0</v>
      </c>
      <c r="F617" s="25">
        <f t="shared" si="61"/>
        <v>0</v>
      </c>
      <c r="G617" s="25" t="str">
        <f t="shared" si="62"/>
        <v>Winter</v>
      </c>
      <c r="H617" s="25">
        <f t="shared" si="63"/>
        <v>2</v>
      </c>
      <c r="I617" s="25">
        <v>0</v>
      </c>
      <c r="J617" s="25">
        <f t="shared" si="64"/>
        <v>2</v>
      </c>
      <c r="K617" s="7">
        <v>45.057549999999999</v>
      </c>
    </row>
    <row r="618" spans="1:11" x14ac:dyDescent="0.25">
      <c r="A618" s="6">
        <v>44587</v>
      </c>
      <c r="B618" s="7">
        <v>13</v>
      </c>
      <c r="C618" s="25">
        <v>245415.91318674752</v>
      </c>
      <c r="D618" s="25">
        <f t="shared" si="60"/>
        <v>1</v>
      </c>
      <c r="E618" s="25">
        <f t="shared" si="59"/>
        <v>0</v>
      </c>
      <c r="F618" s="25">
        <f t="shared" si="61"/>
        <v>0</v>
      </c>
      <c r="G618" s="25" t="str">
        <f t="shared" si="62"/>
        <v>Winter</v>
      </c>
      <c r="H618" s="25">
        <f t="shared" si="63"/>
        <v>2</v>
      </c>
      <c r="I618" s="25">
        <v>0</v>
      </c>
      <c r="J618" s="25">
        <f t="shared" si="64"/>
        <v>2</v>
      </c>
      <c r="K618" s="7">
        <v>41.459969999999998</v>
      </c>
    </row>
    <row r="619" spans="1:11" x14ac:dyDescent="0.25">
      <c r="A619" s="6">
        <v>44587</v>
      </c>
      <c r="B619" s="7">
        <v>14</v>
      </c>
      <c r="C619" s="25">
        <v>231363.86142263914</v>
      </c>
      <c r="D619" s="25">
        <f t="shared" si="60"/>
        <v>1</v>
      </c>
      <c r="E619" s="25">
        <f t="shared" si="59"/>
        <v>0</v>
      </c>
      <c r="F619" s="25">
        <f t="shared" si="61"/>
        <v>0</v>
      </c>
      <c r="G619" s="25" t="str">
        <f t="shared" si="62"/>
        <v>Winter</v>
      </c>
      <c r="H619" s="25">
        <f t="shared" si="63"/>
        <v>2</v>
      </c>
      <c r="I619" s="25">
        <v>0</v>
      </c>
      <c r="J619" s="25">
        <f t="shared" si="64"/>
        <v>2</v>
      </c>
      <c r="K619" s="7">
        <v>42.640309999999999</v>
      </c>
    </row>
    <row r="620" spans="1:11" x14ac:dyDescent="0.25">
      <c r="A620" s="6">
        <v>44587</v>
      </c>
      <c r="B620" s="7">
        <v>15</v>
      </c>
      <c r="C620" s="25">
        <v>221476.42651540044</v>
      </c>
      <c r="D620" s="25">
        <f t="shared" si="60"/>
        <v>1</v>
      </c>
      <c r="E620" s="25">
        <f t="shared" si="59"/>
        <v>0</v>
      </c>
      <c r="F620" s="25">
        <f t="shared" si="61"/>
        <v>0</v>
      </c>
      <c r="G620" s="25" t="str">
        <f t="shared" si="62"/>
        <v>Winter</v>
      </c>
      <c r="H620" s="25">
        <f t="shared" si="63"/>
        <v>2</v>
      </c>
      <c r="I620" s="25">
        <v>0</v>
      </c>
      <c r="J620" s="25">
        <f t="shared" si="64"/>
        <v>2</v>
      </c>
      <c r="K620" s="7">
        <v>38.947609999999997</v>
      </c>
    </row>
    <row r="621" spans="1:11" x14ac:dyDescent="0.25">
      <c r="A621" s="6">
        <v>44587</v>
      </c>
      <c r="B621" s="7">
        <v>16</v>
      </c>
      <c r="C621" s="25">
        <v>221384.36561781139</v>
      </c>
      <c r="D621" s="25">
        <f t="shared" si="60"/>
        <v>1</v>
      </c>
      <c r="E621" s="25">
        <f t="shared" si="59"/>
        <v>0</v>
      </c>
      <c r="F621" s="25">
        <f t="shared" si="61"/>
        <v>0</v>
      </c>
      <c r="G621" s="25" t="str">
        <f t="shared" si="62"/>
        <v>Winter</v>
      </c>
      <c r="H621" s="25">
        <f t="shared" si="63"/>
        <v>2</v>
      </c>
      <c r="I621" s="25">
        <v>0</v>
      </c>
      <c r="J621" s="25">
        <f t="shared" si="64"/>
        <v>2</v>
      </c>
      <c r="K621" s="7">
        <v>43.204250000000002</v>
      </c>
    </row>
    <row r="622" spans="1:11" x14ac:dyDescent="0.25">
      <c r="A622" s="6">
        <v>44587</v>
      </c>
      <c r="B622" s="7">
        <v>17</v>
      </c>
      <c r="C622" s="25">
        <v>233075.09712081379</v>
      </c>
      <c r="D622" s="25">
        <f t="shared" si="60"/>
        <v>1</v>
      </c>
      <c r="E622" s="25">
        <f t="shared" si="59"/>
        <v>0</v>
      </c>
      <c r="F622" s="25">
        <f t="shared" si="61"/>
        <v>0</v>
      </c>
      <c r="G622" s="25" t="str">
        <f t="shared" si="62"/>
        <v>Winter</v>
      </c>
      <c r="H622" s="25">
        <f t="shared" si="63"/>
        <v>2</v>
      </c>
      <c r="I622" s="25">
        <v>0</v>
      </c>
      <c r="J622" s="25">
        <f t="shared" si="64"/>
        <v>2</v>
      </c>
      <c r="K622" s="7">
        <v>48.182209999999998</v>
      </c>
    </row>
    <row r="623" spans="1:11" x14ac:dyDescent="0.25">
      <c r="A623" s="6">
        <v>44587</v>
      </c>
      <c r="B623" s="7">
        <v>18</v>
      </c>
      <c r="C623" s="25">
        <v>259912.12581035463</v>
      </c>
      <c r="D623" s="25">
        <f t="shared" si="60"/>
        <v>1</v>
      </c>
      <c r="E623" s="25">
        <f t="shared" si="59"/>
        <v>0</v>
      </c>
      <c r="F623" s="25">
        <f t="shared" si="61"/>
        <v>0</v>
      </c>
      <c r="G623" s="25" t="str">
        <f t="shared" si="62"/>
        <v>Winter</v>
      </c>
      <c r="H623" s="25">
        <f t="shared" si="63"/>
        <v>2</v>
      </c>
      <c r="I623" s="25">
        <v>0</v>
      </c>
      <c r="J623" s="25">
        <f t="shared" si="64"/>
        <v>2</v>
      </c>
      <c r="K623" s="7">
        <v>51.968679999999999</v>
      </c>
    </row>
    <row r="624" spans="1:11" x14ac:dyDescent="0.25">
      <c r="A624" s="6">
        <v>44587</v>
      </c>
      <c r="B624" s="7">
        <v>19</v>
      </c>
      <c r="C624" s="25">
        <v>285593.9223725092</v>
      </c>
      <c r="D624" s="25">
        <f t="shared" si="60"/>
        <v>1</v>
      </c>
      <c r="E624" s="25">
        <f t="shared" si="59"/>
        <v>0</v>
      </c>
      <c r="F624" s="25">
        <f t="shared" si="61"/>
        <v>0</v>
      </c>
      <c r="G624" s="25" t="str">
        <f t="shared" si="62"/>
        <v>Winter</v>
      </c>
      <c r="H624" s="25">
        <f t="shared" si="63"/>
        <v>6</v>
      </c>
      <c r="I624" s="25">
        <v>0</v>
      </c>
      <c r="J624" s="25">
        <f t="shared" si="64"/>
        <v>6</v>
      </c>
      <c r="K624" s="7">
        <v>54.876980000000003</v>
      </c>
    </row>
    <row r="625" spans="1:11" x14ac:dyDescent="0.25">
      <c r="A625" s="6">
        <v>44587</v>
      </c>
      <c r="B625" s="7">
        <v>20</v>
      </c>
      <c r="C625" s="25">
        <v>295642.57593806949</v>
      </c>
      <c r="D625" s="25">
        <f t="shared" si="60"/>
        <v>1</v>
      </c>
      <c r="E625" s="25">
        <f t="shared" si="59"/>
        <v>0</v>
      </c>
      <c r="F625" s="25">
        <f t="shared" si="61"/>
        <v>0</v>
      </c>
      <c r="G625" s="25" t="str">
        <f t="shared" si="62"/>
        <v>Winter</v>
      </c>
      <c r="H625" s="25">
        <f t="shared" si="63"/>
        <v>6</v>
      </c>
      <c r="I625" s="25">
        <v>0</v>
      </c>
      <c r="J625" s="25">
        <f t="shared" si="64"/>
        <v>6</v>
      </c>
      <c r="K625" s="7">
        <v>47.033999999999999</v>
      </c>
    </row>
    <row r="626" spans="1:11" x14ac:dyDescent="0.25">
      <c r="A626" s="6">
        <v>44587</v>
      </c>
      <c r="B626" s="7">
        <v>21</v>
      </c>
      <c r="C626" s="25">
        <v>298804.023914797</v>
      </c>
      <c r="D626" s="25">
        <f t="shared" si="60"/>
        <v>1</v>
      </c>
      <c r="E626" s="25">
        <f t="shared" si="59"/>
        <v>0</v>
      </c>
      <c r="F626" s="25">
        <f t="shared" si="61"/>
        <v>0</v>
      </c>
      <c r="G626" s="25" t="str">
        <f t="shared" si="62"/>
        <v>Winter</v>
      </c>
      <c r="H626" s="25">
        <f t="shared" si="63"/>
        <v>6</v>
      </c>
      <c r="I626" s="25">
        <v>0</v>
      </c>
      <c r="J626" s="25">
        <f t="shared" si="64"/>
        <v>6</v>
      </c>
      <c r="K626" s="7">
        <v>45.557450000000003</v>
      </c>
    </row>
    <row r="627" spans="1:11" x14ac:dyDescent="0.25">
      <c r="A627" s="6">
        <v>44587</v>
      </c>
      <c r="B627" s="7">
        <v>22</v>
      </c>
      <c r="C627" s="25">
        <v>293650.71938427992</v>
      </c>
      <c r="D627" s="25">
        <f t="shared" si="60"/>
        <v>1</v>
      </c>
      <c r="E627" s="25">
        <f t="shared" si="59"/>
        <v>0</v>
      </c>
      <c r="F627" s="25">
        <f t="shared" si="61"/>
        <v>0</v>
      </c>
      <c r="G627" s="25" t="str">
        <f t="shared" si="62"/>
        <v>Winter</v>
      </c>
      <c r="H627" s="25">
        <f t="shared" si="63"/>
        <v>2</v>
      </c>
      <c r="I627" s="25">
        <v>0</v>
      </c>
      <c r="J627" s="25">
        <f t="shared" si="64"/>
        <v>2</v>
      </c>
      <c r="K627" s="7">
        <v>50.125810000000001</v>
      </c>
    </row>
    <row r="628" spans="1:11" x14ac:dyDescent="0.25">
      <c r="A628" s="6">
        <v>44587</v>
      </c>
      <c r="B628" s="7">
        <v>23</v>
      </c>
      <c r="C628" s="25">
        <v>279908.12897783291</v>
      </c>
      <c r="D628" s="25">
        <f t="shared" si="60"/>
        <v>1</v>
      </c>
      <c r="E628" s="25">
        <f t="shared" si="59"/>
        <v>0</v>
      </c>
      <c r="F628" s="25">
        <f t="shared" si="61"/>
        <v>0</v>
      </c>
      <c r="G628" s="25" t="str">
        <f t="shared" si="62"/>
        <v>Winter</v>
      </c>
      <c r="H628" s="25">
        <f t="shared" si="63"/>
        <v>2</v>
      </c>
      <c r="I628" s="25">
        <v>0</v>
      </c>
      <c r="J628" s="25">
        <f t="shared" si="64"/>
        <v>2</v>
      </c>
      <c r="K628" s="7">
        <v>50.81597</v>
      </c>
    </row>
    <row r="629" spans="1:11" x14ac:dyDescent="0.25">
      <c r="A629" s="6">
        <v>44587</v>
      </c>
      <c r="B629" s="7">
        <v>24</v>
      </c>
      <c r="C629" s="25">
        <v>268281.83798733307</v>
      </c>
      <c r="D629" s="25">
        <f t="shared" si="60"/>
        <v>1</v>
      </c>
      <c r="E629" s="25">
        <f t="shared" si="59"/>
        <v>0</v>
      </c>
      <c r="F629" s="25">
        <f t="shared" si="61"/>
        <v>0</v>
      </c>
      <c r="G629" s="25" t="str">
        <f t="shared" si="62"/>
        <v>Winter</v>
      </c>
      <c r="H629" s="25">
        <f t="shared" si="63"/>
        <v>2</v>
      </c>
      <c r="I629" s="25">
        <v>0</v>
      </c>
      <c r="J629" s="25">
        <f t="shared" si="64"/>
        <v>2</v>
      </c>
      <c r="K629" s="7">
        <v>41.535530000000001</v>
      </c>
    </row>
    <row r="630" spans="1:11" x14ac:dyDescent="0.25">
      <c r="A630" s="6">
        <v>44588</v>
      </c>
      <c r="B630" s="7">
        <v>1</v>
      </c>
      <c r="C630" s="25">
        <v>261483.55224700135</v>
      </c>
      <c r="D630" s="25">
        <f t="shared" si="60"/>
        <v>1</v>
      </c>
      <c r="E630" s="25">
        <f t="shared" si="59"/>
        <v>0</v>
      </c>
      <c r="F630" s="25">
        <f t="shared" si="61"/>
        <v>0</v>
      </c>
      <c r="G630" s="25" t="str">
        <f t="shared" si="62"/>
        <v>Winter</v>
      </c>
      <c r="H630" s="25">
        <f t="shared" si="63"/>
        <v>2</v>
      </c>
      <c r="I630" s="25">
        <v>0</v>
      </c>
      <c r="J630" s="25">
        <f t="shared" si="64"/>
        <v>2</v>
      </c>
      <c r="K630" s="7">
        <v>49.113790000000002</v>
      </c>
    </row>
    <row r="631" spans="1:11" x14ac:dyDescent="0.25">
      <c r="A631" s="6">
        <v>44588</v>
      </c>
      <c r="B631" s="7">
        <v>2</v>
      </c>
      <c r="C631" s="25">
        <v>260757.46382231466</v>
      </c>
      <c r="D631" s="25">
        <f t="shared" si="60"/>
        <v>1</v>
      </c>
      <c r="E631" s="25">
        <f t="shared" si="59"/>
        <v>0</v>
      </c>
      <c r="F631" s="25">
        <f t="shared" si="61"/>
        <v>0</v>
      </c>
      <c r="G631" s="25" t="str">
        <f t="shared" si="62"/>
        <v>Winter</v>
      </c>
      <c r="H631" s="25">
        <f t="shared" si="63"/>
        <v>1</v>
      </c>
      <c r="I631" s="25">
        <v>0</v>
      </c>
      <c r="J631" s="25">
        <f t="shared" si="64"/>
        <v>1</v>
      </c>
      <c r="K631" s="7">
        <v>53.559890000000003</v>
      </c>
    </row>
    <row r="632" spans="1:11" x14ac:dyDescent="0.25">
      <c r="A632" s="6">
        <v>44588</v>
      </c>
      <c r="B632" s="7">
        <v>3</v>
      </c>
      <c r="C632" s="25">
        <v>262560.40838192898</v>
      </c>
      <c r="D632" s="25">
        <f t="shared" si="60"/>
        <v>1</v>
      </c>
      <c r="E632" s="25">
        <f t="shared" si="59"/>
        <v>0</v>
      </c>
      <c r="F632" s="25">
        <f t="shared" si="61"/>
        <v>0</v>
      </c>
      <c r="G632" s="25" t="str">
        <f t="shared" si="62"/>
        <v>Winter</v>
      </c>
      <c r="H632" s="25">
        <f t="shared" si="63"/>
        <v>1</v>
      </c>
      <c r="I632" s="25">
        <v>0</v>
      </c>
      <c r="J632" s="25">
        <f t="shared" si="64"/>
        <v>1</v>
      </c>
      <c r="K632" s="7">
        <v>55.736919999999998</v>
      </c>
    </row>
    <row r="633" spans="1:11" x14ac:dyDescent="0.25">
      <c r="A633" s="6">
        <v>44588</v>
      </c>
      <c r="B633" s="7">
        <v>4</v>
      </c>
      <c r="C633" s="25">
        <v>266472.04381372582</v>
      </c>
      <c r="D633" s="25">
        <f t="shared" si="60"/>
        <v>1</v>
      </c>
      <c r="E633" s="25">
        <f t="shared" si="59"/>
        <v>0</v>
      </c>
      <c r="F633" s="25">
        <f t="shared" si="61"/>
        <v>0</v>
      </c>
      <c r="G633" s="25" t="str">
        <f t="shared" si="62"/>
        <v>Winter</v>
      </c>
      <c r="H633" s="25">
        <f t="shared" si="63"/>
        <v>1</v>
      </c>
      <c r="I633" s="25">
        <v>0</v>
      </c>
      <c r="J633" s="25">
        <f t="shared" si="64"/>
        <v>1</v>
      </c>
      <c r="K633" s="7">
        <v>52.76623</v>
      </c>
    </row>
    <row r="634" spans="1:11" x14ac:dyDescent="0.25">
      <c r="A634" s="6">
        <v>44588</v>
      </c>
      <c r="B634" s="7">
        <v>5</v>
      </c>
      <c r="C634" s="25">
        <v>274168.29376193107</v>
      </c>
      <c r="D634" s="25">
        <f t="shared" si="60"/>
        <v>1</v>
      </c>
      <c r="E634" s="25">
        <f t="shared" si="59"/>
        <v>0</v>
      </c>
      <c r="F634" s="25">
        <f t="shared" si="61"/>
        <v>0</v>
      </c>
      <c r="G634" s="25" t="str">
        <f t="shared" si="62"/>
        <v>Winter</v>
      </c>
      <c r="H634" s="25">
        <f t="shared" si="63"/>
        <v>1</v>
      </c>
      <c r="I634" s="25">
        <v>0</v>
      </c>
      <c r="J634" s="25">
        <f t="shared" si="64"/>
        <v>1</v>
      </c>
      <c r="K634" s="7">
        <v>57.071269999999998</v>
      </c>
    </row>
    <row r="635" spans="1:11" x14ac:dyDescent="0.25">
      <c r="A635" s="6">
        <v>44588</v>
      </c>
      <c r="B635" s="7">
        <v>6</v>
      </c>
      <c r="C635" s="25">
        <v>286045.80173749378</v>
      </c>
      <c r="D635" s="25">
        <f t="shared" si="60"/>
        <v>1</v>
      </c>
      <c r="E635" s="25">
        <f t="shared" si="59"/>
        <v>0</v>
      </c>
      <c r="F635" s="25">
        <f t="shared" si="61"/>
        <v>0</v>
      </c>
      <c r="G635" s="25" t="str">
        <f t="shared" si="62"/>
        <v>Winter</v>
      </c>
      <c r="H635" s="25">
        <f t="shared" si="63"/>
        <v>1</v>
      </c>
      <c r="I635" s="25">
        <v>0</v>
      </c>
      <c r="J635" s="25">
        <f t="shared" si="64"/>
        <v>1</v>
      </c>
      <c r="K635" s="7">
        <v>77.028239999999997</v>
      </c>
    </row>
    <row r="636" spans="1:11" x14ac:dyDescent="0.25">
      <c r="A636" s="6">
        <v>44588</v>
      </c>
      <c r="B636" s="7">
        <v>7</v>
      </c>
      <c r="C636" s="25">
        <v>303670.0930415105</v>
      </c>
      <c r="D636" s="25">
        <f t="shared" si="60"/>
        <v>1</v>
      </c>
      <c r="E636" s="25">
        <f t="shared" si="59"/>
        <v>0</v>
      </c>
      <c r="F636" s="25">
        <f t="shared" si="61"/>
        <v>0</v>
      </c>
      <c r="G636" s="25" t="str">
        <f t="shared" si="62"/>
        <v>Winter</v>
      </c>
      <c r="H636" s="25">
        <f t="shared" si="63"/>
        <v>6</v>
      </c>
      <c r="I636" s="25">
        <v>0</v>
      </c>
      <c r="J636" s="25">
        <f t="shared" si="64"/>
        <v>6</v>
      </c>
      <c r="K636" s="7">
        <v>110.5492</v>
      </c>
    </row>
    <row r="637" spans="1:11" x14ac:dyDescent="0.25">
      <c r="A637" s="6">
        <v>44588</v>
      </c>
      <c r="B637" s="7">
        <v>8</v>
      </c>
      <c r="C637" s="25">
        <v>308009.89623209403</v>
      </c>
      <c r="D637" s="25">
        <f t="shared" si="60"/>
        <v>1</v>
      </c>
      <c r="E637" s="25">
        <f t="shared" si="59"/>
        <v>0</v>
      </c>
      <c r="F637" s="25">
        <f t="shared" si="61"/>
        <v>0</v>
      </c>
      <c r="G637" s="25" t="str">
        <f t="shared" si="62"/>
        <v>Winter</v>
      </c>
      <c r="H637" s="25">
        <f t="shared" si="63"/>
        <v>6</v>
      </c>
      <c r="I637" s="25">
        <v>0</v>
      </c>
      <c r="J637" s="25">
        <f t="shared" si="64"/>
        <v>6</v>
      </c>
      <c r="K637" s="7">
        <v>59.380830000000003</v>
      </c>
    </row>
    <row r="638" spans="1:11" x14ac:dyDescent="0.25">
      <c r="A638" s="6">
        <v>44588</v>
      </c>
      <c r="B638" s="7">
        <v>9</v>
      </c>
      <c r="C638" s="25">
        <v>294156.72934750625</v>
      </c>
      <c r="D638" s="25">
        <f t="shared" si="60"/>
        <v>1</v>
      </c>
      <c r="E638" s="25">
        <f t="shared" si="59"/>
        <v>0</v>
      </c>
      <c r="F638" s="25">
        <f t="shared" si="61"/>
        <v>0</v>
      </c>
      <c r="G638" s="25" t="str">
        <f t="shared" si="62"/>
        <v>Winter</v>
      </c>
      <c r="H638" s="25">
        <f t="shared" si="63"/>
        <v>6</v>
      </c>
      <c r="I638" s="25">
        <v>0</v>
      </c>
      <c r="J638" s="25">
        <f t="shared" si="64"/>
        <v>6</v>
      </c>
      <c r="K638" s="7">
        <v>48.952489999999997</v>
      </c>
    </row>
    <row r="639" spans="1:11" x14ac:dyDescent="0.25">
      <c r="A639" s="6">
        <v>44588</v>
      </c>
      <c r="B639" s="7">
        <v>10</v>
      </c>
      <c r="C639" s="25">
        <v>274223.19620980026</v>
      </c>
      <c r="D639" s="25">
        <f t="shared" si="60"/>
        <v>1</v>
      </c>
      <c r="E639" s="25">
        <f t="shared" si="59"/>
        <v>0</v>
      </c>
      <c r="F639" s="25">
        <f t="shared" si="61"/>
        <v>0</v>
      </c>
      <c r="G639" s="25" t="str">
        <f t="shared" si="62"/>
        <v>Winter</v>
      </c>
      <c r="H639" s="25">
        <f t="shared" si="63"/>
        <v>2</v>
      </c>
      <c r="I639" s="25">
        <v>0</v>
      </c>
      <c r="J639" s="25">
        <f t="shared" si="64"/>
        <v>2</v>
      </c>
      <c r="K639" s="7">
        <v>45.281680000000001</v>
      </c>
    </row>
    <row r="640" spans="1:11" x14ac:dyDescent="0.25">
      <c r="A640" s="6">
        <v>44588</v>
      </c>
      <c r="B640" s="7">
        <v>11</v>
      </c>
      <c r="C640" s="25">
        <v>249646.3604071131</v>
      </c>
      <c r="D640" s="25">
        <f t="shared" si="60"/>
        <v>1</v>
      </c>
      <c r="E640" s="25">
        <f t="shared" si="59"/>
        <v>0</v>
      </c>
      <c r="F640" s="25">
        <f t="shared" si="61"/>
        <v>0</v>
      </c>
      <c r="G640" s="25" t="str">
        <f t="shared" si="62"/>
        <v>Winter</v>
      </c>
      <c r="H640" s="25">
        <f t="shared" si="63"/>
        <v>2</v>
      </c>
      <c r="I640" s="25">
        <v>0</v>
      </c>
      <c r="J640" s="25">
        <f t="shared" si="64"/>
        <v>2</v>
      </c>
      <c r="K640" s="7">
        <v>48.375369999999997</v>
      </c>
    </row>
    <row r="641" spans="1:11" x14ac:dyDescent="0.25">
      <c r="A641" s="6">
        <v>44588</v>
      </c>
      <c r="B641" s="7">
        <v>12</v>
      </c>
      <c r="C641" s="25">
        <v>240807.40282212052</v>
      </c>
      <c r="D641" s="25">
        <f t="shared" si="60"/>
        <v>1</v>
      </c>
      <c r="E641" s="25">
        <f t="shared" si="59"/>
        <v>0</v>
      </c>
      <c r="F641" s="25">
        <f t="shared" si="61"/>
        <v>0</v>
      </c>
      <c r="G641" s="25" t="str">
        <f t="shared" si="62"/>
        <v>Winter</v>
      </c>
      <c r="H641" s="25">
        <f t="shared" si="63"/>
        <v>2</v>
      </c>
      <c r="I641" s="25">
        <v>0</v>
      </c>
      <c r="J641" s="25">
        <f t="shared" si="64"/>
        <v>2</v>
      </c>
      <c r="K641" s="7">
        <v>55.128830000000001</v>
      </c>
    </row>
    <row r="642" spans="1:11" x14ac:dyDescent="0.25">
      <c r="A642" s="6">
        <v>44588</v>
      </c>
      <c r="B642" s="7">
        <v>13</v>
      </c>
      <c r="C642" s="25">
        <v>233935.44827766743</v>
      </c>
      <c r="D642" s="25">
        <f t="shared" si="60"/>
        <v>1</v>
      </c>
      <c r="E642" s="25">
        <f t="shared" si="59"/>
        <v>0</v>
      </c>
      <c r="F642" s="25">
        <f t="shared" si="61"/>
        <v>0</v>
      </c>
      <c r="G642" s="25" t="str">
        <f t="shared" si="62"/>
        <v>Winter</v>
      </c>
      <c r="H642" s="25">
        <f t="shared" si="63"/>
        <v>2</v>
      </c>
      <c r="I642" s="25">
        <v>0</v>
      </c>
      <c r="J642" s="25">
        <f t="shared" si="64"/>
        <v>2</v>
      </c>
      <c r="K642" s="7">
        <v>49.484459999999999</v>
      </c>
    </row>
    <row r="643" spans="1:11" x14ac:dyDescent="0.25">
      <c r="A643" s="6">
        <v>44588</v>
      </c>
      <c r="B643" s="7">
        <v>14</v>
      </c>
      <c r="C643" s="25">
        <v>228989.01187921039</v>
      </c>
      <c r="D643" s="25">
        <f t="shared" si="60"/>
        <v>1</v>
      </c>
      <c r="E643" s="25">
        <f t="shared" si="59"/>
        <v>0</v>
      </c>
      <c r="F643" s="25">
        <f t="shared" si="61"/>
        <v>0</v>
      </c>
      <c r="G643" s="25" t="str">
        <f t="shared" si="62"/>
        <v>Winter</v>
      </c>
      <c r="H643" s="25">
        <f t="shared" si="63"/>
        <v>2</v>
      </c>
      <c r="I643" s="25">
        <v>0</v>
      </c>
      <c r="J643" s="25">
        <f t="shared" si="64"/>
        <v>2</v>
      </c>
      <c r="K643" s="7">
        <v>47.073799999999999</v>
      </c>
    </row>
    <row r="644" spans="1:11" x14ac:dyDescent="0.25">
      <c r="A644" s="6">
        <v>44588</v>
      </c>
      <c r="B644" s="7">
        <v>15</v>
      </c>
      <c r="C644" s="25">
        <v>219932.33366039552</v>
      </c>
      <c r="D644" s="25">
        <f t="shared" si="60"/>
        <v>1</v>
      </c>
      <c r="E644" s="25">
        <f t="shared" si="59"/>
        <v>0</v>
      </c>
      <c r="F644" s="25">
        <f t="shared" si="61"/>
        <v>0</v>
      </c>
      <c r="G644" s="25" t="str">
        <f t="shared" si="62"/>
        <v>Winter</v>
      </c>
      <c r="H644" s="25">
        <f t="shared" si="63"/>
        <v>2</v>
      </c>
      <c r="I644" s="25">
        <v>0</v>
      </c>
      <c r="J644" s="25">
        <f t="shared" si="64"/>
        <v>2</v>
      </c>
      <c r="K644" s="7">
        <v>50.058450000000001</v>
      </c>
    </row>
    <row r="645" spans="1:11" x14ac:dyDescent="0.25">
      <c r="A645" s="6">
        <v>44588</v>
      </c>
      <c r="B645" s="7">
        <v>16</v>
      </c>
      <c r="C645" s="25">
        <v>222842.85155462532</v>
      </c>
      <c r="D645" s="25">
        <f t="shared" si="60"/>
        <v>1</v>
      </c>
      <c r="E645" s="25">
        <f t="shared" si="59"/>
        <v>0</v>
      </c>
      <c r="F645" s="25">
        <f t="shared" si="61"/>
        <v>0</v>
      </c>
      <c r="G645" s="25" t="str">
        <f t="shared" si="62"/>
        <v>Winter</v>
      </c>
      <c r="H645" s="25">
        <f t="shared" si="63"/>
        <v>2</v>
      </c>
      <c r="I645" s="25">
        <v>0</v>
      </c>
      <c r="J645" s="25">
        <f t="shared" si="64"/>
        <v>2</v>
      </c>
      <c r="K645" s="7">
        <v>51.910879999999999</v>
      </c>
    </row>
    <row r="646" spans="1:11" x14ac:dyDescent="0.25">
      <c r="A646" s="6">
        <v>44588</v>
      </c>
      <c r="B646" s="7">
        <v>17</v>
      </c>
      <c r="C646" s="25">
        <v>231697.92592140051</v>
      </c>
      <c r="D646" s="25">
        <f t="shared" si="60"/>
        <v>1</v>
      </c>
      <c r="E646" s="25">
        <f t="shared" ref="E646:E709" si="65">IF(IFERROR(VLOOKUP(A646,$S$6:$S$15,1,0),0)&gt;0,1,0)</f>
        <v>0</v>
      </c>
      <c r="F646" s="25">
        <f t="shared" si="61"/>
        <v>0</v>
      </c>
      <c r="G646" s="25" t="str">
        <f t="shared" si="62"/>
        <v>Winter</v>
      </c>
      <c r="H646" s="25">
        <f t="shared" si="63"/>
        <v>2</v>
      </c>
      <c r="I646" s="25">
        <v>0</v>
      </c>
      <c r="J646" s="25">
        <f t="shared" si="64"/>
        <v>2</v>
      </c>
      <c r="K646" s="7">
        <v>51.948590000000003</v>
      </c>
    </row>
    <row r="647" spans="1:11" x14ac:dyDescent="0.25">
      <c r="A647" s="6">
        <v>44588</v>
      </c>
      <c r="B647" s="7">
        <v>18</v>
      </c>
      <c r="C647" s="25">
        <v>246021.78323659013</v>
      </c>
      <c r="D647" s="25">
        <f t="shared" ref="D647:D710" si="66">MONTH(A647)</f>
        <v>1</v>
      </c>
      <c r="E647" s="25">
        <f t="shared" si="65"/>
        <v>0</v>
      </c>
      <c r="F647" s="25">
        <f t="shared" ref="F647:F710" si="67">IF(WEEKDAY(A647,2)&gt;5,1,0)</f>
        <v>0</v>
      </c>
      <c r="G647" s="25" t="str">
        <f t="shared" ref="G647:G710" si="68">IF(OR(D647&lt;5,D647&gt;9),"Winter","Summer")</f>
        <v>Winter</v>
      </c>
      <c r="H647" s="25">
        <f t="shared" ref="H647:H710" si="69">IF(AND(B647&lt;7,B647&gt;1),1,IF(G647="Winter",IF(OR(E647=1,F647=1,B647=1,AND(B647&gt;9,B647&lt;19),B647&gt;21),2,6),IF(OR(E647=1,F647=1,B647&lt;15,B647&gt;20),3,4)))</f>
        <v>2</v>
      </c>
      <c r="I647" s="25">
        <v>0</v>
      </c>
      <c r="J647" s="25">
        <f t="shared" ref="J647:J710" si="70">IF(I647=0,H647,5)</f>
        <v>2</v>
      </c>
      <c r="K647" s="7">
        <v>104.54519999999999</v>
      </c>
    </row>
    <row r="648" spans="1:11" x14ac:dyDescent="0.25">
      <c r="A648" s="6">
        <v>44588</v>
      </c>
      <c r="B648" s="7">
        <v>19</v>
      </c>
      <c r="C648" s="25">
        <v>255145.41421023346</v>
      </c>
      <c r="D648" s="25">
        <f t="shared" si="66"/>
        <v>1</v>
      </c>
      <c r="E648" s="25">
        <f t="shared" si="65"/>
        <v>0</v>
      </c>
      <c r="F648" s="25">
        <f t="shared" si="67"/>
        <v>0</v>
      </c>
      <c r="G648" s="25" t="str">
        <f t="shared" si="68"/>
        <v>Winter</v>
      </c>
      <c r="H648" s="25">
        <f t="shared" si="69"/>
        <v>6</v>
      </c>
      <c r="I648" s="25">
        <v>0</v>
      </c>
      <c r="J648" s="25">
        <f t="shared" si="70"/>
        <v>6</v>
      </c>
      <c r="K648" s="7">
        <v>43.004109999999997</v>
      </c>
    </row>
    <row r="649" spans="1:11" x14ac:dyDescent="0.25">
      <c r="A649" s="6">
        <v>44588</v>
      </c>
      <c r="B649" s="7">
        <v>20</v>
      </c>
      <c r="C649" s="25">
        <v>252678.44030677251</v>
      </c>
      <c r="D649" s="25">
        <f t="shared" si="66"/>
        <v>1</v>
      </c>
      <c r="E649" s="25">
        <f t="shared" si="65"/>
        <v>0</v>
      </c>
      <c r="F649" s="25">
        <f t="shared" si="67"/>
        <v>0</v>
      </c>
      <c r="G649" s="25" t="str">
        <f t="shared" si="68"/>
        <v>Winter</v>
      </c>
      <c r="H649" s="25">
        <f t="shared" si="69"/>
        <v>6</v>
      </c>
      <c r="I649" s="25">
        <v>0</v>
      </c>
      <c r="J649" s="25">
        <f t="shared" si="70"/>
        <v>6</v>
      </c>
      <c r="K649" s="7">
        <v>43.904829999999997</v>
      </c>
    </row>
    <row r="650" spans="1:11" x14ac:dyDescent="0.25">
      <c r="A650" s="6">
        <v>44588</v>
      </c>
      <c r="B650" s="7">
        <v>21</v>
      </c>
      <c r="C650" s="25">
        <v>248141.6619522906</v>
      </c>
      <c r="D650" s="25">
        <f t="shared" si="66"/>
        <v>1</v>
      </c>
      <c r="E650" s="25">
        <f t="shared" si="65"/>
        <v>0</v>
      </c>
      <c r="F650" s="25">
        <f t="shared" si="67"/>
        <v>0</v>
      </c>
      <c r="G650" s="25" t="str">
        <f t="shared" si="68"/>
        <v>Winter</v>
      </c>
      <c r="H650" s="25">
        <f t="shared" si="69"/>
        <v>6</v>
      </c>
      <c r="I650" s="25">
        <v>0</v>
      </c>
      <c r="J650" s="25">
        <f t="shared" si="70"/>
        <v>6</v>
      </c>
      <c r="K650" s="7">
        <v>41.224130000000002</v>
      </c>
    </row>
    <row r="651" spans="1:11" x14ac:dyDescent="0.25">
      <c r="A651" s="6">
        <v>44588</v>
      </c>
      <c r="B651" s="7">
        <v>22</v>
      </c>
      <c r="C651" s="25">
        <v>236367.3412791462</v>
      </c>
      <c r="D651" s="25">
        <f t="shared" si="66"/>
        <v>1</v>
      </c>
      <c r="E651" s="25">
        <f t="shared" si="65"/>
        <v>0</v>
      </c>
      <c r="F651" s="25">
        <f t="shared" si="67"/>
        <v>0</v>
      </c>
      <c r="G651" s="25" t="str">
        <f t="shared" si="68"/>
        <v>Winter</v>
      </c>
      <c r="H651" s="25">
        <f t="shared" si="69"/>
        <v>2</v>
      </c>
      <c r="I651" s="25">
        <v>0</v>
      </c>
      <c r="J651" s="25">
        <f t="shared" si="70"/>
        <v>2</v>
      </c>
      <c r="K651" s="7">
        <v>49.054630000000003</v>
      </c>
    </row>
    <row r="652" spans="1:11" x14ac:dyDescent="0.25">
      <c r="A652" s="6">
        <v>44588</v>
      </c>
      <c r="B652" s="7">
        <v>23</v>
      </c>
      <c r="C652" s="25">
        <v>218902.01427946734</v>
      </c>
      <c r="D652" s="25">
        <f t="shared" si="66"/>
        <v>1</v>
      </c>
      <c r="E652" s="25">
        <f t="shared" si="65"/>
        <v>0</v>
      </c>
      <c r="F652" s="25">
        <f t="shared" si="67"/>
        <v>0</v>
      </c>
      <c r="G652" s="25" t="str">
        <f t="shared" si="68"/>
        <v>Winter</v>
      </c>
      <c r="H652" s="25">
        <f t="shared" si="69"/>
        <v>2</v>
      </c>
      <c r="I652" s="25">
        <v>0</v>
      </c>
      <c r="J652" s="25">
        <f t="shared" si="70"/>
        <v>2</v>
      </c>
      <c r="K652" s="7">
        <v>43.957970000000003</v>
      </c>
    </row>
    <row r="653" spans="1:11" x14ac:dyDescent="0.25">
      <c r="A653" s="6">
        <v>44588</v>
      </c>
      <c r="B653" s="7">
        <v>24</v>
      </c>
      <c r="C653" s="25">
        <v>202649.50432790117</v>
      </c>
      <c r="D653" s="25">
        <f t="shared" si="66"/>
        <v>1</v>
      </c>
      <c r="E653" s="25">
        <f t="shared" si="65"/>
        <v>0</v>
      </c>
      <c r="F653" s="25">
        <f t="shared" si="67"/>
        <v>0</v>
      </c>
      <c r="G653" s="25" t="str">
        <f t="shared" si="68"/>
        <v>Winter</v>
      </c>
      <c r="H653" s="25">
        <f t="shared" si="69"/>
        <v>2</v>
      </c>
      <c r="I653" s="25">
        <v>0</v>
      </c>
      <c r="J653" s="25">
        <f t="shared" si="70"/>
        <v>2</v>
      </c>
      <c r="K653" s="7">
        <v>46.09966</v>
      </c>
    </row>
    <row r="654" spans="1:11" x14ac:dyDescent="0.25">
      <c r="A654" s="6">
        <v>44589</v>
      </c>
      <c r="B654" s="7">
        <v>1</v>
      </c>
      <c r="C654" s="25">
        <v>193046.06303411853</v>
      </c>
      <c r="D654" s="25">
        <f t="shared" si="66"/>
        <v>1</v>
      </c>
      <c r="E654" s="25">
        <f t="shared" si="65"/>
        <v>0</v>
      </c>
      <c r="F654" s="25">
        <f t="shared" si="67"/>
        <v>0</v>
      </c>
      <c r="G654" s="25" t="str">
        <f t="shared" si="68"/>
        <v>Winter</v>
      </c>
      <c r="H654" s="25">
        <f t="shared" si="69"/>
        <v>2</v>
      </c>
      <c r="I654" s="25">
        <v>0</v>
      </c>
      <c r="J654" s="25">
        <f t="shared" si="70"/>
        <v>2</v>
      </c>
      <c r="K654" s="7">
        <v>49.038800000000002</v>
      </c>
    </row>
    <row r="655" spans="1:11" x14ac:dyDescent="0.25">
      <c r="A655" s="6">
        <v>44589</v>
      </c>
      <c r="B655" s="7">
        <v>2</v>
      </c>
      <c r="C655" s="25">
        <v>188912.34236923492</v>
      </c>
      <c r="D655" s="25">
        <f t="shared" si="66"/>
        <v>1</v>
      </c>
      <c r="E655" s="25">
        <f t="shared" si="65"/>
        <v>0</v>
      </c>
      <c r="F655" s="25">
        <f t="shared" si="67"/>
        <v>0</v>
      </c>
      <c r="G655" s="25" t="str">
        <f t="shared" si="68"/>
        <v>Winter</v>
      </c>
      <c r="H655" s="25">
        <f t="shared" si="69"/>
        <v>1</v>
      </c>
      <c r="I655" s="25">
        <v>0</v>
      </c>
      <c r="J655" s="25">
        <f t="shared" si="70"/>
        <v>1</v>
      </c>
      <c r="K655" s="7">
        <v>48.197929999999999</v>
      </c>
    </row>
    <row r="656" spans="1:11" x14ac:dyDescent="0.25">
      <c r="A656" s="6">
        <v>44589</v>
      </c>
      <c r="B656" s="7">
        <v>3</v>
      </c>
      <c r="C656" s="25">
        <v>186920.63227403921</v>
      </c>
      <c r="D656" s="25">
        <f t="shared" si="66"/>
        <v>1</v>
      </c>
      <c r="E656" s="25">
        <f t="shared" si="65"/>
        <v>0</v>
      </c>
      <c r="F656" s="25">
        <f t="shared" si="67"/>
        <v>0</v>
      </c>
      <c r="G656" s="25" t="str">
        <f t="shared" si="68"/>
        <v>Winter</v>
      </c>
      <c r="H656" s="25">
        <f t="shared" si="69"/>
        <v>1</v>
      </c>
      <c r="I656" s="25">
        <v>0</v>
      </c>
      <c r="J656" s="25">
        <f t="shared" si="70"/>
        <v>1</v>
      </c>
      <c r="K656" s="7">
        <v>45.606490000000001</v>
      </c>
    </row>
    <row r="657" spans="1:11" x14ac:dyDescent="0.25">
      <c r="A657" s="6">
        <v>44589</v>
      </c>
      <c r="B657" s="7">
        <v>4</v>
      </c>
      <c r="C657" s="25">
        <v>186819.28382210774</v>
      </c>
      <c r="D657" s="25">
        <f t="shared" si="66"/>
        <v>1</v>
      </c>
      <c r="E657" s="25">
        <f t="shared" si="65"/>
        <v>0</v>
      </c>
      <c r="F657" s="25">
        <f t="shared" si="67"/>
        <v>0</v>
      </c>
      <c r="G657" s="25" t="str">
        <f t="shared" si="68"/>
        <v>Winter</v>
      </c>
      <c r="H657" s="25">
        <f t="shared" si="69"/>
        <v>1</v>
      </c>
      <c r="I657" s="25">
        <v>0</v>
      </c>
      <c r="J657" s="25">
        <f t="shared" si="70"/>
        <v>1</v>
      </c>
      <c r="K657" s="7">
        <v>45.380119999999998</v>
      </c>
    </row>
    <row r="658" spans="1:11" x14ac:dyDescent="0.25">
      <c r="A658" s="6">
        <v>44589</v>
      </c>
      <c r="B658" s="7">
        <v>5</v>
      </c>
      <c r="C658" s="25">
        <v>190098.61009347206</v>
      </c>
      <c r="D658" s="25">
        <f t="shared" si="66"/>
        <v>1</v>
      </c>
      <c r="E658" s="25">
        <f t="shared" si="65"/>
        <v>0</v>
      </c>
      <c r="F658" s="25">
        <f t="shared" si="67"/>
        <v>0</v>
      </c>
      <c r="G658" s="25" t="str">
        <f t="shared" si="68"/>
        <v>Winter</v>
      </c>
      <c r="H658" s="25">
        <f t="shared" si="69"/>
        <v>1</v>
      </c>
      <c r="I658" s="25">
        <v>0</v>
      </c>
      <c r="J658" s="25">
        <f t="shared" si="70"/>
        <v>1</v>
      </c>
      <c r="K658" s="7">
        <v>57.70458</v>
      </c>
    </row>
    <row r="659" spans="1:11" x14ac:dyDescent="0.25">
      <c r="A659" s="6">
        <v>44589</v>
      </c>
      <c r="B659" s="7">
        <v>6</v>
      </c>
      <c r="C659" s="25">
        <v>199732.32667808468</v>
      </c>
      <c r="D659" s="25">
        <f t="shared" si="66"/>
        <v>1</v>
      </c>
      <c r="E659" s="25">
        <f t="shared" si="65"/>
        <v>0</v>
      </c>
      <c r="F659" s="25">
        <f t="shared" si="67"/>
        <v>0</v>
      </c>
      <c r="G659" s="25" t="str">
        <f t="shared" si="68"/>
        <v>Winter</v>
      </c>
      <c r="H659" s="25">
        <f t="shared" si="69"/>
        <v>1</v>
      </c>
      <c r="I659" s="25">
        <v>0</v>
      </c>
      <c r="J659" s="25">
        <f t="shared" si="70"/>
        <v>1</v>
      </c>
      <c r="K659" s="7">
        <v>44.476210000000002</v>
      </c>
    </row>
    <row r="660" spans="1:11" x14ac:dyDescent="0.25">
      <c r="A660" s="6">
        <v>44589</v>
      </c>
      <c r="B660" s="7">
        <v>7</v>
      </c>
      <c r="C660" s="25">
        <v>213274.12405852135</v>
      </c>
      <c r="D660" s="25">
        <f t="shared" si="66"/>
        <v>1</v>
      </c>
      <c r="E660" s="25">
        <f t="shared" si="65"/>
        <v>0</v>
      </c>
      <c r="F660" s="25">
        <f t="shared" si="67"/>
        <v>0</v>
      </c>
      <c r="G660" s="25" t="str">
        <f t="shared" si="68"/>
        <v>Winter</v>
      </c>
      <c r="H660" s="25">
        <f t="shared" si="69"/>
        <v>6</v>
      </c>
      <c r="I660" s="25">
        <v>0</v>
      </c>
      <c r="J660" s="25">
        <f t="shared" si="70"/>
        <v>6</v>
      </c>
      <c r="K660" s="7">
        <v>50.117649999999998</v>
      </c>
    </row>
    <row r="661" spans="1:11" x14ac:dyDescent="0.25">
      <c r="A661" s="6">
        <v>44589</v>
      </c>
      <c r="B661" s="7">
        <v>8</v>
      </c>
      <c r="C661" s="25">
        <v>224031.68689672844</v>
      </c>
      <c r="D661" s="25">
        <f t="shared" si="66"/>
        <v>1</v>
      </c>
      <c r="E661" s="25">
        <f t="shared" si="65"/>
        <v>0</v>
      </c>
      <c r="F661" s="25">
        <f t="shared" si="67"/>
        <v>0</v>
      </c>
      <c r="G661" s="25" t="str">
        <f t="shared" si="68"/>
        <v>Winter</v>
      </c>
      <c r="H661" s="25">
        <f t="shared" si="69"/>
        <v>6</v>
      </c>
      <c r="I661" s="25">
        <v>0</v>
      </c>
      <c r="J661" s="25">
        <f t="shared" si="70"/>
        <v>6</v>
      </c>
      <c r="K661" s="7">
        <v>55.010890000000003</v>
      </c>
    </row>
    <row r="662" spans="1:11" x14ac:dyDescent="0.25">
      <c r="A662" s="6">
        <v>44589</v>
      </c>
      <c r="B662" s="7">
        <v>9</v>
      </c>
      <c r="C662" s="25">
        <v>227294.5366981604</v>
      </c>
      <c r="D662" s="25">
        <f t="shared" si="66"/>
        <v>1</v>
      </c>
      <c r="E662" s="25">
        <f t="shared" si="65"/>
        <v>0</v>
      </c>
      <c r="F662" s="25">
        <f t="shared" si="67"/>
        <v>0</v>
      </c>
      <c r="G662" s="25" t="str">
        <f t="shared" si="68"/>
        <v>Winter</v>
      </c>
      <c r="H662" s="25">
        <f t="shared" si="69"/>
        <v>6</v>
      </c>
      <c r="I662" s="25">
        <v>0</v>
      </c>
      <c r="J662" s="25">
        <f t="shared" si="70"/>
        <v>6</v>
      </c>
      <c r="K662" s="7">
        <v>52.859050000000003</v>
      </c>
    </row>
    <row r="663" spans="1:11" x14ac:dyDescent="0.25">
      <c r="A663" s="6">
        <v>44589</v>
      </c>
      <c r="B663" s="7">
        <v>10</v>
      </c>
      <c r="C663" s="25">
        <v>226066.67439964283</v>
      </c>
      <c r="D663" s="25">
        <f t="shared" si="66"/>
        <v>1</v>
      </c>
      <c r="E663" s="25">
        <f t="shared" si="65"/>
        <v>0</v>
      </c>
      <c r="F663" s="25">
        <f t="shared" si="67"/>
        <v>0</v>
      </c>
      <c r="G663" s="25" t="str">
        <f t="shared" si="68"/>
        <v>Winter</v>
      </c>
      <c r="H663" s="25">
        <f t="shared" si="69"/>
        <v>2</v>
      </c>
      <c r="I663" s="25">
        <v>0</v>
      </c>
      <c r="J663" s="25">
        <f t="shared" si="70"/>
        <v>2</v>
      </c>
      <c r="K663" s="7">
        <v>56.682510000000001</v>
      </c>
    </row>
    <row r="664" spans="1:11" x14ac:dyDescent="0.25">
      <c r="A664" s="6">
        <v>44589</v>
      </c>
      <c r="B664" s="7">
        <v>11</v>
      </c>
      <c r="C664" s="25">
        <v>226635.02569718967</v>
      </c>
      <c r="D664" s="25">
        <f t="shared" si="66"/>
        <v>1</v>
      </c>
      <c r="E664" s="25">
        <f t="shared" si="65"/>
        <v>0</v>
      </c>
      <c r="F664" s="25">
        <f t="shared" si="67"/>
        <v>0</v>
      </c>
      <c r="G664" s="25" t="str">
        <f t="shared" si="68"/>
        <v>Winter</v>
      </c>
      <c r="H664" s="25">
        <f t="shared" si="69"/>
        <v>2</v>
      </c>
      <c r="I664" s="25">
        <v>0</v>
      </c>
      <c r="J664" s="25">
        <f t="shared" si="70"/>
        <v>2</v>
      </c>
      <c r="K664" s="7">
        <v>55.844320000000003</v>
      </c>
    </row>
    <row r="665" spans="1:11" x14ac:dyDescent="0.25">
      <c r="A665" s="6">
        <v>44589</v>
      </c>
      <c r="B665" s="7">
        <v>12</v>
      </c>
      <c r="C665" s="25">
        <v>226951.37757126428</v>
      </c>
      <c r="D665" s="25">
        <f t="shared" si="66"/>
        <v>1</v>
      </c>
      <c r="E665" s="25">
        <f t="shared" si="65"/>
        <v>0</v>
      </c>
      <c r="F665" s="25">
        <f t="shared" si="67"/>
        <v>0</v>
      </c>
      <c r="G665" s="25" t="str">
        <f t="shared" si="68"/>
        <v>Winter</v>
      </c>
      <c r="H665" s="25">
        <f t="shared" si="69"/>
        <v>2</v>
      </c>
      <c r="I665" s="25">
        <v>0</v>
      </c>
      <c r="J665" s="25">
        <f t="shared" si="70"/>
        <v>2</v>
      </c>
      <c r="K665" s="7">
        <v>52.326900000000002</v>
      </c>
    </row>
    <row r="666" spans="1:11" x14ac:dyDescent="0.25">
      <c r="A666" s="6">
        <v>44589</v>
      </c>
      <c r="B666" s="7">
        <v>13</v>
      </c>
      <c r="C666" s="25">
        <v>226927.13858188622</v>
      </c>
      <c r="D666" s="25">
        <f t="shared" si="66"/>
        <v>1</v>
      </c>
      <c r="E666" s="25">
        <f t="shared" si="65"/>
        <v>0</v>
      </c>
      <c r="F666" s="25">
        <f t="shared" si="67"/>
        <v>0</v>
      </c>
      <c r="G666" s="25" t="str">
        <f t="shared" si="68"/>
        <v>Winter</v>
      </c>
      <c r="H666" s="25">
        <f t="shared" si="69"/>
        <v>2</v>
      </c>
      <c r="I666" s="25">
        <v>0</v>
      </c>
      <c r="J666" s="25">
        <f t="shared" si="70"/>
        <v>2</v>
      </c>
      <c r="K666" s="7">
        <v>52.505249999999997</v>
      </c>
    </row>
    <row r="667" spans="1:11" x14ac:dyDescent="0.25">
      <c r="A667" s="6">
        <v>44589</v>
      </c>
      <c r="B667" s="7">
        <v>14</v>
      </c>
      <c r="C667" s="25">
        <v>226007.69265419969</v>
      </c>
      <c r="D667" s="25">
        <f t="shared" si="66"/>
        <v>1</v>
      </c>
      <c r="E667" s="25">
        <f t="shared" si="65"/>
        <v>0</v>
      </c>
      <c r="F667" s="25">
        <f t="shared" si="67"/>
        <v>0</v>
      </c>
      <c r="G667" s="25" t="str">
        <f t="shared" si="68"/>
        <v>Winter</v>
      </c>
      <c r="H667" s="25">
        <f t="shared" si="69"/>
        <v>2</v>
      </c>
      <c r="I667" s="25">
        <v>0</v>
      </c>
      <c r="J667" s="25">
        <f t="shared" si="70"/>
        <v>2</v>
      </c>
      <c r="K667" s="7">
        <v>56.956359999999997</v>
      </c>
    </row>
    <row r="668" spans="1:11" x14ac:dyDescent="0.25">
      <c r="A668" s="6">
        <v>44589</v>
      </c>
      <c r="B668" s="7">
        <v>15</v>
      </c>
      <c r="C668" s="25">
        <v>232281.95065263056</v>
      </c>
      <c r="D668" s="25">
        <f t="shared" si="66"/>
        <v>1</v>
      </c>
      <c r="E668" s="25">
        <f t="shared" si="65"/>
        <v>0</v>
      </c>
      <c r="F668" s="25">
        <f t="shared" si="67"/>
        <v>0</v>
      </c>
      <c r="G668" s="25" t="str">
        <f t="shared" si="68"/>
        <v>Winter</v>
      </c>
      <c r="H668" s="25">
        <f t="shared" si="69"/>
        <v>2</v>
      </c>
      <c r="I668" s="25">
        <v>0</v>
      </c>
      <c r="J668" s="25">
        <f t="shared" si="70"/>
        <v>2</v>
      </c>
      <c r="K668" s="7">
        <v>53.743049999999997</v>
      </c>
    </row>
    <row r="669" spans="1:11" x14ac:dyDescent="0.25">
      <c r="A669" s="6">
        <v>44589</v>
      </c>
      <c r="B669" s="7">
        <v>16</v>
      </c>
      <c r="C669" s="25">
        <v>244434.23786734641</v>
      </c>
      <c r="D669" s="25">
        <f t="shared" si="66"/>
        <v>1</v>
      </c>
      <c r="E669" s="25">
        <f t="shared" si="65"/>
        <v>0</v>
      </c>
      <c r="F669" s="25">
        <f t="shared" si="67"/>
        <v>0</v>
      </c>
      <c r="G669" s="25" t="str">
        <f t="shared" si="68"/>
        <v>Winter</v>
      </c>
      <c r="H669" s="25">
        <f t="shared" si="69"/>
        <v>2</v>
      </c>
      <c r="I669" s="25">
        <v>0</v>
      </c>
      <c r="J669" s="25">
        <f t="shared" si="70"/>
        <v>2</v>
      </c>
      <c r="K669" s="7">
        <v>51.987589999999997</v>
      </c>
    </row>
    <row r="670" spans="1:11" x14ac:dyDescent="0.25">
      <c r="A670" s="6">
        <v>44589</v>
      </c>
      <c r="B670" s="7">
        <v>17</v>
      </c>
      <c r="C670" s="25">
        <v>260154.81443218852</v>
      </c>
      <c r="D670" s="25">
        <f t="shared" si="66"/>
        <v>1</v>
      </c>
      <c r="E670" s="25">
        <f t="shared" si="65"/>
        <v>0</v>
      </c>
      <c r="F670" s="25">
        <f t="shared" si="67"/>
        <v>0</v>
      </c>
      <c r="G670" s="25" t="str">
        <f t="shared" si="68"/>
        <v>Winter</v>
      </c>
      <c r="H670" s="25">
        <f t="shared" si="69"/>
        <v>2</v>
      </c>
      <c r="I670" s="25">
        <v>0</v>
      </c>
      <c r="J670" s="25">
        <f t="shared" si="70"/>
        <v>2</v>
      </c>
      <c r="K670" s="7">
        <v>58.829509999999999</v>
      </c>
    </row>
    <row r="671" spans="1:11" x14ac:dyDescent="0.25">
      <c r="A671" s="6">
        <v>44589</v>
      </c>
      <c r="B671" s="7">
        <v>18</v>
      </c>
      <c r="C671" s="25">
        <v>279535.51498747448</v>
      </c>
      <c r="D671" s="25">
        <f t="shared" si="66"/>
        <v>1</v>
      </c>
      <c r="E671" s="25">
        <f t="shared" si="65"/>
        <v>0</v>
      </c>
      <c r="F671" s="25">
        <f t="shared" si="67"/>
        <v>0</v>
      </c>
      <c r="G671" s="25" t="str">
        <f t="shared" si="68"/>
        <v>Winter</v>
      </c>
      <c r="H671" s="25">
        <f t="shared" si="69"/>
        <v>2</v>
      </c>
      <c r="I671" s="25">
        <v>0</v>
      </c>
      <c r="J671" s="25">
        <f t="shared" si="70"/>
        <v>2</v>
      </c>
      <c r="K671" s="7">
        <v>63.185420000000001</v>
      </c>
    </row>
    <row r="672" spans="1:11" x14ac:dyDescent="0.25">
      <c r="A672" s="6">
        <v>44589</v>
      </c>
      <c r="B672" s="7">
        <v>19</v>
      </c>
      <c r="C672" s="25">
        <v>295056.48352392187</v>
      </c>
      <c r="D672" s="25">
        <f t="shared" si="66"/>
        <v>1</v>
      </c>
      <c r="E672" s="25">
        <f t="shared" si="65"/>
        <v>0</v>
      </c>
      <c r="F672" s="25">
        <f t="shared" si="67"/>
        <v>0</v>
      </c>
      <c r="G672" s="25" t="str">
        <f t="shared" si="68"/>
        <v>Winter</v>
      </c>
      <c r="H672" s="25">
        <f t="shared" si="69"/>
        <v>6</v>
      </c>
      <c r="I672" s="25">
        <v>0</v>
      </c>
      <c r="J672" s="25">
        <f t="shared" si="70"/>
        <v>6</v>
      </c>
      <c r="K672" s="7">
        <v>58.332509999999999</v>
      </c>
    </row>
    <row r="673" spans="1:11" x14ac:dyDescent="0.25">
      <c r="A673" s="6">
        <v>44589</v>
      </c>
      <c r="B673" s="7">
        <v>20</v>
      </c>
      <c r="C673" s="25">
        <v>297365.8948641548</v>
      </c>
      <c r="D673" s="25">
        <f t="shared" si="66"/>
        <v>1</v>
      </c>
      <c r="E673" s="25">
        <f t="shared" si="65"/>
        <v>0</v>
      </c>
      <c r="F673" s="25">
        <f t="shared" si="67"/>
        <v>0</v>
      </c>
      <c r="G673" s="25" t="str">
        <f t="shared" si="68"/>
        <v>Winter</v>
      </c>
      <c r="H673" s="25">
        <f t="shared" si="69"/>
        <v>6</v>
      </c>
      <c r="I673" s="25">
        <v>0</v>
      </c>
      <c r="J673" s="25">
        <f t="shared" si="70"/>
        <v>6</v>
      </c>
      <c r="K673" s="7">
        <v>53.304580000000001</v>
      </c>
    </row>
    <row r="674" spans="1:11" x14ac:dyDescent="0.25">
      <c r="A674" s="6">
        <v>44589</v>
      </c>
      <c r="B674" s="7">
        <v>21</v>
      </c>
      <c r="C674" s="25">
        <v>293281.52882018808</v>
      </c>
      <c r="D674" s="25">
        <f t="shared" si="66"/>
        <v>1</v>
      </c>
      <c r="E674" s="25">
        <f t="shared" si="65"/>
        <v>0</v>
      </c>
      <c r="F674" s="25">
        <f t="shared" si="67"/>
        <v>0</v>
      </c>
      <c r="G674" s="25" t="str">
        <f t="shared" si="68"/>
        <v>Winter</v>
      </c>
      <c r="H674" s="25">
        <f t="shared" si="69"/>
        <v>6</v>
      </c>
      <c r="I674" s="25">
        <v>0</v>
      </c>
      <c r="J674" s="25">
        <f t="shared" si="70"/>
        <v>6</v>
      </c>
      <c r="K674" s="7">
        <v>54.968730000000001</v>
      </c>
    </row>
    <row r="675" spans="1:11" x14ac:dyDescent="0.25">
      <c r="A675" s="6">
        <v>44589</v>
      </c>
      <c r="B675" s="7">
        <v>22</v>
      </c>
      <c r="C675" s="25">
        <v>286447.42185803922</v>
      </c>
      <c r="D675" s="25">
        <f t="shared" si="66"/>
        <v>1</v>
      </c>
      <c r="E675" s="25">
        <f t="shared" si="65"/>
        <v>0</v>
      </c>
      <c r="F675" s="25">
        <f t="shared" si="67"/>
        <v>0</v>
      </c>
      <c r="G675" s="25" t="str">
        <f t="shared" si="68"/>
        <v>Winter</v>
      </c>
      <c r="H675" s="25">
        <f t="shared" si="69"/>
        <v>2</v>
      </c>
      <c r="I675" s="25">
        <v>0</v>
      </c>
      <c r="J675" s="25">
        <f t="shared" si="70"/>
        <v>2</v>
      </c>
      <c r="K675" s="7">
        <v>57.925139999999999</v>
      </c>
    </row>
    <row r="676" spans="1:11" x14ac:dyDescent="0.25">
      <c r="A676" s="6">
        <v>44589</v>
      </c>
      <c r="B676" s="7">
        <v>23</v>
      </c>
      <c r="C676" s="25">
        <v>275669.86831494328</v>
      </c>
      <c r="D676" s="25">
        <f t="shared" si="66"/>
        <v>1</v>
      </c>
      <c r="E676" s="25">
        <f t="shared" si="65"/>
        <v>0</v>
      </c>
      <c r="F676" s="25">
        <f t="shared" si="67"/>
        <v>0</v>
      </c>
      <c r="G676" s="25" t="str">
        <f t="shared" si="68"/>
        <v>Winter</v>
      </c>
      <c r="H676" s="25">
        <f t="shared" si="69"/>
        <v>2</v>
      </c>
      <c r="I676" s="25">
        <v>0</v>
      </c>
      <c r="J676" s="25">
        <f t="shared" si="70"/>
        <v>2</v>
      </c>
      <c r="K676" s="7">
        <v>66.734930000000006</v>
      </c>
    </row>
    <row r="677" spans="1:11" x14ac:dyDescent="0.25">
      <c r="A677" s="6">
        <v>44589</v>
      </c>
      <c r="B677" s="7">
        <v>24</v>
      </c>
      <c r="C677" s="25">
        <v>268513.22353244567</v>
      </c>
      <c r="D677" s="25">
        <f t="shared" si="66"/>
        <v>1</v>
      </c>
      <c r="E677" s="25">
        <f t="shared" si="65"/>
        <v>0</v>
      </c>
      <c r="F677" s="25">
        <f t="shared" si="67"/>
        <v>0</v>
      </c>
      <c r="G677" s="25" t="str">
        <f t="shared" si="68"/>
        <v>Winter</v>
      </c>
      <c r="H677" s="25">
        <f t="shared" si="69"/>
        <v>2</v>
      </c>
      <c r="I677" s="25">
        <v>0</v>
      </c>
      <c r="J677" s="25">
        <f t="shared" si="70"/>
        <v>2</v>
      </c>
      <c r="K677" s="7">
        <v>67.541659999999993</v>
      </c>
    </row>
    <row r="678" spans="1:11" x14ac:dyDescent="0.25">
      <c r="A678" s="6">
        <v>44590</v>
      </c>
      <c r="B678" s="7">
        <v>1</v>
      </c>
      <c r="C678" s="25">
        <v>264256.96703519567</v>
      </c>
      <c r="D678" s="25">
        <f t="shared" si="66"/>
        <v>1</v>
      </c>
      <c r="E678" s="25">
        <f t="shared" si="65"/>
        <v>0</v>
      </c>
      <c r="F678" s="25">
        <f t="shared" si="67"/>
        <v>1</v>
      </c>
      <c r="G678" s="25" t="str">
        <f t="shared" si="68"/>
        <v>Winter</v>
      </c>
      <c r="H678" s="25">
        <f t="shared" si="69"/>
        <v>2</v>
      </c>
      <c r="I678" s="25">
        <v>0</v>
      </c>
      <c r="J678" s="25">
        <f t="shared" si="70"/>
        <v>2</v>
      </c>
      <c r="K678" s="7">
        <v>50.470790000000001</v>
      </c>
    </row>
    <row r="679" spans="1:11" x14ac:dyDescent="0.25">
      <c r="A679" s="6">
        <v>44590</v>
      </c>
      <c r="B679" s="7">
        <v>2</v>
      </c>
      <c r="C679" s="25">
        <v>262422.60727313004</v>
      </c>
      <c r="D679" s="25">
        <f t="shared" si="66"/>
        <v>1</v>
      </c>
      <c r="E679" s="25">
        <f t="shared" si="65"/>
        <v>0</v>
      </c>
      <c r="F679" s="25">
        <f t="shared" si="67"/>
        <v>1</v>
      </c>
      <c r="G679" s="25" t="str">
        <f t="shared" si="68"/>
        <v>Winter</v>
      </c>
      <c r="H679" s="25">
        <f t="shared" si="69"/>
        <v>1</v>
      </c>
      <c r="I679" s="25">
        <v>0</v>
      </c>
      <c r="J679" s="25">
        <f t="shared" si="70"/>
        <v>1</v>
      </c>
      <c r="K679" s="7">
        <v>51.261890000000001</v>
      </c>
    </row>
    <row r="680" spans="1:11" x14ac:dyDescent="0.25">
      <c r="A680" s="6">
        <v>44590</v>
      </c>
      <c r="B680" s="7">
        <v>3</v>
      </c>
      <c r="C680" s="25">
        <v>260051.40002084555</v>
      </c>
      <c r="D680" s="25">
        <f t="shared" si="66"/>
        <v>1</v>
      </c>
      <c r="E680" s="25">
        <f t="shared" si="65"/>
        <v>0</v>
      </c>
      <c r="F680" s="25">
        <f t="shared" si="67"/>
        <v>1</v>
      </c>
      <c r="G680" s="25" t="str">
        <f t="shared" si="68"/>
        <v>Winter</v>
      </c>
      <c r="H680" s="25">
        <f t="shared" si="69"/>
        <v>1</v>
      </c>
      <c r="I680" s="25">
        <v>0</v>
      </c>
      <c r="J680" s="25">
        <f t="shared" si="70"/>
        <v>1</v>
      </c>
      <c r="K680" s="7">
        <v>55.798850000000002</v>
      </c>
    </row>
    <row r="681" spans="1:11" x14ac:dyDescent="0.25">
      <c r="A681" s="6">
        <v>44590</v>
      </c>
      <c r="B681" s="7">
        <v>4</v>
      </c>
      <c r="C681" s="25">
        <v>257078.66030522401</v>
      </c>
      <c r="D681" s="25">
        <f t="shared" si="66"/>
        <v>1</v>
      </c>
      <c r="E681" s="25">
        <f t="shared" si="65"/>
        <v>0</v>
      </c>
      <c r="F681" s="25">
        <f t="shared" si="67"/>
        <v>1</v>
      </c>
      <c r="G681" s="25" t="str">
        <f t="shared" si="68"/>
        <v>Winter</v>
      </c>
      <c r="H681" s="25">
        <f t="shared" si="69"/>
        <v>1</v>
      </c>
      <c r="I681" s="25">
        <v>0</v>
      </c>
      <c r="J681" s="25">
        <f t="shared" si="70"/>
        <v>1</v>
      </c>
      <c r="K681" s="7">
        <v>58.905619999999999</v>
      </c>
    </row>
    <row r="682" spans="1:11" x14ac:dyDescent="0.25">
      <c r="A682" s="6">
        <v>44590</v>
      </c>
      <c r="B682" s="7">
        <v>5</v>
      </c>
      <c r="C682" s="25">
        <v>259359.41580148975</v>
      </c>
      <c r="D682" s="25">
        <f t="shared" si="66"/>
        <v>1</v>
      </c>
      <c r="E682" s="25">
        <f t="shared" si="65"/>
        <v>0</v>
      </c>
      <c r="F682" s="25">
        <f t="shared" si="67"/>
        <v>1</v>
      </c>
      <c r="G682" s="25" t="str">
        <f t="shared" si="68"/>
        <v>Winter</v>
      </c>
      <c r="H682" s="25">
        <f t="shared" si="69"/>
        <v>1</v>
      </c>
      <c r="I682" s="25">
        <v>0</v>
      </c>
      <c r="J682" s="25">
        <f t="shared" si="70"/>
        <v>1</v>
      </c>
      <c r="K682" s="7">
        <v>58.032969999999999</v>
      </c>
    </row>
    <row r="683" spans="1:11" x14ac:dyDescent="0.25">
      <c r="A683" s="6">
        <v>44590</v>
      </c>
      <c r="B683" s="7">
        <v>6</v>
      </c>
      <c r="C683" s="25">
        <v>271945.48030577454</v>
      </c>
      <c r="D683" s="25">
        <f t="shared" si="66"/>
        <v>1</v>
      </c>
      <c r="E683" s="25">
        <f t="shared" si="65"/>
        <v>0</v>
      </c>
      <c r="F683" s="25">
        <f t="shared" si="67"/>
        <v>1</v>
      </c>
      <c r="G683" s="25" t="str">
        <f t="shared" si="68"/>
        <v>Winter</v>
      </c>
      <c r="H683" s="25">
        <f t="shared" si="69"/>
        <v>1</v>
      </c>
      <c r="I683" s="25">
        <v>0</v>
      </c>
      <c r="J683" s="25">
        <f t="shared" si="70"/>
        <v>1</v>
      </c>
      <c r="K683" s="7">
        <v>54.752459999999999</v>
      </c>
    </row>
    <row r="684" spans="1:11" x14ac:dyDescent="0.25">
      <c r="A684" s="6">
        <v>44590</v>
      </c>
      <c r="B684" s="7">
        <v>7</v>
      </c>
      <c r="C684" s="25">
        <v>288750.07574114093</v>
      </c>
      <c r="D684" s="25">
        <f t="shared" si="66"/>
        <v>1</v>
      </c>
      <c r="E684" s="25">
        <f t="shared" si="65"/>
        <v>0</v>
      </c>
      <c r="F684" s="25">
        <f t="shared" si="67"/>
        <v>1</v>
      </c>
      <c r="G684" s="25" t="str">
        <f t="shared" si="68"/>
        <v>Winter</v>
      </c>
      <c r="H684" s="25">
        <f t="shared" si="69"/>
        <v>2</v>
      </c>
      <c r="I684" s="25">
        <v>0</v>
      </c>
      <c r="J684" s="25">
        <f t="shared" si="70"/>
        <v>2</v>
      </c>
      <c r="K684" s="7">
        <v>57.065730000000002</v>
      </c>
    </row>
    <row r="685" spans="1:11" x14ac:dyDescent="0.25">
      <c r="A685" s="6">
        <v>44590</v>
      </c>
      <c r="B685" s="7">
        <v>8</v>
      </c>
      <c r="C685" s="25">
        <v>308445.58766259329</v>
      </c>
      <c r="D685" s="25">
        <f t="shared" si="66"/>
        <v>1</v>
      </c>
      <c r="E685" s="25">
        <f t="shared" si="65"/>
        <v>0</v>
      </c>
      <c r="F685" s="25">
        <f t="shared" si="67"/>
        <v>1</v>
      </c>
      <c r="G685" s="25" t="str">
        <f t="shared" si="68"/>
        <v>Winter</v>
      </c>
      <c r="H685" s="25">
        <f t="shared" si="69"/>
        <v>2</v>
      </c>
      <c r="I685" s="25">
        <v>0</v>
      </c>
      <c r="J685" s="25">
        <f t="shared" si="70"/>
        <v>2</v>
      </c>
      <c r="K685" s="7">
        <v>59.236429999999999</v>
      </c>
    </row>
    <row r="686" spans="1:11" x14ac:dyDescent="0.25">
      <c r="A686" s="6">
        <v>44590</v>
      </c>
      <c r="B686" s="7">
        <v>9</v>
      </c>
      <c r="C686" s="25">
        <v>322464.67288676003</v>
      </c>
      <c r="D686" s="25">
        <f t="shared" si="66"/>
        <v>1</v>
      </c>
      <c r="E686" s="25">
        <f t="shared" si="65"/>
        <v>0</v>
      </c>
      <c r="F686" s="25">
        <f t="shared" si="67"/>
        <v>1</v>
      </c>
      <c r="G686" s="25" t="str">
        <f t="shared" si="68"/>
        <v>Winter</v>
      </c>
      <c r="H686" s="25">
        <f t="shared" si="69"/>
        <v>2</v>
      </c>
      <c r="I686" s="25">
        <v>0</v>
      </c>
      <c r="J686" s="25">
        <f t="shared" si="70"/>
        <v>2</v>
      </c>
      <c r="K686" s="7">
        <v>88.704409999999996</v>
      </c>
    </row>
    <row r="687" spans="1:11" x14ac:dyDescent="0.25">
      <c r="A687" s="6">
        <v>44590</v>
      </c>
      <c r="B687" s="7">
        <v>10</v>
      </c>
      <c r="C687" s="25">
        <v>310026.23484097834</v>
      </c>
      <c r="D687" s="25">
        <f t="shared" si="66"/>
        <v>1</v>
      </c>
      <c r="E687" s="25">
        <f t="shared" si="65"/>
        <v>0</v>
      </c>
      <c r="F687" s="25">
        <f t="shared" si="67"/>
        <v>1</v>
      </c>
      <c r="G687" s="25" t="str">
        <f t="shared" si="68"/>
        <v>Winter</v>
      </c>
      <c r="H687" s="25">
        <f t="shared" si="69"/>
        <v>2</v>
      </c>
      <c r="I687" s="25">
        <v>0</v>
      </c>
      <c r="J687" s="25">
        <f t="shared" si="70"/>
        <v>2</v>
      </c>
      <c r="K687" s="7">
        <v>79.834109999999995</v>
      </c>
    </row>
    <row r="688" spans="1:11" x14ac:dyDescent="0.25">
      <c r="A688" s="6">
        <v>44590</v>
      </c>
      <c r="B688" s="7">
        <v>11</v>
      </c>
      <c r="C688" s="25">
        <v>291499.15833343886</v>
      </c>
      <c r="D688" s="25">
        <f t="shared" si="66"/>
        <v>1</v>
      </c>
      <c r="E688" s="25">
        <f t="shared" si="65"/>
        <v>0</v>
      </c>
      <c r="F688" s="25">
        <f t="shared" si="67"/>
        <v>1</v>
      </c>
      <c r="G688" s="25" t="str">
        <f t="shared" si="68"/>
        <v>Winter</v>
      </c>
      <c r="H688" s="25">
        <f t="shared" si="69"/>
        <v>2</v>
      </c>
      <c r="I688" s="25">
        <v>0</v>
      </c>
      <c r="J688" s="25">
        <f t="shared" si="70"/>
        <v>2</v>
      </c>
      <c r="K688" s="7">
        <v>56.289180000000002</v>
      </c>
    </row>
    <row r="689" spans="1:11" x14ac:dyDescent="0.25">
      <c r="A689" s="6">
        <v>44590</v>
      </c>
      <c r="B689" s="7">
        <v>12</v>
      </c>
      <c r="C689" s="25">
        <v>276223.69052540162</v>
      </c>
      <c r="D689" s="25">
        <f t="shared" si="66"/>
        <v>1</v>
      </c>
      <c r="E689" s="25">
        <f t="shared" si="65"/>
        <v>0</v>
      </c>
      <c r="F689" s="25">
        <f t="shared" si="67"/>
        <v>1</v>
      </c>
      <c r="G689" s="25" t="str">
        <f t="shared" si="68"/>
        <v>Winter</v>
      </c>
      <c r="H689" s="25">
        <f t="shared" si="69"/>
        <v>2</v>
      </c>
      <c r="I689" s="25">
        <v>0</v>
      </c>
      <c r="J689" s="25">
        <f t="shared" si="70"/>
        <v>2</v>
      </c>
      <c r="K689" s="7">
        <v>65.737819999999999</v>
      </c>
    </row>
    <row r="690" spans="1:11" x14ac:dyDescent="0.25">
      <c r="A690" s="6">
        <v>44590</v>
      </c>
      <c r="B690" s="7">
        <v>13</v>
      </c>
      <c r="C690" s="25">
        <v>264040.91304532142</v>
      </c>
      <c r="D690" s="25">
        <f t="shared" si="66"/>
        <v>1</v>
      </c>
      <c r="E690" s="25">
        <f t="shared" si="65"/>
        <v>0</v>
      </c>
      <c r="F690" s="25">
        <f t="shared" si="67"/>
        <v>1</v>
      </c>
      <c r="G690" s="25" t="str">
        <f t="shared" si="68"/>
        <v>Winter</v>
      </c>
      <c r="H690" s="25">
        <f t="shared" si="69"/>
        <v>2</v>
      </c>
      <c r="I690" s="25">
        <v>0</v>
      </c>
      <c r="J690" s="25">
        <f t="shared" si="70"/>
        <v>2</v>
      </c>
      <c r="K690" s="7">
        <v>56.284869999999998</v>
      </c>
    </row>
    <row r="691" spans="1:11" x14ac:dyDescent="0.25">
      <c r="A691" s="6">
        <v>44590</v>
      </c>
      <c r="B691" s="7">
        <v>14</v>
      </c>
      <c r="C691" s="25">
        <v>253764.09026271739</v>
      </c>
      <c r="D691" s="25">
        <f t="shared" si="66"/>
        <v>1</v>
      </c>
      <c r="E691" s="25">
        <f t="shared" si="65"/>
        <v>0</v>
      </c>
      <c r="F691" s="25">
        <f t="shared" si="67"/>
        <v>1</v>
      </c>
      <c r="G691" s="25" t="str">
        <f t="shared" si="68"/>
        <v>Winter</v>
      </c>
      <c r="H691" s="25">
        <f t="shared" si="69"/>
        <v>2</v>
      </c>
      <c r="I691" s="25">
        <v>0</v>
      </c>
      <c r="J691" s="25">
        <f t="shared" si="70"/>
        <v>2</v>
      </c>
      <c r="K691" s="7">
        <v>47.520780000000002</v>
      </c>
    </row>
    <row r="692" spans="1:11" x14ac:dyDescent="0.25">
      <c r="A692" s="6">
        <v>44590</v>
      </c>
      <c r="B692" s="7">
        <v>15</v>
      </c>
      <c r="C692" s="25">
        <v>242033.23832323216</v>
      </c>
      <c r="D692" s="25">
        <f t="shared" si="66"/>
        <v>1</v>
      </c>
      <c r="E692" s="25">
        <f t="shared" si="65"/>
        <v>0</v>
      </c>
      <c r="F692" s="25">
        <f t="shared" si="67"/>
        <v>1</v>
      </c>
      <c r="G692" s="25" t="str">
        <f t="shared" si="68"/>
        <v>Winter</v>
      </c>
      <c r="H692" s="25">
        <f t="shared" si="69"/>
        <v>2</v>
      </c>
      <c r="I692" s="25">
        <v>0</v>
      </c>
      <c r="J692" s="25">
        <f t="shared" si="70"/>
        <v>2</v>
      </c>
      <c r="K692" s="7">
        <v>45.4512</v>
      </c>
    </row>
    <row r="693" spans="1:11" x14ac:dyDescent="0.25">
      <c r="A693" s="6">
        <v>44590</v>
      </c>
      <c r="B693" s="7">
        <v>16</v>
      </c>
      <c r="C693" s="25">
        <v>241090.58555796742</v>
      </c>
      <c r="D693" s="25">
        <f t="shared" si="66"/>
        <v>1</v>
      </c>
      <c r="E693" s="25">
        <f t="shared" si="65"/>
        <v>0</v>
      </c>
      <c r="F693" s="25">
        <f t="shared" si="67"/>
        <v>1</v>
      </c>
      <c r="G693" s="25" t="str">
        <f t="shared" si="68"/>
        <v>Winter</v>
      </c>
      <c r="H693" s="25">
        <f t="shared" si="69"/>
        <v>2</v>
      </c>
      <c r="I693" s="25">
        <v>0</v>
      </c>
      <c r="J693" s="25">
        <f t="shared" si="70"/>
        <v>2</v>
      </c>
      <c r="K693" s="7">
        <v>44.764499999999998</v>
      </c>
    </row>
    <row r="694" spans="1:11" x14ac:dyDescent="0.25">
      <c r="A694" s="6">
        <v>44590</v>
      </c>
      <c r="B694" s="7">
        <v>17</v>
      </c>
      <c r="C694" s="25">
        <v>252037.80451901277</v>
      </c>
      <c r="D694" s="25">
        <f t="shared" si="66"/>
        <v>1</v>
      </c>
      <c r="E694" s="25">
        <f t="shared" si="65"/>
        <v>0</v>
      </c>
      <c r="F694" s="25">
        <f t="shared" si="67"/>
        <v>1</v>
      </c>
      <c r="G694" s="25" t="str">
        <f t="shared" si="68"/>
        <v>Winter</v>
      </c>
      <c r="H694" s="25">
        <f t="shared" si="69"/>
        <v>2</v>
      </c>
      <c r="I694" s="25">
        <v>0</v>
      </c>
      <c r="J694" s="25">
        <f t="shared" si="70"/>
        <v>2</v>
      </c>
      <c r="K694" s="7">
        <v>64.882999999999996</v>
      </c>
    </row>
    <row r="695" spans="1:11" x14ac:dyDescent="0.25">
      <c r="A695" s="6">
        <v>44590</v>
      </c>
      <c r="B695" s="7">
        <v>18</v>
      </c>
      <c r="C695" s="25">
        <v>264383.42183574778</v>
      </c>
      <c r="D695" s="25">
        <f t="shared" si="66"/>
        <v>1</v>
      </c>
      <c r="E695" s="25">
        <f t="shared" si="65"/>
        <v>0</v>
      </c>
      <c r="F695" s="25">
        <f t="shared" si="67"/>
        <v>1</v>
      </c>
      <c r="G695" s="25" t="str">
        <f t="shared" si="68"/>
        <v>Winter</v>
      </c>
      <c r="H695" s="25">
        <f t="shared" si="69"/>
        <v>2</v>
      </c>
      <c r="I695" s="25">
        <v>0</v>
      </c>
      <c r="J695" s="25">
        <f t="shared" si="70"/>
        <v>2</v>
      </c>
      <c r="K695" s="7">
        <v>65.974400000000003</v>
      </c>
    </row>
    <row r="696" spans="1:11" x14ac:dyDescent="0.25">
      <c r="A696" s="6">
        <v>44590</v>
      </c>
      <c r="B696" s="7">
        <v>19</v>
      </c>
      <c r="C696" s="25">
        <v>280010.17646946461</v>
      </c>
      <c r="D696" s="25">
        <f t="shared" si="66"/>
        <v>1</v>
      </c>
      <c r="E696" s="25">
        <f t="shared" si="65"/>
        <v>0</v>
      </c>
      <c r="F696" s="25">
        <f t="shared" si="67"/>
        <v>1</v>
      </c>
      <c r="G696" s="25" t="str">
        <f t="shared" si="68"/>
        <v>Winter</v>
      </c>
      <c r="H696" s="25">
        <f t="shared" si="69"/>
        <v>2</v>
      </c>
      <c r="I696" s="25">
        <v>0</v>
      </c>
      <c r="J696" s="25">
        <f t="shared" si="70"/>
        <v>2</v>
      </c>
      <c r="K696" s="7">
        <v>60.942349999999998</v>
      </c>
    </row>
    <row r="697" spans="1:11" x14ac:dyDescent="0.25">
      <c r="A697" s="6">
        <v>44590</v>
      </c>
      <c r="B697" s="7">
        <v>20</v>
      </c>
      <c r="C697" s="25">
        <v>277532.54134643299</v>
      </c>
      <c r="D697" s="25">
        <f t="shared" si="66"/>
        <v>1</v>
      </c>
      <c r="E697" s="25">
        <f t="shared" si="65"/>
        <v>0</v>
      </c>
      <c r="F697" s="25">
        <f t="shared" si="67"/>
        <v>1</v>
      </c>
      <c r="G697" s="25" t="str">
        <f t="shared" si="68"/>
        <v>Winter</v>
      </c>
      <c r="H697" s="25">
        <f t="shared" si="69"/>
        <v>2</v>
      </c>
      <c r="I697" s="25">
        <v>0</v>
      </c>
      <c r="J697" s="25">
        <f t="shared" si="70"/>
        <v>2</v>
      </c>
      <c r="K697" s="7">
        <v>80.213570000000004</v>
      </c>
    </row>
    <row r="698" spans="1:11" x14ac:dyDescent="0.25">
      <c r="A698" s="6">
        <v>44590</v>
      </c>
      <c r="B698" s="7">
        <v>21</v>
      </c>
      <c r="C698" s="25">
        <v>274893.31199463463</v>
      </c>
      <c r="D698" s="25">
        <f t="shared" si="66"/>
        <v>1</v>
      </c>
      <c r="E698" s="25">
        <f t="shared" si="65"/>
        <v>0</v>
      </c>
      <c r="F698" s="25">
        <f t="shared" si="67"/>
        <v>1</v>
      </c>
      <c r="G698" s="25" t="str">
        <f t="shared" si="68"/>
        <v>Winter</v>
      </c>
      <c r="H698" s="25">
        <f t="shared" si="69"/>
        <v>2</v>
      </c>
      <c r="I698" s="25">
        <v>0</v>
      </c>
      <c r="J698" s="25">
        <f t="shared" si="70"/>
        <v>2</v>
      </c>
      <c r="K698" s="7">
        <v>67.868899999999996</v>
      </c>
    </row>
    <row r="699" spans="1:11" x14ac:dyDescent="0.25">
      <c r="A699" s="6">
        <v>44590</v>
      </c>
      <c r="B699" s="7">
        <v>22</v>
      </c>
      <c r="C699" s="25">
        <v>269910.23005942209</v>
      </c>
      <c r="D699" s="25">
        <f t="shared" si="66"/>
        <v>1</v>
      </c>
      <c r="E699" s="25">
        <f t="shared" si="65"/>
        <v>0</v>
      </c>
      <c r="F699" s="25">
        <f t="shared" si="67"/>
        <v>1</v>
      </c>
      <c r="G699" s="25" t="str">
        <f t="shared" si="68"/>
        <v>Winter</v>
      </c>
      <c r="H699" s="25">
        <f t="shared" si="69"/>
        <v>2</v>
      </c>
      <c r="I699" s="25">
        <v>0</v>
      </c>
      <c r="J699" s="25">
        <f t="shared" si="70"/>
        <v>2</v>
      </c>
      <c r="K699" s="7">
        <v>69.375349999999997</v>
      </c>
    </row>
    <row r="700" spans="1:11" x14ac:dyDescent="0.25">
      <c r="A700" s="6">
        <v>44590</v>
      </c>
      <c r="B700" s="7">
        <v>23</v>
      </c>
      <c r="C700" s="25">
        <v>262356.674670999</v>
      </c>
      <c r="D700" s="25">
        <f t="shared" si="66"/>
        <v>1</v>
      </c>
      <c r="E700" s="25">
        <f t="shared" si="65"/>
        <v>0</v>
      </c>
      <c r="F700" s="25">
        <f t="shared" si="67"/>
        <v>1</v>
      </c>
      <c r="G700" s="25" t="str">
        <f t="shared" si="68"/>
        <v>Winter</v>
      </c>
      <c r="H700" s="25">
        <f t="shared" si="69"/>
        <v>2</v>
      </c>
      <c r="I700" s="25">
        <v>0</v>
      </c>
      <c r="J700" s="25">
        <f t="shared" si="70"/>
        <v>2</v>
      </c>
      <c r="K700" s="7">
        <v>105.21550000000001</v>
      </c>
    </row>
    <row r="701" spans="1:11" x14ac:dyDescent="0.25">
      <c r="A701" s="6">
        <v>44590</v>
      </c>
      <c r="B701" s="7">
        <v>24</v>
      </c>
      <c r="C701" s="25">
        <v>251685.93122727564</v>
      </c>
      <c r="D701" s="25">
        <f t="shared" si="66"/>
        <v>1</v>
      </c>
      <c r="E701" s="25">
        <f t="shared" si="65"/>
        <v>0</v>
      </c>
      <c r="F701" s="25">
        <f t="shared" si="67"/>
        <v>1</v>
      </c>
      <c r="G701" s="25" t="str">
        <f t="shared" si="68"/>
        <v>Winter</v>
      </c>
      <c r="H701" s="25">
        <f t="shared" si="69"/>
        <v>2</v>
      </c>
      <c r="I701" s="25">
        <v>0</v>
      </c>
      <c r="J701" s="25">
        <f t="shared" si="70"/>
        <v>2</v>
      </c>
      <c r="K701" s="7">
        <v>76.021230000000003</v>
      </c>
    </row>
    <row r="702" spans="1:11" x14ac:dyDescent="0.25">
      <c r="A702" s="6">
        <v>44591</v>
      </c>
      <c r="B702" s="7">
        <v>1</v>
      </c>
      <c r="C702" s="25">
        <v>242498.51347077539</v>
      </c>
      <c r="D702" s="25">
        <f t="shared" si="66"/>
        <v>1</v>
      </c>
      <c r="E702" s="25">
        <f t="shared" si="65"/>
        <v>0</v>
      </c>
      <c r="F702" s="25">
        <f t="shared" si="67"/>
        <v>1</v>
      </c>
      <c r="G702" s="25" t="str">
        <f t="shared" si="68"/>
        <v>Winter</v>
      </c>
      <c r="H702" s="25">
        <f t="shared" si="69"/>
        <v>2</v>
      </c>
      <c r="I702" s="25">
        <v>0</v>
      </c>
      <c r="J702" s="25">
        <f t="shared" si="70"/>
        <v>2</v>
      </c>
      <c r="K702" s="7">
        <v>98.738029999999995</v>
      </c>
    </row>
    <row r="703" spans="1:11" x14ac:dyDescent="0.25">
      <c r="A703" s="6">
        <v>44591</v>
      </c>
      <c r="B703" s="7">
        <v>2</v>
      </c>
      <c r="C703" s="25">
        <v>237645.74991883838</v>
      </c>
      <c r="D703" s="25">
        <f t="shared" si="66"/>
        <v>1</v>
      </c>
      <c r="E703" s="25">
        <f t="shared" si="65"/>
        <v>0</v>
      </c>
      <c r="F703" s="25">
        <f t="shared" si="67"/>
        <v>1</v>
      </c>
      <c r="G703" s="25" t="str">
        <f t="shared" si="68"/>
        <v>Winter</v>
      </c>
      <c r="H703" s="25">
        <f t="shared" si="69"/>
        <v>1</v>
      </c>
      <c r="I703" s="25">
        <v>0</v>
      </c>
      <c r="J703" s="25">
        <f t="shared" si="70"/>
        <v>1</v>
      </c>
      <c r="K703" s="7">
        <v>177.3612</v>
      </c>
    </row>
    <row r="704" spans="1:11" x14ac:dyDescent="0.25">
      <c r="A704" s="6">
        <v>44591</v>
      </c>
      <c r="B704" s="7">
        <v>3</v>
      </c>
      <c r="C704" s="25">
        <v>232260.80784408131</v>
      </c>
      <c r="D704" s="25">
        <f t="shared" si="66"/>
        <v>1</v>
      </c>
      <c r="E704" s="25">
        <f t="shared" si="65"/>
        <v>0</v>
      </c>
      <c r="F704" s="25">
        <f t="shared" si="67"/>
        <v>1</v>
      </c>
      <c r="G704" s="25" t="str">
        <f t="shared" si="68"/>
        <v>Winter</v>
      </c>
      <c r="H704" s="25">
        <f t="shared" si="69"/>
        <v>1</v>
      </c>
      <c r="I704" s="25">
        <v>0</v>
      </c>
      <c r="J704" s="25">
        <f t="shared" si="70"/>
        <v>1</v>
      </c>
      <c r="K704" s="7">
        <v>52.25515</v>
      </c>
    </row>
    <row r="705" spans="1:11" x14ac:dyDescent="0.25">
      <c r="A705" s="6">
        <v>44591</v>
      </c>
      <c r="B705" s="7">
        <v>4</v>
      </c>
      <c r="C705" s="25">
        <v>229894.43064021648</v>
      </c>
      <c r="D705" s="25">
        <f t="shared" si="66"/>
        <v>1</v>
      </c>
      <c r="E705" s="25">
        <f t="shared" si="65"/>
        <v>0</v>
      </c>
      <c r="F705" s="25">
        <f t="shared" si="67"/>
        <v>1</v>
      </c>
      <c r="G705" s="25" t="str">
        <f t="shared" si="68"/>
        <v>Winter</v>
      </c>
      <c r="H705" s="25">
        <f t="shared" si="69"/>
        <v>1</v>
      </c>
      <c r="I705" s="25">
        <v>0</v>
      </c>
      <c r="J705" s="25">
        <f t="shared" si="70"/>
        <v>1</v>
      </c>
      <c r="K705" s="7">
        <v>60.296900000000001</v>
      </c>
    </row>
    <row r="706" spans="1:11" x14ac:dyDescent="0.25">
      <c r="A706" s="6">
        <v>44591</v>
      </c>
      <c r="B706" s="7">
        <v>5</v>
      </c>
      <c r="C706" s="25">
        <v>230727.18015171125</v>
      </c>
      <c r="D706" s="25">
        <f t="shared" si="66"/>
        <v>1</v>
      </c>
      <c r="E706" s="25">
        <f t="shared" si="65"/>
        <v>0</v>
      </c>
      <c r="F706" s="25">
        <f t="shared" si="67"/>
        <v>1</v>
      </c>
      <c r="G706" s="25" t="str">
        <f t="shared" si="68"/>
        <v>Winter</v>
      </c>
      <c r="H706" s="25">
        <f t="shared" si="69"/>
        <v>1</v>
      </c>
      <c r="I706" s="25">
        <v>0</v>
      </c>
      <c r="J706" s="25">
        <f t="shared" si="70"/>
        <v>1</v>
      </c>
      <c r="K706" s="7">
        <v>56.545389999999998</v>
      </c>
    </row>
    <row r="707" spans="1:11" x14ac:dyDescent="0.25">
      <c r="A707" s="6">
        <v>44591</v>
      </c>
      <c r="B707" s="7">
        <v>6</v>
      </c>
      <c r="C707" s="25">
        <v>236687.38874940385</v>
      </c>
      <c r="D707" s="25">
        <f t="shared" si="66"/>
        <v>1</v>
      </c>
      <c r="E707" s="25">
        <f t="shared" si="65"/>
        <v>0</v>
      </c>
      <c r="F707" s="25">
        <f t="shared" si="67"/>
        <v>1</v>
      </c>
      <c r="G707" s="25" t="str">
        <f t="shared" si="68"/>
        <v>Winter</v>
      </c>
      <c r="H707" s="25">
        <f t="shared" si="69"/>
        <v>1</v>
      </c>
      <c r="I707" s="25">
        <v>0</v>
      </c>
      <c r="J707" s="25">
        <f t="shared" si="70"/>
        <v>1</v>
      </c>
      <c r="K707" s="7">
        <v>63.491770000000002</v>
      </c>
    </row>
    <row r="708" spans="1:11" x14ac:dyDescent="0.25">
      <c r="A708" s="6">
        <v>44591</v>
      </c>
      <c r="B708" s="7">
        <v>7</v>
      </c>
      <c r="C708" s="25">
        <v>239861.7991534865</v>
      </c>
      <c r="D708" s="25">
        <f t="shared" si="66"/>
        <v>1</v>
      </c>
      <c r="E708" s="25">
        <f t="shared" si="65"/>
        <v>0</v>
      </c>
      <c r="F708" s="25">
        <f t="shared" si="67"/>
        <v>1</v>
      </c>
      <c r="G708" s="25" t="str">
        <f t="shared" si="68"/>
        <v>Winter</v>
      </c>
      <c r="H708" s="25">
        <f t="shared" si="69"/>
        <v>2</v>
      </c>
      <c r="I708" s="25">
        <v>0</v>
      </c>
      <c r="J708" s="25">
        <f t="shared" si="70"/>
        <v>2</v>
      </c>
      <c r="K708" s="7">
        <v>50.848140000000001</v>
      </c>
    </row>
    <row r="709" spans="1:11" x14ac:dyDescent="0.25">
      <c r="A709" s="6">
        <v>44591</v>
      </c>
      <c r="B709" s="7">
        <v>8</v>
      </c>
      <c r="C709" s="25">
        <v>247359.21945197831</v>
      </c>
      <c r="D709" s="25">
        <f t="shared" si="66"/>
        <v>1</v>
      </c>
      <c r="E709" s="25">
        <f t="shared" si="65"/>
        <v>0</v>
      </c>
      <c r="F709" s="25">
        <f t="shared" si="67"/>
        <v>1</v>
      </c>
      <c r="G709" s="25" t="str">
        <f t="shared" si="68"/>
        <v>Winter</v>
      </c>
      <c r="H709" s="25">
        <f t="shared" si="69"/>
        <v>2</v>
      </c>
      <c r="I709" s="25">
        <v>0</v>
      </c>
      <c r="J709" s="25">
        <f t="shared" si="70"/>
        <v>2</v>
      </c>
      <c r="K709" s="7">
        <v>62.307510000000001</v>
      </c>
    </row>
    <row r="710" spans="1:11" x14ac:dyDescent="0.25">
      <c r="A710" s="6">
        <v>44591</v>
      </c>
      <c r="B710" s="7">
        <v>9</v>
      </c>
      <c r="C710" s="25">
        <v>259588.49525198658</v>
      </c>
      <c r="D710" s="25">
        <f t="shared" si="66"/>
        <v>1</v>
      </c>
      <c r="E710" s="25">
        <f t="shared" ref="E710:E773" si="71">IF(IFERROR(VLOOKUP(A710,$S$6:$S$15,1,0),0)&gt;0,1,0)</f>
        <v>0</v>
      </c>
      <c r="F710" s="25">
        <f t="shared" si="67"/>
        <v>1</v>
      </c>
      <c r="G710" s="25" t="str">
        <f t="shared" si="68"/>
        <v>Winter</v>
      </c>
      <c r="H710" s="25">
        <f t="shared" si="69"/>
        <v>2</v>
      </c>
      <c r="I710" s="25">
        <v>0</v>
      </c>
      <c r="J710" s="25">
        <f t="shared" si="70"/>
        <v>2</v>
      </c>
      <c r="K710" s="7">
        <v>51.717370000000003</v>
      </c>
    </row>
    <row r="711" spans="1:11" x14ac:dyDescent="0.25">
      <c r="A711" s="6">
        <v>44591</v>
      </c>
      <c r="B711" s="7">
        <v>10</v>
      </c>
      <c r="C711" s="25">
        <v>260609.05236951917</v>
      </c>
      <c r="D711" s="25">
        <f t="shared" ref="D711:D774" si="72">MONTH(A711)</f>
        <v>1</v>
      </c>
      <c r="E711" s="25">
        <f t="shared" si="71"/>
        <v>0</v>
      </c>
      <c r="F711" s="25">
        <f t="shared" ref="F711:F774" si="73">IF(WEEKDAY(A711,2)&gt;5,1,0)</f>
        <v>1</v>
      </c>
      <c r="G711" s="25" t="str">
        <f t="shared" ref="G711:G774" si="74">IF(OR(D711&lt;5,D711&gt;9),"Winter","Summer")</f>
        <v>Winter</v>
      </c>
      <c r="H711" s="25">
        <f t="shared" ref="H711:H774" si="75">IF(AND(B711&lt;7,B711&gt;1),1,IF(G711="Winter",IF(OR(E711=1,F711=1,B711=1,AND(B711&gt;9,B711&lt;19),B711&gt;21),2,6),IF(OR(E711=1,F711=1,B711&lt;15,B711&gt;20),3,4)))</f>
        <v>2</v>
      </c>
      <c r="I711" s="25">
        <v>0</v>
      </c>
      <c r="J711" s="25">
        <f t="shared" ref="J711:J774" si="76">IF(I711=0,H711,5)</f>
        <v>2</v>
      </c>
      <c r="K711" s="7">
        <v>70.287009999999995</v>
      </c>
    </row>
    <row r="712" spans="1:11" x14ac:dyDescent="0.25">
      <c r="A712" s="6">
        <v>44591</v>
      </c>
      <c r="B712" s="7">
        <v>11</v>
      </c>
      <c r="C712" s="25">
        <v>246013.11877426374</v>
      </c>
      <c r="D712" s="25">
        <f t="shared" si="72"/>
        <v>1</v>
      </c>
      <c r="E712" s="25">
        <f t="shared" si="71"/>
        <v>0</v>
      </c>
      <c r="F712" s="25">
        <f t="shared" si="73"/>
        <v>1</v>
      </c>
      <c r="G712" s="25" t="str">
        <f t="shared" si="74"/>
        <v>Winter</v>
      </c>
      <c r="H712" s="25">
        <f t="shared" si="75"/>
        <v>2</v>
      </c>
      <c r="I712" s="25">
        <v>0</v>
      </c>
      <c r="J712" s="25">
        <f t="shared" si="76"/>
        <v>2</v>
      </c>
      <c r="K712" s="7">
        <v>59.928269999999998</v>
      </c>
    </row>
    <row r="713" spans="1:11" x14ac:dyDescent="0.25">
      <c r="A713" s="6">
        <v>44591</v>
      </c>
      <c r="B713" s="7">
        <v>12</v>
      </c>
      <c r="C713" s="25">
        <v>236273.71551095354</v>
      </c>
      <c r="D713" s="25">
        <f t="shared" si="72"/>
        <v>1</v>
      </c>
      <c r="E713" s="25">
        <f t="shared" si="71"/>
        <v>0</v>
      </c>
      <c r="F713" s="25">
        <f t="shared" si="73"/>
        <v>1</v>
      </c>
      <c r="G713" s="25" t="str">
        <f t="shared" si="74"/>
        <v>Winter</v>
      </c>
      <c r="H713" s="25">
        <f t="shared" si="75"/>
        <v>2</v>
      </c>
      <c r="I713" s="25">
        <v>0</v>
      </c>
      <c r="J713" s="25">
        <f t="shared" si="76"/>
        <v>2</v>
      </c>
      <c r="K713" s="7">
        <v>42.256839999999997</v>
      </c>
    </row>
    <row r="714" spans="1:11" x14ac:dyDescent="0.25">
      <c r="A714" s="6">
        <v>44591</v>
      </c>
      <c r="B714" s="7">
        <v>13</v>
      </c>
      <c r="C714" s="25">
        <v>230281.94047250788</v>
      </c>
      <c r="D714" s="25">
        <f t="shared" si="72"/>
        <v>1</v>
      </c>
      <c r="E714" s="25">
        <f t="shared" si="71"/>
        <v>0</v>
      </c>
      <c r="F714" s="25">
        <f t="shared" si="73"/>
        <v>1</v>
      </c>
      <c r="G714" s="25" t="str">
        <f t="shared" si="74"/>
        <v>Winter</v>
      </c>
      <c r="H714" s="25">
        <f t="shared" si="75"/>
        <v>2</v>
      </c>
      <c r="I714" s="25">
        <v>0</v>
      </c>
      <c r="J714" s="25">
        <f t="shared" si="76"/>
        <v>2</v>
      </c>
      <c r="K714" s="7">
        <v>46.033580000000001</v>
      </c>
    </row>
    <row r="715" spans="1:11" x14ac:dyDescent="0.25">
      <c r="A715" s="6">
        <v>44591</v>
      </c>
      <c r="B715" s="7">
        <v>14</v>
      </c>
      <c r="C715" s="25">
        <v>222926.05390580403</v>
      </c>
      <c r="D715" s="25">
        <f t="shared" si="72"/>
        <v>1</v>
      </c>
      <c r="E715" s="25">
        <f t="shared" si="71"/>
        <v>0</v>
      </c>
      <c r="F715" s="25">
        <f t="shared" si="73"/>
        <v>1</v>
      </c>
      <c r="G715" s="25" t="str">
        <f t="shared" si="74"/>
        <v>Winter</v>
      </c>
      <c r="H715" s="25">
        <f t="shared" si="75"/>
        <v>2</v>
      </c>
      <c r="I715" s="25">
        <v>0</v>
      </c>
      <c r="J715" s="25">
        <f t="shared" si="76"/>
        <v>2</v>
      </c>
      <c r="K715" s="7">
        <v>45.395339999999997</v>
      </c>
    </row>
    <row r="716" spans="1:11" x14ac:dyDescent="0.25">
      <c r="A716" s="6">
        <v>44591</v>
      </c>
      <c r="B716" s="7">
        <v>15</v>
      </c>
      <c r="C716" s="25">
        <v>214405.53627011809</v>
      </c>
      <c r="D716" s="25">
        <f t="shared" si="72"/>
        <v>1</v>
      </c>
      <c r="E716" s="25">
        <f t="shared" si="71"/>
        <v>0</v>
      </c>
      <c r="F716" s="25">
        <f t="shared" si="73"/>
        <v>1</v>
      </c>
      <c r="G716" s="25" t="str">
        <f t="shared" si="74"/>
        <v>Winter</v>
      </c>
      <c r="H716" s="25">
        <f t="shared" si="75"/>
        <v>2</v>
      </c>
      <c r="I716" s="25">
        <v>0</v>
      </c>
      <c r="J716" s="25">
        <f t="shared" si="76"/>
        <v>2</v>
      </c>
      <c r="K716" s="7">
        <v>40.6252</v>
      </c>
    </row>
    <row r="717" spans="1:11" x14ac:dyDescent="0.25">
      <c r="A717" s="6">
        <v>44591</v>
      </c>
      <c r="B717" s="7">
        <v>16</v>
      </c>
      <c r="C717" s="25">
        <v>197505.59421818037</v>
      </c>
      <c r="D717" s="25">
        <f t="shared" si="72"/>
        <v>1</v>
      </c>
      <c r="E717" s="25">
        <f t="shared" si="71"/>
        <v>0</v>
      </c>
      <c r="F717" s="25">
        <f t="shared" si="73"/>
        <v>1</v>
      </c>
      <c r="G717" s="25" t="str">
        <f t="shared" si="74"/>
        <v>Winter</v>
      </c>
      <c r="H717" s="25">
        <f t="shared" si="75"/>
        <v>2</v>
      </c>
      <c r="I717" s="25">
        <v>0</v>
      </c>
      <c r="J717" s="25">
        <f t="shared" si="76"/>
        <v>2</v>
      </c>
      <c r="K717" s="7">
        <v>42.18732</v>
      </c>
    </row>
    <row r="718" spans="1:11" x14ac:dyDescent="0.25">
      <c r="A718" s="6">
        <v>44591</v>
      </c>
      <c r="B718" s="7">
        <v>17</v>
      </c>
      <c r="C718" s="25">
        <v>196032.00438595552</v>
      </c>
      <c r="D718" s="25">
        <f t="shared" si="72"/>
        <v>1</v>
      </c>
      <c r="E718" s="25">
        <f t="shared" si="71"/>
        <v>0</v>
      </c>
      <c r="F718" s="25">
        <f t="shared" si="73"/>
        <v>1</v>
      </c>
      <c r="G718" s="25" t="str">
        <f t="shared" si="74"/>
        <v>Winter</v>
      </c>
      <c r="H718" s="25">
        <f t="shared" si="75"/>
        <v>2</v>
      </c>
      <c r="I718" s="25">
        <v>0</v>
      </c>
      <c r="J718" s="25">
        <f t="shared" si="76"/>
        <v>2</v>
      </c>
      <c r="K718" s="7">
        <v>64.307940000000002</v>
      </c>
    </row>
    <row r="719" spans="1:11" x14ac:dyDescent="0.25">
      <c r="A719" s="6">
        <v>44591</v>
      </c>
      <c r="B719" s="7">
        <v>18</v>
      </c>
      <c r="C719" s="25">
        <v>202547.94515781099</v>
      </c>
      <c r="D719" s="25">
        <f t="shared" si="72"/>
        <v>1</v>
      </c>
      <c r="E719" s="25">
        <f t="shared" si="71"/>
        <v>0</v>
      </c>
      <c r="F719" s="25">
        <f t="shared" si="73"/>
        <v>1</v>
      </c>
      <c r="G719" s="25" t="str">
        <f t="shared" si="74"/>
        <v>Winter</v>
      </c>
      <c r="H719" s="25">
        <f t="shared" si="75"/>
        <v>2</v>
      </c>
      <c r="I719" s="25">
        <v>0</v>
      </c>
      <c r="J719" s="25">
        <f t="shared" si="76"/>
        <v>2</v>
      </c>
      <c r="K719" s="7">
        <v>63.957599999999999</v>
      </c>
    </row>
    <row r="720" spans="1:11" x14ac:dyDescent="0.25">
      <c r="A720" s="6">
        <v>44591</v>
      </c>
      <c r="B720" s="7">
        <v>19</v>
      </c>
      <c r="C720" s="25">
        <v>218798.37031351068</v>
      </c>
      <c r="D720" s="25">
        <f t="shared" si="72"/>
        <v>1</v>
      </c>
      <c r="E720" s="25">
        <f t="shared" si="71"/>
        <v>0</v>
      </c>
      <c r="F720" s="25">
        <f t="shared" si="73"/>
        <v>1</v>
      </c>
      <c r="G720" s="25" t="str">
        <f t="shared" si="74"/>
        <v>Winter</v>
      </c>
      <c r="H720" s="25">
        <f t="shared" si="75"/>
        <v>2</v>
      </c>
      <c r="I720" s="25">
        <v>0</v>
      </c>
      <c r="J720" s="25">
        <f t="shared" si="76"/>
        <v>2</v>
      </c>
      <c r="K720" s="7">
        <v>70.682320000000004</v>
      </c>
    </row>
    <row r="721" spans="1:11" x14ac:dyDescent="0.25">
      <c r="A721" s="6">
        <v>44591</v>
      </c>
      <c r="B721" s="7">
        <v>20</v>
      </c>
      <c r="C721" s="25">
        <v>242621.24275103206</v>
      </c>
      <c r="D721" s="25">
        <f t="shared" si="72"/>
        <v>1</v>
      </c>
      <c r="E721" s="25">
        <f t="shared" si="71"/>
        <v>0</v>
      </c>
      <c r="F721" s="25">
        <f t="shared" si="73"/>
        <v>1</v>
      </c>
      <c r="G721" s="25" t="str">
        <f t="shared" si="74"/>
        <v>Winter</v>
      </c>
      <c r="H721" s="25">
        <f t="shared" si="75"/>
        <v>2</v>
      </c>
      <c r="I721" s="25">
        <v>0</v>
      </c>
      <c r="J721" s="25">
        <f t="shared" si="76"/>
        <v>2</v>
      </c>
      <c r="K721" s="7">
        <v>90.898899999999998</v>
      </c>
    </row>
    <row r="722" spans="1:11" x14ac:dyDescent="0.25">
      <c r="A722" s="6">
        <v>44591</v>
      </c>
      <c r="B722" s="7">
        <v>21</v>
      </c>
      <c r="C722" s="25">
        <v>246026.8502789537</v>
      </c>
      <c r="D722" s="25">
        <f t="shared" si="72"/>
        <v>1</v>
      </c>
      <c r="E722" s="25">
        <f t="shared" si="71"/>
        <v>0</v>
      </c>
      <c r="F722" s="25">
        <f t="shared" si="73"/>
        <v>1</v>
      </c>
      <c r="G722" s="25" t="str">
        <f t="shared" si="74"/>
        <v>Winter</v>
      </c>
      <c r="H722" s="25">
        <f t="shared" si="75"/>
        <v>2</v>
      </c>
      <c r="I722" s="25">
        <v>0</v>
      </c>
      <c r="J722" s="25">
        <f t="shared" si="76"/>
        <v>2</v>
      </c>
      <c r="K722" s="7">
        <v>121.49120000000001</v>
      </c>
    </row>
    <row r="723" spans="1:11" x14ac:dyDescent="0.25">
      <c r="A723" s="6">
        <v>44591</v>
      </c>
      <c r="B723" s="7">
        <v>22</v>
      </c>
      <c r="C723" s="25">
        <v>235941.33253204485</v>
      </c>
      <c r="D723" s="25">
        <f t="shared" si="72"/>
        <v>1</v>
      </c>
      <c r="E723" s="25">
        <f t="shared" si="71"/>
        <v>0</v>
      </c>
      <c r="F723" s="25">
        <f t="shared" si="73"/>
        <v>1</v>
      </c>
      <c r="G723" s="25" t="str">
        <f t="shared" si="74"/>
        <v>Winter</v>
      </c>
      <c r="H723" s="25">
        <f t="shared" si="75"/>
        <v>2</v>
      </c>
      <c r="I723" s="25">
        <v>0</v>
      </c>
      <c r="J723" s="25">
        <f t="shared" si="76"/>
        <v>2</v>
      </c>
      <c r="K723" s="7">
        <v>155.50190000000001</v>
      </c>
    </row>
    <row r="724" spans="1:11" x14ac:dyDescent="0.25">
      <c r="A724" s="6">
        <v>44591</v>
      </c>
      <c r="B724" s="7">
        <v>23</v>
      </c>
      <c r="C724" s="25">
        <v>221136.42355333667</v>
      </c>
      <c r="D724" s="25">
        <f t="shared" si="72"/>
        <v>1</v>
      </c>
      <c r="E724" s="25">
        <f t="shared" si="71"/>
        <v>0</v>
      </c>
      <c r="F724" s="25">
        <f t="shared" si="73"/>
        <v>1</v>
      </c>
      <c r="G724" s="25" t="str">
        <f t="shared" si="74"/>
        <v>Winter</v>
      </c>
      <c r="H724" s="25">
        <f t="shared" si="75"/>
        <v>2</v>
      </c>
      <c r="I724" s="25">
        <v>0</v>
      </c>
      <c r="J724" s="25">
        <f t="shared" si="76"/>
        <v>2</v>
      </c>
      <c r="K724" s="7">
        <v>81.234889999999993</v>
      </c>
    </row>
    <row r="725" spans="1:11" x14ac:dyDescent="0.25">
      <c r="A725" s="6">
        <v>44591</v>
      </c>
      <c r="B725" s="7">
        <v>24</v>
      </c>
      <c r="C725" s="25">
        <v>205407.40606663979</v>
      </c>
      <c r="D725" s="25">
        <f t="shared" si="72"/>
        <v>1</v>
      </c>
      <c r="E725" s="25">
        <f t="shared" si="71"/>
        <v>0</v>
      </c>
      <c r="F725" s="25">
        <f t="shared" si="73"/>
        <v>1</v>
      </c>
      <c r="G725" s="25" t="str">
        <f t="shared" si="74"/>
        <v>Winter</v>
      </c>
      <c r="H725" s="25">
        <f t="shared" si="75"/>
        <v>2</v>
      </c>
      <c r="I725" s="25">
        <v>0</v>
      </c>
      <c r="J725" s="25">
        <f t="shared" si="76"/>
        <v>2</v>
      </c>
      <c r="K725" s="7">
        <v>76.900989999999993</v>
      </c>
    </row>
    <row r="726" spans="1:11" x14ac:dyDescent="0.25">
      <c r="A726" s="6">
        <v>44592</v>
      </c>
      <c r="B726" s="7">
        <v>1</v>
      </c>
      <c r="C726" s="25">
        <v>195990.64240366122</v>
      </c>
      <c r="D726" s="25">
        <f t="shared" si="72"/>
        <v>1</v>
      </c>
      <c r="E726" s="25">
        <f t="shared" si="71"/>
        <v>0</v>
      </c>
      <c r="F726" s="25">
        <f t="shared" si="73"/>
        <v>0</v>
      </c>
      <c r="G726" s="25" t="str">
        <f t="shared" si="74"/>
        <v>Winter</v>
      </c>
      <c r="H726" s="25">
        <f t="shared" si="75"/>
        <v>2</v>
      </c>
      <c r="I726" s="25">
        <v>0</v>
      </c>
      <c r="J726" s="25">
        <f t="shared" si="76"/>
        <v>2</v>
      </c>
      <c r="K726" s="7">
        <v>66.689509999999999</v>
      </c>
    </row>
    <row r="727" spans="1:11" x14ac:dyDescent="0.25">
      <c r="A727" s="6">
        <v>44592</v>
      </c>
      <c r="B727" s="7">
        <v>2</v>
      </c>
      <c r="C727" s="25">
        <v>190424.93356792576</v>
      </c>
      <c r="D727" s="25">
        <f t="shared" si="72"/>
        <v>1</v>
      </c>
      <c r="E727" s="25">
        <f t="shared" si="71"/>
        <v>0</v>
      </c>
      <c r="F727" s="25">
        <f t="shared" si="73"/>
        <v>0</v>
      </c>
      <c r="G727" s="25" t="str">
        <f t="shared" si="74"/>
        <v>Winter</v>
      </c>
      <c r="H727" s="25">
        <f t="shared" si="75"/>
        <v>1</v>
      </c>
      <c r="I727" s="25">
        <v>0</v>
      </c>
      <c r="J727" s="25">
        <f t="shared" si="76"/>
        <v>1</v>
      </c>
      <c r="K727" s="7">
        <v>71.142359999999996</v>
      </c>
    </row>
    <row r="728" spans="1:11" x14ac:dyDescent="0.25">
      <c r="A728" s="6">
        <v>44592</v>
      </c>
      <c r="B728" s="7">
        <v>3</v>
      </c>
      <c r="C728" s="25">
        <v>189542.92583365153</v>
      </c>
      <c r="D728" s="25">
        <f t="shared" si="72"/>
        <v>1</v>
      </c>
      <c r="E728" s="25">
        <f t="shared" si="71"/>
        <v>0</v>
      </c>
      <c r="F728" s="25">
        <f t="shared" si="73"/>
        <v>0</v>
      </c>
      <c r="G728" s="25" t="str">
        <f t="shared" si="74"/>
        <v>Winter</v>
      </c>
      <c r="H728" s="25">
        <f t="shared" si="75"/>
        <v>1</v>
      </c>
      <c r="I728" s="25">
        <v>0</v>
      </c>
      <c r="J728" s="25">
        <f t="shared" si="76"/>
        <v>1</v>
      </c>
      <c r="K728" s="7">
        <v>70.876080000000002</v>
      </c>
    </row>
    <row r="729" spans="1:11" x14ac:dyDescent="0.25">
      <c r="A729" s="6">
        <v>44592</v>
      </c>
      <c r="B729" s="7">
        <v>4</v>
      </c>
      <c r="C729" s="25">
        <v>192041.19255422821</v>
      </c>
      <c r="D729" s="25">
        <f t="shared" si="72"/>
        <v>1</v>
      </c>
      <c r="E729" s="25">
        <f t="shared" si="71"/>
        <v>0</v>
      </c>
      <c r="F729" s="25">
        <f t="shared" si="73"/>
        <v>0</v>
      </c>
      <c r="G729" s="25" t="str">
        <f t="shared" si="74"/>
        <v>Winter</v>
      </c>
      <c r="H729" s="25">
        <f t="shared" si="75"/>
        <v>1</v>
      </c>
      <c r="I729" s="25">
        <v>0</v>
      </c>
      <c r="J729" s="25">
        <f t="shared" si="76"/>
        <v>1</v>
      </c>
      <c r="K729" s="7">
        <v>57.552759999999999</v>
      </c>
    </row>
    <row r="730" spans="1:11" x14ac:dyDescent="0.25">
      <c r="A730" s="6">
        <v>44592</v>
      </c>
      <c r="B730" s="7">
        <v>5</v>
      </c>
      <c r="C730" s="25">
        <v>198681.80610654093</v>
      </c>
      <c r="D730" s="25">
        <f t="shared" si="72"/>
        <v>1</v>
      </c>
      <c r="E730" s="25">
        <f t="shared" si="71"/>
        <v>0</v>
      </c>
      <c r="F730" s="25">
        <f t="shared" si="73"/>
        <v>0</v>
      </c>
      <c r="G730" s="25" t="str">
        <f t="shared" si="74"/>
        <v>Winter</v>
      </c>
      <c r="H730" s="25">
        <f t="shared" si="75"/>
        <v>1</v>
      </c>
      <c r="I730" s="25">
        <v>0</v>
      </c>
      <c r="J730" s="25">
        <f t="shared" si="76"/>
        <v>1</v>
      </c>
      <c r="K730" s="7">
        <v>101.47369999999999</v>
      </c>
    </row>
    <row r="731" spans="1:11" x14ac:dyDescent="0.25">
      <c r="A731" s="6">
        <v>44592</v>
      </c>
      <c r="B731" s="7">
        <v>6</v>
      </c>
      <c r="C731" s="25">
        <v>212691.62775380039</v>
      </c>
      <c r="D731" s="25">
        <f t="shared" si="72"/>
        <v>1</v>
      </c>
      <c r="E731" s="25">
        <f t="shared" si="71"/>
        <v>0</v>
      </c>
      <c r="F731" s="25">
        <f t="shared" si="73"/>
        <v>0</v>
      </c>
      <c r="G731" s="25" t="str">
        <f t="shared" si="74"/>
        <v>Winter</v>
      </c>
      <c r="H731" s="25">
        <f t="shared" si="75"/>
        <v>1</v>
      </c>
      <c r="I731" s="25">
        <v>0</v>
      </c>
      <c r="J731" s="25">
        <f t="shared" si="76"/>
        <v>1</v>
      </c>
      <c r="K731" s="7">
        <v>81.216130000000007</v>
      </c>
    </row>
    <row r="732" spans="1:11" x14ac:dyDescent="0.25">
      <c r="A732" s="6">
        <v>44592</v>
      </c>
      <c r="B732" s="7">
        <v>7</v>
      </c>
      <c r="C732" s="25">
        <v>236615.50970720296</v>
      </c>
      <c r="D732" s="25">
        <f t="shared" si="72"/>
        <v>1</v>
      </c>
      <c r="E732" s="25">
        <f t="shared" si="71"/>
        <v>0</v>
      </c>
      <c r="F732" s="25">
        <f t="shared" si="73"/>
        <v>0</v>
      </c>
      <c r="G732" s="25" t="str">
        <f t="shared" si="74"/>
        <v>Winter</v>
      </c>
      <c r="H732" s="25">
        <f t="shared" si="75"/>
        <v>6</v>
      </c>
      <c r="I732" s="25">
        <v>0</v>
      </c>
      <c r="J732" s="25">
        <f t="shared" si="76"/>
        <v>6</v>
      </c>
      <c r="K732" s="7">
        <v>470.4178</v>
      </c>
    </row>
    <row r="733" spans="1:11" x14ac:dyDescent="0.25">
      <c r="A733" s="6">
        <v>44592</v>
      </c>
      <c r="B733" s="7">
        <v>8</v>
      </c>
      <c r="C733" s="25">
        <v>250343.46416864559</v>
      </c>
      <c r="D733" s="25">
        <f t="shared" si="72"/>
        <v>1</v>
      </c>
      <c r="E733" s="25">
        <f t="shared" si="71"/>
        <v>0</v>
      </c>
      <c r="F733" s="25">
        <f t="shared" si="73"/>
        <v>0</v>
      </c>
      <c r="G733" s="25" t="str">
        <f t="shared" si="74"/>
        <v>Winter</v>
      </c>
      <c r="H733" s="25">
        <f t="shared" si="75"/>
        <v>6</v>
      </c>
      <c r="I733" s="25">
        <v>0</v>
      </c>
      <c r="J733" s="25">
        <f t="shared" si="76"/>
        <v>6</v>
      </c>
      <c r="K733" s="7">
        <v>149.51050000000001</v>
      </c>
    </row>
    <row r="734" spans="1:11" x14ac:dyDescent="0.25">
      <c r="A734" s="6">
        <v>44592</v>
      </c>
      <c r="B734" s="7">
        <v>9</v>
      </c>
      <c r="C734" s="25">
        <v>244475.21203679102</v>
      </c>
      <c r="D734" s="25">
        <f t="shared" si="72"/>
        <v>1</v>
      </c>
      <c r="E734" s="25">
        <f t="shared" si="71"/>
        <v>0</v>
      </c>
      <c r="F734" s="25">
        <f t="shared" si="73"/>
        <v>0</v>
      </c>
      <c r="G734" s="25" t="str">
        <f t="shared" si="74"/>
        <v>Winter</v>
      </c>
      <c r="H734" s="25">
        <f t="shared" si="75"/>
        <v>6</v>
      </c>
      <c r="I734" s="25">
        <v>0</v>
      </c>
      <c r="J734" s="25">
        <f t="shared" si="76"/>
        <v>6</v>
      </c>
      <c r="K734" s="7">
        <v>123.46420000000001</v>
      </c>
    </row>
    <row r="735" spans="1:11" x14ac:dyDescent="0.25">
      <c r="A735" s="6">
        <v>44592</v>
      </c>
      <c r="B735" s="7">
        <v>10</v>
      </c>
      <c r="C735" s="25">
        <v>226061.78818613433</v>
      </c>
      <c r="D735" s="25">
        <f t="shared" si="72"/>
        <v>1</v>
      </c>
      <c r="E735" s="25">
        <f t="shared" si="71"/>
        <v>0</v>
      </c>
      <c r="F735" s="25">
        <f t="shared" si="73"/>
        <v>0</v>
      </c>
      <c r="G735" s="25" t="str">
        <f t="shared" si="74"/>
        <v>Winter</v>
      </c>
      <c r="H735" s="25">
        <f t="shared" si="75"/>
        <v>2</v>
      </c>
      <c r="I735" s="25">
        <v>0</v>
      </c>
      <c r="J735" s="25">
        <f t="shared" si="76"/>
        <v>2</v>
      </c>
      <c r="K735" s="7">
        <v>63.893230000000003</v>
      </c>
    </row>
    <row r="736" spans="1:11" x14ac:dyDescent="0.25">
      <c r="A736" s="6">
        <v>44592</v>
      </c>
      <c r="B736" s="7">
        <v>11</v>
      </c>
      <c r="C736" s="25">
        <v>208429.36024661551</v>
      </c>
      <c r="D736" s="25">
        <f t="shared" si="72"/>
        <v>1</v>
      </c>
      <c r="E736" s="25">
        <f t="shared" si="71"/>
        <v>0</v>
      </c>
      <c r="F736" s="25">
        <f t="shared" si="73"/>
        <v>0</v>
      </c>
      <c r="G736" s="25" t="str">
        <f t="shared" si="74"/>
        <v>Winter</v>
      </c>
      <c r="H736" s="25">
        <f t="shared" si="75"/>
        <v>2</v>
      </c>
      <c r="I736" s="25">
        <v>0</v>
      </c>
      <c r="J736" s="25">
        <f t="shared" si="76"/>
        <v>2</v>
      </c>
      <c r="K736" s="7">
        <v>58.038699999999999</v>
      </c>
    </row>
    <row r="737" spans="1:11" x14ac:dyDescent="0.25">
      <c r="A737" s="6">
        <v>44592</v>
      </c>
      <c r="B737" s="7">
        <v>12</v>
      </c>
      <c r="C737" s="25">
        <v>194979.81312241405</v>
      </c>
      <c r="D737" s="25">
        <f t="shared" si="72"/>
        <v>1</v>
      </c>
      <c r="E737" s="25">
        <f t="shared" si="71"/>
        <v>0</v>
      </c>
      <c r="F737" s="25">
        <f t="shared" si="73"/>
        <v>0</v>
      </c>
      <c r="G737" s="25" t="str">
        <f t="shared" si="74"/>
        <v>Winter</v>
      </c>
      <c r="H737" s="25">
        <f t="shared" si="75"/>
        <v>2</v>
      </c>
      <c r="I737" s="25">
        <v>0</v>
      </c>
      <c r="J737" s="25">
        <f t="shared" si="76"/>
        <v>2</v>
      </c>
      <c r="K737" s="7">
        <v>46.706879999999998</v>
      </c>
    </row>
    <row r="738" spans="1:11" x14ac:dyDescent="0.25">
      <c r="A738" s="6">
        <v>44592</v>
      </c>
      <c r="B738" s="7">
        <v>13</v>
      </c>
      <c r="C738" s="25">
        <v>184938.87000855687</v>
      </c>
      <c r="D738" s="25">
        <f t="shared" si="72"/>
        <v>1</v>
      </c>
      <c r="E738" s="25">
        <f t="shared" si="71"/>
        <v>0</v>
      </c>
      <c r="F738" s="25">
        <f t="shared" si="73"/>
        <v>0</v>
      </c>
      <c r="G738" s="25" t="str">
        <f t="shared" si="74"/>
        <v>Winter</v>
      </c>
      <c r="H738" s="25">
        <f t="shared" si="75"/>
        <v>2</v>
      </c>
      <c r="I738" s="25">
        <v>0</v>
      </c>
      <c r="J738" s="25">
        <f t="shared" si="76"/>
        <v>2</v>
      </c>
      <c r="K738" s="7">
        <v>44.850439999999999</v>
      </c>
    </row>
    <row r="739" spans="1:11" x14ac:dyDescent="0.25">
      <c r="A739" s="6">
        <v>44592</v>
      </c>
      <c r="B739" s="7">
        <v>14</v>
      </c>
      <c r="C739" s="25">
        <v>173078.99052697743</v>
      </c>
      <c r="D739" s="25">
        <f t="shared" si="72"/>
        <v>1</v>
      </c>
      <c r="E739" s="25">
        <f t="shared" si="71"/>
        <v>0</v>
      </c>
      <c r="F739" s="25">
        <f t="shared" si="73"/>
        <v>0</v>
      </c>
      <c r="G739" s="25" t="str">
        <f t="shared" si="74"/>
        <v>Winter</v>
      </c>
      <c r="H739" s="25">
        <f t="shared" si="75"/>
        <v>2</v>
      </c>
      <c r="I739" s="25">
        <v>0</v>
      </c>
      <c r="J739" s="25">
        <f t="shared" si="76"/>
        <v>2</v>
      </c>
      <c r="K739" s="7">
        <v>45.897460000000002</v>
      </c>
    </row>
    <row r="740" spans="1:11" x14ac:dyDescent="0.25">
      <c r="A740" s="6">
        <v>44592</v>
      </c>
      <c r="B740" s="7">
        <v>15</v>
      </c>
      <c r="C740" s="25">
        <v>168480.05895922316</v>
      </c>
      <c r="D740" s="25">
        <f t="shared" si="72"/>
        <v>1</v>
      </c>
      <c r="E740" s="25">
        <f t="shared" si="71"/>
        <v>0</v>
      </c>
      <c r="F740" s="25">
        <f t="shared" si="73"/>
        <v>0</v>
      </c>
      <c r="G740" s="25" t="str">
        <f t="shared" si="74"/>
        <v>Winter</v>
      </c>
      <c r="H740" s="25">
        <f t="shared" si="75"/>
        <v>2</v>
      </c>
      <c r="I740" s="25">
        <v>0</v>
      </c>
      <c r="J740" s="25">
        <f t="shared" si="76"/>
        <v>2</v>
      </c>
      <c r="K740" s="7">
        <v>40.948039999999999</v>
      </c>
    </row>
    <row r="741" spans="1:11" x14ac:dyDescent="0.25">
      <c r="A741" s="6">
        <v>44592</v>
      </c>
      <c r="B741" s="7">
        <v>16</v>
      </c>
      <c r="C741" s="25">
        <v>169960.36196705769</v>
      </c>
      <c r="D741" s="25">
        <f t="shared" si="72"/>
        <v>1</v>
      </c>
      <c r="E741" s="25">
        <f t="shared" si="71"/>
        <v>0</v>
      </c>
      <c r="F741" s="25">
        <f t="shared" si="73"/>
        <v>0</v>
      </c>
      <c r="G741" s="25" t="str">
        <f t="shared" si="74"/>
        <v>Winter</v>
      </c>
      <c r="H741" s="25">
        <f t="shared" si="75"/>
        <v>2</v>
      </c>
      <c r="I741" s="25">
        <v>0</v>
      </c>
      <c r="J741" s="25">
        <f t="shared" si="76"/>
        <v>2</v>
      </c>
      <c r="K741" s="7">
        <v>42.05838</v>
      </c>
    </row>
    <row r="742" spans="1:11" x14ac:dyDescent="0.25">
      <c r="A742" s="6">
        <v>44592</v>
      </c>
      <c r="B742" s="7">
        <v>17</v>
      </c>
      <c r="C742" s="25">
        <v>178290.23176986948</v>
      </c>
      <c r="D742" s="25">
        <f t="shared" si="72"/>
        <v>1</v>
      </c>
      <c r="E742" s="25">
        <f t="shared" si="71"/>
        <v>0</v>
      </c>
      <c r="F742" s="25">
        <f t="shared" si="73"/>
        <v>0</v>
      </c>
      <c r="G742" s="25" t="str">
        <f t="shared" si="74"/>
        <v>Winter</v>
      </c>
      <c r="H742" s="25">
        <f t="shared" si="75"/>
        <v>2</v>
      </c>
      <c r="I742" s="25">
        <v>0</v>
      </c>
      <c r="J742" s="25">
        <f t="shared" si="76"/>
        <v>2</v>
      </c>
      <c r="K742" s="7">
        <v>43.595390000000002</v>
      </c>
    </row>
    <row r="743" spans="1:11" x14ac:dyDescent="0.25">
      <c r="A743" s="6">
        <v>44592</v>
      </c>
      <c r="B743" s="7">
        <v>18</v>
      </c>
      <c r="C743" s="25">
        <v>201367.22515563844</v>
      </c>
      <c r="D743" s="25">
        <f t="shared" si="72"/>
        <v>1</v>
      </c>
      <c r="E743" s="25">
        <f t="shared" si="71"/>
        <v>0</v>
      </c>
      <c r="F743" s="25">
        <f t="shared" si="73"/>
        <v>0</v>
      </c>
      <c r="G743" s="25" t="str">
        <f t="shared" si="74"/>
        <v>Winter</v>
      </c>
      <c r="H743" s="25">
        <f t="shared" si="75"/>
        <v>2</v>
      </c>
      <c r="I743" s="25">
        <v>0</v>
      </c>
      <c r="J743" s="25">
        <f t="shared" si="76"/>
        <v>2</v>
      </c>
      <c r="K743" s="7">
        <v>74.784649999999999</v>
      </c>
    </row>
    <row r="744" spans="1:11" x14ac:dyDescent="0.25">
      <c r="A744" s="6">
        <v>44592</v>
      </c>
      <c r="B744" s="7">
        <v>19</v>
      </c>
      <c r="C744" s="25">
        <v>225801.93497758309</v>
      </c>
      <c r="D744" s="25">
        <f t="shared" si="72"/>
        <v>1</v>
      </c>
      <c r="E744" s="25">
        <f t="shared" si="71"/>
        <v>0</v>
      </c>
      <c r="F744" s="25">
        <f t="shared" si="73"/>
        <v>0</v>
      </c>
      <c r="G744" s="25" t="str">
        <f t="shared" si="74"/>
        <v>Winter</v>
      </c>
      <c r="H744" s="25">
        <f t="shared" si="75"/>
        <v>6</v>
      </c>
      <c r="I744" s="25">
        <v>0</v>
      </c>
      <c r="J744" s="25">
        <f t="shared" si="76"/>
        <v>6</v>
      </c>
      <c r="K744" s="7">
        <v>75.502020000000002</v>
      </c>
    </row>
    <row r="745" spans="1:11" x14ac:dyDescent="0.25">
      <c r="A745" s="6">
        <v>44592</v>
      </c>
      <c r="B745" s="7">
        <v>20</v>
      </c>
      <c r="C745" s="25">
        <v>233854.69074185065</v>
      </c>
      <c r="D745" s="25">
        <f t="shared" si="72"/>
        <v>1</v>
      </c>
      <c r="E745" s="25">
        <f t="shared" si="71"/>
        <v>0</v>
      </c>
      <c r="F745" s="25">
        <f t="shared" si="73"/>
        <v>0</v>
      </c>
      <c r="G745" s="25" t="str">
        <f t="shared" si="74"/>
        <v>Winter</v>
      </c>
      <c r="H745" s="25">
        <f t="shared" si="75"/>
        <v>6</v>
      </c>
      <c r="I745" s="25">
        <v>0</v>
      </c>
      <c r="J745" s="25">
        <f t="shared" si="76"/>
        <v>6</v>
      </c>
      <c r="K745" s="7">
        <v>67.794179999999997</v>
      </c>
    </row>
    <row r="746" spans="1:11" x14ac:dyDescent="0.25">
      <c r="A746" s="6">
        <v>44592</v>
      </c>
      <c r="B746" s="7">
        <v>21</v>
      </c>
      <c r="C746" s="25">
        <v>234543.86644353005</v>
      </c>
      <c r="D746" s="25">
        <f t="shared" si="72"/>
        <v>1</v>
      </c>
      <c r="E746" s="25">
        <f t="shared" si="71"/>
        <v>0</v>
      </c>
      <c r="F746" s="25">
        <f t="shared" si="73"/>
        <v>0</v>
      </c>
      <c r="G746" s="25" t="str">
        <f t="shared" si="74"/>
        <v>Winter</v>
      </c>
      <c r="H746" s="25">
        <f t="shared" si="75"/>
        <v>6</v>
      </c>
      <c r="I746" s="25">
        <v>0</v>
      </c>
      <c r="J746" s="25">
        <f t="shared" si="76"/>
        <v>6</v>
      </c>
      <c r="K746" s="7">
        <v>60.2879</v>
      </c>
    </row>
    <row r="747" spans="1:11" x14ac:dyDescent="0.25">
      <c r="A747" s="6">
        <v>44592</v>
      </c>
      <c r="B747" s="7">
        <v>22</v>
      </c>
      <c r="C747" s="25">
        <v>225078.1760772366</v>
      </c>
      <c r="D747" s="25">
        <f t="shared" si="72"/>
        <v>1</v>
      </c>
      <c r="E747" s="25">
        <f t="shared" si="71"/>
        <v>0</v>
      </c>
      <c r="F747" s="25">
        <f t="shared" si="73"/>
        <v>0</v>
      </c>
      <c r="G747" s="25" t="str">
        <f t="shared" si="74"/>
        <v>Winter</v>
      </c>
      <c r="H747" s="25">
        <f t="shared" si="75"/>
        <v>2</v>
      </c>
      <c r="I747" s="25">
        <v>0</v>
      </c>
      <c r="J747" s="25">
        <f t="shared" si="76"/>
        <v>2</v>
      </c>
      <c r="K747" s="7">
        <v>68.243949999999998</v>
      </c>
    </row>
    <row r="748" spans="1:11" x14ac:dyDescent="0.25">
      <c r="A748" s="6">
        <v>44592</v>
      </c>
      <c r="B748" s="7">
        <v>23</v>
      </c>
      <c r="C748" s="25">
        <v>205955.08476235854</v>
      </c>
      <c r="D748" s="25">
        <f t="shared" si="72"/>
        <v>1</v>
      </c>
      <c r="E748" s="25">
        <f t="shared" si="71"/>
        <v>0</v>
      </c>
      <c r="F748" s="25">
        <f t="shared" si="73"/>
        <v>0</v>
      </c>
      <c r="G748" s="25" t="str">
        <f t="shared" si="74"/>
        <v>Winter</v>
      </c>
      <c r="H748" s="25">
        <f t="shared" si="75"/>
        <v>2</v>
      </c>
      <c r="I748" s="25">
        <v>0</v>
      </c>
      <c r="J748" s="25">
        <f t="shared" si="76"/>
        <v>2</v>
      </c>
      <c r="K748" s="7">
        <v>66.577640000000002</v>
      </c>
    </row>
    <row r="749" spans="1:11" x14ac:dyDescent="0.25">
      <c r="A749" s="6">
        <v>44592</v>
      </c>
      <c r="B749" s="7">
        <v>24</v>
      </c>
      <c r="C749" s="25">
        <v>188193.37088096491</v>
      </c>
      <c r="D749" s="25">
        <f t="shared" si="72"/>
        <v>1</v>
      </c>
      <c r="E749" s="25">
        <f t="shared" si="71"/>
        <v>0</v>
      </c>
      <c r="F749" s="25">
        <f t="shared" si="73"/>
        <v>0</v>
      </c>
      <c r="G749" s="25" t="str">
        <f t="shared" si="74"/>
        <v>Winter</v>
      </c>
      <c r="H749" s="25">
        <f t="shared" si="75"/>
        <v>2</v>
      </c>
      <c r="I749" s="25">
        <v>0</v>
      </c>
      <c r="J749" s="25">
        <f t="shared" si="76"/>
        <v>2</v>
      </c>
      <c r="K749" s="7">
        <v>52.362740000000002</v>
      </c>
    </row>
    <row r="750" spans="1:11" x14ac:dyDescent="0.25">
      <c r="A750" s="6">
        <v>44593</v>
      </c>
      <c r="B750" s="7">
        <v>1</v>
      </c>
      <c r="C750" s="25">
        <v>178048.48966643302</v>
      </c>
      <c r="D750" s="25">
        <f t="shared" si="72"/>
        <v>2</v>
      </c>
      <c r="E750" s="25">
        <f t="shared" si="71"/>
        <v>0</v>
      </c>
      <c r="F750" s="25">
        <f t="shared" si="73"/>
        <v>0</v>
      </c>
      <c r="G750" s="25" t="str">
        <f t="shared" si="74"/>
        <v>Winter</v>
      </c>
      <c r="H750" s="25">
        <f t="shared" si="75"/>
        <v>2</v>
      </c>
      <c r="I750" s="25">
        <v>0</v>
      </c>
      <c r="J750" s="25">
        <f t="shared" si="76"/>
        <v>2</v>
      </c>
      <c r="K750" s="7">
        <v>40.678980000000003</v>
      </c>
    </row>
    <row r="751" spans="1:11" x14ac:dyDescent="0.25">
      <c r="A751" s="6">
        <v>44593</v>
      </c>
      <c r="B751" s="7">
        <v>2</v>
      </c>
      <c r="C751" s="25">
        <v>174498.70370928734</v>
      </c>
      <c r="D751" s="25">
        <f t="shared" si="72"/>
        <v>2</v>
      </c>
      <c r="E751" s="25">
        <f t="shared" si="71"/>
        <v>0</v>
      </c>
      <c r="F751" s="25">
        <f t="shared" si="73"/>
        <v>0</v>
      </c>
      <c r="G751" s="25" t="str">
        <f t="shared" si="74"/>
        <v>Winter</v>
      </c>
      <c r="H751" s="25">
        <f t="shared" si="75"/>
        <v>1</v>
      </c>
      <c r="I751" s="25">
        <v>0</v>
      </c>
      <c r="J751" s="25">
        <f t="shared" si="76"/>
        <v>1</v>
      </c>
      <c r="K751" s="7">
        <v>51.108280000000001</v>
      </c>
    </row>
    <row r="752" spans="1:11" x14ac:dyDescent="0.25">
      <c r="A752" s="6">
        <v>44593</v>
      </c>
      <c r="B752" s="7">
        <v>3</v>
      </c>
      <c r="C752" s="25">
        <v>173344.3793152436</v>
      </c>
      <c r="D752" s="25">
        <f t="shared" si="72"/>
        <v>2</v>
      </c>
      <c r="E752" s="25">
        <f t="shared" si="71"/>
        <v>0</v>
      </c>
      <c r="F752" s="25">
        <f t="shared" si="73"/>
        <v>0</v>
      </c>
      <c r="G752" s="25" t="str">
        <f t="shared" si="74"/>
        <v>Winter</v>
      </c>
      <c r="H752" s="25">
        <f t="shared" si="75"/>
        <v>1</v>
      </c>
      <c r="I752" s="25">
        <v>0</v>
      </c>
      <c r="J752" s="25">
        <f t="shared" si="76"/>
        <v>1</v>
      </c>
      <c r="K752" s="7">
        <v>52.975619999999999</v>
      </c>
    </row>
    <row r="753" spans="1:11" x14ac:dyDescent="0.25">
      <c r="A753" s="6">
        <v>44593</v>
      </c>
      <c r="B753" s="7">
        <v>4</v>
      </c>
      <c r="C753" s="25">
        <v>175033.73168515705</v>
      </c>
      <c r="D753" s="25">
        <f t="shared" si="72"/>
        <v>2</v>
      </c>
      <c r="E753" s="25">
        <f t="shared" si="71"/>
        <v>0</v>
      </c>
      <c r="F753" s="25">
        <f t="shared" si="73"/>
        <v>0</v>
      </c>
      <c r="G753" s="25" t="str">
        <f t="shared" si="74"/>
        <v>Winter</v>
      </c>
      <c r="H753" s="25">
        <f t="shared" si="75"/>
        <v>1</v>
      </c>
      <c r="I753" s="25">
        <v>0</v>
      </c>
      <c r="J753" s="25">
        <f t="shared" si="76"/>
        <v>1</v>
      </c>
      <c r="K753" s="7">
        <v>58.839239999999997</v>
      </c>
    </row>
    <row r="754" spans="1:11" x14ac:dyDescent="0.25">
      <c r="A754" s="6">
        <v>44593</v>
      </c>
      <c r="B754" s="7">
        <v>5</v>
      </c>
      <c r="C754" s="25">
        <v>181335.8108157627</v>
      </c>
      <c r="D754" s="25">
        <f t="shared" si="72"/>
        <v>2</v>
      </c>
      <c r="E754" s="25">
        <f t="shared" si="71"/>
        <v>0</v>
      </c>
      <c r="F754" s="25">
        <f t="shared" si="73"/>
        <v>0</v>
      </c>
      <c r="G754" s="25" t="str">
        <f t="shared" si="74"/>
        <v>Winter</v>
      </c>
      <c r="H754" s="25">
        <f t="shared" si="75"/>
        <v>1</v>
      </c>
      <c r="I754" s="25">
        <v>0</v>
      </c>
      <c r="J754" s="25">
        <f t="shared" si="76"/>
        <v>1</v>
      </c>
      <c r="K754" s="7">
        <v>58.193899999999999</v>
      </c>
    </row>
    <row r="755" spans="1:11" x14ac:dyDescent="0.25">
      <c r="A755" s="6">
        <v>44593</v>
      </c>
      <c r="B755" s="7">
        <v>6</v>
      </c>
      <c r="C755" s="25">
        <v>193947.51792902828</v>
      </c>
      <c r="D755" s="25">
        <f t="shared" si="72"/>
        <v>2</v>
      </c>
      <c r="E755" s="25">
        <f t="shared" si="71"/>
        <v>0</v>
      </c>
      <c r="F755" s="25">
        <f t="shared" si="73"/>
        <v>0</v>
      </c>
      <c r="G755" s="25" t="str">
        <f t="shared" si="74"/>
        <v>Winter</v>
      </c>
      <c r="H755" s="25">
        <f t="shared" si="75"/>
        <v>1</v>
      </c>
      <c r="I755" s="25">
        <v>0</v>
      </c>
      <c r="J755" s="25">
        <f t="shared" si="76"/>
        <v>1</v>
      </c>
      <c r="K755" s="7">
        <v>53.849629999999998</v>
      </c>
    </row>
    <row r="756" spans="1:11" x14ac:dyDescent="0.25">
      <c r="A756" s="6">
        <v>44593</v>
      </c>
      <c r="B756" s="7">
        <v>7</v>
      </c>
      <c r="C756" s="25">
        <v>213814.00582317819</v>
      </c>
      <c r="D756" s="25">
        <f t="shared" si="72"/>
        <v>2</v>
      </c>
      <c r="E756" s="25">
        <f t="shared" si="71"/>
        <v>0</v>
      </c>
      <c r="F756" s="25">
        <f t="shared" si="73"/>
        <v>0</v>
      </c>
      <c r="G756" s="25" t="str">
        <f t="shared" si="74"/>
        <v>Winter</v>
      </c>
      <c r="H756" s="25">
        <f t="shared" si="75"/>
        <v>6</v>
      </c>
      <c r="I756" s="25">
        <v>0</v>
      </c>
      <c r="J756" s="25">
        <f t="shared" si="76"/>
        <v>6</v>
      </c>
      <c r="K756" s="7">
        <v>68.900549999999996</v>
      </c>
    </row>
    <row r="757" spans="1:11" x14ac:dyDescent="0.25">
      <c r="A757" s="6">
        <v>44593</v>
      </c>
      <c r="B757" s="7">
        <v>8</v>
      </c>
      <c r="C757" s="25">
        <v>222690.86278685037</v>
      </c>
      <c r="D757" s="25">
        <f t="shared" si="72"/>
        <v>2</v>
      </c>
      <c r="E757" s="25">
        <f t="shared" si="71"/>
        <v>0</v>
      </c>
      <c r="F757" s="25">
        <f t="shared" si="73"/>
        <v>0</v>
      </c>
      <c r="G757" s="25" t="str">
        <f t="shared" si="74"/>
        <v>Winter</v>
      </c>
      <c r="H757" s="25">
        <f t="shared" si="75"/>
        <v>6</v>
      </c>
      <c r="I757" s="25">
        <v>0</v>
      </c>
      <c r="J757" s="25">
        <f t="shared" si="76"/>
        <v>6</v>
      </c>
      <c r="K757" s="7">
        <v>60.979759999999999</v>
      </c>
    </row>
    <row r="758" spans="1:11" x14ac:dyDescent="0.25">
      <c r="A758" s="6">
        <v>44593</v>
      </c>
      <c r="B758" s="7">
        <v>9</v>
      </c>
      <c r="C758" s="25">
        <v>213557.84320875164</v>
      </c>
      <c r="D758" s="25">
        <f t="shared" si="72"/>
        <v>2</v>
      </c>
      <c r="E758" s="25">
        <f t="shared" si="71"/>
        <v>0</v>
      </c>
      <c r="F758" s="25">
        <f t="shared" si="73"/>
        <v>0</v>
      </c>
      <c r="G758" s="25" t="str">
        <f t="shared" si="74"/>
        <v>Winter</v>
      </c>
      <c r="H758" s="25">
        <f t="shared" si="75"/>
        <v>6</v>
      </c>
      <c r="I758" s="25">
        <v>0</v>
      </c>
      <c r="J758" s="25">
        <f t="shared" si="76"/>
        <v>6</v>
      </c>
      <c r="K758" s="7">
        <v>59.409790000000001</v>
      </c>
    </row>
    <row r="759" spans="1:11" x14ac:dyDescent="0.25">
      <c r="A759" s="6">
        <v>44593</v>
      </c>
      <c r="B759" s="7">
        <v>10</v>
      </c>
      <c r="C759" s="25">
        <v>196105.01902057053</v>
      </c>
      <c r="D759" s="25">
        <f t="shared" si="72"/>
        <v>2</v>
      </c>
      <c r="E759" s="25">
        <f t="shared" si="71"/>
        <v>0</v>
      </c>
      <c r="F759" s="25">
        <f t="shared" si="73"/>
        <v>0</v>
      </c>
      <c r="G759" s="25" t="str">
        <f t="shared" si="74"/>
        <v>Winter</v>
      </c>
      <c r="H759" s="25">
        <f t="shared" si="75"/>
        <v>2</v>
      </c>
      <c r="I759" s="25">
        <v>0</v>
      </c>
      <c r="J759" s="25">
        <f t="shared" si="76"/>
        <v>2</v>
      </c>
      <c r="K759" s="7">
        <v>50.345529999999997</v>
      </c>
    </row>
    <row r="760" spans="1:11" x14ac:dyDescent="0.25">
      <c r="A760" s="6">
        <v>44593</v>
      </c>
      <c r="B760" s="7">
        <v>11</v>
      </c>
      <c r="C760" s="25">
        <v>177523.07577335564</v>
      </c>
      <c r="D760" s="25">
        <f t="shared" si="72"/>
        <v>2</v>
      </c>
      <c r="E760" s="25">
        <f t="shared" si="71"/>
        <v>0</v>
      </c>
      <c r="F760" s="25">
        <f t="shared" si="73"/>
        <v>0</v>
      </c>
      <c r="G760" s="25" t="str">
        <f t="shared" si="74"/>
        <v>Winter</v>
      </c>
      <c r="H760" s="25">
        <f t="shared" si="75"/>
        <v>2</v>
      </c>
      <c r="I760" s="25">
        <v>0</v>
      </c>
      <c r="J760" s="25">
        <f t="shared" si="76"/>
        <v>2</v>
      </c>
      <c r="K760" s="7">
        <v>44.253599999999999</v>
      </c>
    </row>
    <row r="761" spans="1:11" x14ac:dyDescent="0.25">
      <c r="A761" s="6">
        <v>44593</v>
      </c>
      <c r="B761" s="7">
        <v>12</v>
      </c>
      <c r="C761" s="25">
        <v>163391.93126989694</v>
      </c>
      <c r="D761" s="25">
        <f t="shared" si="72"/>
        <v>2</v>
      </c>
      <c r="E761" s="25">
        <f t="shared" si="71"/>
        <v>0</v>
      </c>
      <c r="F761" s="25">
        <f t="shared" si="73"/>
        <v>0</v>
      </c>
      <c r="G761" s="25" t="str">
        <f t="shared" si="74"/>
        <v>Winter</v>
      </c>
      <c r="H761" s="25">
        <f t="shared" si="75"/>
        <v>2</v>
      </c>
      <c r="I761" s="25">
        <v>0</v>
      </c>
      <c r="J761" s="25">
        <f t="shared" si="76"/>
        <v>2</v>
      </c>
      <c r="K761" s="7">
        <v>42.943420000000003</v>
      </c>
    </row>
    <row r="762" spans="1:11" x14ac:dyDescent="0.25">
      <c r="A762" s="6">
        <v>44593</v>
      </c>
      <c r="B762" s="7">
        <v>13</v>
      </c>
      <c r="C762" s="25">
        <v>153129.79126299382</v>
      </c>
      <c r="D762" s="25">
        <f t="shared" si="72"/>
        <v>2</v>
      </c>
      <c r="E762" s="25">
        <f t="shared" si="71"/>
        <v>0</v>
      </c>
      <c r="F762" s="25">
        <f t="shared" si="73"/>
        <v>0</v>
      </c>
      <c r="G762" s="25" t="str">
        <f t="shared" si="74"/>
        <v>Winter</v>
      </c>
      <c r="H762" s="25">
        <f t="shared" si="75"/>
        <v>2</v>
      </c>
      <c r="I762" s="25">
        <v>0</v>
      </c>
      <c r="J762" s="25">
        <f t="shared" si="76"/>
        <v>2</v>
      </c>
      <c r="K762" s="7">
        <v>40.473030000000001</v>
      </c>
    </row>
    <row r="763" spans="1:11" x14ac:dyDescent="0.25">
      <c r="A763" s="6">
        <v>44593</v>
      </c>
      <c r="B763" s="7">
        <v>14</v>
      </c>
      <c r="C763" s="25">
        <v>140614.5723183853</v>
      </c>
      <c r="D763" s="25">
        <f t="shared" si="72"/>
        <v>2</v>
      </c>
      <c r="E763" s="25">
        <f t="shared" si="71"/>
        <v>0</v>
      </c>
      <c r="F763" s="25">
        <f t="shared" si="73"/>
        <v>0</v>
      </c>
      <c r="G763" s="25" t="str">
        <f t="shared" si="74"/>
        <v>Winter</v>
      </c>
      <c r="H763" s="25">
        <f t="shared" si="75"/>
        <v>2</v>
      </c>
      <c r="I763" s="25">
        <v>0</v>
      </c>
      <c r="J763" s="25">
        <f t="shared" si="76"/>
        <v>2</v>
      </c>
      <c r="K763" s="7">
        <v>38.184690000000003</v>
      </c>
    </row>
    <row r="764" spans="1:11" x14ac:dyDescent="0.25">
      <c r="A764" s="6">
        <v>44593</v>
      </c>
      <c r="B764" s="7">
        <v>15</v>
      </c>
      <c r="C764" s="25">
        <v>133821.062863973</v>
      </c>
      <c r="D764" s="25">
        <f t="shared" si="72"/>
        <v>2</v>
      </c>
      <c r="E764" s="25">
        <f t="shared" si="71"/>
        <v>0</v>
      </c>
      <c r="F764" s="25">
        <f t="shared" si="73"/>
        <v>0</v>
      </c>
      <c r="G764" s="25" t="str">
        <f t="shared" si="74"/>
        <v>Winter</v>
      </c>
      <c r="H764" s="25">
        <f t="shared" si="75"/>
        <v>2</v>
      </c>
      <c r="I764" s="25">
        <v>0</v>
      </c>
      <c r="J764" s="25">
        <f t="shared" si="76"/>
        <v>2</v>
      </c>
      <c r="K764" s="7">
        <v>37.420990000000003</v>
      </c>
    </row>
    <row r="765" spans="1:11" x14ac:dyDescent="0.25">
      <c r="A765" s="6">
        <v>44593</v>
      </c>
      <c r="B765" s="7">
        <v>16</v>
      </c>
      <c r="C765" s="25">
        <v>134439.9471385552</v>
      </c>
      <c r="D765" s="25">
        <f t="shared" si="72"/>
        <v>2</v>
      </c>
      <c r="E765" s="25">
        <f t="shared" si="71"/>
        <v>0</v>
      </c>
      <c r="F765" s="25">
        <f t="shared" si="73"/>
        <v>0</v>
      </c>
      <c r="G765" s="25" t="str">
        <f t="shared" si="74"/>
        <v>Winter</v>
      </c>
      <c r="H765" s="25">
        <f t="shared" si="75"/>
        <v>2</v>
      </c>
      <c r="I765" s="25">
        <v>0</v>
      </c>
      <c r="J765" s="25">
        <f t="shared" si="76"/>
        <v>2</v>
      </c>
      <c r="K765" s="7">
        <v>38.237169999999999</v>
      </c>
    </row>
    <row r="766" spans="1:11" x14ac:dyDescent="0.25">
      <c r="A766" s="6">
        <v>44593</v>
      </c>
      <c r="B766" s="7">
        <v>17</v>
      </c>
      <c r="C766" s="25">
        <v>140323.84750143354</v>
      </c>
      <c r="D766" s="25">
        <f t="shared" si="72"/>
        <v>2</v>
      </c>
      <c r="E766" s="25">
        <f t="shared" si="71"/>
        <v>0</v>
      </c>
      <c r="F766" s="25">
        <f t="shared" si="73"/>
        <v>0</v>
      </c>
      <c r="G766" s="25" t="str">
        <f t="shared" si="74"/>
        <v>Winter</v>
      </c>
      <c r="H766" s="25">
        <f t="shared" si="75"/>
        <v>2</v>
      </c>
      <c r="I766" s="25">
        <v>0</v>
      </c>
      <c r="J766" s="25">
        <f t="shared" si="76"/>
        <v>2</v>
      </c>
      <c r="K766" s="7">
        <v>42.623519999999999</v>
      </c>
    </row>
    <row r="767" spans="1:11" x14ac:dyDescent="0.25">
      <c r="A767" s="6">
        <v>44593</v>
      </c>
      <c r="B767" s="7">
        <v>18</v>
      </c>
      <c r="C767" s="25">
        <v>158001.80739464986</v>
      </c>
      <c r="D767" s="25">
        <f t="shared" si="72"/>
        <v>2</v>
      </c>
      <c r="E767" s="25">
        <f t="shared" si="71"/>
        <v>0</v>
      </c>
      <c r="F767" s="25">
        <f t="shared" si="73"/>
        <v>0</v>
      </c>
      <c r="G767" s="25" t="str">
        <f t="shared" si="74"/>
        <v>Winter</v>
      </c>
      <c r="H767" s="25">
        <f t="shared" si="75"/>
        <v>2</v>
      </c>
      <c r="I767" s="25">
        <v>0</v>
      </c>
      <c r="J767" s="25">
        <f t="shared" si="76"/>
        <v>2</v>
      </c>
      <c r="K767" s="7">
        <v>48.372390000000003</v>
      </c>
    </row>
    <row r="768" spans="1:11" x14ac:dyDescent="0.25">
      <c r="A768" s="6">
        <v>44593</v>
      </c>
      <c r="B768" s="7">
        <v>19</v>
      </c>
      <c r="C768" s="25">
        <v>179793.03432933948</v>
      </c>
      <c r="D768" s="25">
        <f t="shared" si="72"/>
        <v>2</v>
      </c>
      <c r="E768" s="25">
        <f t="shared" si="71"/>
        <v>0</v>
      </c>
      <c r="F768" s="25">
        <f t="shared" si="73"/>
        <v>0</v>
      </c>
      <c r="G768" s="25" t="str">
        <f t="shared" si="74"/>
        <v>Winter</v>
      </c>
      <c r="H768" s="25">
        <f t="shared" si="75"/>
        <v>6</v>
      </c>
      <c r="I768" s="25">
        <v>0</v>
      </c>
      <c r="J768" s="25">
        <f t="shared" si="76"/>
        <v>6</v>
      </c>
      <c r="K768" s="7">
        <v>47.401319999999998</v>
      </c>
    </row>
    <row r="769" spans="1:11" x14ac:dyDescent="0.25">
      <c r="A769" s="6">
        <v>44593</v>
      </c>
      <c r="B769" s="7">
        <v>20</v>
      </c>
      <c r="C769" s="25">
        <v>187599.40162429819</v>
      </c>
      <c r="D769" s="25">
        <f t="shared" si="72"/>
        <v>2</v>
      </c>
      <c r="E769" s="25">
        <f t="shared" si="71"/>
        <v>0</v>
      </c>
      <c r="F769" s="25">
        <f t="shared" si="73"/>
        <v>0</v>
      </c>
      <c r="G769" s="25" t="str">
        <f t="shared" si="74"/>
        <v>Winter</v>
      </c>
      <c r="H769" s="25">
        <f t="shared" si="75"/>
        <v>6</v>
      </c>
      <c r="I769" s="25">
        <v>0</v>
      </c>
      <c r="J769" s="25">
        <f t="shared" si="76"/>
        <v>6</v>
      </c>
      <c r="K769" s="7">
        <v>47.234810000000003</v>
      </c>
    </row>
    <row r="770" spans="1:11" x14ac:dyDescent="0.25">
      <c r="A770" s="6">
        <v>44593</v>
      </c>
      <c r="B770" s="7">
        <v>21</v>
      </c>
      <c r="C770" s="25">
        <v>188449.81665625144</v>
      </c>
      <c r="D770" s="25">
        <f t="shared" si="72"/>
        <v>2</v>
      </c>
      <c r="E770" s="25">
        <f t="shared" si="71"/>
        <v>0</v>
      </c>
      <c r="F770" s="25">
        <f t="shared" si="73"/>
        <v>0</v>
      </c>
      <c r="G770" s="25" t="str">
        <f t="shared" si="74"/>
        <v>Winter</v>
      </c>
      <c r="H770" s="25">
        <f t="shared" si="75"/>
        <v>6</v>
      </c>
      <c r="I770" s="25">
        <v>0</v>
      </c>
      <c r="J770" s="25">
        <f t="shared" si="76"/>
        <v>6</v>
      </c>
      <c r="K770" s="7">
        <v>45.308239999999998</v>
      </c>
    </row>
    <row r="771" spans="1:11" x14ac:dyDescent="0.25">
      <c r="A771" s="6">
        <v>44593</v>
      </c>
      <c r="B771" s="7">
        <v>22</v>
      </c>
      <c r="C771" s="25">
        <v>180524.98321665038</v>
      </c>
      <c r="D771" s="25">
        <f t="shared" si="72"/>
        <v>2</v>
      </c>
      <c r="E771" s="25">
        <f t="shared" si="71"/>
        <v>0</v>
      </c>
      <c r="F771" s="25">
        <f t="shared" si="73"/>
        <v>0</v>
      </c>
      <c r="G771" s="25" t="str">
        <f t="shared" si="74"/>
        <v>Winter</v>
      </c>
      <c r="H771" s="25">
        <f t="shared" si="75"/>
        <v>2</v>
      </c>
      <c r="I771" s="25">
        <v>0</v>
      </c>
      <c r="J771" s="25">
        <f t="shared" si="76"/>
        <v>2</v>
      </c>
      <c r="K771" s="7">
        <v>42.684919999999998</v>
      </c>
    </row>
    <row r="772" spans="1:11" x14ac:dyDescent="0.25">
      <c r="A772" s="6">
        <v>44593</v>
      </c>
      <c r="B772" s="7">
        <v>23</v>
      </c>
      <c r="C772" s="25">
        <v>165042.78047217071</v>
      </c>
      <c r="D772" s="25">
        <f t="shared" si="72"/>
        <v>2</v>
      </c>
      <c r="E772" s="25">
        <f t="shared" si="71"/>
        <v>0</v>
      </c>
      <c r="F772" s="25">
        <f t="shared" si="73"/>
        <v>0</v>
      </c>
      <c r="G772" s="25" t="str">
        <f t="shared" si="74"/>
        <v>Winter</v>
      </c>
      <c r="H772" s="25">
        <f t="shared" si="75"/>
        <v>2</v>
      </c>
      <c r="I772" s="25">
        <v>0</v>
      </c>
      <c r="J772" s="25">
        <f t="shared" si="76"/>
        <v>2</v>
      </c>
      <c r="K772" s="7">
        <v>41.056480000000001</v>
      </c>
    </row>
    <row r="773" spans="1:11" x14ac:dyDescent="0.25">
      <c r="A773" s="6">
        <v>44593</v>
      </c>
      <c r="B773" s="7">
        <v>24</v>
      </c>
      <c r="C773" s="25">
        <v>148342.31354856418</v>
      </c>
      <c r="D773" s="25">
        <f t="shared" si="72"/>
        <v>2</v>
      </c>
      <c r="E773" s="25">
        <f t="shared" si="71"/>
        <v>0</v>
      </c>
      <c r="F773" s="25">
        <f t="shared" si="73"/>
        <v>0</v>
      </c>
      <c r="G773" s="25" t="str">
        <f t="shared" si="74"/>
        <v>Winter</v>
      </c>
      <c r="H773" s="25">
        <f t="shared" si="75"/>
        <v>2</v>
      </c>
      <c r="I773" s="25">
        <v>0</v>
      </c>
      <c r="J773" s="25">
        <f t="shared" si="76"/>
        <v>2</v>
      </c>
      <c r="K773" s="7">
        <v>45.776789999999998</v>
      </c>
    </row>
    <row r="774" spans="1:11" x14ac:dyDescent="0.25">
      <c r="A774" s="6">
        <v>44594</v>
      </c>
      <c r="B774" s="7">
        <v>1</v>
      </c>
      <c r="C774" s="25">
        <v>136410.21305111624</v>
      </c>
      <c r="D774" s="25">
        <f t="shared" si="72"/>
        <v>2</v>
      </c>
      <c r="E774" s="25">
        <f t="shared" ref="E774:E837" si="77">IF(IFERROR(VLOOKUP(A774,$S$6:$S$15,1,0),0)&gt;0,1,0)</f>
        <v>0</v>
      </c>
      <c r="F774" s="25">
        <f t="shared" si="73"/>
        <v>0</v>
      </c>
      <c r="G774" s="25" t="str">
        <f t="shared" si="74"/>
        <v>Winter</v>
      </c>
      <c r="H774" s="25">
        <f t="shared" si="75"/>
        <v>2</v>
      </c>
      <c r="I774" s="25">
        <v>0</v>
      </c>
      <c r="J774" s="25">
        <f t="shared" si="76"/>
        <v>2</v>
      </c>
      <c r="K774" s="7">
        <v>48.713619999999999</v>
      </c>
    </row>
    <row r="775" spans="1:11" x14ac:dyDescent="0.25">
      <c r="A775" s="6">
        <v>44594</v>
      </c>
      <c r="B775" s="7">
        <v>2</v>
      </c>
      <c r="C775" s="25">
        <v>129852.32428439269</v>
      </c>
      <c r="D775" s="25">
        <f t="shared" ref="D775:D838" si="78">MONTH(A775)</f>
        <v>2</v>
      </c>
      <c r="E775" s="25">
        <f t="shared" si="77"/>
        <v>0</v>
      </c>
      <c r="F775" s="25">
        <f t="shared" ref="F775:F838" si="79">IF(WEEKDAY(A775,2)&gt;5,1,0)</f>
        <v>0</v>
      </c>
      <c r="G775" s="25" t="str">
        <f t="shared" ref="G775:G838" si="80">IF(OR(D775&lt;5,D775&gt;9),"Winter","Summer")</f>
        <v>Winter</v>
      </c>
      <c r="H775" s="25">
        <f t="shared" ref="H775:H838" si="81">IF(AND(B775&lt;7,B775&gt;1),1,IF(G775="Winter",IF(OR(E775=1,F775=1,B775=1,AND(B775&gt;9,B775&lt;19),B775&gt;21),2,6),IF(OR(E775=1,F775=1,B775&lt;15,B775&gt;20),3,4)))</f>
        <v>1</v>
      </c>
      <c r="I775" s="25">
        <v>0</v>
      </c>
      <c r="J775" s="25">
        <f t="shared" ref="J775:J838" si="82">IF(I775=0,H775,5)</f>
        <v>1</v>
      </c>
      <c r="K775" s="7">
        <v>45.069139999999997</v>
      </c>
    </row>
    <row r="776" spans="1:11" x14ac:dyDescent="0.25">
      <c r="A776" s="6">
        <v>44594</v>
      </c>
      <c r="B776" s="7">
        <v>3</v>
      </c>
      <c r="C776" s="25">
        <v>127108.82813663763</v>
      </c>
      <c r="D776" s="25">
        <f t="shared" si="78"/>
        <v>2</v>
      </c>
      <c r="E776" s="25">
        <f t="shared" si="77"/>
        <v>0</v>
      </c>
      <c r="F776" s="25">
        <f t="shared" si="79"/>
        <v>0</v>
      </c>
      <c r="G776" s="25" t="str">
        <f t="shared" si="80"/>
        <v>Winter</v>
      </c>
      <c r="H776" s="25">
        <f t="shared" si="81"/>
        <v>1</v>
      </c>
      <c r="I776" s="25">
        <v>0</v>
      </c>
      <c r="J776" s="25">
        <f t="shared" si="82"/>
        <v>1</v>
      </c>
      <c r="K776" s="7">
        <v>43.208680000000001</v>
      </c>
    </row>
    <row r="777" spans="1:11" x14ac:dyDescent="0.25">
      <c r="A777" s="6">
        <v>44594</v>
      </c>
      <c r="B777" s="7">
        <v>4</v>
      </c>
      <c r="C777" s="25">
        <v>126331.24825740152</v>
      </c>
      <c r="D777" s="25">
        <f t="shared" si="78"/>
        <v>2</v>
      </c>
      <c r="E777" s="25">
        <f t="shared" si="77"/>
        <v>0</v>
      </c>
      <c r="F777" s="25">
        <f t="shared" si="79"/>
        <v>0</v>
      </c>
      <c r="G777" s="25" t="str">
        <f t="shared" si="80"/>
        <v>Winter</v>
      </c>
      <c r="H777" s="25">
        <f t="shared" si="81"/>
        <v>1</v>
      </c>
      <c r="I777" s="25">
        <v>0</v>
      </c>
      <c r="J777" s="25">
        <f t="shared" si="82"/>
        <v>1</v>
      </c>
      <c r="K777" s="7">
        <v>42.911749999999998</v>
      </c>
    </row>
    <row r="778" spans="1:11" x14ac:dyDescent="0.25">
      <c r="A778" s="6">
        <v>44594</v>
      </c>
      <c r="B778" s="7">
        <v>5</v>
      </c>
      <c r="C778" s="25">
        <v>129854.78750053112</v>
      </c>
      <c r="D778" s="25">
        <f t="shared" si="78"/>
        <v>2</v>
      </c>
      <c r="E778" s="25">
        <f t="shared" si="77"/>
        <v>0</v>
      </c>
      <c r="F778" s="25">
        <f t="shared" si="79"/>
        <v>0</v>
      </c>
      <c r="G778" s="25" t="str">
        <f t="shared" si="80"/>
        <v>Winter</v>
      </c>
      <c r="H778" s="25">
        <f t="shared" si="81"/>
        <v>1</v>
      </c>
      <c r="I778" s="25">
        <v>0</v>
      </c>
      <c r="J778" s="25">
        <f t="shared" si="82"/>
        <v>1</v>
      </c>
      <c r="K778" s="7">
        <v>41.198880000000003</v>
      </c>
    </row>
    <row r="779" spans="1:11" x14ac:dyDescent="0.25">
      <c r="A779" s="6">
        <v>44594</v>
      </c>
      <c r="B779" s="7">
        <v>6</v>
      </c>
      <c r="C779" s="25">
        <v>140212.86229408707</v>
      </c>
      <c r="D779" s="25">
        <f t="shared" si="78"/>
        <v>2</v>
      </c>
      <c r="E779" s="25">
        <f t="shared" si="77"/>
        <v>0</v>
      </c>
      <c r="F779" s="25">
        <f t="shared" si="79"/>
        <v>0</v>
      </c>
      <c r="G779" s="25" t="str">
        <f t="shared" si="80"/>
        <v>Winter</v>
      </c>
      <c r="H779" s="25">
        <f t="shared" si="81"/>
        <v>1</v>
      </c>
      <c r="I779" s="25">
        <v>0</v>
      </c>
      <c r="J779" s="25">
        <f t="shared" si="82"/>
        <v>1</v>
      </c>
      <c r="K779" s="7">
        <v>52.61844</v>
      </c>
    </row>
    <row r="780" spans="1:11" x14ac:dyDescent="0.25">
      <c r="A780" s="6">
        <v>44594</v>
      </c>
      <c r="B780" s="7">
        <v>7</v>
      </c>
      <c r="C780" s="25">
        <v>159558.70655023438</v>
      </c>
      <c r="D780" s="25">
        <f t="shared" si="78"/>
        <v>2</v>
      </c>
      <c r="E780" s="25">
        <f t="shared" si="77"/>
        <v>0</v>
      </c>
      <c r="F780" s="25">
        <f t="shared" si="79"/>
        <v>0</v>
      </c>
      <c r="G780" s="25" t="str">
        <f t="shared" si="80"/>
        <v>Winter</v>
      </c>
      <c r="H780" s="25">
        <f t="shared" si="81"/>
        <v>6</v>
      </c>
      <c r="I780" s="25">
        <v>0</v>
      </c>
      <c r="J780" s="25">
        <f t="shared" si="82"/>
        <v>6</v>
      </c>
      <c r="K780" s="7">
        <v>116.8074</v>
      </c>
    </row>
    <row r="781" spans="1:11" x14ac:dyDescent="0.25">
      <c r="A781" s="6">
        <v>44594</v>
      </c>
      <c r="B781" s="7">
        <v>8</v>
      </c>
      <c r="C781" s="25">
        <v>168566.90495829578</v>
      </c>
      <c r="D781" s="25">
        <f t="shared" si="78"/>
        <v>2</v>
      </c>
      <c r="E781" s="25">
        <f t="shared" si="77"/>
        <v>0</v>
      </c>
      <c r="F781" s="25">
        <f t="shared" si="79"/>
        <v>0</v>
      </c>
      <c r="G781" s="25" t="str">
        <f t="shared" si="80"/>
        <v>Winter</v>
      </c>
      <c r="H781" s="25">
        <f t="shared" si="81"/>
        <v>6</v>
      </c>
      <c r="I781" s="25">
        <v>0</v>
      </c>
      <c r="J781" s="25">
        <f t="shared" si="82"/>
        <v>6</v>
      </c>
      <c r="K781" s="7">
        <v>73.357749999999996</v>
      </c>
    </row>
    <row r="782" spans="1:11" x14ac:dyDescent="0.25">
      <c r="A782" s="6">
        <v>44594</v>
      </c>
      <c r="B782" s="7">
        <v>9</v>
      </c>
      <c r="C782" s="25">
        <v>166023.92215268977</v>
      </c>
      <c r="D782" s="25">
        <f t="shared" si="78"/>
        <v>2</v>
      </c>
      <c r="E782" s="25">
        <f t="shared" si="77"/>
        <v>0</v>
      </c>
      <c r="F782" s="25">
        <f t="shared" si="79"/>
        <v>0</v>
      </c>
      <c r="G782" s="25" t="str">
        <f t="shared" si="80"/>
        <v>Winter</v>
      </c>
      <c r="H782" s="25">
        <f t="shared" si="81"/>
        <v>6</v>
      </c>
      <c r="I782" s="25">
        <v>0</v>
      </c>
      <c r="J782" s="25">
        <f t="shared" si="82"/>
        <v>6</v>
      </c>
      <c r="K782" s="7">
        <v>59.700189999999999</v>
      </c>
    </row>
    <row r="783" spans="1:11" x14ac:dyDescent="0.25">
      <c r="A783" s="6">
        <v>44594</v>
      </c>
      <c r="B783" s="7">
        <v>10</v>
      </c>
      <c r="C783" s="25">
        <v>164556.32404650497</v>
      </c>
      <c r="D783" s="25">
        <f t="shared" si="78"/>
        <v>2</v>
      </c>
      <c r="E783" s="25">
        <f t="shared" si="77"/>
        <v>0</v>
      </c>
      <c r="F783" s="25">
        <f t="shared" si="79"/>
        <v>0</v>
      </c>
      <c r="G783" s="25" t="str">
        <f t="shared" si="80"/>
        <v>Winter</v>
      </c>
      <c r="H783" s="25">
        <f t="shared" si="81"/>
        <v>2</v>
      </c>
      <c r="I783" s="25">
        <v>0</v>
      </c>
      <c r="J783" s="25">
        <f t="shared" si="82"/>
        <v>2</v>
      </c>
      <c r="K783" s="7">
        <v>78.412689999999998</v>
      </c>
    </row>
    <row r="784" spans="1:11" x14ac:dyDescent="0.25">
      <c r="A784" s="6">
        <v>44594</v>
      </c>
      <c r="B784" s="7">
        <v>11</v>
      </c>
      <c r="C784" s="25">
        <v>166785.36814016892</v>
      </c>
      <c r="D784" s="25">
        <f t="shared" si="78"/>
        <v>2</v>
      </c>
      <c r="E784" s="25">
        <f t="shared" si="77"/>
        <v>0</v>
      </c>
      <c r="F784" s="25">
        <f t="shared" si="79"/>
        <v>0</v>
      </c>
      <c r="G784" s="25" t="str">
        <f t="shared" si="80"/>
        <v>Winter</v>
      </c>
      <c r="H784" s="25">
        <f t="shared" si="81"/>
        <v>2</v>
      </c>
      <c r="I784" s="25">
        <v>0</v>
      </c>
      <c r="J784" s="25">
        <f t="shared" si="82"/>
        <v>2</v>
      </c>
      <c r="K784" s="7">
        <v>54.726390000000002</v>
      </c>
    </row>
    <row r="785" spans="1:11" x14ac:dyDescent="0.25">
      <c r="A785" s="6">
        <v>44594</v>
      </c>
      <c r="B785" s="7">
        <v>12</v>
      </c>
      <c r="C785" s="25">
        <v>169942.40950540104</v>
      </c>
      <c r="D785" s="25">
        <f t="shared" si="78"/>
        <v>2</v>
      </c>
      <c r="E785" s="25">
        <f t="shared" si="77"/>
        <v>0</v>
      </c>
      <c r="F785" s="25">
        <f t="shared" si="79"/>
        <v>0</v>
      </c>
      <c r="G785" s="25" t="str">
        <f t="shared" si="80"/>
        <v>Winter</v>
      </c>
      <c r="H785" s="25">
        <f t="shared" si="81"/>
        <v>2</v>
      </c>
      <c r="I785" s="25">
        <v>0</v>
      </c>
      <c r="J785" s="25">
        <f t="shared" si="82"/>
        <v>2</v>
      </c>
      <c r="K785" s="7">
        <v>44.616630000000001</v>
      </c>
    </row>
    <row r="786" spans="1:11" x14ac:dyDescent="0.25">
      <c r="A786" s="6">
        <v>44594</v>
      </c>
      <c r="B786" s="7">
        <v>13</v>
      </c>
      <c r="C786" s="25">
        <v>174009.62944251686</v>
      </c>
      <c r="D786" s="25">
        <f t="shared" si="78"/>
        <v>2</v>
      </c>
      <c r="E786" s="25">
        <f t="shared" si="77"/>
        <v>0</v>
      </c>
      <c r="F786" s="25">
        <f t="shared" si="79"/>
        <v>0</v>
      </c>
      <c r="G786" s="25" t="str">
        <f t="shared" si="80"/>
        <v>Winter</v>
      </c>
      <c r="H786" s="25">
        <f t="shared" si="81"/>
        <v>2</v>
      </c>
      <c r="I786" s="25">
        <v>0</v>
      </c>
      <c r="J786" s="25">
        <f t="shared" si="82"/>
        <v>2</v>
      </c>
      <c r="K786" s="7">
        <v>48.33484</v>
      </c>
    </row>
    <row r="787" spans="1:11" x14ac:dyDescent="0.25">
      <c r="A787" s="6">
        <v>44594</v>
      </c>
      <c r="B787" s="7">
        <v>14</v>
      </c>
      <c r="C787" s="25">
        <v>174101.98569950188</v>
      </c>
      <c r="D787" s="25">
        <f t="shared" si="78"/>
        <v>2</v>
      </c>
      <c r="E787" s="25">
        <f t="shared" si="77"/>
        <v>0</v>
      </c>
      <c r="F787" s="25">
        <f t="shared" si="79"/>
        <v>0</v>
      </c>
      <c r="G787" s="25" t="str">
        <f t="shared" si="80"/>
        <v>Winter</v>
      </c>
      <c r="H787" s="25">
        <f t="shared" si="81"/>
        <v>2</v>
      </c>
      <c r="I787" s="25">
        <v>0</v>
      </c>
      <c r="J787" s="25">
        <f t="shared" si="82"/>
        <v>2</v>
      </c>
      <c r="K787" s="7">
        <v>47.872430000000001</v>
      </c>
    </row>
    <row r="788" spans="1:11" x14ac:dyDescent="0.25">
      <c r="A788" s="6">
        <v>44594</v>
      </c>
      <c r="B788" s="7">
        <v>15</v>
      </c>
      <c r="C788" s="25">
        <v>173351.30629741371</v>
      </c>
      <c r="D788" s="25">
        <f t="shared" si="78"/>
        <v>2</v>
      </c>
      <c r="E788" s="25">
        <f t="shared" si="77"/>
        <v>0</v>
      </c>
      <c r="F788" s="25">
        <f t="shared" si="79"/>
        <v>0</v>
      </c>
      <c r="G788" s="25" t="str">
        <f t="shared" si="80"/>
        <v>Winter</v>
      </c>
      <c r="H788" s="25">
        <f t="shared" si="81"/>
        <v>2</v>
      </c>
      <c r="I788" s="25">
        <v>0</v>
      </c>
      <c r="J788" s="25">
        <f t="shared" si="82"/>
        <v>2</v>
      </c>
      <c r="K788" s="7">
        <v>45.718539999999997</v>
      </c>
    </row>
    <row r="789" spans="1:11" x14ac:dyDescent="0.25">
      <c r="A789" s="6">
        <v>44594</v>
      </c>
      <c r="B789" s="7">
        <v>16</v>
      </c>
      <c r="C789" s="25">
        <v>177215.45355249086</v>
      </c>
      <c r="D789" s="25">
        <f t="shared" si="78"/>
        <v>2</v>
      </c>
      <c r="E789" s="25">
        <f t="shared" si="77"/>
        <v>0</v>
      </c>
      <c r="F789" s="25">
        <f t="shared" si="79"/>
        <v>0</v>
      </c>
      <c r="G789" s="25" t="str">
        <f t="shared" si="80"/>
        <v>Winter</v>
      </c>
      <c r="H789" s="25">
        <f t="shared" si="81"/>
        <v>2</v>
      </c>
      <c r="I789" s="25">
        <v>0</v>
      </c>
      <c r="J789" s="25">
        <f t="shared" si="82"/>
        <v>2</v>
      </c>
      <c r="K789" s="7">
        <v>47.189959999999999</v>
      </c>
    </row>
    <row r="790" spans="1:11" x14ac:dyDescent="0.25">
      <c r="A790" s="6">
        <v>44594</v>
      </c>
      <c r="B790" s="7">
        <v>17</v>
      </c>
      <c r="C790" s="25">
        <v>187332.32843605583</v>
      </c>
      <c r="D790" s="25">
        <f t="shared" si="78"/>
        <v>2</v>
      </c>
      <c r="E790" s="25">
        <f t="shared" si="77"/>
        <v>0</v>
      </c>
      <c r="F790" s="25">
        <f t="shared" si="79"/>
        <v>0</v>
      </c>
      <c r="G790" s="25" t="str">
        <f t="shared" si="80"/>
        <v>Winter</v>
      </c>
      <c r="H790" s="25">
        <f t="shared" si="81"/>
        <v>2</v>
      </c>
      <c r="I790" s="25">
        <v>0</v>
      </c>
      <c r="J790" s="25">
        <f t="shared" si="82"/>
        <v>2</v>
      </c>
      <c r="K790" s="7">
        <v>62.352530000000002</v>
      </c>
    </row>
    <row r="791" spans="1:11" x14ac:dyDescent="0.25">
      <c r="A791" s="6">
        <v>44594</v>
      </c>
      <c r="B791" s="7">
        <v>18</v>
      </c>
      <c r="C791" s="25">
        <v>200985.10023402458</v>
      </c>
      <c r="D791" s="25">
        <f t="shared" si="78"/>
        <v>2</v>
      </c>
      <c r="E791" s="25">
        <f t="shared" si="77"/>
        <v>0</v>
      </c>
      <c r="F791" s="25">
        <f t="shared" si="79"/>
        <v>0</v>
      </c>
      <c r="G791" s="25" t="str">
        <f t="shared" si="80"/>
        <v>Winter</v>
      </c>
      <c r="H791" s="25">
        <f t="shared" si="81"/>
        <v>2</v>
      </c>
      <c r="I791" s="25">
        <v>0</v>
      </c>
      <c r="J791" s="25">
        <f t="shared" si="82"/>
        <v>2</v>
      </c>
      <c r="K791" s="7">
        <v>56.967770000000002</v>
      </c>
    </row>
    <row r="792" spans="1:11" x14ac:dyDescent="0.25">
      <c r="A792" s="6">
        <v>44594</v>
      </c>
      <c r="B792" s="7">
        <v>19</v>
      </c>
      <c r="C792" s="25">
        <v>208267.90429614633</v>
      </c>
      <c r="D792" s="25">
        <f t="shared" si="78"/>
        <v>2</v>
      </c>
      <c r="E792" s="25">
        <f t="shared" si="77"/>
        <v>0</v>
      </c>
      <c r="F792" s="25">
        <f t="shared" si="79"/>
        <v>0</v>
      </c>
      <c r="G792" s="25" t="str">
        <f t="shared" si="80"/>
        <v>Winter</v>
      </c>
      <c r="H792" s="25">
        <f t="shared" si="81"/>
        <v>6</v>
      </c>
      <c r="I792" s="25">
        <v>0</v>
      </c>
      <c r="J792" s="25">
        <f t="shared" si="82"/>
        <v>6</v>
      </c>
      <c r="K792" s="7">
        <v>47.515059999999998</v>
      </c>
    </row>
    <row r="793" spans="1:11" x14ac:dyDescent="0.25">
      <c r="A793" s="6">
        <v>44594</v>
      </c>
      <c r="B793" s="7">
        <v>20</v>
      </c>
      <c r="C793" s="25">
        <v>205632.42155580717</v>
      </c>
      <c r="D793" s="25">
        <f t="shared" si="78"/>
        <v>2</v>
      </c>
      <c r="E793" s="25">
        <f t="shared" si="77"/>
        <v>0</v>
      </c>
      <c r="F793" s="25">
        <f t="shared" si="79"/>
        <v>0</v>
      </c>
      <c r="G793" s="25" t="str">
        <f t="shared" si="80"/>
        <v>Winter</v>
      </c>
      <c r="H793" s="25">
        <f t="shared" si="81"/>
        <v>6</v>
      </c>
      <c r="I793" s="25">
        <v>0</v>
      </c>
      <c r="J793" s="25">
        <f t="shared" si="82"/>
        <v>6</v>
      </c>
      <c r="K793" s="7">
        <v>45.935290000000002</v>
      </c>
    </row>
    <row r="794" spans="1:11" x14ac:dyDescent="0.25">
      <c r="A794" s="6">
        <v>44594</v>
      </c>
      <c r="B794" s="7">
        <v>21</v>
      </c>
      <c r="C794" s="25">
        <v>200049.20691703225</v>
      </c>
      <c r="D794" s="25">
        <f t="shared" si="78"/>
        <v>2</v>
      </c>
      <c r="E794" s="25">
        <f t="shared" si="77"/>
        <v>0</v>
      </c>
      <c r="F794" s="25">
        <f t="shared" si="79"/>
        <v>0</v>
      </c>
      <c r="G794" s="25" t="str">
        <f t="shared" si="80"/>
        <v>Winter</v>
      </c>
      <c r="H794" s="25">
        <f t="shared" si="81"/>
        <v>6</v>
      </c>
      <c r="I794" s="25">
        <v>0</v>
      </c>
      <c r="J794" s="25">
        <f t="shared" si="82"/>
        <v>6</v>
      </c>
      <c r="K794" s="7">
        <v>44.276139999999998</v>
      </c>
    </row>
    <row r="795" spans="1:11" x14ac:dyDescent="0.25">
      <c r="A795" s="6">
        <v>44594</v>
      </c>
      <c r="B795" s="7">
        <v>22</v>
      </c>
      <c r="C795" s="25">
        <v>189007.48680490383</v>
      </c>
      <c r="D795" s="25">
        <f t="shared" si="78"/>
        <v>2</v>
      </c>
      <c r="E795" s="25">
        <f t="shared" si="77"/>
        <v>0</v>
      </c>
      <c r="F795" s="25">
        <f t="shared" si="79"/>
        <v>0</v>
      </c>
      <c r="G795" s="25" t="str">
        <f t="shared" si="80"/>
        <v>Winter</v>
      </c>
      <c r="H795" s="25">
        <f t="shared" si="81"/>
        <v>2</v>
      </c>
      <c r="I795" s="25">
        <v>0</v>
      </c>
      <c r="J795" s="25">
        <f t="shared" si="82"/>
        <v>2</v>
      </c>
      <c r="K795" s="7">
        <v>43.543300000000002</v>
      </c>
    </row>
    <row r="796" spans="1:11" x14ac:dyDescent="0.25">
      <c r="A796" s="6">
        <v>44594</v>
      </c>
      <c r="B796" s="7">
        <v>23</v>
      </c>
      <c r="C796" s="25">
        <v>173154.94419404704</v>
      </c>
      <c r="D796" s="25">
        <f t="shared" si="78"/>
        <v>2</v>
      </c>
      <c r="E796" s="25">
        <f t="shared" si="77"/>
        <v>0</v>
      </c>
      <c r="F796" s="25">
        <f t="shared" si="79"/>
        <v>0</v>
      </c>
      <c r="G796" s="25" t="str">
        <f t="shared" si="80"/>
        <v>Winter</v>
      </c>
      <c r="H796" s="25">
        <f t="shared" si="81"/>
        <v>2</v>
      </c>
      <c r="I796" s="25">
        <v>0</v>
      </c>
      <c r="J796" s="25">
        <f t="shared" si="82"/>
        <v>2</v>
      </c>
      <c r="K796" s="7">
        <v>42.444969999999998</v>
      </c>
    </row>
    <row r="797" spans="1:11" x14ac:dyDescent="0.25">
      <c r="A797" s="6">
        <v>44594</v>
      </c>
      <c r="B797" s="7">
        <v>24</v>
      </c>
      <c r="C797" s="25">
        <v>157301.66623523241</v>
      </c>
      <c r="D797" s="25">
        <f t="shared" si="78"/>
        <v>2</v>
      </c>
      <c r="E797" s="25">
        <f t="shared" si="77"/>
        <v>0</v>
      </c>
      <c r="F797" s="25">
        <f t="shared" si="79"/>
        <v>0</v>
      </c>
      <c r="G797" s="25" t="str">
        <f t="shared" si="80"/>
        <v>Winter</v>
      </c>
      <c r="H797" s="25">
        <f t="shared" si="81"/>
        <v>2</v>
      </c>
      <c r="I797" s="25">
        <v>0</v>
      </c>
      <c r="J797" s="25">
        <f t="shared" si="82"/>
        <v>2</v>
      </c>
      <c r="K797" s="7">
        <v>39.248019999999997</v>
      </c>
    </row>
    <row r="798" spans="1:11" x14ac:dyDescent="0.25">
      <c r="A798" s="6">
        <v>44595</v>
      </c>
      <c r="B798" s="7">
        <v>1</v>
      </c>
      <c r="C798" s="25">
        <v>152736.12520444384</v>
      </c>
      <c r="D798" s="25">
        <f t="shared" si="78"/>
        <v>2</v>
      </c>
      <c r="E798" s="25">
        <f t="shared" si="77"/>
        <v>0</v>
      </c>
      <c r="F798" s="25">
        <f t="shared" si="79"/>
        <v>0</v>
      </c>
      <c r="G798" s="25" t="str">
        <f t="shared" si="80"/>
        <v>Winter</v>
      </c>
      <c r="H798" s="25">
        <f t="shared" si="81"/>
        <v>2</v>
      </c>
      <c r="I798" s="25">
        <v>0</v>
      </c>
      <c r="J798" s="25">
        <f t="shared" si="82"/>
        <v>2</v>
      </c>
      <c r="K798" s="7">
        <v>37.637250000000002</v>
      </c>
    </row>
    <row r="799" spans="1:11" x14ac:dyDescent="0.25">
      <c r="A799" s="6">
        <v>44595</v>
      </c>
      <c r="B799" s="7">
        <v>2</v>
      </c>
      <c r="C799" s="25">
        <v>153229.84627865738</v>
      </c>
      <c r="D799" s="25">
        <f t="shared" si="78"/>
        <v>2</v>
      </c>
      <c r="E799" s="25">
        <f t="shared" si="77"/>
        <v>0</v>
      </c>
      <c r="F799" s="25">
        <f t="shared" si="79"/>
        <v>0</v>
      </c>
      <c r="G799" s="25" t="str">
        <f t="shared" si="80"/>
        <v>Winter</v>
      </c>
      <c r="H799" s="25">
        <f t="shared" si="81"/>
        <v>1</v>
      </c>
      <c r="I799" s="25">
        <v>0</v>
      </c>
      <c r="J799" s="25">
        <f t="shared" si="82"/>
        <v>1</v>
      </c>
      <c r="K799" s="7">
        <v>41.059269999999998</v>
      </c>
    </row>
    <row r="800" spans="1:11" x14ac:dyDescent="0.25">
      <c r="A800" s="6">
        <v>44595</v>
      </c>
      <c r="B800" s="7">
        <v>3</v>
      </c>
      <c r="C800" s="25">
        <v>156015.56430976948</v>
      </c>
      <c r="D800" s="25">
        <f t="shared" si="78"/>
        <v>2</v>
      </c>
      <c r="E800" s="25">
        <f t="shared" si="77"/>
        <v>0</v>
      </c>
      <c r="F800" s="25">
        <f t="shared" si="79"/>
        <v>0</v>
      </c>
      <c r="G800" s="25" t="str">
        <f t="shared" si="80"/>
        <v>Winter</v>
      </c>
      <c r="H800" s="25">
        <f t="shared" si="81"/>
        <v>1</v>
      </c>
      <c r="I800" s="25">
        <v>0</v>
      </c>
      <c r="J800" s="25">
        <f t="shared" si="82"/>
        <v>1</v>
      </c>
      <c r="K800" s="7">
        <v>39.021459999999998</v>
      </c>
    </row>
    <row r="801" spans="1:11" x14ac:dyDescent="0.25">
      <c r="A801" s="6">
        <v>44595</v>
      </c>
      <c r="B801" s="7">
        <v>4</v>
      </c>
      <c r="C801" s="25">
        <v>159905.13110512521</v>
      </c>
      <c r="D801" s="25">
        <f t="shared" si="78"/>
        <v>2</v>
      </c>
      <c r="E801" s="25">
        <f t="shared" si="77"/>
        <v>0</v>
      </c>
      <c r="F801" s="25">
        <f t="shared" si="79"/>
        <v>0</v>
      </c>
      <c r="G801" s="25" t="str">
        <f t="shared" si="80"/>
        <v>Winter</v>
      </c>
      <c r="H801" s="25">
        <f t="shared" si="81"/>
        <v>1</v>
      </c>
      <c r="I801" s="25">
        <v>0</v>
      </c>
      <c r="J801" s="25">
        <f t="shared" si="82"/>
        <v>1</v>
      </c>
      <c r="K801" s="7">
        <v>37.444609999999997</v>
      </c>
    </row>
    <row r="802" spans="1:11" x14ac:dyDescent="0.25">
      <c r="A802" s="6">
        <v>44595</v>
      </c>
      <c r="B802" s="7">
        <v>5</v>
      </c>
      <c r="C802" s="25">
        <v>165553.71575807888</v>
      </c>
      <c r="D802" s="25">
        <f t="shared" si="78"/>
        <v>2</v>
      </c>
      <c r="E802" s="25">
        <f t="shared" si="77"/>
        <v>0</v>
      </c>
      <c r="F802" s="25">
        <f t="shared" si="79"/>
        <v>0</v>
      </c>
      <c r="G802" s="25" t="str">
        <f t="shared" si="80"/>
        <v>Winter</v>
      </c>
      <c r="H802" s="25">
        <f t="shared" si="81"/>
        <v>1</v>
      </c>
      <c r="I802" s="25">
        <v>0</v>
      </c>
      <c r="J802" s="25">
        <f t="shared" si="82"/>
        <v>1</v>
      </c>
      <c r="K802" s="7">
        <v>38.140360000000001</v>
      </c>
    </row>
    <row r="803" spans="1:11" x14ac:dyDescent="0.25">
      <c r="A803" s="6">
        <v>44595</v>
      </c>
      <c r="B803" s="7">
        <v>6</v>
      </c>
      <c r="C803" s="25">
        <v>175933.13217469453</v>
      </c>
      <c r="D803" s="25">
        <f t="shared" si="78"/>
        <v>2</v>
      </c>
      <c r="E803" s="25">
        <f t="shared" si="77"/>
        <v>0</v>
      </c>
      <c r="F803" s="25">
        <f t="shared" si="79"/>
        <v>0</v>
      </c>
      <c r="G803" s="25" t="str">
        <f t="shared" si="80"/>
        <v>Winter</v>
      </c>
      <c r="H803" s="25">
        <f t="shared" si="81"/>
        <v>1</v>
      </c>
      <c r="I803" s="25">
        <v>0</v>
      </c>
      <c r="J803" s="25">
        <f t="shared" si="82"/>
        <v>1</v>
      </c>
      <c r="K803" s="7">
        <v>39.066549999999999</v>
      </c>
    </row>
    <row r="804" spans="1:11" x14ac:dyDescent="0.25">
      <c r="A804" s="6">
        <v>44595</v>
      </c>
      <c r="B804" s="7">
        <v>7</v>
      </c>
      <c r="C804" s="25">
        <v>188764.82832578919</v>
      </c>
      <c r="D804" s="25">
        <f t="shared" si="78"/>
        <v>2</v>
      </c>
      <c r="E804" s="25">
        <f t="shared" si="77"/>
        <v>0</v>
      </c>
      <c r="F804" s="25">
        <f t="shared" si="79"/>
        <v>0</v>
      </c>
      <c r="G804" s="25" t="str">
        <f t="shared" si="80"/>
        <v>Winter</v>
      </c>
      <c r="H804" s="25">
        <f t="shared" si="81"/>
        <v>6</v>
      </c>
      <c r="I804" s="25">
        <v>0</v>
      </c>
      <c r="J804" s="25">
        <f t="shared" si="82"/>
        <v>6</v>
      </c>
      <c r="K804" s="7">
        <v>45.672829999999998</v>
      </c>
    </row>
    <row r="805" spans="1:11" x14ac:dyDescent="0.25">
      <c r="A805" s="6">
        <v>44595</v>
      </c>
      <c r="B805" s="7">
        <v>8</v>
      </c>
      <c r="C805" s="25">
        <v>205055.92132888036</v>
      </c>
      <c r="D805" s="25">
        <f t="shared" si="78"/>
        <v>2</v>
      </c>
      <c r="E805" s="25">
        <f t="shared" si="77"/>
        <v>0</v>
      </c>
      <c r="F805" s="25">
        <f t="shared" si="79"/>
        <v>0</v>
      </c>
      <c r="G805" s="25" t="str">
        <f t="shared" si="80"/>
        <v>Winter</v>
      </c>
      <c r="H805" s="25">
        <f t="shared" si="81"/>
        <v>6</v>
      </c>
      <c r="I805" s="25">
        <v>0</v>
      </c>
      <c r="J805" s="25">
        <f t="shared" si="82"/>
        <v>6</v>
      </c>
      <c r="K805" s="7">
        <v>46.05236</v>
      </c>
    </row>
    <row r="806" spans="1:11" x14ac:dyDescent="0.25">
      <c r="A806" s="6">
        <v>44595</v>
      </c>
      <c r="B806" s="7">
        <v>9</v>
      </c>
      <c r="C806" s="25">
        <v>221258.29232127045</v>
      </c>
      <c r="D806" s="25">
        <f t="shared" si="78"/>
        <v>2</v>
      </c>
      <c r="E806" s="25">
        <f t="shared" si="77"/>
        <v>0</v>
      </c>
      <c r="F806" s="25">
        <f t="shared" si="79"/>
        <v>0</v>
      </c>
      <c r="G806" s="25" t="str">
        <f t="shared" si="80"/>
        <v>Winter</v>
      </c>
      <c r="H806" s="25">
        <f t="shared" si="81"/>
        <v>6</v>
      </c>
      <c r="I806" s="25">
        <v>0</v>
      </c>
      <c r="J806" s="25">
        <f t="shared" si="82"/>
        <v>6</v>
      </c>
      <c r="K806" s="7">
        <v>43.532330000000002</v>
      </c>
    </row>
    <row r="807" spans="1:11" x14ac:dyDescent="0.25">
      <c r="A807" s="6">
        <v>44595</v>
      </c>
      <c r="B807" s="7">
        <v>10</v>
      </c>
      <c r="C807" s="25">
        <v>235356.49413989022</v>
      </c>
      <c r="D807" s="25">
        <f t="shared" si="78"/>
        <v>2</v>
      </c>
      <c r="E807" s="25">
        <f t="shared" si="77"/>
        <v>0</v>
      </c>
      <c r="F807" s="25">
        <f t="shared" si="79"/>
        <v>0</v>
      </c>
      <c r="G807" s="25" t="str">
        <f t="shared" si="80"/>
        <v>Winter</v>
      </c>
      <c r="H807" s="25">
        <f t="shared" si="81"/>
        <v>2</v>
      </c>
      <c r="I807" s="25">
        <v>0</v>
      </c>
      <c r="J807" s="25">
        <f t="shared" si="82"/>
        <v>2</v>
      </c>
      <c r="K807" s="7">
        <v>44.305689999999998</v>
      </c>
    </row>
    <row r="808" spans="1:11" x14ac:dyDescent="0.25">
      <c r="A808" s="6">
        <v>44595</v>
      </c>
      <c r="B808" s="7">
        <v>11</v>
      </c>
      <c r="C808" s="25">
        <v>248747.39534307702</v>
      </c>
      <c r="D808" s="25">
        <f t="shared" si="78"/>
        <v>2</v>
      </c>
      <c r="E808" s="25">
        <f t="shared" si="77"/>
        <v>0</v>
      </c>
      <c r="F808" s="25">
        <f t="shared" si="79"/>
        <v>0</v>
      </c>
      <c r="G808" s="25" t="str">
        <f t="shared" si="80"/>
        <v>Winter</v>
      </c>
      <c r="H808" s="25">
        <f t="shared" si="81"/>
        <v>2</v>
      </c>
      <c r="I808" s="25">
        <v>0</v>
      </c>
      <c r="J808" s="25">
        <f t="shared" si="82"/>
        <v>2</v>
      </c>
      <c r="K808" s="7">
        <v>50.680480000000003</v>
      </c>
    </row>
    <row r="809" spans="1:11" x14ac:dyDescent="0.25">
      <c r="A809" s="6">
        <v>44595</v>
      </c>
      <c r="B809" s="7">
        <v>12</v>
      </c>
      <c r="C809" s="25">
        <v>259108.17026921513</v>
      </c>
      <c r="D809" s="25">
        <f t="shared" si="78"/>
        <v>2</v>
      </c>
      <c r="E809" s="25">
        <f t="shared" si="77"/>
        <v>0</v>
      </c>
      <c r="F809" s="25">
        <f t="shared" si="79"/>
        <v>0</v>
      </c>
      <c r="G809" s="25" t="str">
        <f t="shared" si="80"/>
        <v>Winter</v>
      </c>
      <c r="H809" s="25">
        <f t="shared" si="81"/>
        <v>2</v>
      </c>
      <c r="I809" s="25">
        <v>0</v>
      </c>
      <c r="J809" s="25">
        <f t="shared" si="82"/>
        <v>2</v>
      </c>
      <c r="K809" s="7">
        <v>54.726410000000001</v>
      </c>
    </row>
    <row r="810" spans="1:11" x14ac:dyDescent="0.25">
      <c r="A810" s="6">
        <v>44595</v>
      </c>
      <c r="B810" s="7">
        <v>13</v>
      </c>
      <c r="C810" s="25">
        <v>265431.3583603304</v>
      </c>
      <c r="D810" s="25">
        <f t="shared" si="78"/>
        <v>2</v>
      </c>
      <c r="E810" s="25">
        <f t="shared" si="77"/>
        <v>0</v>
      </c>
      <c r="F810" s="25">
        <f t="shared" si="79"/>
        <v>0</v>
      </c>
      <c r="G810" s="25" t="str">
        <f t="shared" si="80"/>
        <v>Winter</v>
      </c>
      <c r="H810" s="25">
        <f t="shared" si="81"/>
        <v>2</v>
      </c>
      <c r="I810" s="25">
        <v>0</v>
      </c>
      <c r="J810" s="25">
        <f t="shared" si="82"/>
        <v>2</v>
      </c>
      <c r="K810" s="7">
        <v>52.044199999999996</v>
      </c>
    </row>
    <row r="811" spans="1:11" x14ac:dyDescent="0.25">
      <c r="A811" s="6">
        <v>44595</v>
      </c>
      <c r="B811" s="7">
        <v>14</v>
      </c>
      <c r="C811" s="25">
        <v>265356.18869320798</v>
      </c>
      <c r="D811" s="25">
        <f t="shared" si="78"/>
        <v>2</v>
      </c>
      <c r="E811" s="25">
        <f t="shared" si="77"/>
        <v>0</v>
      </c>
      <c r="F811" s="25">
        <f t="shared" si="79"/>
        <v>0</v>
      </c>
      <c r="G811" s="25" t="str">
        <f t="shared" si="80"/>
        <v>Winter</v>
      </c>
      <c r="H811" s="25">
        <f t="shared" si="81"/>
        <v>2</v>
      </c>
      <c r="I811" s="25">
        <v>0</v>
      </c>
      <c r="J811" s="25">
        <f t="shared" si="82"/>
        <v>2</v>
      </c>
      <c r="K811" s="7">
        <v>50.834150000000001</v>
      </c>
    </row>
    <row r="812" spans="1:11" x14ac:dyDescent="0.25">
      <c r="A812" s="6">
        <v>44595</v>
      </c>
      <c r="B812" s="7">
        <v>15</v>
      </c>
      <c r="C812" s="25">
        <v>266541.88623988879</v>
      </c>
      <c r="D812" s="25">
        <f t="shared" si="78"/>
        <v>2</v>
      </c>
      <c r="E812" s="25">
        <f t="shared" si="77"/>
        <v>0</v>
      </c>
      <c r="F812" s="25">
        <f t="shared" si="79"/>
        <v>0</v>
      </c>
      <c r="G812" s="25" t="str">
        <f t="shared" si="80"/>
        <v>Winter</v>
      </c>
      <c r="H812" s="25">
        <f t="shared" si="81"/>
        <v>2</v>
      </c>
      <c r="I812" s="25">
        <v>0</v>
      </c>
      <c r="J812" s="25">
        <f t="shared" si="82"/>
        <v>2</v>
      </c>
      <c r="K812" s="7">
        <v>49.333370000000002</v>
      </c>
    </row>
    <row r="813" spans="1:11" x14ac:dyDescent="0.25">
      <c r="A813" s="6">
        <v>44595</v>
      </c>
      <c r="B813" s="7">
        <v>16</v>
      </c>
      <c r="C813" s="25">
        <v>267939.38463592867</v>
      </c>
      <c r="D813" s="25">
        <f t="shared" si="78"/>
        <v>2</v>
      </c>
      <c r="E813" s="25">
        <f t="shared" si="77"/>
        <v>0</v>
      </c>
      <c r="F813" s="25">
        <f t="shared" si="79"/>
        <v>0</v>
      </c>
      <c r="G813" s="25" t="str">
        <f t="shared" si="80"/>
        <v>Winter</v>
      </c>
      <c r="H813" s="25">
        <f t="shared" si="81"/>
        <v>2</v>
      </c>
      <c r="I813" s="25">
        <v>0</v>
      </c>
      <c r="J813" s="25">
        <f t="shared" si="82"/>
        <v>2</v>
      </c>
      <c r="K813" s="7">
        <v>46.629170000000002</v>
      </c>
    </row>
    <row r="814" spans="1:11" x14ac:dyDescent="0.25">
      <c r="A814" s="6">
        <v>44595</v>
      </c>
      <c r="B814" s="7">
        <v>17</v>
      </c>
      <c r="C814" s="25">
        <v>273259.01810636697</v>
      </c>
      <c r="D814" s="25">
        <f t="shared" si="78"/>
        <v>2</v>
      </c>
      <c r="E814" s="25">
        <f t="shared" si="77"/>
        <v>0</v>
      </c>
      <c r="F814" s="25">
        <f t="shared" si="79"/>
        <v>0</v>
      </c>
      <c r="G814" s="25" t="str">
        <f t="shared" si="80"/>
        <v>Winter</v>
      </c>
      <c r="H814" s="25">
        <f t="shared" si="81"/>
        <v>2</v>
      </c>
      <c r="I814" s="25">
        <v>0</v>
      </c>
      <c r="J814" s="25">
        <f t="shared" si="82"/>
        <v>2</v>
      </c>
      <c r="K814" s="7">
        <v>48.698749999999997</v>
      </c>
    </row>
    <row r="815" spans="1:11" x14ac:dyDescent="0.25">
      <c r="A815" s="6">
        <v>44595</v>
      </c>
      <c r="B815" s="7">
        <v>18</v>
      </c>
      <c r="C815" s="25">
        <v>288213.74630294956</v>
      </c>
      <c r="D815" s="25">
        <f t="shared" si="78"/>
        <v>2</v>
      </c>
      <c r="E815" s="25">
        <f t="shared" si="77"/>
        <v>0</v>
      </c>
      <c r="F815" s="25">
        <f t="shared" si="79"/>
        <v>0</v>
      </c>
      <c r="G815" s="25" t="str">
        <f t="shared" si="80"/>
        <v>Winter</v>
      </c>
      <c r="H815" s="25">
        <f t="shared" si="81"/>
        <v>2</v>
      </c>
      <c r="I815" s="25">
        <v>0</v>
      </c>
      <c r="J815" s="25">
        <f t="shared" si="82"/>
        <v>2</v>
      </c>
      <c r="K815" s="7">
        <v>52.821750000000002</v>
      </c>
    </row>
    <row r="816" spans="1:11" x14ac:dyDescent="0.25">
      <c r="A816" s="6">
        <v>44595</v>
      </c>
      <c r="B816" s="7">
        <v>19</v>
      </c>
      <c r="C816" s="25">
        <v>296823.05029993376</v>
      </c>
      <c r="D816" s="25">
        <f t="shared" si="78"/>
        <v>2</v>
      </c>
      <c r="E816" s="25">
        <f t="shared" si="77"/>
        <v>0</v>
      </c>
      <c r="F816" s="25">
        <f t="shared" si="79"/>
        <v>0</v>
      </c>
      <c r="G816" s="25" t="str">
        <f t="shared" si="80"/>
        <v>Winter</v>
      </c>
      <c r="H816" s="25">
        <f t="shared" si="81"/>
        <v>6</v>
      </c>
      <c r="I816" s="25">
        <v>0</v>
      </c>
      <c r="J816" s="25">
        <f t="shared" si="82"/>
        <v>6</v>
      </c>
      <c r="K816" s="7">
        <v>49.864280000000001</v>
      </c>
    </row>
    <row r="817" spans="1:11" x14ac:dyDescent="0.25">
      <c r="A817" s="6">
        <v>44595</v>
      </c>
      <c r="B817" s="7">
        <v>20</v>
      </c>
      <c r="C817" s="25">
        <v>289196.13506302866</v>
      </c>
      <c r="D817" s="25">
        <f t="shared" si="78"/>
        <v>2</v>
      </c>
      <c r="E817" s="25">
        <f t="shared" si="77"/>
        <v>0</v>
      </c>
      <c r="F817" s="25">
        <f t="shared" si="79"/>
        <v>0</v>
      </c>
      <c r="G817" s="25" t="str">
        <f t="shared" si="80"/>
        <v>Winter</v>
      </c>
      <c r="H817" s="25">
        <f t="shared" si="81"/>
        <v>6</v>
      </c>
      <c r="I817" s="25">
        <v>0</v>
      </c>
      <c r="J817" s="25">
        <f t="shared" si="82"/>
        <v>6</v>
      </c>
      <c r="K817" s="7">
        <v>50.117809999999999</v>
      </c>
    </row>
    <row r="818" spans="1:11" x14ac:dyDescent="0.25">
      <c r="A818" s="6">
        <v>44595</v>
      </c>
      <c r="B818" s="7">
        <v>21</v>
      </c>
      <c r="C818" s="25">
        <v>280796.83310393646</v>
      </c>
      <c r="D818" s="25">
        <f t="shared" si="78"/>
        <v>2</v>
      </c>
      <c r="E818" s="25">
        <f t="shared" si="77"/>
        <v>0</v>
      </c>
      <c r="F818" s="25">
        <f t="shared" si="79"/>
        <v>0</v>
      </c>
      <c r="G818" s="25" t="str">
        <f t="shared" si="80"/>
        <v>Winter</v>
      </c>
      <c r="H818" s="25">
        <f t="shared" si="81"/>
        <v>6</v>
      </c>
      <c r="I818" s="25">
        <v>0</v>
      </c>
      <c r="J818" s="25">
        <f t="shared" si="82"/>
        <v>6</v>
      </c>
      <c r="K818" s="7">
        <v>47.299660000000003</v>
      </c>
    </row>
    <row r="819" spans="1:11" x14ac:dyDescent="0.25">
      <c r="A819" s="6">
        <v>44595</v>
      </c>
      <c r="B819" s="7">
        <v>22</v>
      </c>
      <c r="C819" s="25">
        <v>268764.76580615371</v>
      </c>
      <c r="D819" s="25">
        <f t="shared" si="78"/>
        <v>2</v>
      </c>
      <c r="E819" s="25">
        <f t="shared" si="77"/>
        <v>0</v>
      </c>
      <c r="F819" s="25">
        <f t="shared" si="79"/>
        <v>0</v>
      </c>
      <c r="G819" s="25" t="str">
        <f t="shared" si="80"/>
        <v>Winter</v>
      </c>
      <c r="H819" s="25">
        <f t="shared" si="81"/>
        <v>2</v>
      </c>
      <c r="I819" s="25">
        <v>0</v>
      </c>
      <c r="J819" s="25">
        <f t="shared" si="82"/>
        <v>2</v>
      </c>
      <c r="K819" s="7">
        <v>46.500979999999998</v>
      </c>
    </row>
    <row r="820" spans="1:11" x14ac:dyDescent="0.25">
      <c r="A820" s="6">
        <v>44595</v>
      </c>
      <c r="B820" s="7">
        <v>23</v>
      </c>
      <c r="C820" s="25">
        <v>253832.87104119716</v>
      </c>
      <c r="D820" s="25">
        <f t="shared" si="78"/>
        <v>2</v>
      </c>
      <c r="E820" s="25">
        <f t="shared" si="77"/>
        <v>0</v>
      </c>
      <c r="F820" s="25">
        <f t="shared" si="79"/>
        <v>0</v>
      </c>
      <c r="G820" s="25" t="str">
        <f t="shared" si="80"/>
        <v>Winter</v>
      </c>
      <c r="H820" s="25">
        <f t="shared" si="81"/>
        <v>2</v>
      </c>
      <c r="I820" s="25">
        <v>0</v>
      </c>
      <c r="J820" s="25">
        <f t="shared" si="82"/>
        <v>2</v>
      </c>
      <c r="K820" s="7">
        <v>44.291080000000001</v>
      </c>
    </row>
    <row r="821" spans="1:11" x14ac:dyDescent="0.25">
      <c r="A821" s="6">
        <v>44595</v>
      </c>
      <c r="B821" s="7">
        <v>24</v>
      </c>
      <c r="C821" s="25">
        <v>238972.75363604282</v>
      </c>
      <c r="D821" s="25">
        <f t="shared" si="78"/>
        <v>2</v>
      </c>
      <c r="E821" s="25">
        <f t="shared" si="77"/>
        <v>0</v>
      </c>
      <c r="F821" s="25">
        <f t="shared" si="79"/>
        <v>0</v>
      </c>
      <c r="G821" s="25" t="str">
        <f t="shared" si="80"/>
        <v>Winter</v>
      </c>
      <c r="H821" s="25">
        <f t="shared" si="81"/>
        <v>2</v>
      </c>
      <c r="I821" s="25">
        <v>0</v>
      </c>
      <c r="J821" s="25">
        <f t="shared" si="82"/>
        <v>2</v>
      </c>
      <c r="K821" s="7">
        <v>42.364089999999997</v>
      </c>
    </row>
    <row r="822" spans="1:11" x14ac:dyDescent="0.25">
      <c r="A822" s="6">
        <v>44596</v>
      </c>
      <c r="B822" s="7">
        <v>1</v>
      </c>
      <c r="C822" s="25">
        <v>228956.53695464655</v>
      </c>
      <c r="D822" s="25">
        <f t="shared" si="78"/>
        <v>2</v>
      </c>
      <c r="E822" s="25">
        <f t="shared" si="77"/>
        <v>0</v>
      </c>
      <c r="F822" s="25">
        <f t="shared" si="79"/>
        <v>0</v>
      </c>
      <c r="G822" s="25" t="str">
        <f t="shared" si="80"/>
        <v>Winter</v>
      </c>
      <c r="H822" s="25">
        <f t="shared" si="81"/>
        <v>2</v>
      </c>
      <c r="I822" s="25">
        <v>0</v>
      </c>
      <c r="J822" s="25">
        <f t="shared" si="82"/>
        <v>2</v>
      </c>
      <c r="K822" s="7">
        <v>42.428730000000002</v>
      </c>
    </row>
    <row r="823" spans="1:11" x14ac:dyDescent="0.25">
      <c r="A823" s="6">
        <v>44596</v>
      </c>
      <c r="B823" s="7">
        <v>2</v>
      </c>
      <c r="C823" s="25">
        <v>223108.78708722439</v>
      </c>
      <c r="D823" s="25">
        <f t="shared" si="78"/>
        <v>2</v>
      </c>
      <c r="E823" s="25">
        <f t="shared" si="77"/>
        <v>0</v>
      </c>
      <c r="F823" s="25">
        <f t="shared" si="79"/>
        <v>0</v>
      </c>
      <c r="G823" s="25" t="str">
        <f t="shared" si="80"/>
        <v>Winter</v>
      </c>
      <c r="H823" s="25">
        <f t="shared" si="81"/>
        <v>1</v>
      </c>
      <c r="I823" s="25">
        <v>0</v>
      </c>
      <c r="J823" s="25">
        <f t="shared" si="82"/>
        <v>1</v>
      </c>
      <c r="K823" s="7">
        <v>42.684370000000001</v>
      </c>
    </row>
    <row r="824" spans="1:11" x14ac:dyDescent="0.25">
      <c r="A824" s="6">
        <v>44596</v>
      </c>
      <c r="B824" s="7">
        <v>3</v>
      </c>
      <c r="C824" s="25">
        <v>221010.74211045058</v>
      </c>
      <c r="D824" s="25">
        <f t="shared" si="78"/>
        <v>2</v>
      </c>
      <c r="E824" s="25">
        <f t="shared" si="77"/>
        <v>0</v>
      </c>
      <c r="F824" s="25">
        <f t="shared" si="79"/>
        <v>0</v>
      </c>
      <c r="G824" s="25" t="str">
        <f t="shared" si="80"/>
        <v>Winter</v>
      </c>
      <c r="H824" s="25">
        <f t="shared" si="81"/>
        <v>1</v>
      </c>
      <c r="I824" s="25">
        <v>0</v>
      </c>
      <c r="J824" s="25">
        <f t="shared" si="82"/>
        <v>1</v>
      </c>
      <c r="K824" s="7">
        <v>43.037289999999999</v>
      </c>
    </row>
    <row r="825" spans="1:11" x14ac:dyDescent="0.25">
      <c r="A825" s="6">
        <v>44596</v>
      </c>
      <c r="B825" s="7">
        <v>4</v>
      </c>
      <c r="C825" s="25">
        <v>221784.73374968753</v>
      </c>
      <c r="D825" s="25">
        <f t="shared" si="78"/>
        <v>2</v>
      </c>
      <c r="E825" s="25">
        <f t="shared" si="77"/>
        <v>0</v>
      </c>
      <c r="F825" s="25">
        <f t="shared" si="79"/>
        <v>0</v>
      </c>
      <c r="G825" s="25" t="str">
        <f t="shared" si="80"/>
        <v>Winter</v>
      </c>
      <c r="H825" s="25">
        <f t="shared" si="81"/>
        <v>1</v>
      </c>
      <c r="I825" s="25">
        <v>0</v>
      </c>
      <c r="J825" s="25">
        <f t="shared" si="82"/>
        <v>1</v>
      </c>
      <c r="K825" s="7">
        <v>41.617809999999999</v>
      </c>
    </row>
    <row r="826" spans="1:11" x14ac:dyDescent="0.25">
      <c r="A826" s="6">
        <v>44596</v>
      </c>
      <c r="B826" s="7">
        <v>5</v>
      </c>
      <c r="C826" s="25">
        <v>225962.64495492383</v>
      </c>
      <c r="D826" s="25">
        <f t="shared" si="78"/>
        <v>2</v>
      </c>
      <c r="E826" s="25">
        <f t="shared" si="77"/>
        <v>0</v>
      </c>
      <c r="F826" s="25">
        <f t="shared" si="79"/>
        <v>0</v>
      </c>
      <c r="G826" s="25" t="str">
        <f t="shared" si="80"/>
        <v>Winter</v>
      </c>
      <c r="H826" s="25">
        <f t="shared" si="81"/>
        <v>1</v>
      </c>
      <c r="I826" s="25">
        <v>0</v>
      </c>
      <c r="J826" s="25">
        <f t="shared" si="82"/>
        <v>1</v>
      </c>
      <c r="K826" s="7">
        <v>41.703809999999997</v>
      </c>
    </row>
    <row r="827" spans="1:11" x14ac:dyDescent="0.25">
      <c r="A827" s="6">
        <v>44596</v>
      </c>
      <c r="B827" s="7">
        <v>6</v>
      </c>
      <c r="C827" s="25">
        <v>234005.81174542345</v>
      </c>
      <c r="D827" s="25">
        <f t="shared" si="78"/>
        <v>2</v>
      </c>
      <c r="E827" s="25">
        <f t="shared" si="77"/>
        <v>0</v>
      </c>
      <c r="F827" s="25">
        <f t="shared" si="79"/>
        <v>0</v>
      </c>
      <c r="G827" s="25" t="str">
        <f t="shared" si="80"/>
        <v>Winter</v>
      </c>
      <c r="H827" s="25">
        <f t="shared" si="81"/>
        <v>1</v>
      </c>
      <c r="I827" s="25">
        <v>0</v>
      </c>
      <c r="J827" s="25">
        <f t="shared" si="82"/>
        <v>1</v>
      </c>
      <c r="K827" s="7">
        <v>41.544550000000001</v>
      </c>
    </row>
    <row r="828" spans="1:11" x14ac:dyDescent="0.25">
      <c r="A828" s="6">
        <v>44596</v>
      </c>
      <c r="B828" s="7">
        <v>7</v>
      </c>
      <c r="C828" s="25">
        <v>243343.32968009732</v>
      </c>
      <c r="D828" s="25">
        <f t="shared" si="78"/>
        <v>2</v>
      </c>
      <c r="E828" s="25">
        <f t="shared" si="77"/>
        <v>0</v>
      </c>
      <c r="F828" s="25">
        <f t="shared" si="79"/>
        <v>0</v>
      </c>
      <c r="G828" s="25" t="str">
        <f t="shared" si="80"/>
        <v>Winter</v>
      </c>
      <c r="H828" s="25">
        <f t="shared" si="81"/>
        <v>6</v>
      </c>
      <c r="I828" s="25">
        <v>0</v>
      </c>
      <c r="J828" s="25">
        <f t="shared" si="82"/>
        <v>6</v>
      </c>
      <c r="K828" s="7">
        <v>43.16534</v>
      </c>
    </row>
    <row r="829" spans="1:11" x14ac:dyDescent="0.25">
      <c r="A829" s="6">
        <v>44596</v>
      </c>
      <c r="B829" s="7">
        <v>8</v>
      </c>
      <c r="C829" s="25">
        <v>257644.35676000832</v>
      </c>
      <c r="D829" s="25">
        <f t="shared" si="78"/>
        <v>2</v>
      </c>
      <c r="E829" s="25">
        <f t="shared" si="77"/>
        <v>0</v>
      </c>
      <c r="F829" s="25">
        <f t="shared" si="79"/>
        <v>0</v>
      </c>
      <c r="G829" s="25" t="str">
        <f t="shared" si="80"/>
        <v>Winter</v>
      </c>
      <c r="H829" s="25">
        <f t="shared" si="81"/>
        <v>6</v>
      </c>
      <c r="I829" s="25">
        <v>0</v>
      </c>
      <c r="J829" s="25">
        <f t="shared" si="82"/>
        <v>6</v>
      </c>
      <c r="K829" s="7">
        <v>46.268470000000001</v>
      </c>
    </row>
    <row r="830" spans="1:11" x14ac:dyDescent="0.25">
      <c r="A830" s="6">
        <v>44596</v>
      </c>
      <c r="B830" s="7">
        <v>9</v>
      </c>
      <c r="C830" s="25">
        <v>273687.71237619151</v>
      </c>
      <c r="D830" s="25">
        <f t="shared" si="78"/>
        <v>2</v>
      </c>
      <c r="E830" s="25">
        <f t="shared" si="77"/>
        <v>0</v>
      </c>
      <c r="F830" s="25">
        <f t="shared" si="79"/>
        <v>0</v>
      </c>
      <c r="G830" s="25" t="str">
        <f t="shared" si="80"/>
        <v>Winter</v>
      </c>
      <c r="H830" s="25">
        <f t="shared" si="81"/>
        <v>6</v>
      </c>
      <c r="I830" s="25">
        <v>0</v>
      </c>
      <c r="J830" s="25">
        <f t="shared" si="82"/>
        <v>6</v>
      </c>
      <c r="K830" s="7">
        <v>48.573129999999999</v>
      </c>
    </row>
    <row r="831" spans="1:11" x14ac:dyDescent="0.25">
      <c r="A831" s="6">
        <v>44596</v>
      </c>
      <c r="B831" s="7">
        <v>10</v>
      </c>
      <c r="C831" s="25">
        <v>281357.30627411278</v>
      </c>
      <c r="D831" s="25">
        <f t="shared" si="78"/>
        <v>2</v>
      </c>
      <c r="E831" s="25">
        <f t="shared" si="77"/>
        <v>0</v>
      </c>
      <c r="F831" s="25">
        <f t="shared" si="79"/>
        <v>0</v>
      </c>
      <c r="G831" s="25" t="str">
        <f t="shared" si="80"/>
        <v>Winter</v>
      </c>
      <c r="H831" s="25">
        <f t="shared" si="81"/>
        <v>2</v>
      </c>
      <c r="I831" s="25">
        <v>0</v>
      </c>
      <c r="J831" s="25">
        <f t="shared" si="82"/>
        <v>2</v>
      </c>
      <c r="K831" s="7">
        <v>64.380309999999994</v>
      </c>
    </row>
    <row r="832" spans="1:11" x14ac:dyDescent="0.25">
      <c r="A832" s="6">
        <v>44596</v>
      </c>
      <c r="B832" s="7">
        <v>11</v>
      </c>
      <c r="C832" s="25">
        <v>280946.45564604644</v>
      </c>
      <c r="D832" s="25">
        <f t="shared" si="78"/>
        <v>2</v>
      </c>
      <c r="E832" s="25">
        <f t="shared" si="77"/>
        <v>0</v>
      </c>
      <c r="F832" s="25">
        <f t="shared" si="79"/>
        <v>0</v>
      </c>
      <c r="G832" s="25" t="str">
        <f t="shared" si="80"/>
        <v>Winter</v>
      </c>
      <c r="H832" s="25">
        <f t="shared" si="81"/>
        <v>2</v>
      </c>
      <c r="I832" s="25">
        <v>0</v>
      </c>
      <c r="J832" s="25">
        <f t="shared" si="82"/>
        <v>2</v>
      </c>
      <c r="K832" s="7">
        <v>59.012650000000001</v>
      </c>
    </row>
    <row r="833" spans="1:11" x14ac:dyDescent="0.25">
      <c r="A833" s="6">
        <v>44596</v>
      </c>
      <c r="B833" s="7">
        <v>12</v>
      </c>
      <c r="C833" s="25">
        <v>269167.63778944017</v>
      </c>
      <c r="D833" s="25">
        <f t="shared" si="78"/>
        <v>2</v>
      </c>
      <c r="E833" s="25">
        <f t="shared" si="77"/>
        <v>0</v>
      </c>
      <c r="F833" s="25">
        <f t="shared" si="79"/>
        <v>0</v>
      </c>
      <c r="G833" s="25" t="str">
        <f t="shared" si="80"/>
        <v>Winter</v>
      </c>
      <c r="H833" s="25">
        <f t="shared" si="81"/>
        <v>2</v>
      </c>
      <c r="I833" s="25">
        <v>0</v>
      </c>
      <c r="J833" s="25">
        <f t="shared" si="82"/>
        <v>2</v>
      </c>
      <c r="K833" s="7">
        <v>52.241480000000003</v>
      </c>
    </row>
    <row r="834" spans="1:11" x14ac:dyDescent="0.25">
      <c r="A834" s="6">
        <v>44596</v>
      </c>
      <c r="B834" s="7">
        <v>13</v>
      </c>
      <c r="C834" s="25">
        <v>268341.90995669254</v>
      </c>
      <c r="D834" s="25">
        <f t="shared" si="78"/>
        <v>2</v>
      </c>
      <c r="E834" s="25">
        <f t="shared" si="77"/>
        <v>0</v>
      </c>
      <c r="F834" s="25">
        <f t="shared" si="79"/>
        <v>0</v>
      </c>
      <c r="G834" s="25" t="str">
        <f t="shared" si="80"/>
        <v>Winter</v>
      </c>
      <c r="H834" s="25">
        <f t="shared" si="81"/>
        <v>2</v>
      </c>
      <c r="I834" s="25">
        <v>0</v>
      </c>
      <c r="J834" s="25">
        <f t="shared" si="82"/>
        <v>2</v>
      </c>
      <c r="K834" s="7">
        <v>53.939549999999997</v>
      </c>
    </row>
    <row r="835" spans="1:11" x14ac:dyDescent="0.25">
      <c r="A835" s="6">
        <v>44596</v>
      </c>
      <c r="B835" s="7">
        <v>14</v>
      </c>
      <c r="C835" s="25">
        <v>266854.43922958709</v>
      </c>
      <c r="D835" s="25">
        <f t="shared" si="78"/>
        <v>2</v>
      </c>
      <c r="E835" s="25">
        <f t="shared" si="77"/>
        <v>0</v>
      </c>
      <c r="F835" s="25">
        <f t="shared" si="79"/>
        <v>0</v>
      </c>
      <c r="G835" s="25" t="str">
        <f t="shared" si="80"/>
        <v>Winter</v>
      </c>
      <c r="H835" s="25">
        <f t="shared" si="81"/>
        <v>2</v>
      </c>
      <c r="I835" s="25">
        <v>0</v>
      </c>
      <c r="J835" s="25">
        <f t="shared" si="82"/>
        <v>2</v>
      </c>
      <c r="K835" s="7">
        <v>52.343000000000004</v>
      </c>
    </row>
    <row r="836" spans="1:11" x14ac:dyDescent="0.25">
      <c r="A836" s="6">
        <v>44596</v>
      </c>
      <c r="B836" s="7">
        <v>15</v>
      </c>
      <c r="C836" s="25">
        <v>264148.11084527936</v>
      </c>
      <c r="D836" s="25">
        <f t="shared" si="78"/>
        <v>2</v>
      </c>
      <c r="E836" s="25">
        <f t="shared" si="77"/>
        <v>0</v>
      </c>
      <c r="F836" s="25">
        <f t="shared" si="79"/>
        <v>0</v>
      </c>
      <c r="G836" s="25" t="str">
        <f t="shared" si="80"/>
        <v>Winter</v>
      </c>
      <c r="H836" s="25">
        <f t="shared" si="81"/>
        <v>2</v>
      </c>
      <c r="I836" s="25">
        <v>0</v>
      </c>
      <c r="J836" s="25">
        <f t="shared" si="82"/>
        <v>2</v>
      </c>
      <c r="K836" s="7">
        <v>50.370510000000003</v>
      </c>
    </row>
    <row r="837" spans="1:11" x14ac:dyDescent="0.25">
      <c r="A837" s="6">
        <v>44596</v>
      </c>
      <c r="B837" s="7">
        <v>16</v>
      </c>
      <c r="C837" s="25">
        <v>263390.25547661074</v>
      </c>
      <c r="D837" s="25">
        <f t="shared" si="78"/>
        <v>2</v>
      </c>
      <c r="E837" s="25">
        <f t="shared" si="77"/>
        <v>0</v>
      </c>
      <c r="F837" s="25">
        <f t="shared" si="79"/>
        <v>0</v>
      </c>
      <c r="G837" s="25" t="str">
        <f t="shared" si="80"/>
        <v>Winter</v>
      </c>
      <c r="H837" s="25">
        <f t="shared" si="81"/>
        <v>2</v>
      </c>
      <c r="I837" s="25">
        <v>0</v>
      </c>
      <c r="J837" s="25">
        <f t="shared" si="82"/>
        <v>2</v>
      </c>
      <c r="K837" s="7">
        <v>49.791640000000001</v>
      </c>
    </row>
    <row r="838" spans="1:11" x14ac:dyDescent="0.25">
      <c r="A838" s="6">
        <v>44596</v>
      </c>
      <c r="B838" s="7">
        <v>17</v>
      </c>
      <c r="C838" s="25">
        <v>267839.17215270427</v>
      </c>
      <c r="D838" s="25">
        <f t="shared" si="78"/>
        <v>2</v>
      </c>
      <c r="E838" s="25">
        <f t="shared" ref="E838:E901" si="83">IF(IFERROR(VLOOKUP(A838,$S$6:$S$15,1,0),0)&gt;0,1,0)</f>
        <v>0</v>
      </c>
      <c r="F838" s="25">
        <f t="shared" si="79"/>
        <v>0</v>
      </c>
      <c r="G838" s="25" t="str">
        <f t="shared" si="80"/>
        <v>Winter</v>
      </c>
      <c r="H838" s="25">
        <f t="shared" si="81"/>
        <v>2</v>
      </c>
      <c r="I838" s="25">
        <v>0</v>
      </c>
      <c r="J838" s="25">
        <f t="shared" si="82"/>
        <v>2</v>
      </c>
      <c r="K838" s="7">
        <v>53.141910000000003</v>
      </c>
    </row>
    <row r="839" spans="1:11" x14ac:dyDescent="0.25">
      <c r="A839" s="6">
        <v>44596</v>
      </c>
      <c r="B839" s="7">
        <v>18</v>
      </c>
      <c r="C839" s="25">
        <v>280193.55400641088</v>
      </c>
      <c r="D839" s="25">
        <f t="shared" ref="D839:D902" si="84">MONTH(A839)</f>
        <v>2</v>
      </c>
      <c r="E839" s="25">
        <f t="shared" si="83"/>
        <v>0</v>
      </c>
      <c r="F839" s="25">
        <f t="shared" ref="F839:F902" si="85">IF(WEEKDAY(A839,2)&gt;5,1,0)</f>
        <v>0</v>
      </c>
      <c r="G839" s="25" t="str">
        <f t="shared" ref="G839:G902" si="86">IF(OR(D839&lt;5,D839&gt;9),"Winter","Summer")</f>
        <v>Winter</v>
      </c>
      <c r="H839" s="25">
        <f t="shared" ref="H839:H902" si="87">IF(AND(B839&lt;7,B839&gt;1),1,IF(G839="Winter",IF(OR(E839=1,F839=1,B839=1,AND(B839&gt;9,B839&lt;19),B839&gt;21),2,6),IF(OR(E839=1,F839=1,B839&lt;15,B839&gt;20),3,4)))</f>
        <v>2</v>
      </c>
      <c r="I839" s="25">
        <v>0</v>
      </c>
      <c r="J839" s="25">
        <f t="shared" ref="J839:J902" si="88">IF(I839=0,H839,5)</f>
        <v>2</v>
      </c>
      <c r="K839" s="7">
        <v>63.170299999999997</v>
      </c>
    </row>
    <row r="840" spans="1:11" x14ac:dyDescent="0.25">
      <c r="A840" s="6">
        <v>44596</v>
      </c>
      <c r="B840" s="7">
        <v>19</v>
      </c>
      <c r="C840" s="25">
        <v>287730.43824675697</v>
      </c>
      <c r="D840" s="25">
        <f t="shared" si="84"/>
        <v>2</v>
      </c>
      <c r="E840" s="25">
        <f t="shared" si="83"/>
        <v>0</v>
      </c>
      <c r="F840" s="25">
        <f t="shared" si="85"/>
        <v>0</v>
      </c>
      <c r="G840" s="25" t="str">
        <f t="shared" si="86"/>
        <v>Winter</v>
      </c>
      <c r="H840" s="25">
        <f t="shared" si="87"/>
        <v>6</v>
      </c>
      <c r="I840" s="25">
        <v>0</v>
      </c>
      <c r="J840" s="25">
        <f t="shared" si="88"/>
        <v>6</v>
      </c>
      <c r="K840" s="7">
        <v>54.055979999999998</v>
      </c>
    </row>
    <row r="841" spans="1:11" x14ac:dyDescent="0.25">
      <c r="A841" s="6">
        <v>44596</v>
      </c>
      <c r="B841" s="7">
        <v>20</v>
      </c>
      <c r="C841" s="25">
        <v>284394.33778318338</v>
      </c>
      <c r="D841" s="25">
        <f t="shared" si="84"/>
        <v>2</v>
      </c>
      <c r="E841" s="25">
        <f t="shared" si="83"/>
        <v>0</v>
      </c>
      <c r="F841" s="25">
        <f t="shared" si="85"/>
        <v>0</v>
      </c>
      <c r="G841" s="25" t="str">
        <f t="shared" si="86"/>
        <v>Winter</v>
      </c>
      <c r="H841" s="25">
        <f t="shared" si="87"/>
        <v>6</v>
      </c>
      <c r="I841" s="25">
        <v>0</v>
      </c>
      <c r="J841" s="25">
        <f t="shared" si="88"/>
        <v>6</v>
      </c>
      <c r="K841" s="7">
        <v>50.6053</v>
      </c>
    </row>
    <row r="842" spans="1:11" x14ac:dyDescent="0.25">
      <c r="A842" s="6">
        <v>44596</v>
      </c>
      <c r="B842" s="7">
        <v>21</v>
      </c>
      <c r="C842" s="25">
        <v>281094.82383800799</v>
      </c>
      <c r="D842" s="25">
        <f t="shared" si="84"/>
        <v>2</v>
      </c>
      <c r="E842" s="25">
        <f t="shared" si="83"/>
        <v>0</v>
      </c>
      <c r="F842" s="25">
        <f t="shared" si="85"/>
        <v>0</v>
      </c>
      <c r="G842" s="25" t="str">
        <f t="shared" si="86"/>
        <v>Winter</v>
      </c>
      <c r="H842" s="25">
        <f t="shared" si="87"/>
        <v>6</v>
      </c>
      <c r="I842" s="25">
        <v>0</v>
      </c>
      <c r="J842" s="25">
        <f t="shared" si="88"/>
        <v>6</v>
      </c>
      <c r="K842" s="7">
        <v>44.597450000000002</v>
      </c>
    </row>
    <row r="843" spans="1:11" x14ac:dyDescent="0.25">
      <c r="A843" s="6">
        <v>44596</v>
      </c>
      <c r="B843" s="7">
        <v>22</v>
      </c>
      <c r="C843" s="25">
        <v>275868.70211765886</v>
      </c>
      <c r="D843" s="25">
        <f t="shared" si="84"/>
        <v>2</v>
      </c>
      <c r="E843" s="25">
        <f t="shared" si="83"/>
        <v>0</v>
      </c>
      <c r="F843" s="25">
        <f t="shared" si="85"/>
        <v>0</v>
      </c>
      <c r="G843" s="25" t="str">
        <f t="shared" si="86"/>
        <v>Winter</v>
      </c>
      <c r="H843" s="25">
        <f t="shared" si="87"/>
        <v>2</v>
      </c>
      <c r="I843" s="25">
        <v>0</v>
      </c>
      <c r="J843" s="25">
        <f t="shared" si="88"/>
        <v>2</v>
      </c>
      <c r="K843" s="7">
        <v>47.691859999999998</v>
      </c>
    </row>
    <row r="844" spans="1:11" x14ac:dyDescent="0.25">
      <c r="A844" s="6">
        <v>44596</v>
      </c>
      <c r="B844" s="7">
        <v>23</v>
      </c>
      <c r="C844" s="25">
        <v>264429.18025915191</v>
      </c>
      <c r="D844" s="25">
        <f t="shared" si="84"/>
        <v>2</v>
      </c>
      <c r="E844" s="25">
        <f t="shared" si="83"/>
        <v>0</v>
      </c>
      <c r="F844" s="25">
        <f t="shared" si="85"/>
        <v>0</v>
      </c>
      <c r="G844" s="25" t="str">
        <f t="shared" si="86"/>
        <v>Winter</v>
      </c>
      <c r="H844" s="25">
        <f t="shared" si="87"/>
        <v>2</v>
      </c>
      <c r="I844" s="25">
        <v>0</v>
      </c>
      <c r="J844" s="25">
        <f t="shared" si="88"/>
        <v>2</v>
      </c>
      <c r="K844" s="7">
        <v>45.31767</v>
      </c>
    </row>
    <row r="845" spans="1:11" x14ac:dyDescent="0.25">
      <c r="A845" s="6">
        <v>44596</v>
      </c>
      <c r="B845" s="7">
        <v>24</v>
      </c>
      <c r="C845" s="25">
        <v>250895.63645797118</v>
      </c>
      <c r="D845" s="25">
        <f t="shared" si="84"/>
        <v>2</v>
      </c>
      <c r="E845" s="25">
        <f t="shared" si="83"/>
        <v>0</v>
      </c>
      <c r="F845" s="25">
        <f t="shared" si="85"/>
        <v>0</v>
      </c>
      <c r="G845" s="25" t="str">
        <f t="shared" si="86"/>
        <v>Winter</v>
      </c>
      <c r="H845" s="25">
        <f t="shared" si="87"/>
        <v>2</v>
      </c>
      <c r="I845" s="25">
        <v>0</v>
      </c>
      <c r="J845" s="25">
        <f t="shared" si="88"/>
        <v>2</v>
      </c>
      <c r="K845" s="7">
        <v>45.285649999999997</v>
      </c>
    </row>
    <row r="846" spans="1:11" x14ac:dyDescent="0.25">
      <c r="A846" s="6">
        <v>44597</v>
      </c>
      <c r="B846" s="7">
        <v>1</v>
      </c>
      <c r="C846" s="25">
        <v>241185.23438604875</v>
      </c>
      <c r="D846" s="25">
        <f t="shared" si="84"/>
        <v>2</v>
      </c>
      <c r="E846" s="25">
        <f t="shared" si="83"/>
        <v>0</v>
      </c>
      <c r="F846" s="25">
        <f t="shared" si="85"/>
        <v>1</v>
      </c>
      <c r="G846" s="25" t="str">
        <f t="shared" si="86"/>
        <v>Winter</v>
      </c>
      <c r="H846" s="25">
        <f t="shared" si="87"/>
        <v>2</v>
      </c>
      <c r="I846" s="25">
        <v>0</v>
      </c>
      <c r="J846" s="25">
        <f t="shared" si="88"/>
        <v>2</v>
      </c>
      <c r="K846" s="7">
        <v>45.586550000000003</v>
      </c>
    </row>
    <row r="847" spans="1:11" x14ac:dyDescent="0.25">
      <c r="A847" s="6">
        <v>44597</v>
      </c>
      <c r="B847" s="7">
        <v>2</v>
      </c>
      <c r="C847" s="25">
        <v>236825.25241468777</v>
      </c>
      <c r="D847" s="25">
        <f t="shared" si="84"/>
        <v>2</v>
      </c>
      <c r="E847" s="25">
        <f t="shared" si="83"/>
        <v>0</v>
      </c>
      <c r="F847" s="25">
        <f t="shared" si="85"/>
        <v>1</v>
      </c>
      <c r="G847" s="25" t="str">
        <f t="shared" si="86"/>
        <v>Winter</v>
      </c>
      <c r="H847" s="25">
        <f t="shared" si="87"/>
        <v>1</v>
      </c>
      <c r="I847" s="25">
        <v>0</v>
      </c>
      <c r="J847" s="25">
        <f t="shared" si="88"/>
        <v>1</v>
      </c>
      <c r="K847" s="7">
        <v>43.52037</v>
      </c>
    </row>
    <row r="848" spans="1:11" x14ac:dyDescent="0.25">
      <c r="A848" s="6">
        <v>44597</v>
      </c>
      <c r="B848" s="7">
        <v>3</v>
      </c>
      <c r="C848" s="25">
        <v>234129.95070222547</v>
      </c>
      <c r="D848" s="25">
        <f t="shared" si="84"/>
        <v>2</v>
      </c>
      <c r="E848" s="25">
        <f t="shared" si="83"/>
        <v>0</v>
      </c>
      <c r="F848" s="25">
        <f t="shared" si="85"/>
        <v>1</v>
      </c>
      <c r="G848" s="25" t="str">
        <f t="shared" si="86"/>
        <v>Winter</v>
      </c>
      <c r="H848" s="25">
        <f t="shared" si="87"/>
        <v>1</v>
      </c>
      <c r="I848" s="25">
        <v>0</v>
      </c>
      <c r="J848" s="25">
        <f t="shared" si="88"/>
        <v>1</v>
      </c>
      <c r="K848" s="7">
        <v>44.392850000000003</v>
      </c>
    </row>
    <row r="849" spans="1:11" x14ac:dyDescent="0.25">
      <c r="A849" s="6">
        <v>44597</v>
      </c>
      <c r="B849" s="7">
        <v>4</v>
      </c>
      <c r="C849" s="25">
        <v>233224.18302028632</v>
      </c>
      <c r="D849" s="25">
        <f t="shared" si="84"/>
        <v>2</v>
      </c>
      <c r="E849" s="25">
        <f t="shared" si="83"/>
        <v>0</v>
      </c>
      <c r="F849" s="25">
        <f t="shared" si="85"/>
        <v>1</v>
      </c>
      <c r="G849" s="25" t="str">
        <f t="shared" si="86"/>
        <v>Winter</v>
      </c>
      <c r="H849" s="25">
        <f t="shared" si="87"/>
        <v>1</v>
      </c>
      <c r="I849" s="25">
        <v>0</v>
      </c>
      <c r="J849" s="25">
        <f t="shared" si="88"/>
        <v>1</v>
      </c>
      <c r="K849" s="7">
        <v>43.712769999999999</v>
      </c>
    </row>
    <row r="850" spans="1:11" x14ac:dyDescent="0.25">
      <c r="A850" s="6">
        <v>44597</v>
      </c>
      <c r="B850" s="7">
        <v>5</v>
      </c>
      <c r="C850" s="25">
        <v>235158.83487510047</v>
      </c>
      <c r="D850" s="25">
        <f t="shared" si="84"/>
        <v>2</v>
      </c>
      <c r="E850" s="25">
        <f t="shared" si="83"/>
        <v>0</v>
      </c>
      <c r="F850" s="25">
        <f t="shared" si="85"/>
        <v>1</v>
      </c>
      <c r="G850" s="25" t="str">
        <f t="shared" si="86"/>
        <v>Winter</v>
      </c>
      <c r="H850" s="25">
        <f t="shared" si="87"/>
        <v>1</v>
      </c>
      <c r="I850" s="25">
        <v>0</v>
      </c>
      <c r="J850" s="25">
        <f t="shared" si="88"/>
        <v>1</v>
      </c>
      <c r="K850" s="7">
        <v>43.906979999999997</v>
      </c>
    </row>
    <row r="851" spans="1:11" x14ac:dyDescent="0.25">
      <c r="A851" s="6">
        <v>44597</v>
      </c>
      <c r="B851" s="7">
        <v>6</v>
      </c>
      <c r="C851" s="25">
        <v>239286.59146103251</v>
      </c>
      <c r="D851" s="25">
        <f t="shared" si="84"/>
        <v>2</v>
      </c>
      <c r="E851" s="25">
        <f t="shared" si="83"/>
        <v>0</v>
      </c>
      <c r="F851" s="25">
        <f t="shared" si="85"/>
        <v>1</v>
      </c>
      <c r="G851" s="25" t="str">
        <f t="shared" si="86"/>
        <v>Winter</v>
      </c>
      <c r="H851" s="25">
        <f t="shared" si="87"/>
        <v>1</v>
      </c>
      <c r="I851" s="25">
        <v>0</v>
      </c>
      <c r="J851" s="25">
        <f t="shared" si="88"/>
        <v>1</v>
      </c>
      <c r="K851" s="7">
        <v>46.11815</v>
      </c>
    </row>
    <row r="852" spans="1:11" x14ac:dyDescent="0.25">
      <c r="A852" s="6">
        <v>44597</v>
      </c>
      <c r="B852" s="7">
        <v>7</v>
      </c>
      <c r="C852" s="25">
        <v>249037.33095166483</v>
      </c>
      <c r="D852" s="25">
        <f t="shared" si="84"/>
        <v>2</v>
      </c>
      <c r="E852" s="25">
        <f t="shared" si="83"/>
        <v>0</v>
      </c>
      <c r="F852" s="25">
        <f t="shared" si="85"/>
        <v>1</v>
      </c>
      <c r="G852" s="25" t="str">
        <f t="shared" si="86"/>
        <v>Winter</v>
      </c>
      <c r="H852" s="25">
        <f t="shared" si="87"/>
        <v>2</v>
      </c>
      <c r="I852" s="25">
        <v>0</v>
      </c>
      <c r="J852" s="25">
        <f t="shared" si="88"/>
        <v>2</v>
      </c>
      <c r="K852" s="7">
        <v>45.842410000000001</v>
      </c>
    </row>
    <row r="853" spans="1:11" x14ac:dyDescent="0.25">
      <c r="A853" s="6">
        <v>44597</v>
      </c>
      <c r="B853" s="7">
        <v>8</v>
      </c>
      <c r="C853" s="25">
        <v>264693.59537583368</v>
      </c>
      <c r="D853" s="25">
        <f t="shared" si="84"/>
        <v>2</v>
      </c>
      <c r="E853" s="25">
        <f t="shared" si="83"/>
        <v>0</v>
      </c>
      <c r="F853" s="25">
        <f t="shared" si="85"/>
        <v>1</v>
      </c>
      <c r="G853" s="25" t="str">
        <f t="shared" si="86"/>
        <v>Winter</v>
      </c>
      <c r="H853" s="25">
        <f t="shared" si="87"/>
        <v>2</v>
      </c>
      <c r="I853" s="25">
        <v>0</v>
      </c>
      <c r="J853" s="25">
        <f t="shared" si="88"/>
        <v>2</v>
      </c>
      <c r="K853" s="7">
        <v>48.758459999999999</v>
      </c>
    </row>
    <row r="854" spans="1:11" x14ac:dyDescent="0.25">
      <c r="A854" s="6">
        <v>44597</v>
      </c>
      <c r="B854" s="7">
        <v>9</v>
      </c>
      <c r="C854" s="25">
        <v>279085.59746412112</v>
      </c>
      <c r="D854" s="25">
        <f t="shared" si="84"/>
        <v>2</v>
      </c>
      <c r="E854" s="25">
        <f t="shared" si="83"/>
        <v>0</v>
      </c>
      <c r="F854" s="25">
        <f t="shared" si="85"/>
        <v>1</v>
      </c>
      <c r="G854" s="25" t="str">
        <f t="shared" si="86"/>
        <v>Winter</v>
      </c>
      <c r="H854" s="25">
        <f t="shared" si="87"/>
        <v>2</v>
      </c>
      <c r="I854" s="25">
        <v>0</v>
      </c>
      <c r="J854" s="25">
        <f t="shared" si="88"/>
        <v>2</v>
      </c>
      <c r="K854" s="7">
        <v>49.172580000000004</v>
      </c>
    </row>
    <row r="855" spans="1:11" x14ac:dyDescent="0.25">
      <c r="A855" s="6">
        <v>44597</v>
      </c>
      <c r="B855" s="7">
        <v>10</v>
      </c>
      <c r="C855" s="25">
        <v>279111.47660737904</v>
      </c>
      <c r="D855" s="25">
        <f t="shared" si="84"/>
        <v>2</v>
      </c>
      <c r="E855" s="25">
        <f t="shared" si="83"/>
        <v>0</v>
      </c>
      <c r="F855" s="25">
        <f t="shared" si="85"/>
        <v>1</v>
      </c>
      <c r="G855" s="25" t="str">
        <f t="shared" si="86"/>
        <v>Winter</v>
      </c>
      <c r="H855" s="25">
        <f t="shared" si="87"/>
        <v>2</v>
      </c>
      <c r="I855" s="25">
        <v>0</v>
      </c>
      <c r="J855" s="25">
        <f t="shared" si="88"/>
        <v>2</v>
      </c>
      <c r="K855" s="7">
        <v>47.396880000000003</v>
      </c>
    </row>
    <row r="856" spans="1:11" x14ac:dyDescent="0.25">
      <c r="A856" s="6">
        <v>44597</v>
      </c>
      <c r="B856" s="7">
        <v>11</v>
      </c>
      <c r="C856" s="25">
        <v>274246.10929055884</v>
      </c>
      <c r="D856" s="25">
        <f t="shared" si="84"/>
        <v>2</v>
      </c>
      <c r="E856" s="25">
        <f t="shared" si="83"/>
        <v>0</v>
      </c>
      <c r="F856" s="25">
        <f t="shared" si="85"/>
        <v>1</v>
      </c>
      <c r="G856" s="25" t="str">
        <f t="shared" si="86"/>
        <v>Winter</v>
      </c>
      <c r="H856" s="25">
        <f t="shared" si="87"/>
        <v>2</v>
      </c>
      <c r="I856" s="25">
        <v>0</v>
      </c>
      <c r="J856" s="25">
        <f t="shared" si="88"/>
        <v>2</v>
      </c>
      <c r="K856" s="7">
        <v>65.08493</v>
      </c>
    </row>
    <row r="857" spans="1:11" x14ac:dyDescent="0.25">
      <c r="A857" s="6">
        <v>44597</v>
      </c>
      <c r="B857" s="7">
        <v>12</v>
      </c>
      <c r="C857" s="25">
        <v>267434.96062807366</v>
      </c>
      <c r="D857" s="25">
        <f t="shared" si="84"/>
        <v>2</v>
      </c>
      <c r="E857" s="25">
        <f t="shared" si="83"/>
        <v>0</v>
      </c>
      <c r="F857" s="25">
        <f t="shared" si="85"/>
        <v>1</v>
      </c>
      <c r="G857" s="25" t="str">
        <f t="shared" si="86"/>
        <v>Winter</v>
      </c>
      <c r="H857" s="25">
        <f t="shared" si="87"/>
        <v>2</v>
      </c>
      <c r="I857" s="25">
        <v>0</v>
      </c>
      <c r="J857" s="25">
        <f t="shared" si="88"/>
        <v>2</v>
      </c>
      <c r="K857" s="7">
        <v>52.404060000000001</v>
      </c>
    </row>
    <row r="858" spans="1:11" x14ac:dyDescent="0.25">
      <c r="A858" s="6">
        <v>44597</v>
      </c>
      <c r="B858" s="7">
        <v>13</v>
      </c>
      <c r="C858" s="25">
        <v>256528.53949419741</v>
      </c>
      <c r="D858" s="25">
        <f t="shared" si="84"/>
        <v>2</v>
      </c>
      <c r="E858" s="25">
        <f t="shared" si="83"/>
        <v>0</v>
      </c>
      <c r="F858" s="25">
        <f t="shared" si="85"/>
        <v>1</v>
      </c>
      <c r="G858" s="25" t="str">
        <f t="shared" si="86"/>
        <v>Winter</v>
      </c>
      <c r="H858" s="25">
        <f t="shared" si="87"/>
        <v>2</v>
      </c>
      <c r="I858" s="25">
        <v>0</v>
      </c>
      <c r="J858" s="25">
        <f t="shared" si="88"/>
        <v>2</v>
      </c>
      <c r="K858" s="7">
        <v>45.93488</v>
      </c>
    </row>
    <row r="859" spans="1:11" x14ac:dyDescent="0.25">
      <c r="A859" s="6">
        <v>44597</v>
      </c>
      <c r="B859" s="7">
        <v>14</v>
      </c>
      <c r="C859" s="25">
        <v>245050.64143539983</v>
      </c>
      <c r="D859" s="25">
        <f t="shared" si="84"/>
        <v>2</v>
      </c>
      <c r="E859" s="25">
        <f t="shared" si="83"/>
        <v>0</v>
      </c>
      <c r="F859" s="25">
        <f t="shared" si="85"/>
        <v>1</v>
      </c>
      <c r="G859" s="25" t="str">
        <f t="shared" si="86"/>
        <v>Winter</v>
      </c>
      <c r="H859" s="25">
        <f t="shared" si="87"/>
        <v>2</v>
      </c>
      <c r="I859" s="25">
        <v>0</v>
      </c>
      <c r="J859" s="25">
        <f t="shared" si="88"/>
        <v>2</v>
      </c>
      <c r="K859" s="7">
        <v>46.881790000000002</v>
      </c>
    </row>
    <row r="860" spans="1:11" x14ac:dyDescent="0.25">
      <c r="A860" s="6">
        <v>44597</v>
      </c>
      <c r="B860" s="7">
        <v>15</v>
      </c>
      <c r="C860" s="25">
        <v>240527.9458491109</v>
      </c>
      <c r="D860" s="25">
        <f t="shared" si="84"/>
        <v>2</v>
      </c>
      <c r="E860" s="25">
        <f t="shared" si="83"/>
        <v>0</v>
      </c>
      <c r="F860" s="25">
        <f t="shared" si="85"/>
        <v>1</v>
      </c>
      <c r="G860" s="25" t="str">
        <f t="shared" si="86"/>
        <v>Winter</v>
      </c>
      <c r="H860" s="25">
        <f t="shared" si="87"/>
        <v>2</v>
      </c>
      <c r="I860" s="25">
        <v>0</v>
      </c>
      <c r="J860" s="25">
        <f t="shared" si="88"/>
        <v>2</v>
      </c>
      <c r="K860" s="7">
        <v>43.284770000000002</v>
      </c>
    </row>
    <row r="861" spans="1:11" x14ac:dyDescent="0.25">
      <c r="A861" s="6">
        <v>44597</v>
      </c>
      <c r="B861" s="7">
        <v>16</v>
      </c>
      <c r="C861" s="25">
        <v>247637.95905626114</v>
      </c>
      <c r="D861" s="25">
        <f t="shared" si="84"/>
        <v>2</v>
      </c>
      <c r="E861" s="25">
        <f t="shared" si="83"/>
        <v>0</v>
      </c>
      <c r="F861" s="25">
        <f t="shared" si="85"/>
        <v>1</v>
      </c>
      <c r="G861" s="25" t="str">
        <f t="shared" si="86"/>
        <v>Winter</v>
      </c>
      <c r="H861" s="25">
        <f t="shared" si="87"/>
        <v>2</v>
      </c>
      <c r="I861" s="25">
        <v>0</v>
      </c>
      <c r="J861" s="25">
        <f t="shared" si="88"/>
        <v>2</v>
      </c>
      <c r="K861" s="7">
        <v>44.362259999999999</v>
      </c>
    </row>
    <row r="862" spans="1:11" x14ac:dyDescent="0.25">
      <c r="A862" s="6">
        <v>44597</v>
      </c>
      <c r="B862" s="7">
        <v>17</v>
      </c>
      <c r="C862" s="25">
        <v>256138.4426736887</v>
      </c>
      <c r="D862" s="25">
        <f t="shared" si="84"/>
        <v>2</v>
      </c>
      <c r="E862" s="25">
        <f t="shared" si="83"/>
        <v>0</v>
      </c>
      <c r="F862" s="25">
        <f t="shared" si="85"/>
        <v>1</v>
      </c>
      <c r="G862" s="25" t="str">
        <f t="shared" si="86"/>
        <v>Winter</v>
      </c>
      <c r="H862" s="25">
        <f t="shared" si="87"/>
        <v>2</v>
      </c>
      <c r="I862" s="25">
        <v>0</v>
      </c>
      <c r="J862" s="25">
        <f t="shared" si="88"/>
        <v>2</v>
      </c>
      <c r="K862" s="7">
        <v>49.439549999999997</v>
      </c>
    </row>
    <row r="863" spans="1:11" x14ac:dyDescent="0.25">
      <c r="A863" s="6">
        <v>44597</v>
      </c>
      <c r="B863" s="7">
        <v>18</v>
      </c>
      <c r="C863" s="25">
        <v>268625.25744348567</v>
      </c>
      <c r="D863" s="25">
        <f t="shared" si="84"/>
        <v>2</v>
      </c>
      <c r="E863" s="25">
        <f t="shared" si="83"/>
        <v>0</v>
      </c>
      <c r="F863" s="25">
        <f t="shared" si="85"/>
        <v>1</v>
      </c>
      <c r="G863" s="25" t="str">
        <f t="shared" si="86"/>
        <v>Winter</v>
      </c>
      <c r="H863" s="25">
        <f t="shared" si="87"/>
        <v>2</v>
      </c>
      <c r="I863" s="25">
        <v>0</v>
      </c>
      <c r="J863" s="25">
        <f t="shared" si="88"/>
        <v>2</v>
      </c>
      <c r="K863" s="7">
        <v>50.74239</v>
      </c>
    </row>
    <row r="864" spans="1:11" x14ac:dyDescent="0.25">
      <c r="A864" s="6">
        <v>44597</v>
      </c>
      <c r="B864" s="7">
        <v>19</v>
      </c>
      <c r="C864" s="25">
        <v>283296.15837169834</v>
      </c>
      <c r="D864" s="25">
        <f t="shared" si="84"/>
        <v>2</v>
      </c>
      <c r="E864" s="25">
        <f t="shared" si="83"/>
        <v>0</v>
      </c>
      <c r="F864" s="25">
        <f t="shared" si="85"/>
        <v>1</v>
      </c>
      <c r="G864" s="25" t="str">
        <f t="shared" si="86"/>
        <v>Winter</v>
      </c>
      <c r="H864" s="25">
        <f t="shared" si="87"/>
        <v>2</v>
      </c>
      <c r="I864" s="25">
        <v>0</v>
      </c>
      <c r="J864" s="25">
        <f t="shared" si="88"/>
        <v>2</v>
      </c>
      <c r="K864" s="7">
        <v>64.132580000000004</v>
      </c>
    </row>
    <row r="865" spans="1:11" x14ac:dyDescent="0.25">
      <c r="A865" s="6">
        <v>44597</v>
      </c>
      <c r="B865" s="7">
        <v>20</v>
      </c>
      <c r="C865" s="25">
        <v>285799.35097260709</v>
      </c>
      <c r="D865" s="25">
        <f t="shared" si="84"/>
        <v>2</v>
      </c>
      <c r="E865" s="25">
        <f t="shared" si="83"/>
        <v>0</v>
      </c>
      <c r="F865" s="25">
        <f t="shared" si="85"/>
        <v>1</v>
      </c>
      <c r="G865" s="25" t="str">
        <f t="shared" si="86"/>
        <v>Winter</v>
      </c>
      <c r="H865" s="25">
        <f t="shared" si="87"/>
        <v>2</v>
      </c>
      <c r="I865" s="25">
        <v>0</v>
      </c>
      <c r="J865" s="25">
        <f t="shared" si="88"/>
        <v>2</v>
      </c>
      <c r="K865" s="7">
        <v>56.668660000000003</v>
      </c>
    </row>
    <row r="866" spans="1:11" x14ac:dyDescent="0.25">
      <c r="A866" s="6">
        <v>44597</v>
      </c>
      <c r="B866" s="7">
        <v>21</v>
      </c>
      <c r="C866" s="25">
        <v>283739.97711520817</v>
      </c>
      <c r="D866" s="25">
        <f t="shared" si="84"/>
        <v>2</v>
      </c>
      <c r="E866" s="25">
        <f t="shared" si="83"/>
        <v>0</v>
      </c>
      <c r="F866" s="25">
        <f t="shared" si="85"/>
        <v>1</v>
      </c>
      <c r="G866" s="25" t="str">
        <f t="shared" si="86"/>
        <v>Winter</v>
      </c>
      <c r="H866" s="25">
        <f t="shared" si="87"/>
        <v>2</v>
      </c>
      <c r="I866" s="25">
        <v>0</v>
      </c>
      <c r="J866" s="25">
        <f t="shared" si="88"/>
        <v>2</v>
      </c>
      <c r="K866" s="7">
        <v>53.77073</v>
      </c>
    </row>
    <row r="867" spans="1:11" x14ac:dyDescent="0.25">
      <c r="A867" s="6">
        <v>44597</v>
      </c>
      <c r="B867" s="7">
        <v>22</v>
      </c>
      <c r="C867" s="25">
        <v>279563.75894105033</v>
      </c>
      <c r="D867" s="25">
        <f t="shared" si="84"/>
        <v>2</v>
      </c>
      <c r="E867" s="25">
        <f t="shared" si="83"/>
        <v>0</v>
      </c>
      <c r="F867" s="25">
        <f t="shared" si="85"/>
        <v>1</v>
      </c>
      <c r="G867" s="25" t="str">
        <f t="shared" si="86"/>
        <v>Winter</v>
      </c>
      <c r="H867" s="25">
        <f t="shared" si="87"/>
        <v>2</v>
      </c>
      <c r="I867" s="25">
        <v>0</v>
      </c>
      <c r="J867" s="25">
        <f t="shared" si="88"/>
        <v>2</v>
      </c>
      <c r="K867" s="7">
        <v>57.047179999999997</v>
      </c>
    </row>
    <row r="868" spans="1:11" x14ac:dyDescent="0.25">
      <c r="A868" s="6">
        <v>44597</v>
      </c>
      <c r="B868" s="7">
        <v>23</v>
      </c>
      <c r="C868" s="25">
        <v>270649.77896280307</v>
      </c>
      <c r="D868" s="25">
        <f t="shared" si="84"/>
        <v>2</v>
      </c>
      <c r="E868" s="25">
        <f t="shared" si="83"/>
        <v>0</v>
      </c>
      <c r="F868" s="25">
        <f t="shared" si="85"/>
        <v>1</v>
      </c>
      <c r="G868" s="25" t="str">
        <f t="shared" si="86"/>
        <v>Winter</v>
      </c>
      <c r="H868" s="25">
        <f t="shared" si="87"/>
        <v>2</v>
      </c>
      <c r="I868" s="25">
        <v>0</v>
      </c>
      <c r="J868" s="25">
        <f t="shared" si="88"/>
        <v>2</v>
      </c>
      <c r="K868" s="7">
        <v>54.875770000000003</v>
      </c>
    </row>
    <row r="869" spans="1:11" x14ac:dyDescent="0.25">
      <c r="A869" s="6">
        <v>44597</v>
      </c>
      <c r="B869" s="7">
        <v>24</v>
      </c>
      <c r="C869" s="25">
        <v>260806.17124648808</v>
      </c>
      <c r="D869" s="25">
        <f t="shared" si="84"/>
        <v>2</v>
      </c>
      <c r="E869" s="25">
        <f t="shared" si="83"/>
        <v>0</v>
      </c>
      <c r="F869" s="25">
        <f t="shared" si="85"/>
        <v>1</v>
      </c>
      <c r="G869" s="25" t="str">
        <f t="shared" si="86"/>
        <v>Winter</v>
      </c>
      <c r="H869" s="25">
        <f t="shared" si="87"/>
        <v>2</v>
      </c>
      <c r="I869" s="25">
        <v>0</v>
      </c>
      <c r="J869" s="25">
        <f t="shared" si="88"/>
        <v>2</v>
      </c>
      <c r="K869" s="7">
        <v>55.877780000000001</v>
      </c>
    </row>
    <row r="870" spans="1:11" x14ac:dyDescent="0.25">
      <c r="A870" s="6">
        <v>44598</v>
      </c>
      <c r="B870" s="7">
        <v>1</v>
      </c>
      <c r="C870" s="25">
        <v>252973.72209758108</v>
      </c>
      <c r="D870" s="25">
        <f t="shared" si="84"/>
        <v>2</v>
      </c>
      <c r="E870" s="25">
        <f t="shared" si="83"/>
        <v>0</v>
      </c>
      <c r="F870" s="25">
        <f t="shared" si="85"/>
        <v>1</v>
      </c>
      <c r="G870" s="25" t="str">
        <f t="shared" si="86"/>
        <v>Winter</v>
      </c>
      <c r="H870" s="25">
        <f t="shared" si="87"/>
        <v>2</v>
      </c>
      <c r="I870" s="25">
        <v>0</v>
      </c>
      <c r="J870" s="25">
        <f t="shared" si="88"/>
        <v>2</v>
      </c>
      <c r="K870" s="7">
        <v>68.980180000000004</v>
      </c>
    </row>
    <row r="871" spans="1:11" x14ac:dyDescent="0.25">
      <c r="A871" s="6">
        <v>44598</v>
      </c>
      <c r="B871" s="7">
        <v>2</v>
      </c>
      <c r="C871" s="25">
        <v>248810.53929666372</v>
      </c>
      <c r="D871" s="25">
        <f t="shared" si="84"/>
        <v>2</v>
      </c>
      <c r="E871" s="25">
        <f t="shared" si="83"/>
        <v>0</v>
      </c>
      <c r="F871" s="25">
        <f t="shared" si="85"/>
        <v>1</v>
      </c>
      <c r="G871" s="25" t="str">
        <f t="shared" si="86"/>
        <v>Winter</v>
      </c>
      <c r="H871" s="25">
        <f t="shared" si="87"/>
        <v>1</v>
      </c>
      <c r="I871" s="25">
        <v>0</v>
      </c>
      <c r="J871" s="25">
        <f t="shared" si="88"/>
        <v>1</v>
      </c>
      <c r="K871" s="7">
        <v>56.608649999999997</v>
      </c>
    </row>
    <row r="872" spans="1:11" x14ac:dyDescent="0.25">
      <c r="A872" s="6">
        <v>44598</v>
      </c>
      <c r="B872" s="7">
        <v>3</v>
      </c>
      <c r="C872" s="25">
        <v>249055.40095376101</v>
      </c>
      <c r="D872" s="25">
        <f t="shared" si="84"/>
        <v>2</v>
      </c>
      <c r="E872" s="25">
        <f t="shared" si="83"/>
        <v>0</v>
      </c>
      <c r="F872" s="25">
        <f t="shared" si="85"/>
        <v>1</v>
      </c>
      <c r="G872" s="25" t="str">
        <f t="shared" si="86"/>
        <v>Winter</v>
      </c>
      <c r="H872" s="25">
        <f t="shared" si="87"/>
        <v>1</v>
      </c>
      <c r="I872" s="25">
        <v>0</v>
      </c>
      <c r="J872" s="25">
        <f t="shared" si="88"/>
        <v>1</v>
      </c>
      <c r="K872" s="7">
        <v>58.415559999999999</v>
      </c>
    </row>
    <row r="873" spans="1:11" x14ac:dyDescent="0.25">
      <c r="A873" s="6">
        <v>44598</v>
      </c>
      <c r="B873" s="7">
        <v>4</v>
      </c>
      <c r="C873" s="25">
        <v>250063.00351010394</v>
      </c>
      <c r="D873" s="25">
        <f t="shared" si="84"/>
        <v>2</v>
      </c>
      <c r="E873" s="25">
        <f t="shared" si="83"/>
        <v>0</v>
      </c>
      <c r="F873" s="25">
        <f t="shared" si="85"/>
        <v>1</v>
      </c>
      <c r="G873" s="25" t="str">
        <f t="shared" si="86"/>
        <v>Winter</v>
      </c>
      <c r="H873" s="25">
        <f t="shared" si="87"/>
        <v>1</v>
      </c>
      <c r="I873" s="25">
        <v>0</v>
      </c>
      <c r="J873" s="25">
        <f t="shared" si="88"/>
        <v>1</v>
      </c>
      <c r="K873" s="7">
        <v>54.896850000000001</v>
      </c>
    </row>
    <row r="874" spans="1:11" x14ac:dyDescent="0.25">
      <c r="A874" s="6">
        <v>44598</v>
      </c>
      <c r="B874" s="7">
        <v>5</v>
      </c>
      <c r="C874" s="25">
        <v>253354.80671658134</v>
      </c>
      <c r="D874" s="25">
        <f t="shared" si="84"/>
        <v>2</v>
      </c>
      <c r="E874" s="25">
        <f t="shared" si="83"/>
        <v>0</v>
      </c>
      <c r="F874" s="25">
        <f t="shared" si="85"/>
        <v>1</v>
      </c>
      <c r="G874" s="25" t="str">
        <f t="shared" si="86"/>
        <v>Winter</v>
      </c>
      <c r="H874" s="25">
        <f t="shared" si="87"/>
        <v>1</v>
      </c>
      <c r="I874" s="25">
        <v>0</v>
      </c>
      <c r="J874" s="25">
        <f t="shared" si="88"/>
        <v>1</v>
      </c>
      <c r="K874" s="7">
        <v>57.33766</v>
      </c>
    </row>
    <row r="875" spans="1:11" x14ac:dyDescent="0.25">
      <c r="A875" s="6">
        <v>44598</v>
      </c>
      <c r="B875" s="7">
        <v>6</v>
      </c>
      <c r="C875" s="25">
        <v>257053.10151573631</v>
      </c>
      <c r="D875" s="25">
        <f t="shared" si="84"/>
        <v>2</v>
      </c>
      <c r="E875" s="25">
        <f t="shared" si="83"/>
        <v>0</v>
      </c>
      <c r="F875" s="25">
        <f t="shared" si="85"/>
        <v>1</v>
      </c>
      <c r="G875" s="25" t="str">
        <f t="shared" si="86"/>
        <v>Winter</v>
      </c>
      <c r="H875" s="25">
        <f t="shared" si="87"/>
        <v>1</v>
      </c>
      <c r="I875" s="25">
        <v>0</v>
      </c>
      <c r="J875" s="25">
        <f t="shared" si="88"/>
        <v>1</v>
      </c>
      <c r="K875" s="7">
        <v>59.651060000000001</v>
      </c>
    </row>
    <row r="876" spans="1:11" x14ac:dyDescent="0.25">
      <c r="A876" s="6">
        <v>44598</v>
      </c>
      <c r="B876" s="7">
        <v>7</v>
      </c>
      <c r="C876" s="25">
        <v>263782.85622363392</v>
      </c>
      <c r="D876" s="25">
        <f t="shared" si="84"/>
        <v>2</v>
      </c>
      <c r="E876" s="25">
        <f t="shared" si="83"/>
        <v>0</v>
      </c>
      <c r="F876" s="25">
        <f t="shared" si="85"/>
        <v>1</v>
      </c>
      <c r="G876" s="25" t="str">
        <f t="shared" si="86"/>
        <v>Winter</v>
      </c>
      <c r="H876" s="25">
        <f t="shared" si="87"/>
        <v>2</v>
      </c>
      <c r="I876" s="25">
        <v>0</v>
      </c>
      <c r="J876" s="25">
        <f t="shared" si="88"/>
        <v>2</v>
      </c>
      <c r="K876" s="7">
        <v>64.832930000000005</v>
      </c>
    </row>
    <row r="877" spans="1:11" x14ac:dyDescent="0.25">
      <c r="A877" s="6">
        <v>44598</v>
      </c>
      <c r="B877" s="7">
        <v>8</v>
      </c>
      <c r="C877" s="25">
        <v>274685.01069665526</v>
      </c>
      <c r="D877" s="25">
        <f t="shared" si="84"/>
        <v>2</v>
      </c>
      <c r="E877" s="25">
        <f t="shared" si="83"/>
        <v>0</v>
      </c>
      <c r="F877" s="25">
        <f t="shared" si="85"/>
        <v>1</v>
      </c>
      <c r="G877" s="25" t="str">
        <f t="shared" si="86"/>
        <v>Winter</v>
      </c>
      <c r="H877" s="25">
        <f t="shared" si="87"/>
        <v>2</v>
      </c>
      <c r="I877" s="25">
        <v>0</v>
      </c>
      <c r="J877" s="25">
        <f t="shared" si="88"/>
        <v>2</v>
      </c>
      <c r="K877" s="7">
        <v>87.158770000000004</v>
      </c>
    </row>
    <row r="878" spans="1:11" x14ac:dyDescent="0.25">
      <c r="A878" s="6">
        <v>44598</v>
      </c>
      <c r="B878" s="7">
        <v>9</v>
      </c>
      <c r="C878" s="25">
        <v>279742.38146756974</v>
      </c>
      <c r="D878" s="25">
        <f t="shared" si="84"/>
        <v>2</v>
      </c>
      <c r="E878" s="25">
        <f t="shared" si="83"/>
        <v>0</v>
      </c>
      <c r="F878" s="25">
        <f t="shared" si="85"/>
        <v>1</v>
      </c>
      <c r="G878" s="25" t="str">
        <f t="shared" si="86"/>
        <v>Winter</v>
      </c>
      <c r="H878" s="25">
        <f t="shared" si="87"/>
        <v>2</v>
      </c>
      <c r="I878" s="25">
        <v>0</v>
      </c>
      <c r="J878" s="25">
        <f t="shared" si="88"/>
        <v>2</v>
      </c>
      <c r="K878" s="7">
        <v>60.597090000000001</v>
      </c>
    </row>
    <row r="879" spans="1:11" x14ac:dyDescent="0.25">
      <c r="A879" s="6">
        <v>44598</v>
      </c>
      <c r="B879" s="7">
        <v>10</v>
      </c>
      <c r="C879" s="25">
        <v>266005.19242929894</v>
      </c>
      <c r="D879" s="25">
        <f t="shared" si="84"/>
        <v>2</v>
      </c>
      <c r="E879" s="25">
        <f t="shared" si="83"/>
        <v>0</v>
      </c>
      <c r="F879" s="25">
        <f t="shared" si="85"/>
        <v>1</v>
      </c>
      <c r="G879" s="25" t="str">
        <f t="shared" si="86"/>
        <v>Winter</v>
      </c>
      <c r="H879" s="25">
        <f t="shared" si="87"/>
        <v>2</v>
      </c>
      <c r="I879" s="25">
        <v>0</v>
      </c>
      <c r="J879" s="25">
        <f t="shared" si="88"/>
        <v>2</v>
      </c>
      <c r="K879" s="7">
        <v>47.412750000000003</v>
      </c>
    </row>
    <row r="880" spans="1:11" x14ac:dyDescent="0.25">
      <c r="A880" s="6">
        <v>44598</v>
      </c>
      <c r="B880" s="7">
        <v>11</v>
      </c>
      <c r="C880" s="25">
        <v>250694.94818090269</v>
      </c>
      <c r="D880" s="25">
        <f t="shared" si="84"/>
        <v>2</v>
      </c>
      <c r="E880" s="25">
        <f t="shared" si="83"/>
        <v>0</v>
      </c>
      <c r="F880" s="25">
        <f t="shared" si="85"/>
        <v>1</v>
      </c>
      <c r="G880" s="25" t="str">
        <f t="shared" si="86"/>
        <v>Winter</v>
      </c>
      <c r="H880" s="25">
        <f t="shared" si="87"/>
        <v>2</v>
      </c>
      <c r="I880" s="25">
        <v>0</v>
      </c>
      <c r="J880" s="25">
        <f t="shared" si="88"/>
        <v>2</v>
      </c>
      <c r="K880" s="7">
        <v>45.845149999999997</v>
      </c>
    </row>
    <row r="881" spans="1:11" x14ac:dyDescent="0.25">
      <c r="A881" s="6">
        <v>44598</v>
      </c>
      <c r="B881" s="7">
        <v>12</v>
      </c>
      <c r="C881" s="25">
        <v>236136.37715364146</v>
      </c>
      <c r="D881" s="25">
        <f t="shared" si="84"/>
        <v>2</v>
      </c>
      <c r="E881" s="25">
        <f t="shared" si="83"/>
        <v>0</v>
      </c>
      <c r="F881" s="25">
        <f t="shared" si="85"/>
        <v>1</v>
      </c>
      <c r="G881" s="25" t="str">
        <f t="shared" si="86"/>
        <v>Winter</v>
      </c>
      <c r="H881" s="25">
        <f t="shared" si="87"/>
        <v>2</v>
      </c>
      <c r="I881" s="25">
        <v>0</v>
      </c>
      <c r="J881" s="25">
        <f t="shared" si="88"/>
        <v>2</v>
      </c>
      <c r="K881" s="7">
        <v>43.781230000000001</v>
      </c>
    </row>
    <row r="882" spans="1:11" x14ac:dyDescent="0.25">
      <c r="A882" s="6">
        <v>44598</v>
      </c>
      <c r="B882" s="7">
        <v>13</v>
      </c>
      <c r="C882" s="25">
        <v>224709.94063926188</v>
      </c>
      <c r="D882" s="25">
        <f t="shared" si="84"/>
        <v>2</v>
      </c>
      <c r="E882" s="25">
        <f t="shared" si="83"/>
        <v>0</v>
      </c>
      <c r="F882" s="25">
        <f t="shared" si="85"/>
        <v>1</v>
      </c>
      <c r="G882" s="25" t="str">
        <f t="shared" si="86"/>
        <v>Winter</v>
      </c>
      <c r="H882" s="25">
        <f t="shared" si="87"/>
        <v>2</v>
      </c>
      <c r="I882" s="25">
        <v>0</v>
      </c>
      <c r="J882" s="25">
        <f t="shared" si="88"/>
        <v>2</v>
      </c>
      <c r="K882" s="7">
        <v>41.423490000000001</v>
      </c>
    </row>
    <row r="883" spans="1:11" x14ac:dyDescent="0.25">
      <c r="A883" s="6">
        <v>44598</v>
      </c>
      <c r="B883" s="7">
        <v>14</v>
      </c>
      <c r="C883" s="25">
        <v>214192.75602337721</v>
      </c>
      <c r="D883" s="25">
        <f t="shared" si="84"/>
        <v>2</v>
      </c>
      <c r="E883" s="25">
        <f t="shared" si="83"/>
        <v>0</v>
      </c>
      <c r="F883" s="25">
        <f t="shared" si="85"/>
        <v>1</v>
      </c>
      <c r="G883" s="25" t="str">
        <f t="shared" si="86"/>
        <v>Winter</v>
      </c>
      <c r="H883" s="25">
        <f t="shared" si="87"/>
        <v>2</v>
      </c>
      <c r="I883" s="25">
        <v>0</v>
      </c>
      <c r="J883" s="25">
        <f t="shared" si="88"/>
        <v>2</v>
      </c>
      <c r="K883" s="7">
        <v>37.793950000000002</v>
      </c>
    </row>
    <row r="884" spans="1:11" x14ac:dyDescent="0.25">
      <c r="A884" s="6">
        <v>44598</v>
      </c>
      <c r="B884" s="7">
        <v>15</v>
      </c>
      <c r="C884" s="25">
        <v>205156.01315148911</v>
      </c>
      <c r="D884" s="25">
        <f t="shared" si="84"/>
        <v>2</v>
      </c>
      <c r="E884" s="25">
        <f t="shared" si="83"/>
        <v>0</v>
      </c>
      <c r="F884" s="25">
        <f t="shared" si="85"/>
        <v>1</v>
      </c>
      <c r="G884" s="25" t="str">
        <f t="shared" si="86"/>
        <v>Winter</v>
      </c>
      <c r="H884" s="25">
        <f t="shared" si="87"/>
        <v>2</v>
      </c>
      <c r="I884" s="25">
        <v>0</v>
      </c>
      <c r="J884" s="25">
        <f t="shared" si="88"/>
        <v>2</v>
      </c>
      <c r="K884" s="7">
        <v>38.401130000000002</v>
      </c>
    </row>
    <row r="885" spans="1:11" x14ac:dyDescent="0.25">
      <c r="A885" s="6">
        <v>44598</v>
      </c>
      <c r="B885" s="7">
        <v>16</v>
      </c>
      <c r="C885" s="25">
        <v>200977.52847037665</v>
      </c>
      <c r="D885" s="25">
        <f t="shared" si="84"/>
        <v>2</v>
      </c>
      <c r="E885" s="25">
        <f t="shared" si="83"/>
        <v>0</v>
      </c>
      <c r="F885" s="25">
        <f t="shared" si="85"/>
        <v>1</v>
      </c>
      <c r="G885" s="25" t="str">
        <f t="shared" si="86"/>
        <v>Winter</v>
      </c>
      <c r="H885" s="25">
        <f t="shared" si="87"/>
        <v>2</v>
      </c>
      <c r="I885" s="25">
        <v>0</v>
      </c>
      <c r="J885" s="25">
        <f t="shared" si="88"/>
        <v>2</v>
      </c>
      <c r="K885" s="7">
        <v>41.710529999999999</v>
      </c>
    </row>
    <row r="886" spans="1:11" x14ac:dyDescent="0.25">
      <c r="A886" s="6">
        <v>44598</v>
      </c>
      <c r="B886" s="7">
        <v>17</v>
      </c>
      <c r="C886" s="25">
        <v>205782.46799131474</v>
      </c>
      <c r="D886" s="25">
        <f t="shared" si="84"/>
        <v>2</v>
      </c>
      <c r="E886" s="25">
        <f t="shared" si="83"/>
        <v>0</v>
      </c>
      <c r="F886" s="25">
        <f t="shared" si="85"/>
        <v>1</v>
      </c>
      <c r="G886" s="25" t="str">
        <f t="shared" si="86"/>
        <v>Winter</v>
      </c>
      <c r="H886" s="25">
        <f t="shared" si="87"/>
        <v>2</v>
      </c>
      <c r="I886" s="25">
        <v>0</v>
      </c>
      <c r="J886" s="25">
        <f t="shared" si="88"/>
        <v>2</v>
      </c>
      <c r="K886" s="7">
        <v>46.819749999999999</v>
      </c>
    </row>
    <row r="887" spans="1:11" x14ac:dyDescent="0.25">
      <c r="A887" s="6">
        <v>44598</v>
      </c>
      <c r="B887" s="7">
        <v>18</v>
      </c>
      <c r="C887" s="25">
        <v>224253.93256449368</v>
      </c>
      <c r="D887" s="25">
        <f t="shared" si="84"/>
        <v>2</v>
      </c>
      <c r="E887" s="25">
        <f t="shared" si="83"/>
        <v>0</v>
      </c>
      <c r="F887" s="25">
        <f t="shared" si="85"/>
        <v>1</v>
      </c>
      <c r="G887" s="25" t="str">
        <f t="shared" si="86"/>
        <v>Winter</v>
      </c>
      <c r="H887" s="25">
        <f t="shared" si="87"/>
        <v>2</v>
      </c>
      <c r="I887" s="25">
        <v>0</v>
      </c>
      <c r="J887" s="25">
        <f t="shared" si="88"/>
        <v>2</v>
      </c>
      <c r="K887" s="7">
        <v>47.104179999999999</v>
      </c>
    </row>
    <row r="888" spans="1:11" x14ac:dyDescent="0.25">
      <c r="A888" s="6">
        <v>44598</v>
      </c>
      <c r="B888" s="7">
        <v>19</v>
      </c>
      <c r="C888" s="25">
        <v>245458.19280709722</v>
      </c>
      <c r="D888" s="25">
        <f t="shared" si="84"/>
        <v>2</v>
      </c>
      <c r="E888" s="25">
        <f t="shared" si="83"/>
        <v>0</v>
      </c>
      <c r="F888" s="25">
        <f t="shared" si="85"/>
        <v>1</v>
      </c>
      <c r="G888" s="25" t="str">
        <f t="shared" si="86"/>
        <v>Winter</v>
      </c>
      <c r="H888" s="25">
        <f t="shared" si="87"/>
        <v>2</v>
      </c>
      <c r="I888" s="25">
        <v>0</v>
      </c>
      <c r="J888" s="25">
        <f t="shared" si="88"/>
        <v>2</v>
      </c>
      <c r="K888" s="7">
        <v>60.521839999999997</v>
      </c>
    </row>
    <row r="889" spans="1:11" x14ac:dyDescent="0.25">
      <c r="A889" s="6">
        <v>44598</v>
      </c>
      <c r="B889" s="7">
        <v>20</v>
      </c>
      <c r="C889" s="25">
        <v>252506.40317505802</v>
      </c>
      <c r="D889" s="25">
        <f t="shared" si="84"/>
        <v>2</v>
      </c>
      <c r="E889" s="25">
        <f t="shared" si="83"/>
        <v>0</v>
      </c>
      <c r="F889" s="25">
        <f t="shared" si="85"/>
        <v>1</v>
      </c>
      <c r="G889" s="25" t="str">
        <f t="shared" si="86"/>
        <v>Winter</v>
      </c>
      <c r="H889" s="25">
        <f t="shared" si="87"/>
        <v>2</v>
      </c>
      <c r="I889" s="25">
        <v>0</v>
      </c>
      <c r="J889" s="25">
        <f t="shared" si="88"/>
        <v>2</v>
      </c>
      <c r="K889" s="7">
        <v>51.652050000000003</v>
      </c>
    </row>
    <row r="890" spans="1:11" x14ac:dyDescent="0.25">
      <c r="A890" s="6">
        <v>44598</v>
      </c>
      <c r="B890" s="7">
        <v>21</v>
      </c>
      <c r="C890" s="25">
        <v>248615.87320321222</v>
      </c>
      <c r="D890" s="25">
        <f t="shared" si="84"/>
        <v>2</v>
      </c>
      <c r="E890" s="25">
        <f t="shared" si="83"/>
        <v>0</v>
      </c>
      <c r="F890" s="25">
        <f t="shared" si="85"/>
        <v>1</v>
      </c>
      <c r="G890" s="25" t="str">
        <f t="shared" si="86"/>
        <v>Winter</v>
      </c>
      <c r="H890" s="25">
        <f t="shared" si="87"/>
        <v>2</v>
      </c>
      <c r="I890" s="25">
        <v>0</v>
      </c>
      <c r="J890" s="25">
        <f t="shared" si="88"/>
        <v>2</v>
      </c>
      <c r="K890" s="7">
        <v>49.611449999999998</v>
      </c>
    </row>
    <row r="891" spans="1:11" x14ac:dyDescent="0.25">
      <c r="A891" s="6">
        <v>44598</v>
      </c>
      <c r="B891" s="7">
        <v>22</v>
      </c>
      <c r="C891" s="25">
        <v>238111.90502165564</v>
      </c>
      <c r="D891" s="25">
        <f t="shared" si="84"/>
        <v>2</v>
      </c>
      <c r="E891" s="25">
        <f t="shared" si="83"/>
        <v>0</v>
      </c>
      <c r="F891" s="25">
        <f t="shared" si="85"/>
        <v>1</v>
      </c>
      <c r="G891" s="25" t="str">
        <f t="shared" si="86"/>
        <v>Winter</v>
      </c>
      <c r="H891" s="25">
        <f t="shared" si="87"/>
        <v>2</v>
      </c>
      <c r="I891" s="25">
        <v>0</v>
      </c>
      <c r="J891" s="25">
        <f t="shared" si="88"/>
        <v>2</v>
      </c>
      <c r="K891" s="7">
        <v>48.207340000000002</v>
      </c>
    </row>
    <row r="892" spans="1:11" x14ac:dyDescent="0.25">
      <c r="A892" s="6">
        <v>44598</v>
      </c>
      <c r="B892" s="7">
        <v>23</v>
      </c>
      <c r="C892" s="25">
        <v>222837.89458446548</v>
      </c>
      <c r="D892" s="25">
        <f t="shared" si="84"/>
        <v>2</v>
      </c>
      <c r="E892" s="25">
        <f t="shared" si="83"/>
        <v>0</v>
      </c>
      <c r="F892" s="25">
        <f t="shared" si="85"/>
        <v>1</v>
      </c>
      <c r="G892" s="25" t="str">
        <f t="shared" si="86"/>
        <v>Winter</v>
      </c>
      <c r="H892" s="25">
        <f t="shared" si="87"/>
        <v>2</v>
      </c>
      <c r="I892" s="25">
        <v>0</v>
      </c>
      <c r="J892" s="25">
        <f t="shared" si="88"/>
        <v>2</v>
      </c>
      <c r="K892" s="7">
        <v>46.483739999999997</v>
      </c>
    </row>
    <row r="893" spans="1:11" x14ac:dyDescent="0.25">
      <c r="A893" s="6">
        <v>44598</v>
      </c>
      <c r="B893" s="7">
        <v>24</v>
      </c>
      <c r="C893" s="25">
        <v>208853.83095181361</v>
      </c>
      <c r="D893" s="25">
        <f t="shared" si="84"/>
        <v>2</v>
      </c>
      <c r="E893" s="25">
        <f t="shared" si="83"/>
        <v>0</v>
      </c>
      <c r="F893" s="25">
        <f t="shared" si="85"/>
        <v>1</v>
      </c>
      <c r="G893" s="25" t="str">
        <f t="shared" si="86"/>
        <v>Winter</v>
      </c>
      <c r="H893" s="25">
        <f t="shared" si="87"/>
        <v>2</v>
      </c>
      <c r="I893" s="25">
        <v>0</v>
      </c>
      <c r="J893" s="25">
        <f t="shared" si="88"/>
        <v>2</v>
      </c>
      <c r="K893" s="7">
        <v>45.010559999999998</v>
      </c>
    </row>
    <row r="894" spans="1:11" x14ac:dyDescent="0.25">
      <c r="A894" s="6">
        <v>44599</v>
      </c>
      <c r="B894" s="7">
        <v>1</v>
      </c>
      <c r="C894" s="25">
        <v>200496.6044171942</v>
      </c>
      <c r="D894" s="25">
        <f t="shared" si="84"/>
        <v>2</v>
      </c>
      <c r="E894" s="25">
        <f t="shared" si="83"/>
        <v>0</v>
      </c>
      <c r="F894" s="25">
        <f t="shared" si="85"/>
        <v>0</v>
      </c>
      <c r="G894" s="25" t="str">
        <f t="shared" si="86"/>
        <v>Winter</v>
      </c>
      <c r="H894" s="25">
        <f t="shared" si="87"/>
        <v>2</v>
      </c>
      <c r="I894" s="25">
        <v>0</v>
      </c>
      <c r="J894" s="25">
        <f t="shared" si="88"/>
        <v>2</v>
      </c>
      <c r="K894" s="7">
        <v>42.356400000000001</v>
      </c>
    </row>
    <row r="895" spans="1:11" x14ac:dyDescent="0.25">
      <c r="A895" s="6">
        <v>44599</v>
      </c>
      <c r="B895" s="7">
        <v>2</v>
      </c>
      <c r="C895" s="25">
        <v>198686.57147654827</v>
      </c>
      <c r="D895" s="25">
        <f t="shared" si="84"/>
        <v>2</v>
      </c>
      <c r="E895" s="25">
        <f t="shared" si="83"/>
        <v>0</v>
      </c>
      <c r="F895" s="25">
        <f t="shared" si="85"/>
        <v>0</v>
      </c>
      <c r="G895" s="25" t="str">
        <f t="shared" si="86"/>
        <v>Winter</v>
      </c>
      <c r="H895" s="25">
        <f t="shared" si="87"/>
        <v>1</v>
      </c>
      <c r="I895" s="25">
        <v>0</v>
      </c>
      <c r="J895" s="25">
        <f t="shared" si="88"/>
        <v>1</v>
      </c>
      <c r="K895" s="7">
        <v>44.560479999999998</v>
      </c>
    </row>
    <row r="896" spans="1:11" x14ac:dyDescent="0.25">
      <c r="A896" s="6">
        <v>44599</v>
      </c>
      <c r="B896" s="7">
        <v>3</v>
      </c>
      <c r="C896" s="25">
        <v>198848.1766920212</v>
      </c>
      <c r="D896" s="25">
        <f t="shared" si="84"/>
        <v>2</v>
      </c>
      <c r="E896" s="25">
        <f t="shared" si="83"/>
        <v>0</v>
      </c>
      <c r="F896" s="25">
        <f t="shared" si="85"/>
        <v>0</v>
      </c>
      <c r="G896" s="25" t="str">
        <f t="shared" si="86"/>
        <v>Winter</v>
      </c>
      <c r="H896" s="25">
        <f t="shared" si="87"/>
        <v>1</v>
      </c>
      <c r="I896" s="25">
        <v>0</v>
      </c>
      <c r="J896" s="25">
        <f t="shared" si="88"/>
        <v>1</v>
      </c>
      <c r="K896" s="7">
        <v>43.04712</v>
      </c>
    </row>
    <row r="897" spans="1:11" x14ac:dyDescent="0.25">
      <c r="A897" s="6">
        <v>44599</v>
      </c>
      <c r="B897" s="7">
        <v>4</v>
      </c>
      <c r="C897" s="25">
        <v>201415.83347371328</v>
      </c>
      <c r="D897" s="25">
        <f t="shared" si="84"/>
        <v>2</v>
      </c>
      <c r="E897" s="25">
        <f t="shared" si="83"/>
        <v>0</v>
      </c>
      <c r="F897" s="25">
        <f t="shared" si="85"/>
        <v>0</v>
      </c>
      <c r="G897" s="25" t="str">
        <f t="shared" si="86"/>
        <v>Winter</v>
      </c>
      <c r="H897" s="25">
        <f t="shared" si="87"/>
        <v>1</v>
      </c>
      <c r="I897" s="25">
        <v>0</v>
      </c>
      <c r="J897" s="25">
        <f t="shared" si="88"/>
        <v>1</v>
      </c>
      <c r="K897" s="7">
        <v>42.18235</v>
      </c>
    </row>
    <row r="898" spans="1:11" x14ac:dyDescent="0.25">
      <c r="A898" s="6">
        <v>44599</v>
      </c>
      <c r="B898" s="7">
        <v>5</v>
      </c>
      <c r="C898" s="25">
        <v>207907.0924790765</v>
      </c>
      <c r="D898" s="25">
        <f t="shared" si="84"/>
        <v>2</v>
      </c>
      <c r="E898" s="25">
        <f t="shared" si="83"/>
        <v>0</v>
      </c>
      <c r="F898" s="25">
        <f t="shared" si="85"/>
        <v>0</v>
      </c>
      <c r="G898" s="25" t="str">
        <f t="shared" si="86"/>
        <v>Winter</v>
      </c>
      <c r="H898" s="25">
        <f t="shared" si="87"/>
        <v>1</v>
      </c>
      <c r="I898" s="25">
        <v>0</v>
      </c>
      <c r="J898" s="25">
        <f t="shared" si="88"/>
        <v>1</v>
      </c>
      <c r="K898" s="7">
        <v>52.883929999999999</v>
      </c>
    </row>
    <row r="899" spans="1:11" x14ac:dyDescent="0.25">
      <c r="A899" s="6">
        <v>44599</v>
      </c>
      <c r="B899" s="7">
        <v>6</v>
      </c>
      <c r="C899" s="25">
        <v>218523.12276437311</v>
      </c>
      <c r="D899" s="25">
        <f t="shared" si="84"/>
        <v>2</v>
      </c>
      <c r="E899" s="25">
        <f t="shared" si="83"/>
        <v>0</v>
      </c>
      <c r="F899" s="25">
        <f t="shared" si="85"/>
        <v>0</v>
      </c>
      <c r="G899" s="25" t="str">
        <f t="shared" si="86"/>
        <v>Winter</v>
      </c>
      <c r="H899" s="25">
        <f t="shared" si="87"/>
        <v>1</v>
      </c>
      <c r="I899" s="25">
        <v>0</v>
      </c>
      <c r="J899" s="25">
        <f t="shared" si="88"/>
        <v>1</v>
      </c>
      <c r="K899" s="7">
        <v>51.737650000000002</v>
      </c>
    </row>
    <row r="900" spans="1:11" x14ac:dyDescent="0.25">
      <c r="A900" s="6">
        <v>44599</v>
      </c>
      <c r="B900" s="7">
        <v>7</v>
      </c>
      <c r="C900" s="25">
        <v>234979.68788799091</v>
      </c>
      <c r="D900" s="25">
        <f t="shared" si="84"/>
        <v>2</v>
      </c>
      <c r="E900" s="25">
        <f t="shared" si="83"/>
        <v>0</v>
      </c>
      <c r="F900" s="25">
        <f t="shared" si="85"/>
        <v>0</v>
      </c>
      <c r="G900" s="25" t="str">
        <f t="shared" si="86"/>
        <v>Winter</v>
      </c>
      <c r="H900" s="25">
        <f t="shared" si="87"/>
        <v>6</v>
      </c>
      <c r="I900" s="25">
        <v>0</v>
      </c>
      <c r="J900" s="25">
        <f t="shared" si="88"/>
        <v>6</v>
      </c>
      <c r="K900" s="7">
        <v>58.998150000000003</v>
      </c>
    </row>
    <row r="901" spans="1:11" x14ac:dyDescent="0.25">
      <c r="A901" s="6">
        <v>44599</v>
      </c>
      <c r="B901" s="7">
        <v>8</v>
      </c>
      <c r="C901" s="25">
        <v>246959.43922310672</v>
      </c>
      <c r="D901" s="25">
        <f t="shared" si="84"/>
        <v>2</v>
      </c>
      <c r="E901" s="25">
        <f t="shared" si="83"/>
        <v>0</v>
      </c>
      <c r="F901" s="25">
        <f t="shared" si="85"/>
        <v>0</v>
      </c>
      <c r="G901" s="25" t="str">
        <f t="shared" si="86"/>
        <v>Winter</v>
      </c>
      <c r="H901" s="25">
        <f t="shared" si="87"/>
        <v>6</v>
      </c>
      <c r="I901" s="25">
        <v>0</v>
      </c>
      <c r="J901" s="25">
        <f t="shared" si="88"/>
        <v>6</v>
      </c>
      <c r="K901" s="7">
        <v>66.34845</v>
      </c>
    </row>
    <row r="902" spans="1:11" x14ac:dyDescent="0.25">
      <c r="A902" s="6">
        <v>44599</v>
      </c>
      <c r="B902" s="7">
        <v>9</v>
      </c>
      <c r="C902" s="25">
        <v>239029.85102613369</v>
      </c>
      <c r="D902" s="25">
        <f t="shared" si="84"/>
        <v>2</v>
      </c>
      <c r="E902" s="25">
        <f t="shared" ref="E902:E965" si="89">IF(IFERROR(VLOOKUP(A902,$S$6:$S$15,1,0),0)&gt;0,1,0)</f>
        <v>0</v>
      </c>
      <c r="F902" s="25">
        <f t="shared" si="85"/>
        <v>0</v>
      </c>
      <c r="G902" s="25" t="str">
        <f t="shared" si="86"/>
        <v>Winter</v>
      </c>
      <c r="H902" s="25">
        <f t="shared" si="87"/>
        <v>6</v>
      </c>
      <c r="I902" s="25">
        <v>0</v>
      </c>
      <c r="J902" s="25">
        <f t="shared" si="88"/>
        <v>6</v>
      </c>
      <c r="K902" s="7">
        <v>62.458550000000002</v>
      </c>
    </row>
    <row r="903" spans="1:11" x14ac:dyDescent="0.25">
      <c r="A903" s="6">
        <v>44599</v>
      </c>
      <c r="B903" s="7">
        <v>10</v>
      </c>
      <c r="C903" s="25">
        <v>219913.15441302222</v>
      </c>
      <c r="D903" s="25">
        <f t="shared" ref="D903:D966" si="90">MONTH(A903)</f>
        <v>2</v>
      </c>
      <c r="E903" s="25">
        <f t="shared" si="89"/>
        <v>0</v>
      </c>
      <c r="F903" s="25">
        <f t="shared" ref="F903:F966" si="91">IF(WEEKDAY(A903,2)&gt;5,1,0)</f>
        <v>0</v>
      </c>
      <c r="G903" s="25" t="str">
        <f t="shared" ref="G903:G966" si="92">IF(OR(D903&lt;5,D903&gt;9),"Winter","Summer")</f>
        <v>Winter</v>
      </c>
      <c r="H903" s="25">
        <f t="shared" ref="H903:H966" si="93">IF(AND(B903&lt;7,B903&gt;1),1,IF(G903="Winter",IF(OR(E903=1,F903=1,B903=1,AND(B903&gt;9,B903&lt;19),B903&gt;21),2,6),IF(OR(E903=1,F903=1,B903&lt;15,B903&gt;20),3,4)))</f>
        <v>2</v>
      </c>
      <c r="I903" s="25">
        <v>0</v>
      </c>
      <c r="J903" s="25">
        <f t="shared" ref="J903:J966" si="94">IF(I903=0,H903,5)</f>
        <v>2</v>
      </c>
      <c r="K903" s="7">
        <v>68.210660000000004</v>
      </c>
    </row>
    <row r="904" spans="1:11" x14ac:dyDescent="0.25">
      <c r="A904" s="6">
        <v>44599</v>
      </c>
      <c r="B904" s="7">
        <v>11</v>
      </c>
      <c r="C904" s="25">
        <v>202347.44861932073</v>
      </c>
      <c r="D904" s="25">
        <f t="shared" si="90"/>
        <v>2</v>
      </c>
      <c r="E904" s="25">
        <f t="shared" si="89"/>
        <v>0</v>
      </c>
      <c r="F904" s="25">
        <f t="shared" si="91"/>
        <v>0</v>
      </c>
      <c r="G904" s="25" t="str">
        <f t="shared" si="92"/>
        <v>Winter</v>
      </c>
      <c r="H904" s="25">
        <f t="shared" si="93"/>
        <v>2</v>
      </c>
      <c r="I904" s="25">
        <v>0</v>
      </c>
      <c r="J904" s="25">
        <f t="shared" si="94"/>
        <v>2</v>
      </c>
      <c r="K904" s="7">
        <v>74.211330000000004</v>
      </c>
    </row>
    <row r="905" spans="1:11" x14ac:dyDescent="0.25">
      <c r="A905" s="6">
        <v>44599</v>
      </c>
      <c r="B905" s="7">
        <v>12</v>
      </c>
      <c r="C905" s="25">
        <v>190240.1114251363</v>
      </c>
      <c r="D905" s="25">
        <f t="shared" si="90"/>
        <v>2</v>
      </c>
      <c r="E905" s="25">
        <f t="shared" si="89"/>
        <v>0</v>
      </c>
      <c r="F905" s="25">
        <f t="shared" si="91"/>
        <v>0</v>
      </c>
      <c r="G905" s="25" t="str">
        <f t="shared" si="92"/>
        <v>Winter</v>
      </c>
      <c r="H905" s="25">
        <f t="shared" si="93"/>
        <v>2</v>
      </c>
      <c r="I905" s="25">
        <v>0</v>
      </c>
      <c r="J905" s="25">
        <f t="shared" si="94"/>
        <v>2</v>
      </c>
      <c r="K905" s="7">
        <v>61.928939999999997</v>
      </c>
    </row>
    <row r="906" spans="1:11" x14ac:dyDescent="0.25">
      <c r="A906" s="6">
        <v>44599</v>
      </c>
      <c r="B906" s="7">
        <v>13</v>
      </c>
      <c r="C906" s="25">
        <v>183441.70533078676</v>
      </c>
      <c r="D906" s="25">
        <f t="shared" si="90"/>
        <v>2</v>
      </c>
      <c r="E906" s="25">
        <f t="shared" si="89"/>
        <v>0</v>
      </c>
      <c r="F906" s="25">
        <f t="shared" si="91"/>
        <v>0</v>
      </c>
      <c r="G906" s="25" t="str">
        <f t="shared" si="92"/>
        <v>Winter</v>
      </c>
      <c r="H906" s="25">
        <f t="shared" si="93"/>
        <v>2</v>
      </c>
      <c r="I906" s="25">
        <v>0</v>
      </c>
      <c r="J906" s="25">
        <f t="shared" si="94"/>
        <v>2</v>
      </c>
      <c r="K906" s="7">
        <v>61.45008</v>
      </c>
    </row>
    <row r="907" spans="1:11" x14ac:dyDescent="0.25">
      <c r="A907" s="6">
        <v>44599</v>
      </c>
      <c r="B907" s="7">
        <v>14</v>
      </c>
      <c r="C907" s="25">
        <v>175733.85868318324</v>
      </c>
      <c r="D907" s="25">
        <f t="shared" si="90"/>
        <v>2</v>
      </c>
      <c r="E907" s="25">
        <f t="shared" si="89"/>
        <v>0</v>
      </c>
      <c r="F907" s="25">
        <f t="shared" si="91"/>
        <v>0</v>
      </c>
      <c r="G907" s="25" t="str">
        <f t="shared" si="92"/>
        <v>Winter</v>
      </c>
      <c r="H907" s="25">
        <f t="shared" si="93"/>
        <v>2</v>
      </c>
      <c r="I907" s="25">
        <v>0</v>
      </c>
      <c r="J907" s="25">
        <f t="shared" si="94"/>
        <v>2</v>
      </c>
      <c r="K907" s="7">
        <v>61.667310000000001</v>
      </c>
    </row>
    <row r="908" spans="1:11" x14ac:dyDescent="0.25">
      <c r="A908" s="6">
        <v>44599</v>
      </c>
      <c r="B908" s="7">
        <v>15</v>
      </c>
      <c r="C908" s="25">
        <v>171543.89010970056</v>
      </c>
      <c r="D908" s="25">
        <f t="shared" si="90"/>
        <v>2</v>
      </c>
      <c r="E908" s="25">
        <f t="shared" si="89"/>
        <v>0</v>
      </c>
      <c r="F908" s="25">
        <f t="shared" si="91"/>
        <v>0</v>
      </c>
      <c r="G908" s="25" t="str">
        <f t="shared" si="92"/>
        <v>Winter</v>
      </c>
      <c r="H908" s="25">
        <f t="shared" si="93"/>
        <v>2</v>
      </c>
      <c r="I908" s="25">
        <v>0</v>
      </c>
      <c r="J908" s="25">
        <f t="shared" si="94"/>
        <v>2</v>
      </c>
      <c r="K908" s="7">
        <v>49.302489999999999</v>
      </c>
    </row>
    <row r="909" spans="1:11" x14ac:dyDescent="0.25">
      <c r="A909" s="6">
        <v>44599</v>
      </c>
      <c r="B909" s="7">
        <v>16</v>
      </c>
      <c r="C909" s="25">
        <v>173505.9396273662</v>
      </c>
      <c r="D909" s="25">
        <f t="shared" si="90"/>
        <v>2</v>
      </c>
      <c r="E909" s="25">
        <f t="shared" si="89"/>
        <v>0</v>
      </c>
      <c r="F909" s="25">
        <f t="shared" si="91"/>
        <v>0</v>
      </c>
      <c r="G909" s="25" t="str">
        <f t="shared" si="92"/>
        <v>Winter</v>
      </c>
      <c r="H909" s="25">
        <f t="shared" si="93"/>
        <v>2</v>
      </c>
      <c r="I909" s="25">
        <v>0</v>
      </c>
      <c r="J909" s="25">
        <f t="shared" si="94"/>
        <v>2</v>
      </c>
      <c r="K909" s="7">
        <v>55.599400000000003</v>
      </c>
    </row>
    <row r="910" spans="1:11" x14ac:dyDescent="0.25">
      <c r="A910" s="6">
        <v>44599</v>
      </c>
      <c r="B910" s="7">
        <v>17</v>
      </c>
      <c r="C910" s="25">
        <v>183327.15651535659</v>
      </c>
      <c r="D910" s="25">
        <f t="shared" si="90"/>
        <v>2</v>
      </c>
      <c r="E910" s="25">
        <f t="shared" si="89"/>
        <v>0</v>
      </c>
      <c r="F910" s="25">
        <f t="shared" si="91"/>
        <v>0</v>
      </c>
      <c r="G910" s="25" t="str">
        <f t="shared" si="92"/>
        <v>Winter</v>
      </c>
      <c r="H910" s="25">
        <f t="shared" si="93"/>
        <v>2</v>
      </c>
      <c r="I910" s="25">
        <v>0</v>
      </c>
      <c r="J910" s="25">
        <f t="shared" si="94"/>
        <v>2</v>
      </c>
      <c r="K910" s="7">
        <v>44.379249999999999</v>
      </c>
    </row>
    <row r="911" spans="1:11" x14ac:dyDescent="0.25">
      <c r="A911" s="6">
        <v>44599</v>
      </c>
      <c r="B911" s="7">
        <v>18</v>
      </c>
      <c r="C911" s="25">
        <v>207209.12350515017</v>
      </c>
      <c r="D911" s="25">
        <f t="shared" si="90"/>
        <v>2</v>
      </c>
      <c r="E911" s="25">
        <f t="shared" si="89"/>
        <v>0</v>
      </c>
      <c r="F911" s="25">
        <f t="shared" si="91"/>
        <v>0</v>
      </c>
      <c r="G911" s="25" t="str">
        <f t="shared" si="92"/>
        <v>Winter</v>
      </c>
      <c r="H911" s="25">
        <f t="shared" si="93"/>
        <v>2</v>
      </c>
      <c r="I911" s="25">
        <v>0</v>
      </c>
      <c r="J911" s="25">
        <f t="shared" si="94"/>
        <v>2</v>
      </c>
      <c r="K911" s="7">
        <v>61.064349999999997</v>
      </c>
    </row>
    <row r="912" spans="1:11" x14ac:dyDescent="0.25">
      <c r="A912" s="6">
        <v>44599</v>
      </c>
      <c r="B912" s="7">
        <v>19</v>
      </c>
      <c r="C912" s="25">
        <v>234737.12705225381</v>
      </c>
      <c r="D912" s="25">
        <f t="shared" si="90"/>
        <v>2</v>
      </c>
      <c r="E912" s="25">
        <f t="shared" si="89"/>
        <v>0</v>
      </c>
      <c r="F912" s="25">
        <f t="shared" si="91"/>
        <v>0</v>
      </c>
      <c r="G912" s="25" t="str">
        <f t="shared" si="92"/>
        <v>Winter</v>
      </c>
      <c r="H912" s="25">
        <f t="shared" si="93"/>
        <v>6</v>
      </c>
      <c r="I912" s="25">
        <v>0</v>
      </c>
      <c r="J912" s="25">
        <f t="shared" si="94"/>
        <v>6</v>
      </c>
      <c r="K912" s="7">
        <v>71.384839999999997</v>
      </c>
    </row>
    <row r="913" spans="1:11" x14ac:dyDescent="0.25">
      <c r="A913" s="6">
        <v>44599</v>
      </c>
      <c r="B913" s="7">
        <v>20</v>
      </c>
      <c r="C913" s="25">
        <v>246720.07592474404</v>
      </c>
      <c r="D913" s="25">
        <f t="shared" si="90"/>
        <v>2</v>
      </c>
      <c r="E913" s="25">
        <f t="shared" si="89"/>
        <v>0</v>
      </c>
      <c r="F913" s="25">
        <f t="shared" si="91"/>
        <v>0</v>
      </c>
      <c r="G913" s="25" t="str">
        <f t="shared" si="92"/>
        <v>Winter</v>
      </c>
      <c r="H913" s="25">
        <f t="shared" si="93"/>
        <v>6</v>
      </c>
      <c r="I913" s="25">
        <v>0</v>
      </c>
      <c r="J913" s="25">
        <f t="shared" si="94"/>
        <v>6</v>
      </c>
      <c r="K913" s="7">
        <v>62.515070000000001</v>
      </c>
    </row>
    <row r="914" spans="1:11" x14ac:dyDescent="0.25">
      <c r="A914" s="6">
        <v>44599</v>
      </c>
      <c r="B914" s="7">
        <v>21</v>
      </c>
      <c r="C914" s="25">
        <v>250210.2250469662</v>
      </c>
      <c r="D914" s="25">
        <f t="shared" si="90"/>
        <v>2</v>
      </c>
      <c r="E914" s="25">
        <f t="shared" si="89"/>
        <v>0</v>
      </c>
      <c r="F914" s="25">
        <f t="shared" si="91"/>
        <v>0</v>
      </c>
      <c r="G914" s="25" t="str">
        <f t="shared" si="92"/>
        <v>Winter</v>
      </c>
      <c r="H914" s="25">
        <f t="shared" si="93"/>
        <v>6</v>
      </c>
      <c r="I914" s="25">
        <v>0</v>
      </c>
      <c r="J914" s="25">
        <f t="shared" si="94"/>
        <v>6</v>
      </c>
      <c r="K914" s="7">
        <v>80.008809999999997</v>
      </c>
    </row>
    <row r="915" spans="1:11" x14ac:dyDescent="0.25">
      <c r="A915" s="6">
        <v>44599</v>
      </c>
      <c r="B915" s="7">
        <v>22</v>
      </c>
      <c r="C915" s="25">
        <v>246112.09060024348</v>
      </c>
      <c r="D915" s="25">
        <f t="shared" si="90"/>
        <v>2</v>
      </c>
      <c r="E915" s="25">
        <f t="shared" si="89"/>
        <v>0</v>
      </c>
      <c r="F915" s="25">
        <f t="shared" si="91"/>
        <v>0</v>
      </c>
      <c r="G915" s="25" t="str">
        <f t="shared" si="92"/>
        <v>Winter</v>
      </c>
      <c r="H915" s="25">
        <f t="shared" si="93"/>
        <v>2</v>
      </c>
      <c r="I915" s="25">
        <v>0</v>
      </c>
      <c r="J915" s="25">
        <f t="shared" si="94"/>
        <v>2</v>
      </c>
      <c r="K915" s="7">
        <v>80.513369999999995</v>
      </c>
    </row>
    <row r="916" spans="1:11" x14ac:dyDescent="0.25">
      <c r="A916" s="6">
        <v>44599</v>
      </c>
      <c r="B916" s="7">
        <v>23</v>
      </c>
      <c r="C916" s="25">
        <v>233222.72191533155</v>
      </c>
      <c r="D916" s="25">
        <f t="shared" si="90"/>
        <v>2</v>
      </c>
      <c r="E916" s="25">
        <f t="shared" si="89"/>
        <v>0</v>
      </c>
      <c r="F916" s="25">
        <f t="shared" si="91"/>
        <v>0</v>
      </c>
      <c r="G916" s="25" t="str">
        <f t="shared" si="92"/>
        <v>Winter</v>
      </c>
      <c r="H916" s="25">
        <f t="shared" si="93"/>
        <v>2</v>
      </c>
      <c r="I916" s="25">
        <v>0</v>
      </c>
      <c r="J916" s="25">
        <f t="shared" si="94"/>
        <v>2</v>
      </c>
      <c r="K916" s="7">
        <v>68.806309999999996</v>
      </c>
    </row>
    <row r="917" spans="1:11" x14ac:dyDescent="0.25">
      <c r="A917" s="6">
        <v>44599</v>
      </c>
      <c r="B917" s="7">
        <v>24</v>
      </c>
      <c r="C917" s="25">
        <v>220786.66434214413</v>
      </c>
      <c r="D917" s="25">
        <f t="shared" si="90"/>
        <v>2</v>
      </c>
      <c r="E917" s="25">
        <f t="shared" si="89"/>
        <v>0</v>
      </c>
      <c r="F917" s="25">
        <f t="shared" si="91"/>
        <v>0</v>
      </c>
      <c r="G917" s="25" t="str">
        <f t="shared" si="92"/>
        <v>Winter</v>
      </c>
      <c r="H917" s="25">
        <f t="shared" si="93"/>
        <v>2</v>
      </c>
      <c r="I917" s="25">
        <v>0</v>
      </c>
      <c r="J917" s="25">
        <f t="shared" si="94"/>
        <v>2</v>
      </c>
      <c r="K917" s="7">
        <v>55.462200000000003</v>
      </c>
    </row>
    <row r="918" spans="1:11" x14ac:dyDescent="0.25">
      <c r="A918" s="6">
        <v>44600</v>
      </c>
      <c r="B918" s="7">
        <v>1</v>
      </c>
      <c r="C918" s="25">
        <v>214705.74281471194</v>
      </c>
      <c r="D918" s="25">
        <f t="shared" si="90"/>
        <v>2</v>
      </c>
      <c r="E918" s="25">
        <f t="shared" si="89"/>
        <v>0</v>
      </c>
      <c r="F918" s="25">
        <f t="shared" si="91"/>
        <v>0</v>
      </c>
      <c r="G918" s="25" t="str">
        <f t="shared" si="92"/>
        <v>Winter</v>
      </c>
      <c r="H918" s="25">
        <f t="shared" si="93"/>
        <v>2</v>
      </c>
      <c r="I918" s="25">
        <v>0</v>
      </c>
      <c r="J918" s="25">
        <f t="shared" si="94"/>
        <v>2</v>
      </c>
      <c r="K918" s="7">
        <v>50.018880000000003</v>
      </c>
    </row>
    <row r="919" spans="1:11" x14ac:dyDescent="0.25">
      <c r="A919" s="6">
        <v>44600</v>
      </c>
      <c r="B919" s="7">
        <v>2</v>
      </c>
      <c r="C919" s="25">
        <v>214406.82092411647</v>
      </c>
      <c r="D919" s="25">
        <f t="shared" si="90"/>
        <v>2</v>
      </c>
      <c r="E919" s="25">
        <f t="shared" si="89"/>
        <v>0</v>
      </c>
      <c r="F919" s="25">
        <f t="shared" si="91"/>
        <v>0</v>
      </c>
      <c r="G919" s="25" t="str">
        <f t="shared" si="92"/>
        <v>Winter</v>
      </c>
      <c r="H919" s="25">
        <f t="shared" si="93"/>
        <v>1</v>
      </c>
      <c r="I919" s="25">
        <v>0</v>
      </c>
      <c r="J919" s="25">
        <f t="shared" si="94"/>
        <v>1</v>
      </c>
      <c r="K919" s="7">
        <v>46.860230000000001</v>
      </c>
    </row>
    <row r="920" spans="1:11" x14ac:dyDescent="0.25">
      <c r="A920" s="6">
        <v>44600</v>
      </c>
      <c r="B920" s="7">
        <v>3</v>
      </c>
      <c r="C920" s="25">
        <v>218050.8765361408</v>
      </c>
      <c r="D920" s="25">
        <f t="shared" si="90"/>
        <v>2</v>
      </c>
      <c r="E920" s="25">
        <f t="shared" si="89"/>
        <v>0</v>
      </c>
      <c r="F920" s="25">
        <f t="shared" si="91"/>
        <v>0</v>
      </c>
      <c r="G920" s="25" t="str">
        <f t="shared" si="92"/>
        <v>Winter</v>
      </c>
      <c r="H920" s="25">
        <f t="shared" si="93"/>
        <v>1</v>
      </c>
      <c r="I920" s="25">
        <v>0</v>
      </c>
      <c r="J920" s="25">
        <f t="shared" si="94"/>
        <v>1</v>
      </c>
      <c r="K920" s="7">
        <v>50.671030000000002</v>
      </c>
    </row>
    <row r="921" spans="1:11" x14ac:dyDescent="0.25">
      <c r="A921" s="6">
        <v>44600</v>
      </c>
      <c r="B921" s="7">
        <v>4</v>
      </c>
      <c r="C921" s="25">
        <v>223519.9632845915</v>
      </c>
      <c r="D921" s="25">
        <f t="shared" si="90"/>
        <v>2</v>
      </c>
      <c r="E921" s="25">
        <f t="shared" si="89"/>
        <v>0</v>
      </c>
      <c r="F921" s="25">
        <f t="shared" si="91"/>
        <v>0</v>
      </c>
      <c r="G921" s="25" t="str">
        <f t="shared" si="92"/>
        <v>Winter</v>
      </c>
      <c r="H921" s="25">
        <f t="shared" si="93"/>
        <v>1</v>
      </c>
      <c r="I921" s="25">
        <v>0</v>
      </c>
      <c r="J921" s="25">
        <f t="shared" si="94"/>
        <v>1</v>
      </c>
      <c r="K921" s="7">
        <v>48.564599999999999</v>
      </c>
    </row>
    <row r="922" spans="1:11" x14ac:dyDescent="0.25">
      <c r="A922" s="6">
        <v>44600</v>
      </c>
      <c r="B922" s="7">
        <v>5</v>
      </c>
      <c r="C922" s="25">
        <v>232558.9013743877</v>
      </c>
      <c r="D922" s="25">
        <f t="shared" si="90"/>
        <v>2</v>
      </c>
      <c r="E922" s="25">
        <f t="shared" si="89"/>
        <v>0</v>
      </c>
      <c r="F922" s="25">
        <f t="shared" si="91"/>
        <v>0</v>
      </c>
      <c r="G922" s="25" t="str">
        <f t="shared" si="92"/>
        <v>Winter</v>
      </c>
      <c r="H922" s="25">
        <f t="shared" si="93"/>
        <v>1</v>
      </c>
      <c r="I922" s="25">
        <v>0</v>
      </c>
      <c r="J922" s="25">
        <f t="shared" si="94"/>
        <v>1</v>
      </c>
      <c r="K922" s="7">
        <v>56.37923</v>
      </c>
    </row>
    <row r="923" spans="1:11" x14ac:dyDescent="0.25">
      <c r="A923" s="6">
        <v>44600</v>
      </c>
      <c r="B923" s="7">
        <v>6</v>
      </c>
      <c r="C923" s="25">
        <v>247501.29000629776</v>
      </c>
      <c r="D923" s="25">
        <f t="shared" si="90"/>
        <v>2</v>
      </c>
      <c r="E923" s="25">
        <f t="shared" si="89"/>
        <v>0</v>
      </c>
      <c r="F923" s="25">
        <f t="shared" si="91"/>
        <v>0</v>
      </c>
      <c r="G923" s="25" t="str">
        <f t="shared" si="92"/>
        <v>Winter</v>
      </c>
      <c r="H923" s="25">
        <f t="shared" si="93"/>
        <v>1</v>
      </c>
      <c r="I923" s="25">
        <v>0</v>
      </c>
      <c r="J923" s="25">
        <f t="shared" si="94"/>
        <v>1</v>
      </c>
      <c r="K923" s="7">
        <v>54.767069999999997</v>
      </c>
    </row>
    <row r="924" spans="1:11" x14ac:dyDescent="0.25">
      <c r="A924" s="6">
        <v>44600</v>
      </c>
      <c r="B924" s="7">
        <v>7</v>
      </c>
      <c r="C924" s="25">
        <v>270164.04337286716</v>
      </c>
      <c r="D924" s="25">
        <f t="shared" si="90"/>
        <v>2</v>
      </c>
      <c r="E924" s="25">
        <f t="shared" si="89"/>
        <v>0</v>
      </c>
      <c r="F924" s="25">
        <f t="shared" si="91"/>
        <v>0</v>
      </c>
      <c r="G924" s="25" t="str">
        <f t="shared" si="92"/>
        <v>Winter</v>
      </c>
      <c r="H924" s="25">
        <f t="shared" si="93"/>
        <v>6</v>
      </c>
      <c r="I924" s="25">
        <v>0</v>
      </c>
      <c r="J924" s="25">
        <f t="shared" si="94"/>
        <v>6</v>
      </c>
      <c r="K924" s="7">
        <v>67.029949999999999</v>
      </c>
    </row>
    <row r="925" spans="1:11" x14ac:dyDescent="0.25">
      <c r="A925" s="6">
        <v>44600</v>
      </c>
      <c r="B925" s="7">
        <v>8</v>
      </c>
      <c r="C925" s="25">
        <v>279046.94059728977</v>
      </c>
      <c r="D925" s="25">
        <f t="shared" si="90"/>
        <v>2</v>
      </c>
      <c r="E925" s="25">
        <f t="shared" si="89"/>
        <v>0</v>
      </c>
      <c r="F925" s="25">
        <f t="shared" si="91"/>
        <v>0</v>
      </c>
      <c r="G925" s="25" t="str">
        <f t="shared" si="92"/>
        <v>Winter</v>
      </c>
      <c r="H925" s="25">
        <f t="shared" si="93"/>
        <v>6</v>
      </c>
      <c r="I925" s="25">
        <v>0</v>
      </c>
      <c r="J925" s="25">
        <f t="shared" si="94"/>
        <v>6</v>
      </c>
      <c r="K925" s="7">
        <v>107.4028</v>
      </c>
    </row>
    <row r="926" spans="1:11" x14ac:dyDescent="0.25">
      <c r="A926" s="6">
        <v>44600</v>
      </c>
      <c r="B926" s="7">
        <v>9</v>
      </c>
      <c r="C926" s="25">
        <v>266990.85121504887</v>
      </c>
      <c r="D926" s="25">
        <f t="shared" si="90"/>
        <v>2</v>
      </c>
      <c r="E926" s="25">
        <f t="shared" si="89"/>
        <v>0</v>
      </c>
      <c r="F926" s="25">
        <f t="shared" si="91"/>
        <v>0</v>
      </c>
      <c r="G926" s="25" t="str">
        <f t="shared" si="92"/>
        <v>Winter</v>
      </c>
      <c r="H926" s="25">
        <f t="shared" si="93"/>
        <v>6</v>
      </c>
      <c r="I926" s="25">
        <v>0</v>
      </c>
      <c r="J926" s="25">
        <f t="shared" si="94"/>
        <v>6</v>
      </c>
      <c r="K926" s="7">
        <v>64.260210000000001</v>
      </c>
    </row>
    <row r="927" spans="1:11" x14ac:dyDescent="0.25">
      <c r="A927" s="6">
        <v>44600</v>
      </c>
      <c r="B927" s="7">
        <v>10</v>
      </c>
      <c r="C927" s="25">
        <v>253460.0451598833</v>
      </c>
      <c r="D927" s="25">
        <f t="shared" si="90"/>
        <v>2</v>
      </c>
      <c r="E927" s="25">
        <f t="shared" si="89"/>
        <v>0</v>
      </c>
      <c r="F927" s="25">
        <f t="shared" si="91"/>
        <v>0</v>
      </c>
      <c r="G927" s="25" t="str">
        <f t="shared" si="92"/>
        <v>Winter</v>
      </c>
      <c r="H927" s="25">
        <f t="shared" si="93"/>
        <v>2</v>
      </c>
      <c r="I927" s="25">
        <v>0</v>
      </c>
      <c r="J927" s="25">
        <f t="shared" si="94"/>
        <v>2</v>
      </c>
      <c r="K927" s="7">
        <v>50.902639999999998</v>
      </c>
    </row>
    <row r="928" spans="1:11" x14ac:dyDescent="0.25">
      <c r="A928" s="6">
        <v>44600</v>
      </c>
      <c r="B928" s="7">
        <v>11</v>
      </c>
      <c r="C928" s="25">
        <v>235167.7793246322</v>
      </c>
      <c r="D928" s="25">
        <f t="shared" si="90"/>
        <v>2</v>
      </c>
      <c r="E928" s="25">
        <f t="shared" si="89"/>
        <v>0</v>
      </c>
      <c r="F928" s="25">
        <f t="shared" si="91"/>
        <v>0</v>
      </c>
      <c r="G928" s="25" t="str">
        <f t="shared" si="92"/>
        <v>Winter</v>
      </c>
      <c r="H928" s="25">
        <f t="shared" si="93"/>
        <v>2</v>
      </c>
      <c r="I928" s="25">
        <v>0</v>
      </c>
      <c r="J928" s="25">
        <f t="shared" si="94"/>
        <v>2</v>
      </c>
      <c r="K928" s="7">
        <v>40.190869999999997</v>
      </c>
    </row>
    <row r="929" spans="1:11" x14ac:dyDescent="0.25">
      <c r="A929" s="6">
        <v>44600</v>
      </c>
      <c r="B929" s="7">
        <v>12</v>
      </c>
      <c r="C929" s="25">
        <v>208376.9472494206</v>
      </c>
      <c r="D929" s="25">
        <f t="shared" si="90"/>
        <v>2</v>
      </c>
      <c r="E929" s="25">
        <f t="shared" si="89"/>
        <v>0</v>
      </c>
      <c r="F929" s="25">
        <f t="shared" si="91"/>
        <v>0</v>
      </c>
      <c r="G929" s="25" t="str">
        <f t="shared" si="92"/>
        <v>Winter</v>
      </c>
      <c r="H929" s="25">
        <f t="shared" si="93"/>
        <v>2</v>
      </c>
      <c r="I929" s="25">
        <v>0</v>
      </c>
      <c r="J929" s="25">
        <f t="shared" si="94"/>
        <v>2</v>
      </c>
      <c r="K929" s="7">
        <v>36.085979999999999</v>
      </c>
    </row>
    <row r="930" spans="1:11" x14ac:dyDescent="0.25">
      <c r="A930" s="6">
        <v>44600</v>
      </c>
      <c r="B930" s="7">
        <v>13</v>
      </c>
      <c r="C930" s="25">
        <v>191607.7419926954</v>
      </c>
      <c r="D930" s="25">
        <f t="shared" si="90"/>
        <v>2</v>
      </c>
      <c r="E930" s="25">
        <f t="shared" si="89"/>
        <v>0</v>
      </c>
      <c r="F930" s="25">
        <f t="shared" si="91"/>
        <v>0</v>
      </c>
      <c r="G930" s="25" t="str">
        <f t="shared" si="92"/>
        <v>Winter</v>
      </c>
      <c r="H930" s="25">
        <f t="shared" si="93"/>
        <v>2</v>
      </c>
      <c r="I930" s="25">
        <v>0</v>
      </c>
      <c r="J930" s="25">
        <f t="shared" si="94"/>
        <v>2</v>
      </c>
      <c r="K930" s="7">
        <v>35.683570000000003</v>
      </c>
    </row>
    <row r="931" spans="1:11" x14ac:dyDescent="0.25">
      <c r="A931" s="6">
        <v>44600</v>
      </c>
      <c r="B931" s="7">
        <v>14</v>
      </c>
      <c r="C931" s="25">
        <v>179468.00233230047</v>
      </c>
      <c r="D931" s="25">
        <f t="shared" si="90"/>
        <v>2</v>
      </c>
      <c r="E931" s="25">
        <f t="shared" si="89"/>
        <v>0</v>
      </c>
      <c r="F931" s="25">
        <f t="shared" si="91"/>
        <v>0</v>
      </c>
      <c r="G931" s="25" t="str">
        <f t="shared" si="92"/>
        <v>Winter</v>
      </c>
      <c r="H931" s="25">
        <f t="shared" si="93"/>
        <v>2</v>
      </c>
      <c r="I931" s="25">
        <v>0</v>
      </c>
      <c r="J931" s="25">
        <f t="shared" si="94"/>
        <v>2</v>
      </c>
      <c r="K931" s="7">
        <v>34.565640000000002</v>
      </c>
    </row>
    <row r="932" spans="1:11" x14ac:dyDescent="0.25">
      <c r="A932" s="6">
        <v>44600</v>
      </c>
      <c r="B932" s="7">
        <v>15</v>
      </c>
      <c r="C932" s="25">
        <v>169383.06434871579</v>
      </c>
      <c r="D932" s="25">
        <f t="shared" si="90"/>
        <v>2</v>
      </c>
      <c r="E932" s="25">
        <f t="shared" si="89"/>
        <v>0</v>
      </c>
      <c r="F932" s="25">
        <f t="shared" si="91"/>
        <v>0</v>
      </c>
      <c r="G932" s="25" t="str">
        <f t="shared" si="92"/>
        <v>Winter</v>
      </c>
      <c r="H932" s="25">
        <f t="shared" si="93"/>
        <v>2</v>
      </c>
      <c r="I932" s="25">
        <v>0</v>
      </c>
      <c r="J932" s="25">
        <f t="shared" si="94"/>
        <v>2</v>
      </c>
      <c r="K932" s="7">
        <v>32.935409999999997</v>
      </c>
    </row>
    <row r="933" spans="1:11" x14ac:dyDescent="0.25">
      <c r="A933" s="6">
        <v>44600</v>
      </c>
      <c r="B933" s="7">
        <v>16</v>
      </c>
      <c r="C933" s="25">
        <v>167048.39902580957</v>
      </c>
      <c r="D933" s="25">
        <f t="shared" si="90"/>
        <v>2</v>
      </c>
      <c r="E933" s="25">
        <f t="shared" si="89"/>
        <v>0</v>
      </c>
      <c r="F933" s="25">
        <f t="shared" si="91"/>
        <v>0</v>
      </c>
      <c r="G933" s="25" t="str">
        <f t="shared" si="92"/>
        <v>Winter</v>
      </c>
      <c r="H933" s="25">
        <f t="shared" si="93"/>
        <v>2</v>
      </c>
      <c r="I933" s="25">
        <v>0</v>
      </c>
      <c r="J933" s="25">
        <f t="shared" si="94"/>
        <v>2</v>
      </c>
      <c r="K933" s="7">
        <v>32.594119999999997</v>
      </c>
    </row>
    <row r="934" spans="1:11" x14ac:dyDescent="0.25">
      <c r="A934" s="6">
        <v>44600</v>
      </c>
      <c r="B934" s="7">
        <v>17</v>
      </c>
      <c r="C934" s="25">
        <v>174018.93194925206</v>
      </c>
      <c r="D934" s="25">
        <f t="shared" si="90"/>
        <v>2</v>
      </c>
      <c r="E934" s="25">
        <f t="shared" si="89"/>
        <v>0</v>
      </c>
      <c r="F934" s="25">
        <f t="shared" si="91"/>
        <v>0</v>
      </c>
      <c r="G934" s="25" t="str">
        <f t="shared" si="92"/>
        <v>Winter</v>
      </c>
      <c r="H934" s="25">
        <f t="shared" si="93"/>
        <v>2</v>
      </c>
      <c r="I934" s="25">
        <v>0</v>
      </c>
      <c r="J934" s="25">
        <f t="shared" si="94"/>
        <v>2</v>
      </c>
      <c r="K934" s="7">
        <v>35.005299999999998</v>
      </c>
    </row>
    <row r="935" spans="1:11" x14ac:dyDescent="0.25">
      <c r="A935" s="6">
        <v>44600</v>
      </c>
      <c r="B935" s="7">
        <v>18</v>
      </c>
      <c r="C935" s="25">
        <v>192183.32430926894</v>
      </c>
      <c r="D935" s="25">
        <f t="shared" si="90"/>
        <v>2</v>
      </c>
      <c r="E935" s="25">
        <f t="shared" si="89"/>
        <v>0</v>
      </c>
      <c r="F935" s="25">
        <f t="shared" si="91"/>
        <v>0</v>
      </c>
      <c r="G935" s="25" t="str">
        <f t="shared" si="92"/>
        <v>Winter</v>
      </c>
      <c r="H935" s="25">
        <f t="shared" si="93"/>
        <v>2</v>
      </c>
      <c r="I935" s="25">
        <v>0</v>
      </c>
      <c r="J935" s="25">
        <f t="shared" si="94"/>
        <v>2</v>
      </c>
      <c r="K935" s="7">
        <v>37.445140000000002</v>
      </c>
    </row>
    <row r="936" spans="1:11" x14ac:dyDescent="0.25">
      <c r="A936" s="6">
        <v>44600</v>
      </c>
      <c r="B936" s="7">
        <v>19</v>
      </c>
      <c r="C936" s="25">
        <v>215448.15130681559</v>
      </c>
      <c r="D936" s="25">
        <f t="shared" si="90"/>
        <v>2</v>
      </c>
      <c r="E936" s="25">
        <f t="shared" si="89"/>
        <v>0</v>
      </c>
      <c r="F936" s="25">
        <f t="shared" si="91"/>
        <v>0</v>
      </c>
      <c r="G936" s="25" t="str">
        <f t="shared" si="92"/>
        <v>Winter</v>
      </c>
      <c r="H936" s="25">
        <f t="shared" si="93"/>
        <v>6</v>
      </c>
      <c r="I936" s="25">
        <v>0</v>
      </c>
      <c r="J936" s="25">
        <f t="shared" si="94"/>
        <v>6</v>
      </c>
      <c r="K936" s="7">
        <v>52.976329999999997</v>
      </c>
    </row>
    <row r="937" spans="1:11" x14ac:dyDescent="0.25">
      <c r="A937" s="6">
        <v>44600</v>
      </c>
      <c r="B937" s="7">
        <v>20</v>
      </c>
      <c r="C937" s="25">
        <v>224300.4764063512</v>
      </c>
      <c r="D937" s="25">
        <f t="shared" si="90"/>
        <v>2</v>
      </c>
      <c r="E937" s="25">
        <f t="shared" si="89"/>
        <v>0</v>
      </c>
      <c r="F937" s="25">
        <f t="shared" si="91"/>
        <v>0</v>
      </c>
      <c r="G937" s="25" t="str">
        <f t="shared" si="92"/>
        <v>Winter</v>
      </c>
      <c r="H937" s="25">
        <f t="shared" si="93"/>
        <v>6</v>
      </c>
      <c r="I937" s="25">
        <v>0</v>
      </c>
      <c r="J937" s="25">
        <f t="shared" si="94"/>
        <v>6</v>
      </c>
      <c r="K937" s="7">
        <v>41.598010000000002</v>
      </c>
    </row>
    <row r="938" spans="1:11" x14ac:dyDescent="0.25">
      <c r="A938" s="6">
        <v>44600</v>
      </c>
      <c r="B938" s="7">
        <v>21</v>
      </c>
      <c r="C938" s="25">
        <v>223407.10290715666</v>
      </c>
      <c r="D938" s="25">
        <f t="shared" si="90"/>
        <v>2</v>
      </c>
      <c r="E938" s="25">
        <f t="shared" si="89"/>
        <v>0</v>
      </c>
      <c r="F938" s="25">
        <f t="shared" si="91"/>
        <v>0</v>
      </c>
      <c r="G938" s="25" t="str">
        <f t="shared" si="92"/>
        <v>Winter</v>
      </c>
      <c r="H938" s="25">
        <f t="shared" si="93"/>
        <v>6</v>
      </c>
      <c r="I938" s="25">
        <v>0</v>
      </c>
      <c r="J938" s="25">
        <f t="shared" si="94"/>
        <v>6</v>
      </c>
      <c r="K938" s="7">
        <v>38.564329999999998</v>
      </c>
    </row>
    <row r="939" spans="1:11" x14ac:dyDescent="0.25">
      <c r="A939" s="6">
        <v>44600</v>
      </c>
      <c r="B939" s="7">
        <v>22</v>
      </c>
      <c r="C939" s="25">
        <v>214451.0631344826</v>
      </c>
      <c r="D939" s="25">
        <f t="shared" si="90"/>
        <v>2</v>
      </c>
      <c r="E939" s="25">
        <f t="shared" si="89"/>
        <v>0</v>
      </c>
      <c r="F939" s="25">
        <f t="shared" si="91"/>
        <v>0</v>
      </c>
      <c r="G939" s="25" t="str">
        <f t="shared" si="92"/>
        <v>Winter</v>
      </c>
      <c r="H939" s="25">
        <f t="shared" si="93"/>
        <v>2</v>
      </c>
      <c r="I939" s="25">
        <v>0</v>
      </c>
      <c r="J939" s="25">
        <f t="shared" si="94"/>
        <v>2</v>
      </c>
      <c r="K939" s="7">
        <v>33.241889999999998</v>
      </c>
    </row>
    <row r="940" spans="1:11" x14ac:dyDescent="0.25">
      <c r="A940" s="6">
        <v>44600</v>
      </c>
      <c r="B940" s="7">
        <v>23</v>
      </c>
      <c r="C940" s="25">
        <v>196882.61198412714</v>
      </c>
      <c r="D940" s="25">
        <f t="shared" si="90"/>
        <v>2</v>
      </c>
      <c r="E940" s="25">
        <f t="shared" si="89"/>
        <v>0</v>
      </c>
      <c r="F940" s="25">
        <f t="shared" si="91"/>
        <v>0</v>
      </c>
      <c r="G940" s="25" t="str">
        <f t="shared" si="92"/>
        <v>Winter</v>
      </c>
      <c r="H940" s="25">
        <f t="shared" si="93"/>
        <v>2</v>
      </c>
      <c r="I940" s="25">
        <v>0</v>
      </c>
      <c r="J940" s="25">
        <f t="shared" si="94"/>
        <v>2</v>
      </c>
      <c r="K940" s="7">
        <v>31.787649999999999</v>
      </c>
    </row>
    <row r="941" spans="1:11" x14ac:dyDescent="0.25">
      <c r="A941" s="6">
        <v>44600</v>
      </c>
      <c r="B941" s="7">
        <v>24</v>
      </c>
      <c r="C941" s="25">
        <v>178943.72268966876</v>
      </c>
      <c r="D941" s="25">
        <f t="shared" si="90"/>
        <v>2</v>
      </c>
      <c r="E941" s="25">
        <f t="shared" si="89"/>
        <v>0</v>
      </c>
      <c r="F941" s="25">
        <f t="shared" si="91"/>
        <v>0</v>
      </c>
      <c r="G941" s="25" t="str">
        <f t="shared" si="92"/>
        <v>Winter</v>
      </c>
      <c r="H941" s="25">
        <f t="shared" si="93"/>
        <v>2</v>
      </c>
      <c r="I941" s="25">
        <v>0</v>
      </c>
      <c r="J941" s="25">
        <f t="shared" si="94"/>
        <v>2</v>
      </c>
      <c r="K941" s="7">
        <v>30.050709999999999</v>
      </c>
    </row>
    <row r="942" spans="1:11" x14ac:dyDescent="0.25">
      <c r="A942" s="6">
        <v>44601</v>
      </c>
      <c r="B942" s="7">
        <v>1</v>
      </c>
      <c r="C942" s="25">
        <v>166676.39180661787</v>
      </c>
      <c r="D942" s="25">
        <f t="shared" si="90"/>
        <v>2</v>
      </c>
      <c r="E942" s="25">
        <f t="shared" si="89"/>
        <v>0</v>
      </c>
      <c r="F942" s="25">
        <f t="shared" si="91"/>
        <v>0</v>
      </c>
      <c r="G942" s="25" t="str">
        <f t="shared" si="92"/>
        <v>Winter</v>
      </c>
      <c r="H942" s="25">
        <f t="shared" si="93"/>
        <v>2</v>
      </c>
      <c r="I942" s="25">
        <v>0</v>
      </c>
      <c r="J942" s="25">
        <f t="shared" si="94"/>
        <v>2</v>
      </c>
      <c r="K942" s="7">
        <v>35.902230000000003</v>
      </c>
    </row>
    <row r="943" spans="1:11" x14ac:dyDescent="0.25">
      <c r="A943" s="6">
        <v>44601</v>
      </c>
      <c r="B943" s="7">
        <v>2</v>
      </c>
      <c r="C943" s="25">
        <v>160763.47604416715</v>
      </c>
      <c r="D943" s="25">
        <f t="shared" si="90"/>
        <v>2</v>
      </c>
      <c r="E943" s="25">
        <f t="shared" si="89"/>
        <v>0</v>
      </c>
      <c r="F943" s="25">
        <f t="shared" si="91"/>
        <v>0</v>
      </c>
      <c r="G943" s="25" t="str">
        <f t="shared" si="92"/>
        <v>Winter</v>
      </c>
      <c r="H943" s="25">
        <f t="shared" si="93"/>
        <v>1</v>
      </c>
      <c r="I943" s="25">
        <v>0</v>
      </c>
      <c r="J943" s="25">
        <f t="shared" si="94"/>
        <v>1</v>
      </c>
      <c r="K943" s="7">
        <v>39.222580000000001</v>
      </c>
    </row>
    <row r="944" spans="1:11" x14ac:dyDescent="0.25">
      <c r="A944" s="6">
        <v>44601</v>
      </c>
      <c r="B944" s="7">
        <v>3</v>
      </c>
      <c r="C944" s="25">
        <v>158179.43202440088</v>
      </c>
      <c r="D944" s="25">
        <f t="shared" si="90"/>
        <v>2</v>
      </c>
      <c r="E944" s="25">
        <f t="shared" si="89"/>
        <v>0</v>
      </c>
      <c r="F944" s="25">
        <f t="shared" si="91"/>
        <v>0</v>
      </c>
      <c r="G944" s="25" t="str">
        <f t="shared" si="92"/>
        <v>Winter</v>
      </c>
      <c r="H944" s="25">
        <f t="shared" si="93"/>
        <v>1</v>
      </c>
      <c r="I944" s="25">
        <v>0</v>
      </c>
      <c r="J944" s="25">
        <f t="shared" si="94"/>
        <v>1</v>
      </c>
      <c r="K944" s="7">
        <v>36.443849999999998</v>
      </c>
    </row>
    <row r="945" spans="1:11" x14ac:dyDescent="0.25">
      <c r="A945" s="6">
        <v>44601</v>
      </c>
      <c r="B945" s="7">
        <v>4</v>
      </c>
      <c r="C945" s="25">
        <v>159030.92962622736</v>
      </c>
      <c r="D945" s="25">
        <f t="shared" si="90"/>
        <v>2</v>
      </c>
      <c r="E945" s="25">
        <f t="shared" si="89"/>
        <v>0</v>
      </c>
      <c r="F945" s="25">
        <f t="shared" si="91"/>
        <v>0</v>
      </c>
      <c r="G945" s="25" t="str">
        <f t="shared" si="92"/>
        <v>Winter</v>
      </c>
      <c r="H945" s="25">
        <f t="shared" si="93"/>
        <v>1</v>
      </c>
      <c r="I945" s="25">
        <v>0</v>
      </c>
      <c r="J945" s="25">
        <f t="shared" si="94"/>
        <v>1</v>
      </c>
      <c r="K945" s="7">
        <v>37.854550000000003</v>
      </c>
    </row>
    <row r="946" spans="1:11" x14ac:dyDescent="0.25">
      <c r="A946" s="6">
        <v>44601</v>
      </c>
      <c r="B946" s="7">
        <v>5</v>
      </c>
      <c r="C946" s="25">
        <v>162376.44237160578</v>
      </c>
      <c r="D946" s="25">
        <f t="shared" si="90"/>
        <v>2</v>
      </c>
      <c r="E946" s="25">
        <f t="shared" si="89"/>
        <v>0</v>
      </c>
      <c r="F946" s="25">
        <f t="shared" si="91"/>
        <v>0</v>
      </c>
      <c r="G946" s="25" t="str">
        <f t="shared" si="92"/>
        <v>Winter</v>
      </c>
      <c r="H946" s="25">
        <f t="shared" si="93"/>
        <v>1</v>
      </c>
      <c r="I946" s="25">
        <v>0</v>
      </c>
      <c r="J946" s="25">
        <f t="shared" si="94"/>
        <v>1</v>
      </c>
      <c r="K946" s="7">
        <v>43.61354</v>
      </c>
    </row>
    <row r="947" spans="1:11" x14ac:dyDescent="0.25">
      <c r="A947" s="6">
        <v>44601</v>
      </c>
      <c r="B947" s="7">
        <v>6</v>
      </c>
      <c r="C947" s="25">
        <v>172632.87429873078</v>
      </c>
      <c r="D947" s="25">
        <f t="shared" si="90"/>
        <v>2</v>
      </c>
      <c r="E947" s="25">
        <f t="shared" si="89"/>
        <v>0</v>
      </c>
      <c r="F947" s="25">
        <f t="shared" si="91"/>
        <v>0</v>
      </c>
      <c r="G947" s="25" t="str">
        <f t="shared" si="92"/>
        <v>Winter</v>
      </c>
      <c r="H947" s="25">
        <f t="shared" si="93"/>
        <v>1</v>
      </c>
      <c r="I947" s="25">
        <v>0</v>
      </c>
      <c r="J947" s="25">
        <f t="shared" si="94"/>
        <v>1</v>
      </c>
      <c r="K947" s="7">
        <v>45.092129999999997</v>
      </c>
    </row>
    <row r="948" spans="1:11" x14ac:dyDescent="0.25">
      <c r="A948" s="6">
        <v>44601</v>
      </c>
      <c r="B948" s="7">
        <v>7</v>
      </c>
      <c r="C948" s="25">
        <v>190937.7122359834</v>
      </c>
      <c r="D948" s="25">
        <f t="shared" si="90"/>
        <v>2</v>
      </c>
      <c r="E948" s="25">
        <f t="shared" si="89"/>
        <v>0</v>
      </c>
      <c r="F948" s="25">
        <f t="shared" si="91"/>
        <v>0</v>
      </c>
      <c r="G948" s="25" t="str">
        <f t="shared" si="92"/>
        <v>Winter</v>
      </c>
      <c r="H948" s="25">
        <f t="shared" si="93"/>
        <v>6</v>
      </c>
      <c r="I948" s="25">
        <v>0</v>
      </c>
      <c r="J948" s="25">
        <f t="shared" si="94"/>
        <v>6</v>
      </c>
      <c r="K948" s="7">
        <v>56.712049999999998</v>
      </c>
    </row>
    <row r="949" spans="1:11" x14ac:dyDescent="0.25">
      <c r="A949" s="6">
        <v>44601</v>
      </c>
      <c r="B949" s="7">
        <v>8</v>
      </c>
      <c r="C949" s="25">
        <v>196798.76324389948</v>
      </c>
      <c r="D949" s="25">
        <f t="shared" si="90"/>
        <v>2</v>
      </c>
      <c r="E949" s="25">
        <f t="shared" si="89"/>
        <v>0</v>
      </c>
      <c r="F949" s="25">
        <f t="shared" si="91"/>
        <v>0</v>
      </c>
      <c r="G949" s="25" t="str">
        <f t="shared" si="92"/>
        <v>Winter</v>
      </c>
      <c r="H949" s="25">
        <f t="shared" si="93"/>
        <v>6</v>
      </c>
      <c r="I949" s="25">
        <v>0</v>
      </c>
      <c r="J949" s="25">
        <f t="shared" si="94"/>
        <v>6</v>
      </c>
      <c r="K949" s="7">
        <v>45.087679999999999</v>
      </c>
    </row>
    <row r="950" spans="1:11" x14ac:dyDescent="0.25">
      <c r="A950" s="6">
        <v>44601</v>
      </c>
      <c r="B950" s="7">
        <v>9</v>
      </c>
      <c r="C950" s="25">
        <v>189610.62601006206</v>
      </c>
      <c r="D950" s="25">
        <f t="shared" si="90"/>
        <v>2</v>
      </c>
      <c r="E950" s="25">
        <f t="shared" si="89"/>
        <v>0</v>
      </c>
      <c r="F950" s="25">
        <f t="shared" si="91"/>
        <v>0</v>
      </c>
      <c r="G950" s="25" t="str">
        <f t="shared" si="92"/>
        <v>Winter</v>
      </c>
      <c r="H950" s="25">
        <f t="shared" si="93"/>
        <v>6</v>
      </c>
      <c r="I950" s="25">
        <v>0</v>
      </c>
      <c r="J950" s="25">
        <f t="shared" si="94"/>
        <v>6</v>
      </c>
      <c r="K950" s="7">
        <v>38.597749999999998</v>
      </c>
    </row>
    <row r="951" spans="1:11" x14ac:dyDescent="0.25">
      <c r="A951" s="6">
        <v>44601</v>
      </c>
      <c r="B951" s="7">
        <v>10</v>
      </c>
      <c r="C951" s="25">
        <v>185044.23789413113</v>
      </c>
      <c r="D951" s="25">
        <f t="shared" si="90"/>
        <v>2</v>
      </c>
      <c r="E951" s="25">
        <f t="shared" si="89"/>
        <v>0</v>
      </c>
      <c r="F951" s="25">
        <f t="shared" si="91"/>
        <v>0</v>
      </c>
      <c r="G951" s="25" t="str">
        <f t="shared" si="92"/>
        <v>Winter</v>
      </c>
      <c r="H951" s="25">
        <f t="shared" si="93"/>
        <v>2</v>
      </c>
      <c r="I951" s="25">
        <v>0</v>
      </c>
      <c r="J951" s="25">
        <f t="shared" si="94"/>
        <v>2</v>
      </c>
      <c r="K951" s="7">
        <v>33.429369999999999</v>
      </c>
    </row>
    <row r="952" spans="1:11" x14ac:dyDescent="0.25">
      <c r="A952" s="6">
        <v>44601</v>
      </c>
      <c r="B952" s="7">
        <v>11</v>
      </c>
      <c r="C952" s="25">
        <v>170283.02746267008</v>
      </c>
      <c r="D952" s="25">
        <f t="shared" si="90"/>
        <v>2</v>
      </c>
      <c r="E952" s="25">
        <f t="shared" si="89"/>
        <v>0</v>
      </c>
      <c r="F952" s="25">
        <f t="shared" si="91"/>
        <v>0</v>
      </c>
      <c r="G952" s="25" t="str">
        <f t="shared" si="92"/>
        <v>Winter</v>
      </c>
      <c r="H952" s="25">
        <f t="shared" si="93"/>
        <v>2</v>
      </c>
      <c r="I952" s="25">
        <v>0</v>
      </c>
      <c r="J952" s="25">
        <f t="shared" si="94"/>
        <v>2</v>
      </c>
      <c r="K952" s="7">
        <v>29.64228</v>
      </c>
    </row>
    <row r="953" spans="1:11" x14ac:dyDescent="0.25">
      <c r="A953" s="6">
        <v>44601</v>
      </c>
      <c r="B953" s="7">
        <v>12</v>
      </c>
      <c r="C953" s="25">
        <v>157131.37646688902</v>
      </c>
      <c r="D953" s="25">
        <f t="shared" si="90"/>
        <v>2</v>
      </c>
      <c r="E953" s="25">
        <f t="shared" si="89"/>
        <v>0</v>
      </c>
      <c r="F953" s="25">
        <f t="shared" si="91"/>
        <v>0</v>
      </c>
      <c r="G953" s="25" t="str">
        <f t="shared" si="92"/>
        <v>Winter</v>
      </c>
      <c r="H953" s="25">
        <f t="shared" si="93"/>
        <v>2</v>
      </c>
      <c r="I953" s="25">
        <v>0</v>
      </c>
      <c r="J953" s="25">
        <f t="shared" si="94"/>
        <v>2</v>
      </c>
      <c r="K953" s="7">
        <v>30.478670000000001</v>
      </c>
    </row>
    <row r="954" spans="1:11" x14ac:dyDescent="0.25">
      <c r="A954" s="6">
        <v>44601</v>
      </c>
      <c r="B954" s="7">
        <v>13</v>
      </c>
      <c r="C954" s="25">
        <v>149857.98298386726</v>
      </c>
      <c r="D954" s="25">
        <f t="shared" si="90"/>
        <v>2</v>
      </c>
      <c r="E954" s="25">
        <f t="shared" si="89"/>
        <v>0</v>
      </c>
      <c r="F954" s="25">
        <f t="shared" si="91"/>
        <v>0</v>
      </c>
      <c r="G954" s="25" t="str">
        <f t="shared" si="92"/>
        <v>Winter</v>
      </c>
      <c r="H954" s="25">
        <f t="shared" si="93"/>
        <v>2</v>
      </c>
      <c r="I954" s="25">
        <v>0</v>
      </c>
      <c r="J954" s="25">
        <f t="shared" si="94"/>
        <v>2</v>
      </c>
      <c r="K954" s="7">
        <v>28.76736</v>
      </c>
    </row>
    <row r="955" spans="1:11" x14ac:dyDescent="0.25">
      <c r="A955" s="6">
        <v>44601</v>
      </c>
      <c r="B955" s="7">
        <v>14</v>
      </c>
      <c r="C955" s="25">
        <v>143612.51095674961</v>
      </c>
      <c r="D955" s="25">
        <f t="shared" si="90"/>
        <v>2</v>
      </c>
      <c r="E955" s="25">
        <f t="shared" si="89"/>
        <v>0</v>
      </c>
      <c r="F955" s="25">
        <f t="shared" si="91"/>
        <v>0</v>
      </c>
      <c r="G955" s="25" t="str">
        <f t="shared" si="92"/>
        <v>Winter</v>
      </c>
      <c r="H955" s="25">
        <f t="shared" si="93"/>
        <v>2</v>
      </c>
      <c r="I955" s="25">
        <v>0</v>
      </c>
      <c r="J955" s="25">
        <f t="shared" si="94"/>
        <v>2</v>
      </c>
      <c r="K955" s="7">
        <v>27.567789999999999</v>
      </c>
    </row>
    <row r="956" spans="1:11" x14ac:dyDescent="0.25">
      <c r="A956" s="6">
        <v>44601</v>
      </c>
      <c r="B956" s="7">
        <v>15</v>
      </c>
      <c r="C956" s="25">
        <v>139642.8129244454</v>
      </c>
      <c r="D956" s="25">
        <f t="shared" si="90"/>
        <v>2</v>
      </c>
      <c r="E956" s="25">
        <f t="shared" si="89"/>
        <v>0</v>
      </c>
      <c r="F956" s="25">
        <f t="shared" si="91"/>
        <v>0</v>
      </c>
      <c r="G956" s="25" t="str">
        <f t="shared" si="92"/>
        <v>Winter</v>
      </c>
      <c r="H956" s="25">
        <f t="shared" si="93"/>
        <v>2</v>
      </c>
      <c r="I956" s="25">
        <v>0</v>
      </c>
      <c r="J956" s="25">
        <f t="shared" si="94"/>
        <v>2</v>
      </c>
      <c r="K956" s="7">
        <v>26.553159999999998</v>
      </c>
    </row>
    <row r="957" spans="1:11" x14ac:dyDescent="0.25">
      <c r="A957" s="6">
        <v>44601</v>
      </c>
      <c r="B957" s="7">
        <v>16</v>
      </c>
      <c r="C957" s="25">
        <v>145028.50744426751</v>
      </c>
      <c r="D957" s="25">
        <f t="shared" si="90"/>
        <v>2</v>
      </c>
      <c r="E957" s="25">
        <f t="shared" si="89"/>
        <v>0</v>
      </c>
      <c r="F957" s="25">
        <f t="shared" si="91"/>
        <v>0</v>
      </c>
      <c r="G957" s="25" t="str">
        <f t="shared" si="92"/>
        <v>Winter</v>
      </c>
      <c r="H957" s="25">
        <f t="shared" si="93"/>
        <v>2</v>
      </c>
      <c r="I957" s="25">
        <v>0</v>
      </c>
      <c r="J957" s="25">
        <f t="shared" si="94"/>
        <v>2</v>
      </c>
      <c r="K957" s="7">
        <v>26.099209999999999</v>
      </c>
    </row>
    <row r="958" spans="1:11" x14ac:dyDescent="0.25">
      <c r="A958" s="6">
        <v>44601</v>
      </c>
      <c r="B958" s="7">
        <v>17</v>
      </c>
      <c r="C958" s="25">
        <v>155949.01839554621</v>
      </c>
      <c r="D958" s="25">
        <f t="shared" si="90"/>
        <v>2</v>
      </c>
      <c r="E958" s="25">
        <f t="shared" si="89"/>
        <v>0</v>
      </c>
      <c r="F958" s="25">
        <f t="shared" si="91"/>
        <v>0</v>
      </c>
      <c r="G958" s="25" t="str">
        <f t="shared" si="92"/>
        <v>Winter</v>
      </c>
      <c r="H958" s="25">
        <f t="shared" si="93"/>
        <v>2</v>
      </c>
      <c r="I958" s="25">
        <v>0</v>
      </c>
      <c r="J958" s="25">
        <f t="shared" si="94"/>
        <v>2</v>
      </c>
      <c r="K958" s="7">
        <v>28.78668</v>
      </c>
    </row>
    <row r="959" spans="1:11" x14ac:dyDescent="0.25">
      <c r="A959" s="6">
        <v>44601</v>
      </c>
      <c r="B959" s="7">
        <v>18</v>
      </c>
      <c r="C959" s="25">
        <v>178018.10540010722</v>
      </c>
      <c r="D959" s="25">
        <f t="shared" si="90"/>
        <v>2</v>
      </c>
      <c r="E959" s="25">
        <f t="shared" si="89"/>
        <v>0</v>
      </c>
      <c r="F959" s="25">
        <f t="shared" si="91"/>
        <v>0</v>
      </c>
      <c r="G959" s="25" t="str">
        <f t="shared" si="92"/>
        <v>Winter</v>
      </c>
      <c r="H959" s="25">
        <f t="shared" si="93"/>
        <v>2</v>
      </c>
      <c r="I959" s="25">
        <v>0</v>
      </c>
      <c r="J959" s="25">
        <f t="shared" si="94"/>
        <v>2</v>
      </c>
      <c r="K959" s="7">
        <v>32.028399999999998</v>
      </c>
    </row>
    <row r="960" spans="1:11" x14ac:dyDescent="0.25">
      <c r="A960" s="6">
        <v>44601</v>
      </c>
      <c r="B960" s="7">
        <v>19</v>
      </c>
      <c r="C960" s="25">
        <v>195367.03858862561</v>
      </c>
      <c r="D960" s="25">
        <f t="shared" si="90"/>
        <v>2</v>
      </c>
      <c r="E960" s="25">
        <f t="shared" si="89"/>
        <v>0</v>
      </c>
      <c r="F960" s="25">
        <f t="shared" si="91"/>
        <v>0</v>
      </c>
      <c r="G960" s="25" t="str">
        <f t="shared" si="92"/>
        <v>Winter</v>
      </c>
      <c r="H960" s="25">
        <f t="shared" si="93"/>
        <v>6</v>
      </c>
      <c r="I960" s="25">
        <v>0</v>
      </c>
      <c r="J960" s="25">
        <f t="shared" si="94"/>
        <v>6</v>
      </c>
      <c r="K960" s="7">
        <v>35.422339999999998</v>
      </c>
    </row>
    <row r="961" spans="1:11" x14ac:dyDescent="0.25">
      <c r="A961" s="6">
        <v>44601</v>
      </c>
      <c r="B961" s="7">
        <v>20</v>
      </c>
      <c r="C961" s="25">
        <v>202437.40096390984</v>
      </c>
      <c r="D961" s="25">
        <f t="shared" si="90"/>
        <v>2</v>
      </c>
      <c r="E961" s="25">
        <f t="shared" si="89"/>
        <v>0</v>
      </c>
      <c r="F961" s="25">
        <f t="shared" si="91"/>
        <v>0</v>
      </c>
      <c r="G961" s="25" t="str">
        <f t="shared" si="92"/>
        <v>Winter</v>
      </c>
      <c r="H961" s="25">
        <f t="shared" si="93"/>
        <v>6</v>
      </c>
      <c r="I961" s="25">
        <v>0</v>
      </c>
      <c r="J961" s="25">
        <f t="shared" si="94"/>
        <v>6</v>
      </c>
      <c r="K961" s="7">
        <v>34.570639999999997</v>
      </c>
    </row>
    <row r="962" spans="1:11" x14ac:dyDescent="0.25">
      <c r="A962" s="6">
        <v>44601</v>
      </c>
      <c r="B962" s="7">
        <v>21</v>
      </c>
      <c r="C962" s="25">
        <v>202354.50693041272</v>
      </c>
      <c r="D962" s="25">
        <f t="shared" si="90"/>
        <v>2</v>
      </c>
      <c r="E962" s="25">
        <f t="shared" si="89"/>
        <v>0</v>
      </c>
      <c r="F962" s="25">
        <f t="shared" si="91"/>
        <v>0</v>
      </c>
      <c r="G962" s="25" t="str">
        <f t="shared" si="92"/>
        <v>Winter</v>
      </c>
      <c r="H962" s="25">
        <f t="shared" si="93"/>
        <v>6</v>
      </c>
      <c r="I962" s="25">
        <v>0</v>
      </c>
      <c r="J962" s="25">
        <f t="shared" si="94"/>
        <v>6</v>
      </c>
      <c r="K962" s="7">
        <v>32.942779999999999</v>
      </c>
    </row>
    <row r="963" spans="1:11" x14ac:dyDescent="0.25">
      <c r="A963" s="6">
        <v>44601</v>
      </c>
      <c r="B963" s="7">
        <v>22</v>
      </c>
      <c r="C963" s="25">
        <v>194787.32142501534</v>
      </c>
      <c r="D963" s="25">
        <f t="shared" si="90"/>
        <v>2</v>
      </c>
      <c r="E963" s="25">
        <f t="shared" si="89"/>
        <v>0</v>
      </c>
      <c r="F963" s="25">
        <f t="shared" si="91"/>
        <v>0</v>
      </c>
      <c r="G963" s="25" t="str">
        <f t="shared" si="92"/>
        <v>Winter</v>
      </c>
      <c r="H963" s="25">
        <f t="shared" si="93"/>
        <v>2</v>
      </c>
      <c r="I963" s="25">
        <v>0</v>
      </c>
      <c r="J963" s="25">
        <f t="shared" si="94"/>
        <v>2</v>
      </c>
      <c r="K963" s="7">
        <v>30.616820000000001</v>
      </c>
    </row>
    <row r="964" spans="1:11" x14ac:dyDescent="0.25">
      <c r="A964" s="6">
        <v>44601</v>
      </c>
      <c r="B964" s="7">
        <v>23</v>
      </c>
      <c r="C964" s="25">
        <v>179571.37072606172</v>
      </c>
      <c r="D964" s="25">
        <f t="shared" si="90"/>
        <v>2</v>
      </c>
      <c r="E964" s="25">
        <f t="shared" si="89"/>
        <v>0</v>
      </c>
      <c r="F964" s="25">
        <f t="shared" si="91"/>
        <v>0</v>
      </c>
      <c r="G964" s="25" t="str">
        <f t="shared" si="92"/>
        <v>Winter</v>
      </c>
      <c r="H964" s="25">
        <f t="shared" si="93"/>
        <v>2</v>
      </c>
      <c r="I964" s="25">
        <v>0</v>
      </c>
      <c r="J964" s="25">
        <f t="shared" si="94"/>
        <v>2</v>
      </c>
      <c r="K964" s="7">
        <v>29.491790000000002</v>
      </c>
    </row>
    <row r="965" spans="1:11" x14ac:dyDescent="0.25">
      <c r="A965" s="6">
        <v>44601</v>
      </c>
      <c r="B965" s="7">
        <v>24</v>
      </c>
      <c r="C965" s="25">
        <v>163775.65594514972</v>
      </c>
      <c r="D965" s="25">
        <f t="shared" si="90"/>
        <v>2</v>
      </c>
      <c r="E965" s="25">
        <f t="shared" si="89"/>
        <v>0</v>
      </c>
      <c r="F965" s="25">
        <f t="shared" si="91"/>
        <v>0</v>
      </c>
      <c r="G965" s="25" t="str">
        <f t="shared" si="92"/>
        <v>Winter</v>
      </c>
      <c r="H965" s="25">
        <f t="shared" si="93"/>
        <v>2</v>
      </c>
      <c r="I965" s="25">
        <v>0</v>
      </c>
      <c r="J965" s="25">
        <f t="shared" si="94"/>
        <v>2</v>
      </c>
      <c r="K965" s="7">
        <v>28.751449999999998</v>
      </c>
    </row>
    <row r="966" spans="1:11" x14ac:dyDescent="0.25">
      <c r="A966" s="6">
        <v>44602</v>
      </c>
      <c r="B966" s="7">
        <v>1</v>
      </c>
      <c r="C966" s="25">
        <v>152898.50749508577</v>
      </c>
      <c r="D966" s="25">
        <f t="shared" si="90"/>
        <v>2</v>
      </c>
      <c r="E966" s="25">
        <f t="shared" ref="E966:E1029" si="95">IF(IFERROR(VLOOKUP(A966,$S$6:$S$15,1,0),0)&gt;0,1,0)</f>
        <v>0</v>
      </c>
      <c r="F966" s="25">
        <f t="shared" si="91"/>
        <v>0</v>
      </c>
      <c r="G966" s="25" t="str">
        <f t="shared" si="92"/>
        <v>Winter</v>
      </c>
      <c r="H966" s="25">
        <f t="shared" si="93"/>
        <v>2</v>
      </c>
      <c r="I966" s="25">
        <v>0</v>
      </c>
      <c r="J966" s="25">
        <f t="shared" si="94"/>
        <v>2</v>
      </c>
      <c r="K966" s="7">
        <v>27.666640000000001</v>
      </c>
    </row>
    <row r="967" spans="1:11" x14ac:dyDescent="0.25">
      <c r="A967" s="6">
        <v>44602</v>
      </c>
      <c r="B967" s="7">
        <v>2</v>
      </c>
      <c r="C967" s="25">
        <v>148210.94829388242</v>
      </c>
      <c r="D967" s="25">
        <f t="shared" ref="D967:D1030" si="96">MONTH(A967)</f>
        <v>2</v>
      </c>
      <c r="E967" s="25">
        <f t="shared" si="95"/>
        <v>0</v>
      </c>
      <c r="F967" s="25">
        <f t="shared" ref="F967:F1030" si="97">IF(WEEKDAY(A967,2)&gt;5,1,0)</f>
        <v>0</v>
      </c>
      <c r="G967" s="25" t="str">
        <f t="shared" ref="G967:G1030" si="98">IF(OR(D967&lt;5,D967&gt;9),"Winter","Summer")</f>
        <v>Winter</v>
      </c>
      <c r="H967" s="25">
        <f t="shared" ref="H967:H1030" si="99">IF(AND(B967&lt;7,B967&gt;1),1,IF(G967="Winter",IF(OR(E967=1,F967=1,B967=1,AND(B967&gt;9,B967&lt;19),B967&gt;21),2,6),IF(OR(E967=1,F967=1,B967&lt;15,B967&gt;20),3,4)))</f>
        <v>1</v>
      </c>
      <c r="I967" s="25">
        <v>0</v>
      </c>
      <c r="J967" s="25">
        <f t="shared" ref="J967:J1030" si="100">IF(I967=0,H967,5)</f>
        <v>1</v>
      </c>
      <c r="K967" s="7">
        <v>27.658760000000001</v>
      </c>
    </row>
    <row r="968" spans="1:11" x14ac:dyDescent="0.25">
      <c r="A968" s="6">
        <v>44602</v>
      </c>
      <c r="B968" s="7">
        <v>3</v>
      </c>
      <c r="C968" s="25">
        <v>148175.86069961509</v>
      </c>
      <c r="D968" s="25">
        <f t="shared" si="96"/>
        <v>2</v>
      </c>
      <c r="E968" s="25">
        <f t="shared" si="95"/>
        <v>0</v>
      </c>
      <c r="F968" s="25">
        <f t="shared" si="97"/>
        <v>0</v>
      </c>
      <c r="G968" s="25" t="str">
        <f t="shared" si="98"/>
        <v>Winter</v>
      </c>
      <c r="H968" s="25">
        <f t="shared" si="99"/>
        <v>1</v>
      </c>
      <c r="I968" s="25">
        <v>0</v>
      </c>
      <c r="J968" s="25">
        <f t="shared" si="100"/>
        <v>1</v>
      </c>
      <c r="K968" s="7">
        <v>27.926130000000001</v>
      </c>
    </row>
    <row r="969" spans="1:11" x14ac:dyDescent="0.25">
      <c r="A969" s="6">
        <v>44602</v>
      </c>
      <c r="B969" s="7">
        <v>4</v>
      </c>
      <c r="C969" s="25">
        <v>150809.06816641128</v>
      </c>
      <c r="D969" s="25">
        <f t="shared" si="96"/>
        <v>2</v>
      </c>
      <c r="E969" s="25">
        <f t="shared" si="95"/>
        <v>0</v>
      </c>
      <c r="F969" s="25">
        <f t="shared" si="97"/>
        <v>0</v>
      </c>
      <c r="G969" s="25" t="str">
        <f t="shared" si="98"/>
        <v>Winter</v>
      </c>
      <c r="H969" s="25">
        <f t="shared" si="99"/>
        <v>1</v>
      </c>
      <c r="I969" s="25">
        <v>0</v>
      </c>
      <c r="J969" s="25">
        <f t="shared" si="100"/>
        <v>1</v>
      </c>
      <c r="K969" s="7">
        <v>31.948530000000002</v>
      </c>
    </row>
    <row r="970" spans="1:11" x14ac:dyDescent="0.25">
      <c r="A970" s="6">
        <v>44602</v>
      </c>
      <c r="B970" s="7">
        <v>5</v>
      </c>
      <c r="C970" s="25">
        <v>157779.31465424717</v>
      </c>
      <c r="D970" s="25">
        <f t="shared" si="96"/>
        <v>2</v>
      </c>
      <c r="E970" s="25">
        <f t="shared" si="95"/>
        <v>0</v>
      </c>
      <c r="F970" s="25">
        <f t="shared" si="97"/>
        <v>0</v>
      </c>
      <c r="G970" s="25" t="str">
        <f t="shared" si="98"/>
        <v>Winter</v>
      </c>
      <c r="H970" s="25">
        <f t="shared" si="99"/>
        <v>1</v>
      </c>
      <c r="I970" s="25">
        <v>0</v>
      </c>
      <c r="J970" s="25">
        <f t="shared" si="100"/>
        <v>1</v>
      </c>
      <c r="K970" s="7">
        <v>28.9268</v>
      </c>
    </row>
    <row r="971" spans="1:11" x14ac:dyDescent="0.25">
      <c r="A971" s="6">
        <v>44602</v>
      </c>
      <c r="B971" s="7">
        <v>6</v>
      </c>
      <c r="C971" s="25">
        <v>171176.50925688553</v>
      </c>
      <c r="D971" s="25">
        <f t="shared" si="96"/>
        <v>2</v>
      </c>
      <c r="E971" s="25">
        <f t="shared" si="95"/>
        <v>0</v>
      </c>
      <c r="F971" s="25">
        <f t="shared" si="97"/>
        <v>0</v>
      </c>
      <c r="G971" s="25" t="str">
        <f t="shared" si="98"/>
        <v>Winter</v>
      </c>
      <c r="H971" s="25">
        <f t="shared" si="99"/>
        <v>1</v>
      </c>
      <c r="I971" s="25">
        <v>0</v>
      </c>
      <c r="J971" s="25">
        <f t="shared" si="100"/>
        <v>1</v>
      </c>
      <c r="K971" s="7">
        <v>31.970829999999999</v>
      </c>
    </row>
    <row r="972" spans="1:11" x14ac:dyDescent="0.25">
      <c r="A972" s="6">
        <v>44602</v>
      </c>
      <c r="B972" s="7">
        <v>7</v>
      </c>
      <c r="C972" s="25">
        <v>192056.94897914722</v>
      </c>
      <c r="D972" s="25">
        <f t="shared" si="96"/>
        <v>2</v>
      </c>
      <c r="E972" s="25">
        <f t="shared" si="95"/>
        <v>0</v>
      </c>
      <c r="F972" s="25">
        <f t="shared" si="97"/>
        <v>0</v>
      </c>
      <c r="G972" s="25" t="str">
        <f t="shared" si="98"/>
        <v>Winter</v>
      </c>
      <c r="H972" s="25">
        <f t="shared" si="99"/>
        <v>6</v>
      </c>
      <c r="I972" s="25">
        <v>0</v>
      </c>
      <c r="J972" s="25">
        <f t="shared" si="100"/>
        <v>6</v>
      </c>
      <c r="K972" s="7">
        <v>41.822859999999999</v>
      </c>
    </row>
    <row r="973" spans="1:11" x14ac:dyDescent="0.25">
      <c r="A973" s="6">
        <v>44602</v>
      </c>
      <c r="B973" s="7">
        <v>8</v>
      </c>
      <c r="C973" s="25">
        <v>203282.80807388169</v>
      </c>
      <c r="D973" s="25">
        <f t="shared" si="96"/>
        <v>2</v>
      </c>
      <c r="E973" s="25">
        <f t="shared" si="95"/>
        <v>0</v>
      </c>
      <c r="F973" s="25">
        <f t="shared" si="97"/>
        <v>0</v>
      </c>
      <c r="G973" s="25" t="str">
        <f t="shared" si="98"/>
        <v>Winter</v>
      </c>
      <c r="H973" s="25">
        <f t="shared" si="99"/>
        <v>6</v>
      </c>
      <c r="I973" s="25">
        <v>0</v>
      </c>
      <c r="J973" s="25">
        <f t="shared" si="100"/>
        <v>6</v>
      </c>
      <c r="K973" s="7">
        <v>39.274009999999997</v>
      </c>
    </row>
    <row r="974" spans="1:11" x14ac:dyDescent="0.25">
      <c r="A974" s="6">
        <v>44602</v>
      </c>
      <c r="B974" s="7">
        <v>9</v>
      </c>
      <c r="C974" s="25">
        <v>192639.5193016929</v>
      </c>
      <c r="D974" s="25">
        <f t="shared" si="96"/>
        <v>2</v>
      </c>
      <c r="E974" s="25">
        <f t="shared" si="95"/>
        <v>0</v>
      </c>
      <c r="F974" s="25">
        <f t="shared" si="97"/>
        <v>0</v>
      </c>
      <c r="G974" s="25" t="str">
        <f t="shared" si="98"/>
        <v>Winter</v>
      </c>
      <c r="H974" s="25">
        <f t="shared" si="99"/>
        <v>6</v>
      </c>
      <c r="I974" s="25">
        <v>0</v>
      </c>
      <c r="J974" s="25">
        <f t="shared" si="100"/>
        <v>6</v>
      </c>
      <c r="K974" s="7">
        <v>38.429940000000002</v>
      </c>
    </row>
    <row r="975" spans="1:11" x14ac:dyDescent="0.25">
      <c r="A975" s="6">
        <v>44602</v>
      </c>
      <c r="B975" s="7">
        <v>10</v>
      </c>
      <c r="C975" s="25">
        <v>176333.83797499907</v>
      </c>
      <c r="D975" s="25">
        <f t="shared" si="96"/>
        <v>2</v>
      </c>
      <c r="E975" s="25">
        <f t="shared" si="95"/>
        <v>0</v>
      </c>
      <c r="F975" s="25">
        <f t="shared" si="97"/>
        <v>0</v>
      </c>
      <c r="G975" s="25" t="str">
        <f t="shared" si="98"/>
        <v>Winter</v>
      </c>
      <c r="H975" s="25">
        <f t="shared" si="99"/>
        <v>2</v>
      </c>
      <c r="I975" s="25">
        <v>0</v>
      </c>
      <c r="J975" s="25">
        <f t="shared" si="100"/>
        <v>2</v>
      </c>
      <c r="K975" s="7">
        <v>31.727820000000001</v>
      </c>
    </row>
    <row r="976" spans="1:11" x14ac:dyDescent="0.25">
      <c r="A976" s="6">
        <v>44602</v>
      </c>
      <c r="B976" s="7">
        <v>11</v>
      </c>
      <c r="C976" s="25">
        <v>165520.17995351096</v>
      </c>
      <c r="D976" s="25">
        <f t="shared" si="96"/>
        <v>2</v>
      </c>
      <c r="E976" s="25">
        <f t="shared" si="95"/>
        <v>0</v>
      </c>
      <c r="F976" s="25">
        <f t="shared" si="97"/>
        <v>0</v>
      </c>
      <c r="G976" s="25" t="str">
        <f t="shared" si="98"/>
        <v>Winter</v>
      </c>
      <c r="H976" s="25">
        <f t="shared" si="99"/>
        <v>2</v>
      </c>
      <c r="I976" s="25">
        <v>0</v>
      </c>
      <c r="J976" s="25">
        <f t="shared" si="100"/>
        <v>2</v>
      </c>
      <c r="K976" s="7">
        <v>29.058869999999999</v>
      </c>
    </row>
    <row r="977" spans="1:11" x14ac:dyDescent="0.25">
      <c r="A977" s="6">
        <v>44602</v>
      </c>
      <c r="B977" s="7">
        <v>12</v>
      </c>
      <c r="C977" s="25">
        <v>158598.52084199709</v>
      </c>
      <c r="D977" s="25">
        <f t="shared" si="96"/>
        <v>2</v>
      </c>
      <c r="E977" s="25">
        <f t="shared" si="95"/>
        <v>0</v>
      </c>
      <c r="F977" s="25">
        <f t="shared" si="97"/>
        <v>0</v>
      </c>
      <c r="G977" s="25" t="str">
        <f t="shared" si="98"/>
        <v>Winter</v>
      </c>
      <c r="H977" s="25">
        <f t="shared" si="99"/>
        <v>2</v>
      </c>
      <c r="I977" s="25">
        <v>0</v>
      </c>
      <c r="J977" s="25">
        <f t="shared" si="100"/>
        <v>2</v>
      </c>
      <c r="K977" s="7">
        <v>30.15944</v>
      </c>
    </row>
    <row r="978" spans="1:11" x14ac:dyDescent="0.25">
      <c r="A978" s="6">
        <v>44602</v>
      </c>
      <c r="B978" s="7">
        <v>13</v>
      </c>
      <c r="C978" s="25">
        <v>153767.19196027506</v>
      </c>
      <c r="D978" s="25">
        <f t="shared" si="96"/>
        <v>2</v>
      </c>
      <c r="E978" s="25">
        <f t="shared" si="95"/>
        <v>0</v>
      </c>
      <c r="F978" s="25">
        <f t="shared" si="97"/>
        <v>0</v>
      </c>
      <c r="G978" s="25" t="str">
        <f t="shared" si="98"/>
        <v>Winter</v>
      </c>
      <c r="H978" s="25">
        <f t="shared" si="99"/>
        <v>2</v>
      </c>
      <c r="I978" s="25">
        <v>0</v>
      </c>
      <c r="J978" s="25">
        <f t="shared" si="100"/>
        <v>2</v>
      </c>
      <c r="K978" s="7">
        <v>29.453189999999999</v>
      </c>
    </row>
    <row r="979" spans="1:11" x14ac:dyDescent="0.25">
      <c r="A979" s="6">
        <v>44602</v>
      </c>
      <c r="B979" s="7">
        <v>14</v>
      </c>
      <c r="C979" s="25">
        <v>148266.28251605068</v>
      </c>
      <c r="D979" s="25">
        <f t="shared" si="96"/>
        <v>2</v>
      </c>
      <c r="E979" s="25">
        <f t="shared" si="95"/>
        <v>0</v>
      </c>
      <c r="F979" s="25">
        <f t="shared" si="97"/>
        <v>0</v>
      </c>
      <c r="G979" s="25" t="str">
        <f t="shared" si="98"/>
        <v>Winter</v>
      </c>
      <c r="H979" s="25">
        <f t="shared" si="99"/>
        <v>2</v>
      </c>
      <c r="I979" s="25">
        <v>0</v>
      </c>
      <c r="J979" s="25">
        <f t="shared" si="100"/>
        <v>2</v>
      </c>
      <c r="K979" s="7">
        <v>28.895409999999998</v>
      </c>
    </row>
    <row r="980" spans="1:11" x14ac:dyDescent="0.25">
      <c r="A980" s="6">
        <v>44602</v>
      </c>
      <c r="B980" s="7">
        <v>15</v>
      </c>
      <c r="C980" s="25">
        <v>144547.0775106693</v>
      </c>
      <c r="D980" s="25">
        <f t="shared" si="96"/>
        <v>2</v>
      </c>
      <c r="E980" s="25">
        <f t="shared" si="95"/>
        <v>0</v>
      </c>
      <c r="F980" s="25">
        <f t="shared" si="97"/>
        <v>0</v>
      </c>
      <c r="G980" s="25" t="str">
        <f t="shared" si="98"/>
        <v>Winter</v>
      </c>
      <c r="H980" s="25">
        <f t="shared" si="99"/>
        <v>2</v>
      </c>
      <c r="I980" s="25">
        <v>0</v>
      </c>
      <c r="J980" s="25">
        <f t="shared" si="100"/>
        <v>2</v>
      </c>
      <c r="K980" s="7">
        <v>27.953279999999999</v>
      </c>
    </row>
    <row r="981" spans="1:11" x14ac:dyDescent="0.25">
      <c r="A981" s="6">
        <v>44602</v>
      </c>
      <c r="B981" s="7">
        <v>16</v>
      </c>
      <c r="C981" s="25">
        <v>146821.73977656115</v>
      </c>
      <c r="D981" s="25">
        <f t="shared" si="96"/>
        <v>2</v>
      </c>
      <c r="E981" s="25">
        <f t="shared" si="95"/>
        <v>0</v>
      </c>
      <c r="F981" s="25">
        <f t="shared" si="97"/>
        <v>0</v>
      </c>
      <c r="G981" s="25" t="str">
        <f t="shared" si="98"/>
        <v>Winter</v>
      </c>
      <c r="H981" s="25">
        <f t="shared" si="99"/>
        <v>2</v>
      </c>
      <c r="I981" s="25">
        <v>0</v>
      </c>
      <c r="J981" s="25">
        <f t="shared" si="100"/>
        <v>2</v>
      </c>
      <c r="K981" s="7">
        <v>26.48685</v>
      </c>
    </row>
    <row r="982" spans="1:11" x14ac:dyDescent="0.25">
      <c r="A982" s="6">
        <v>44602</v>
      </c>
      <c r="B982" s="7">
        <v>17</v>
      </c>
      <c r="C982" s="25">
        <v>156405.1011714937</v>
      </c>
      <c r="D982" s="25">
        <f t="shared" si="96"/>
        <v>2</v>
      </c>
      <c r="E982" s="25">
        <f t="shared" si="95"/>
        <v>0</v>
      </c>
      <c r="F982" s="25">
        <f t="shared" si="97"/>
        <v>0</v>
      </c>
      <c r="G982" s="25" t="str">
        <f t="shared" si="98"/>
        <v>Winter</v>
      </c>
      <c r="H982" s="25">
        <f t="shared" si="99"/>
        <v>2</v>
      </c>
      <c r="I982" s="25">
        <v>0</v>
      </c>
      <c r="J982" s="25">
        <f t="shared" si="100"/>
        <v>2</v>
      </c>
      <c r="K982" s="7">
        <v>27.140409999999999</v>
      </c>
    </row>
    <row r="983" spans="1:11" x14ac:dyDescent="0.25">
      <c r="A983" s="6">
        <v>44602</v>
      </c>
      <c r="B983" s="7">
        <v>18</v>
      </c>
      <c r="C983" s="25">
        <v>174913.54988471168</v>
      </c>
      <c r="D983" s="25">
        <f t="shared" si="96"/>
        <v>2</v>
      </c>
      <c r="E983" s="25">
        <f t="shared" si="95"/>
        <v>0</v>
      </c>
      <c r="F983" s="25">
        <f t="shared" si="97"/>
        <v>0</v>
      </c>
      <c r="G983" s="25" t="str">
        <f t="shared" si="98"/>
        <v>Winter</v>
      </c>
      <c r="H983" s="25">
        <f t="shared" si="99"/>
        <v>2</v>
      </c>
      <c r="I983" s="25">
        <v>0</v>
      </c>
      <c r="J983" s="25">
        <f t="shared" si="100"/>
        <v>2</v>
      </c>
      <c r="K983" s="7">
        <v>33.635759999999998</v>
      </c>
    </row>
    <row r="984" spans="1:11" x14ac:dyDescent="0.25">
      <c r="A984" s="6">
        <v>44602</v>
      </c>
      <c r="B984" s="7">
        <v>19</v>
      </c>
      <c r="C984" s="25">
        <v>198044.61046201279</v>
      </c>
      <c r="D984" s="25">
        <f t="shared" si="96"/>
        <v>2</v>
      </c>
      <c r="E984" s="25">
        <f t="shared" si="95"/>
        <v>0</v>
      </c>
      <c r="F984" s="25">
        <f t="shared" si="97"/>
        <v>0</v>
      </c>
      <c r="G984" s="25" t="str">
        <f t="shared" si="98"/>
        <v>Winter</v>
      </c>
      <c r="H984" s="25">
        <f t="shared" si="99"/>
        <v>6</v>
      </c>
      <c r="I984" s="25">
        <v>0</v>
      </c>
      <c r="J984" s="25">
        <f t="shared" si="100"/>
        <v>6</v>
      </c>
      <c r="K984" s="7">
        <v>33.423580000000001</v>
      </c>
    </row>
    <row r="985" spans="1:11" x14ac:dyDescent="0.25">
      <c r="A985" s="6">
        <v>44602</v>
      </c>
      <c r="B985" s="7">
        <v>20</v>
      </c>
      <c r="C985" s="25">
        <v>210493.06380040359</v>
      </c>
      <c r="D985" s="25">
        <f t="shared" si="96"/>
        <v>2</v>
      </c>
      <c r="E985" s="25">
        <f t="shared" si="95"/>
        <v>0</v>
      </c>
      <c r="F985" s="25">
        <f t="shared" si="97"/>
        <v>0</v>
      </c>
      <c r="G985" s="25" t="str">
        <f t="shared" si="98"/>
        <v>Winter</v>
      </c>
      <c r="H985" s="25">
        <f t="shared" si="99"/>
        <v>6</v>
      </c>
      <c r="I985" s="25">
        <v>0</v>
      </c>
      <c r="J985" s="25">
        <f t="shared" si="100"/>
        <v>6</v>
      </c>
      <c r="K985" s="7">
        <v>40.63015</v>
      </c>
    </row>
    <row r="986" spans="1:11" x14ac:dyDescent="0.25">
      <c r="A986" s="6">
        <v>44602</v>
      </c>
      <c r="B986" s="7">
        <v>21</v>
      </c>
      <c r="C986" s="25">
        <v>213375.20769935349</v>
      </c>
      <c r="D986" s="25">
        <f t="shared" si="96"/>
        <v>2</v>
      </c>
      <c r="E986" s="25">
        <f t="shared" si="95"/>
        <v>0</v>
      </c>
      <c r="F986" s="25">
        <f t="shared" si="97"/>
        <v>0</v>
      </c>
      <c r="G986" s="25" t="str">
        <f t="shared" si="98"/>
        <v>Winter</v>
      </c>
      <c r="H986" s="25">
        <f t="shared" si="99"/>
        <v>6</v>
      </c>
      <c r="I986" s="25">
        <v>0</v>
      </c>
      <c r="J986" s="25">
        <f t="shared" si="100"/>
        <v>6</v>
      </c>
      <c r="K986" s="7">
        <v>37.938809999999997</v>
      </c>
    </row>
    <row r="987" spans="1:11" x14ac:dyDescent="0.25">
      <c r="A987" s="6">
        <v>44602</v>
      </c>
      <c r="B987" s="7">
        <v>22</v>
      </c>
      <c r="C987" s="25">
        <v>209800.29332243357</v>
      </c>
      <c r="D987" s="25">
        <f t="shared" si="96"/>
        <v>2</v>
      </c>
      <c r="E987" s="25">
        <f t="shared" si="95"/>
        <v>0</v>
      </c>
      <c r="F987" s="25">
        <f t="shared" si="97"/>
        <v>0</v>
      </c>
      <c r="G987" s="25" t="str">
        <f t="shared" si="98"/>
        <v>Winter</v>
      </c>
      <c r="H987" s="25">
        <f t="shared" si="99"/>
        <v>2</v>
      </c>
      <c r="I987" s="25">
        <v>0</v>
      </c>
      <c r="J987" s="25">
        <f t="shared" si="100"/>
        <v>2</v>
      </c>
      <c r="K987" s="7">
        <v>34.411769999999997</v>
      </c>
    </row>
    <row r="988" spans="1:11" x14ac:dyDescent="0.25">
      <c r="A988" s="6">
        <v>44602</v>
      </c>
      <c r="B988" s="7">
        <v>23</v>
      </c>
      <c r="C988" s="25">
        <v>197999.17086755857</v>
      </c>
      <c r="D988" s="25">
        <f t="shared" si="96"/>
        <v>2</v>
      </c>
      <c r="E988" s="25">
        <f t="shared" si="95"/>
        <v>0</v>
      </c>
      <c r="F988" s="25">
        <f t="shared" si="97"/>
        <v>0</v>
      </c>
      <c r="G988" s="25" t="str">
        <f t="shared" si="98"/>
        <v>Winter</v>
      </c>
      <c r="H988" s="25">
        <f t="shared" si="99"/>
        <v>2</v>
      </c>
      <c r="I988" s="25">
        <v>0</v>
      </c>
      <c r="J988" s="25">
        <f t="shared" si="100"/>
        <v>2</v>
      </c>
      <c r="K988" s="7">
        <v>30.961010000000002</v>
      </c>
    </row>
    <row r="989" spans="1:11" x14ac:dyDescent="0.25">
      <c r="A989" s="6">
        <v>44602</v>
      </c>
      <c r="B989" s="7">
        <v>24</v>
      </c>
      <c r="C989" s="25">
        <v>184169.18390335963</v>
      </c>
      <c r="D989" s="25">
        <f t="shared" si="96"/>
        <v>2</v>
      </c>
      <c r="E989" s="25">
        <f t="shared" si="95"/>
        <v>0</v>
      </c>
      <c r="F989" s="25">
        <f t="shared" si="97"/>
        <v>0</v>
      </c>
      <c r="G989" s="25" t="str">
        <f t="shared" si="98"/>
        <v>Winter</v>
      </c>
      <c r="H989" s="25">
        <f t="shared" si="99"/>
        <v>2</v>
      </c>
      <c r="I989" s="25">
        <v>0</v>
      </c>
      <c r="J989" s="25">
        <f t="shared" si="100"/>
        <v>2</v>
      </c>
      <c r="K989" s="7">
        <v>34.40128</v>
      </c>
    </row>
    <row r="990" spans="1:11" x14ac:dyDescent="0.25">
      <c r="A990" s="6">
        <v>44603</v>
      </c>
      <c r="B990" s="7">
        <v>1</v>
      </c>
      <c r="C990" s="25">
        <v>174557.2001578272</v>
      </c>
      <c r="D990" s="25">
        <f t="shared" si="96"/>
        <v>2</v>
      </c>
      <c r="E990" s="25">
        <f t="shared" si="95"/>
        <v>0</v>
      </c>
      <c r="F990" s="25">
        <f t="shared" si="97"/>
        <v>0</v>
      </c>
      <c r="G990" s="25" t="str">
        <f t="shared" si="98"/>
        <v>Winter</v>
      </c>
      <c r="H990" s="25">
        <f t="shared" si="99"/>
        <v>2</v>
      </c>
      <c r="I990" s="25">
        <v>0</v>
      </c>
      <c r="J990" s="25">
        <f t="shared" si="100"/>
        <v>2</v>
      </c>
      <c r="K990" s="7">
        <v>34.299370000000003</v>
      </c>
    </row>
    <row r="991" spans="1:11" x14ac:dyDescent="0.25">
      <c r="A991" s="6">
        <v>44603</v>
      </c>
      <c r="B991" s="7">
        <v>2</v>
      </c>
      <c r="C991" s="25">
        <v>169541.50151579303</v>
      </c>
      <c r="D991" s="25">
        <f t="shared" si="96"/>
        <v>2</v>
      </c>
      <c r="E991" s="25">
        <f t="shared" si="95"/>
        <v>0</v>
      </c>
      <c r="F991" s="25">
        <f t="shared" si="97"/>
        <v>0</v>
      </c>
      <c r="G991" s="25" t="str">
        <f t="shared" si="98"/>
        <v>Winter</v>
      </c>
      <c r="H991" s="25">
        <f t="shared" si="99"/>
        <v>1</v>
      </c>
      <c r="I991" s="25">
        <v>0</v>
      </c>
      <c r="J991" s="25">
        <f t="shared" si="100"/>
        <v>1</v>
      </c>
      <c r="K991" s="7">
        <v>34.67709</v>
      </c>
    </row>
    <row r="992" spans="1:11" x14ac:dyDescent="0.25">
      <c r="A992" s="6">
        <v>44603</v>
      </c>
      <c r="B992" s="7">
        <v>3</v>
      </c>
      <c r="C992" s="25">
        <v>167305.15276753283</v>
      </c>
      <c r="D992" s="25">
        <f t="shared" si="96"/>
        <v>2</v>
      </c>
      <c r="E992" s="25">
        <f t="shared" si="95"/>
        <v>0</v>
      </c>
      <c r="F992" s="25">
        <f t="shared" si="97"/>
        <v>0</v>
      </c>
      <c r="G992" s="25" t="str">
        <f t="shared" si="98"/>
        <v>Winter</v>
      </c>
      <c r="H992" s="25">
        <f t="shared" si="99"/>
        <v>1</v>
      </c>
      <c r="I992" s="25">
        <v>0</v>
      </c>
      <c r="J992" s="25">
        <f t="shared" si="100"/>
        <v>1</v>
      </c>
      <c r="K992" s="7">
        <v>33.14911</v>
      </c>
    </row>
    <row r="993" spans="1:11" x14ac:dyDescent="0.25">
      <c r="A993" s="6">
        <v>44603</v>
      </c>
      <c r="B993" s="7">
        <v>4</v>
      </c>
      <c r="C993" s="25">
        <v>167778.85516951769</v>
      </c>
      <c r="D993" s="25">
        <f t="shared" si="96"/>
        <v>2</v>
      </c>
      <c r="E993" s="25">
        <f t="shared" si="95"/>
        <v>0</v>
      </c>
      <c r="F993" s="25">
        <f t="shared" si="97"/>
        <v>0</v>
      </c>
      <c r="G993" s="25" t="str">
        <f t="shared" si="98"/>
        <v>Winter</v>
      </c>
      <c r="H993" s="25">
        <f t="shared" si="99"/>
        <v>1</v>
      </c>
      <c r="I993" s="25">
        <v>0</v>
      </c>
      <c r="J993" s="25">
        <f t="shared" si="100"/>
        <v>1</v>
      </c>
      <c r="K993" s="7">
        <v>33.678359999999998</v>
      </c>
    </row>
    <row r="994" spans="1:11" x14ac:dyDescent="0.25">
      <c r="A994" s="6">
        <v>44603</v>
      </c>
      <c r="B994" s="7">
        <v>5</v>
      </c>
      <c r="C994" s="25">
        <v>170992.47229575031</v>
      </c>
      <c r="D994" s="25">
        <f t="shared" si="96"/>
        <v>2</v>
      </c>
      <c r="E994" s="25">
        <f t="shared" si="95"/>
        <v>0</v>
      </c>
      <c r="F994" s="25">
        <f t="shared" si="97"/>
        <v>0</v>
      </c>
      <c r="G994" s="25" t="str">
        <f t="shared" si="98"/>
        <v>Winter</v>
      </c>
      <c r="H994" s="25">
        <f t="shared" si="99"/>
        <v>1</v>
      </c>
      <c r="I994" s="25">
        <v>0</v>
      </c>
      <c r="J994" s="25">
        <f t="shared" si="100"/>
        <v>1</v>
      </c>
      <c r="K994" s="7">
        <v>34.834820000000001</v>
      </c>
    </row>
    <row r="995" spans="1:11" x14ac:dyDescent="0.25">
      <c r="A995" s="6">
        <v>44603</v>
      </c>
      <c r="B995" s="7">
        <v>6</v>
      </c>
      <c r="C995" s="25">
        <v>181496.81488025436</v>
      </c>
      <c r="D995" s="25">
        <f t="shared" si="96"/>
        <v>2</v>
      </c>
      <c r="E995" s="25">
        <f t="shared" si="95"/>
        <v>0</v>
      </c>
      <c r="F995" s="25">
        <f t="shared" si="97"/>
        <v>0</v>
      </c>
      <c r="G995" s="25" t="str">
        <f t="shared" si="98"/>
        <v>Winter</v>
      </c>
      <c r="H995" s="25">
        <f t="shared" si="99"/>
        <v>1</v>
      </c>
      <c r="I995" s="25">
        <v>0</v>
      </c>
      <c r="J995" s="25">
        <f t="shared" si="100"/>
        <v>1</v>
      </c>
      <c r="K995" s="7">
        <v>38.375190000000003</v>
      </c>
    </row>
    <row r="996" spans="1:11" x14ac:dyDescent="0.25">
      <c r="A996" s="6">
        <v>44603</v>
      </c>
      <c r="B996" s="7">
        <v>7</v>
      </c>
      <c r="C996" s="25">
        <v>199159.19181395791</v>
      </c>
      <c r="D996" s="25">
        <f t="shared" si="96"/>
        <v>2</v>
      </c>
      <c r="E996" s="25">
        <f t="shared" si="95"/>
        <v>0</v>
      </c>
      <c r="F996" s="25">
        <f t="shared" si="97"/>
        <v>0</v>
      </c>
      <c r="G996" s="25" t="str">
        <f t="shared" si="98"/>
        <v>Winter</v>
      </c>
      <c r="H996" s="25">
        <f t="shared" si="99"/>
        <v>6</v>
      </c>
      <c r="I996" s="25">
        <v>0</v>
      </c>
      <c r="J996" s="25">
        <f t="shared" si="100"/>
        <v>6</v>
      </c>
      <c r="K996" s="7">
        <v>66.22533</v>
      </c>
    </row>
    <row r="997" spans="1:11" x14ac:dyDescent="0.25">
      <c r="A997" s="6">
        <v>44603</v>
      </c>
      <c r="B997" s="7">
        <v>8</v>
      </c>
      <c r="C997" s="25">
        <v>206154.33413690858</v>
      </c>
      <c r="D997" s="25">
        <f t="shared" si="96"/>
        <v>2</v>
      </c>
      <c r="E997" s="25">
        <f t="shared" si="95"/>
        <v>0</v>
      </c>
      <c r="F997" s="25">
        <f t="shared" si="97"/>
        <v>0</v>
      </c>
      <c r="G997" s="25" t="str">
        <f t="shared" si="98"/>
        <v>Winter</v>
      </c>
      <c r="H997" s="25">
        <f t="shared" si="99"/>
        <v>6</v>
      </c>
      <c r="I997" s="25">
        <v>0</v>
      </c>
      <c r="J997" s="25">
        <f t="shared" si="100"/>
        <v>6</v>
      </c>
      <c r="K997" s="7">
        <v>51.295389999999998</v>
      </c>
    </row>
    <row r="998" spans="1:11" x14ac:dyDescent="0.25">
      <c r="A998" s="6">
        <v>44603</v>
      </c>
      <c r="B998" s="7">
        <v>9</v>
      </c>
      <c r="C998" s="25">
        <v>197724.33182276669</v>
      </c>
      <c r="D998" s="25">
        <f t="shared" si="96"/>
        <v>2</v>
      </c>
      <c r="E998" s="25">
        <f t="shared" si="95"/>
        <v>0</v>
      </c>
      <c r="F998" s="25">
        <f t="shared" si="97"/>
        <v>0</v>
      </c>
      <c r="G998" s="25" t="str">
        <f t="shared" si="98"/>
        <v>Winter</v>
      </c>
      <c r="H998" s="25">
        <f t="shared" si="99"/>
        <v>6</v>
      </c>
      <c r="I998" s="25">
        <v>0</v>
      </c>
      <c r="J998" s="25">
        <f t="shared" si="100"/>
        <v>6</v>
      </c>
      <c r="K998" s="7">
        <v>38.16301</v>
      </c>
    </row>
    <row r="999" spans="1:11" x14ac:dyDescent="0.25">
      <c r="A999" s="6">
        <v>44603</v>
      </c>
      <c r="B999" s="7">
        <v>10</v>
      </c>
      <c r="C999" s="25">
        <v>184809.92279003302</v>
      </c>
      <c r="D999" s="25">
        <f t="shared" si="96"/>
        <v>2</v>
      </c>
      <c r="E999" s="25">
        <f t="shared" si="95"/>
        <v>0</v>
      </c>
      <c r="F999" s="25">
        <f t="shared" si="97"/>
        <v>0</v>
      </c>
      <c r="G999" s="25" t="str">
        <f t="shared" si="98"/>
        <v>Winter</v>
      </c>
      <c r="H999" s="25">
        <f t="shared" si="99"/>
        <v>2</v>
      </c>
      <c r="I999" s="25">
        <v>0</v>
      </c>
      <c r="J999" s="25">
        <f t="shared" si="100"/>
        <v>2</v>
      </c>
      <c r="K999" s="7">
        <v>31.133849999999999</v>
      </c>
    </row>
    <row r="1000" spans="1:11" x14ac:dyDescent="0.25">
      <c r="A1000" s="6">
        <v>44603</v>
      </c>
      <c r="B1000" s="7">
        <v>11</v>
      </c>
      <c r="C1000" s="25">
        <v>168310.55548873189</v>
      </c>
      <c r="D1000" s="25">
        <f t="shared" si="96"/>
        <v>2</v>
      </c>
      <c r="E1000" s="25">
        <f t="shared" si="95"/>
        <v>0</v>
      </c>
      <c r="F1000" s="25">
        <f t="shared" si="97"/>
        <v>0</v>
      </c>
      <c r="G1000" s="25" t="str">
        <f t="shared" si="98"/>
        <v>Winter</v>
      </c>
      <c r="H1000" s="25">
        <f t="shared" si="99"/>
        <v>2</v>
      </c>
      <c r="I1000" s="25">
        <v>0</v>
      </c>
      <c r="J1000" s="25">
        <f t="shared" si="100"/>
        <v>2</v>
      </c>
      <c r="K1000" s="7">
        <v>30.861740000000001</v>
      </c>
    </row>
    <row r="1001" spans="1:11" x14ac:dyDescent="0.25">
      <c r="A1001" s="6">
        <v>44603</v>
      </c>
      <c r="B1001" s="7">
        <v>12</v>
      </c>
      <c r="C1001" s="25">
        <v>166005.2642922528</v>
      </c>
      <c r="D1001" s="25">
        <f t="shared" si="96"/>
        <v>2</v>
      </c>
      <c r="E1001" s="25">
        <f t="shared" si="95"/>
        <v>0</v>
      </c>
      <c r="F1001" s="25">
        <f t="shared" si="97"/>
        <v>0</v>
      </c>
      <c r="G1001" s="25" t="str">
        <f t="shared" si="98"/>
        <v>Winter</v>
      </c>
      <c r="H1001" s="25">
        <f t="shared" si="99"/>
        <v>2</v>
      </c>
      <c r="I1001" s="25">
        <v>0</v>
      </c>
      <c r="J1001" s="25">
        <f t="shared" si="100"/>
        <v>2</v>
      </c>
      <c r="K1001" s="7">
        <v>30.087789999999998</v>
      </c>
    </row>
    <row r="1002" spans="1:11" x14ac:dyDescent="0.25">
      <c r="A1002" s="6">
        <v>44603</v>
      </c>
      <c r="B1002" s="7">
        <v>13</v>
      </c>
      <c r="C1002" s="25">
        <v>163334.63973508956</v>
      </c>
      <c r="D1002" s="25">
        <f t="shared" si="96"/>
        <v>2</v>
      </c>
      <c r="E1002" s="25">
        <f t="shared" si="95"/>
        <v>0</v>
      </c>
      <c r="F1002" s="25">
        <f t="shared" si="97"/>
        <v>0</v>
      </c>
      <c r="G1002" s="25" t="str">
        <f t="shared" si="98"/>
        <v>Winter</v>
      </c>
      <c r="H1002" s="25">
        <f t="shared" si="99"/>
        <v>2</v>
      </c>
      <c r="I1002" s="25">
        <v>0</v>
      </c>
      <c r="J1002" s="25">
        <f t="shared" si="100"/>
        <v>2</v>
      </c>
      <c r="K1002" s="7">
        <v>30.185919999999999</v>
      </c>
    </row>
    <row r="1003" spans="1:11" x14ac:dyDescent="0.25">
      <c r="A1003" s="6">
        <v>44603</v>
      </c>
      <c r="B1003" s="7">
        <v>14</v>
      </c>
      <c r="C1003" s="25">
        <v>156816.37087548175</v>
      </c>
      <c r="D1003" s="25">
        <f t="shared" si="96"/>
        <v>2</v>
      </c>
      <c r="E1003" s="25">
        <f t="shared" si="95"/>
        <v>0</v>
      </c>
      <c r="F1003" s="25">
        <f t="shared" si="97"/>
        <v>0</v>
      </c>
      <c r="G1003" s="25" t="str">
        <f t="shared" si="98"/>
        <v>Winter</v>
      </c>
      <c r="H1003" s="25">
        <f t="shared" si="99"/>
        <v>2</v>
      </c>
      <c r="I1003" s="25">
        <v>0</v>
      </c>
      <c r="J1003" s="25">
        <f t="shared" si="100"/>
        <v>2</v>
      </c>
      <c r="K1003" s="7">
        <v>29.188040000000001</v>
      </c>
    </row>
    <row r="1004" spans="1:11" x14ac:dyDescent="0.25">
      <c r="A1004" s="6">
        <v>44603</v>
      </c>
      <c r="B1004" s="7">
        <v>15</v>
      </c>
      <c r="C1004" s="25">
        <v>152815.22394004412</v>
      </c>
      <c r="D1004" s="25">
        <f t="shared" si="96"/>
        <v>2</v>
      </c>
      <c r="E1004" s="25">
        <f t="shared" si="95"/>
        <v>0</v>
      </c>
      <c r="F1004" s="25">
        <f t="shared" si="97"/>
        <v>0</v>
      </c>
      <c r="G1004" s="25" t="str">
        <f t="shared" si="98"/>
        <v>Winter</v>
      </c>
      <c r="H1004" s="25">
        <f t="shared" si="99"/>
        <v>2</v>
      </c>
      <c r="I1004" s="25">
        <v>0</v>
      </c>
      <c r="J1004" s="25">
        <f t="shared" si="100"/>
        <v>2</v>
      </c>
      <c r="K1004" s="7">
        <v>28.160499999999999</v>
      </c>
    </row>
    <row r="1005" spans="1:11" x14ac:dyDescent="0.25">
      <c r="A1005" s="6">
        <v>44603</v>
      </c>
      <c r="B1005" s="7">
        <v>16</v>
      </c>
      <c r="C1005" s="25">
        <v>154725.8652980589</v>
      </c>
      <c r="D1005" s="25">
        <f t="shared" si="96"/>
        <v>2</v>
      </c>
      <c r="E1005" s="25">
        <f t="shared" si="95"/>
        <v>0</v>
      </c>
      <c r="F1005" s="25">
        <f t="shared" si="97"/>
        <v>0</v>
      </c>
      <c r="G1005" s="25" t="str">
        <f t="shared" si="98"/>
        <v>Winter</v>
      </c>
      <c r="H1005" s="25">
        <f t="shared" si="99"/>
        <v>2</v>
      </c>
      <c r="I1005" s="25">
        <v>0</v>
      </c>
      <c r="J1005" s="25">
        <f t="shared" si="100"/>
        <v>2</v>
      </c>
      <c r="K1005" s="7">
        <v>28.93233</v>
      </c>
    </row>
    <row r="1006" spans="1:11" x14ac:dyDescent="0.25">
      <c r="A1006" s="6">
        <v>44603</v>
      </c>
      <c r="B1006" s="7">
        <v>17</v>
      </c>
      <c r="C1006" s="25">
        <v>162489.94972817632</v>
      </c>
      <c r="D1006" s="25">
        <f t="shared" si="96"/>
        <v>2</v>
      </c>
      <c r="E1006" s="25">
        <f t="shared" si="95"/>
        <v>0</v>
      </c>
      <c r="F1006" s="25">
        <f t="shared" si="97"/>
        <v>0</v>
      </c>
      <c r="G1006" s="25" t="str">
        <f t="shared" si="98"/>
        <v>Winter</v>
      </c>
      <c r="H1006" s="25">
        <f t="shared" si="99"/>
        <v>2</v>
      </c>
      <c r="I1006" s="25">
        <v>0</v>
      </c>
      <c r="J1006" s="25">
        <f t="shared" si="100"/>
        <v>2</v>
      </c>
      <c r="K1006" s="7">
        <v>30.7927</v>
      </c>
    </row>
    <row r="1007" spans="1:11" x14ac:dyDescent="0.25">
      <c r="A1007" s="6">
        <v>44603</v>
      </c>
      <c r="B1007" s="7">
        <v>18</v>
      </c>
      <c r="C1007" s="25">
        <v>174828.40703907999</v>
      </c>
      <c r="D1007" s="25">
        <f t="shared" si="96"/>
        <v>2</v>
      </c>
      <c r="E1007" s="25">
        <f t="shared" si="95"/>
        <v>0</v>
      </c>
      <c r="F1007" s="25">
        <f t="shared" si="97"/>
        <v>0</v>
      </c>
      <c r="G1007" s="25" t="str">
        <f t="shared" si="98"/>
        <v>Winter</v>
      </c>
      <c r="H1007" s="25">
        <f t="shared" si="99"/>
        <v>2</v>
      </c>
      <c r="I1007" s="25">
        <v>0</v>
      </c>
      <c r="J1007" s="25">
        <f t="shared" si="100"/>
        <v>2</v>
      </c>
      <c r="K1007" s="7">
        <v>33.520330000000001</v>
      </c>
    </row>
    <row r="1008" spans="1:11" x14ac:dyDescent="0.25">
      <c r="A1008" s="6">
        <v>44603</v>
      </c>
      <c r="B1008" s="7">
        <v>19</v>
      </c>
      <c r="C1008" s="25">
        <v>182223.90174993</v>
      </c>
      <c r="D1008" s="25">
        <f t="shared" si="96"/>
        <v>2</v>
      </c>
      <c r="E1008" s="25">
        <f t="shared" si="95"/>
        <v>0</v>
      </c>
      <c r="F1008" s="25">
        <f t="shared" si="97"/>
        <v>0</v>
      </c>
      <c r="G1008" s="25" t="str">
        <f t="shared" si="98"/>
        <v>Winter</v>
      </c>
      <c r="H1008" s="25">
        <f t="shared" si="99"/>
        <v>6</v>
      </c>
      <c r="I1008" s="25">
        <v>0</v>
      </c>
      <c r="J1008" s="25">
        <f t="shared" si="100"/>
        <v>6</v>
      </c>
      <c r="K1008" s="7">
        <v>34.954470000000001</v>
      </c>
    </row>
    <row r="1009" spans="1:11" x14ac:dyDescent="0.25">
      <c r="A1009" s="6">
        <v>44603</v>
      </c>
      <c r="B1009" s="7">
        <v>20</v>
      </c>
      <c r="C1009" s="25">
        <v>184036.81452993365</v>
      </c>
      <c r="D1009" s="25">
        <f t="shared" si="96"/>
        <v>2</v>
      </c>
      <c r="E1009" s="25">
        <f t="shared" si="95"/>
        <v>0</v>
      </c>
      <c r="F1009" s="25">
        <f t="shared" si="97"/>
        <v>0</v>
      </c>
      <c r="G1009" s="25" t="str">
        <f t="shared" si="98"/>
        <v>Winter</v>
      </c>
      <c r="H1009" s="25">
        <f t="shared" si="99"/>
        <v>6</v>
      </c>
      <c r="I1009" s="25">
        <v>0</v>
      </c>
      <c r="J1009" s="25">
        <f t="shared" si="100"/>
        <v>6</v>
      </c>
      <c r="K1009" s="7">
        <v>29.858560000000001</v>
      </c>
    </row>
    <row r="1010" spans="1:11" x14ac:dyDescent="0.25">
      <c r="A1010" s="6">
        <v>44603</v>
      </c>
      <c r="B1010" s="7">
        <v>21</v>
      </c>
      <c r="C1010" s="25">
        <v>182435.59675909678</v>
      </c>
      <c r="D1010" s="25">
        <f t="shared" si="96"/>
        <v>2</v>
      </c>
      <c r="E1010" s="25">
        <f t="shared" si="95"/>
        <v>0</v>
      </c>
      <c r="F1010" s="25">
        <f t="shared" si="97"/>
        <v>0</v>
      </c>
      <c r="G1010" s="25" t="str">
        <f t="shared" si="98"/>
        <v>Winter</v>
      </c>
      <c r="H1010" s="25">
        <f t="shared" si="99"/>
        <v>6</v>
      </c>
      <c r="I1010" s="25">
        <v>0</v>
      </c>
      <c r="J1010" s="25">
        <f t="shared" si="100"/>
        <v>6</v>
      </c>
      <c r="K1010" s="7">
        <v>30.81672</v>
      </c>
    </row>
    <row r="1011" spans="1:11" x14ac:dyDescent="0.25">
      <c r="A1011" s="6">
        <v>44603</v>
      </c>
      <c r="B1011" s="7">
        <v>22</v>
      </c>
      <c r="C1011" s="25">
        <v>177162.61056391138</v>
      </c>
      <c r="D1011" s="25">
        <f t="shared" si="96"/>
        <v>2</v>
      </c>
      <c r="E1011" s="25">
        <f t="shared" si="95"/>
        <v>0</v>
      </c>
      <c r="F1011" s="25">
        <f t="shared" si="97"/>
        <v>0</v>
      </c>
      <c r="G1011" s="25" t="str">
        <f t="shared" si="98"/>
        <v>Winter</v>
      </c>
      <c r="H1011" s="25">
        <f t="shared" si="99"/>
        <v>2</v>
      </c>
      <c r="I1011" s="25">
        <v>0</v>
      </c>
      <c r="J1011" s="25">
        <f t="shared" si="100"/>
        <v>2</v>
      </c>
      <c r="K1011" s="7">
        <v>30.714189999999999</v>
      </c>
    </row>
    <row r="1012" spans="1:11" x14ac:dyDescent="0.25">
      <c r="A1012" s="6">
        <v>44603</v>
      </c>
      <c r="B1012" s="7">
        <v>23</v>
      </c>
      <c r="C1012" s="25">
        <v>168908.10903784118</v>
      </c>
      <c r="D1012" s="25">
        <f t="shared" si="96"/>
        <v>2</v>
      </c>
      <c r="E1012" s="25">
        <f t="shared" si="95"/>
        <v>0</v>
      </c>
      <c r="F1012" s="25">
        <f t="shared" si="97"/>
        <v>0</v>
      </c>
      <c r="G1012" s="25" t="str">
        <f t="shared" si="98"/>
        <v>Winter</v>
      </c>
      <c r="H1012" s="25">
        <f t="shared" si="99"/>
        <v>2</v>
      </c>
      <c r="I1012" s="25">
        <v>0</v>
      </c>
      <c r="J1012" s="25">
        <f t="shared" si="100"/>
        <v>2</v>
      </c>
      <c r="K1012" s="7">
        <v>27.265440000000002</v>
      </c>
    </row>
    <row r="1013" spans="1:11" x14ac:dyDescent="0.25">
      <c r="A1013" s="6">
        <v>44603</v>
      </c>
      <c r="B1013" s="7">
        <v>24</v>
      </c>
      <c r="C1013" s="25">
        <v>157444.55228300337</v>
      </c>
      <c r="D1013" s="25">
        <f t="shared" si="96"/>
        <v>2</v>
      </c>
      <c r="E1013" s="25">
        <f t="shared" si="95"/>
        <v>0</v>
      </c>
      <c r="F1013" s="25">
        <f t="shared" si="97"/>
        <v>0</v>
      </c>
      <c r="G1013" s="25" t="str">
        <f t="shared" si="98"/>
        <v>Winter</v>
      </c>
      <c r="H1013" s="25">
        <f t="shared" si="99"/>
        <v>2</v>
      </c>
      <c r="I1013" s="25">
        <v>0</v>
      </c>
      <c r="J1013" s="25">
        <f t="shared" si="100"/>
        <v>2</v>
      </c>
      <c r="K1013" s="7">
        <v>27.648589999999999</v>
      </c>
    </row>
    <row r="1014" spans="1:11" x14ac:dyDescent="0.25">
      <c r="A1014" s="6">
        <v>44604</v>
      </c>
      <c r="B1014" s="7">
        <v>1</v>
      </c>
      <c r="C1014" s="25">
        <v>148042.0883775242</v>
      </c>
      <c r="D1014" s="25">
        <f t="shared" si="96"/>
        <v>2</v>
      </c>
      <c r="E1014" s="25">
        <f t="shared" si="95"/>
        <v>0</v>
      </c>
      <c r="F1014" s="25">
        <f t="shared" si="97"/>
        <v>1</v>
      </c>
      <c r="G1014" s="25" t="str">
        <f t="shared" si="98"/>
        <v>Winter</v>
      </c>
      <c r="H1014" s="25">
        <f t="shared" si="99"/>
        <v>2</v>
      </c>
      <c r="I1014" s="25">
        <v>0</v>
      </c>
      <c r="J1014" s="25">
        <f t="shared" si="100"/>
        <v>2</v>
      </c>
      <c r="K1014" s="7">
        <v>26.299299999999999</v>
      </c>
    </row>
    <row r="1015" spans="1:11" x14ac:dyDescent="0.25">
      <c r="A1015" s="6">
        <v>44604</v>
      </c>
      <c r="B1015" s="7">
        <v>2</v>
      </c>
      <c r="C1015" s="25">
        <v>143562.46106935135</v>
      </c>
      <c r="D1015" s="25">
        <f t="shared" si="96"/>
        <v>2</v>
      </c>
      <c r="E1015" s="25">
        <f t="shared" si="95"/>
        <v>0</v>
      </c>
      <c r="F1015" s="25">
        <f t="shared" si="97"/>
        <v>1</v>
      </c>
      <c r="G1015" s="25" t="str">
        <f t="shared" si="98"/>
        <v>Winter</v>
      </c>
      <c r="H1015" s="25">
        <f t="shared" si="99"/>
        <v>1</v>
      </c>
      <c r="I1015" s="25">
        <v>0</v>
      </c>
      <c r="J1015" s="25">
        <f t="shared" si="100"/>
        <v>1</v>
      </c>
      <c r="K1015" s="7">
        <v>28.248480000000001</v>
      </c>
    </row>
    <row r="1016" spans="1:11" x14ac:dyDescent="0.25">
      <c r="A1016" s="6">
        <v>44604</v>
      </c>
      <c r="B1016" s="7">
        <v>3</v>
      </c>
      <c r="C1016" s="25">
        <v>141147.02912684937</v>
      </c>
      <c r="D1016" s="25">
        <f t="shared" si="96"/>
        <v>2</v>
      </c>
      <c r="E1016" s="25">
        <f t="shared" si="95"/>
        <v>0</v>
      </c>
      <c r="F1016" s="25">
        <f t="shared" si="97"/>
        <v>1</v>
      </c>
      <c r="G1016" s="25" t="str">
        <f t="shared" si="98"/>
        <v>Winter</v>
      </c>
      <c r="H1016" s="25">
        <f t="shared" si="99"/>
        <v>1</v>
      </c>
      <c r="I1016" s="25">
        <v>0</v>
      </c>
      <c r="J1016" s="25">
        <f t="shared" si="100"/>
        <v>1</v>
      </c>
      <c r="K1016" s="7">
        <v>26.86936</v>
      </c>
    </row>
    <row r="1017" spans="1:11" x14ac:dyDescent="0.25">
      <c r="A1017" s="6">
        <v>44604</v>
      </c>
      <c r="B1017" s="7">
        <v>4</v>
      </c>
      <c r="C1017" s="25">
        <v>144589.10005799067</v>
      </c>
      <c r="D1017" s="25">
        <f t="shared" si="96"/>
        <v>2</v>
      </c>
      <c r="E1017" s="25">
        <f t="shared" si="95"/>
        <v>0</v>
      </c>
      <c r="F1017" s="25">
        <f t="shared" si="97"/>
        <v>1</v>
      </c>
      <c r="G1017" s="25" t="str">
        <f t="shared" si="98"/>
        <v>Winter</v>
      </c>
      <c r="H1017" s="25">
        <f t="shared" si="99"/>
        <v>1</v>
      </c>
      <c r="I1017" s="25">
        <v>0</v>
      </c>
      <c r="J1017" s="25">
        <f t="shared" si="100"/>
        <v>1</v>
      </c>
      <c r="K1017" s="7">
        <v>26.881499999999999</v>
      </c>
    </row>
    <row r="1018" spans="1:11" x14ac:dyDescent="0.25">
      <c r="A1018" s="6">
        <v>44604</v>
      </c>
      <c r="B1018" s="7">
        <v>5</v>
      </c>
      <c r="C1018" s="25">
        <v>150765.58266759667</v>
      </c>
      <c r="D1018" s="25">
        <f t="shared" si="96"/>
        <v>2</v>
      </c>
      <c r="E1018" s="25">
        <f t="shared" si="95"/>
        <v>0</v>
      </c>
      <c r="F1018" s="25">
        <f t="shared" si="97"/>
        <v>1</v>
      </c>
      <c r="G1018" s="25" t="str">
        <f t="shared" si="98"/>
        <v>Winter</v>
      </c>
      <c r="H1018" s="25">
        <f t="shared" si="99"/>
        <v>1</v>
      </c>
      <c r="I1018" s="25">
        <v>0</v>
      </c>
      <c r="J1018" s="25">
        <f t="shared" si="100"/>
        <v>1</v>
      </c>
      <c r="K1018" s="7">
        <v>28.46651</v>
      </c>
    </row>
    <row r="1019" spans="1:11" x14ac:dyDescent="0.25">
      <c r="A1019" s="6">
        <v>44604</v>
      </c>
      <c r="B1019" s="7">
        <v>6</v>
      </c>
      <c r="C1019" s="25">
        <v>158608.27015860021</v>
      </c>
      <c r="D1019" s="25">
        <f t="shared" si="96"/>
        <v>2</v>
      </c>
      <c r="E1019" s="25">
        <f t="shared" si="95"/>
        <v>0</v>
      </c>
      <c r="F1019" s="25">
        <f t="shared" si="97"/>
        <v>1</v>
      </c>
      <c r="G1019" s="25" t="str">
        <f t="shared" si="98"/>
        <v>Winter</v>
      </c>
      <c r="H1019" s="25">
        <f t="shared" si="99"/>
        <v>1</v>
      </c>
      <c r="I1019" s="25">
        <v>0</v>
      </c>
      <c r="J1019" s="25">
        <f t="shared" si="100"/>
        <v>1</v>
      </c>
      <c r="K1019" s="7">
        <v>30.045970000000001</v>
      </c>
    </row>
    <row r="1020" spans="1:11" x14ac:dyDescent="0.25">
      <c r="A1020" s="6">
        <v>44604</v>
      </c>
      <c r="B1020" s="7">
        <v>7</v>
      </c>
      <c r="C1020" s="25">
        <v>170493.45082099596</v>
      </c>
      <c r="D1020" s="25">
        <f t="shared" si="96"/>
        <v>2</v>
      </c>
      <c r="E1020" s="25">
        <f t="shared" si="95"/>
        <v>0</v>
      </c>
      <c r="F1020" s="25">
        <f t="shared" si="97"/>
        <v>1</v>
      </c>
      <c r="G1020" s="25" t="str">
        <f t="shared" si="98"/>
        <v>Winter</v>
      </c>
      <c r="H1020" s="25">
        <f t="shared" si="99"/>
        <v>2</v>
      </c>
      <c r="I1020" s="25">
        <v>0</v>
      </c>
      <c r="J1020" s="25">
        <f t="shared" si="100"/>
        <v>2</v>
      </c>
      <c r="K1020" s="7">
        <v>31.10642</v>
      </c>
    </row>
    <row r="1021" spans="1:11" x14ac:dyDescent="0.25">
      <c r="A1021" s="6">
        <v>44604</v>
      </c>
      <c r="B1021" s="7">
        <v>8</v>
      </c>
      <c r="C1021" s="25">
        <v>185149.5880838561</v>
      </c>
      <c r="D1021" s="25">
        <f t="shared" si="96"/>
        <v>2</v>
      </c>
      <c r="E1021" s="25">
        <f t="shared" si="95"/>
        <v>0</v>
      </c>
      <c r="F1021" s="25">
        <f t="shared" si="97"/>
        <v>1</v>
      </c>
      <c r="G1021" s="25" t="str">
        <f t="shared" si="98"/>
        <v>Winter</v>
      </c>
      <c r="H1021" s="25">
        <f t="shared" si="99"/>
        <v>2</v>
      </c>
      <c r="I1021" s="25">
        <v>0</v>
      </c>
      <c r="J1021" s="25">
        <f t="shared" si="100"/>
        <v>2</v>
      </c>
      <c r="K1021" s="7">
        <v>31.64968</v>
      </c>
    </row>
    <row r="1022" spans="1:11" x14ac:dyDescent="0.25">
      <c r="A1022" s="6">
        <v>44604</v>
      </c>
      <c r="B1022" s="7">
        <v>9</v>
      </c>
      <c r="C1022" s="25">
        <v>202572.41325683438</v>
      </c>
      <c r="D1022" s="25">
        <f t="shared" si="96"/>
        <v>2</v>
      </c>
      <c r="E1022" s="25">
        <f t="shared" si="95"/>
        <v>0</v>
      </c>
      <c r="F1022" s="25">
        <f t="shared" si="97"/>
        <v>1</v>
      </c>
      <c r="G1022" s="25" t="str">
        <f t="shared" si="98"/>
        <v>Winter</v>
      </c>
      <c r="H1022" s="25">
        <f t="shared" si="99"/>
        <v>2</v>
      </c>
      <c r="I1022" s="25">
        <v>0</v>
      </c>
      <c r="J1022" s="25">
        <f t="shared" si="100"/>
        <v>2</v>
      </c>
      <c r="K1022" s="7">
        <v>32.139719999999997</v>
      </c>
    </row>
    <row r="1023" spans="1:11" x14ac:dyDescent="0.25">
      <c r="A1023" s="6">
        <v>44604</v>
      </c>
      <c r="B1023" s="7">
        <v>10</v>
      </c>
      <c r="C1023" s="25">
        <v>215636.04047176207</v>
      </c>
      <c r="D1023" s="25">
        <f t="shared" si="96"/>
        <v>2</v>
      </c>
      <c r="E1023" s="25">
        <f t="shared" si="95"/>
        <v>0</v>
      </c>
      <c r="F1023" s="25">
        <f t="shared" si="97"/>
        <v>1</v>
      </c>
      <c r="G1023" s="25" t="str">
        <f t="shared" si="98"/>
        <v>Winter</v>
      </c>
      <c r="H1023" s="25">
        <f t="shared" si="99"/>
        <v>2</v>
      </c>
      <c r="I1023" s="25">
        <v>0</v>
      </c>
      <c r="J1023" s="25">
        <f t="shared" si="100"/>
        <v>2</v>
      </c>
      <c r="K1023" s="7">
        <v>32.29083</v>
      </c>
    </row>
    <row r="1024" spans="1:11" x14ac:dyDescent="0.25">
      <c r="A1024" s="6">
        <v>44604</v>
      </c>
      <c r="B1024" s="7">
        <v>11</v>
      </c>
      <c r="C1024" s="25">
        <v>224999.20206671435</v>
      </c>
      <c r="D1024" s="25">
        <f t="shared" si="96"/>
        <v>2</v>
      </c>
      <c r="E1024" s="25">
        <f t="shared" si="95"/>
        <v>0</v>
      </c>
      <c r="F1024" s="25">
        <f t="shared" si="97"/>
        <v>1</v>
      </c>
      <c r="G1024" s="25" t="str">
        <f t="shared" si="98"/>
        <v>Winter</v>
      </c>
      <c r="H1024" s="25">
        <f t="shared" si="99"/>
        <v>2</v>
      </c>
      <c r="I1024" s="25">
        <v>0</v>
      </c>
      <c r="J1024" s="25">
        <f t="shared" si="100"/>
        <v>2</v>
      </c>
      <c r="K1024" s="7">
        <v>39.380130000000001</v>
      </c>
    </row>
    <row r="1025" spans="1:11" x14ac:dyDescent="0.25">
      <c r="A1025" s="6">
        <v>44604</v>
      </c>
      <c r="B1025" s="7">
        <v>12</v>
      </c>
      <c r="C1025" s="25">
        <v>229942.36895230631</v>
      </c>
      <c r="D1025" s="25">
        <f t="shared" si="96"/>
        <v>2</v>
      </c>
      <c r="E1025" s="25">
        <f t="shared" si="95"/>
        <v>0</v>
      </c>
      <c r="F1025" s="25">
        <f t="shared" si="97"/>
        <v>1</v>
      </c>
      <c r="G1025" s="25" t="str">
        <f t="shared" si="98"/>
        <v>Winter</v>
      </c>
      <c r="H1025" s="25">
        <f t="shared" si="99"/>
        <v>2</v>
      </c>
      <c r="I1025" s="25">
        <v>0</v>
      </c>
      <c r="J1025" s="25">
        <f t="shared" si="100"/>
        <v>2</v>
      </c>
      <c r="K1025" s="7">
        <v>37.046720000000001</v>
      </c>
    </row>
    <row r="1026" spans="1:11" x14ac:dyDescent="0.25">
      <c r="A1026" s="6">
        <v>44604</v>
      </c>
      <c r="B1026" s="7">
        <v>13</v>
      </c>
      <c r="C1026" s="25">
        <v>232214.16952733145</v>
      </c>
      <c r="D1026" s="25">
        <f t="shared" si="96"/>
        <v>2</v>
      </c>
      <c r="E1026" s="25">
        <f t="shared" si="95"/>
        <v>0</v>
      </c>
      <c r="F1026" s="25">
        <f t="shared" si="97"/>
        <v>1</v>
      </c>
      <c r="G1026" s="25" t="str">
        <f t="shared" si="98"/>
        <v>Winter</v>
      </c>
      <c r="H1026" s="25">
        <f t="shared" si="99"/>
        <v>2</v>
      </c>
      <c r="I1026" s="25">
        <v>0</v>
      </c>
      <c r="J1026" s="25">
        <f t="shared" si="100"/>
        <v>2</v>
      </c>
      <c r="K1026" s="7">
        <v>35.034610000000001</v>
      </c>
    </row>
    <row r="1027" spans="1:11" x14ac:dyDescent="0.25">
      <c r="A1027" s="6">
        <v>44604</v>
      </c>
      <c r="B1027" s="7">
        <v>14</v>
      </c>
      <c r="C1027" s="25">
        <v>231099.5617926312</v>
      </c>
      <c r="D1027" s="25">
        <f t="shared" si="96"/>
        <v>2</v>
      </c>
      <c r="E1027" s="25">
        <f t="shared" si="95"/>
        <v>0</v>
      </c>
      <c r="F1027" s="25">
        <f t="shared" si="97"/>
        <v>1</v>
      </c>
      <c r="G1027" s="25" t="str">
        <f t="shared" si="98"/>
        <v>Winter</v>
      </c>
      <c r="H1027" s="25">
        <f t="shared" si="99"/>
        <v>2</v>
      </c>
      <c r="I1027" s="25">
        <v>0</v>
      </c>
      <c r="J1027" s="25">
        <f t="shared" si="100"/>
        <v>2</v>
      </c>
      <c r="K1027" s="7">
        <v>32.409149999999997</v>
      </c>
    </row>
    <row r="1028" spans="1:11" x14ac:dyDescent="0.25">
      <c r="A1028" s="6">
        <v>44604</v>
      </c>
      <c r="B1028" s="7">
        <v>15</v>
      </c>
      <c r="C1028" s="25">
        <v>230111.57840915918</v>
      </c>
      <c r="D1028" s="25">
        <f t="shared" si="96"/>
        <v>2</v>
      </c>
      <c r="E1028" s="25">
        <f t="shared" si="95"/>
        <v>0</v>
      </c>
      <c r="F1028" s="25">
        <f t="shared" si="97"/>
        <v>1</v>
      </c>
      <c r="G1028" s="25" t="str">
        <f t="shared" si="98"/>
        <v>Winter</v>
      </c>
      <c r="H1028" s="25">
        <f t="shared" si="99"/>
        <v>2</v>
      </c>
      <c r="I1028" s="25">
        <v>0</v>
      </c>
      <c r="J1028" s="25">
        <f t="shared" si="100"/>
        <v>2</v>
      </c>
      <c r="K1028" s="7">
        <v>36.672440000000002</v>
      </c>
    </row>
    <row r="1029" spans="1:11" x14ac:dyDescent="0.25">
      <c r="A1029" s="6">
        <v>44604</v>
      </c>
      <c r="B1029" s="7">
        <v>16</v>
      </c>
      <c r="C1029" s="25">
        <v>232271.09848154907</v>
      </c>
      <c r="D1029" s="25">
        <f t="shared" si="96"/>
        <v>2</v>
      </c>
      <c r="E1029" s="25">
        <f t="shared" si="95"/>
        <v>0</v>
      </c>
      <c r="F1029" s="25">
        <f t="shared" si="97"/>
        <v>1</v>
      </c>
      <c r="G1029" s="25" t="str">
        <f t="shared" si="98"/>
        <v>Winter</v>
      </c>
      <c r="H1029" s="25">
        <f t="shared" si="99"/>
        <v>2</v>
      </c>
      <c r="I1029" s="25">
        <v>0</v>
      </c>
      <c r="J1029" s="25">
        <f t="shared" si="100"/>
        <v>2</v>
      </c>
      <c r="K1029" s="7">
        <v>36.454549999999998</v>
      </c>
    </row>
    <row r="1030" spans="1:11" x14ac:dyDescent="0.25">
      <c r="A1030" s="6">
        <v>44604</v>
      </c>
      <c r="B1030" s="7">
        <v>17</v>
      </c>
      <c r="C1030" s="25">
        <v>237181.64762859419</v>
      </c>
      <c r="D1030" s="25">
        <f t="shared" si="96"/>
        <v>2</v>
      </c>
      <c r="E1030" s="25">
        <f t="shared" ref="E1030:E1093" si="101">IF(IFERROR(VLOOKUP(A1030,$S$6:$S$15,1,0),0)&gt;0,1,0)</f>
        <v>0</v>
      </c>
      <c r="F1030" s="25">
        <f t="shared" si="97"/>
        <v>1</v>
      </c>
      <c r="G1030" s="25" t="str">
        <f t="shared" si="98"/>
        <v>Winter</v>
      </c>
      <c r="H1030" s="25">
        <f t="shared" si="99"/>
        <v>2</v>
      </c>
      <c r="I1030" s="25">
        <v>0</v>
      </c>
      <c r="J1030" s="25">
        <f t="shared" si="100"/>
        <v>2</v>
      </c>
      <c r="K1030" s="7">
        <v>38.764949999999999</v>
      </c>
    </row>
    <row r="1031" spans="1:11" x14ac:dyDescent="0.25">
      <c r="A1031" s="6">
        <v>44604</v>
      </c>
      <c r="B1031" s="7">
        <v>18</v>
      </c>
      <c r="C1031" s="25">
        <v>244238.21565746042</v>
      </c>
      <c r="D1031" s="25">
        <f t="shared" ref="D1031:D1094" si="102">MONTH(A1031)</f>
        <v>2</v>
      </c>
      <c r="E1031" s="25">
        <f t="shared" si="101"/>
        <v>0</v>
      </c>
      <c r="F1031" s="25">
        <f t="shared" ref="F1031:F1094" si="103">IF(WEEKDAY(A1031,2)&gt;5,1,0)</f>
        <v>1</v>
      </c>
      <c r="G1031" s="25" t="str">
        <f t="shared" ref="G1031:G1094" si="104">IF(OR(D1031&lt;5,D1031&gt;9),"Winter","Summer")</f>
        <v>Winter</v>
      </c>
      <c r="H1031" s="25">
        <f t="shared" ref="H1031:H1094" si="105">IF(AND(B1031&lt;7,B1031&gt;1),1,IF(G1031="Winter",IF(OR(E1031=1,F1031=1,B1031=1,AND(B1031&gt;9,B1031&lt;19),B1031&gt;21),2,6),IF(OR(E1031=1,F1031=1,B1031&lt;15,B1031&gt;20),3,4)))</f>
        <v>2</v>
      </c>
      <c r="I1031" s="25">
        <v>0</v>
      </c>
      <c r="J1031" s="25">
        <f t="shared" ref="J1031:J1094" si="106">IF(I1031=0,H1031,5)</f>
        <v>2</v>
      </c>
      <c r="K1031" s="7">
        <v>41.488109999999999</v>
      </c>
    </row>
    <row r="1032" spans="1:11" x14ac:dyDescent="0.25">
      <c r="A1032" s="6">
        <v>44604</v>
      </c>
      <c r="B1032" s="7">
        <v>19</v>
      </c>
      <c r="C1032" s="25">
        <v>251034.45518674236</v>
      </c>
      <c r="D1032" s="25">
        <f t="shared" si="102"/>
        <v>2</v>
      </c>
      <c r="E1032" s="25">
        <f t="shared" si="101"/>
        <v>0</v>
      </c>
      <c r="F1032" s="25">
        <f t="shared" si="103"/>
        <v>1</v>
      </c>
      <c r="G1032" s="25" t="str">
        <f t="shared" si="104"/>
        <v>Winter</v>
      </c>
      <c r="H1032" s="25">
        <f t="shared" si="105"/>
        <v>2</v>
      </c>
      <c r="I1032" s="25">
        <v>0</v>
      </c>
      <c r="J1032" s="25">
        <f t="shared" si="106"/>
        <v>2</v>
      </c>
      <c r="K1032" s="7">
        <v>43.851900000000001</v>
      </c>
    </row>
    <row r="1033" spans="1:11" x14ac:dyDescent="0.25">
      <c r="A1033" s="6">
        <v>44604</v>
      </c>
      <c r="B1033" s="7">
        <v>20</v>
      </c>
      <c r="C1033" s="25">
        <v>249699.56018891427</v>
      </c>
      <c r="D1033" s="25">
        <f t="shared" si="102"/>
        <v>2</v>
      </c>
      <c r="E1033" s="25">
        <f t="shared" si="101"/>
        <v>0</v>
      </c>
      <c r="F1033" s="25">
        <f t="shared" si="103"/>
        <v>1</v>
      </c>
      <c r="G1033" s="25" t="str">
        <f t="shared" si="104"/>
        <v>Winter</v>
      </c>
      <c r="H1033" s="25">
        <f t="shared" si="105"/>
        <v>2</v>
      </c>
      <c r="I1033" s="25">
        <v>0</v>
      </c>
      <c r="J1033" s="25">
        <f t="shared" si="106"/>
        <v>2</v>
      </c>
      <c r="K1033" s="7">
        <v>43.97833</v>
      </c>
    </row>
    <row r="1034" spans="1:11" x14ac:dyDescent="0.25">
      <c r="A1034" s="6">
        <v>44604</v>
      </c>
      <c r="B1034" s="7">
        <v>21</v>
      </c>
      <c r="C1034" s="25">
        <v>245875.79855034666</v>
      </c>
      <c r="D1034" s="25">
        <f t="shared" si="102"/>
        <v>2</v>
      </c>
      <c r="E1034" s="25">
        <f t="shared" si="101"/>
        <v>0</v>
      </c>
      <c r="F1034" s="25">
        <f t="shared" si="103"/>
        <v>1</v>
      </c>
      <c r="G1034" s="25" t="str">
        <f t="shared" si="104"/>
        <v>Winter</v>
      </c>
      <c r="H1034" s="25">
        <f t="shared" si="105"/>
        <v>2</v>
      </c>
      <c r="I1034" s="25">
        <v>0</v>
      </c>
      <c r="J1034" s="25">
        <f t="shared" si="106"/>
        <v>2</v>
      </c>
      <c r="K1034" s="7">
        <v>44.496690000000001</v>
      </c>
    </row>
    <row r="1035" spans="1:11" x14ac:dyDescent="0.25">
      <c r="A1035" s="6">
        <v>44604</v>
      </c>
      <c r="B1035" s="7">
        <v>22</v>
      </c>
      <c r="C1035" s="25">
        <v>239664.99203411338</v>
      </c>
      <c r="D1035" s="25">
        <f t="shared" si="102"/>
        <v>2</v>
      </c>
      <c r="E1035" s="25">
        <f t="shared" si="101"/>
        <v>0</v>
      </c>
      <c r="F1035" s="25">
        <f t="shared" si="103"/>
        <v>1</v>
      </c>
      <c r="G1035" s="25" t="str">
        <f t="shared" si="104"/>
        <v>Winter</v>
      </c>
      <c r="H1035" s="25">
        <f t="shared" si="105"/>
        <v>2</v>
      </c>
      <c r="I1035" s="25">
        <v>0</v>
      </c>
      <c r="J1035" s="25">
        <f t="shared" si="106"/>
        <v>2</v>
      </c>
      <c r="K1035" s="7">
        <v>43.084949999999999</v>
      </c>
    </row>
    <row r="1036" spans="1:11" x14ac:dyDescent="0.25">
      <c r="A1036" s="6">
        <v>44604</v>
      </c>
      <c r="B1036" s="7">
        <v>23</v>
      </c>
      <c r="C1036" s="25">
        <v>230807.33211237725</v>
      </c>
      <c r="D1036" s="25">
        <f t="shared" si="102"/>
        <v>2</v>
      </c>
      <c r="E1036" s="25">
        <f t="shared" si="101"/>
        <v>0</v>
      </c>
      <c r="F1036" s="25">
        <f t="shared" si="103"/>
        <v>1</v>
      </c>
      <c r="G1036" s="25" t="str">
        <f t="shared" si="104"/>
        <v>Winter</v>
      </c>
      <c r="H1036" s="25">
        <f t="shared" si="105"/>
        <v>2</v>
      </c>
      <c r="I1036" s="25">
        <v>0</v>
      </c>
      <c r="J1036" s="25">
        <f t="shared" si="106"/>
        <v>2</v>
      </c>
      <c r="K1036" s="7">
        <v>37.647190000000002</v>
      </c>
    </row>
    <row r="1037" spans="1:11" x14ac:dyDescent="0.25">
      <c r="A1037" s="6">
        <v>44604</v>
      </c>
      <c r="B1037" s="7">
        <v>24</v>
      </c>
      <c r="C1037" s="25">
        <v>220624.81280859196</v>
      </c>
      <c r="D1037" s="25">
        <f t="shared" si="102"/>
        <v>2</v>
      </c>
      <c r="E1037" s="25">
        <f t="shared" si="101"/>
        <v>0</v>
      </c>
      <c r="F1037" s="25">
        <f t="shared" si="103"/>
        <v>1</v>
      </c>
      <c r="G1037" s="25" t="str">
        <f t="shared" si="104"/>
        <v>Winter</v>
      </c>
      <c r="H1037" s="25">
        <f t="shared" si="105"/>
        <v>2</v>
      </c>
      <c r="I1037" s="25">
        <v>0</v>
      </c>
      <c r="J1037" s="25">
        <f t="shared" si="106"/>
        <v>2</v>
      </c>
      <c r="K1037" s="7">
        <v>33.283949999999997</v>
      </c>
    </row>
    <row r="1038" spans="1:11" x14ac:dyDescent="0.25">
      <c r="A1038" s="6">
        <v>44605</v>
      </c>
      <c r="B1038" s="7">
        <v>1</v>
      </c>
      <c r="C1038" s="25">
        <v>211749.18041451785</v>
      </c>
      <c r="D1038" s="25">
        <f t="shared" si="102"/>
        <v>2</v>
      </c>
      <c r="E1038" s="25">
        <f t="shared" si="101"/>
        <v>0</v>
      </c>
      <c r="F1038" s="25">
        <f t="shared" si="103"/>
        <v>1</v>
      </c>
      <c r="G1038" s="25" t="str">
        <f t="shared" si="104"/>
        <v>Winter</v>
      </c>
      <c r="H1038" s="25">
        <f t="shared" si="105"/>
        <v>2</v>
      </c>
      <c r="I1038" s="25">
        <v>0</v>
      </c>
      <c r="J1038" s="25">
        <f t="shared" si="106"/>
        <v>2</v>
      </c>
      <c r="K1038" s="7">
        <v>34.32694</v>
      </c>
    </row>
    <row r="1039" spans="1:11" x14ac:dyDescent="0.25">
      <c r="A1039" s="6">
        <v>44605</v>
      </c>
      <c r="B1039" s="7">
        <v>2</v>
      </c>
      <c r="C1039" s="25">
        <v>207146.66393769524</v>
      </c>
      <c r="D1039" s="25">
        <f t="shared" si="102"/>
        <v>2</v>
      </c>
      <c r="E1039" s="25">
        <f t="shared" si="101"/>
        <v>0</v>
      </c>
      <c r="F1039" s="25">
        <f t="shared" si="103"/>
        <v>1</v>
      </c>
      <c r="G1039" s="25" t="str">
        <f t="shared" si="104"/>
        <v>Winter</v>
      </c>
      <c r="H1039" s="25">
        <f t="shared" si="105"/>
        <v>1</v>
      </c>
      <c r="I1039" s="25">
        <v>0</v>
      </c>
      <c r="J1039" s="25">
        <f t="shared" si="106"/>
        <v>1</v>
      </c>
      <c r="K1039" s="7">
        <v>37.685569999999998</v>
      </c>
    </row>
    <row r="1040" spans="1:11" x14ac:dyDescent="0.25">
      <c r="A1040" s="6">
        <v>44605</v>
      </c>
      <c r="B1040" s="7">
        <v>3</v>
      </c>
      <c r="C1040" s="25">
        <v>206750.4361352527</v>
      </c>
      <c r="D1040" s="25">
        <f t="shared" si="102"/>
        <v>2</v>
      </c>
      <c r="E1040" s="25">
        <f t="shared" si="101"/>
        <v>0</v>
      </c>
      <c r="F1040" s="25">
        <f t="shared" si="103"/>
        <v>1</v>
      </c>
      <c r="G1040" s="25" t="str">
        <f t="shared" si="104"/>
        <v>Winter</v>
      </c>
      <c r="H1040" s="25">
        <f t="shared" si="105"/>
        <v>1</v>
      </c>
      <c r="I1040" s="25">
        <v>0</v>
      </c>
      <c r="J1040" s="25">
        <f t="shared" si="106"/>
        <v>1</v>
      </c>
      <c r="K1040" s="7">
        <v>36.1282</v>
      </c>
    </row>
    <row r="1041" spans="1:11" x14ac:dyDescent="0.25">
      <c r="A1041" s="6">
        <v>44605</v>
      </c>
      <c r="B1041" s="7">
        <v>4</v>
      </c>
      <c r="C1041" s="25">
        <v>209426.0531019328</v>
      </c>
      <c r="D1041" s="25">
        <f t="shared" si="102"/>
        <v>2</v>
      </c>
      <c r="E1041" s="25">
        <f t="shared" si="101"/>
        <v>0</v>
      </c>
      <c r="F1041" s="25">
        <f t="shared" si="103"/>
        <v>1</v>
      </c>
      <c r="G1041" s="25" t="str">
        <f t="shared" si="104"/>
        <v>Winter</v>
      </c>
      <c r="H1041" s="25">
        <f t="shared" si="105"/>
        <v>1</v>
      </c>
      <c r="I1041" s="25">
        <v>0</v>
      </c>
      <c r="J1041" s="25">
        <f t="shared" si="106"/>
        <v>1</v>
      </c>
      <c r="K1041" s="7">
        <v>35.660179999999997</v>
      </c>
    </row>
    <row r="1042" spans="1:11" x14ac:dyDescent="0.25">
      <c r="A1042" s="6">
        <v>44605</v>
      </c>
      <c r="B1042" s="7">
        <v>5</v>
      </c>
      <c r="C1042" s="25">
        <v>213630.84518707867</v>
      </c>
      <c r="D1042" s="25">
        <f t="shared" si="102"/>
        <v>2</v>
      </c>
      <c r="E1042" s="25">
        <f t="shared" si="101"/>
        <v>0</v>
      </c>
      <c r="F1042" s="25">
        <f t="shared" si="103"/>
        <v>1</v>
      </c>
      <c r="G1042" s="25" t="str">
        <f t="shared" si="104"/>
        <v>Winter</v>
      </c>
      <c r="H1042" s="25">
        <f t="shared" si="105"/>
        <v>1</v>
      </c>
      <c r="I1042" s="25">
        <v>0</v>
      </c>
      <c r="J1042" s="25">
        <f t="shared" si="106"/>
        <v>1</v>
      </c>
      <c r="K1042" s="7">
        <v>32.696730000000002</v>
      </c>
    </row>
    <row r="1043" spans="1:11" x14ac:dyDescent="0.25">
      <c r="A1043" s="6">
        <v>44605</v>
      </c>
      <c r="B1043" s="7">
        <v>6</v>
      </c>
      <c r="C1043" s="25">
        <v>218904.35638743144</v>
      </c>
      <c r="D1043" s="25">
        <f t="shared" si="102"/>
        <v>2</v>
      </c>
      <c r="E1043" s="25">
        <f t="shared" si="101"/>
        <v>0</v>
      </c>
      <c r="F1043" s="25">
        <f t="shared" si="103"/>
        <v>1</v>
      </c>
      <c r="G1043" s="25" t="str">
        <f t="shared" si="104"/>
        <v>Winter</v>
      </c>
      <c r="H1043" s="25">
        <f t="shared" si="105"/>
        <v>1</v>
      </c>
      <c r="I1043" s="25">
        <v>0</v>
      </c>
      <c r="J1043" s="25">
        <f t="shared" si="106"/>
        <v>1</v>
      </c>
      <c r="K1043" s="7">
        <v>29.766079999999999</v>
      </c>
    </row>
    <row r="1044" spans="1:11" x14ac:dyDescent="0.25">
      <c r="A1044" s="6">
        <v>44605</v>
      </c>
      <c r="B1044" s="7">
        <v>7</v>
      </c>
      <c r="C1044" s="25">
        <v>226116.2675233568</v>
      </c>
      <c r="D1044" s="25">
        <f t="shared" si="102"/>
        <v>2</v>
      </c>
      <c r="E1044" s="25">
        <f t="shared" si="101"/>
        <v>0</v>
      </c>
      <c r="F1044" s="25">
        <f t="shared" si="103"/>
        <v>1</v>
      </c>
      <c r="G1044" s="25" t="str">
        <f t="shared" si="104"/>
        <v>Winter</v>
      </c>
      <c r="H1044" s="25">
        <f t="shared" si="105"/>
        <v>2</v>
      </c>
      <c r="I1044" s="25">
        <v>0</v>
      </c>
      <c r="J1044" s="25">
        <f t="shared" si="106"/>
        <v>2</v>
      </c>
      <c r="K1044" s="7">
        <v>36.553640000000001</v>
      </c>
    </row>
    <row r="1045" spans="1:11" x14ac:dyDescent="0.25">
      <c r="A1045" s="6">
        <v>44605</v>
      </c>
      <c r="B1045" s="7">
        <v>8</v>
      </c>
      <c r="C1045" s="25">
        <v>240428.54596200128</v>
      </c>
      <c r="D1045" s="25">
        <f t="shared" si="102"/>
        <v>2</v>
      </c>
      <c r="E1045" s="25">
        <f t="shared" si="101"/>
        <v>0</v>
      </c>
      <c r="F1045" s="25">
        <f t="shared" si="103"/>
        <v>1</v>
      </c>
      <c r="G1045" s="25" t="str">
        <f t="shared" si="104"/>
        <v>Winter</v>
      </c>
      <c r="H1045" s="25">
        <f t="shared" si="105"/>
        <v>2</v>
      </c>
      <c r="I1045" s="25">
        <v>0</v>
      </c>
      <c r="J1045" s="25">
        <f t="shared" si="106"/>
        <v>2</v>
      </c>
      <c r="K1045" s="7">
        <v>38.592869999999998</v>
      </c>
    </row>
    <row r="1046" spans="1:11" x14ac:dyDescent="0.25">
      <c r="A1046" s="6">
        <v>44605</v>
      </c>
      <c r="B1046" s="7">
        <v>9</v>
      </c>
      <c r="C1046" s="25">
        <v>259009.62065234617</v>
      </c>
      <c r="D1046" s="25">
        <f t="shared" si="102"/>
        <v>2</v>
      </c>
      <c r="E1046" s="25">
        <f t="shared" si="101"/>
        <v>0</v>
      </c>
      <c r="F1046" s="25">
        <f t="shared" si="103"/>
        <v>1</v>
      </c>
      <c r="G1046" s="25" t="str">
        <f t="shared" si="104"/>
        <v>Winter</v>
      </c>
      <c r="H1046" s="25">
        <f t="shared" si="105"/>
        <v>2</v>
      </c>
      <c r="I1046" s="25">
        <v>0</v>
      </c>
      <c r="J1046" s="25">
        <f t="shared" si="106"/>
        <v>2</v>
      </c>
      <c r="K1046" s="7">
        <v>41.287430000000001</v>
      </c>
    </row>
    <row r="1047" spans="1:11" x14ac:dyDescent="0.25">
      <c r="A1047" s="6">
        <v>44605</v>
      </c>
      <c r="B1047" s="7">
        <v>10</v>
      </c>
      <c r="C1047" s="25">
        <v>267804.01495104417</v>
      </c>
      <c r="D1047" s="25">
        <f t="shared" si="102"/>
        <v>2</v>
      </c>
      <c r="E1047" s="25">
        <f t="shared" si="101"/>
        <v>0</v>
      </c>
      <c r="F1047" s="25">
        <f t="shared" si="103"/>
        <v>1</v>
      </c>
      <c r="G1047" s="25" t="str">
        <f t="shared" si="104"/>
        <v>Winter</v>
      </c>
      <c r="H1047" s="25">
        <f t="shared" si="105"/>
        <v>2</v>
      </c>
      <c r="I1047" s="25">
        <v>0</v>
      </c>
      <c r="J1047" s="25">
        <f t="shared" si="106"/>
        <v>2</v>
      </c>
      <c r="K1047" s="7">
        <v>42.068489999999997</v>
      </c>
    </row>
    <row r="1048" spans="1:11" x14ac:dyDescent="0.25">
      <c r="A1048" s="6">
        <v>44605</v>
      </c>
      <c r="B1048" s="7">
        <v>11</v>
      </c>
      <c r="C1048" s="25">
        <v>261776.16323601955</v>
      </c>
      <c r="D1048" s="25">
        <f t="shared" si="102"/>
        <v>2</v>
      </c>
      <c r="E1048" s="25">
        <f t="shared" si="101"/>
        <v>0</v>
      </c>
      <c r="F1048" s="25">
        <f t="shared" si="103"/>
        <v>1</v>
      </c>
      <c r="G1048" s="25" t="str">
        <f t="shared" si="104"/>
        <v>Winter</v>
      </c>
      <c r="H1048" s="25">
        <f t="shared" si="105"/>
        <v>2</v>
      </c>
      <c r="I1048" s="25">
        <v>0</v>
      </c>
      <c r="J1048" s="25">
        <f t="shared" si="106"/>
        <v>2</v>
      </c>
      <c r="K1048" s="7">
        <v>44.027650000000001</v>
      </c>
    </row>
    <row r="1049" spans="1:11" x14ac:dyDescent="0.25">
      <c r="A1049" s="6">
        <v>44605</v>
      </c>
      <c r="B1049" s="7">
        <v>12</v>
      </c>
      <c r="C1049" s="25">
        <v>254999.44773577288</v>
      </c>
      <c r="D1049" s="25">
        <f t="shared" si="102"/>
        <v>2</v>
      </c>
      <c r="E1049" s="25">
        <f t="shared" si="101"/>
        <v>0</v>
      </c>
      <c r="F1049" s="25">
        <f t="shared" si="103"/>
        <v>1</v>
      </c>
      <c r="G1049" s="25" t="str">
        <f t="shared" si="104"/>
        <v>Winter</v>
      </c>
      <c r="H1049" s="25">
        <f t="shared" si="105"/>
        <v>2</v>
      </c>
      <c r="I1049" s="25">
        <v>0</v>
      </c>
      <c r="J1049" s="25">
        <f t="shared" si="106"/>
        <v>2</v>
      </c>
      <c r="K1049" s="7">
        <v>45.169710000000002</v>
      </c>
    </row>
    <row r="1050" spans="1:11" x14ac:dyDescent="0.25">
      <c r="A1050" s="6">
        <v>44605</v>
      </c>
      <c r="B1050" s="7">
        <v>13</v>
      </c>
      <c r="C1050" s="25">
        <v>248914.97792068403</v>
      </c>
      <c r="D1050" s="25">
        <f t="shared" si="102"/>
        <v>2</v>
      </c>
      <c r="E1050" s="25">
        <f t="shared" si="101"/>
        <v>0</v>
      </c>
      <c r="F1050" s="25">
        <f t="shared" si="103"/>
        <v>1</v>
      </c>
      <c r="G1050" s="25" t="str">
        <f t="shared" si="104"/>
        <v>Winter</v>
      </c>
      <c r="H1050" s="25">
        <f t="shared" si="105"/>
        <v>2</v>
      </c>
      <c r="I1050" s="25">
        <v>0</v>
      </c>
      <c r="J1050" s="25">
        <f t="shared" si="106"/>
        <v>2</v>
      </c>
      <c r="K1050" s="7">
        <v>42.939950000000003</v>
      </c>
    </row>
    <row r="1051" spans="1:11" x14ac:dyDescent="0.25">
      <c r="A1051" s="6">
        <v>44605</v>
      </c>
      <c r="B1051" s="7">
        <v>14</v>
      </c>
      <c r="C1051" s="25">
        <v>241285.63545136555</v>
      </c>
      <c r="D1051" s="25">
        <f t="shared" si="102"/>
        <v>2</v>
      </c>
      <c r="E1051" s="25">
        <f t="shared" si="101"/>
        <v>0</v>
      </c>
      <c r="F1051" s="25">
        <f t="shared" si="103"/>
        <v>1</v>
      </c>
      <c r="G1051" s="25" t="str">
        <f t="shared" si="104"/>
        <v>Winter</v>
      </c>
      <c r="H1051" s="25">
        <f t="shared" si="105"/>
        <v>2</v>
      </c>
      <c r="I1051" s="25">
        <v>0</v>
      </c>
      <c r="J1051" s="25">
        <f t="shared" si="106"/>
        <v>2</v>
      </c>
      <c r="K1051" s="7">
        <v>40.607489999999999</v>
      </c>
    </row>
    <row r="1052" spans="1:11" x14ac:dyDescent="0.25">
      <c r="A1052" s="6">
        <v>44605</v>
      </c>
      <c r="B1052" s="7">
        <v>15</v>
      </c>
      <c r="C1052" s="25">
        <v>234447.75355187827</v>
      </c>
      <c r="D1052" s="25">
        <f t="shared" si="102"/>
        <v>2</v>
      </c>
      <c r="E1052" s="25">
        <f t="shared" si="101"/>
        <v>0</v>
      </c>
      <c r="F1052" s="25">
        <f t="shared" si="103"/>
        <v>1</v>
      </c>
      <c r="G1052" s="25" t="str">
        <f t="shared" si="104"/>
        <v>Winter</v>
      </c>
      <c r="H1052" s="25">
        <f t="shared" si="105"/>
        <v>2</v>
      </c>
      <c r="I1052" s="25">
        <v>0</v>
      </c>
      <c r="J1052" s="25">
        <f t="shared" si="106"/>
        <v>2</v>
      </c>
      <c r="K1052" s="7">
        <v>39.531109999999998</v>
      </c>
    </row>
    <row r="1053" spans="1:11" x14ac:dyDescent="0.25">
      <c r="A1053" s="6">
        <v>44605</v>
      </c>
      <c r="B1053" s="7">
        <v>16</v>
      </c>
      <c r="C1053" s="25">
        <v>237238.6936684754</v>
      </c>
      <c r="D1053" s="25">
        <f t="shared" si="102"/>
        <v>2</v>
      </c>
      <c r="E1053" s="25">
        <f t="shared" si="101"/>
        <v>0</v>
      </c>
      <c r="F1053" s="25">
        <f t="shared" si="103"/>
        <v>1</v>
      </c>
      <c r="G1053" s="25" t="str">
        <f t="shared" si="104"/>
        <v>Winter</v>
      </c>
      <c r="H1053" s="25">
        <f t="shared" si="105"/>
        <v>2</v>
      </c>
      <c r="I1053" s="25">
        <v>0</v>
      </c>
      <c r="J1053" s="25">
        <f t="shared" si="106"/>
        <v>2</v>
      </c>
      <c r="K1053" s="7">
        <v>40.420450000000002</v>
      </c>
    </row>
    <row r="1054" spans="1:11" x14ac:dyDescent="0.25">
      <c r="A1054" s="6">
        <v>44605</v>
      </c>
      <c r="B1054" s="7">
        <v>17</v>
      </c>
      <c r="C1054" s="25">
        <v>249430.5614897529</v>
      </c>
      <c r="D1054" s="25">
        <f t="shared" si="102"/>
        <v>2</v>
      </c>
      <c r="E1054" s="25">
        <f t="shared" si="101"/>
        <v>0</v>
      </c>
      <c r="F1054" s="25">
        <f t="shared" si="103"/>
        <v>1</v>
      </c>
      <c r="G1054" s="25" t="str">
        <f t="shared" si="104"/>
        <v>Winter</v>
      </c>
      <c r="H1054" s="25">
        <f t="shared" si="105"/>
        <v>2</v>
      </c>
      <c r="I1054" s="25">
        <v>0</v>
      </c>
      <c r="J1054" s="25">
        <f t="shared" si="106"/>
        <v>2</v>
      </c>
      <c r="K1054" s="7">
        <v>40.051780000000001</v>
      </c>
    </row>
    <row r="1055" spans="1:11" x14ac:dyDescent="0.25">
      <c r="A1055" s="6">
        <v>44605</v>
      </c>
      <c r="B1055" s="7">
        <v>18</v>
      </c>
      <c r="C1055" s="25">
        <v>258038.87716923028</v>
      </c>
      <c r="D1055" s="25">
        <f t="shared" si="102"/>
        <v>2</v>
      </c>
      <c r="E1055" s="25">
        <f t="shared" si="101"/>
        <v>0</v>
      </c>
      <c r="F1055" s="25">
        <f t="shared" si="103"/>
        <v>1</v>
      </c>
      <c r="G1055" s="25" t="str">
        <f t="shared" si="104"/>
        <v>Winter</v>
      </c>
      <c r="H1055" s="25">
        <f t="shared" si="105"/>
        <v>2</v>
      </c>
      <c r="I1055" s="25">
        <v>0</v>
      </c>
      <c r="J1055" s="25">
        <f t="shared" si="106"/>
        <v>2</v>
      </c>
      <c r="K1055" s="7">
        <v>45.938800000000001</v>
      </c>
    </row>
    <row r="1056" spans="1:11" x14ac:dyDescent="0.25">
      <c r="A1056" s="6">
        <v>44605</v>
      </c>
      <c r="B1056" s="7">
        <v>19</v>
      </c>
      <c r="C1056" s="25">
        <v>253437.17105057026</v>
      </c>
      <c r="D1056" s="25">
        <f t="shared" si="102"/>
        <v>2</v>
      </c>
      <c r="E1056" s="25">
        <f t="shared" si="101"/>
        <v>0</v>
      </c>
      <c r="F1056" s="25">
        <f t="shared" si="103"/>
        <v>1</v>
      </c>
      <c r="G1056" s="25" t="str">
        <f t="shared" si="104"/>
        <v>Winter</v>
      </c>
      <c r="H1056" s="25">
        <f t="shared" si="105"/>
        <v>2</v>
      </c>
      <c r="I1056" s="25">
        <v>0</v>
      </c>
      <c r="J1056" s="25">
        <f t="shared" si="106"/>
        <v>2</v>
      </c>
      <c r="K1056" s="7">
        <v>47.342030000000001</v>
      </c>
    </row>
    <row r="1057" spans="1:11" x14ac:dyDescent="0.25">
      <c r="A1057" s="6">
        <v>44605</v>
      </c>
      <c r="B1057" s="7">
        <v>20</v>
      </c>
      <c r="C1057" s="25">
        <v>250289.10619265438</v>
      </c>
      <c r="D1057" s="25">
        <f t="shared" si="102"/>
        <v>2</v>
      </c>
      <c r="E1057" s="25">
        <f t="shared" si="101"/>
        <v>0</v>
      </c>
      <c r="F1057" s="25">
        <f t="shared" si="103"/>
        <v>1</v>
      </c>
      <c r="G1057" s="25" t="str">
        <f t="shared" si="104"/>
        <v>Winter</v>
      </c>
      <c r="H1057" s="25">
        <f t="shared" si="105"/>
        <v>2</v>
      </c>
      <c r="I1057" s="25">
        <v>0</v>
      </c>
      <c r="J1057" s="25">
        <f t="shared" si="106"/>
        <v>2</v>
      </c>
      <c r="K1057" s="7">
        <v>44.7986</v>
      </c>
    </row>
    <row r="1058" spans="1:11" x14ac:dyDescent="0.25">
      <c r="A1058" s="6">
        <v>44605</v>
      </c>
      <c r="B1058" s="7">
        <v>21</v>
      </c>
      <c r="C1058" s="25">
        <v>251388.04773158737</v>
      </c>
      <c r="D1058" s="25">
        <f t="shared" si="102"/>
        <v>2</v>
      </c>
      <c r="E1058" s="25">
        <f t="shared" si="101"/>
        <v>0</v>
      </c>
      <c r="F1058" s="25">
        <f t="shared" si="103"/>
        <v>1</v>
      </c>
      <c r="G1058" s="25" t="str">
        <f t="shared" si="104"/>
        <v>Winter</v>
      </c>
      <c r="H1058" s="25">
        <f t="shared" si="105"/>
        <v>2</v>
      </c>
      <c r="I1058" s="25">
        <v>0</v>
      </c>
      <c r="J1058" s="25">
        <f t="shared" si="106"/>
        <v>2</v>
      </c>
      <c r="K1058" s="7">
        <v>44.595289999999999</v>
      </c>
    </row>
    <row r="1059" spans="1:11" x14ac:dyDescent="0.25">
      <c r="A1059" s="6">
        <v>44605</v>
      </c>
      <c r="B1059" s="7">
        <v>22</v>
      </c>
      <c r="C1059" s="25">
        <v>247110.65138989792</v>
      </c>
      <c r="D1059" s="25">
        <f t="shared" si="102"/>
        <v>2</v>
      </c>
      <c r="E1059" s="25">
        <f t="shared" si="101"/>
        <v>0</v>
      </c>
      <c r="F1059" s="25">
        <f t="shared" si="103"/>
        <v>1</v>
      </c>
      <c r="G1059" s="25" t="str">
        <f t="shared" si="104"/>
        <v>Winter</v>
      </c>
      <c r="H1059" s="25">
        <f t="shared" si="105"/>
        <v>2</v>
      </c>
      <c r="I1059" s="25">
        <v>0</v>
      </c>
      <c r="J1059" s="25">
        <f t="shared" si="106"/>
        <v>2</v>
      </c>
      <c r="K1059" s="7">
        <v>49.279620000000001</v>
      </c>
    </row>
    <row r="1060" spans="1:11" x14ac:dyDescent="0.25">
      <c r="A1060" s="6">
        <v>44605</v>
      </c>
      <c r="B1060" s="7">
        <v>23</v>
      </c>
      <c r="C1060" s="25">
        <v>256832.60808152831</v>
      </c>
      <c r="D1060" s="25">
        <f t="shared" si="102"/>
        <v>2</v>
      </c>
      <c r="E1060" s="25">
        <f t="shared" si="101"/>
        <v>0</v>
      </c>
      <c r="F1060" s="25">
        <f t="shared" si="103"/>
        <v>1</v>
      </c>
      <c r="G1060" s="25" t="str">
        <f t="shared" si="104"/>
        <v>Winter</v>
      </c>
      <c r="H1060" s="25">
        <f t="shared" si="105"/>
        <v>2</v>
      </c>
      <c r="I1060" s="25">
        <v>0</v>
      </c>
      <c r="J1060" s="25">
        <f t="shared" si="106"/>
        <v>2</v>
      </c>
      <c r="K1060" s="7">
        <v>110.8597</v>
      </c>
    </row>
    <row r="1061" spans="1:11" x14ac:dyDescent="0.25">
      <c r="A1061" s="6">
        <v>44605</v>
      </c>
      <c r="B1061" s="7">
        <v>24</v>
      </c>
      <c r="C1061" s="25">
        <v>254572.73209964571</v>
      </c>
      <c r="D1061" s="25">
        <f t="shared" si="102"/>
        <v>2</v>
      </c>
      <c r="E1061" s="25">
        <f t="shared" si="101"/>
        <v>0</v>
      </c>
      <c r="F1061" s="25">
        <f t="shared" si="103"/>
        <v>1</v>
      </c>
      <c r="G1061" s="25" t="str">
        <f t="shared" si="104"/>
        <v>Winter</v>
      </c>
      <c r="H1061" s="25">
        <f t="shared" si="105"/>
        <v>2</v>
      </c>
      <c r="I1061" s="25">
        <v>0</v>
      </c>
      <c r="J1061" s="25">
        <f t="shared" si="106"/>
        <v>2</v>
      </c>
      <c r="K1061" s="7">
        <v>52.502029999999998</v>
      </c>
    </row>
    <row r="1062" spans="1:11" x14ac:dyDescent="0.25">
      <c r="A1062" s="6">
        <v>44606</v>
      </c>
      <c r="B1062" s="7">
        <v>1</v>
      </c>
      <c r="C1062" s="25">
        <v>244110.02098409421</v>
      </c>
      <c r="D1062" s="25">
        <f t="shared" si="102"/>
        <v>2</v>
      </c>
      <c r="E1062" s="25">
        <f t="shared" si="101"/>
        <v>0</v>
      </c>
      <c r="F1062" s="25">
        <f t="shared" si="103"/>
        <v>0</v>
      </c>
      <c r="G1062" s="25" t="str">
        <f t="shared" si="104"/>
        <v>Winter</v>
      </c>
      <c r="H1062" s="25">
        <f t="shared" si="105"/>
        <v>2</v>
      </c>
      <c r="I1062" s="25">
        <v>0</v>
      </c>
      <c r="J1062" s="25">
        <f t="shared" si="106"/>
        <v>2</v>
      </c>
      <c r="K1062" s="7">
        <v>46.243920000000003</v>
      </c>
    </row>
    <row r="1063" spans="1:11" x14ac:dyDescent="0.25">
      <c r="A1063" s="6">
        <v>44606</v>
      </c>
      <c r="B1063" s="7">
        <v>2</v>
      </c>
      <c r="C1063" s="25">
        <v>240561.54565790654</v>
      </c>
      <c r="D1063" s="25">
        <f t="shared" si="102"/>
        <v>2</v>
      </c>
      <c r="E1063" s="25">
        <f t="shared" si="101"/>
        <v>0</v>
      </c>
      <c r="F1063" s="25">
        <f t="shared" si="103"/>
        <v>0</v>
      </c>
      <c r="G1063" s="25" t="str">
        <f t="shared" si="104"/>
        <v>Winter</v>
      </c>
      <c r="H1063" s="25">
        <f t="shared" si="105"/>
        <v>1</v>
      </c>
      <c r="I1063" s="25">
        <v>0</v>
      </c>
      <c r="J1063" s="25">
        <f t="shared" si="106"/>
        <v>1</v>
      </c>
      <c r="K1063" s="7">
        <v>42.806199999999997</v>
      </c>
    </row>
    <row r="1064" spans="1:11" x14ac:dyDescent="0.25">
      <c r="A1064" s="6">
        <v>44606</v>
      </c>
      <c r="B1064" s="7">
        <v>3</v>
      </c>
      <c r="C1064" s="25">
        <v>242234.05862648369</v>
      </c>
      <c r="D1064" s="25">
        <f t="shared" si="102"/>
        <v>2</v>
      </c>
      <c r="E1064" s="25">
        <f t="shared" si="101"/>
        <v>0</v>
      </c>
      <c r="F1064" s="25">
        <f t="shared" si="103"/>
        <v>0</v>
      </c>
      <c r="G1064" s="25" t="str">
        <f t="shared" si="104"/>
        <v>Winter</v>
      </c>
      <c r="H1064" s="25">
        <f t="shared" si="105"/>
        <v>1</v>
      </c>
      <c r="I1064" s="25">
        <v>0</v>
      </c>
      <c r="J1064" s="25">
        <f t="shared" si="106"/>
        <v>1</v>
      </c>
      <c r="K1064" s="7">
        <v>40.965690000000002</v>
      </c>
    </row>
    <row r="1065" spans="1:11" x14ac:dyDescent="0.25">
      <c r="A1065" s="6">
        <v>44606</v>
      </c>
      <c r="B1065" s="7">
        <v>4</v>
      </c>
      <c r="C1065" s="25">
        <v>244475.97112326964</v>
      </c>
      <c r="D1065" s="25">
        <f t="shared" si="102"/>
        <v>2</v>
      </c>
      <c r="E1065" s="25">
        <f t="shared" si="101"/>
        <v>0</v>
      </c>
      <c r="F1065" s="25">
        <f t="shared" si="103"/>
        <v>0</v>
      </c>
      <c r="G1065" s="25" t="str">
        <f t="shared" si="104"/>
        <v>Winter</v>
      </c>
      <c r="H1065" s="25">
        <f t="shared" si="105"/>
        <v>1</v>
      </c>
      <c r="I1065" s="25">
        <v>0</v>
      </c>
      <c r="J1065" s="25">
        <f t="shared" si="106"/>
        <v>1</v>
      </c>
      <c r="K1065" s="7">
        <v>42.103879999999997</v>
      </c>
    </row>
    <row r="1066" spans="1:11" x14ac:dyDescent="0.25">
      <c r="A1066" s="6">
        <v>44606</v>
      </c>
      <c r="B1066" s="7">
        <v>5</v>
      </c>
      <c r="C1066" s="25">
        <v>245519.86723069331</v>
      </c>
      <c r="D1066" s="25">
        <f t="shared" si="102"/>
        <v>2</v>
      </c>
      <c r="E1066" s="25">
        <f t="shared" si="101"/>
        <v>0</v>
      </c>
      <c r="F1066" s="25">
        <f t="shared" si="103"/>
        <v>0</v>
      </c>
      <c r="G1066" s="25" t="str">
        <f t="shared" si="104"/>
        <v>Winter</v>
      </c>
      <c r="H1066" s="25">
        <f t="shared" si="105"/>
        <v>1</v>
      </c>
      <c r="I1066" s="25">
        <v>0</v>
      </c>
      <c r="J1066" s="25">
        <f t="shared" si="106"/>
        <v>1</v>
      </c>
      <c r="K1066" s="7">
        <v>44.462440000000001</v>
      </c>
    </row>
    <row r="1067" spans="1:11" x14ac:dyDescent="0.25">
      <c r="A1067" s="6">
        <v>44606</v>
      </c>
      <c r="B1067" s="7">
        <v>6</v>
      </c>
      <c r="C1067" s="25">
        <v>252709.45112192424</v>
      </c>
      <c r="D1067" s="25">
        <f t="shared" si="102"/>
        <v>2</v>
      </c>
      <c r="E1067" s="25">
        <f t="shared" si="101"/>
        <v>0</v>
      </c>
      <c r="F1067" s="25">
        <f t="shared" si="103"/>
        <v>0</v>
      </c>
      <c r="G1067" s="25" t="str">
        <f t="shared" si="104"/>
        <v>Winter</v>
      </c>
      <c r="H1067" s="25">
        <f t="shared" si="105"/>
        <v>1</v>
      </c>
      <c r="I1067" s="25">
        <v>0</v>
      </c>
      <c r="J1067" s="25">
        <f t="shared" si="106"/>
        <v>1</v>
      </c>
      <c r="K1067" s="7">
        <v>50.77216</v>
      </c>
    </row>
    <row r="1068" spans="1:11" x14ac:dyDescent="0.25">
      <c r="A1068" s="6">
        <v>44606</v>
      </c>
      <c r="B1068" s="7">
        <v>7</v>
      </c>
      <c r="C1068" s="25">
        <v>262806.29451804346</v>
      </c>
      <c r="D1068" s="25">
        <f t="shared" si="102"/>
        <v>2</v>
      </c>
      <c r="E1068" s="25">
        <f t="shared" si="101"/>
        <v>0</v>
      </c>
      <c r="F1068" s="25">
        <f t="shared" si="103"/>
        <v>0</v>
      </c>
      <c r="G1068" s="25" t="str">
        <f t="shared" si="104"/>
        <v>Winter</v>
      </c>
      <c r="H1068" s="25">
        <f t="shared" si="105"/>
        <v>6</v>
      </c>
      <c r="I1068" s="25">
        <v>0</v>
      </c>
      <c r="J1068" s="25">
        <f t="shared" si="106"/>
        <v>6</v>
      </c>
      <c r="K1068" s="7">
        <v>61.73151</v>
      </c>
    </row>
    <row r="1069" spans="1:11" x14ac:dyDescent="0.25">
      <c r="A1069" s="6">
        <v>44606</v>
      </c>
      <c r="B1069" s="7">
        <v>8</v>
      </c>
      <c r="C1069" s="25">
        <v>270335.82225207047</v>
      </c>
      <c r="D1069" s="25">
        <f t="shared" si="102"/>
        <v>2</v>
      </c>
      <c r="E1069" s="25">
        <f t="shared" si="101"/>
        <v>0</v>
      </c>
      <c r="F1069" s="25">
        <f t="shared" si="103"/>
        <v>0</v>
      </c>
      <c r="G1069" s="25" t="str">
        <f t="shared" si="104"/>
        <v>Winter</v>
      </c>
      <c r="H1069" s="25">
        <f t="shared" si="105"/>
        <v>6</v>
      </c>
      <c r="I1069" s="25">
        <v>0</v>
      </c>
      <c r="J1069" s="25">
        <f t="shared" si="106"/>
        <v>6</v>
      </c>
      <c r="K1069" s="7">
        <v>108.7784</v>
      </c>
    </row>
    <row r="1070" spans="1:11" x14ac:dyDescent="0.25">
      <c r="A1070" s="6">
        <v>44606</v>
      </c>
      <c r="B1070" s="7">
        <v>9</v>
      </c>
      <c r="C1070" s="25">
        <v>269993.06877253565</v>
      </c>
      <c r="D1070" s="25">
        <f t="shared" si="102"/>
        <v>2</v>
      </c>
      <c r="E1070" s="25">
        <f t="shared" si="101"/>
        <v>0</v>
      </c>
      <c r="F1070" s="25">
        <f t="shared" si="103"/>
        <v>0</v>
      </c>
      <c r="G1070" s="25" t="str">
        <f t="shared" si="104"/>
        <v>Winter</v>
      </c>
      <c r="H1070" s="25">
        <f t="shared" si="105"/>
        <v>6</v>
      </c>
      <c r="I1070" s="25">
        <v>0</v>
      </c>
      <c r="J1070" s="25">
        <f t="shared" si="106"/>
        <v>6</v>
      </c>
      <c r="K1070" s="7">
        <v>49.273960000000002</v>
      </c>
    </row>
    <row r="1071" spans="1:11" x14ac:dyDescent="0.25">
      <c r="A1071" s="6">
        <v>44606</v>
      </c>
      <c r="B1071" s="7">
        <v>10</v>
      </c>
      <c r="C1071" s="25">
        <v>267848.18865488679</v>
      </c>
      <c r="D1071" s="25">
        <f t="shared" si="102"/>
        <v>2</v>
      </c>
      <c r="E1071" s="25">
        <f t="shared" si="101"/>
        <v>0</v>
      </c>
      <c r="F1071" s="25">
        <f t="shared" si="103"/>
        <v>0</v>
      </c>
      <c r="G1071" s="25" t="str">
        <f t="shared" si="104"/>
        <v>Winter</v>
      </c>
      <c r="H1071" s="25">
        <f t="shared" si="105"/>
        <v>2</v>
      </c>
      <c r="I1071" s="25">
        <v>0</v>
      </c>
      <c r="J1071" s="25">
        <f t="shared" si="106"/>
        <v>2</v>
      </c>
      <c r="K1071" s="7">
        <v>50.150869999999998</v>
      </c>
    </row>
    <row r="1072" spans="1:11" x14ac:dyDescent="0.25">
      <c r="A1072" s="6">
        <v>44606</v>
      </c>
      <c r="B1072" s="7">
        <v>11</v>
      </c>
      <c r="C1072" s="25">
        <v>259226.91217852125</v>
      </c>
      <c r="D1072" s="25">
        <f t="shared" si="102"/>
        <v>2</v>
      </c>
      <c r="E1072" s="25">
        <f t="shared" si="101"/>
        <v>0</v>
      </c>
      <c r="F1072" s="25">
        <f t="shared" si="103"/>
        <v>0</v>
      </c>
      <c r="G1072" s="25" t="str">
        <f t="shared" si="104"/>
        <v>Winter</v>
      </c>
      <c r="H1072" s="25">
        <f t="shared" si="105"/>
        <v>2</v>
      </c>
      <c r="I1072" s="25">
        <v>0</v>
      </c>
      <c r="J1072" s="25">
        <f t="shared" si="106"/>
        <v>2</v>
      </c>
      <c r="K1072" s="7">
        <v>81.183080000000004</v>
      </c>
    </row>
    <row r="1073" spans="1:11" x14ac:dyDescent="0.25">
      <c r="A1073" s="6">
        <v>44606</v>
      </c>
      <c r="B1073" s="7">
        <v>12</v>
      </c>
      <c r="C1073" s="25">
        <v>249637.36161344816</v>
      </c>
      <c r="D1073" s="25">
        <f t="shared" si="102"/>
        <v>2</v>
      </c>
      <c r="E1073" s="25">
        <f t="shared" si="101"/>
        <v>0</v>
      </c>
      <c r="F1073" s="25">
        <f t="shared" si="103"/>
        <v>0</v>
      </c>
      <c r="G1073" s="25" t="str">
        <f t="shared" si="104"/>
        <v>Winter</v>
      </c>
      <c r="H1073" s="25">
        <f t="shared" si="105"/>
        <v>2</v>
      </c>
      <c r="I1073" s="25">
        <v>0</v>
      </c>
      <c r="J1073" s="25">
        <f t="shared" si="106"/>
        <v>2</v>
      </c>
      <c r="K1073" s="7">
        <v>56.566249999999997</v>
      </c>
    </row>
    <row r="1074" spans="1:11" x14ac:dyDescent="0.25">
      <c r="A1074" s="6">
        <v>44606</v>
      </c>
      <c r="B1074" s="7">
        <v>13</v>
      </c>
      <c r="C1074" s="25">
        <v>241493.07143391034</v>
      </c>
      <c r="D1074" s="25">
        <f t="shared" si="102"/>
        <v>2</v>
      </c>
      <c r="E1074" s="25">
        <f t="shared" si="101"/>
        <v>0</v>
      </c>
      <c r="F1074" s="25">
        <f t="shared" si="103"/>
        <v>0</v>
      </c>
      <c r="G1074" s="25" t="str">
        <f t="shared" si="104"/>
        <v>Winter</v>
      </c>
      <c r="H1074" s="25">
        <f t="shared" si="105"/>
        <v>2</v>
      </c>
      <c r="I1074" s="25">
        <v>0</v>
      </c>
      <c r="J1074" s="25">
        <f t="shared" si="106"/>
        <v>2</v>
      </c>
      <c r="K1074" s="7">
        <v>52.696040000000004</v>
      </c>
    </row>
    <row r="1075" spans="1:11" x14ac:dyDescent="0.25">
      <c r="A1075" s="6">
        <v>44606</v>
      </c>
      <c r="B1075" s="7">
        <v>14</v>
      </c>
      <c r="C1075" s="25">
        <v>224893.94547851826</v>
      </c>
      <c r="D1075" s="25">
        <f t="shared" si="102"/>
        <v>2</v>
      </c>
      <c r="E1075" s="25">
        <f t="shared" si="101"/>
        <v>0</v>
      </c>
      <c r="F1075" s="25">
        <f t="shared" si="103"/>
        <v>0</v>
      </c>
      <c r="G1075" s="25" t="str">
        <f t="shared" si="104"/>
        <v>Winter</v>
      </c>
      <c r="H1075" s="25">
        <f t="shared" si="105"/>
        <v>2</v>
      </c>
      <c r="I1075" s="25">
        <v>0</v>
      </c>
      <c r="J1075" s="25">
        <f t="shared" si="106"/>
        <v>2</v>
      </c>
      <c r="K1075" s="7">
        <v>41.425089999999997</v>
      </c>
    </row>
    <row r="1076" spans="1:11" x14ac:dyDescent="0.25">
      <c r="A1076" s="6">
        <v>44606</v>
      </c>
      <c r="B1076" s="7">
        <v>15</v>
      </c>
      <c r="C1076" s="25">
        <v>210759.05461894936</v>
      </c>
      <c r="D1076" s="25">
        <f t="shared" si="102"/>
        <v>2</v>
      </c>
      <c r="E1076" s="25">
        <f t="shared" si="101"/>
        <v>0</v>
      </c>
      <c r="F1076" s="25">
        <f t="shared" si="103"/>
        <v>0</v>
      </c>
      <c r="G1076" s="25" t="str">
        <f t="shared" si="104"/>
        <v>Winter</v>
      </c>
      <c r="H1076" s="25">
        <f t="shared" si="105"/>
        <v>2</v>
      </c>
      <c r="I1076" s="25">
        <v>0</v>
      </c>
      <c r="J1076" s="25">
        <f t="shared" si="106"/>
        <v>2</v>
      </c>
      <c r="K1076" s="7">
        <v>40.138840000000002</v>
      </c>
    </row>
    <row r="1077" spans="1:11" x14ac:dyDescent="0.25">
      <c r="A1077" s="6">
        <v>44606</v>
      </c>
      <c r="B1077" s="7">
        <v>16</v>
      </c>
      <c r="C1077" s="25">
        <v>204745.76188357701</v>
      </c>
      <c r="D1077" s="25">
        <f t="shared" si="102"/>
        <v>2</v>
      </c>
      <c r="E1077" s="25">
        <f t="shared" si="101"/>
        <v>0</v>
      </c>
      <c r="F1077" s="25">
        <f t="shared" si="103"/>
        <v>0</v>
      </c>
      <c r="G1077" s="25" t="str">
        <f t="shared" si="104"/>
        <v>Winter</v>
      </c>
      <c r="H1077" s="25">
        <f t="shared" si="105"/>
        <v>2</v>
      </c>
      <c r="I1077" s="25">
        <v>0</v>
      </c>
      <c r="J1077" s="25">
        <f t="shared" si="106"/>
        <v>2</v>
      </c>
      <c r="K1077" s="7">
        <v>45.601179999999999</v>
      </c>
    </row>
    <row r="1078" spans="1:11" x14ac:dyDescent="0.25">
      <c r="A1078" s="6">
        <v>44606</v>
      </c>
      <c r="B1078" s="7">
        <v>17</v>
      </c>
      <c r="C1078" s="25">
        <v>209574.54547747181</v>
      </c>
      <c r="D1078" s="25">
        <f t="shared" si="102"/>
        <v>2</v>
      </c>
      <c r="E1078" s="25">
        <f t="shared" si="101"/>
        <v>0</v>
      </c>
      <c r="F1078" s="25">
        <f t="shared" si="103"/>
        <v>0</v>
      </c>
      <c r="G1078" s="25" t="str">
        <f t="shared" si="104"/>
        <v>Winter</v>
      </c>
      <c r="H1078" s="25">
        <f t="shared" si="105"/>
        <v>2</v>
      </c>
      <c r="I1078" s="25">
        <v>0</v>
      </c>
      <c r="J1078" s="25">
        <f t="shared" si="106"/>
        <v>2</v>
      </c>
      <c r="K1078" s="7">
        <v>52.416690000000003</v>
      </c>
    </row>
    <row r="1079" spans="1:11" x14ac:dyDescent="0.25">
      <c r="A1079" s="6">
        <v>44606</v>
      </c>
      <c r="B1079" s="7">
        <v>18</v>
      </c>
      <c r="C1079" s="25">
        <v>227241.40807501419</v>
      </c>
      <c r="D1079" s="25">
        <f t="shared" si="102"/>
        <v>2</v>
      </c>
      <c r="E1079" s="25">
        <f t="shared" si="101"/>
        <v>0</v>
      </c>
      <c r="F1079" s="25">
        <f t="shared" si="103"/>
        <v>0</v>
      </c>
      <c r="G1079" s="25" t="str">
        <f t="shared" si="104"/>
        <v>Winter</v>
      </c>
      <c r="H1079" s="25">
        <f t="shared" si="105"/>
        <v>2</v>
      </c>
      <c r="I1079" s="25">
        <v>0</v>
      </c>
      <c r="J1079" s="25">
        <f t="shared" si="106"/>
        <v>2</v>
      </c>
      <c r="K1079" s="7">
        <v>69.000720000000001</v>
      </c>
    </row>
    <row r="1080" spans="1:11" x14ac:dyDescent="0.25">
      <c r="A1080" s="6">
        <v>44606</v>
      </c>
      <c r="B1080" s="7">
        <v>19</v>
      </c>
      <c r="C1080" s="25">
        <v>252192.43961207283</v>
      </c>
      <c r="D1080" s="25">
        <f t="shared" si="102"/>
        <v>2</v>
      </c>
      <c r="E1080" s="25">
        <f t="shared" si="101"/>
        <v>0</v>
      </c>
      <c r="F1080" s="25">
        <f t="shared" si="103"/>
        <v>0</v>
      </c>
      <c r="G1080" s="25" t="str">
        <f t="shared" si="104"/>
        <v>Winter</v>
      </c>
      <c r="H1080" s="25">
        <f t="shared" si="105"/>
        <v>6</v>
      </c>
      <c r="I1080" s="25">
        <v>0</v>
      </c>
      <c r="J1080" s="25">
        <f t="shared" si="106"/>
        <v>6</v>
      </c>
      <c r="K1080" s="7">
        <v>56.610349999999997</v>
      </c>
    </row>
    <row r="1081" spans="1:11" x14ac:dyDescent="0.25">
      <c r="A1081" s="6">
        <v>44606</v>
      </c>
      <c r="B1081" s="7">
        <v>20</v>
      </c>
      <c r="C1081" s="25">
        <v>262892.4254258977</v>
      </c>
      <c r="D1081" s="25">
        <f t="shared" si="102"/>
        <v>2</v>
      </c>
      <c r="E1081" s="25">
        <f t="shared" si="101"/>
        <v>0</v>
      </c>
      <c r="F1081" s="25">
        <f t="shared" si="103"/>
        <v>0</v>
      </c>
      <c r="G1081" s="25" t="str">
        <f t="shared" si="104"/>
        <v>Winter</v>
      </c>
      <c r="H1081" s="25">
        <f t="shared" si="105"/>
        <v>6</v>
      </c>
      <c r="I1081" s="25">
        <v>0</v>
      </c>
      <c r="J1081" s="25">
        <f t="shared" si="106"/>
        <v>6</v>
      </c>
      <c r="K1081" s="7">
        <v>59.205249999999999</v>
      </c>
    </row>
    <row r="1082" spans="1:11" x14ac:dyDescent="0.25">
      <c r="A1082" s="6">
        <v>44606</v>
      </c>
      <c r="B1082" s="7">
        <v>21</v>
      </c>
      <c r="C1082" s="25">
        <v>264368.0993217628</v>
      </c>
      <c r="D1082" s="25">
        <f t="shared" si="102"/>
        <v>2</v>
      </c>
      <c r="E1082" s="25">
        <f t="shared" si="101"/>
        <v>0</v>
      </c>
      <c r="F1082" s="25">
        <f t="shared" si="103"/>
        <v>0</v>
      </c>
      <c r="G1082" s="25" t="str">
        <f t="shared" si="104"/>
        <v>Winter</v>
      </c>
      <c r="H1082" s="25">
        <f t="shared" si="105"/>
        <v>6</v>
      </c>
      <c r="I1082" s="25">
        <v>0</v>
      </c>
      <c r="J1082" s="25">
        <f t="shared" si="106"/>
        <v>6</v>
      </c>
      <c r="K1082" s="7">
        <v>65.560100000000006</v>
      </c>
    </row>
    <row r="1083" spans="1:11" x14ac:dyDescent="0.25">
      <c r="A1083" s="6">
        <v>44606</v>
      </c>
      <c r="B1083" s="7">
        <v>22</v>
      </c>
      <c r="C1083" s="25">
        <v>256280.05940188954</v>
      </c>
      <c r="D1083" s="25">
        <f t="shared" si="102"/>
        <v>2</v>
      </c>
      <c r="E1083" s="25">
        <f t="shared" si="101"/>
        <v>0</v>
      </c>
      <c r="F1083" s="25">
        <f t="shared" si="103"/>
        <v>0</v>
      </c>
      <c r="G1083" s="25" t="str">
        <f t="shared" si="104"/>
        <v>Winter</v>
      </c>
      <c r="H1083" s="25">
        <f t="shared" si="105"/>
        <v>2</v>
      </c>
      <c r="I1083" s="25">
        <v>0</v>
      </c>
      <c r="J1083" s="25">
        <f t="shared" si="106"/>
        <v>2</v>
      </c>
      <c r="K1083" s="7">
        <v>55.217280000000002</v>
      </c>
    </row>
    <row r="1084" spans="1:11" x14ac:dyDescent="0.25">
      <c r="A1084" s="6">
        <v>44606</v>
      </c>
      <c r="B1084" s="7">
        <v>23</v>
      </c>
      <c r="C1084" s="25">
        <v>241883.32432535055</v>
      </c>
      <c r="D1084" s="25">
        <f t="shared" si="102"/>
        <v>2</v>
      </c>
      <c r="E1084" s="25">
        <f t="shared" si="101"/>
        <v>0</v>
      </c>
      <c r="F1084" s="25">
        <f t="shared" si="103"/>
        <v>0</v>
      </c>
      <c r="G1084" s="25" t="str">
        <f t="shared" si="104"/>
        <v>Winter</v>
      </c>
      <c r="H1084" s="25">
        <f t="shared" si="105"/>
        <v>2</v>
      </c>
      <c r="I1084" s="25">
        <v>0</v>
      </c>
      <c r="J1084" s="25">
        <f t="shared" si="106"/>
        <v>2</v>
      </c>
      <c r="K1084" s="7">
        <v>51.845999999999997</v>
      </c>
    </row>
    <row r="1085" spans="1:11" x14ac:dyDescent="0.25">
      <c r="A1085" s="6">
        <v>44606</v>
      </c>
      <c r="B1085" s="7">
        <v>24</v>
      </c>
      <c r="C1085" s="25">
        <v>227729.20501435106</v>
      </c>
      <c r="D1085" s="25">
        <f t="shared" si="102"/>
        <v>2</v>
      </c>
      <c r="E1085" s="25">
        <f t="shared" si="101"/>
        <v>0</v>
      </c>
      <c r="F1085" s="25">
        <f t="shared" si="103"/>
        <v>0</v>
      </c>
      <c r="G1085" s="25" t="str">
        <f t="shared" si="104"/>
        <v>Winter</v>
      </c>
      <c r="H1085" s="25">
        <f t="shared" si="105"/>
        <v>2</v>
      </c>
      <c r="I1085" s="25">
        <v>0</v>
      </c>
      <c r="J1085" s="25">
        <f t="shared" si="106"/>
        <v>2</v>
      </c>
      <c r="K1085" s="7">
        <v>70.4983</v>
      </c>
    </row>
    <row r="1086" spans="1:11" x14ac:dyDescent="0.25">
      <c r="A1086" s="6">
        <v>44607</v>
      </c>
      <c r="B1086" s="7">
        <v>1</v>
      </c>
      <c r="C1086" s="25">
        <v>220088.28851711273</v>
      </c>
      <c r="D1086" s="25">
        <f t="shared" si="102"/>
        <v>2</v>
      </c>
      <c r="E1086" s="25">
        <f t="shared" si="101"/>
        <v>0</v>
      </c>
      <c r="F1086" s="25">
        <f t="shared" si="103"/>
        <v>0</v>
      </c>
      <c r="G1086" s="25" t="str">
        <f t="shared" si="104"/>
        <v>Winter</v>
      </c>
      <c r="H1086" s="25">
        <f t="shared" si="105"/>
        <v>2</v>
      </c>
      <c r="I1086" s="25">
        <v>0</v>
      </c>
      <c r="J1086" s="25">
        <f t="shared" si="106"/>
        <v>2</v>
      </c>
      <c r="K1086" s="7">
        <v>64.763829999999999</v>
      </c>
    </row>
    <row r="1087" spans="1:11" x14ac:dyDescent="0.25">
      <c r="A1087" s="6">
        <v>44607</v>
      </c>
      <c r="B1087" s="7">
        <v>2</v>
      </c>
      <c r="C1087" s="25">
        <v>218141.88411990521</v>
      </c>
      <c r="D1087" s="25">
        <f t="shared" si="102"/>
        <v>2</v>
      </c>
      <c r="E1087" s="25">
        <f t="shared" si="101"/>
        <v>0</v>
      </c>
      <c r="F1087" s="25">
        <f t="shared" si="103"/>
        <v>0</v>
      </c>
      <c r="G1087" s="25" t="str">
        <f t="shared" si="104"/>
        <v>Winter</v>
      </c>
      <c r="H1087" s="25">
        <f t="shared" si="105"/>
        <v>1</v>
      </c>
      <c r="I1087" s="25">
        <v>0</v>
      </c>
      <c r="J1087" s="25">
        <f t="shared" si="106"/>
        <v>1</v>
      </c>
      <c r="K1087" s="7">
        <v>89.349770000000007</v>
      </c>
    </row>
    <row r="1088" spans="1:11" x14ac:dyDescent="0.25">
      <c r="A1088" s="6">
        <v>44607</v>
      </c>
      <c r="B1088" s="7">
        <v>3</v>
      </c>
      <c r="C1088" s="25">
        <v>219318.42766900119</v>
      </c>
      <c r="D1088" s="25">
        <f t="shared" si="102"/>
        <v>2</v>
      </c>
      <c r="E1088" s="25">
        <f t="shared" si="101"/>
        <v>0</v>
      </c>
      <c r="F1088" s="25">
        <f t="shared" si="103"/>
        <v>0</v>
      </c>
      <c r="G1088" s="25" t="str">
        <f t="shared" si="104"/>
        <v>Winter</v>
      </c>
      <c r="H1088" s="25">
        <f t="shared" si="105"/>
        <v>1</v>
      </c>
      <c r="I1088" s="25">
        <v>0</v>
      </c>
      <c r="J1088" s="25">
        <f t="shared" si="106"/>
        <v>1</v>
      </c>
      <c r="K1088" s="7">
        <v>93.523229999999998</v>
      </c>
    </row>
    <row r="1089" spans="1:11" x14ac:dyDescent="0.25">
      <c r="A1089" s="6">
        <v>44607</v>
      </c>
      <c r="B1089" s="7">
        <v>4</v>
      </c>
      <c r="C1089" s="25">
        <v>222670.52590662907</v>
      </c>
      <c r="D1089" s="25">
        <f t="shared" si="102"/>
        <v>2</v>
      </c>
      <c r="E1089" s="25">
        <f t="shared" si="101"/>
        <v>0</v>
      </c>
      <c r="F1089" s="25">
        <f t="shared" si="103"/>
        <v>0</v>
      </c>
      <c r="G1089" s="25" t="str">
        <f t="shared" si="104"/>
        <v>Winter</v>
      </c>
      <c r="H1089" s="25">
        <f t="shared" si="105"/>
        <v>1</v>
      </c>
      <c r="I1089" s="25">
        <v>0</v>
      </c>
      <c r="J1089" s="25">
        <f t="shared" si="106"/>
        <v>1</v>
      </c>
      <c r="K1089" s="7">
        <v>75.515010000000004</v>
      </c>
    </row>
    <row r="1090" spans="1:11" x14ac:dyDescent="0.25">
      <c r="A1090" s="6">
        <v>44607</v>
      </c>
      <c r="B1090" s="7">
        <v>5</v>
      </c>
      <c r="C1090" s="25">
        <v>229380.41150103521</v>
      </c>
      <c r="D1090" s="25">
        <f t="shared" si="102"/>
        <v>2</v>
      </c>
      <c r="E1090" s="25">
        <f t="shared" si="101"/>
        <v>0</v>
      </c>
      <c r="F1090" s="25">
        <f t="shared" si="103"/>
        <v>0</v>
      </c>
      <c r="G1090" s="25" t="str">
        <f t="shared" si="104"/>
        <v>Winter</v>
      </c>
      <c r="H1090" s="25">
        <f t="shared" si="105"/>
        <v>1</v>
      </c>
      <c r="I1090" s="25">
        <v>0</v>
      </c>
      <c r="J1090" s="25">
        <f t="shared" si="106"/>
        <v>1</v>
      </c>
      <c r="K1090" s="7">
        <v>60.52919</v>
      </c>
    </row>
    <row r="1091" spans="1:11" x14ac:dyDescent="0.25">
      <c r="A1091" s="6">
        <v>44607</v>
      </c>
      <c r="B1091" s="7">
        <v>6</v>
      </c>
      <c r="C1091" s="25">
        <v>242580.06918633071</v>
      </c>
      <c r="D1091" s="25">
        <f t="shared" si="102"/>
        <v>2</v>
      </c>
      <c r="E1091" s="25">
        <f t="shared" si="101"/>
        <v>0</v>
      </c>
      <c r="F1091" s="25">
        <f t="shared" si="103"/>
        <v>0</v>
      </c>
      <c r="G1091" s="25" t="str">
        <f t="shared" si="104"/>
        <v>Winter</v>
      </c>
      <c r="H1091" s="25">
        <f t="shared" si="105"/>
        <v>1</v>
      </c>
      <c r="I1091" s="25">
        <v>0</v>
      </c>
      <c r="J1091" s="25">
        <f t="shared" si="106"/>
        <v>1</v>
      </c>
      <c r="K1091" s="7">
        <v>50.45825</v>
      </c>
    </row>
    <row r="1092" spans="1:11" x14ac:dyDescent="0.25">
      <c r="A1092" s="6">
        <v>44607</v>
      </c>
      <c r="B1092" s="7">
        <v>7</v>
      </c>
      <c r="C1092" s="25">
        <v>263852.00763875956</v>
      </c>
      <c r="D1092" s="25">
        <f t="shared" si="102"/>
        <v>2</v>
      </c>
      <c r="E1092" s="25">
        <f t="shared" si="101"/>
        <v>0</v>
      </c>
      <c r="F1092" s="25">
        <f t="shared" si="103"/>
        <v>0</v>
      </c>
      <c r="G1092" s="25" t="str">
        <f t="shared" si="104"/>
        <v>Winter</v>
      </c>
      <c r="H1092" s="25">
        <f t="shared" si="105"/>
        <v>6</v>
      </c>
      <c r="I1092" s="25">
        <v>0</v>
      </c>
      <c r="J1092" s="25">
        <f t="shared" si="106"/>
        <v>6</v>
      </c>
      <c r="K1092" s="7">
        <v>91.347790000000003</v>
      </c>
    </row>
    <row r="1093" spans="1:11" x14ac:dyDescent="0.25">
      <c r="A1093" s="6">
        <v>44607</v>
      </c>
      <c r="B1093" s="7">
        <v>8</v>
      </c>
      <c r="C1093" s="25">
        <v>270655.84494344081</v>
      </c>
      <c r="D1093" s="25">
        <f t="shared" si="102"/>
        <v>2</v>
      </c>
      <c r="E1093" s="25">
        <f t="shared" si="101"/>
        <v>0</v>
      </c>
      <c r="F1093" s="25">
        <f t="shared" si="103"/>
        <v>0</v>
      </c>
      <c r="G1093" s="25" t="str">
        <f t="shared" si="104"/>
        <v>Winter</v>
      </c>
      <c r="H1093" s="25">
        <f t="shared" si="105"/>
        <v>6</v>
      </c>
      <c r="I1093" s="25">
        <v>0</v>
      </c>
      <c r="J1093" s="25">
        <f t="shared" si="106"/>
        <v>6</v>
      </c>
      <c r="K1093" s="7">
        <v>89.895979999999994</v>
      </c>
    </row>
    <row r="1094" spans="1:11" x14ac:dyDescent="0.25">
      <c r="A1094" s="6">
        <v>44607</v>
      </c>
      <c r="B1094" s="7">
        <v>9</v>
      </c>
      <c r="C1094" s="25">
        <v>251587.80383221339</v>
      </c>
      <c r="D1094" s="25">
        <f t="shared" si="102"/>
        <v>2</v>
      </c>
      <c r="E1094" s="25">
        <f t="shared" ref="E1094:E1157" si="107">IF(IFERROR(VLOOKUP(A1094,$S$6:$S$15,1,0),0)&gt;0,1,0)</f>
        <v>0</v>
      </c>
      <c r="F1094" s="25">
        <f t="shared" si="103"/>
        <v>0</v>
      </c>
      <c r="G1094" s="25" t="str">
        <f t="shared" si="104"/>
        <v>Winter</v>
      </c>
      <c r="H1094" s="25">
        <f t="shared" si="105"/>
        <v>6</v>
      </c>
      <c r="I1094" s="25">
        <v>0</v>
      </c>
      <c r="J1094" s="25">
        <f t="shared" si="106"/>
        <v>6</v>
      </c>
      <c r="K1094" s="7">
        <v>68.165030000000002</v>
      </c>
    </row>
    <row r="1095" spans="1:11" x14ac:dyDescent="0.25">
      <c r="A1095" s="6">
        <v>44607</v>
      </c>
      <c r="B1095" s="7">
        <v>10</v>
      </c>
      <c r="C1095" s="25">
        <v>224582.00736788526</v>
      </c>
      <c r="D1095" s="25">
        <f t="shared" ref="D1095:D1158" si="108">MONTH(A1095)</f>
        <v>2</v>
      </c>
      <c r="E1095" s="25">
        <f t="shared" si="107"/>
        <v>0</v>
      </c>
      <c r="F1095" s="25">
        <f t="shared" ref="F1095:F1158" si="109">IF(WEEKDAY(A1095,2)&gt;5,1,0)</f>
        <v>0</v>
      </c>
      <c r="G1095" s="25" t="str">
        <f t="shared" ref="G1095:G1158" si="110">IF(OR(D1095&lt;5,D1095&gt;9),"Winter","Summer")</f>
        <v>Winter</v>
      </c>
      <c r="H1095" s="25">
        <f t="shared" ref="H1095:H1158" si="111">IF(AND(B1095&lt;7,B1095&gt;1),1,IF(G1095="Winter",IF(OR(E1095=1,F1095=1,B1095=1,AND(B1095&gt;9,B1095&lt;19),B1095&gt;21),2,6),IF(OR(E1095=1,F1095=1,B1095&lt;15,B1095&gt;20),3,4)))</f>
        <v>2</v>
      </c>
      <c r="I1095" s="25">
        <v>0</v>
      </c>
      <c r="J1095" s="25">
        <f t="shared" ref="J1095:J1158" si="112">IF(I1095=0,H1095,5)</f>
        <v>2</v>
      </c>
      <c r="K1095" s="7">
        <v>42.597850000000001</v>
      </c>
    </row>
    <row r="1096" spans="1:11" x14ac:dyDescent="0.25">
      <c r="A1096" s="6">
        <v>44607</v>
      </c>
      <c r="B1096" s="7">
        <v>11</v>
      </c>
      <c r="C1096" s="25">
        <v>203051.10146319951</v>
      </c>
      <c r="D1096" s="25">
        <f t="shared" si="108"/>
        <v>2</v>
      </c>
      <c r="E1096" s="25">
        <f t="shared" si="107"/>
        <v>0</v>
      </c>
      <c r="F1096" s="25">
        <f t="shared" si="109"/>
        <v>0</v>
      </c>
      <c r="G1096" s="25" t="str">
        <f t="shared" si="110"/>
        <v>Winter</v>
      </c>
      <c r="H1096" s="25">
        <f t="shared" si="111"/>
        <v>2</v>
      </c>
      <c r="I1096" s="25">
        <v>0</v>
      </c>
      <c r="J1096" s="25">
        <f t="shared" si="112"/>
        <v>2</v>
      </c>
      <c r="K1096" s="7">
        <v>42.312869999999997</v>
      </c>
    </row>
    <row r="1097" spans="1:11" x14ac:dyDescent="0.25">
      <c r="A1097" s="6">
        <v>44607</v>
      </c>
      <c r="B1097" s="7">
        <v>12</v>
      </c>
      <c r="C1097" s="25">
        <v>185941.0821787591</v>
      </c>
      <c r="D1097" s="25">
        <f t="shared" si="108"/>
        <v>2</v>
      </c>
      <c r="E1097" s="25">
        <f t="shared" si="107"/>
        <v>0</v>
      </c>
      <c r="F1097" s="25">
        <f t="shared" si="109"/>
        <v>0</v>
      </c>
      <c r="G1097" s="25" t="str">
        <f t="shared" si="110"/>
        <v>Winter</v>
      </c>
      <c r="H1097" s="25">
        <f t="shared" si="111"/>
        <v>2</v>
      </c>
      <c r="I1097" s="25">
        <v>0</v>
      </c>
      <c r="J1097" s="25">
        <f t="shared" si="112"/>
        <v>2</v>
      </c>
      <c r="K1097" s="7">
        <v>42.581890000000001</v>
      </c>
    </row>
    <row r="1098" spans="1:11" x14ac:dyDescent="0.25">
      <c r="A1098" s="6">
        <v>44607</v>
      </c>
      <c r="B1098" s="7">
        <v>13</v>
      </c>
      <c r="C1098" s="25">
        <v>173401.57526578417</v>
      </c>
      <c r="D1098" s="25">
        <f t="shared" si="108"/>
        <v>2</v>
      </c>
      <c r="E1098" s="25">
        <f t="shared" si="107"/>
        <v>0</v>
      </c>
      <c r="F1098" s="25">
        <f t="shared" si="109"/>
        <v>0</v>
      </c>
      <c r="G1098" s="25" t="str">
        <f t="shared" si="110"/>
        <v>Winter</v>
      </c>
      <c r="H1098" s="25">
        <f t="shared" si="111"/>
        <v>2</v>
      </c>
      <c r="I1098" s="25">
        <v>0</v>
      </c>
      <c r="J1098" s="25">
        <f t="shared" si="112"/>
        <v>2</v>
      </c>
      <c r="K1098" s="7">
        <v>37.564819999999997</v>
      </c>
    </row>
    <row r="1099" spans="1:11" x14ac:dyDescent="0.25">
      <c r="A1099" s="6">
        <v>44607</v>
      </c>
      <c r="B1099" s="7">
        <v>14</v>
      </c>
      <c r="C1099" s="25">
        <v>160962.92936053037</v>
      </c>
      <c r="D1099" s="25">
        <f t="shared" si="108"/>
        <v>2</v>
      </c>
      <c r="E1099" s="25">
        <f t="shared" si="107"/>
        <v>0</v>
      </c>
      <c r="F1099" s="25">
        <f t="shared" si="109"/>
        <v>0</v>
      </c>
      <c r="G1099" s="25" t="str">
        <f t="shared" si="110"/>
        <v>Winter</v>
      </c>
      <c r="H1099" s="25">
        <f t="shared" si="111"/>
        <v>2</v>
      </c>
      <c r="I1099" s="25">
        <v>0</v>
      </c>
      <c r="J1099" s="25">
        <f t="shared" si="112"/>
        <v>2</v>
      </c>
      <c r="K1099" s="7">
        <v>34.44408</v>
      </c>
    </row>
    <row r="1100" spans="1:11" x14ac:dyDescent="0.25">
      <c r="A1100" s="6">
        <v>44607</v>
      </c>
      <c r="B1100" s="7">
        <v>15</v>
      </c>
      <c r="C1100" s="25">
        <v>150937.17341939919</v>
      </c>
      <c r="D1100" s="25">
        <f t="shared" si="108"/>
        <v>2</v>
      </c>
      <c r="E1100" s="25">
        <f t="shared" si="107"/>
        <v>0</v>
      </c>
      <c r="F1100" s="25">
        <f t="shared" si="109"/>
        <v>0</v>
      </c>
      <c r="G1100" s="25" t="str">
        <f t="shared" si="110"/>
        <v>Winter</v>
      </c>
      <c r="H1100" s="25">
        <f t="shared" si="111"/>
        <v>2</v>
      </c>
      <c r="I1100" s="25">
        <v>0</v>
      </c>
      <c r="J1100" s="25">
        <f t="shared" si="112"/>
        <v>2</v>
      </c>
      <c r="K1100" s="7">
        <v>32.809190000000001</v>
      </c>
    </row>
    <row r="1101" spans="1:11" x14ac:dyDescent="0.25">
      <c r="A1101" s="6">
        <v>44607</v>
      </c>
      <c r="B1101" s="7">
        <v>16</v>
      </c>
      <c r="C1101" s="25">
        <v>148129.31809921595</v>
      </c>
      <c r="D1101" s="25">
        <f t="shared" si="108"/>
        <v>2</v>
      </c>
      <c r="E1101" s="25">
        <f t="shared" si="107"/>
        <v>0</v>
      </c>
      <c r="F1101" s="25">
        <f t="shared" si="109"/>
        <v>0</v>
      </c>
      <c r="G1101" s="25" t="str">
        <f t="shared" si="110"/>
        <v>Winter</v>
      </c>
      <c r="H1101" s="25">
        <f t="shared" si="111"/>
        <v>2</v>
      </c>
      <c r="I1101" s="25">
        <v>0</v>
      </c>
      <c r="J1101" s="25">
        <f t="shared" si="112"/>
        <v>2</v>
      </c>
      <c r="K1101" s="7">
        <v>29.6751</v>
      </c>
    </row>
    <row r="1102" spans="1:11" x14ac:dyDescent="0.25">
      <c r="A1102" s="6">
        <v>44607</v>
      </c>
      <c r="B1102" s="7">
        <v>17</v>
      </c>
      <c r="C1102" s="25">
        <v>154866.80354130757</v>
      </c>
      <c r="D1102" s="25">
        <f t="shared" si="108"/>
        <v>2</v>
      </c>
      <c r="E1102" s="25">
        <f t="shared" si="107"/>
        <v>0</v>
      </c>
      <c r="F1102" s="25">
        <f t="shared" si="109"/>
        <v>0</v>
      </c>
      <c r="G1102" s="25" t="str">
        <f t="shared" si="110"/>
        <v>Winter</v>
      </c>
      <c r="H1102" s="25">
        <f t="shared" si="111"/>
        <v>2</v>
      </c>
      <c r="I1102" s="25">
        <v>0</v>
      </c>
      <c r="J1102" s="25">
        <f t="shared" si="112"/>
        <v>2</v>
      </c>
      <c r="K1102" s="7">
        <v>37.727559999999997</v>
      </c>
    </row>
    <row r="1103" spans="1:11" x14ac:dyDescent="0.25">
      <c r="A1103" s="6">
        <v>44607</v>
      </c>
      <c r="B1103" s="7">
        <v>18</v>
      </c>
      <c r="C1103" s="25">
        <v>173543.39853693501</v>
      </c>
      <c r="D1103" s="25">
        <f t="shared" si="108"/>
        <v>2</v>
      </c>
      <c r="E1103" s="25">
        <f t="shared" si="107"/>
        <v>0</v>
      </c>
      <c r="F1103" s="25">
        <f t="shared" si="109"/>
        <v>0</v>
      </c>
      <c r="G1103" s="25" t="str">
        <f t="shared" si="110"/>
        <v>Winter</v>
      </c>
      <c r="H1103" s="25">
        <f t="shared" si="111"/>
        <v>2</v>
      </c>
      <c r="I1103" s="25">
        <v>0</v>
      </c>
      <c r="J1103" s="25">
        <f t="shared" si="112"/>
        <v>2</v>
      </c>
      <c r="K1103" s="7">
        <v>40.97092</v>
      </c>
    </row>
    <row r="1104" spans="1:11" x14ac:dyDescent="0.25">
      <c r="A1104" s="6">
        <v>44607</v>
      </c>
      <c r="B1104" s="7">
        <v>19</v>
      </c>
      <c r="C1104" s="25">
        <v>193540.23956867904</v>
      </c>
      <c r="D1104" s="25">
        <f t="shared" si="108"/>
        <v>2</v>
      </c>
      <c r="E1104" s="25">
        <f t="shared" si="107"/>
        <v>0</v>
      </c>
      <c r="F1104" s="25">
        <f t="shared" si="109"/>
        <v>0</v>
      </c>
      <c r="G1104" s="25" t="str">
        <f t="shared" si="110"/>
        <v>Winter</v>
      </c>
      <c r="H1104" s="25">
        <f t="shared" si="111"/>
        <v>6</v>
      </c>
      <c r="I1104" s="25">
        <v>0</v>
      </c>
      <c r="J1104" s="25">
        <f t="shared" si="112"/>
        <v>6</v>
      </c>
      <c r="K1104" s="7">
        <v>45.684550000000002</v>
      </c>
    </row>
    <row r="1105" spans="1:11" x14ac:dyDescent="0.25">
      <c r="A1105" s="6">
        <v>44607</v>
      </c>
      <c r="B1105" s="7">
        <v>20</v>
      </c>
      <c r="C1105" s="25">
        <v>205286.95152966239</v>
      </c>
      <c r="D1105" s="25">
        <f t="shared" si="108"/>
        <v>2</v>
      </c>
      <c r="E1105" s="25">
        <f t="shared" si="107"/>
        <v>0</v>
      </c>
      <c r="F1105" s="25">
        <f t="shared" si="109"/>
        <v>0</v>
      </c>
      <c r="G1105" s="25" t="str">
        <f t="shared" si="110"/>
        <v>Winter</v>
      </c>
      <c r="H1105" s="25">
        <f t="shared" si="111"/>
        <v>6</v>
      </c>
      <c r="I1105" s="25">
        <v>0</v>
      </c>
      <c r="J1105" s="25">
        <f t="shared" si="112"/>
        <v>6</v>
      </c>
      <c r="K1105" s="7">
        <v>44.344200000000001</v>
      </c>
    </row>
    <row r="1106" spans="1:11" x14ac:dyDescent="0.25">
      <c r="A1106" s="6">
        <v>44607</v>
      </c>
      <c r="B1106" s="7">
        <v>21</v>
      </c>
      <c r="C1106" s="25">
        <v>206001.87609558334</v>
      </c>
      <c r="D1106" s="25">
        <f t="shared" si="108"/>
        <v>2</v>
      </c>
      <c r="E1106" s="25">
        <f t="shared" si="107"/>
        <v>0</v>
      </c>
      <c r="F1106" s="25">
        <f t="shared" si="109"/>
        <v>0</v>
      </c>
      <c r="G1106" s="25" t="str">
        <f t="shared" si="110"/>
        <v>Winter</v>
      </c>
      <c r="H1106" s="25">
        <f t="shared" si="111"/>
        <v>6</v>
      </c>
      <c r="I1106" s="25">
        <v>0</v>
      </c>
      <c r="J1106" s="25">
        <f t="shared" si="112"/>
        <v>6</v>
      </c>
      <c r="K1106" s="7">
        <v>45.499279999999999</v>
      </c>
    </row>
    <row r="1107" spans="1:11" x14ac:dyDescent="0.25">
      <c r="A1107" s="6">
        <v>44607</v>
      </c>
      <c r="B1107" s="7">
        <v>22</v>
      </c>
      <c r="C1107" s="25">
        <v>198099.09918695857</v>
      </c>
      <c r="D1107" s="25">
        <f t="shared" si="108"/>
        <v>2</v>
      </c>
      <c r="E1107" s="25">
        <f t="shared" si="107"/>
        <v>0</v>
      </c>
      <c r="F1107" s="25">
        <f t="shared" si="109"/>
        <v>0</v>
      </c>
      <c r="G1107" s="25" t="str">
        <f t="shared" si="110"/>
        <v>Winter</v>
      </c>
      <c r="H1107" s="25">
        <f t="shared" si="111"/>
        <v>2</v>
      </c>
      <c r="I1107" s="25">
        <v>0</v>
      </c>
      <c r="J1107" s="25">
        <f t="shared" si="112"/>
        <v>2</v>
      </c>
      <c r="K1107" s="7">
        <v>40.905659999999997</v>
      </c>
    </row>
    <row r="1108" spans="1:11" x14ac:dyDescent="0.25">
      <c r="A1108" s="6">
        <v>44607</v>
      </c>
      <c r="B1108" s="7">
        <v>23</v>
      </c>
      <c r="C1108" s="25">
        <v>181866.76757356734</v>
      </c>
      <c r="D1108" s="25">
        <f t="shared" si="108"/>
        <v>2</v>
      </c>
      <c r="E1108" s="25">
        <f t="shared" si="107"/>
        <v>0</v>
      </c>
      <c r="F1108" s="25">
        <f t="shared" si="109"/>
        <v>0</v>
      </c>
      <c r="G1108" s="25" t="str">
        <f t="shared" si="110"/>
        <v>Winter</v>
      </c>
      <c r="H1108" s="25">
        <f t="shared" si="111"/>
        <v>2</v>
      </c>
      <c r="I1108" s="25">
        <v>0</v>
      </c>
      <c r="J1108" s="25">
        <f t="shared" si="112"/>
        <v>2</v>
      </c>
      <c r="K1108" s="7">
        <v>38.348390000000002</v>
      </c>
    </row>
    <row r="1109" spans="1:11" x14ac:dyDescent="0.25">
      <c r="A1109" s="6">
        <v>44607</v>
      </c>
      <c r="B1109" s="7">
        <v>24</v>
      </c>
      <c r="C1109" s="25">
        <v>163812.01641279925</v>
      </c>
      <c r="D1109" s="25">
        <f t="shared" si="108"/>
        <v>2</v>
      </c>
      <c r="E1109" s="25">
        <f t="shared" si="107"/>
        <v>0</v>
      </c>
      <c r="F1109" s="25">
        <f t="shared" si="109"/>
        <v>0</v>
      </c>
      <c r="G1109" s="25" t="str">
        <f t="shared" si="110"/>
        <v>Winter</v>
      </c>
      <c r="H1109" s="25">
        <f t="shared" si="111"/>
        <v>2</v>
      </c>
      <c r="I1109" s="25">
        <v>0</v>
      </c>
      <c r="J1109" s="25">
        <f t="shared" si="112"/>
        <v>2</v>
      </c>
      <c r="K1109" s="7">
        <v>38.185339999999997</v>
      </c>
    </row>
    <row r="1110" spans="1:11" x14ac:dyDescent="0.25">
      <c r="A1110" s="6">
        <v>44608</v>
      </c>
      <c r="B1110" s="7">
        <v>1</v>
      </c>
      <c r="C1110" s="25">
        <v>150888.94876374552</v>
      </c>
      <c r="D1110" s="25">
        <f t="shared" si="108"/>
        <v>2</v>
      </c>
      <c r="E1110" s="25">
        <f t="shared" si="107"/>
        <v>0</v>
      </c>
      <c r="F1110" s="25">
        <f t="shared" si="109"/>
        <v>0</v>
      </c>
      <c r="G1110" s="25" t="str">
        <f t="shared" si="110"/>
        <v>Winter</v>
      </c>
      <c r="H1110" s="25">
        <f t="shared" si="111"/>
        <v>2</v>
      </c>
      <c r="I1110" s="25">
        <v>0</v>
      </c>
      <c r="J1110" s="25">
        <f t="shared" si="112"/>
        <v>2</v>
      </c>
      <c r="K1110" s="7">
        <v>39.460120000000003</v>
      </c>
    </row>
    <row r="1111" spans="1:11" x14ac:dyDescent="0.25">
      <c r="A1111" s="6">
        <v>44608</v>
      </c>
      <c r="B1111" s="7">
        <v>2</v>
      </c>
      <c r="C1111" s="25">
        <v>143506.74231122591</v>
      </c>
      <c r="D1111" s="25">
        <f t="shared" si="108"/>
        <v>2</v>
      </c>
      <c r="E1111" s="25">
        <f t="shared" si="107"/>
        <v>0</v>
      </c>
      <c r="F1111" s="25">
        <f t="shared" si="109"/>
        <v>0</v>
      </c>
      <c r="G1111" s="25" t="str">
        <f t="shared" si="110"/>
        <v>Winter</v>
      </c>
      <c r="H1111" s="25">
        <f t="shared" si="111"/>
        <v>1</v>
      </c>
      <c r="I1111" s="25">
        <v>0</v>
      </c>
      <c r="J1111" s="25">
        <f t="shared" si="112"/>
        <v>1</v>
      </c>
      <c r="K1111" s="7">
        <v>38.475279999999998</v>
      </c>
    </row>
    <row r="1112" spans="1:11" x14ac:dyDescent="0.25">
      <c r="A1112" s="6">
        <v>44608</v>
      </c>
      <c r="B1112" s="7">
        <v>3</v>
      </c>
      <c r="C1112" s="25">
        <v>140430.9484474363</v>
      </c>
      <c r="D1112" s="25">
        <f t="shared" si="108"/>
        <v>2</v>
      </c>
      <c r="E1112" s="25">
        <f t="shared" si="107"/>
        <v>0</v>
      </c>
      <c r="F1112" s="25">
        <f t="shared" si="109"/>
        <v>0</v>
      </c>
      <c r="G1112" s="25" t="str">
        <f t="shared" si="110"/>
        <v>Winter</v>
      </c>
      <c r="H1112" s="25">
        <f t="shared" si="111"/>
        <v>1</v>
      </c>
      <c r="I1112" s="25">
        <v>0</v>
      </c>
      <c r="J1112" s="25">
        <f t="shared" si="112"/>
        <v>1</v>
      </c>
      <c r="K1112" s="7">
        <v>38.590290000000003</v>
      </c>
    </row>
    <row r="1113" spans="1:11" x14ac:dyDescent="0.25">
      <c r="A1113" s="6">
        <v>44608</v>
      </c>
      <c r="B1113" s="7">
        <v>4</v>
      </c>
      <c r="C1113" s="25">
        <v>140006.38134370677</v>
      </c>
      <c r="D1113" s="25">
        <f t="shared" si="108"/>
        <v>2</v>
      </c>
      <c r="E1113" s="25">
        <f t="shared" si="107"/>
        <v>0</v>
      </c>
      <c r="F1113" s="25">
        <f t="shared" si="109"/>
        <v>0</v>
      </c>
      <c r="G1113" s="25" t="str">
        <f t="shared" si="110"/>
        <v>Winter</v>
      </c>
      <c r="H1113" s="25">
        <f t="shared" si="111"/>
        <v>1</v>
      </c>
      <c r="I1113" s="25">
        <v>0</v>
      </c>
      <c r="J1113" s="25">
        <f t="shared" si="112"/>
        <v>1</v>
      </c>
      <c r="K1113" s="7">
        <v>37.929630000000003</v>
      </c>
    </row>
    <row r="1114" spans="1:11" x14ac:dyDescent="0.25">
      <c r="A1114" s="6">
        <v>44608</v>
      </c>
      <c r="B1114" s="7">
        <v>5</v>
      </c>
      <c r="C1114" s="25">
        <v>143262.98884023444</v>
      </c>
      <c r="D1114" s="25">
        <f t="shared" si="108"/>
        <v>2</v>
      </c>
      <c r="E1114" s="25">
        <f t="shared" si="107"/>
        <v>0</v>
      </c>
      <c r="F1114" s="25">
        <f t="shared" si="109"/>
        <v>0</v>
      </c>
      <c r="G1114" s="25" t="str">
        <f t="shared" si="110"/>
        <v>Winter</v>
      </c>
      <c r="H1114" s="25">
        <f t="shared" si="111"/>
        <v>1</v>
      </c>
      <c r="I1114" s="25">
        <v>0</v>
      </c>
      <c r="J1114" s="25">
        <f t="shared" si="112"/>
        <v>1</v>
      </c>
      <c r="K1114" s="7">
        <v>37.26464</v>
      </c>
    </row>
    <row r="1115" spans="1:11" x14ac:dyDescent="0.25">
      <c r="A1115" s="6">
        <v>44608</v>
      </c>
      <c r="B1115" s="7">
        <v>6</v>
      </c>
      <c r="C1115" s="25">
        <v>153327.01033579026</v>
      </c>
      <c r="D1115" s="25">
        <f t="shared" si="108"/>
        <v>2</v>
      </c>
      <c r="E1115" s="25">
        <f t="shared" si="107"/>
        <v>0</v>
      </c>
      <c r="F1115" s="25">
        <f t="shared" si="109"/>
        <v>0</v>
      </c>
      <c r="G1115" s="25" t="str">
        <f t="shared" si="110"/>
        <v>Winter</v>
      </c>
      <c r="H1115" s="25">
        <f t="shared" si="111"/>
        <v>1</v>
      </c>
      <c r="I1115" s="25">
        <v>0</v>
      </c>
      <c r="J1115" s="25">
        <f t="shared" si="112"/>
        <v>1</v>
      </c>
      <c r="K1115" s="7">
        <v>38.951309999999999</v>
      </c>
    </row>
    <row r="1116" spans="1:11" x14ac:dyDescent="0.25">
      <c r="A1116" s="6">
        <v>44608</v>
      </c>
      <c r="B1116" s="7">
        <v>7</v>
      </c>
      <c r="C1116" s="25">
        <v>171299.10825784362</v>
      </c>
      <c r="D1116" s="25">
        <f t="shared" si="108"/>
        <v>2</v>
      </c>
      <c r="E1116" s="25">
        <f t="shared" si="107"/>
        <v>0</v>
      </c>
      <c r="F1116" s="25">
        <f t="shared" si="109"/>
        <v>0</v>
      </c>
      <c r="G1116" s="25" t="str">
        <f t="shared" si="110"/>
        <v>Winter</v>
      </c>
      <c r="H1116" s="25">
        <f t="shared" si="111"/>
        <v>6</v>
      </c>
      <c r="I1116" s="25">
        <v>0</v>
      </c>
      <c r="J1116" s="25">
        <f t="shared" si="112"/>
        <v>6</v>
      </c>
      <c r="K1116" s="7">
        <v>44.82161</v>
      </c>
    </row>
    <row r="1117" spans="1:11" x14ac:dyDescent="0.25">
      <c r="A1117" s="6">
        <v>44608</v>
      </c>
      <c r="B1117" s="7">
        <v>8</v>
      </c>
      <c r="C1117" s="25">
        <v>178777.88490527094</v>
      </c>
      <c r="D1117" s="25">
        <f t="shared" si="108"/>
        <v>2</v>
      </c>
      <c r="E1117" s="25">
        <f t="shared" si="107"/>
        <v>0</v>
      </c>
      <c r="F1117" s="25">
        <f t="shared" si="109"/>
        <v>0</v>
      </c>
      <c r="G1117" s="25" t="str">
        <f t="shared" si="110"/>
        <v>Winter</v>
      </c>
      <c r="H1117" s="25">
        <f t="shared" si="111"/>
        <v>6</v>
      </c>
      <c r="I1117" s="25">
        <v>0</v>
      </c>
      <c r="J1117" s="25">
        <f t="shared" si="112"/>
        <v>6</v>
      </c>
      <c r="K1117" s="7">
        <v>75.878540000000001</v>
      </c>
    </row>
    <row r="1118" spans="1:11" x14ac:dyDescent="0.25">
      <c r="A1118" s="6">
        <v>44608</v>
      </c>
      <c r="B1118" s="7">
        <v>9</v>
      </c>
      <c r="C1118" s="25">
        <v>169199.56266956215</v>
      </c>
      <c r="D1118" s="25">
        <f t="shared" si="108"/>
        <v>2</v>
      </c>
      <c r="E1118" s="25">
        <f t="shared" si="107"/>
        <v>0</v>
      </c>
      <c r="F1118" s="25">
        <f t="shared" si="109"/>
        <v>0</v>
      </c>
      <c r="G1118" s="25" t="str">
        <f t="shared" si="110"/>
        <v>Winter</v>
      </c>
      <c r="H1118" s="25">
        <f t="shared" si="111"/>
        <v>6</v>
      </c>
      <c r="I1118" s="25">
        <v>0</v>
      </c>
      <c r="J1118" s="25">
        <f t="shared" si="112"/>
        <v>6</v>
      </c>
      <c r="K1118" s="7">
        <v>53.16798</v>
      </c>
    </row>
    <row r="1119" spans="1:11" x14ac:dyDescent="0.25">
      <c r="A1119" s="6">
        <v>44608</v>
      </c>
      <c r="B1119" s="7">
        <v>10</v>
      </c>
      <c r="C1119" s="25">
        <v>158388.80696157611</v>
      </c>
      <c r="D1119" s="25">
        <f t="shared" si="108"/>
        <v>2</v>
      </c>
      <c r="E1119" s="25">
        <f t="shared" si="107"/>
        <v>0</v>
      </c>
      <c r="F1119" s="25">
        <f t="shared" si="109"/>
        <v>0</v>
      </c>
      <c r="G1119" s="25" t="str">
        <f t="shared" si="110"/>
        <v>Winter</v>
      </c>
      <c r="H1119" s="25">
        <f t="shared" si="111"/>
        <v>2</v>
      </c>
      <c r="I1119" s="25">
        <v>0</v>
      </c>
      <c r="J1119" s="25">
        <f t="shared" si="112"/>
        <v>2</v>
      </c>
      <c r="K1119" s="7">
        <v>30.562110000000001</v>
      </c>
    </row>
    <row r="1120" spans="1:11" x14ac:dyDescent="0.25">
      <c r="A1120" s="6">
        <v>44608</v>
      </c>
      <c r="B1120" s="7">
        <v>11</v>
      </c>
      <c r="C1120" s="25">
        <v>145078.65364391386</v>
      </c>
      <c r="D1120" s="25">
        <f t="shared" si="108"/>
        <v>2</v>
      </c>
      <c r="E1120" s="25">
        <f t="shared" si="107"/>
        <v>0</v>
      </c>
      <c r="F1120" s="25">
        <f t="shared" si="109"/>
        <v>0</v>
      </c>
      <c r="G1120" s="25" t="str">
        <f t="shared" si="110"/>
        <v>Winter</v>
      </c>
      <c r="H1120" s="25">
        <f t="shared" si="111"/>
        <v>2</v>
      </c>
      <c r="I1120" s="25">
        <v>0</v>
      </c>
      <c r="J1120" s="25">
        <f t="shared" si="112"/>
        <v>2</v>
      </c>
      <c r="K1120" s="7">
        <v>27.234839999999998</v>
      </c>
    </row>
    <row r="1121" spans="1:11" x14ac:dyDescent="0.25">
      <c r="A1121" s="6">
        <v>44608</v>
      </c>
      <c r="B1121" s="7">
        <v>12</v>
      </c>
      <c r="C1121" s="25">
        <v>138883.12541282491</v>
      </c>
      <c r="D1121" s="25">
        <f t="shared" si="108"/>
        <v>2</v>
      </c>
      <c r="E1121" s="25">
        <f t="shared" si="107"/>
        <v>0</v>
      </c>
      <c r="F1121" s="25">
        <f t="shared" si="109"/>
        <v>0</v>
      </c>
      <c r="G1121" s="25" t="str">
        <f t="shared" si="110"/>
        <v>Winter</v>
      </c>
      <c r="H1121" s="25">
        <f t="shared" si="111"/>
        <v>2</v>
      </c>
      <c r="I1121" s="25">
        <v>0</v>
      </c>
      <c r="J1121" s="25">
        <f t="shared" si="112"/>
        <v>2</v>
      </c>
      <c r="K1121" s="7">
        <v>27.949159999999999</v>
      </c>
    </row>
    <row r="1122" spans="1:11" x14ac:dyDescent="0.25">
      <c r="A1122" s="6">
        <v>44608</v>
      </c>
      <c r="B1122" s="7">
        <v>13</v>
      </c>
      <c r="C1122" s="25">
        <v>134058.93957043753</v>
      </c>
      <c r="D1122" s="25">
        <f t="shared" si="108"/>
        <v>2</v>
      </c>
      <c r="E1122" s="25">
        <f t="shared" si="107"/>
        <v>0</v>
      </c>
      <c r="F1122" s="25">
        <f t="shared" si="109"/>
        <v>0</v>
      </c>
      <c r="G1122" s="25" t="str">
        <f t="shared" si="110"/>
        <v>Winter</v>
      </c>
      <c r="H1122" s="25">
        <f t="shared" si="111"/>
        <v>2</v>
      </c>
      <c r="I1122" s="25">
        <v>0</v>
      </c>
      <c r="J1122" s="25">
        <f t="shared" si="112"/>
        <v>2</v>
      </c>
      <c r="K1122" s="7">
        <v>28.34188</v>
      </c>
    </row>
    <row r="1123" spans="1:11" x14ac:dyDescent="0.25">
      <c r="A1123" s="6">
        <v>44608</v>
      </c>
      <c r="B1123" s="7">
        <v>14</v>
      </c>
      <c r="C1123" s="25">
        <v>126552.87812614843</v>
      </c>
      <c r="D1123" s="25">
        <f t="shared" si="108"/>
        <v>2</v>
      </c>
      <c r="E1123" s="25">
        <f t="shared" si="107"/>
        <v>0</v>
      </c>
      <c r="F1123" s="25">
        <f t="shared" si="109"/>
        <v>0</v>
      </c>
      <c r="G1123" s="25" t="str">
        <f t="shared" si="110"/>
        <v>Winter</v>
      </c>
      <c r="H1123" s="25">
        <f t="shared" si="111"/>
        <v>2</v>
      </c>
      <c r="I1123" s="25">
        <v>0</v>
      </c>
      <c r="J1123" s="25">
        <f t="shared" si="112"/>
        <v>2</v>
      </c>
      <c r="K1123" s="7">
        <v>27.822569999999999</v>
      </c>
    </row>
    <row r="1124" spans="1:11" x14ac:dyDescent="0.25">
      <c r="A1124" s="6">
        <v>44608</v>
      </c>
      <c r="B1124" s="7">
        <v>15</v>
      </c>
      <c r="C1124" s="25">
        <v>121052.43345108432</v>
      </c>
      <c r="D1124" s="25">
        <f t="shared" si="108"/>
        <v>2</v>
      </c>
      <c r="E1124" s="25">
        <f t="shared" si="107"/>
        <v>0</v>
      </c>
      <c r="F1124" s="25">
        <f t="shared" si="109"/>
        <v>0</v>
      </c>
      <c r="G1124" s="25" t="str">
        <f t="shared" si="110"/>
        <v>Winter</v>
      </c>
      <c r="H1124" s="25">
        <f t="shared" si="111"/>
        <v>2</v>
      </c>
      <c r="I1124" s="25">
        <v>0</v>
      </c>
      <c r="J1124" s="25">
        <f t="shared" si="112"/>
        <v>2</v>
      </c>
      <c r="K1124" s="7">
        <v>28.322980000000001</v>
      </c>
    </row>
    <row r="1125" spans="1:11" x14ac:dyDescent="0.25">
      <c r="A1125" s="6">
        <v>44608</v>
      </c>
      <c r="B1125" s="7">
        <v>16</v>
      </c>
      <c r="C1125" s="25">
        <v>126000.78111682652</v>
      </c>
      <c r="D1125" s="25">
        <f t="shared" si="108"/>
        <v>2</v>
      </c>
      <c r="E1125" s="25">
        <f t="shared" si="107"/>
        <v>0</v>
      </c>
      <c r="F1125" s="25">
        <f t="shared" si="109"/>
        <v>0</v>
      </c>
      <c r="G1125" s="25" t="str">
        <f t="shared" si="110"/>
        <v>Winter</v>
      </c>
      <c r="H1125" s="25">
        <f t="shared" si="111"/>
        <v>2</v>
      </c>
      <c r="I1125" s="25">
        <v>0</v>
      </c>
      <c r="J1125" s="25">
        <f t="shared" si="112"/>
        <v>2</v>
      </c>
      <c r="K1125" s="7">
        <v>28.918980000000001</v>
      </c>
    </row>
    <row r="1126" spans="1:11" x14ac:dyDescent="0.25">
      <c r="A1126" s="6">
        <v>44608</v>
      </c>
      <c r="B1126" s="7">
        <v>17</v>
      </c>
      <c r="C1126" s="25">
        <v>137576.63854115614</v>
      </c>
      <c r="D1126" s="25">
        <f t="shared" si="108"/>
        <v>2</v>
      </c>
      <c r="E1126" s="25">
        <f t="shared" si="107"/>
        <v>0</v>
      </c>
      <c r="F1126" s="25">
        <f t="shared" si="109"/>
        <v>0</v>
      </c>
      <c r="G1126" s="25" t="str">
        <f t="shared" si="110"/>
        <v>Winter</v>
      </c>
      <c r="H1126" s="25">
        <f t="shared" si="111"/>
        <v>2</v>
      </c>
      <c r="I1126" s="25">
        <v>0</v>
      </c>
      <c r="J1126" s="25">
        <f t="shared" si="112"/>
        <v>2</v>
      </c>
      <c r="K1126" s="7">
        <v>29.028459999999999</v>
      </c>
    </row>
    <row r="1127" spans="1:11" x14ac:dyDescent="0.25">
      <c r="A1127" s="6">
        <v>44608</v>
      </c>
      <c r="B1127" s="7">
        <v>18</v>
      </c>
      <c r="C1127" s="25">
        <v>154756.50336579679</v>
      </c>
      <c r="D1127" s="25">
        <f t="shared" si="108"/>
        <v>2</v>
      </c>
      <c r="E1127" s="25">
        <f t="shared" si="107"/>
        <v>0</v>
      </c>
      <c r="F1127" s="25">
        <f t="shared" si="109"/>
        <v>0</v>
      </c>
      <c r="G1127" s="25" t="str">
        <f t="shared" si="110"/>
        <v>Winter</v>
      </c>
      <c r="H1127" s="25">
        <f t="shared" si="111"/>
        <v>2</v>
      </c>
      <c r="I1127" s="25">
        <v>0</v>
      </c>
      <c r="J1127" s="25">
        <f t="shared" si="112"/>
        <v>2</v>
      </c>
      <c r="K1127" s="7">
        <v>41.175980000000003</v>
      </c>
    </row>
    <row r="1128" spans="1:11" x14ac:dyDescent="0.25">
      <c r="A1128" s="6">
        <v>44608</v>
      </c>
      <c r="B1128" s="7">
        <v>19</v>
      </c>
      <c r="C1128" s="25">
        <v>165796.61063723828</v>
      </c>
      <c r="D1128" s="25">
        <f t="shared" si="108"/>
        <v>2</v>
      </c>
      <c r="E1128" s="25">
        <f t="shared" si="107"/>
        <v>0</v>
      </c>
      <c r="F1128" s="25">
        <f t="shared" si="109"/>
        <v>0</v>
      </c>
      <c r="G1128" s="25" t="str">
        <f t="shared" si="110"/>
        <v>Winter</v>
      </c>
      <c r="H1128" s="25">
        <f t="shared" si="111"/>
        <v>6</v>
      </c>
      <c r="I1128" s="25">
        <v>0</v>
      </c>
      <c r="J1128" s="25">
        <f t="shared" si="112"/>
        <v>6</v>
      </c>
      <c r="K1128" s="7">
        <v>47.975380000000001</v>
      </c>
    </row>
    <row r="1129" spans="1:11" x14ac:dyDescent="0.25">
      <c r="A1129" s="6">
        <v>44608</v>
      </c>
      <c r="B1129" s="7">
        <v>20</v>
      </c>
      <c r="C1129" s="25">
        <v>167949.64686212258</v>
      </c>
      <c r="D1129" s="25">
        <f t="shared" si="108"/>
        <v>2</v>
      </c>
      <c r="E1129" s="25">
        <f t="shared" si="107"/>
        <v>0</v>
      </c>
      <c r="F1129" s="25">
        <f t="shared" si="109"/>
        <v>0</v>
      </c>
      <c r="G1129" s="25" t="str">
        <f t="shared" si="110"/>
        <v>Winter</v>
      </c>
      <c r="H1129" s="25">
        <f t="shared" si="111"/>
        <v>6</v>
      </c>
      <c r="I1129" s="25">
        <v>0</v>
      </c>
      <c r="J1129" s="25">
        <f t="shared" si="112"/>
        <v>6</v>
      </c>
      <c r="K1129" s="7">
        <v>33.126010000000001</v>
      </c>
    </row>
    <row r="1130" spans="1:11" x14ac:dyDescent="0.25">
      <c r="A1130" s="6">
        <v>44608</v>
      </c>
      <c r="B1130" s="7">
        <v>21</v>
      </c>
      <c r="C1130" s="25">
        <v>165156.22485786903</v>
      </c>
      <c r="D1130" s="25">
        <f t="shared" si="108"/>
        <v>2</v>
      </c>
      <c r="E1130" s="25">
        <f t="shared" si="107"/>
        <v>0</v>
      </c>
      <c r="F1130" s="25">
        <f t="shared" si="109"/>
        <v>0</v>
      </c>
      <c r="G1130" s="25" t="str">
        <f t="shared" si="110"/>
        <v>Winter</v>
      </c>
      <c r="H1130" s="25">
        <f t="shared" si="111"/>
        <v>6</v>
      </c>
      <c r="I1130" s="25">
        <v>0</v>
      </c>
      <c r="J1130" s="25">
        <f t="shared" si="112"/>
        <v>6</v>
      </c>
      <c r="K1130" s="7">
        <v>30.795190000000002</v>
      </c>
    </row>
    <row r="1131" spans="1:11" x14ac:dyDescent="0.25">
      <c r="A1131" s="6">
        <v>44608</v>
      </c>
      <c r="B1131" s="7">
        <v>22</v>
      </c>
      <c r="C1131" s="25">
        <v>154717.19763412848</v>
      </c>
      <c r="D1131" s="25">
        <f t="shared" si="108"/>
        <v>2</v>
      </c>
      <c r="E1131" s="25">
        <f t="shared" si="107"/>
        <v>0</v>
      </c>
      <c r="F1131" s="25">
        <f t="shared" si="109"/>
        <v>0</v>
      </c>
      <c r="G1131" s="25" t="str">
        <f t="shared" si="110"/>
        <v>Winter</v>
      </c>
      <c r="H1131" s="25">
        <f t="shared" si="111"/>
        <v>2</v>
      </c>
      <c r="I1131" s="25">
        <v>0</v>
      </c>
      <c r="J1131" s="25">
        <f t="shared" si="112"/>
        <v>2</v>
      </c>
      <c r="K1131" s="7">
        <v>29.91039</v>
      </c>
    </row>
    <row r="1132" spans="1:11" x14ac:dyDescent="0.25">
      <c r="A1132" s="6">
        <v>44608</v>
      </c>
      <c r="B1132" s="7">
        <v>23</v>
      </c>
      <c r="C1132" s="25">
        <v>137365.33049168353</v>
      </c>
      <c r="D1132" s="25">
        <f t="shared" si="108"/>
        <v>2</v>
      </c>
      <c r="E1132" s="25">
        <f t="shared" si="107"/>
        <v>0</v>
      </c>
      <c r="F1132" s="25">
        <f t="shared" si="109"/>
        <v>0</v>
      </c>
      <c r="G1132" s="25" t="str">
        <f t="shared" si="110"/>
        <v>Winter</v>
      </c>
      <c r="H1132" s="25">
        <f t="shared" si="111"/>
        <v>2</v>
      </c>
      <c r="I1132" s="25">
        <v>0</v>
      </c>
      <c r="J1132" s="25">
        <f t="shared" si="112"/>
        <v>2</v>
      </c>
      <c r="K1132" s="7">
        <v>29.514209999999999</v>
      </c>
    </row>
    <row r="1133" spans="1:11" x14ac:dyDescent="0.25">
      <c r="A1133" s="6">
        <v>44608</v>
      </c>
      <c r="B1133" s="7">
        <v>24</v>
      </c>
      <c r="C1133" s="25">
        <v>119496.49653780715</v>
      </c>
      <c r="D1133" s="25">
        <f t="shared" si="108"/>
        <v>2</v>
      </c>
      <c r="E1133" s="25">
        <f t="shared" si="107"/>
        <v>0</v>
      </c>
      <c r="F1133" s="25">
        <f t="shared" si="109"/>
        <v>0</v>
      </c>
      <c r="G1133" s="25" t="str">
        <f t="shared" si="110"/>
        <v>Winter</v>
      </c>
      <c r="H1133" s="25">
        <f t="shared" si="111"/>
        <v>2</v>
      </c>
      <c r="I1133" s="25">
        <v>0</v>
      </c>
      <c r="J1133" s="25">
        <f t="shared" si="112"/>
        <v>2</v>
      </c>
      <c r="K1133" s="7">
        <v>26.724250000000001</v>
      </c>
    </row>
    <row r="1134" spans="1:11" x14ac:dyDescent="0.25">
      <c r="A1134" s="6">
        <v>44609</v>
      </c>
      <c r="B1134" s="7">
        <v>1</v>
      </c>
      <c r="C1134" s="25">
        <v>106628.95908122163</v>
      </c>
      <c r="D1134" s="25">
        <f t="shared" si="108"/>
        <v>2</v>
      </c>
      <c r="E1134" s="25">
        <f t="shared" si="107"/>
        <v>0</v>
      </c>
      <c r="F1134" s="25">
        <f t="shared" si="109"/>
        <v>0</v>
      </c>
      <c r="G1134" s="25" t="str">
        <f t="shared" si="110"/>
        <v>Winter</v>
      </c>
      <c r="H1134" s="25">
        <f t="shared" si="111"/>
        <v>2</v>
      </c>
      <c r="I1134" s="25">
        <v>0</v>
      </c>
      <c r="J1134" s="25">
        <f t="shared" si="112"/>
        <v>2</v>
      </c>
      <c r="K1134" s="7">
        <v>27.59629</v>
      </c>
    </row>
    <row r="1135" spans="1:11" x14ac:dyDescent="0.25">
      <c r="A1135" s="6">
        <v>44609</v>
      </c>
      <c r="B1135" s="7">
        <v>2</v>
      </c>
      <c r="C1135" s="25">
        <v>99601.577999241825</v>
      </c>
      <c r="D1135" s="25">
        <f t="shared" si="108"/>
        <v>2</v>
      </c>
      <c r="E1135" s="25">
        <f t="shared" si="107"/>
        <v>0</v>
      </c>
      <c r="F1135" s="25">
        <f t="shared" si="109"/>
        <v>0</v>
      </c>
      <c r="G1135" s="25" t="str">
        <f t="shared" si="110"/>
        <v>Winter</v>
      </c>
      <c r="H1135" s="25">
        <f t="shared" si="111"/>
        <v>1</v>
      </c>
      <c r="I1135" s="25">
        <v>0</v>
      </c>
      <c r="J1135" s="25">
        <f t="shared" si="112"/>
        <v>1</v>
      </c>
      <c r="K1135" s="7">
        <v>28.17398</v>
      </c>
    </row>
    <row r="1136" spans="1:11" x14ac:dyDescent="0.25">
      <c r="A1136" s="6">
        <v>44609</v>
      </c>
      <c r="B1136" s="7">
        <v>3</v>
      </c>
      <c r="C1136" s="25">
        <v>96271.145791513118</v>
      </c>
      <c r="D1136" s="25">
        <f t="shared" si="108"/>
        <v>2</v>
      </c>
      <c r="E1136" s="25">
        <f t="shared" si="107"/>
        <v>0</v>
      </c>
      <c r="F1136" s="25">
        <f t="shared" si="109"/>
        <v>0</v>
      </c>
      <c r="G1136" s="25" t="str">
        <f t="shared" si="110"/>
        <v>Winter</v>
      </c>
      <c r="H1136" s="25">
        <f t="shared" si="111"/>
        <v>1</v>
      </c>
      <c r="I1136" s="25">
        <v>0</v>
      </c>
      <c r="J1136" s="25">
        <f t="shared" si="112"/>
        <v>1</v>
      </c>
      <c r="K1136" s="7">
        <v>28.727429999999998</v>
      </c>
    </row>
    <row r="1137" spans="1:11" x14ac:dyDescent="0.25">
      <c r="A1137" s="6">
        <v>44609</v>
      </c>
      <c r="B1137" s="7">
        <v>4</v>
      </c>
      <c r="C1137" s="25">
        <v>95228.015579099694</v>
      </c>
      <c r="D1137" s="25">
        <f t="shared" si="108"/>
        <v>2</v>
      </c>
      <c r="E1137" s="25">
        <f t="shared" si="107"/>
        <v>0</v>
      </c>
      <c r="F1137" s="25">
        <f t="shared" si="109"/>
        <v>0</v>
      </c>
      <c r="G1137" s="25" t="str">
        <f t="shared" si="110"/>
        <v>Winter</v>
      </c>
      <c r="H1137" s="25">
        <f t="shared" si="111"/>
        <v>1</v>
      </c>
      <c r="I1137" s="25">
        <v>0</v>
      </c>
      <c r="J1137" s="25">
        <f t="shared" si="112"/>
        <v>1</v>
      </c>
      <c r="K1137" s="7">
        <v>28.525839999999999</v>
      </c>
    </row>
    <row r="1138" spans="1:11" x14ac:dyDescent="0.25">
      <c r="A1138" s="6">
        <v>44609</v>
      </c>
      <c r="B1138" s="7">
        <v>5</v>
      </c>
      <c r="C1138" s="25">
        <v>96978.252803404466</v>
      </c>
      <c r="D1138" s="25">
        <f t="shared" si="108"/>
        <v>2</v>
      </c>
      <c r="E1138" s="25">
        <f t="shared" si="107"/>
        <v>0</v>
      </c>
      <c r="F1138" s="25">
        <f t="shared" si="109"/>
        <v>0</v>
      </c>
      <c r="G1138" s="25" t="str">
        <f t="shared" si="110"/>
        <v>Winter</v>
      </c>
      <c r="H1138" s="25">
        <f t="shared" si="111"/>
        <v>1</v>
      </c>
      <c r="I1138" s="25">
        <v>0</v>
      </c>
      <c r="J1138" s="25">
        <f t="shared" si="112"/>
        <v>1</v>
      </c>
      <c r="K1138" s="7">
        <v>26.971219999999999</v>
      </c>
    </row>
    <row r="1139" spans="1:11" x14ac:dyDescent="0.25">
      <c r="A1139" s="6">
        <v>44609</v>
      </c>
      <c r="B1139" s="7">
        <v>6</v>
      </c>
      <c r="C1139" s="25">
        <v>106140.03912042116</v>
      </c>
      <c r="D1139" s="25">
        <f t="shared" si="108"/>
        <v>2</v>
      </c>
      <c r="E1139" s="25">
        <f t="shared" si="107"/>
        <v>0</v>
      </c>
      <c r="F1139" s="25">
        <f t="shared" si="109"/>
        <v>0</v>
      </c>
      <c r="G1139" s="25" t="str">
        <f t="shared" si="110"/>
        <v>Winter</v>
      </c>
      <c r="H1139" s="25">
        <f t="shared" si="111"/>
        <v>1</v>
      </c>
      <c r="I1139" s="25">
        <v>0</v>
      </c>
      <c r="J1139" s="25">
        <f t="shared" si="112"/>
        <v>1</v>
      </c>
      <c r="K1139" s="7">
        <v>30.315770000000001</v>
      </c>
    </row>
    <row r="1140" spans="1:11" x14ac:dyDescent="0.25">
      <c r="A1140" s="6">
        <v>44609</v>
      </c>
      <c r="B1140" s="7">
        <v>7</v>
      </c>
      <c r="C1140" s="25">
        <v>124865.73774913014</v>
      </c>
      <c r="D1140" s="25">
        <f t="shared" si="108"/>
        <v>2</v>
      </c>
      <c r="E1140" s="25">
        <f t="shared" si="107"/>
        <v>0</v>
      </c>
      <c r="F1140" s="25">
        <f t="shared" si="109"/>
        <v>0</v>
      </c>
      <c r="G1140" s="25" t="str">
        <f t="shared" si="110"/>
        <v>Winter</v>
      </c>
      <c r="H1140" s="25">
        <f t="shared" si="111"/>
        <v>6</v>
      </c>
      <c r="I1140" s="25">
        <v>0</v>
      </c>
      <c r="J1140" s="25">
        <f t="shared" si="112"/>
        <v>6</v>
      </c>
      <c r="K1140" s="7">
        <v>38.958860000000001</v>
      </c>
    </row>
    <row r="1141" spans="1:11" x14ac:dyDescent="0.25">
      <c r="A1141" s="6">
        <v>44609</v>
      </c>
      <c r="B1141" s="7">
        <v>8</v>
      </c>
      <c r="C1141" s="25">
        <v>133711.07032870961</v>
      </c>
      <c r="D1141" s="25">
        <f t="shared" si="108"/>
        <v>2</v>
      </c>
      <c r="E1141" s="25">
        <f t="shared" si="107"/>
        <v>0</v>
      </c>
      <c r="F1141" s="25">
        <f t="shared" si="109"/>
        <v>0</v>
      </c>
      <c r="G1141" s="25" t="str">
        <f t="shared" si="110"/>
        <v>Winter</v>
      </c>
      <c r="H1141" s="25">
        <f t="shared" si="111"/>
        <v>6</v>
      </c>
      <c r="I1141" s="25">
        <v>0</v>
      </c>
      <c r="J1141" s="25">
        <f t="shared" si="112"/>
        <v>6</v>
      </c>
      <c r="K1141" s="7">
        <v>40.732170000000004</v>
      </c>
    </row>
    <row r="1142" spans="1:11" x14ac:dyDescent="0.25">
      <c r="A1142" s="6">
        <v>44609</v>
      </c>
      <c r="B1142" s="7">
        <v>9</v>
      </c>
      <c r="C1142" s="25">
        <v>130802.59397733968</v>
      </c>
      <c r="D1142" s="25">
        <f t="shared" si="108"/>
        <v>2</v>
      </c>
      <c r="E1142" s="25">
        <f t="shared" si="107"/>
        <v>0</v>
      </c>
      <c r="F1142" s="25">
        <f t="shared" si="109"/>
        <v>0</v>
      </c>
      <c r="G1142" s="25" t="str">
        <f t="shared" si="110"/>
        <v>Winter</v>
      </c>
      <c r="H1142" s="25">
        <f t="shared" si="111"/>
        <v>6</v>
      </c>
      <c r="I1142" s="25">
        <v>0</v>
      </c>
      <c r="J1142" s="25">
        <f t="shared" si="112"/>
        <v>6</v>
      </c>
      <c r="K1142" s="7">
        <v>35.866669999999999</v>
      </c>
    </row>
    <row r="1143" spans="1:11" x14ac:dyDescent="0.25">
      <c r="A1143" s="6">
        <v>44609</v>
      </c>
      <c r="B1143" s="7">
        <v>10</v>
      </c>
      <c r="C1143" s="25">
        <v>130341.17099196359</v>
      </c>
      <c r="D1143" s="25">
        <f t="shared" si="108"/>
        <v>2</v>
      </c>
      <c r="E1143" s="25">
        <f t="shared" si="107"/>
        <v>0</v>
      </c>
      <c r="F1143" s="25">
        <f t="shared" si="109"/>
        <v>0</v>
      </c>
      <c r="G1143" s="25" t="str">
        <f t="shared" si="110"/>
        <v>Winter</v>
      </c>
      <c r="H1143" s="25">
        <f t="shared" si="111"/>
        <v>2</v>
      </c>
      <c r="I1143" s="25">
        <v>0</v>
      </c>
      <c r="J1143" s="25">
        <f t="shared" si="112"/>
        <v>2</v>
      </c>
      <c r="K1143" s="7">
        <v>36.888210000000001</v>
      </c>
    </row>
    <row r="1144" spans="1:11" x14ac:dyDescent="0.25">
      <c r="A1144" s="6">
        <v>44609</v>
      </c>
      <c r="B1144" s="7">
        <v>11</v>
      </c>
      <c r="C1144" s="25">
        <v>130852.40711930503</v>
      </c>
      <c r="D1144" s="25">
        <f t="shared" si="108"/>
        <v>2</v>
      </c>
      <c r="E1144" s="25">
        <f t="shared" si="107"/>
        <v>0</v>
      </c>
      <c r="F1144" s="25">
        <f t="shared" si="109"/>
        <v>0</v>
      </c>
      <c r="G1144" s="25" t="str">
        <f t="shared" si="110"/>
        <v>Winter</v>
      </c>
      <c r="H1144" s="25">
        <f t="shared" si="111"/>
        <v>2</v>
      </c>
      <c r="I1144" s="25">
        <v>0</v>
      </c>
      <c r="J1144" s="25">
        <f t="shared" si="112"/>
        <v>2</v>
      </c>
      <c r="K1144" s="7">
        <v>43.237940000000002</v>
      </c>
    </row>
    <row r="1145" spans="1:11" x14ac:dyDescent="0.25">
      <c r="A1145" s="6">
        <v>44609</v>
      </c>
      <c r="B1145" s="7">
        <v>12</v>
      </c>
      <c r="C1145" s="25">
        <v>132433.97407313791</v>
      </c>
      <c r="D1145" s="25">
        <f t="shared" si="108"/>
        <v>2</v>
      </c>
      <c r="E1145" s="25">
        <f t="shared" si="107"/>
        <v>0</v>
      </c>
      <c r="F1145" s="25">
        <f t="shared" si="109"/>
        <v>0</v>
      </c>
      <c r="G1145" s="25" t="str">
        <f t="shared" si="110"/>
        <v>Winter</v>
      </c>
      <c r="H1145" s="25">
        <f t="shared" si="111"/>
        <v>2</v>
      </c>
      <c r="I1145" s="25">
        <v>0</v>
      </c>
      <c r="J1145" s="25">
        <f t="shared" si="112"/>
        <v>2</v>
      </c>
      <c r="K1145" s="7">
        <v>37.1051</v>
      </c>
    </row>
    <row r="1146" spans="1:11" x14ac:dyDescent="0.25">
      <c r="A1146" s="6">
        <v>44609</v>
      </c>
      <c r="B1146" s="7">
        <v>13</v>
      </c>
      <c r="C1146" s="25">
        <v>134539.48479607684</v>
      </c>
      <c r="D1146" s="25">
        <f t="shared" si="108"/>
        <v>2</v>
      </c>
      <c r="E1146" s="25">
        <f t="shared" si="107"/>
        <v>0</v>
      </c>
      <c r="F1146" s="25">
        <f t="shared" si="109"/>
        <v>0</v>
      </c>
      <c r="G1146" s="25" t="str">
        <f t="shared" si="110"/>
        <v>Winter</v>
      </c>
      <c r="H1146" s="25">
        <f t="shared" si="111"/>
        <v>2</v>
      </c>
      <c r="I1146" s="25">
        <v>0</v>
      </c>
      <c r="J1146" s="25">
        <f t="shared" si="112"/>
        <v>2</v>
      </c>
      <c r="K1146" s="7">
        <v>43.557090000000002</v>
      </c>
    </row>
    <row r="1147" spans="1:11" x14ac:dyDescent="0.25">
      <c r="A1147" s="6">
        <v>44609</v>
      </c>
      <c r="B1147" s="7">
        <v>14</v>
      </c>
      <c r="C1147" s="25">
        <v>134262.55976814736</v>
      </c>
      <c r="D1147" s="25">
        <f t="shared" si="108"/>
        <v>2</v>
      </c>
      <c r="E1147" s="25">
        <f t="shared" si="107"/>
        <v>0</v>
      </c>
      <c r="F1147" s="25">
        <f t="shared" si="109"/>
        <v>0</v>
      </c>
      <c r="G1147" s="25" t="str">
        <f t="shared" si="110"/>
        <v>Winter</v>
      </c>
      <c r="H1147" s="25">
        <f t="shared" si="111"/>
        <v>2</v>
      </c>
      <c r="I1147" s="25">
        <v>0</v>
      </c>
      <c r="J1147" s="25">
        <f t="shared" si="112"/>
        <v>2</v>
      </c>
      <c r="K1147" s="7">
        <v>51.562480000000001</v>
      </c>
    </row>
    <row r="1148" spans="1:11" x14ac:dyDescent="0.25">
      <c r="A1148" s="6">
        <v>44609</v>
      </c>
      <c r="B1148" s="7">
        <v>15</v>
      </c>
      <c r="C1148" s="25">
        <v>135582.63483145493</v>
      </c>
      <c r="D1148" s="25">
        <f t="shared" si="108"/>
        <v>2</v>
      </c>
      <c r="E1148" s="25">
        <f t="shared" si="107"/>
        <v>0</v>
      </c>
      <c r="F1148" s="25">
        <f t="shared" si="109"/>
        <v>0</v>
      </c>
      <c r="G1148" s="25" t="str">
        <f t="shared" si="110"/>
        <v>Winter</v>
      </c>
      <c r="H1148" s="25">
        <f t="shared" si="111"/>
        <v>2</v>
      </c>
      <c r="I1148" s="25">
        <v>0</v>
      </c>
      <c r="J1148" s="25">
        <f t="shared" si="112"/>
        <v>2</v>
      </c>
      <c r="K1148" s="7">
        <v>39.791200000000003</v>
      </c>
    </row>
    <row r="1149" spans="1:11" x14ac:dyDescent="0.25">
      <c r="A1149" s="6">
        <v>44609</v>
      </c>
      <c r="B1149" s="7">
        <v>16</v>
      </c>
      <c r="C1149" s="25">
        <v>143683.31829105449</v>
      </c>
      <c r="D1149" s="25">
        <f t="shared" si="108"/>
        <v>2</v>
      </c>
      <c r="E1149" s="25">
        <f t="shared" si="107"/>
        <v>0</v>
      </c>
      <c r="F1149" s="25">
        <f t="shared" si="109"/>
        <v>0</v>
      </c>
      <c r="G1149" s="25" t="str">
        <f t="shared" si="110"/>
        <v>Winter</v>
      </c>
      <c r="H1149" s="25">
        <f t="shared" si="111"/>
        <v>2</v>
      </c>
      <c r="I1149" s="25">
        <v>0</v>
      </c>
      <c r="J1149" s="25">
        <f t="shared" si="112"/>
        <v>2</v>
      </c>
      <c r="K1149" s="7">
        <v>42.881210000000003</v>
      </c>
    </row>
    <row r="1150" spans="1:11" x14ac:dyDescent="0.25">
      <c r="A1150" s="6">
        <v>44609</v>
      </c>
      <c r="B1150" s="7">
        <v>17</v>
      </c>
      <c r="C1150" s="25">
        <v>156325.94448132921</v>
      </c>
      <c r="D1150" s="25">
        <f t="shared" si="108"/>
        <v>2</v>
      </c>
      <c r="E1150" s="25">
        <f t="shared" si="107"/>
        <v>0</v>
      </c>
      <c r="F1150" s="25">
        <f t="shared" si="109"/>
        <v>0</v>
      </c>
      <c r="G1150" s="25" t="str">
        <f t="shared" si="110"/>
        <v>Winter</v>
      </c>
      <c r="H1150" s="25">
        <f t="shared" si="111"/>
        <v>2</v>
      </c>
      <c r="I1150" s="25">
        <v>0</v>
      </c>
      <c r="J1150" s="25">
        <f t="shared" si="112"/>
        <v>2</v>
      </c>
      <c r="K1150" s="7">
        <v>43.140770000000003</v>
      </c>
    </row>
    <row r="1151" spans="1:11" x14ac:dyDescent="0.25">
      <c r="A1151" s="6">
        <v>44609</v>
      </c>
      <c r="B1151" s="7">
        <v>18</v>
      </c>
      <c r="C1151" s="25">
        <v>170758.47715375875</v>
      </c>
      <c r="D1151" s="25">
        <f t="shared" si="108"/>
        <v>2</v>
      </c>
      <c r="E1151" s="25">
        <f t="shared" si="107"/>
        <v>0</v>
      </c>
      <c r="F1151" s="25">
        <f t="shared" si="109"/>
        <v>0</v>
      </c>
      <c r="G1151" s="25" t="str">
        <f t="shared" si="110"/>
        <v>Winter</v>
      </c>
      <c r="H1151" s="25">
        <f t="shared" si="111"/>
        <v>2</v>
      </c>
      <c r="I1151" s="25">
        <v>0</v>
      </c>
      <c r="J1151" s="25">
        <f t="shared" si="112"/>
        <v>2</v>
      </c>
      <c r="K1151" s="7">
        <v>62.89143</v>
      </c>
    </row>
    <row r="1152" spans="1:11" x14ac:dyDescent="0.25">
      <c r="A1152" s="6">
        <v>44609</v>
      </c>
      <c r="B1152" s="7">
        <v>19</v>
      </c>
      <c r="C1152" s="25">
        <v>174433.04421928429</v>
      </c>
      <c r="D1152" s="25">
        <f t="shared" si="108"/>
        <v>2</v>
      </c>
      <c r="E1152" s="25">
        <f t="shared" si="107"/>
        <v>0</v>
      </c>
      <c r="F1152" s="25">
        <f t="shared" si="109"/>
        <v>0</v>
      </c>
      <c r="G1152" s="25" t="str">
        <f t="shared" si="110"/>
        <v>Winter</v>
      </c>
      <c r="H1152" s="25">
        <f t="shared" si="111"/>
        <v>6</v>
      </c>
      <c r="I1152" s="25">
        <v>0</v>
      </c>
      <c r="J1152" s="25">
        <f t="shared" si="112"/>
        <v>6</v>
      </c>
      <c r="K1152" s="7">
        <v>51.619</v>
      </c>
    </row>
    <row r="1153" spans="1:11" x14ac:dyDescent="0.25">
      <c r="A1153" s="6">
        <v>44609</v>
      </c>
      <c r="B1153" s="7">
        <v>20</v>
      </c>
      <c r="C1153" s="25">
        <v>177060.87691241657</v>
      </c>
      <c r="D1153" s="25">
        <f t="shared" si="108"/>
        <v>2</v>
      </c>
      <c r="E1153" s="25">
        <f t="shared" si="107"/>
        <v>0</v>
      </c>
      <c r="F1153" s="25">
        <f t="shared" si="109"/>
        <v>0</v>
      </c>
      <c r="G1153" s="25" t="str">
        <f t="shared" si="110"/>
        <v>Winter</v>
      </c>
      <c r="H1153" s="25">
        <f t="shared" si="111"/>
        <v>6</v>
      </c>
      <c r="I1153" s="25">
        <v>0</v>
      </c>
      <c r="J1153" s="25">
        <f t="shared" si="112"/>
        <v>6</v>
      </c>
      <c r="K1153" s="7">
        <v>47.906280000000002</v>
      </c>
    </row>
    <row r="1154" spans="1:11" x14ac:dyDescent="0.25">
      <c r="A1154" s="6">
        <v>44609</v>
      </c>
      <c r="B1154" s="7">
        <v>21</v>
      </c>
      <c r="C1154" s="25">
        <v>180696.97211840536</v>
      </c>
      <c r="D1154" s="25">
        <f t="shared" si="108"/>
        <v>2</v>
      </c>
      <c r="E1154" s="25">
        <f t="shared" si="107"/>
        <v>0</v>
      </c>
      <c r="F1154" s="25">
        <f t="shared" si="109"/>
        <v>0</v>
      </c>
      <c r="G1154" s="25" t="str">
        <f t="shared" si="110"/>
        <v>Winter</v>
      </c>
      <c r="H1154" s="25">
        <f t="shared" si="111"/>
        <v>6</v>
      </c>
      <c r="I1154" s="25">
        <v>0</v>
      </c>
      <c r="J1154" s="25">
        <f t="shared" si="112"/>
        <v>6</v>
      </c>
      <c r="K1154" s="7">
        <v>47.292679999999997</v>
      </c>
    </row>
    <row r="1155" spans="1:11" x14ac:dyDescent="0.25">
      <c r="A1155" s="6">
        <v>44609</v>
      </c>
      <c r="B1155" s="7">
        <v>22</v>
      </c>
      <c r="C1155" s="25">
        <v>182916.59510065414</v>
      </c>
      <c r="D1155" s="25">
        <f t="shared" si="108"/>
        <v>2</v>
      </c>
      <c r="E1155" s="25">
        <f t="shared" si="107"/>
        <v>0</v>
      </c>
      <c r="F1155" s="25">
        <f t="shared" si="109"/>
        <v>0</v>
      </c>
      <c r="G1155" s="25" t="str">
        <f t="shared" si="110"/>
        <v>Winter</v>
      </c>
      <c r="H1155" s="25">
        <f t="shared" si="111"/>
        <v>2</v>
      </c>
      <c r="I1155" s="25">
        <v>0</v>
      </c>
      <c r="J1155" s="25">
        <f t="shared" si="112"/>
        <v>2</v>
      </c>
      <c r="K1155" s="7">
        <v>44.505800000000001</v>
      </c>
    </row>
    <row r="1156" spans="1:11" x14ac:dyDescent="0.25">
      <c r="A1156" s="6">
        <v>44609</v>
      </c>
      <c r="B1156" s="7">
        <v>23</v>
      </c>
      <c r="C1156" s="25">
        <v>176639.63124891851</v>
      </c>
      <c r="D1156" s="25">
        <f t="shared" si="108"/>
        <v>2</v>
      </c>
      <c r="E1156" s="25">
        <f t="shared" si="107"/>
        <v>0</v>
      </c>
      <c r="F1156" s="25">
        <f t="shared" si="109"/>
        <v>0</v>
      </c>
      <c r="G1156" s="25" t="str">
        <f t="shared" si="110"/>
        <v>Winter</v>
      </c>
      <c r="H1156" s="25">
        <f t="shared" si="111"/>
        <v>2</v>
      </c>
      <c r="I1156" s="25">
        <v>0</v>
      </c>
      <c r="J1156" s="25">
        <f t="shared" si="112"/>
        <v>2</v>
      </c>
      <c r="K1156" s="7">
        <v>59.216659999999997</v>
      </c>
    </row>
    <row r="1157" spans="1:11" x14ac:dyDescent="0.25">
      <c r="A1157" s="6">
        <v>44609</v>
      </c>
      <c r="B1157" s="7">
        <v>24</v>
      </c>
      <c r="C1157" s="25">
        <v>168350.66782238107</v>
      </c>
      <c r="D1157" s="25">
        <f t="shared" si="108"/>
        <v>2</v>
      </c>
      <c r="E1157" s="25">
        <f t="shared" si="107"/>
        <v>0</v>
      </c>
      <c r="F1157" s="25">
        <f t="shared" si="109"/>
        <v>0</v>
      </c>
      <c r="G1157" s="25" t="str">
        <f t="shared" si="110"/>
        <v>Winter</v>
      </c>
      <c r="H1157" s="25">
        <f t="shared" si="111"/>
        <v>2</v>
      </c>
      <c r="I1157" s="25">
        <v>0</v>
      </c>
      <c r="J1157" s="25">
        <f t="shared" si="112"/>
        <v>2</v>
      </c>
      <c r="K1157" s="7">
        <v>41.649430000000002</v>
      </c>
    </row>
    <row r="1158" spans="1:11" x14ac:dyDescent="0.25">
      <c r="A1158" s="6">
        <v>44610</v>
      </c>
      <c r="B1158" s="7">
        <v>1</v>
      </c>
      <c r="C1158" s="25">
        <v>160573.38238439342</v>
      </c>
      <c r="D1158" s="25">
        <f t="shared" si="108"/>
        <v>2</v>
      </c>
      <c r="E1158" s="25">
        <f t="shared" ref="E1158:E1221" si="113">IF(IFERROR(VLOOKUP(A1158,$S$6:$S$15,1,0),0)&gt;0,1,0)</f>
        <v>0</v>
      </c>
      <c r="F1158" s="25">
        <f t="shared" si="109"/>
        <v>0</v>
      </c>
      <c r="G1158" s="25" t="str">
        <f t="shared" si="110"/>
        <v>Winter</v>
      </c>
      <c r="H1158" s="25">
        <f t="shared" si="111"/>
        <v>2</v>
      </c>
      <c r="I1158" s="25">
        <v>0</v>
      </c>
      <c r="J1158" s="25">
        <f t="shared" si="112"/>
        <v>2</v>
      </c>
      <c r="K1158" s="7">
        <v>43.22963</v>
      </c>
    </row>
    <row r="1159" spans="1:11" x14ac:dyDescent="0.25">
      <c r="A1159" s="6">
        <v>44610</v>
      </c>
      <c r="B1159" s="7">
        <v>2</v>
      </c>
      <c r="C1159" s="25">
        <v>160746.33707224665</v>
      </c>
      <c r="D1159" s="25">
        <f t="shared" ref="D1159:D1222" si="114">MONTH(A1159)</f>
        <v>2</v>
      </c>
      <c r="E1159" s="25">
        <f t="shared" si="113"/>
        <v>0</v>
      </c>
      <c r="F1159" s="25">
        <f t="shared" ref="F1159:F1222" si="115">IF(WEEKDAY(A1159,2)&gt;5,1,0)</f>
        <v>0</v>
      </c>
      <c r="G1159" s="25" t="str">
        <f t="shared" ref="G1159:G1222" si="116">IF(OR(D1159&lt;5,D1159&gt;9),"Winter","Summer")</f>
        <v>Winter</v>
      </c>
      <c r="H1159" s="25">
        <f t="shared" ref="H1159:H1222" si="117">IF(AND(B1159&lt;7,B1159&gt;1),1,IF(G1159="Winter",IF(OR(E1159=1,F1159=1,B1159=1,AND(B1159&gt;9,B1159&lt;19),B1159&gt;21),2,6),IF(OR(E1159=1,F1159=1,B1159&lt;15,B1159&gt;20),3,4)))</f>
        <v>1</v>
      </c>
      <c r="I1159" s="25">
        <v>0</v>
      </c>
      <c r="J1159" s="25">
        <f t="shared" ref="J1159:J1222" si="118">IF(I1159=0,H1159,5)</f>
        <v>1</v>
      </c>
      <c r="K1159" s="7">
        <v>44.012120000000003</v>
      </c>
    </row>
    <row r="1160" spans="1:11" x14ac:dyDescent="0.25">
      <c r="A1160" s="6">
        <v>44610</v>
      </c>
      <c r="B1160" s="7">
        <v>3</v>
      </c>
      <c r="C1160" s="25">
        <v>161813.95893867558</v>
      </c>
      <c r="D1160" s="25">
        <f t="shared" si="114"/>
        <v>2</v>
      </c>
      <c r="E1160" s="25">
        <f t="shared" si="113"/>
        <v>0</v>
      </c>
      <c r="F1160" s="25">
        <f t="shared" si="115"/>
        <v>0</v>
      </c>
      <c r="G1160" s="25" t="str">
        <f t="shared" si="116"/>
        <v>Winter</v>
      </c>
      <c r="H1160" s="25">
        <f t="shared" si="117"/>
        <v>1</v>
      </c>
      <c r="I1160" s="25">
        <v>0</v>
      </c>
      <c r="J1160" s="25">
        <f t="shared" si="118"/>
        <v>1</v>
      </c>
      <c r="K1160" s="7">
        <v>56.528219999999997</v>
      </c>
    </row>
    <row r="1161" spans="1:11" x14ac:dyDescent="0.25">
      <c r="A1161" s="6">
        <v>44610</v>
      </c>
      <c r="B1161" s="7">
        <v>4</v>
      </c>
      <c r="C1161" s="25">
        <v>165653.7877982716</v>
      </c>
      <c r="D1161" s="25">
        <f t="shared" si="114"/>
        <v>2</v>
      </c>
      <c r="E1161" s="25">
        <f t="shared" si="113"/>
        <v>0</v>
      </c>
      <c r="F1161" s="25">
        <f t="shared" si="115"/>
        <v>0</v>
      </c>
      <c r="G1161" s="25" t="str">
        <f t="shared" si="116"/>
        <v>Winter</v>
      </c>
      <c r="H1161" s="25">
        <f t="shared" si="117"/>
        <v>1</v>
      </c>
      <c r="I1161" s="25">
        <v>0</v>
      </c>
      <c r="J1161" s="25">
        <f t="shared" si="118"/>
        <v>1</v>
      </c>
      <c r="K1161" s="7">
        <v>35.739069999999998</v>
      </c>
    </row>
    <row r="1162" spans="1:11" x14ac:dyDescent="0.25">
      <c r="A1162" s="6">
        <v>44610</v>
      </c>
      <c r="B1162" s="7">
        <v>5</v>
      </c>
      <c r="C1162" s="25">
        <v>173630.28636162943</v>
      </c>
      <c r="D1162" s="25">
        <f t="shared" si="114"/>
        <v>2</v>
      </c>
      <c r="E1162" s="25">
        <f t="shared" si="113"/>
        <v>0</v>
      </c>
      <c r="F1162" s="25">
        <f t="shared" si="115"/>
        <v>0</v>
      </c>
      <c r="G1162" s="25" t="str">
        <f t="shared" si="116"/>
        <v>Winter</v>
      </c>
      <c r="H1162" s="25">
        <f t="shared" si="117"/>
        <v>1</v>
      </c>
      <c r="I1162" s="25">
        <v>0</v>
      </c>
      <c r="J1162" s="25">
        <f t="shared" si="118"/>
        <v>1</v>
      </c>
      <c r="K1162" s="7">
        <v>34.308250000000001</v>
      </c>
    </row>
    <row r="1163" spans="1:11" x14ac:dyDescent="0.25">
      <c r="A1163" s="6">
        <v>44610</v>
      </c>
      <c r="B1163" s="7">
        <v>6</v>
      </c>
      <c r="C1163" s="25">
        <v>188624.51763207591</v>
      </c>
      <c r="D1163" s="25">
        <f t="shared" si="114"/>
        <v>2</v>
      </c>
      <c r="E1163" s="25">
        <f t="shared" si="113"/>
        <v>0</v>
      </c>
      <c r="F1163" s="25">
        <f t="shared" si="115"/>
        <v>0</v>
      </c>
      <c r="G1163" s="25" t="str">
        <f t="shared" si="116"/>
        <v>Winter</v>
      </c>
      <c r="H1163" s="25">
        <f t="shared" si="117"/>
        <v>1</v>
      </c>
      <c r="I1163" s="25">
        <v>0</v>
      </c>
      <c r="J1163" s="25">
        <f t="shared" si="118"/>
        <v>1</v>
      </c>
      <c r="K1163" s="7">
        <v>86.258899999999997</v>
      </c>
    </row>
    <row r="1164" spans="1:11" x14ac:dyDescent="0.25">
      <c r="A1164" s="6">
        <v>44610</v>
      </c>
      <c r="B1164" s="7">
        <v>7</v>
      </c>
      <c r="C1164" s="25">
        <v>211445.06612439072</v>
      </c>
      <c r="D1164" s="25">
        <f t="shared" si="114"/>
        <v>2</v>
      </c>
      <c r="E1164" s="25">
        <f t="shared" si="113"/>
        <v>0</v>
      </c>
      <c r="F1164" s="25">
        <f t="shared" si="115"/>
        <v>0</v>
      </c>
      <c r="G1164" s="25" t="str">
        <f t="shared" si="116"/>
        <v>Winter</v>
      </c>
      <c r="H1164" s="25">
        <f t="shared" si="117"/>
        <v>6</v>
      </c>
      <c r="I1164" s="25">
        <v>0</v>
      </c>
      <c r="J1164" s="25">
        <f t="shared" si="118"/>
        <v>6</v>
      </c>
      <c r="K1164" s="7">
        <v>100.71299999999999</v>
      </c>
    </row>
    <row r="1165" spans="1:11" x14ac:dyDescent="0.25">
      <c r="A1165" s="6">
        <v>44610</v>
      </c>
      <c r="B1165" s="7">
        <v>8</v>
      </c>
      <c r="C1165" s="25">
        <v>223203.41089755835</v>
      </c>
      <c r="D1165" s="25">
        <f t="shared" si="114"/>
        <v>2</v>
      </c>
      <c r="E1165" s="25">
        <f t="shared" si="113"/>
        <v>0</v>
      </c>
      <c r="F1165" s="25">
        <f t="shared" si="115"/>
        <v>0</v>
      </c>
      <c r="G1165" s="25" t="str">
        <f t="shared" si="116"/>
        <v>Winter</v>
      </c>
      <c r="H1165" s="25">
        <f t="shared" si="117"/>
        <v>6</v>
      </c>
      <c r="I1165" s="25">
        <v>0</v>
      </c>
      <c r="J1165" s="25">
        <f t="shared" si="118"/>
        <v>6</v>
      </c>
      <c r="K1165" s="7">
        <v>68.817409999999995</v>
      </c>
    </row>
    <row r="1166" spans="1:11" x14ac:dyDescent="0.25">
      <c r="A1166" s="6">
        <v>44610</v>
      </c>
      <c r="B1166" s="7">
        <v>9</v>
      </c>
      <c r="C1166" s="25">
        <v>219556.02342638528</v>
      </c>
      <c r="D1166" s="25">
        <f t="shared" si="114"/>
        <v>2</v>
      </c>
      <c r="E1166" s="25">
        <f t="shared" si="113"/>
        <v>0</v>
      </c>
      <c r="F1166" s="25">
        <f t="shared" si="115"/>
        <v>0</v>
      </c>
      <c r="G1166" s="25" t="str">
        <f t="shared" si="116"/>
        <v>Winter</v>
      </c>
      <c r="H1166" s="25">
        <f t="shared" si="117"/>
        <v>6</v>
      </c>
      <c r="I1166" s="25">
        <v>0</v>
      </c>
      <c r="J1166" s="25">
        <f t="shared" si="118"/>
        <v>6</v>
      </c>
      <c r="K1166" s="7">
        <v>78.36636</v>
      </c>
    </row>
    <row r="1167" spans="1:11" x14ac:dyDescent="0.25">
      <c r="A1167" s="6">
        <v>44610</v>
      </c>
      <c r="B1167" s="7">
        <v>10</v>
      </c>
      <c r="C1167" s="25">
        <v>214593.77676457044</v>
      </c>
      <c r="D1167" s="25">
        <f t="shared" si="114"/>
        <v>2</v>
      </c>
      <c r="E1167" s="25">
        <f t="shared" si="113"/>
        <v>0</v>
      </c>
      <c r="F1167" s="25">
        <f t="shared" si="115"/>
        <v>0</v>
      </c>
      <c r="G1167" s="25" t="str">
        <f t="shared" si="116"/>
        <v>Winter</v>
      </c>
      <c r="H1167" s="25">
        <f t="shared" si="117"/>
        <v>2</v>
      </c>
      <c r="I1167" s="25">
        <v>0</v>
      </c>
      <c r="J1167" s="25">
        <f t="shared" si="118"/>
        <v>2</v>
      </c>
      <c r="K1167" s="7">
        <v>56.025440000000003</v>
      </c>
    </row>
    <row r="1168" spans="1:11" x14ac:dyDescent="0.25">
      <c r="A1168" s="6">
        <v>44610</v>
      </c>
      <c r="B1168" s="7">
        <v>11</v>
      </c>
      <c r="C1168" s="25">
        <v>208367.83902082025</v>
      </c>
      <c r="D1168" s="25">
        <f t="shared" si="114"/>
        <v>2</v>
      </c>
      <c r="E1168" s="25">
        <f t="shared" si="113"/>
        <v>0</v>
      </c>
      <c r="F1168" s="25">
        <f t="shared" si="115"/>
        <v>0</v>
      </c>
      <c r="G1168" s="25" t="str">
        <f t="shared" si="116"/>
        <v>Winter</v>
      </c>
      <c r="H1168" s="25">
        <f t="shared" si="117"/>
        <v>2</v>
      </c>
      <c r="I1168" s="25">
        <v>0</v>
      </c>
      <c r="J1168" s="25">
        <f t="shared" si="118"/>
        <v>2</v>
      </c>
      <c r="K1168" s="7">
        <v>45.142249999999997</v>
      </c>
    </row>
    <row r="1169" spans="1:11" x14ac:dyDescent="0.25">
      <c r="A1169" s="6">
        <v>44610</v>
      </c>
      <c r="B1169" s="7">
        <v>12</v>
      </c>
      <c r="C1169" s="25">
        <v>203722.134908518</v>
      </c>
      <c r="D1169" s="25">
        <f t="shared" si="114"/>
        <v>2</v>
      </c>
      <c r="E1169" s="25">
        <f t="shared" si="113"/>
        <v>0</v>
      </c>
      <c r="F1169" s="25">
        <f t="shared" si="115"/>
        <v>0</v>
      </c>
      <c r="G1169" s="25" t="str">
        <f t="shared" si="116"/>
        <v>Winter</v>
      </c>
      <c r="H1169" s="25">
        <f t="shared" si="117"/>
        <v>2</v>
      </c>
      <c r="I1169" s="25">
        <v>0</v>
      </c>
      <c r="J1169" s="25">
        <f t="shared" si="118"/>
        <v>2</v>
      </c>
      <c r="K1169" s="7">
        <v>40.706919999999997</v>
      </c>
    </row>
    <row r="1170" spans="1:11" x14ac:dyDescent="0.25">
      <c r="A1170" s="6">
        <v>44610</v>
      </c>
      <c r="B1170" s="7">
        <v>13</v>
      </c>
      <c r="C1170" s="25">
        <v>197549.6976251076</v>
      </c>
      <c r="D1170" s="25">
        <f t="shared" si="114"/>
        <v>2</v>
      </c>
      <c r="E1170" s="25">
        <f t="shared" si="113"/>
        <v>0</v>
      </c>
      <c r="F1170" s="25">
        <f t="shared" si="115"/>
        <v>0</v>
      </c>
      <c r="G1170" s="25" t="str">
        <f t="shared" si="116"/>
        <v>Winter</v>
      </c>
      <c r="H1170" s="25">
        <f t="shared" si="117"/>
        <v>2</v>
      </c>
      <c r="I1170" s="25">
        <v>0</v>
      </c>
      <c r="J1170" s="25">
        <f t="shared" si="118"/>
        <v>2</v>
      </c>
      <c r="K1170" s="7">
        <v>37.02008</v>
      </c>
    </row>
    <row r="1171" spans="1:11" x14ac:dyDescent="0.25">
      <c r="A1171" s="6">
        <v>44610</v>
      </c>
      <c r="B1171" s="7">
        <v>14</v>
      </c>
      <c r="C1171" s="25">
        <v>185850.99351964449</v>
      </c>
      <c r="D1171" s="25">
        <f t="shared" si="114"/>
        <v>2</v>
      </c>
      <c r="E1171" s="25">
        <f t="shared" si="113"/>
        <v>0</v>
      </c>
      <c r="F1171" s="25">
        <f t="shared" si="115"/>
        <v>0</v>
      </c>
      <c r="G1171" s="25" t="str">
        <f t="shared" si="116"/>
        <v>Winter</v>
      </c>
      <c r="H1171" s="25">
        <f t="shared" si="117"/>
        <v>2</v>
      </c>
      <c r="I1171" s="25">
        <v>0</v>
      </c>
      <c r="J1171" s="25">
        <f t="shared" si="118"/>
        <v>2</v>
      </c>
      <c r="K1171" s="7">
        <v>35.721670000000003</v>
      </c>
    </row>
    <row r="1172" spans="1:11" x14ac:dyDescent="0.25">
      <c r="A1172" s="6">
        <v>44610</v>
      </c>
      <c r="B1172" s="7">
        <v>15</v>
      </c>
      <c r="C1172" s="25">
        <v>177492.86985914534</v>
      </c>
      <c r="D1172" s="25">
        <f t="shared" si="114"/>
        <v>2</v>
      </c>
      <c r="E1172" s="25">
        <f t="shared" si="113"/>
        <v>0</v>
      </c>
      <c r="F1172" s="25">
        <f t="shared" si="115"/>
        <v>0</v>
      </c>
      <c r="G1172" s="25" t="str">
        <f t="shared" si="116"/>
        <v>Winter</v>
      </c>
      <c r="H1172" s="25">
        <f t="shared" si="117"/>
        <v>2</v>
      </c>
      <c r="I1172" s="25">
        <v>0</v>
      </c>
      <c r="J1172" s="25">
        <f t="shared" si="118"/>
        <v>2</v>
      </c>
      <c r="K1172" s="7">
        <v>34.367429999999999</v>
      </c>
    </row>
    <row r="1173" spans="1:11" x14ac:dyDescent="0.25">
      <c r="A1173" s="6">
        <v>44610</v>
      </c>
      <c r="B1173" s="7">
        <v>16</v>
      </c>
      <c r="C1173" s="25">
        <v>175635.85900147344</v>
      </c>
      <c r="D1173" s="25">
        <f t="shared" si="114"/>
        <v>2</v>
      </c>
      <c r="E1173" s="25">
        <f t="shared" si="113"/>
        <v>0</v>
      </c>
      <c r="F1173" s="25">
        <f t="shared" si="115"/>
        <v>0</v>
      </c>
      <c r="G1173" s="25" t="str">
        <f t="shared" si="116"/>
        <v>Winter</v>
      </c>
      <c r="H1173" s="25">
        <f t="shared" si="117"/>
        <v>2</v>
      </c>
      <c r="I1173" s="25">
        <v>0</v>
      </c>
      <c r="J1173" s="25">
        <f t="shared" si="118"/>
        <v>2</v>
      </c>
      <c r="K1173" s="7">
        <v>34.122140000000002</v>
      </c>
    </row>
    <row r="1174" spans="1:11" x14ac:dyDescent="0.25">
      <c r="A1174" s="6">
        <v>44610</v>
      </c>
      <c r="B1174" s="7">
        <v>17</v>
      </c>
      <c r="C1174" s="25">
        <v>180559.12585036331</v>
      </c>
      <c r="D1174" s="25">
        <f t="shared" si="114"/>
        <v>2</v>
      </c>
      <c r="E1174" s="25">
        <f t="shared" si="113"/>
        <v>0</v>
      </c>
      <c r="F1174" s="25">
        <f t="shared" si="115"/>
        <v>0</v>
      </c>
      <c r="G1174" s="25" t="str">
        <f t="shared" si="116"/>
        <v>Winter</v>
      </c>
      <c r="H1174" s="25">
        <f t="shared" si="117"/>
        <v>2</v>
      </c>
      <c r="I1174" s="25">
        <v>0</v>
      </c>
      <c r="J1174" s="25">
        <f t="shared" si="118"/>
        <v>2</v>
      </c>
      <c r="K1174" s="7">
        <v>33.831780000000002</v>
      </c>
    </row>
    <row r="1175" spans="1:11" x14ac:dyDescent="0.25">
      <c r="A1175" s="6">
        <v>44610</v>
      </c>
      <c r="B1175" s="7">
        <v>18</v>
      </c>
      <c r="C1175" s="25">
        <v>193987.53746917192</v>
      </c>
      <c r="D1175" s="25">
        <f t="shared" si="114"/>
        <v>2</v>
      </c>
      <c r="E1175" s="25">
        <f t="shared" si="113"/>
        <v>0</v>
      </c>
      <c r="F1175" s="25">
        <f t="shared" si="115"/>
        <v>0</v>
      </c>
      <c r="G1175" s="25" t="str">
        <f t="shared" si="116"/>
        <v>Winter</v>
      </c>
      <c r="H1175" s="25">
        <f t="shared" si="117"/>
        <v>2</v>
      </c>
      <c r="I1175" s="25">
        <v>0</v>
      </c>
      <c r="J1175" s="25">
        <f t="shared" si="118"/>
        <v>2</v>
      </c>
      <c r="K1175" s="7">
        <v>45.312379999999997</v>
      </c>
    </row>
    <row r="1176" spans="1:11" x14ac:dyDescent="0.25">
      <c r="A1176" s="6">
        <v>44610</v>
      </c>
      <c r="B1176" s="7">
        <v>19</v>
      </c>
      <c r="C1176" s="25">
        <v>215006.7592637059</v>
      </c>
      <c r="D1176" s="25">
        <f t="shared" si="114"/>
        <v>2</v>
      </c>
      <c r="E1176" s="25">
        <f t="shared" si="113"/>
        <v>0</v>
      </c>
      <c r="F1176" s="25">
        <f t="shared" si="115"/>
        <v>0</v>
      </c>
      <c r="G1176" s="25" t="str">
        <f t="shared" si="116"/>
        <v>Winter</v>
      </c>
      <c r="H1176" s="25">
        <f t="shared" si="117"/>
        <v>6</v>
      </c>
      <c r="I1176" s="25">
        <v>0</v>
      </c>
      <c r="J1176" s="25">
        <f t="shared" si="118"/>
        <v>6</v>
      </c>
      <c r="K1176" s="7">
        <v>47.982729999999997</v>
      </c>
    </row>
    <row r="1177" spans="1:11" x14ac:dyDescent="0.25">
      <c r="A1177" s="6">
        <v>44610</v>
      </c>
      <c r="B1177" s="7">
        <v>20</v>
      </c>
      <c r="C1177" s="25">
        <v>224678.14297694553</v>
      </c>
      <c r="D1177" s="25">
        <f t="shared" si="114"/>
        <v>2</v>
      </c>
      <c r="E1177" s="25">
        <f t="shared" si="113"/>
        <v>0</v>
      </c>
      <c r="F1177" s="25">
        <f t="shared" si="115"/>
        <v>0</v>
      </c>
      <c r="G1177" s="25" t="str">
        <f t="shared" si="116"/>
        <v>Winter</v>
      </c>
      <c r="H1177" s="25">
        <f t="shared" si="117"/>
        <v>6</v>
      </c>
      <c r="I1177" s="25">
        <v>0</v>
      </c>
      <c r="J1177" s="25">
        <f t="shared" si="118"/>
        <v>6</v>
      </c>
      <c r="K1177" s="7">
        <v>50.609760000000001</v>
      </c>
    </row>
    <row r="1178" spans="1:11" x14ac:dyDescent="0.25">
      <c r="A1178" s="6">
        <v>44610</v>
      </c>
      <c r="B1178" s="7">
        <v>21</v>
      </c>
      <c r="C1178" s="25">
        <v>225935.80632525921</v>
      </c>
      <c r="D1178" s="25">
        <f t="shared" si="114"/>
        <v>2</v>
      </c>
      <c r="E1178" s="25">
        <f t="shared" si="113"/>
        <v>0</v>
      </c>
      <c r="F1178" s="25">
        <f t="shared" si="115"/>
        <v>0</v>
      </c>
      <c r="G1178" s="25" t="str">
        <f t="shared" si="116"/>
        <v>Winter</v>
      </c>
      <c r="H1178" s="25">
        <f t="shared" si="117"/>
        <v>6</v>
      </c>
      <c r="I1178" s="25">
        <v>0</v>
      </c>
      <c r="J1178" s="25">
        <f t="shared" si="118"/>
        <v>6</v>
      </c>
      <c r="K1178" s="7">
        <v>48.912509999999997</v>
      </c>
    </row>
    <row r="1179" spans="1:11" x14ac:dyDescent="0.25">
      <c r="A1179" s="6">
        <v>44610</v>
      </c>
      <c r="B1179" s="7">
        <v>22</v>
      </c>
      <c r="C1179" s="25">
        <v>223535.6833641238</v>
      </c>
      <c r="D1179" s="25">
        <f t="shared" si="114"/>
        <v>2</v>
      </c>
      <c r="E1179" s="25">
        <f t="shared" si="113"/>
        <v>0</v>
      </c>
      <c r="F1179" s="25">
        <f t="shared" si="115"/>
        <v>0</v>
      </c>
      <c r="G1179" s="25" t="str">
        <f t="shared" si="116"/>
        <v>Winter</v>
      </c>
      <c r="H1179" s="25">
        <f t="shared" si="117"/>
        <v>2</v>
      </c>
      <c r="I1179" s="25">
        <v>0</v>
      </c>
      <c r="J1179" s="25">
        <f t="shared" si="118"/>
        <v>2</v>
      </c>
      <c r="K1179" s="7">
        <v>52.538969999999999</v>
      </c>
    </row>
    <row r="1180" spans="1:11" x14ac:dyDescent="0.25">
      <c r="A1180" s="6">
        <v>44610</v>
      </c>
      <c r="B1180" s="7">
        <v>23</v>
      </c>
      <c r="C1180" s="25">
        <v>215919.92347889062</v>
      </c>
      <c r="D1180" s="25">
        <f t="shared" si="114"/>
        <v>2</v>
      </c>
      <c r="E1180" s="25">
        <f t="shared" si="113"/>
        <v>0</v>
      </c>
      <c r="F1180" s="25">
        <f t="shared" si="115"/>
        <v>0</v>
      </c>
      <c r="G1180" s="25" t="str">
        <f t="shared" si="116"/>
        <v>Winter</v>
      </c>
      <c r="H1180" s="25">
        <f t="shared" si="117"/>
        <v>2</v>
      </c>
      <c r="I1180" s="25">
        <v>0</v>
      </c>
      <c r="J1180" s="25">
        <f t="shared" si="118"/>
        <v>2</v>
      </c>
      <c r="K1180" s="7">
        <v>44.455550000000002</v>
      </c>
    </row>
    <row r="1181" spans="1:11" x14ac:dyDescent="0.25">
      <c r="A1181" s="6">
        <v>44610</v>
      </c>
      <c r="B1181" s="7">
        <v>24</v>
      </c>
      <c r="C1181" s="25">
        <v>206561.62281057576</v>
      </c>
      <c r="D1181" s="25">
        <f t="shared" si="114"/>
        <v>2</v>
      </c>
      <c r="E1181" s="25">
        <f t="shared" si="113"/>
        <v>0</v>
      </c>
      <c r="F1181" s="25">
        <f t="shared" si="115"/>
        <v>0</v>
      </c>
      <c r="G1181" s="25" t="str">
        <f t="shared" si="116"/>
        <v>Winter</v>
      </c>
      <c r="H1181" s="25">
        <f t="shared" si="117"/>
        <v>2</v>
      </c>
      <c r="I1181" s="25">
        <v>0</v>
      </c>
      <c r="J1181" s="25">
        <f t="shared" si="118"/>
        <v>2</v>
      </c>
      <c r="K1181" s="7">
        <v>41.361660000000001</v>
      </c>
    </row>
    <row r="1182" spans="1:11" x14ac:dyDescent="0.25">
      <c r="A1182" s="6">
        <v>44611</v>
      </c>
      <c r="B1182" s="7">
        <v>1</v>
      </c>
      <c r="C1182" s="25">
        <v>198094.69626837541</v>
      </c>
      <c r="D1182" s="25">
        <f t="shared" si="114"/>
        <v>2</v>
      </c>
      <c r="E1182" s="25">
        <f t="shared" si="113"/>
        <v>0</v>
      </c>
      <c r="F1182" s="25">
        <f t="shared" si="115"/>
        <v>1</v>
      </c>
      <c r="G1182" s="25" t="str">
        <f t="shared" si="116"/>
        <v>Winter</v>
      </c>
      <c r="H1182" s="25">
        <f t="shared" si="117"/>
        <v>2</v>
      </c>
      <c r="I1182" s="25">
        <v>0</v>
      </c>
      <c r="J1182" s="25">
        <f t="shared" si="118"/>
        <v>2</v>
      </c>
      <c r="K1182" s="7">
        <v>40.855899999999998</v>
      </c>
    </row>
    <row r="1183" spans="1:11" x14ac:dyDescent="0.25">
      <c r="A1183" s="6">
        <v>44611</v>
      </c>
      <c r="B1183" s="7">
        <v>2</v>
      </c>
      <c r="C1183" s="25">
        <v>192117.96978061413</v>
      </c>
      <c r="D1183" s="25">
        <f t="shared" si="114"/>
        <v>2</v>
      </c>
      <c r="E1183" s="25">
        <f t="shared" si="113"/>
        <v>0</v>
      </c>
      <c r="F1183" s="25">
        <f t="shared" si="115"/>
        <v>1</v>
      </c>
      <c r="G1183" s="25" t="str">
        <f t="shared" si="116"/>
        <v>Winter</v>
      </c>
      <c r="H1183" s="25">
        <f t="shared" si="117"/>
        <v>1</v>
      </c>
      <c r="I1183" s="25">
        <v>0</v>
      </c>
      <c r="J1183" s="25">
        <f t="shared" si="118"/>
        <v>1</v>
      </c>
      <c r="K1183" s="7">
        <v>44.45543</v>
      </c>
    </row>
    <row r="1184" spans="1:11" x14ac:dyDescent="0.25">
      <c r="A1184" s="6">
        <v>44611</v>
      </c>
      <c r="B1184" s="7">
        <v>3</v>
      </c>
      <c r="C1184" s="25">
        <v>189109.91005352847</v>
      </c>
      <c r="D1184" s="25">
        <f t="shared" si="114"/>
        <v>2</v>
      </c>
      <c r="E1184" s="25">
        <f t="shared" si="113"/>
        <v>0</v>
      </c>
      <c r="F1184" s="25">
        <f t="shared" si="115"/>
        <v>1</v>
      </c>
      <c r="G1184" s="25" t="str">
        <f t="shared" si="116"/>
        <v>Winter</v>
      </c>
      <c r="H1184" s="25">
        <f t="shared" si="117"/>
        <v>1</v>
      </c>
      <c r="I1184" s="25">
        <v>0</v>
      </c>
      <c r="J1184" s="25">
        <f t="shared" si="118"/>
        <v>1</v>
      </c>
      <c r="K1184" s="7">
        <v>45.80883</v>
      </c>
    </row>
    <row r="1185" spans="1:11" x14ac:dyDescent="0.25">
      <c r="A1185" s="6">
        <v>44611</v>
      </c>
      <c r="B1185" s="7">
        <v>4</v>
      </c>
      <c r="C1185" s="25">
        <v>187926.3565523577</v>
      </c>
      <c r="D1185" s="25">
        <f t="shared" si="114"/>
        <v>2</v>
      </c>
      <c r="E1185" s="25">
        <f t="shared" si="113"/>
        <v>0</v>
      </c>
      <c r="F1185" s="25">
        <f t="shared" si="115"/>
        <v>1</v>
      </c>
      <c r="G1185" s="25" t="str">
        <f t="shared" si="116"/>
        <v>Winter</v>
      </c>
      <c r="H1185" s="25">
        <f t="shared" si="117"/>
        <v>1</v>
      </c>
      <c r="I1185" s="25">
        <v>0</v>
      </c>
      <c r="J1185" s="25">
        <f t="shared" si="118"/>
        <v>1</v>
      </c>
      <c r="K1185" s="7">
        <v>43.576729999999998</v>
      </c>
    </row>
    <row r="1186" spans="1:11" x14ac:dyDescent="0.25">
      <c r="A1186" s="6">
        <v>44611</v>
      </c>
      <c r="B1186" s="7">
        <v>5</v>
      </c>
      <c r="C1186" s="25">
        <v>187830.84483606904</v>
      </c>
      <c r="D1186" s="25">
        <f t="shared" si="114"/>
        <v>2</v>
      </c>
      <c r="E1186" s="25">
        <f t="shared" si="113"/>
        <v>0</v>
      </c>
      <c r="F1186" s="25">
        <f t="shared" si="115"/>
        <v>1</v>
      </c>
      <c r="G1186" s="25" t="str">
        <f t="shared" si="116"/>
        <v>Winter</v>
      </c>
      <c r="H1186" s="25">
        <f t="shared" si="117"/>
        <v>1</v>
      </c>
      <c r="I1186" s="25">
        <v>0</v>
      </c>
      <c r="J1186" s="25">
        <f t="shared" si="118"/>
        <v>1</v>
      </c>
      <c r="K1186" s="7">
        <v>43.01549</v>
      </c>
    </row>
    <row r="1187" spans="1:11" x14ac:dyDescent="0.25">
      <c r="A1187" s="6">
        <v>44611</v>
      </c>
      <c r="B1187" s="7">
        <v>6</v>
      </c>
      <c r="C1187" s="25">
        <v>189755.42196701604</v>
      </c>
      <c r="D1187" s="25">
        <f t="shared" si="114"/>
        <v>2</v>
      </c>
      <c r="E1187" s="25">
        <f t="shared" si="113"/>
        <v>0</v>
      </c>
      <c r="F1187" s="25">
        <f t="shared" si="115"/>
        <v>1</v>
      </c>
      <c r="G1187" s="25" t="str">
        <f t="shared" si="116"/>
        <v>Winter</v>
      </c>
      <c r="H1187" s="25">
        <f t="shared" si="117"/>
        <v>1</v>
      </c>
      <c r="I1187" s="25">
        <v>0</v>
      </c>
      <c r="J1187" s="25">
        <f t="shared" si="118"/>
        <v>1</v>
      </c>
      <c r="K1187" s="7">
        <v>45.799630000000001</v>
      </c>
    </row>
    <row r="1188" spans="1:11" x14ac:dyDescent="0.25">
      <c r="A1188" s="6">
        <v>44611</v>
      </c>
      <c r="B1188" s="7">
        <v>7</v>
      </c>
      <c r="C1188" s="25">
        <v>192894.43966757468</v>
      </c>
      <c r="D1188" s="25">
        <f t="shared" si="114"/>
        <v>2</v>
      </c>
      <c r="E1188" s="25">
        <f t="shared" si="113"/>
        <v>0</v>
      </c>
      <c r="F1188" s="25">
        <f t="shared" si="115"/>
        <v>1</v>
      </c>
      <c r="G1188" s="25" t="str">
        <f t="shared" si="116"/>
        <v>Winter</v>
      </c>
      <c r="H1188" s="25">
        <f t="shared" si="117"/>
        <v>2</v>
      </c>
      <c r="I1188" s="25">
        <v>0</v>
      </c>
      <c r="J1188" s="25">
        <f t="shared" si="118"/>
        <v>2</v>
      </c>
      <c r="K1188" s="7">
        <v>47.723199999999999</v>
      </c>
    </row>
    <row r="1189" spans="1:11" x14ac:dyDescent="0.25">
      <c r="A1189" s="6">
        <v>44611</v>
      </c>
      <c r="B1189" s="7">
        <v>8</v>
      </c>
      <c r="C1189" s="25">
        <v>204956.16513181082</v>
      </c>
      <c r="D1189" s="25">
        <f t="shared" si="114"/>
        <v>2</v>
      </c>
      <c r="E1189" s="25">
        <f t="shared" si="113"/>
        <v>0</v>
      </c>
      <c r="F1189" s="25">
        <f t="shared" si="115"/>
        <v>1</v>
      </c>
      <c r="G1189" s="25" t="str">
        <f t="shared" si="116"/>
        <v>Winter</v>
      </c>
      <c r="H1189" s="25">
        <f t="shared" si="117"/>
        <v>2</v>
      </c>
      <c r="I1189" s="25">
        <v>0</v>
      </c>
      <c r="J1189" s="25">
        <f t="shared" si="118"/>
        <v>2</v>
      </c>
      <c r="K1189" s="7">
        <v>43.11439</v>
      </c>
    </row>
    <row r="1190" spans="1:11" x14ac:dyDescent="0.25">
      <c r="A1190" s="6">
        <v>44611</v>
      </c>
      <c r="B1190" s="7">
        <v>9</v>
      </c>
      <c r="C1190" s="25">
        <v>219244.50553239277</v>
      </c>
      <c r="D1190" s="25">
        <f t="shared" si="114"/>
        <v>2</v>
      </c>
      <c r="E1190" s="25">
        <f t="shared" si="113"/>
        <v>0</v>
      </c>
      <c r="F1190" s="25">
        <f t="shared" si="115"/>
        <v>1</v>
      </c>
      <c r="G1190" s="25" t="str">
        <f t="shared" si="116"/>
        <v>Winter</v>
      </c>
      <c r="H1190" s="25">
        <f t="shared" si="117"/>
        <v>2</v>
      </c>
      <c r="I1190" s="25">
        <v>0</v>
      </c>
      <c r="J1190" s="25">
        <f t="shared" si="118"/>
        <v>2</v>
      </c>
      <c r="K1190" s="7">
        <v>40.411720000000003</v>
      </c>
    </row>
    <row r="1191" spans="1:11" x14ac:dyDescent="0.25">
      <c r="A1191" s="6">
        <v>44611</v>
      </c>
      <c r="B1191" s="7">
        <v>10</v>
      </c>
      <c r="C1191" s="25">
        <v>221181.54634792425</v>
      </c>
      <c r="D1191" s="25">
        <f t="shared" si="114"/>
        <v>2</v>
      </c>
      <c r="E1191" s="25">
        <f t="shared" si="113"/>
        <v>0</v>
      </c>
      <c r="F1191" s="25">
        <f t="shared" si="115"/>
        <v>1</v>
      </c>
      <c r="G1191" s="25" t="str">
        <f t="shared" si="116"/>
        <v>Winter</v>
      </c>
      <c r="H1191" s="25">
        <f t="shared" si="117"/>
        <v>2</v>
      </c>
      <c r="I1191" s="25">
        <v>0</v>
      </c>
      <c r="J1191" s="25">
        <f t="shared" si="118"/>
        <v>2</v>
      </c>
      <c r="K1191" s="7">
        <v>40.56523</v>
      </c>
    </row>
    <row r="1192" spans="1:11" x14ac:dyDescent="0.25">
      <c r="A1192" s="6">
        <v>44611</v>
      </c>
      <c r="B1192" s="7">
        <v>11</v>
      </c>
      <c r="C1192" s="25">
        <v>223532.70733266577</v>
      </c>
      <c r="D1192" s="25">
        <f t="shared" si="114"/>
        <v>2</v>
      </c>
      <c r="E1192" s="25">
        <f t="shared" si="113"/>
        <v>0</v>
      </c>
      <c r="F1192" s="25">
        <f t="shared" si="115"/>
        <v>1</v>
      </c>
      <c r="G1192" s="25" t="str">
        <f t="shared" si="116"/>
        <v>Winter</v>
      </c>
      <c r="H1192" s="25">
        <f t="shared" si="117"/>
        <v>2</v>
      </c>
      <c r="I1192" s="25">
        <v>0</v>
      </c>
      <c r="J1192" s="25">
        <f t="shared" si="118"/>
        <v>2</v>
      </c>
      <c r="K1192" s="7">
        <v>51.207140000000003</v>
      </c>
    </row>
    <row r="1193" spans="1:11" x14ac:dyDescent="0.25">
      <c r="A1193" s="6">
        <v>44611</v>
      </c>
      <c r="B1193" s="7">
        <v>12</v>
      </c>
      <c r="C1193" s="25">
        <v>222594.5897396059</v>
      </c>
      <c r="D1193" s="25">
        <f t="shared" si="114"/>
        <v>2</v>
      </c>
      <c r="E1193" s="25">
        <f t="shared" si="113"/>
        <v>0</v>
      </c>
      <c r="F1193" s="25">
        <f t="shared" si="115"/>
        <v>1</v>
      </c>
      <c r="G1193" s="25" t="str">
        <f t="shared" si="116"/>
        <v>Winter</v>
      </c>
      <c r="H1193" s="25">
        <f t="shared" si="117"/>
        <v>2</v>
      </c>
      <c r="I1193" s="25">
        <v>0</v>
      </c>
      <c r="J1193" s="25">
        <f t="shared" si="118"/>
        <v>2</v>
      </c>
      <c r="K1193" s="7">
        <v>54.032719999999998</v>
      </c>
    </row>
    <row r="1194" spans="1:11" x14ac:dyDescent="0.25">
      <c r="A1194" s="6">
        <v>44611</v>
      </c>
      <c r="B1194" s="7">
        <v>13</v>
      </c>
      <c r="C1194" s="25">
        <v>216834.07266733714</v>
      </c>
      <c r="D1194" s="25">
        <f t="shared" si="114"/>
        <v>2</v>
      </c>
      <c r="E1194" s="25">
        <f t="shared" si="113"/>
        <v>0</v>
      </c>
      <c r="F1194" s="25">
        <f t="shared" si="115"/>
        <v>1</v>
      </c>
      <c r="G1194" s="25" t="str">
        <f t="shared" si="116"/>
        <v>Winter</v>
      </c>
      <c r="H1194" s="25">
        <f t="shared" si="117"/>
        <v>2</v>
      </c>
      <c r="I1194" s="25">
        <v>0</v>
      </c>
      <c r="J1194" s="25">
        <f t="shared" si="118"/>
        <v>2</v>
      </c>
      <c r="K1194" s="7">
        <v>45.010489999999997</v>
      </c>
    </row>
    <row r="1195" spans="1:11" x14ac:dyDescent="0.25">
      <c r="A1195" s="6">
        <v>44611</v>
      </c>
      <c r="B1195" s="7">
        <v>14</v>
      </c>
      <c r="C1195" s="25">
        <v>207770.8695883367</v>
      </c>
      <c r="D1195" s="25">
        <f t="shared" si="114"/>
        <v>2</v>
      </c>
      <c r="E1195" s="25">
        <f t="shared" si="113"/>
        <v>0</v>
      </c>
      <c r="F1195" s="25">
        <f t="shared" si="115"/>
        <v>1</v>
      </c>
      <c r="G1195" s="25" t="str">
        <f t="shared" si="116"/>
        <v>Winter</v>
      </c>
      <c r="H1195" s="25">
        <f t="shared" si="117"/>
        <v>2</v>
      </c>
      <c r="I1195" s="25">
        <v>0</v>
      </c>
      <c r="J1195" s="25">
        <f t="shared" si="118"/>
        <v>2</v>
      </c>
      <c r="K1195" s="7">
        <v>37.657380000000003</v>
      </c>
    </row>
    <row r="1196" spans="1:11" x14ac:dyDescent="0.25">
      <c r="A1196" s="6">
        <v>44611</v>
      </c>
      <c r="B1196" s="7">
        <v>15</v>
      </c>
      <c r="C1196" s="25">
        <v>200110.68734446377</v>
      </c>
      <c r="D1196" s="25">
        <f t="shared" si="114"/>
        <v>2</v>
      </c>
      <c r="E1196" s="25">
        <f t="shared" si="113"/>
        <v>0</v>
      </c>
      <c r="F1196" s="25">
        <f t="shared" si="115"/>
        <v>1</v>
      </c>
      <c r="G1196" s="25" t="str">
        <f t="shared" si="116"/>
        <v>Winter</v>
      </c>
      <c r="H1196" s="25">
        <f t="shared" si="117"/>
        <v>2</v>
      </c>
      <c r="I1196" s="25">
        <v>0</v>
      </c>
      <c r="J1196" s="25">
        <f t="shared" si="118"/>
        <v>2</v>
      </c>
      <c r="K1196" s="7">
        <v>35.794849999999997</v>
      </c>
    </row>
    <row r="1197" spans="1:11" x14ac:dyDescent="0.25">
      <c r="A1197" s="6">
        <v>44611</v>
      </c>
      <c r="B1197" s="7">
        <v>16</v>
      </c>
      <c r="C1197" s="25">
        <v>195112.84023087082</v>
      </c>
      <c r="D1197" s="25">
        <f t="shared" si="114"/>
        <v>2</v>
      </c>
      <c r="E1197" s="25">
        <f t="shared" si="113"/>
        <v>0</v>
      </c>
      <c r="F1197" s="25">
        <f t="shared" si="115"/>
        <v>1</v>
      </c>
      <c r="G1197" s="25" t="str">
        <f t="shared" si="116"/>
        <v>Winter</v>
      </c>
      <c r="H1197" s="25">
        <f t="shared" si="117"/>
        <v>2</v>
      </c>
      <c r="I1197" s="25">
        <v>0</v>
      </c>
      <c r="J1197" s="25">
        <f t="shared" si="118"/>
        <v>2</v>
      </c>
      <c r="K1197" s="7">
        <v>34.557450000000003</v>
      </c>
    </row>
    <row r="1198" spans="1:11" x14ac:dyDescent="0.25">
      <c r="A1198" s="6">
        <v>44611</v>
      </c>
      <c r="B1198" s="7">
        <v>17</v>
      </c>
      <c r="C1198" s="25">
        <v>196488.58851833464</v>
      </c>
      <c r="D1198" s="25">
        <f t="shared" si="114"/>
        <v>2</v>
      </c>
      <c r="E1198" s="25">
        <f t="shared" si="113"/>
        <v>0</v>
      </c>
      <c r="F1198" s="25">
        <f t="shared" si="115"/>
        <v>1</v>
      </c>
      <c r="G1198" s="25" t="str">
        <f t="shared" si="116"/>
        <v>Winter</v>
      </c>
      <c r="H1198" s="25">
        <f t="shared" si="117"/>
        <v>2</v>
      </c>
      <c r="I1198" s="25">
        <v>0</v>
      </c>
      <c r="J1198" s="25">
        <f t="shared" si="118"/>
        <v>2</v>
      </c>
      <c r="K1198" s="7">
        <v>35.440390000000001</v>
      </c>
    </row>
    <row r="1199" spans="1:11" x14ac:dyDescent="0.25">
      <c r="A1199" s="6">
        <v>44611</v>
      </c>
      <c r="B1199" s="7">
        <v>18</v>
      </c>
      <c r="C1199" s="25">
        <v>206808.98123318722</v>
      </c>
      <c r="D1199" s="25">
        <f t="shared" si="114"/>
        <v>2</v>
      </c>
      <c r="E1199" s="25">
        <f t="shared" si="113"/>
        <v>0</v>
      </c>
      <c r="F1199" s="25">
        <f t="shared" si="115"/>
        <v>1</v>
      </c>
      <c r="G1199" s="25" t="str">
        <f t="shared" si="116"/>
        <v>Winter</v>
      </c>
      <c r="H1199" s="25">
        <f t="shared" si="117"/>
        <v>2</v>
      </c>
      <c r="I1199" s="25">
        <v>0</v>
      </c>
      <c r="J1199" s="25">
        <f t="shared" si="118"/>
        <v>2</v>
      </c>
      <c r="K1199" s="7">
        <v>53.015720000000002</v>
      </c>
    </row>
    <row r="1200" spans="1:11" x14ac:dyDescent="0.25">
      <c r="A1200" s="6">
        <v>44611</v>
      </c>
      <c r="B1200" s="7">
        <v>19</v>
      </c>
      <c r="C1200" s="25">
        <v>226613.19408936851</v>
      </c>
      <c r="D1200" s="25">
        <f t="shared" si="114"/>
        <v>2</v>
      </c>
      <c r="E1200" s="25">
        <f t="shared" si="113"/>
        <v>0</v>
      </c>
      <c r="F1200" s="25">
        <f t="shared" si="115"/>
        <v>1</v>
      </c>
      <c r="G1200" s="25" t="str">
        <f t="shared" si="116"/>
        <v>Winter</v>
      </c>
      <c r="H1200" s="25">
        <f t="shared" si="117"/>
        <v>2</v>
      </c>
      <c r="I1200" s="25">
        <v>0</v>
      </c>
      <c r="J1200" s="25">
        <f t="shared" si="118"/>
        <v>2</v>
      </c>
      <c r="K1200" s="7">
        <v>55.647120000000001</v>
      </c>
    </row>
    <row r="1201" spans="1:11" x14ac:dyDescent="0.25">
      <c r="A1201" s="6">
        <v>44611</v>
      </c>
      <c r="B1201" s="7">
        <v>20</v>
      </c>
      <c r="C1201" s="25">
        <v>236352.05325152411</v>
      </c>
      <c r="D1201" s="25">
        <f t="shared" si="114"/>
        <v>2</v>
      </c>
      <c r="E1201" s="25">
        <f t="shared" si="113"/>
        <v>0</v>
      </c>
      <c r="F1201" s="25">
        <f t="shared" si="115"/>
        <v>1</v>
      </c>
      <c r="G1201" s="25" t="str">
        <f t="shared" si="116"/>
        <v>Winter</v>
      </c>
      <c r="H1201" s="25">
        <f t="shared" si="117"/>
        <v>2</v>
      </c>
      <c r="I1201" s="25">
        <v>0</v>
      </c>
      <c r="J1201" s="25">
        <f t="shared" si="118"/>
        <v>2</v>
      </c>
      <c r="K1201" s="7">
        <v>64.476290000000006</v>
      </c>
    </row>
    <row r="1202" spans="1:11" x14ac:dyDescent="0.25">
      <c r="A1202" s="6">
        <v>44611</v>
      </c>
      <c r="B1202" s="7">
        <v>21</v>
      </c>
      <c r="C1202" s="25">
        <v>237824.62575133058</v>
      </c>
      <c r="D1202" s="25">
        <f t="shared" si="114"/>
        <v>2</v>
      </c>
      <c r="E1202" s="25">
        <f t="shared" si="113"/>
        <v>0</v>
      </c>
      <c r="F1202" s="25">
        <f t="shared" si="115"/>
        <v>1</v>
      </c>
      <c r="G1202" s="25" t="str">
        <f t="shared" si="116"/>
        <v>Winter</v>
      </c>
      <c r="H1202" s="25">
        <f t="shared" si="117"/>
        <v>2</v>
      </c>
      <c r="I1202" s="25">
        <v>0</v>
      </c>
      <c r="J1202" s="25">
        <f t="shared" si="118"/>
        <v>2</v>
      </c>
      <c r="K1202" s="7">
        <v>57.736350000000002</v>
      </c>
    </row>
    <row r="1203" spans="1:11" x14ac:dyDescent="0.25">
      <c r="A1203" s="6">
        <v>44611</v>
      </c>
      <c r="B1203" s="7">
        <v>22</v>
      </c>
      <c r="C1203" s="25">
        <v>235554.49029646971</v>
      </c>
      <c r="D1203" s="25">
        <f t="shared" si="114"/>
        <v>2</v>
      </c>
      <c r="E1203" s="25">
        <f t="shared" si="113"/>
        <v>0</v>
      </c>
      <c r="F1203" s="25">
        <f t="shared" si="115"/>
        <v>1</v>
      </c>
      <c r="G1203" s="25" t="str">
        <f t="shared" si="116"/>
        <v>Winter</v>
      </c>
      <c r="H1203" s="25">
        <f t="shared" si="117"/>
        <v>2</v>
      </c>
      <c r="I1203" s="25">
        <v>0</v>
      </c>
      <c r="J1203" s="25">
        <f t="shared" si="118"/>
        <v>2</v>
      </c>
      <c r="K1203" s="7">
        <v>46.149839999999998</v>
      </c>
    </row>
    <row r="1204" spans="1:11" x14ac:dyDescent="0.25">
      <c r="A1204" s="6">
        <v>44611</v>
      </c>
      <c r="B1204" s="7">
        <v>23</v>
      </c>
      <c r="C1204" s="25">
        <v>229586.42537357943</v>
      </c>
      <c r="D1204" s="25">
        <f t="shared" si="114"/>
        <v>2</v>
      </c>
      <c r="E1204" s="25">
        <f t="shared" si="113"/>
        <v>0</v>
      </c>
      <c r="F1204" s="25">
        <f t="shared" si="115"/>
        <v>1</v>
      </c>
      <c r="G1204" s="25" t="str">
        <f t="shared" si="116"/>
        <v>Winter</v>
      </c>
      <c r="H1204" s="25">
        <f t="shared" si="117"/>
        <v>2</v>
      </c>
      <c r="I1204" s="25">
        <v>0</v>
      </c>
      <c r="J1204" s="25">
        <f t="shared" si="118"/>
        <v>2</v>
      </c>
      <c r="K1204" s="7">
        <v>60.232280000000003</v>
      </c>
    </row>
    <row r="1205" spans="1:11" x14ac:dyDescent="0.25">
      <c r="A1205" s="6">
        <v>44611</v>
      </c>
      <c r="B1205" s="7">
        <v>24</v>
      </c>
      <c r="C1205" s="25">
        <v>222033.94312914726</v>
      </c>
      <c r="D1205" s="25">
        <f t="shared" si="114"/>
        <v>2</v>
      </c>
      <c r="E1205" s="25">
        <f t="shared" si="113"/>
        <v>0</v>
      </c>
      <c r="F1205" s="25">
        <f t="shared" si="115"/>
        <v>1</v>
      </c>
      <c r="G1205" s="25" t="str">
        <f t="shared" si="116"/>
        <v>Winter</v>
      </c>
      <c r="H1205" s="25">
        <f t="shared" si="117"/>
        <v>2</v>
      </c>
      <c r="I1205" s="25">
        <v>0</v>
      </c>
      <c r="J1205" s="25">
        <f t="shared" si="118"/>
        <v>2</v>
      </c>
      <c r="K1205" s="7">
        <v>42.87039</v>
      </c>
    </row>
    <row r="1206" spans="1:11" x14ac:dyDescent="0.25">
      <c r="A1206" s="6">
        <v>44612</v>
      </c>
      <c r="B1206" s="7">
        <v>1</v>
      </c>
      <c r="C1206" s="25">
        <v>216203.94958211022</v>
      </c>
      <c r="D1206" s="25">
        <f t="shared" si="114"/>
        <v>2</v>
      </c>
      <c r="E1206" s="25">
        <f t="shared" si="113"/>
        <v>0</v>
      </c>
      <c r="F1206" s="25">
        <f t="shared" si="115"/>
        <v>1</v>
      </c>
      <c r="G1206" s="25" t="str">
        <f t="shared" si="116"/>
        <v>Winter</v>
      </c>
      <c r="H1206" s="25">
        <f t="shared" si="117"/>
        <v>2</v>
      </c>
      <c r="I1206" s="25">
        <v>0</v>
      </c>
      <c r="J1206" s="25">
        <f t="shared" si="118"/>
        <v>2</v>
      </c>
      <c r="K1206" s="7">
        <v>42.868560000000002</v>
      </c>
    </row>
    <row r="1207" spans="1:11" x14ac:dyDescent="0.25">
      <c r="A1207" s="6">
        <v>44612</v>
      </c>
      <c r="B1207" s="7">
        <v>2</v>
      </c>
      <c r="C1207" s="25">
        <v>212598.87345415395</v>
      </c>
      <c r="D1207" s="25">
        <f t="shared" si="114"/>
        <v>2</v>
      </c>
      <c r="E1207" s="25">
        <f t="shared" si="113"/>
        <v>0</v>
      </c>
      <c r="F1207" s="25">
        <f t="shared" si="115"/>
        <v>1</v>
      </c>
      <c r="G1207" s="25" t="str">
        <f t="shared" si="116"/>
        <v>Winter</v>
      </c>
      <c r="H1207" s="25">
        <f t="shared" si="117"/>
        <v>1</v>
      </c>
      <c r="I1207" s="25">
        <v>0</v>
      </c>
      <c r="J1207" s="25">
        <f t="shared" si="118"/>
        <v>1</v>
      </c>
      <c r="K1207" s="7">
        <v>46.302750000000003</v>
      </c>
    </row>
    <row r="1208" spans="1:11" x14ac:dyDescent="0.25">
      <c r="A1208" s="6">
        <v>44612</v>
      </c>
      <c r="B1208" s="7">
        <v>3</v>
      </c>
      <c r="C1208" s="25">
        <v>211355.69857455828</v>
      </c>
      <c r="D1208" s="25">
        <f t="shared" si="114"/>
        <v>2</v>
      </c>
      <c r="E1208" s="25">
        <f t="shared" si="113"/>
        <v>0</v>
      </c>
      <c r="F1208" s="25">
        <f t="shared" si="115"/>
        <v>1</v>
      </c>
      <c r="G1208" s="25" t="str">
        <f t="shared" si="116"/>
        <v>Winter</v>
      </c>
      <c r="H1208" s="25">
        <f t="shared" si="117"/>
        <v>1</v>
      </c>
      <c r="I1208" s="25">
        <v>0</v>
      </c>
      <c r="J1208" s="25">
        <f t="shared" si="118"/>
        <v>1</v>
      </c>
      <c r="K1208" s="7">
        <v>44.630220000000001</v>
      </c>
    </row>
    <row r="1209" spans="1:11" x14ac:dyDescent="0.25">
      <c r="A1209" s="6">
        <v>44612</v>
      </c>
      <c r="B1209" s="7">
        <v>4</v>
      </c>
      <c r="C1209" s="25">
        <v>210509.43416524475</v>
      </c>
      <c r="D1209" s="25">
        <f t="shared" si="114"/>
        <v>2</v>
      </c>
      <c r="E1209" s="25">
        <f t="shared" si="113"/>
        <v>0</v>
      </c>
      <c r="F1209" s="25">
        <f t="shared" si="115"/>
        <v>1</v>
      </c>
      <c r="G1209" s="25" t="str">
        <f t="shared" si="116"/>
        <v>Winter</v>
      </c>
      <c r="H1209" s="25">
        <f t="shared" si="117"/>
        <v>1</v>
      </c>
      <c r="I1209" s="25">
        <v>0</v>
      </c>
      <c r="J1209" s="25">
        <f t="shared" si="118"/>
        <v>1</v>
      </c>
      <c r="K1209" s="7">
        <v>44.563609999999997</v>
      </c>
    </row>
    <row r="1210" spans="1:11" x14ac:dyDescent="0.25">
      <c r="A1210" s="6">
        <v>44612</v>
      </c>
      <c r="B1210" s="7">
        <v>5</v>
      </c>
      <c r="C1210" s="25">
        <v>211439.59863599794</v>
      </c>
      <c r="D1210" s="25">
        <f t="shared" si="114"/>
        <v>2</v>
      </c>
      <c r="E1210" s="25">
        <f t="shared" si="113"/>
        <v>0</v>
      </c>
      <c r="F1210" s="25">
        <f t="shared" si="115"/>
        <v>1</v>
      </c>
      <c r="G1210" s="25" t="str">
        <f t="shared" si="116"/>
        <v>Winter</v>
      </c>
      <c r="H1210" s="25">
        <f t="shared" si="117"/>
        <v>1</v>
      </c>
      <c r="I1210" s="25">
        <v>0</v>
      </c>
      <c r="J1210" s="25">
        <f t="shared" si="118"/>
        <v>1</v>
      </c>
      <c r="K1210" s="7">
        <v>42.936030000000002</v>
      </c>
    </row>
    <row r="1211" spans="1:11" x14ac:dyDescent="0.25">
      <c r="A1211" s="6">
        <v>44612</v>
      </c>
      <c r="B1211" s="7">
        <v>6</v>
      </c>
      <c r="C1211" s="25">
        <v>213929.51568969127</v>
      </c>
      <c r="D1211" s="25">
        <f t="shared" si="114"/>
        <v>2</v>
      </c>
      <c r="E1211" s="25">
        <f t="shared" si="113"/>
        <v>0</v>
      </c>
      <c r="F1211" s="25">
        <f t="shared" si="115"/>
        <v>1</v>
      </c>
      <c r="G1211" s="25" t="str">
        <f t="shared" si="116"/>
        <v>Winter</v>
      </c>
      <c r="H1211" s="25">
        <f t="shared" si="117"/>
        <v>1</v>
      </c>
      <c r="I1211" s="25">
        <v>0</v>
      </c>
      <c r="J1211" s="25">
        <f t="shared" si="118"/>
        <v>1</v>
      </c>
      <c r="K1211" s="7">
        <v>43.617870000000003</v>
      </c>
    </row>
    <row r="1212" spans="1:11" x14ac:dyDescent="0.25">
      <c r="A1212" s="6">
        <v>44612</v>
      </c>
      <c r="B1212" s="7">
        <v>7</v>
      </c>
      <c r="C1212" s="25">
        <v>219938.36991369139</v>
      </c>
      <c r="D1212" s="25">
        <f t="shared" si="114"/>
        <v>2</v>
      </c>
      <c r="E1212" s="25">
        <f t="shared" si="113"/>
        <v>0</v>
      </c>
      <c r="F1212" s="25">
        <f t="shared" si="115"/>
        <v>1</v>
      </c>
      <c r="G1212" s="25" t="str">
        <f t="shared" si="116"/>
        <v>Winter</v>
      </c>
      <c r="H1212" s="25">
        <f t="shared" si="117"/>
        <v>2</v>
      </c>
      <c r="I1212" s="25">
        <v>0</v>
      </c>
      <c r="J1212" s="25">
        <f t="shared" si="118"/>
        <v>2</v>
      </c>
      <c r="K1212" s="7">
        <v>45.895650000000003</v>
      </c>
    </row>
    <row r="1213" spans="1:11" x14ac:dyDescent="0.25">
      <c r="A1213" s="6">
        <v>44612</v>
      </c>
      <c r="B1213" s="7">
        <v>8</v>
      </c>
      <c r="C1213" s="25">
        <v>229711.60509975252</v>
      </c>
      <c r="D1213" s="25">
        <f t="shared" si="114"/>
        <v>2</v>
      </c>
      <c r="E1213" s="25">
        <f t="shared" si="113"/>
        <v>0</v>
      </c>
      <c r="F1213" s="25">
        <f t="shared" si="115"/>
        <v>1</v>
      </c>
      <c r="G1213" s="25" t="str">
        <f t="shared" si="116"/>
        <v>Winter</v>
      </c>
      <c r="H1213" s="25">
        <f t="shared" si="117"/>
        <v>2</v>
      </c>
      <c r="I1213" s="25">
        <v>0</v>
      </c>
      <c r="J1213" s="25">
        <f t="shared" si="118"/>
        <v>2</v>
      </c>
      <c r="K1213" s="7">
        <v>44.914549999999998</v>
      </c>
    </row>
    <row r="1214" spans="1:11" x14ac:dyDescent="0.25">
      <c r="A1214" s="6">
        <v>44612</v>
      </c>
      <c r="B1214" s="7">
        <v>9</v>
      </c>
      <c r="C1214" s="25">
        <v>231158.00775789772</v>
      </c>
      <c r="D1214" s="25">
        <f t="shared" si="114"/>
        <v>2</v>
      </c>
      <c r="E1214" s="25">
        <f t="shared" si="113"/>
        <v>0</v>
      </c>
      <c r="F1214" s="25">
        <f t="shared" si="115"/>
        <v>1</v>
      </c>
      <c r="G1214" s="25" t="str">
        <f t="shared" si="116"/>
        <v>Winter</v>
      </c>
      <c r="H1214" s="25">
        <f t="shared" si="117"/>
        <v>2</v>
      </c>
      <c r="I1214" s="25">
        <v>0</v>
      </c>
      <c r="J1214" s="25">
        <f t="shared" si="118"/>
        <v>2</v>
      </c>
      <c r="K1214" s="7">
        <v>37.442830000000001</v>
      </c>
    </row>
    <row r="1215" spans="1:11" x14ac:dyDescent="0.25">
      <c r="A1215" s="6">
        <v>44612</v>
      </c>
      <c r="B1215" s="7">
        <v>10</v>
      </c>
      <c r="C1215" s="25">
        <v>221852.16890530204</v>
      </c>
      <c r="D1215" s="25">
        <f t="shared" si="114"/>
        <v>2</v>
      </c>
      <c r="E1215" s="25">
        <f t="shared" si="113"/>
        <v>0</v>
      </c>
      <c r="F1215" s="25">
        <f t="shared" si="115"/>
        <v>1</v>
      </c>
      <c r="G1215" s="25" t="str">
        <f t="shared" si="116"/>
        <v>Winter</v>
      </c>
      <c r="H1215" s="25">
        <f t="shared" si="117"/>
        <v>2</v>
      </c>
      <c r="I1215" s="25">
        <v>0</v>
      </c>
      <c r="J1215" s="25">
        <f t="shared" si="118"/>
        <v>2</v>
      </c>
      <c r="K1215" s="7">
        <v>36.840159999999997</v>
      </c>
    </row>
    <row r="1216" spans="1:11" x14ac:dyDescent="0.25">
      <c r="A1216" s="6">
        <v>44612</v>
      </c>
      <c r="B1216" s="7">
        <v>11</v>
      </c>
      <c r="C1216" s="25">
        <v>211780.2308464121</v>
      </c>
      <c r="D1216" s="25">
        <f t="shared" si="114"/>
        <v>2</v>
      </c>
      <c r="E1216" s="25">
        <f t="shared" si="113"/>
        <v>0</v>
      </c>
      <c r="F1216" s="25">
        <f t="shared" si="115"/>
        <v>1</v>
      </c>
      <c r="G1216" s="25" t="str">
        <f t="shared" si="116"/>
        <v>Winter</v>
      </c>
      <c r="H1216" s="25">
        <f t="shared" si="117"/>
        <v>2</v>
      </c>
      <c r="I1216" s="25">
        <v>0</v>
      </c>
      <c r="J1216" s="25">
        <f t="shared" si="118"/>
        <v>2</v>
      </c>
      <c r="K1216" s="7">
        <v>36.124270000000003</v>
      </c>
    </row>
    <row r="1217" spans="1:11" x14ac:dyDescent="0.25">
      <c r="A1217" s="6">
        <v>44612</v>
      </c>
      <c r="B1217" s="7">
        <v>12</v>
      </c>
      <c r="C1217" s="25">
        <v>201322.48292211813</v>
      </c>
      <c r="D1217" s="25">
        <f t="shared" si="114"/>
        <v>2</v>
      </c>
      <c r="E1217" s="25">
        <f t="shared" si="113"/>
        <v>0</v>
      </c>
      <c r="F1217" s="25">
        <f t="shared" si="115"/>
        <v>1</v>
      </c>
      <c r="G1217" s="25" t="str">
        <f t="shared" si="116"/>
        <v>Winter</v>
      </c>
      <c r="H1217" s="25">
        <f t="shared" si="117"/>
        <v>2</v>
      </c>
      <c r="I1217" s="25">
        <v>0</v>
      </c>
      <c r="J1217" s="25">
        <f t="shared" si="118"/>
        <v>2</v>
      </c>
      <c r="K1217" s="7">
        <v>32.034030000000001</v>
      </c>
    </row>
    <row r="1218" spans="1:11" x14ac:dyDescent="0.25">
      <c r="A1218" s="6">
        <v>44612</v>
      </c>
      <c r="B1218" s="7">
        <v>13</v>
      </c>
      <c r="C1218" s="25">
        <v>189760.7512256077</v>
      </c>
      <c r="D1218" s="25">
        <f t="shared" si="114"/>
        <v>2</v>
      </c>
      <c r="E1218" s="25">
        <f t="shared" si="113"/>
        <v>0</v>
      </c>
      <c r="F1218" s="25">
        <f t="shared" si="115"/>
        <v>1</v>
      </c>
      <c r="G1218" s="25" t="str">
        <f t="shared" si="116"/>
        <v>Winter</v>
      </c>
      <c r="H1218" s="25">
        <f t="shared" si="117"/>
        <v>2</v>
      </c>
      <c r="I1218" s="25">
        <v>0</v>
      </c>
      <c r="J1218" s="25">
        <f t="shared" si="118"/>
        <v>2</v>
      </c>
      <c r="K1218" s="7">
        <v>30.968350000000001</v>
      </c>
    </row>
    <row r="1219" spans="1:11" x14ac:dyDescent="0.25">
      <c r="A1219" s="6">
        <v>44612</v>
      </c>
      <c r="B1219" s="7">
        <v>14</v>
      </c>
      <c r="C1219" s="25">
        <v>176203.78851086801</v>
      </c>
      <c r="D1219" s="25">
        <f t="shared" si="114"/>
        <v>2</v>
      </c>
      <c r="E1219" s="25">
        <f t="shared" si="113"/>
        <v>0</v>
      </c>
      <c r="F1219" s="25">
        <f t="shared" si="115"/>
        <v>1</v>
      </c>
      <c r="G1219" s="25" t="str">
        <f t="shared" si="116"/>
        <v>Winter</v>
      </c>
      <c r="H1219" s="25">
        <f t="shared" si="117"/>
        <v>2</v>
      </c>
      <c r="I1219" s="25">
        <v>0</v>
      </c>
      <c r="J1219" s="25">
        <f t="shared" si="118"/>
        <v>2</v>
      </c>
      <c r="K1219" s="7">
        <v>29.54494</v>
      </c>
    </row>
    <row r="1220" spans="1:11" x14ac:dyDescent="0.25">
      <c r="A1220" s="6">
        <v>44612</v>
      </c>
      <c r="B1220" s="7">
        <v>15</v>
      </c>
      <c r="C1220" s="25">
        <v>164976.10154205517</v>
      </c>
      <c r="D1220" s="25">
        <f t="shared" si="114"/>
        <v>2</v>
      </c>
      <c r="E1220" s="25">
        <f t="shared" si="113"/>
        <v>0</v>
      </c>
      <c r="F1220" s="25">
        <f t="shared" si="115"/>
        <v>1</v>
      </c>
      <c r="G1220" s="25" t="str">
        <f t="shared" si="116"/>
        <v>Winter</v>
      </c>
      <c r="H1220" s="25">
        <f t="shared" si="117"/>
        <v>2</v>
      </c>
      <c r="I1220" s="25">
        <v>0</v>
      </c>
      <c r="J1220" s="25">
        <f t="shared" si="118"/>
        <v>2</v>
      </c>
      <c r="K1220" s="7">
        <v>28.719889999999999</v>
      </c>
    </row>
    <row r="1221" spans="1:11" x14ac:dyDescent="0.25">
      <c r="A1221" s="6">
        <v>44612</v>
      </c>
      <c r="B1221" s="7">
        <v>16</v>
      </c>
      <c r="C1221" s="25">
        <v>159032.33176842553</v>
      </c>
      <c r="D1221" s="25">
        <f t="shared" si="114"/>
        <v>2</v>
      </c>
      <c r="E1221" s="25">
        <f t="shared" si="113"/>
        <v>0</v>
      </c>
      <c r="F1221" s="25">
        <f t="shared" si="115"/>
        <v>1</v>
      </c>
      <c r="G1221" s="25" t="str">
        <f t="shared" si="116"/>
        <v>Winter</v>
      </c>
      <c r="H1221" s="25">
        <f t="shared" si="117"/>
        <v>2</v>
      </c>
      <c r="I1221" s="25">
        <v>0</v>
      </c>
      <c r="J1221" s="25">
        <f t="shared" si="118"/>
        <v>2</v>
      </c>
      <c r="K1221" s="7">
        <v>28.392119999999998</v>
      </c>
    </row>
    <row r="1222" spans="1:11" x14ac:dyDescent="0.25">
      <c r="A1222" s="6">
        <v>44612</v>
      </c>
      <c r="B1222" s="7">
        <v>17</v>
      </c>
      <c r="C1222" s="25">
        <v>160204.46257491718</v>
      </c>
      <c r="D1222" s="25">
        <f t="shared" si="114"/>
        <v>2</v>
      </c>
      <c r="E1222" s="25">
        <f t="shared" ref="E1222:E1285" si="119">IF(IFERROR(VLOOKUP(A1222,$S$6:$S$15,1,0),0)&gt;0,1,0)</f>
        <v>0</v>
      </c>
      <c r="F1222" s="25">
        <f t="shared" si="115"/>
        <v>1</v>
      </c>
      <c r="G1222" s="25" t="str">
        <f t="shared" si="116"/>
        <v>Winter</v>
      </c>
      <c r="H1222" s="25">
        <f t="shared" si="117"/>
        <v>2</v>
      </c>
      <c r="I1222" s="25">
        <v>0</v>
      </c>
      <c r="J1222" s="25">
        <f t="shared" si="118"/>
        <v>2</v>
      </c>
      <c r="K1222" s="7">
        <v>28.655100000000001</v>
      </c>
    </row>
    <row r="1223" spans="1:11" x14ac:dyDescent="0.25">
      <c r="A1223" s="6">
        <v>44612</v>
      </c>
      <c r="B1223" s="7">
        <v>18</v>
      </c>
      <c r="C1223" s="25">
        <v>168040.19655029496</v>
      </c>
      <c r="D1223" s="25">
        <f t="shared" ref="D1223:D1286" si="120">MONTH(A1223)</f>
        <v>2</v>
      </c>
      <c r="E1223" s="25">
        <f t="shared" si="119"/>
        <v>0</v>
      </c>
      <c r="F1223" s="25">
        <f t="shared" ref="F1223:F1286" si="121">IF(WEEKDAY(A1223,2)&gt;5,1,0)</f>
        <v>1</v>
      </c>
      <c r="G1223" s="25" t="str">
        <f t="shared" ref="G1223:G1286" si="122">IF(OR(D1223&lt;5,D1223&gt;9),"Winter","Summer")</f>
        <v>Winter</v>
      </c>
      <c r="H1223" s="25">
        <f t="shared" ref="H1223:H1286" si="123">IF(AND(B1223&lt;7,B1223&gt;1),1,IF(G1223="Winter",IF(OR(E1223=1,F1223=1,B1223=1,AND(B1223&gt;9,B1223&lt;19),B1223&gt;21),2,6),IF(OR(E1223=1,F1223=1,B1223&lt;15,B1223&gt;20),3,4)))</f>
        <v>2</v>
      </c>
      <c r="I1223" s="25">
        <v>0</v>
      </c>
      <c r="J1223" s="25">
        <f t="shared" ref="J1223:J1286" si="124">IF(I1223=0,H1223,5)</f>
        <v>2</v>
      </c>
      <c r="K1223" s="7">
        <v>32.441249999999997</v>
      </c>
    </row>
    <row r="1224" spans="1:11" x14ac:dyDescent="0.25">
      <c r="A1224" s="6">
        <v>44612</v>
      </c>
      <c r="B1224" s="7">
        <v>19</v>
      </c>
      <c r="C1224" s="25">
        <v>180114.8787493663</v>
      </c>
      <c r="D1224" s="25">
        <f t="shared" si="120"/>
        <v>2</v>
      </c>
      <c r="E1224" s="25">
        <f t="shared" si="119"/>
        <v>0</v>
      </c>
      <c r="F1224" s="25">
        <f t="shared" si="121"/>
        <v>1</v>
      </c>
      <c r="G1224" s="25" t="str">
        <f t="shared" si="122"/>
        <v>Winter</v>
      </c>
      <c r="H1224" s="25">
        <f t="shared" si="123"/>
        <v>2</v>
      </c>
      <c r="I1224" s="25">
        <v>0</v>
      </c>
      <c r="J1224" s="25">
        <f t="shared" si="124"/>
        <v>2</v>
      </c>
      <c r="K1224" s="7">
        <v>39.576810000000002</v>
      </c>
    </row>
    <row r="1225" spans="1:11" x14ac:dyDescent="0.25">
      <c r="A1225" s="6">
        <v>44612</v>
      </c>
      <c r="B1225" s="7">
        <v>20</v>
      </c>
      <c r="C1225" s="25">
        <v>189351.3158571418</v>
      </c>
      <c r="D1225" s="25">
        <f t="shared" si="120"/>
        <v>2</v>
      </c>
      <c r="E1225" s="25">
        <f t="shared" si="119"/>
        <v>0</v>
      </c>
      <c r="F1225" s="25">
        <f t="shared" si="121"/>
        <v>1</v>
      </c>
      <c r="G1225" s="25" t="str">
        <f t="shared" si="122"/>
        <v>Winter</v>
      </c>
      <c r="H1225" s="25">
        <f t="shared" si="123"/>
        <v>2</v>
      </c>
      <c r="I1225" s="25">
        <v>0</v>
      </c>
      <c r="J1225" s="25">
        <f t="shared" si="124"/>
        <v>2</v>
      </c>
      <c r="K1225" s="7">
        <v>40.561979999999998</v>
      </c>
    </row>
    <row r="1226" spans="1:11" x14ac:dyDescent="0.25">
      <c r="A1226" s="6">
        <v>44612</v>
      </c>
      <c r="B1226" s="7">
        <v>21</v>
      </c>
      <c r="C1226" s="25">
        <v>186840.658226161</v>
      </c>
      <c r="D1226" s="25">
        <f t="shared" si="120"/>
        <v>2</v>
      </c>
      <c r="E1226" s="25">
        <f t="shared" si="119"/>
        <v>0</v>
      </c>
      <c r="F1226" s="25">
        <f t="shared" si="121"/>
        <v>1</v>
      </c>
      <c r="G1226" s="25" t="str">
        <f t="shared" si="122"/>
        <v>Winter</v>
      </c>
      <c r="H1226" s="25">
        <f t="shared" si="123"/>
        <v>2</v>
      </c>
      <c r="I1226" s="25">
        <v>0</v>
      </c>
      <c r="J1226" s="25">
        <f t="shared" si="124"/>
        <v>2</v>
      </c>
      <c r="K1226" s="7">
        <v>39.609470000000002</v>
      </c>
    </row>
    <row r="1227" spans="1:11" x14ac:dyDescent="0.25">
      <c r="A1227" s="6">
        <v>44612</v>
      </c>
      <c r="B1227" s="7">
        <v>22</v>
      </c>
      <c r="C1227" s="25">
        <v>177448.65518038598</v>
      </c>
      <c r="D1227" s="25">
        <f t="shared" si="120"/>
        <v>2</v>
      </c>
      <c r="E1227" s="25">
        <f t="shared" si="119"/>
        <v>0</v>
      </c>
      <c r="F1227" s="25">
        <f t="shared" si="121"/>
        <v>1</v>
      </c>
      <c r="G1227" s="25" t="str">
        <f t="shared" si="122"/>
        <v>Winter</v>
      </c>
      <c r="H1227" s="25">
        <f t="shared" si="123"/>
        <v>2</v>
      </c>
      <c r="I1227" s="25">
        <v>0</v>
      </c>
      <c r="J1227" s="25">
        <f t="shared" si="124"/>
        <v>2</v>
      </c>
      <c r="K1227" s="7">
        <v>37.171289999999999</v>
      </c>
    </row>
    <row r="1228" spans="1:11" x14ac:dyDescent="0.25">
      <c r="A1228" s="6">
        <v>44612</v>
      </c>
      <c r="B1228" s="7">
        <v>23</v>
      </c>
      <c r="C1228" s="25">
        <v>163772.27692889242</v>
      </c>
      <c r="D1228" s="25">
        <f t="shared" si="120"/>
        <v>2</v>
      </c>
      <c r="E1228" s="25">
        <f t="shared" si="119"/>
        <v>0</v>
      </c>
      <c r="F1228" s="25">
        <f t="shared" si="121"/>
        <v>1</v>
      </c>
      <c r="G1228" s="25" t="str">
        <f t="shared" si="122"/>
        <v>Winter</v>
      </c>
      <c r="H1228" s="25">
        <f t="shared" si="123"/>
        <v>2</v>
      </c>
      <c r="I1228" s="25">
        <v>0</v>
      </c>
      <c r="J1228" s="25">
        <f t="shared" si="124"/>
        <v>2</v>
      </c>
      <c r="K1228" s="7">
        <v>33.771439999999998</v>
      </c>
    </row>
    <row r="1229" spans="1:11" x14ac:dyDescent="0.25">
      <c r="A1229" s="6">
        <v>44612</v>
      </c>
      <c r="B1229" s="7">
        <v>24</v>
      </c>
      <c r="C1229" s="25">
        <v>149997.72540026618</v>
      </c>
      <c r="D1229" s="25">
        <f t="shared" si="120"/>
        <v>2</v>
      </c>
      <c r="E1229" s="25">
        <f t="shared" si="119"/>
        <v>0</v>
      </c>
      <c r="F1229" s="25">
        <f t="shared" si="121"/>
        <v>1</v>
      </c>
      <c r="G1229" s="25" t="str">
        <f t="shared" si="122"/>
        <v>Winter</v>
      </c>
      <c r="H1229" s="25">
        <f t="shared" si="123"/>
        <v>2</v>
      </c>
      <c r="I1229" s="25">
        <v>0</v>
      </c>
      <c r="J1229" s="25">
        <f t="shared" si="124"/>
        <v>2</v>
      </c>
      <c r="K1229" s="7">
        <v>30.996420000000001</v>
      </c>
    </row>
    <row r="1230" spans="1:11" x14ac:dyDescent="0.25">
      <c r="A1230" s="6">
        <v>44613</v>
      </c>
      <c r="B1230" s="7">
        <v>1</v>
      </c>
      <c r="C1230" s="25">
        <v>138937.01443993303</v>
      </c>
      <c r="D1230" s="25">
        <f t="shared" si="120"/>
        <v>2</v>
      </c>
      <c r="E1230" s="25">
        <f t="shared" si="119"/>
        <v>1</v>
      </c>
      <c r="F1230" s="25">
        <f t="shared" si="121"/>
        <v>0</v>
      </c>
      <c r="G1230" s="25" t="str">
        <f t="shared" si="122"/>
        <v>Winter</v>
      </c>
      <c r="H1230" s="25">
        <f t="shared" si="123"/>
        <v>2</v>
      </c>
      <c r="I1230" s="25">
        <v>0</v>
      </c>
      <c r="J1230" s="25">
        <f t="shared" si="124"/>
        <v>2</v>
      </c>
      <c r="K1230" s="7">
        <v>35.642940000000003</v>
      </c>
    </row>
    <row r="1231" spans="1:11" x14ac:dyDescent="0.25">
      <c r="A1231" s="6">
        <v>44613</v>
      </c>
      <c r="B1231" s="7">
        <v>2</v>
      </c>
      <c r="C1231" s="25">
        <v>134630.94892000538</v>
      </c>
      <c r="D1231" s="25">
        <f t="shared" si="120"/>
        <v>2</v>
      </c>
      <c r="E1231" s="25">
        <f t="shared" si="119"/>
        <v>1</v>
      </c>
      <c r="F1231" s="25">
        <f t="shared" si="121"/>
        <v>0</v>
      </c>
      <c r="G1231" s="25" t="str">
        <f t="shared" si="122"/>
        <v>Winter</v>
      </c>
      <c r="H1231" s="25">
        <f t="shared" si="123"/>
        <v>1</v>
      </c>
      <c r="I1231" s="25">
        <v>0</v>
      </c>
      <c r="J1231" s="25">
        <f t="shared" si="124"/>
        <v>1</v>
      </c>
      <c r="K1231" s="7">
        <v>36.330379999999998</v>
      </c>
    </row>
    <row r="1232" spans="1:11" x14ac:dyDescent="0.25">
      <c r="A1232" s="6">
        <v>44613</v>
      </c>
      <c r="B1232" s="7">
        <v>3</v>
      </c>
      <c r="C1232" s="25">
        <v>133812.03934999325</v>
      </c>
      <c r="D1232" s="25">
        <f t="shared" si="120"/>
        <v>2</v>
      </c>
      <c r="E1232" s="25">
        <f t="shared" si="119"/>
        <v>1</v>
      </c>
      <c r="F1232" s="25">
        <f t="shared" si="121"/>
        <v>0</v>
      </c>
      <c r="G1232" s="25" t="str">
        <f t="shared" si="122"/>
        <v>Winter</v>
      </c>
      <c r="H1232" s="25">
        <f t="shared" si="123"/>
        <v>1</v>
      </c>
      <c r="I1232" s="25">
        <v>0</v>
      </c>
      <c r="J1232" s="25">
        <f t="shared" si="124"/>
        <v>1</v>
      </c>
      <c r="K1232" s="7">
        <v>32.567010000000003</v>
      </c>
    </row>
    <row r="1233" spans="1:11" x14ac:dyDescent="0.25">
      <c r="A1233" s="6">
        <v>44613</v>
      </c>
      <c r="B1233" s="7">
        <v>4</v>
      </c>
      <c r="C1233" s="25">
        <v>135125.55246073552</v>
      </c>
      <c r="D1233" s="25">
        <f t="shared" si="120"/>
        <v>2</v>
      </c>
      <c r="E1233" s="25">
        <f t="shared" si="119"/>
        <v>1</v>
      </c>
      <c r="F1233" s="25">
        <f t="shared" si="121"/>
        <v>0</v>
      </c>
      <c r="G1233" s="25" t="str">
        <f t="shared" si="122"/>
        <v>Winter</v>
      </c>
      <c r="H1233" s="25">
        <f t="shared" si="123"/>
        <v>1</v>
      </c>
      <c r="I1233" s="25">
        <v>0</v>
      </c>
      <c r="J1233" s="25">
        <f t="shared" si="124"/>
        <v>1</v>
      </c>
      <c r="K1233" s="7">
        <v>31.640499999999999</v>
      </c>
    </row>
    <row r="1234" spans="1:11" x14ac:dyDescent="0.25">
      <c r="A1234" s="6">
        <v>44613</v>
      </c>
      <c r="B1234" s="7">
        <v>5</v>
      </c>
      <c r="C1234" s="25">
        <v>139460.20548749008</v>
      </c>
      <c r="D1234" s="25">
        <f t="shared" si="120"/>
        <v>2</v>
      </c>
      <c r="E1234" s="25">
        <f t="shared" si="119"/>
        <v>1</v>
      </c>
      <c r="F1234" s="25">
        <f t="shared" si="121"/>
        <v>0</v>
      </c>
      <c r="G1234" s="25" t="str">
        <f t="shared" si="122"/>
        <v>Winter</v>
      </c>
      <c r="H1234" s="25">
        <f t="shared" si="123"/>
        <v>1</v>
      </c>
      <c r="I1234" s="25">
        <v>0</v>
      </c>
      <c r="J1234" s="25">
        <f t="shared" si="124"/>
        <v>1</v>
      </c>
      <c r="K1234" s="7">
        <v>35.073920000000001</v>
      </c>
    </row>
    <row r="1235" spans="1:11" x14ac:dyDescent="0.25">
      <c r="A1235" s="6">
        <v>44613</v>
      </c>
      <c r="B1235" s="7">
        <v>6</v>
      </c>
      <c r="C1235" s="25">
        <v>149123.71656540595</v>
      </c>
      <c r="D1235" s="25">
        <f t="shared" si="120"/>
        <v>2</v>
      </c>
      <c r="E1235" s="25">
        <f t="shared" si="119"/>
        <v>1</v>
      </c>
      <c r="F1235" s="25">
        <f t="shared" si="121"/>
        <v>0</v>
      </c>
      <c r="G1235" s="25" t="str">
        <f t="shared" si="122"/>
        <v>Winter</v>
      </c>
      <c r="H1235" s="25">
        <f t="shared" si="123"/>
        <v>1</v>
      </c>
      <c r="I1235" s="25">
        <v>0</v>
      </c>
      <c r="J1235" s="25">
        <f t="shared" si="124"/>
        <v>1</v>
      </c>
      <c r="K1235" s="7">
        <v>42.685209999999998</v>
      </c>
    </row>
    <row r="1236" spans="1:11" x14ac:dyDescent="0.25">
      <c r="A1236" s="6">
        <v>44613</v>
      </c>
      <c r="B1236" s="7">
        <v>7</v>
      </c>
      <c r="C1236" s="25">
        <v>161961.56344455414</v>
      </c>
      <c r="D1236" s="25">
        <f t="shared" si="120"/>
        <v>2</v>
      </c>
      <c r="E1236" s="25">
        <f t="shared" si="119"/>
        <v>1</v>
      </c>
      <c r="F1236" s="25">
        <f t="shared" si="121"/>
        <v>0</v>
      </c>
      <c r="G1236" s="25" t="str">
        <f t="shared" si="122"/>
        <v>Winter</v>
      </c>
      <c r="H1236" s="25">
        <f t="shared" si="123"/>
        <v>2</v>
      </c>
      <c r="I1236" s="25">
        <v>0</v>
      </c>
      <c r="J1236" s="25">
        <f t="shared" si="124"/>
        <v>2</v>
      </c>
      <c r="K1236" s="7">
        <v>64.209670000000003</v>
      </c>
    </row>
    <row r="1237" spans="1:11" x14ac:dyDescent="0.25">
      <c r="A1237" s="6">
        <v>44613</v>
      </c>
      <c r="B1237" s="7">
        <v>8</v>
      </c>
      <c r="C1237" s="25">
        <v>173406.24508404743</v>
      </c>
      <c r="D1237" s="25">
        <f t="shared" si="120"/>
        <v>2</v>
      </c>
      <c r="E1237" s="25">
        <f t="shared" si="119"/>
        <v>1</v>
      </c>
      <c r="F1237" s="25">
        <f t="shared" si="121"/>
        <v>0</v>
      </c>
      <c r="G1237" s="25" t="str">
        <f t="shared" si="122"/>
        <v>Winter</v>
      </c>
      <c r="H1237" s="25">
        <f t="shared" si="123"/>
        <v>2</v>
      </c>
      <c r="I1237" s="25">
        <v>0</v>
      </c>
      <c r="J1237" s="25">
        <f t="shared" si="124"/>
        <v>2</v>
      </c>
      <c r="K1237" s="7">
        <v>41.27</v>
      </c>
    </row>
    <row r="1238" spans="1:11" x14ac:dyDescent="0.25">
      <c r="A1238" s="6">
        <v>44613</v>
      </c>
      <c r="B1238" s="7">
        <v>9</v>
      </c>
      <c r="C1238" s="25">
        <v>167976.74475497627</v>
      </c>
      <c r="D1238" s="25">
        <f t="shared" si="120"/>
        <v>2</v>
      </c>
      <c r="E1238" s="25">
        <f t="shared" si="119"/>
        <v>1</v>
      </c>
      <c r="F1238" s="25">
        <f t="shared" si="121"/>
        <v>0</v>
      </c>
      <c r="G1238" s="25" t="str">
        <f t="shared" si="122"/>
        <v>Winter</v>
      </c>
      <c r="H1238" s="25">
        <f t="shared" si="123"/>
        <v>2</v>
      </c>
      <c r="I1238" s="25">
        <v>0</v>
      </c>
      <c r="J1238" s="25">
        <f t="shared" si="124"/>
        <v>2</v>
      </c>
      <c r="K1238" s="7">
        <v>37.109340000000003</v>
      </c>
    </row>
    <row r="1239" spans="1:11" x14ac:dyDescent="0.25">
      <c r="A1239" s="6">
        <v>44613</v>
      </c>
      <c r="B1239" s="7">
        <v>10</v>
      </c>
      <c r="C1239" s="25">
        <v>157937.08168700556</v>
      </c>
      <c r="D1239" s="25">
        <f t="shared" si="120"/>
        <v>2</v>
      </c>
      <c r="E1239" s="25">
        <f t="shared" si="119"/>
        <v>1</v>
      </c>
      <c r="F1239" s="25">
        <f t="shared" si="121"/>
        <v>0</v>
      </c>
      <c r="G1239" s="25" t="str">
        <f t="shared" si="122"/>
        <v>Winter</v>
      </c>
      <c r="H1239" s="25">
        <f t="shared" si="123"/>
        <v>2</v>
      </c>
      <c r="I1239" s="25">
        <v>0</v>
      </c>
      <c r="J1239" s="25">
        <f t="shared" si="124"/>
        <v>2</v>
      </c>
      <c r="K1239" s="7">
        <v>35.694830000000003</v>
      </c>
    </row>
    <row r="1240" spans="1:11" x14ac:dyDescent="0.25">
      <c r="A1240" s="6">
        <v>44613</v>
      </c>
      <c r="B1240" s="7">
        <v>11</v>
      </c>
      <c r="C1240" s="25">
        <v>149405.97466143241</v>
      </c>
      <c r="D1240" s="25">
        <f t="shared" si="120"/>
        <v>2</v>
      </c>
      <c r="E1240" s="25">
        <f t="shared" si="119"/>
        <v>1</v>
      </c>
      <c r="F1240" s="25">
        <f t="shared" si="121"/>
        <v>0</v>
      </c>
      <c r="G1240" s="25" t="str">
        <f t="shared" si="122"/>
        <v>Winter</v>
      </c>
      <c r="H1240" s="25">
        <f t="shared" si="123"/>
        <v>2</v>
      </c>
      <c r="I1240" s="25">
        <v>0</v>
      </c>
      <c r="J1240" s="25">
        <f t="shared" si="124"/>
        <v>2</v>
      </c>
      <c r="K1240" s="7">
        <v>34.13749</v>
      </c>
    </row>
    <row r="1241" spans="1:11" x14ac:dyDescent="0.25">
      <c r="A1241" s="6">
        <v>44613</v>
      </c>
      <c r="B1241" s="7">
        <v>12</v>
      </c>
      <c r="C1241" s="25">
        <v>142985.21598447664</v>
      </c>
      <c r="D1241" s="25">
        <f t="shared" si="120"/>
        <v>2</v>
      </c>
      <c r="E1241" s="25">
        <f t="shared" si="119"/>
        <v>1</v>
      </c>
      <c r="F1241" s="25">
        <f t="shared" si="121"/>
        <v>0</v>
      </c>
      <c r="G1241" s="25" t="str">
        <f t="shared" si="122"/>
        <v>Winter</v>
      </c>
      <c r="H1241" s="25">
        <f t="shared" si="123"/>
        <v>2</v>
      </c>
      <c r="I1241" s="25">
        <v>0</v>
      </c>
      <c r="J1241" s="25">
        <f t="shared" si="124"/>
        <v>2</v>
      </c>
      <c r="K1241" s="7">
        <v>37.017049999999998</v>
      </c>
    </row>
    <row r="1242" spans="1:11" x14ac:dyDescent="0.25">
      <c r="A1242" s="6">
        <v>44613</v>
      </c>
      <c r="B1242" s="7">
        <v>13</v>
      </c>
      <c r="C1242" s="25">
        <v>141141.96700323251</v>
      </c>
      <c r="D1242" s="25">
        <f t="shared" si="120"/>
        <v>2</v>
      </c>
      <c r="E1242" s="25">
        <f t="shared" si="119"/>
        <v>1</v>
      </c>
      <c r="F1242" s="25">
        <f t="shared" si="121"/>
        <v>0</v>
      </c>
      <c r="G1242" s="25" t="str">
        <f t="shared" si="122"/>
        <v>Winter</v>
      </c>
      <c r="H1242" s="25">
        <f t="shared" si="123"/>
        <v>2</v>
      </c>
      <c r="I1242" s="25">
        <v>0</v>
      </c>
      <c r="J1242" s="25">
        <f t="shared" si="124"/>
        <v>2</v>
      </c>
      <c r="K1242" s="7">
        <v>35.312220000000003</v>
      </c>
    </row>
    <row r="1243" spans="1:11" x14ac:dyDescent="0.25">
      <c r="A1243" s="6">
        <v>44613</v>
      </c>
      <c r="B1243" s="7">
        <v>14</v>
      </c>
      <c r="C1243" s="25">
        <v>137968.70777667774</v>
      </c>
      <c r="D1243" s="25">
        <f t="shared" si="120"/>
        <v>2</v>
      </c>
      <c r="E1243" s="25">
        <f t="shared" si="119"/>
        <v>1</v>
      </c>
      <c r="F1243" s="25">
        <f t="shared" si="121"/>
        <v>0</v>
      </c>
      <c r="G1243" s="25" t="str">
        <f t="shared" si="122"/>
        <v>Winter</v>
      </c>
      <c r="H1243" s="25">
        <f t="shared" si="123"/>
        <v>2</v>
      </c>
      <c r="I1243" s="25">
        <v>0</v>
      </c>
      <c r="J1243" s="25">
        <f t="shared" si="124"/>
        <v>2</v>
      </c>
      <c r="K1243" s="7">
        <v>34.31409</v>
      </c>
    </row>
    <row r="1244" spans="1:11" x14ac:dyDescent="0.25">
      <c r="A1244" s="6">
        <v>44613</v>
      </c>
      <c r="B1244" s="7">
        <v>15</v>
      </c>
      <c r="C1244" s="25">
        <v>132631.57294120517</v>
      </c>
      <c r="D1244" s="25">
        <f t="shared" si="120"/>
        <v>2</v>
      </c>
      <c r="E1244" s="25">
        <f t="shared" si="119"/>
        <v>1</v>
      </c>
      <c r="F1244" s="25">
        <f t="shared" si="121"/>
        <v>0</v>
      </c>
      <c r="G1244" s="25" t="str">
        <f t="shared" si="122"/>
        <v>Winter</v>
      </c>
      <c r="H1244" s="25">
        <f t="shared" si="123"/>
        <v>2</v>
      </c>
      <c r="I1244" s="25">
        <v>0</v>
      </c>
      <c r="J1244" s="25">
        <f t="shared" si="124"/>
        <v>2</v>
      </c>
      <c r="K1244" s="7">
        <v>31.079229999999999</v>
      </c>
    </row>
    <row r="1245" spans="1:11" x14ac:dyDescent="0.25">
      <c r="A1245" s="6">
        <v>44613</v>
      </c>
      <c r="B1245" s="7">
        <v>16</v>
      </c>
      <c r="C1245" s="25">
        <v>129676.35991644971</v>
      </c>
      <c r="D1245" s="25">
        <f t="shared" si="120"/>
        <v>2</v>
      </c>
      <c r="E1245" s="25">
        <f t="shared" si="119"/>
        <v>1</v>
      </c>
      <c r="F1245" s="25">
        <f t="shared" si="121"/>
        <v>0</v>
      </c>
      <c r="G1245" s="25" t="str">
        <f t="shared" si="122"/>
        <v>Winter</v>
      </c>
      <c r="H1245" s="25">
        <f t="shared" si="123"/>
        <v>2</v>
      </c>
      <c r="I1245" s="25">
        <v>0</v>
      </c>
      <c r="J1245" s="25">
        <f t="shared" si="124"/>
        <v>2</v>
      </c>
      <c r="K1245" s="7">
        <v>30.19679</v>
      </c>
    </row>
    <row r="1246" spans="1:11" x14ac:dyDescent="0.25">
      <c r="A1246" s="6">
        <v>44613</v>
      </c>
      <c r="B1246" s="7">
        <v>17</v>
      </c>
      <c r="C1246" s="25">
        <v>135832.75080930087</v>
      </c>
      <c r="D1246" s="25">
        <f t="shared" si="120"/>
        <v>2</v>
      </c>
      <c r="E1246" s="25">
        <f t="shared" si="119"/>
        <v>1</v>
      </c>
      <c r="F1246" s="25">
        <f t="shared" si="121"/>
        <v>0</v>
      </c>
      <c r="G1246" s="25" t="str">
        <f t="shared" si="122"/>
        <v>Winter</v>
      </c>
      <c r="H1246" s="25">
        <f t="shared" si="123"/>
        <v>2</v>
      </c>
      <c r="I1246" s="25">
        <v>0</v>
      </c>
      <c r="J1246" s="25">
        <f t="shared" si="124"/>
        <v>2</v>
      </c>
      <c r="K1246" s="7">
        <v>35.262309999999999</v>
      </c>
    </row>
    <row r="1247" spans="1:11" x14ac:dyDescent="0.25">
      <c r="A1247" s="6">
        <v>44613</v>
      </c>
      <c r="B1247" s="7">
        <v>18</v>
      </c>
      <c r="C1247" s="25">
        <v>150614.04706928146</v>
      </c>
      <c r="D1247" s="25">
        <f t="shared" si="120"/>
        <v>2</v>
      </c>
      <c r="E1247" s="25">
        <f t="shared" si="119"/>
        <v>1</v>
      </c>
      <c r="F1247" s="25">
        <f t="shared" si="121"/>
        <v>0</v>
      </c>
      <c r="G1247" s="25" t="str">
        <f t="shared" si="122"/>
        <v>Winter</v>
      </c>
      <c r="H1247" s="25">
        <f t="shared" si="123"/>
        <v>2</v>
      </c>
      <c r="I1247" s="25">
        <v>0</v>
      </c>
      <c r="J1247" s="25">
        <f t="shared" si="124"/>
        <v>2</v>
      </c>
      <c r="K1247" s="7">
        <v>35.754359999999998</v>
      </c>
    </row>
    <row r="1248" spans="1:11" x14ac:dyDescent="0.25">
      <c r="A1248" s="6">
        <v>44613</v>
      </c>
      <c r="B1248" s="7">
        <v>19</v>
      </c>
      <c r="C1248" s="25">
        <v>163588.69649598876</v>
      </c>
      <c r="D1248" s="25">
        <f t="shared" si="120"/>
        <v>2</v>
      </c>
      <c r="E1248" s="25">
        <f t="shared" si="119"/>
        <v>1</v>
      </c>
      <c r="F1248" s="25">
        <f t="shared" si="121"/>
        <v>0</v>
      </c>
      <c r="G1248" s="25" t="str">
        <f t="shared" si="122"/>
        <v>Winter</v>
      </c>
      <c r="H1248" s="25">
        <f t="shared" si="123"/>
        <v>2</v>
      </c>
      <c r="I1248" s="25">
        <v>0</v>
      </c>
      <c r="J1248" s="25">
        <f t="shared" si="124"/>
        <v>2</v>
      </c>
      <c r="K1248" s="7">
        <v>48.41657</v>
      </c>
    </row>
    <row r="1249" spans="1:11" x14ac:dyDescent="0.25">
      <c r="A1249" s="6">
        <v>44613</v>
      </c>
      <c r="B1249" s="7">
        <v>20</v>
      </c>
      <c r="C1249" s="25">
        <v>171820.3688018976</v>
      </c>
      <c r="D1249" s="25">
        <f t="shared" si="120"/>
        <v>2</v>
      </c>
      <c r="E1249" s="25">
        <f t="shared" si="119"/>
        <v>1</v>
      </c>
      <c r="F1249" s="25">
        <f t="shared" si="121"/>
        <v>0</v>
      </c>
      <c r="G1249" s="25" t="str">
        <f t="shared" si="122"/>
        <v>Winter</v>
      </c>
      <c r="H1249" s="25">
        <f t="shared" si="123"/>
        <v>2</v>
      </c>
      <c r="I1249" s="25">
        <v>0</v>
      </c>
      <c r="J1249" s="25">
        <f t="shared" si="124"/>
        <v>2</v>
      </c>
      <c r="K1249" s="7">
        <v>34.903979999999997</v>
      </c>
    </row>
    <row r="1250" spans="1:11" x14ac:dyDescent="0.25">
      <c r="A1250" s="6">
        <v>44613</v>
      </c>
      <c r="B1250" s="7">
        <v>21</v>
      </c>
      <c r="C1250" s="25">
        <v>167268.89655571853</v>
      </c>
      <c r="D1250" s="25">
        <f t="shared" si="120"/>
        <v>2</v>
      </c>
      <c r="E1250" s="25">
        <f t="shared" si="119"/>
        <v>1</v>
      </c>
      <c r="F1250" s="25">
        <f t="shared" si="121"/>
        <v>0</v>
      </c>
      <c r="G1250" s="25" t="str">
        <f t="shared" si="122"/>
        <v>Winter</v>
      </c>
      <c r="H1250" s="25">
        <f t="shared" si="123"/>
        <v>2</v>
      </c>
      <c r="I1250" s="25">
        <v>0</v>
      </c>
      <c r="J1250" s="25">
        <f t="shared" si="124"/>
        <v>2</v>
      </c>
      <c r="K1250" s="7">
        <v>33.065469999999998</v>
      </c>
    </row>
    <row r="1251" spans="1:11" x14ac:dyDescent="0.25">
      <c r="A1251" s="6">
        <v>44613</v>
      </c>
      <c r="B1251" s="7">
        <v>22</v>
      </c>
      <c r="C1251" s="25">
        <v>154382.94971189142</v>
      </c>
      <c r="D1251" s="25">
        <f t="shared" si="120"/>
        <v>2</v>
      </c>
      <c r="E1251" s="25">
        <f t="shared" si="119"/>
        <v>1</v>
      </c>
      <c r="F1251" s="25">
        <f t="shared" si="121"/>
        <v>0</v>
      </c>
      <c r="G1251" s="25" t="str">
        <f t="shared" si="122"/>
        <v>Winter</v>
      </c>
      <c r="H1251" s="25">
        <f t="shared" si="123"/>
        <v>2</v>
      </c>
      <c r="I1251" s="25">
        <v>0</v>
      </c>
      <c r="J1251" s="25">
        <f t="shared" si="124"/>
        <v>2</v>
      </c>
      <c r="K1251" s="7">
        <v>32.087850000000003</v>
      </c>
    </row>
    <row r="1252" spans="1:11" x14ac:dyDescent="0.25">
      <c r="A1252" s="6">
        <v>44613</v>
      </c>
      <c r="B1252" s="7">
        <v>23</v>
      </c>
      <c r="C1252" s="25">
        <v>136305.41284345189</v>
      </c>
      <c r="D1252" s="25">
        <f t="shared" si="120"/>
        <v>2</v>
      </c>
      <c r="E1252" s="25">
        <f t="shared" si="119"/>
        <v>1</v>
      </c>
      <c r="F1252" s="25">
        <f t="shared" si="121"/>
        <v>0</v>
      </c>
      <c r="G1252" s="25" t="str">
        <f t="shared" si="122"/>
        <v>Winter</v>
      </c>
      <c r="H1252" s="25">
        <f t="shared" si="123"/>
        <v>2</v>
      </c>
      <c r="I1252" s="25">
        <v>0</v>
      </c>
      <c r="J1252" s="25">
        <f t="shared" si="124"/>
        <v>2</v>
      </c>
      <c r="K1252" s="7">
        <v>34.419629999999998</v>
      </c>
    </row>
    <row r="1253" spans="1:11" x14ac:dyDescent="0.25">
      <c r="A1253" s="6">
        <v>44613</v>
      </c>
      <c r="B1253" s="7">
        <v>24</v>
      </c>
      <c r="C1253" s="25">
        <v>117845.16617099517</v>
      </c>
      <c r="D1253" s="25">
        <f t="shared" si="120"/>
        <v>2</v>
      </c>
      <c r="E1253" s="25">
        <f t="shared" si="119"/>
        <v>1</v>
      </c>
      <c r="F1253" s="25">
        <f t="shared" si="121"/>
        <v>0</v>
      </c>
      <c r="G1253" s="25" t="str">
        <f t="shared" si="122"/>
        <v>Winter</v>
      </c>
      <c r="H1253" s="25">
        <f t="shared" si="123"/>
        <v>2</v>
      </c>
      <c r="I1253" s="25">
        <v>0</v>
      </c>
      <c r="J1253" s="25">
        <f t="shared" si="124"/>
        <v>2</v>
      </c>
      <c r="K1253" s="7">
        <v>34.261000000000003</v>
      </c>
    </row>
    <row r="1254" spans="1:11" x14ac:dyDescent="0.25">
      <c r="A1254" s="6">
        <v>44614</v>
      </c>
      <c r="B1254" s="7">
        <v>1</v>
      </c>
      <c r="C1254" s="25">
        <v>105080.53984403938</v>
      </c>
      <c r="D1254" s="25">
        <f t="shared" si="120"/>
        <v>2</v>
      </c>
      <c r="E1254" s="25">
        <f t="shared" si="119"/>
        <v>0</v>
      </c>
      <c r="F1254" s="25">
        <f t="shared" si="121"/>
        <v>0</v>
      </c>
      <c r="G1254" s="25" t="str">
        <f t="shared" si="122"/>
        <v>Winter</v>
      </c>
      <c r="H1254" s="25">
        <f t="shared" si="123"/>
        <v>2</v>
      </c>
      <c r="I1254" s="25">
        <v>0</v>
      </c>
      <c r="J1254" s="25">
        <f t="shared" si="124"/>
        <v>2</v>
      </c>
      <c r="K1254" s="7">
        <v>28.791149999999998</v>
      </c>
    </row>
    <row r="1255" spans="1:11" x14ac:dyDescent="0.25">
      <c r="A1255" s="6">
        <v>44614</v>
      </c>
      <c r="B1255" s="7">
        <v>2</v>
      </c>
      <c r="C1255" s="25">
        <v>97509.187337718962</v>
      </c>
      <c r="D1255" s="25">
        <f t="shared" si="120"/>
        <v>2</v>
      </c>
      <c r="E1255" s="25">
        <f t="shared" si="119"/>
        <v>0</v>
      </c>
      <c r="F1255" s="25">
        <f t="shared" si="121"/>
        <v>0</v>
      </c>
      <c r="G1255" s="25" t="str">
        <f t="shared" si="122"/>
        <v>Winter</v>
      </c>
      <c r="H1255" s="25">
        <f t="shared" si="123"/>
        <v>1</v>
      </c>
      <c r="I1255" s="25">
        <v>0</v>
      </c>
      <c r="J1255" s="25">
        <f t="shared" si="124"/>
        <v>1</v>
      </c>
      <c r="K1255" s="7">
        <v>30.416930000000001</v>
      </c>
    </row>
    <row r="1256" spans="1:11" x14ac:dyDescent="0.25">
      <c r="A1256" s="6">
        <v>44614</v>
      </c>
      <c r="B1256" s="7">
        <v>3</v>
      </c>
      <c r="C1256" s="25">
        <v>93983.508362035704</v>
      </c>
      <c r="D1256" s="25">
        <f t="shared" si="120"/>
        <v>2</v>
      </c>
      <c r="E1256" s="25">
        <f t="shared" si="119"/>
        <v>0</v>
      </c>
      <c r="F1256" s="25">
        <f t="shared" si="121"/>
        <v>0</v>
      </c>
      <c r="G1256" s="25" t="str">
        <f t="shared" si="122"/>
        <v>Winter</v>
      </c>
      <c r="H1256" s="25">
        <f t="shared" si="123"/>
        <v>1</v>
      </c>
      <c r="I1256" s="25">
        <v>0</v>
      </c>
      <c r="J1256" s="25">
        <f t="shared" si="124"/>
        <v>1</v>
      </c>
      <c r="K1256" s="7">
        <v>29.419750000000001</v>
      </c>
    </row>
    <row r="1257" spans="1:11" x14ac:dyDescent="0.25">
      <c r="A1257" s="6">
        <v>44614</v>
      </c>
      <c r="B1257" s="7">
        <v>4</v>
      </c>
      <c r="C1257" s="25">
        <v>93387.617962391727</v>
      </c>
      <c r="D1257" s="25">
        <f t="shared" si="120"/>
        <v>2</v>
      </c>
      <c r="E1257" s="25">
        <f t="shared" si="119"/>
        <v>0</v>
      </c>
      <c r="F1257" s="25">
        <f t="shared" si="121"/>
        <v>0</v>
      </c>
      <c r="G1257" s="25" t="str">
        <f t="shared" si="122"/>
        <v>Winter</v>
      </c>
      <c r="H1257" s="25">
        <f t="shared" si="123"/>
        <v>1</v>
      </c>
      <c r="I1257" s="25">
        <v>0</v>
      </c>
      <c r="J1257" s="25">
        <f t="shared" si="124"/>
        <v>1</v>
      </c>
      <c r="K1257" s="7">
        <v>30.102969999999999</v>
      </c>
    </row>
    <row r="1258" spans="1:11" x14ac:dyDescent="0.25">
      <c r="A1258" s="6">
        <v>44614</v>
      </c>
      <c r="B1258" s="7">
        <v>5</v>
      </c>
      <c r="C1258" s="25">
        <v>95239.638096309485</v>
      </c>
      <c r="D1258" s="25">
        <f t="shared" si="120"/>
        <v>2</v>
      </c>
      <c r="E1258" s="25">
        <f t="shared" si="119"/>
        <v>0</v>
      </c>
      <c r="F1258" s="25">
        <f t="shared" si="121"/>
        <v>0</v>
      </c>
      <c r="G1258" s="25" t="str">
        <f t="shared" si="122"/>
        <v>Winter</v>
      </c>
      <c r="H1258" s="25">
        <f t="shared" si="123"/>
        <v>1</v>
      </c>
      <c r="I1258" s="25">
        <v>0</v>
      </c>
      <c r="J1258" s="25">
        <f t="shared" si="124"/>
        <v>1</v>
      </c>
      <c r="K1258" s="7">
        <v>27.59328</v>
      </c>
    </row>
    <row r="1259" spans="1:11" x14ac:dyDescent="0.25">
      <c r="A1259" s="6">
        <v>44614</v>
      </c>
      <c r="B1259" s="7">
        <v>6</v>
      </c>
      <c r="C1259" s="25">
        <v>103913.97689790865</v>
      </c>
      <c r="D1259" s="25">
        <f t="shared" si="120"/>
        <v>2</v>
      </c>
      <c r="E1259" s="25">
        <f t="shared" si="119"/>
        <v>0</v>
      </c>
      <c r="F1259" s="25">
        <f t="shared" si="121"/>
        <v>0</v>
      </c>
      <c r="G1259" s="25" t="str">
        <f t="shared" si="122"/>
        <v>Winter</v>
      </c>
      <c r="H1259" s="25">
        <f t="shared" si="123"/>
        <v>1</v>
      </c>
      <c r="I1259" s="25">
        <v>0</v>
      </c>
      <c r="J1259" s="25">
        <f t="shared" si="124"/>
        <v>1</v>
      </c>
      <c r="K1259" s="7">
        <v>29.040880000000001</v>
      </c>
    </row>
    <row r="1260" spans="1:11" x14ac:dyDescent="0.25">
      <c r="A1260" s="6">
        <v>44614</v>
      </c>
      <c r="B1260" s="7">
        <v>7</v>
      </c>
      <c r="C1260" s="25">
        <v>121296.10803264918</v>
      </c>
      <c r="D1260" s="25">
        <f t="shared" si="120"/>
        <v>2</v>
      </c>
      <c r="E1260" s="25">
        <f t="shared" si="119"/>
        <v>0</v>
      </c>
      <c r="F1260" s="25">
        <f t="shared" si="121"/>
        <v>0</v>
      </c>
      <c r="G1260" s="25" t="str">
        <f t="shared" si="122"/>
        <v>Winter</v>
      </c>
      <c r="H1260" s="25">
        <f t="shared" si="123"/>
        <v>6</v>
      </c>
      <c r="I1260" s="25">
        <v>0</v>
      </c>
      <c r="J1260" s="25">
        <f t="shared" si="124"/>
        <v>6</v>
      </c>
      <c r="K1260" s="7">
        <v>39.424999999999997</v>
      </c>
    </row>
    <row r="1261" spans="1:11" x14ac:dyDescent="0.25">
      <c r="A1261" s="6">
        <v>44614</v>
      </c>
      <c r="B1261" s="7">
        <v>8</v>
      </c>
      <c r="C1261" s="25">
        <v>129474.18209740153</v>
      </c>
      <c r="D1261" s="25">
        <f t="shared" si="120"/>
        <v>2</v>
      </c>
      <c r="E1261" s="25">
        <f t="shared" si="119"/>
        <v>0</v>
      </c>
      <c r="F1261" s="25">
        <f t="shared" si="121"/>
        <v>0</v>
      </c>
      <c r="G1261" s="25" t="str">
        <f t="shared" si="122"/>
        <v>Winter</v>
      </c>
      <c r="H1261" s="25">
        <f t="shared" si="123"/>
        <v>6</v>
      </c>
      <c r="I1261" s="25">
        <v>0</v>
      </c>
      <c r="J1261" s="25">
        <f t="shared" si="124"/>
        <v>6</v>
      </c>
      <c r="K1261" s="7">
        <v>49.108490000000003</v>
      </c>
    </row>
    <row r="1262" spans="1:11" x14ac:dyDescent="0.25">
      <c r="A1262" s="6">
        <v>44614</v>
      </c>
      <c r="B1262" s="7">
        <v>9</v>
      </c>
      <c r="C1262" s="25">
        <v>126201.09050959653</v>
      </c>
      <c r="D1262" s="25">
        <f t="shared" si="120"/>
        <v>2</v>
      </c>
      <c r="E1262" s="25">
        <f t="shared" si="119"/>
        <v>0</v>
      </c>
      <c r="F1262" s="25">
        <f t="shared" si="121"/>
        <v>0</v>
      </c>
      <c r="G1262" s="25" t="str">
        <f t="shared" si="122"/>
        <v>Winter</v>
      </c>
      <c r="H1262" s="25">
        <f t="shared" si="123"/>
        <v>6</v>
      </c>
      <c r="I1262" s="25">
        <v>0</v>
      </c>
      <c r="J1262" s="25">
        <f t="shared" si="124"/>
        <v>6</v>
      </c>
      <c r="K1262" s="7">
        <v>42.731169999999999</v>
      </c>
    </row>
    <row r="1263" spans="1:11" x14ac:dyDescent="0.25">
      <c r="A1263" s="6">
        <v>44614</v>
      </c>
      <c r="B1263" s="7">
        <v>10</v>
      </c>
      <c r="C1263" s="25">
        <v>125328.92227531527</v>
      </c>
      <c r="D1263" s="25">
        <f t="shared" si="120"/>
        <v>2</v>
      </c>
      <c r="E1263" s="25">
        <f t="shared" si="119"/>
        <v>0</v>
      </c>
      <c r="F1263" s="25">
        <f t="shared" si="121"/>
        <v>0</v>
      </c>
      <c r="G1263" s="25" t="str">
        <f t="shared" si="122"/>
        <v>Winter</v>
      </c>
      <c r="H1263" s="25">
        <f t="shared" si="123"/>
        <v>2</v>
      </c>
      <c r="I1263" s="25">
        <v>0</v>
      </c>
      <c r="J1263" s="25">
        <f t="shared" si="124"/>
        <v>2</v>
      </c>
      <c r="K1263" s="7">
        <v>62.5501</v>
      </c>
    </row>
    <row r="1264" spans="1:11" x14ac:dyDescent="0.25">
      <c r="A1264" s="6">
        <v>44614</v>
      </c>
      <c r="B1264" s="7">
        <v>11</v>
      </c>
      <c r="C1264" s="25">
        <v>127660.27948548176</v>
      </c>
      <c r="D1264" s="25">
        <f t="shared" si="120"/>
        <v>2</v>
      </c>
      <c r="E1264" s="25">
        <f t="shared" si="119"/>
        <v>0</v>
      </c>
      <c r="F1264" s="25">
        <f t="shared" si="121"/>
        <v>0</v>
      </c>
      <c r="G1264" s="25" t="str">
        <f t="shared" si="122"/>
        <v>Winter</v>
      </c>
      <c r="H1264" s="25">
        <f t="shared" si="123"/>
        <v>2</v>
      </c>
      <c r="I1264" s="25">
        <v>0</v>
      </c>
      <c r="J1264" s="25">
        <f t="shared" si="124"/>
        <v>2</v>
      </c>
      <c r="K1264" s="7">
        <v>47.040260000000004</v>
      </c>
    </row>
    <row r="1265" spans="1:11" x14ac:dyDescent="0.25">
      <c r="A1265" s="6">
        <v>44614</v>
      </c>
      <c r="B1265" s="7">
        <v>12</v>
      </c>
      <c r="C1265" s="25">
        <v>129408.68634571484</v>
      </c>
      <c r="D1265" s="25">
        <f t="shared" si="120"/>
        <v>2</v>
      </c>
      <c r="E1265" s="25">
        <f t="shared" si="119"/>
        <v>0</v>
      </c>
      <c r="F1265" s="25">
        <f t="shared" si="121"/>
        <v>0</v>
      </c>
      <c r="G1265" s="25" t="str">
        <f t="shared" si="122"/>
        <v>Winter</v>
      </c>
      <c r="H1265" s="25">
        <f t="shared" si="123"/>
        <v>2</v>
      </c>
      <c r="I1265" s="25">
        <v>0</v>
      </c>
      <c r="J1265" s="25">
        <f t="shared" si="124"/>
        <v>2</v>
      </c>
      <c r="K1265" s="7">
        <v>87.652690000000007</v>
      </c>
    </row>
    <row r="1266" spans="1:11" x14ac:dyDescent="0.25">
      <c r="A1266" s="6">
        <v>44614</v>
      </c>
      <c r="B1266" s="7">
        <v>13</v>
      </c>
      <c r="C1266" s="25">
        <v>129976.86941158168</v>
      </c>
      <c r="D1266" s="25">
        <f t="shared" si="120"/>
        <v>2</v>
      </c>
      <c r="E1266" s="25">
        <f t="shared" si="119"/>
        <v>0</v>
      </c>
      <c r="F1266" s="25">
        <f t="shared" si="121"/>
        <v>0</v>
      </c>
      <c r="G1266" s="25" t="str">
        <f t="shared" si="122"/>
        <v>Winter</v>
      </c>
      <c r="H1266" s="25">
        <f t="shared" si="123"/>
        <v>2</v>
      </c>
      <c r="I1266" s="25">
        <v>0</v>
      </c>
      <c r="J1266" s="25">
        <f t="shared" si="124"/>
        <v>2</v>
      </c>
      <c r="K1266" s="7">
        <v>44.322150000000001</v>
      </c>
    </row>
    <row r="1267" spans="1:11" x14ac:dyDescent="0.25">
      <c r="A1267" s="6">
        <v>44614</v>
      </c>
      <c r="B1267" s="7">
        <v>14</v>
      </c>
      <c r="C1267" s="25">
        <v>124142.9502641405</v>
      </c>
      <c r="D1267" s="25">
        <f t="shared" si="120"/>
        <v>2</v>
      </c>
      <c r="E1267" s="25">
        <f t="shared" si="119"/>
        <v>0</v>
      </c>
      <c r="F1267" s="25">
        <f t="shared" si="121"/>
        <v>0</v>
      </c>
      <c r="G1267" s="25" t="str">
        <f t="shared" si="122"/>
        <v>Winter</v>
      </c>
      <c r="H1267" s="25">
        <f t="shared" si="123"/>
        <v>2</v>
      </c>
      <c r="I1267" s="25">
        <v>0</v>
      </c>
      <c r="J1267" s="25">
        <f t="shared" si="124"/>
        <v>2</v>
      </c>
      <c r="K1267" s="7">
        <v>40.585000000000001</v>
      </c>
    </row>
    <row r="1268" spans="1:11" x14ac:dyDescent="0.25">
      <c r="A1268" s="6">
        <v>44614</v>
      </c>
      <c r="B1268" s="7">
        <v>15</v>
      </c>
      <c r="C1268" s="25">
        <v>122386.82460065522</v>
      </c>
      <c r="D1268" s="25">
        <f t="shared" si="120"/>
        <v>2</v>
      </c>
      <c r="E1268" s="25">
        <f t="shared" si="119"/>
        <v>0</v>
      </c>
      <c r="F1268" s="25">
        <f t="shared" si="121"/>
        <v>0</v>
      </c>
      <c r="G1268" s="25" t="str">
        <f t="shared" si="122"/>
        <v>Winter</v>
      </c>
      <c r="H1268" s="25">
        <f t="shared" si="123"/>
        <v>2</v>
      </c>
      <c r="I1268" s="25">
        <v>0</v>
      </c>
      <c r="J1268" s="25">
        <f t="shared" si="124"/>
        <v>2</v>
      </c>
      <c r="K1268" s="7">
        <v>37.588290000000001</v>
      </c>
    </row>
    <row r="1269" spans="1:11" x14ac:dyDescent="0.25">
      <c r="A1269" s="6">
        <v>44614</v>
      </c>
      <c r="B1269" s="7">
        <v>16</v>
      </c>
      <c r="C1269" s="25">
        <v>127716.97321708528</v>
      </c>
      <c r="D1269" s="25">
        <f t="shared" si="120"/>
        <v>2</v>
      </c>
      <c r="E1269" s="25">
        <f t="shared" si="119"/>
        <v>0</v>
      </c>
      <c r="F1269" s="25">
        <f t="shared" si="121"/>
        <v>0</v>
      </c>
      <c r="G1269" s="25" t="str">
        <f t="shared" si="122"/>
        <v>Winter</v>
      </c>
      <c r="H1269" s="25">
        <f t="shared" si="123"/>
        <v>2</v>
      </c>
      <c r="I1269" s="25">
        <v>0</v>
      </c>
      <c r="J1269" s="25">
        <f t="shared" si="124"/>
        <v>2</v>
      </c>
      <c r="K1269" s="7">
        <v>35.244250000000001</v>
      </c>
    </row>
    <row r="1270" spans="1:11" x14ac:dyDescent="0.25">
      <c r="A1270" s="6">
        <v>44614</v>
      </c>
      <c r="B1270" s="7">
        <v>17</v>
      </c>
      <c r="C1270" s="25">
        <v>138234.45744695349</v>
      </c>
      <c r="D1270" s="25">
        <f t="shared" si="120"/>
        <v>2</v>
      </c>
      <c r="E1270" s="25">
        <f t="shared" si="119"/>
        <v>0</v>
      </c>
      <c r="F1270" s="25">
        <f t="shared" si="121"/>
        <v>0</v>
      </c>
      <c r="G1270" s="25" t="str">
        <f t="shared" si="122"/>
        <v>Winter</v>
      </c>
      <c r="H1270" s="25">
        <f t="shared" si="123"/>
        <v>2</v>
      </c>
      <c r="I1270" s="25">
        <v>0</v>
      </c>
      <c r="J1270" s="25">
        <f t="shared" si="124"/>
        <v>2</v>
      </c>
      <c r="K1270" s="7">
        <v>37.046030000000002</v>
      </c>
    </row>
    <row r="1271" spans="1:11" x14ac:dyDescent="0.25">
      <c r="A1271" s="6">
        <v>44614</v>
      </c>
      <c r="B1271" s="7">
        <v>18</v>
      </c>
      <c r="C1271" s="25">
        <v>153335.38844984068</v>
      </c>
      <c r="D1271" s="25">
        <f t="shared" si="120"/>
        <v>2</v>
      </c>
      <c r="E1271" s="25">
        <f t="shared" si="119"/>
        <v>0</v>
      </c>
      <c r="F1271" s="25">
        <f t="shared" si="121"/>
        <v>0</v>
      </c>
      <c r="G1271" s="25" t="str">
        <f t="shared" si="122"/>
        <v>Winter</v>
      </c>
      <c r="H1271" s="25">
        <f t="shared" si="123"/>
        <v>2</v>
      </c>
      <c r="I1271" s="25">
        <v>0</v>
      </c>
      <c r="J1271" s="25">
        <f t="shared" si="124"/>
        <v>2</v>
      </c>
      <c r="K1271" s="7">
        <v>38.80939</v>
      </c>
    </row>
    <row r="1272" spans="1:11" x14ac:dyDescent="0.25">
      <c r="A1272" s="6">
        <v>44614</v>
      </c>
      <c r="B1272" s="7">
        <v>19</v>
      </c>
      <c r="C1272" s="25">
        <v>162561.8700263213</v>
      </c>
      <c r="D1272" s="25">
        <f t="shared" si="120"/>
        <v>2</v>
      </c>
      <c r="E1272" s="25">
        <f t="shared" si="119"/>
        <v>0</v>
      </c>
      <c r="F1272" s="25">
        <f t="shared" si="121"/>
        <v>0</v>
      </c>
      <c r="G1272" s="25" t="str">
        <f t="shared" si="122"/>
        <v>Winter</v>
      </c>
      <c r="H1272" s="25">
        <f t="shared" si="123"/>
        <v>6</v>
      </c>
      <c r="I1272" s="25">
        <v>0</v>
      </c>
      <c r="J1272" s="25">
        <f t="shared" si="124"/>
        <v>6</v>
      </c>
      <c r="K1272" s="7">
        <v>46.35595</v>
      </c>
    </row>
    <row r="1273" spans="1:11" x14ac:dyDescent="0.25">
      <c r="A1273" s="6">
        <v>44614</v>
      </c>
      <c r="B1273" s="7">
        <v>20</v>
      </c>
      <c r="C1273" s="25">
        <v>164260.2490270244</v>
      </c>
      <c r="D1273" s="25">
        <f t="shared" si="120"/>
        <v>2</v>
      </c>
      <c r="E1273" s="25">
        <f t="shared" si="119"/>
        <v>0</v>
      </c>
      <c r="F1273" s="25">
        <f t="shared" si="121"/>
        <v>0</v>
      </c>
      <c r="G1273" s="25" t="str">
        <f t="shared" si="122"/>
        <v>Winter</v>
      </c>
      <c r="H1273" s="25">
        <f t="shared" si="123"/>
        <v>6</v>
      </c>
      <c r="I1273" s="25">
        <v>0</v>
      </c>
      <c r="J1273" s="25">
        <f t="shared" si="124"/>
        <v>6</v>
      </c>
      <c r="K1273" s="7">
        <v>41.12576</v>
      </c>
    </row>
    <row r="1274" spans="1:11" x14ac:dyDescent="0.25">
      <c r="A1274" s="6">
        <v>44614</v>
      </c>
      <c r="B1274" s="7">
        <v>21</v>
      </c>
      <c r="C1274" s="25">
        <v>158738.85459242747</v>
      </c>
      <c r="D1274" s="25">
        <f t="shared" si="120"/>
        <v>2</v>
      </c>
      <c r="E1274" s="25">
        <f t="shared" si="119"/>
        <v>0</v>
      </c>
      <c r="F1274" s="25">
        <f t="shared" si="121"/>
        <v>0</v>
      </c>
      <c r="G1274" s="25" t="str">
        <f t="shared" si="122"/>
        <v>Winter</v>
      </c>
      <c r="H1274" s="25">
        <f t="shared" si="123"/>
        <v>6</v>
      </c>
      <c r="I1274" s="25">
        <v>0</v>
      </c>
      <c r="J1274" s="25">
        <f t="shared" si="124"/>
        <v>6</v>
      </c>
      <c r="K1274" s="7">
        <v>34.831809999999997</v>
      </c>
    </row>
    <row r="1275" spans="1:11" x14ac:dyDescent="0.25">
      <c r="A1275" s="6">
        <v>44614</v>
      </c>
      <c r="B1275" s="7">
        <v>22</v>
      </c>
      <c r="C1275" s="25">
        <v>146739.98402257395</v>
      </c>
      <c r="D1275" s="25">
        <f t="shared" si="120"/>
        <v>2</v>
      </c>
      <c r="E1275" s="25">
        <f t="shared" si="119"/>
        <v>0</v>
      </c>
      <c r="F1275" s="25">
        <f t="shared" si="121"/>
        <v>0</v>
      </c>
      <c r="G1275" s="25" t="str">
        <f t="shared" si="122"/>
        <v>Winter</v>
      </c>
      <c r="H1275" s="25">
        <f t="shared" si="123"/>
        <v>2</v>
      </c>
      <c r="I1275" s="25">
        <v>0</v>
      </c>
      <c r="J1275" s="25">
        <f t="shared" si="124"/>
        <v>2</v>
      </c>
      <c r="K1275" s="7">
        <v>33.452309999999997</v>
      </c>
    </row>
    <row r="1276" spans="1:11" x14ac:dyDescent="0.25">
      <c r="A1276" s="6">
        <v>44614</v>
      </c>
      <c r="B1276" s="7">
        <v>23</v>
      </c>
      <c r="C1276" s="25">
        <v>130909.20211322122</v>
      </c>
      <c r="D1276" s="25">
        <f t="shared" si="120"/>
        <v>2</v>
      </c>
      <c r="E1276" s="25">
        <f t="shared" si="119"/>
        <v>0</v>
      </c>
      <c r="F1276" s="25">
        <f t="shared" si="121"/>
        <v>0</v>
      </c>
      <c r="G1276" s="25" t="str">
        <f t="shared" si="122"/>
        <v>Winter</v>
      </c>
      <c r="H1276" s="25">
        <f t="shared" si="123"/>
        <v>2</v>
      </c>
      <c r="I1276" s="25">
        <v>0</v>
      </c>
      <c r="J1276" s="25">
        <f t="shared" si="124"/>
        <v>2</v>
      </c>
      <c r="K1276" s="7">
        <v>33.023589999999999</v>
      </c>
    </row>
    <row r="1277" spans="1:11" x14ac:dyDescent="0.25">
      <c r="A1277" s="6">
        <v>44614</v>
      </c>
      <c r="B1277" s="7">
        <v>24</v>
      </c>
      <c r="C1277" s="25">
        <v>116482.75984437596</v>
      </c>
      <c r="D1277" s="25">
        <f t="shared" si="120"/>
        <v>2</v>
      </c>
      <c r="E1277" s="25">
        <f t="shared" si="119"/>
        <v>0</v>
      </c>
      <c r="F1277" s="25">
        <f t="shared" si="121"/>
        <v>0</v>
      </c>
      <c r="G1277" s="25" t="str">
        <f t="shared" si="122"/>
        <v>Winter</v>
      </c>
      <c r="H1277" s="25">
        <f t="shared" si="123"/>
        <v>2</v>
      </c>
      <c r="I1277" s="25">
        <v>0</v>
      </c>
      <c r="J1277" s="25">
        <f t="shared" si="124"/>
        <v>2</v>
      </c>
      <c r="K1277" s="7">
        <v>30.278559999999999</v>
      </c>
    </row>
    <row r="1278" spans="1:11" x14ac:dyDescent="0.25">
      <c r="A1278" s="6">
        <v>44615</v>
      </c>
      <c r="B1278" s="7">
        <v>1</v>
      </c>
      <c r="C1278" s="25">
        <v>108041.50489853999</v>
      </c>
      <c r="D1278" s="25">
        <f t="shared" si="120"/>
        <v>2</v>
      </c>
      <c r="E1278" s="25">
        <f t="shared" si="119"/>
        <v>0</v>
      </c>
      <c r="F1278" s="25">
        <f t="shared" si="121"/>
        <v>0</v>
      </c>
      <c r="G1278" s="25" t="str">
        <f t="shared" si="122"/>
        <v>Winter</v>
      </c>
      <c r="H1278" s="25">
        <f t="shared" si="123"/>
        <v>2</v>
      </c>
      <c r="I1278" s="25">
        <v>0</v>
      </c>
      <c r="J1278" s="25">
        <f t="shared" si="124"/>
        <v>2</v>
      </c>
      <c r="K1278" s="7">
        <v>34.370469999999997</v>
      </c>
    </row>
    <row r="1279" spans="1:11" x14ac:dyDescent="0.25">
      <c r="A1279" s="6">
        <v>44615</v>
      </c>
      <c r="B1279" s="7">
        <v>2</v>
      </c>
      <c r="C1279" s="25">
        <v>107504.27213327798</v>
      </c>
      <c r="D1279" s="25">
        <f t="shared" si="120"/>
        <v>2</v>
      </c>
      <c r="E1279" s="25">
        <f t="shared" si="119"/>
        <v>0</v>
      </c>
      <c r="F1279" s="25">
        <f t="shared" si="121"/>
        <v>0</v>
      </c>
      <c r="G1279" s="25" t="str">
        <f t="shared" si="122"/>
        <v>Winter</v>
      </c>
      <c r="H1279" s="25">
        <f t="shared" si="123"/>
        <v>1</v>
      </c>
      <c r="I1279" s="25">
        <v>0</v>
      </c>
      <c r="J1279" s="25">
        <f t="shared" si="124"/>
        <v>1</v>
      </c>
      <c r="K1279" s="7">
        <v>38.50629</v>
      </c>
    </row>
    <row r="1280" spans="1:11" x14ac:dyDescent="0.25">
      <c r="A1280" s="6">
        <v>44615</v>
      </c>
      <c r="B1280" s="7">
        <v>3</v>
      </c>
      <c r="C1280" s="25">
        <v>111428.64264704782</v>
      </c>
      <c r="D1280" s="25">
        <f t="shared" si="120"/>
        <v>2</v>
      </c>
      <c r="E1280" s="25">
        <f t="shared" si="119"/>
        <v>0</v>
      </c>
      <c r="F1280" s="25">
        <f t="shared" si="121"/>
        <v>0</v>
      </c>
      <c r="G1280" s="25" t="str">
        <f t="shared" si="122"/>
        <v>Winter</v>
      </c>
      <c r="H1280" s="25">
        <f t="shared" si="123"/>
        <v>1</v>
      </c>
      <c r="I1280" s="25">
        <v>0</v>
      </c>
      <c r="J1280" s="25">
        <f t="shared" si="124"/>
        <v>1</v>
      </c>
      <c r="K1280" s="7">
        <v>31.88842</v>
      </c>
    </row>
    <row r="1281" spans="1:11" x14ac:dyDescent="0.25">
      <c r="A1281" s="6">
        <v>44615</v>
      </c>
      <c r="B1281" s="7">
        <v>4</v>
      </c>
      <c r="C1281" s="25">
        <v>118692.53138042452</v>
      </c>
      <c r="D1281" s="25">
        <f t="shared" si="120"/>
        <v>2</v>
      </c>
      <c r="E1281" s="25">
        <f t="shared" si="119"/>
        <v>0</v>
      </c>
      <c r="F1281" s="25">
        <f t="shared" si="121"/>
        <v>0</v>
      </c>
      <c r="G1281" s="25" t="str">
        <f t="shared" si="122"/>
        <v>Winter</v>
      </c>
      <c r="H1281" s="25">
        <f t="shared" si="123"/>
        <v>1</v>
      </c>
      <c r="I1281" s="25">
        <v>0</v>
      </c>
      <c r="J1281" s="25">
        <f t="shared" si="124"/>
        <v>1</v>
      </c>
      <c r="K1281" s="7">
        <v>34.591079999999998</v>
      </c>
    </row>
    <row r="1282" spans="1:11" x14ac:dyDescent="0.25">
      <c r="A1282" s="6">
        <v>44615</v>
      </c>
      <c r="B1282" s="7">
        <v>5</v>
      </c>
      <c r="C1282" s="25">
        <v>130846.32657406993</v>
      </c>
      <c r="D1282" s="25">
        <f t="shared" si="120"/>
        <v>2</v>
      </c>
      <c r="E1282" s="25">
        <f t="shared" si="119"/>
        <v>0</v>
      </c>
      <c r="F1282" s="25">
        <f t="shared" si="121"/>
        <v>0</v>
      </c>
      <c r="G1282" s="25" t="str">
        <f t="shared" si="122"/>
        <v>Winter</v>
      </c>
      <c r="H1282" s="25">
        <f t="shared" si="123"/>
        <v>1</v>
      </c>
      <c r="I1282" s="25">
        <v>0</v>
      </c>
      <c r="J1282" s="25">
        <f t="shared" si="124"/>
        <v>1</v>
      </c>
      <c r="K1282" s="7">
        <v>30.370100000000001</v>
      </c>
    </row>
    <row r="1283" spans="1:11" x14ac:dyDescent="0.25">
      <c r="A1283" s="6">
        <v>44615</v>
      </c>
      <c r="B1283" s="7">
        <v>6</v>
      </c>
      <c r="C1283" s="25">
        <v>148630.0293873132</v>
      </c>
      <c r="D1283" s="25">
        <f t="shared" si="120"/>
        <v>2</v>
      </c>
      <c r="E1283" s="25">
        <f t="shared" si="119"/>
        <v>0</v>
      </c>
      <c r="F1283" s="25">
        <f t="shared" si="121"/>
        <v>0</v>
      </c>
      <c r="G1283" s="25" t="str">
        <f t="shared" si="122"/>
        <v>Winter</v>
      </c>
      <c r="H1283" s="25">
        <f t="shared" si="123"/>
        <v>1</v>
      </c>
      <c r="I1283" s="25">
        <v>0</v>
      </c>
      <c r="J1283" s="25">
        <f t="shared" si="124"/>
        <v>1</v>
      </c>
      <c r="K1283" s="7">
        <v>48.768149999999999</v>
      </c>
    </row>
    <row r="1284" spans="1:11" x14ac:dyDescent="0.25">
      <c r="A1284" s="6">
        <v>44615</v>
      </c>
      <c r="B1284" s="7">
        <v>7</v>
      </c>
      <c r="C1284" s="25">
        <v>175681.550130705</v>
      </c>
      <c r="D1284" s="25">
        <f t="shared" si="120"/>
        <v>2</v>
      </c>
      <c r="E1284" s="25">
        <f t="shared" si="119"/>
        <v>0</v>
      </c>
      <c r="F1284" s="25">
        <f t="shared" si="121"/>
        <v>0</v>
      </c>
      <c r="G1284" s="25" t="str">
        <f t="shared" si="122"/>
        <v>Winter</v>
      </c>
      <c r="H1284" s="25">
        <f t="shared" si="123"/>
        <v>6</v>
      </c>
      <c r="I1284" s="25">
        <v>0</v>
      </c>
      <c r="J1284" s="25">
        <f t="shared" si="124"/>
        <v>6</v>
      </c>
      <c r="K1284" s="7">
        <v>53.349850000000004</v>
      </c>
    </row>
    <row r="1285" spans="1:11" x14ac:dyDescent="0.25">
      <c r="A1285" s="6">
        <v>44615</v>
      </c>
      <c r="B1285" s="7">
        <v>8</v>
      </c>
      <c r="C1285" s="25">
        <v>190395.84726211309</v>
      </c>
      <c r="D1285" s="25">
        <f t="shared" si="120"/>
        <v>2</v>
      </c>
      <c r="E1285" s="25">
        <f t="shared" si="119"/>
        <v>0</v>
      </c>
      <c r="F1285" s="25">
        <f t="shared" si="121"/>
        <v>0</v>
      </c>
      <c r="G1285" s="25" t="str">
        <f t="shared" si="122"/>
        <v>Winter</v>
      </c>
      <c r="H1285" s="25">
        <f t="shared" si="123"/>
        <v>6</v>
      </c>
      <c r="I1285" s="25">
        <v>0</v>
      </c>
      <c r="J1285" s="25">
        <f t="shared" si="124"/>
        <v>6</v>
      </c>
      <c r="K1285" s="7">
        <v>61.700969999999998</v>
      </c>
    </row>
    <row r="1286" spans="1:11" x14ac:dyDescent="0.25">
      <c r="A1286" s="6">
        <v>44615</v>
      </c>
      <c r="B1286" s="7">
        <v>9</v>
      </c>
      <c r="C1286" s="25">
        <v>190243.47264413079</v>
      </c>
      <c r="D1286" s="25">
        <f t="shared" si="120"/>
        <v>2</v>
      </c>
      <c r="E1286" s="25">
        <f t="shared" ref="E1286:E1349" si="125">IF(IFERROR(VLOOKUP(A1286,$S$6:$S$15,1,0),0)&gt;0,1,0)</f>
        <v>0</v>
      </c>
      <c r="F1286" s="25">
        <f t="shared" si="121"/>
        <v>0</v>
      </c>
      <c r="G1286" s="25" t="str">
        <f t="shared" si="122"/>
        <v>Winter</v>
      </c>
      <c r="H1286" s="25">
        <f t="shared" si="123"/>
        <v>6</v>
      </c>
      <c r="I1286" s="25">
        <v>0</v>
      </c>
      <c r="J1286" s="25">
        <f t="shared" si="124"/>
        <v>6</v>
      </c>
      <c r="K1286" s="7">
        <v>58.091760000000001</v>
      </c>
    </row>
    <row r="1287" spans="1:11" x14ac:dyDescent="0.25">
      <c r="A1287" s="6">
        <v>44615</v>
      </c>
      <c r="B1287" s="7">
        <v>10</v>
      </c>
      <c r="C1287" s="25">
        <v>191662.94932908495</v>
      </c>
      <c r="D1287" s="25">
        <f t="shared" ref="D1287:D1350" si="126">MONTH(A1287)</f>
        <v>2</v>
      </c>
      <c r="E1287" s="25">
        <f t="shared" si="125"/>
        <v>0</v>
      </c>
      <c r="F1287" s="25">
        <f t="shared" ref="F1287:F1350" si="127">IF(WEEKDAY(A1287,2)&gt;5,1,0)</f>
        <v>0</v>
      </c>
      <c r="G1287" s="25" t="str">
        <f t="shared" ref="G1287:G1350" si="128">IF(OR(D1287&lt;5,D1287&gt;9),"Winter","Summer")</f>
        <v>Winter</v>
      </c>
      <c r="H1287" s="25">
        <f t="shared" ref="H1287:H1350" si="129">IF(AND(B1287&lt;7,B1287&gt;1),1,IF(G1287="Winter",IF(OR(E1287=1,F1287=1,B1287=1,AND(B1287&gt;9,B1287&lt;19),B1287&gt;21),2,6),IF(OR(E1287=1,F1287=1,B1287&lt;15,B1287&gt;20),3,4)))</f>
        <v>2</v>
      </c>
      <c r="I1287" s="25">
        <v>0</v>
      </c>
      <c r="J1287" s="25">
        <f t="shared" ref="J1287:J1350" si="130">IF(I1287=0,H1287,5)</f>
        <v>2</v>
      </c>
      <c r="K1287" s="7">
        <v>46.794670000000004</v>
      </c>
    </row>
    <row r="1288" spans="1:11" x14ac:dyDescent="0.25">
      <c r="A1288" s="6">
        <v>44615</v>
      </c>
      <c r="B1288" s="7">
        <v>11</v>
      </c>
      <c r="C1288" s="25">
        <v>193024.53429987733</v>
      </c>
      <c r="D1288" s="25">
        <f t="shared" si="126"/>
        <v>2</v>
      </c>
      <c r="E1288" s="25">
        <f t="shared" si="125"/>
        <v>0</v>
      </c>
      <c r="F1288" s="25">
        <f t="shared" si="127"/>
        <v>0</v>
      </c>
      <c r="G1288" s="25" t="str">
        <f t="shared" si="128"/>
        <v>Winter</v>
      </c>
      <c r="H1288" s="25">
        <f t="shared" si="129"/>
        <v>2</v>
      </c>
      <c r="I1288" s="25">
        <v>0</v>
      </c>
      <c r="J1288" s="25">
        <f t="shared" si="130"/>
        <v>2</v>
      </c>
      <c r="K1288" s="7">
        <v>57.956539999999997</v>
      </c>
    </row>
    <row r="1289" spans="1:11" x14ac:dyDescent="0.25">
      <c r="A1289" s="6">
        <v>44615</v>
      </c>
      <c r="B1289" s="7">
        <v>12</v>
      </c>
      <c r="C1289" s="25">
        <v>194523.27893984949</v>
      </c>
      <c r="D1289" s="25">
        <f t="shared" si="126"/>
        <v>2</v>
      </c>
      <c r="E1289" s="25">
        <f t="shared" si="125"/>
        <v>0</v>
      </c>
      <c r="F1289" s="25">
        <f t="shared" si="127"/>
        <v>0</v>
      </c>
      <c r="G1289" s="25" t="str">
        <f t="shared" si="128"/>
        <v>Winter</v>
      </c>
      <c r="H1289" s="25">
        <f t="shared" si="129"/>
        <v>2</v>
      </c>
      <c r="I1289" s="25">
        <v>0</v>
      </c>
      <c r="J1289" s="25">
        <f t="shared" si="130"/>
        <v>2</v>
      </c>
      <c r="K1289" s="7">
        <v>48.124389999999998</v>
      </c>
    </row>
    <row r="1290" spans="1:11" x14ac:dyDescent="0.25">
      <c r="A1290" s="6">
        <v>44615</v>
      </c>
      <c r="B1290" s="7">
        <v>13</v>
      </c>
      <c r="C1290" s="25">
        <v>195882.68933697589</v>
      </c>
      <c r="D1290" s="25">
        <f t="shared" si="126"/>
        <v>2</v>
      </c>
      <c r="E1290" s="25">
        <f t="shared" si="125"/>
        <v>0</v>
      </c>
      <c r="F1290" s="25">
        <f t="shared" si="127"/>
        <v>0</v>
      </c>
      <c r="G1290" s="25" t="str">
        <f t="shared" si="128"/>
        <v>Winter</v>
      </c>
      <c r="H1290" s="25">
        <f t="shared" si="129"/>
        <v>2</v>
      </c>
      <c r="I1290" s="25">
        <v>0</v>
      </c>
      <c r="J1290" s="25">
        <f t="shared" si="130"/>
        <v>2</v>
      </c>
      <c r="K1290" s="7">
        <v>120.096</v>
      </c>
    </row>
    <row r="1291" spans="1:11" x14ac:dyDescent="0.25">
      <c r="A1291" s="6">
        <v>44615</v>
      </c>
      <c r="B1291" s="7">
        <v>14</v>
      </c>
      <c r="C1291" s="25">
        <v>194412.24746985742</v>
      </c>
      <c r="D1291" s="25">
        <f t="shared" si="126"/>
        <v>2</v>
      </c>
      <c r="E1291" s="25">
        <f t="shared" si="125"/>
        <v>0</v>
      </c>
      <c r="F1291" s="25">
        <f t="shared" si="127"/>
        <v>0</v>
      </c>
      <c r="G1291" s="25" t="str">
        <f t="shared" si="128"/>
        <v>Winter</v>
      </c>
      <c r="H1291" s="25">
        <f t="shared" si="129"/>
        <v>2</v>
      </c>
      <c r="I1291" s="25">
        <v>0</v>
      </c>
      <c r="J1291" s="25">
        <f t="shared" si="130"/>
        <v>2</v>
      </c>
      <c r="K1291" s="7">
        <v>69.766030000000001</v>
      </c>
    </row>
    <row r="1292" spans="1:11" x14ac:dyDescent="0.25">
      <c r="A1292" s="6">
        <v>44615</v>
      </c>
      <c r="B1292" s="7">
        <v>15</v>
      </c>
      <c r="C1292" s="25">
        <v>194932.28151786115</v>
      </c>
      <c r="D1292" s="25">
        <f t="shared" si="126"/>
        <v>2</v>
      </c>
      <c r="E1292" s="25">
        <f t="shared" si="125"/>
        <v>0</v>
      </c>
      <c r="F1292" s="25">
        <f t="shared" si="127"/>
        <v>0</v>
      </c>
      <c r="G1292" s="25" t="str">
        <f t="shared" si="128"/>
        <v>Winter</v>
      </c>
      <c r="H1292" s="25">
        <f t="shared" si="129"/>
        <v>2</v>
      </c>
      <c r="I1292" s="25">
        <v>0</v>
      </c>
      <c r="J1292" s="25">
        <f t="shared" si="130"/>
        <v>2</v>
      </c>
      <c r="K1292" s="7">
        <v>58.809759999999997</v>
      </c>
    </row>
    <row r="1293" spans="1:11" x14ac:dyDescent="0.25">
      <c r="A1293" s="6">
        <v>44615</v>
      </c>
      <c r="B1293" s="7">
        <v>16</v>
      </c>
      <c r="C1293" s="25">
        <v>202130.68267251566</v>
      </c>
      <c r="D1293" s="25">
        <f t="shared" si="126"/>
        <v>2</v>
      </c>
      <c r="E1293" s="25">
        <f t="shared" si="125"/>
        <v>0</v>
      </c>
      <c r="F1293" s="25">
        <f t="shared" si="127"/>
        <v>0</v>
      </c>
      <c r="G1293" s="25" t="str">
        <f t="shared" si="128"/>
        <v>Winter</v>
      </c>
      <c r="H1293" s="25">
        <f t="shared" si="129"/>
        <v>2</v>
      </c>
      <c r="I1293" s="25">
        <v>0</v>
      </c>
      <c r="J1293" s="25">
        <f t="shared" si="130"/>
        <v>2</v>
      </c>
      <c r="K1293" s="7">
        <v>56.911360000000002</v>
      </c>
    </row>
    <row r="1294" spans="1:11" x14ac:dyDescent="0.25">
      <c r="A1294" s="6">
        <v>44615</v>
      </c>
      <c r="B1294" s="7">
        <v>17</v>
      </c>
      <c r="C1294" s="25">
        <v>215061.91420010023</v>
      </c>
      <c r="D1294" s="25">
        <f t="shared" si="126"/>
        <v>2</v>
      </c>
      <c r="E1294" s="25">
        <f t="shared" si="125"/>
        <v>0</v>
      </c>
      <c r="F1294" s="25">
        <f t="shared" si="127"/>
        <v>0</v>
      </c>
      <c r="G1294" s="25" t="str">
        <f t="shared" si="128"/>
        <v>Winter</v>
      </c>
      <c r="H1294" s="25">
        <f t="shared" si="129"/>
        <v>2</v>
      </c>
      <c r="I1294" s="25">
        <v>0</v>
      </c>
      <c r="J1294" s="25">
        <f t="shared" si="130"/>
        <v>2</v>
      </c>
      <c r="K1294" s="7">
        <v>73.259820000000005</v>
      </c>
    </row>
    <row r="1295" spans="1:11" x14ac:dyDescent="0.25">
      <c r="A1295" s="6">
        <v>44615</v>
      </c>
      <c r="B1295" s="7">
        <v>18</v>
      </c>
      <c r="C1295" s="25">
        <v>231035.21578688535</v>
      </c>
      <c r="D1295" s="25">
        <f t="shared" si="126"/>
        <v>2</v>
      </c>
      <c r="E1295" s="25">
        <f t="shared" si="125"/>
        <v>0</v>
      </c>
      <c r="F1295" s="25">
        <f t="shared" si="127"/>
        <v>0</v>
      </c>
      <c r="G1295" s="25" t="str">
        <f t="shared" si="128"/>
        <v>Winter</v>
      </c>
      <c r="H1295" s="25">
        <f t="shared" si="129"/>
        <v>2</v>
      </c>
      <c r="I1295" s="25">
        <v>0</v>
      </c>
      <c r="J1295" s="25">
        <f t="shared" si="130"/>
        <v>2</v>
      </c>
      <c r="K1295" s="7">
        <v>64.758349999999993</v>
      </c>
    </row>
    <row r="1296" spans="1:11" x14ac:dyDescent="0.25">
      <c r="A1296" s="6">
        <v>44615</v>
      </c>
      <c r="B1296" s="7">
        <v>19</v>
      </c>
      <c r="C1296" s="25">
        <v>242072.14732082753</v>
      </c>
      <c r="D1296" s="25">
        <f t="shared" si="126"/>
        <v>2</v>
      </c>
      <c r="E1296" s="25">
        <f t="shared" si="125"/>
        <v>0</v>
      </c>
      <c r="F1296" s="25">
        <f t="shared" si="127"/>
        <v>0</v>
      </c>
      <c r="G1296" s="25" t="str">
        <f t="shared" si="128"/>
        <v>Winter</v>
      </c>
      <c r="H1296" s="25">
        <f t="shared" si="129"/>
        <v>6</v>
      </c>
      <c r="I1296" s="25">
        <v>0</v>
      </c>
      <c r="J1296" s="25">
        <f t="shared" si="130"/>
        <v>6</v>
      </c>
      <c r="K1296" s="7">
        <v>71.744500000000002</v>
      </c>
    </row>
    <row r="1297" spans="1:11" x14ac:dyDescent="0.25">
      <c r="A1297" s="6">
        <v>44615</v>
      </c>
      <c r="B1297" s="7">
        <v>20</v>
      </c>
      <c r="C1297" s="25">
        <v>244543.55231136593</v>
      </c>
      <c r="D1297" s="25">
        <f t="shared" si="126"/>
        <v>2</v>
      </c>
      <c r="E1297" s="25">
        <f t="shared" si="125"/>
        <v>0</v>
      </c>
      <c r="F1297" s="25">
        <f t="shared" si="127"/>
        <v>0</v>
      </c>
      <c r="G1297" s="25" t="str">
        <f t="shared" si="128"/>
        <v>Winter</v>
      </c>
      <c r="H1297" s="25">
        <f t="shared" si="129"/>
        <v>6</v>
      </c>
      <c r="I1297" s="25">
        <v>0</v>
      </c>
      <c r="J1297" s="25">
        <f t="shared" si="130"/>
        <v>6</v>
      </c>
      <c r="K1297" s="7">
        <v>67.533100000000005</v>
      </c>
    </row>
    <row r="1298" spans="1:11" x14ac:dyDescent="0.25">
      <c r="A1298" s="6">
        <v>44615</v>
      </c>
      <c r="B1298" s="7">
        <v>21</v>
      </c>
      <c r="C1298" s="25">
        <v>241957.19475328727</v>
      </c>
      <c r="D1298" s="25">
        <f t="shared" si="126"/>
        <v>2</v>
      </c>
      <c r="E1298" s="25">
        <f t="shared" si="125"/>
        <v>0</v>
      </c>
      <c r="F1298" s="25">
        <f t="shared" si="127"/>
        <v>0</v>
      </c>
      <c r="G1298" s="25" t="str">
        <f t="shared" si="128"/>
        <v>Winter</v>
      </c>
      <c r="H1298" s="25">
        <f t="shared" si="129"/>
        <v>6</v>
      </c>
      <c r="I1298" s="25">
        <v>0</v>
      </c>
      <c r="J1298" s="25">
        <f t="shared" si="130"/>
        <v>6</v>
      </c>
      <c r="K1298" s="7">
        <v>55.525689999999997</v>
      </c>
    </row>
    <row r="1299" spans="1:11" x14ac:dyDescent="0.25">
      <c r="A1299" s="6">
        <v>44615</v>
      </c>
      <c r="B1299" s="7">
        <v>22</v>
      </c>
      <c r="C1299" s="25">
        <v>231297.96465691333</v>
      </c>
      <c r="D1299" s="25">
        <f t="shared" si="126"/>
        <v>2</v>
      </c>
      <c r="E1299" s="25">
        <f t="shared" si="125"/>
        <v>0</v>
      </c>
      <c r="F1299" s="25">
        <f t="shared" si="127"/>
        <v>0</v>
      </c>
      <c r="G1299" s="25" t="str">
        <f t="shared" si="128"/>
        <v>Winter</v>
      </c>
      <c r="H1299" s="25">
        <f t="shared" si="129"/>
        <v>2</v>
      </c>
      <c r="I1299" s="25">
        <v>0</v>
      </c>
      <c r="J1299" s="25">
        <f t="shared" si="130"/>
        <v>2</v>
      </c>
      <c r="K1299" s="7">
        <v>51.28689</v>
      </c>
    </row>
    <row r="1300" spans="1:11" x14ac:dyDescent="0.25">
      <c r="A1300" s="6">
        <v>44615</v>
      </c>
      <c r="B1300" s="7">
        <v>23</v>
      </c>
      <c r="C1300" s="25">
        <v>214949.57233242082</v>
      </c>
      <c r="D1300" s="25">
        <f t="shared" si="126"/>
        <v>2</v>
      </c>
      <c r="E1300" s="25">
        <f t="shared" si="125"/>
        <v>0</v>
      </c>
      <c r="F1300" s="25">
        <f t="shared" si="127"/>
        <v>0</v>
      </c>
      <c r="G1300" s="25" t="str">
        <f t="shared" si="128"/>
        <v>Winter</v>
      </c>
      <c r="H1300" s="25">
        <f t="shared" si="129"/>
        <v>2</v>
      </c>
      <c r="I1300" s="25">
        <v>0</v>
      </c>
      <c r="J1300" s="25">
        <f t="shared" si="130"/>
        <v>2</v>
      </c>
      <c r="K1300" s="7">
        <v>56.623739999999998</v>
      </c>
    </row>
    <row r="1301" spans="1:11" x14ac:dyDescent="0.25">
      <c r="A1301" s="6">
        <v>44615</v>
      </c>
      <c r="B1301" s="7">
        <v>24</v>
      </c>
      <c r="C1301" s="25">
        <v>198433.44405619381</v>
      </c>
      <c r="D1301" s="25">
        <f t="shared" si="126"/>
        <v>2</v>
      </c>
      <c r="E1301" s="25">
        <f t="shared" si="125"/>
        <v>0</v>
      </c>
      <c r="F1301" s="25">
        <f t="shared" si="127"/>
        <v>0</v>
      </c>
      <c r="G1301" s="25" t="str">
        <f t="shared" si="128"/>
        <v>Winter</v>
      </c>
      <c r="H1301" s="25">
        <f t="shared" si="129"/>
        <v>2</v>
      </c>
      <c r="I1301" s="25">
        <v>0</v>
      </c>
      <c r="J1301" s="25">
        <f t="shared" si="130"/>
        <v>2</v>
      </c>
      <c r="K1301" s="7">
        <v>38.11889</v>
      </c>
    </row>
    <row r="1302" spans="1:11" x14ac:dyDescent="0.25">
      <c r="A1302" s="6">
        <v>44616</v>
      </c>
      <c r="B1302" s="7">
        <v>1</v>
      </c>
      <c r="C1302" s="25">
        <v>187060.89950428219</v>
      </c>
      <c r="D1302" s="25">
        <f t="shared" si="126"/>
        <v>2</v>
      </c>
      <c r="E1302" s="25">
        <f t="shared" si="125"/>
        <v>0</v>
      </c>
      <c r="F1302" s="25">
        <f t="shared" si="127"/>
        <v>0</v>
      </c>
      <c r="G1302" s="25" t="str">
        <f t="shared" si="128"/>
        <v>Winter</v>
      </c>
      <c r="H1302" s="25">
        <f t="shared" si="129"/>
        <v>2</v>
      </c>
      <c r="I1302" s="25">
        <v>0</v>
      </c>
      <c r="J1302" s="25">
        <f t="shared" si="130"/>
        <v>2</v>
      </c>
      <c r="K1302" s="7">
        <v>34.619570000000003</v>
      </c>
    </row>
    <row r="1303" spans="1:11" x14ac:dyDescent="0.25">
      <c r="A1303" s="6">
        <v>44616</v>
      </c>
      <c r="B1303" s="7">
        <v>2</v>
      </c>
      <c r="C1303" s="25">
        <v>181348.53346254476</v>
      </c>
      <c r="D1303" s="25">
        <f t="shared" si="126"/>
        <v>2</v>
      </c>
      <c r="E1303" s="25">
        <f t="shared" si="125"/>
        <v>0</v>
      </c>
      <c r="F1303" s="25">
        <f t="shared" si="127"/>
        <v>0</v>
      </c>
      <c r="G1303" s="25" t="str">
        <f t="shared" si="128"/>
        <v>Winter</v>
      </c>
      <c r="H1303" s="25">
        <f t="shared" si="129"/>
        <v>1</v>
      </c>
      <c r="I1303" s="25">
        <v>0</v>
      </c>
      <c r="J1303" s="25">
        <f t="shared" si="130"/>
        <v>1</v>
      </c>
      <c r="K1303" s="7">
        <v>40.537730000000003</v>
      </c>
    </row>
    <row r="1304" spans="1:11" x14ac:dyDescent="0.25">
      <c r="A1304" s="6">
        <v>44616</v>
      </c>
      <c r="B1304" s="7">
        <v>3</v>
      </c>
      <c r="C1304" s="25">
        <v>178661.15975689082</v>
      </c>
      <c r="D1304" s="25">
        <f t="shared" si="126"/>
        <v>2</v>
      </c>
      <c r="E1304" s="25">
        <f t="shared" si="125"/>
        <v>0</v>
      </c>
      <c r="F1304" s="25">
        <f t="shared" si="127"/>
        <v>0</v>
      </c>
      <c r="G1304" s="25" t="str">
        <f t="shared" si="128"/>
        <v>Winter</v>
      </c>
      <c r="H1304" s="25">
        <f t="shared" si="129"/>
        <v>1</v>
      </c>
      <c r="I1304" s="25">
        <v>0</v>
      </c>
      <c r="J1304" s="25">
        <f t="shared" si="130"/>
        <v>1</v>
      </c>
      <c r="K1304" s="7">
        <v>40.533909999999999</v>
      </c>
    </row>
    <row r="1305" spans="1:11" x14ac:dyDescent="0.25">
      <c r="A1305" s="6">
        <v>44616</v>
      </c>
      <c r="B1305" s="7">
        <v>4</v>
      </c>
      <c r="C1305" s="25">
        <v>177424.56319697364</v>
      </c>
      <c r="D1305" s="25">
        <f t="shared" si="126"/>
        <v>2</v>
      </c>
      <c r="E1305" s="25">
        <f t="shared" si="125"/>
        <v>0</v>
      </c>
      <c r="F1305" s="25">
        <f t="shared" si="127"/>
        <v>0</v>
      </c>
      <c r="G1305" s="25" t="str">
        <f t="shared" si="128"/>
        <v>Winter</v>
      </c>
      <c r="H1305" s="25">
        <f t="shared" si="129"/>
        <v>1</v>
      </c>
      <c r="I1305" s="25">
        <v>0</v>
      </c>
      <c r="J1305" s="25">
        <f t="shared" si="130"/>
        <v>1</v>
      </c>
      <c r="K1305" s="7">
        <v>37.165529999999997</v>
      </c>
    </row>
    <row r="1306" spans="1:11" x14ac:dyDescent="0.25">
      <c r="A1306" s="6">
        <v>44616</v>
      </c>
      <c r="B1306" s="7">
        <v>5</v>
      </c>
      <c r="C1306" s="25">
        <v>181716.71326169657</v>
      </c>
      <c r="D1306" s="25">
        <f t="shared" si="126"/>
        <v>2</v>
      </c>
      <c r="E1306" s="25">
        <f t="shared" si="125"/>
        <v>0</v>
      </c>
      <c r="F1306" s="25">
        <f t="shared" si="127"/>
        <v>0</v>
      </c>
      <c r="G1306" s="25" t="str">
        <f t="shared" si="128"/>
        <v>Winter</v>
      </c>
      <c r="H1306" s="25">
        <f t="shared" si="129"/>
        <v>1</v>
      </c>
      <c r="I1306" s="25">
        <v>0</v>
      </c>
      <c r="J1306" s="25">
        <f t="shared" si="130"/>
        <v>1</v>
      </c>
      <c r="K1306" s="7">
        <v>39.945529999999998</v>
      </c>
    </row>
    <row r="1307" spans="1:11" x14ac:dyDescent="0.25">
      <c r="A1307" s="6">
        <v>44616</v>
      </c>
      <c r="B1307" s="7">
        <v>6</v>
      </c>
      <c r="C1307" s="25">
        <v>194780.54370393365</v>
      </c>
      <c r="D1307" s="25">
        <f t="shared" si="126"/>
        <v>2</v>
      </c>
      <c r="E1307" s="25">
        <f t="shared" si="125"/>
        <v>0</v>
      </c>
      <c r="F1307" s="25">
        <f t="shared" si="127"/>
        <v>0</v>
      </c>
      <c r="G1307" s="25" t="str">
        <f t="shared" si="128"/>
        <v>Winter</v>
      </c>
      <c r="H1307" s="25">
        <f t="shared" si="129"/>
        <v>1</v>
      </c>
      <c r="I1307" s="25">
        <v>0</v>
      </c>
      <c r="J1307" s="25">
        <f t="shared" si="130"/>
        <v>1</v>
      </c>
      <c r="K1307" s="7">
        <v>59.27769</v>
      </c>
    </row>
    <row r="1308" spans="1:11" x14ac:dyDescent="0.25">
      <c r="A1308" s="6">
        <v>44616</v>
      </c>
      <c r="B1308" s="7">
        <v>7</v>
      </c>
      <c r="C1308" s="25">
        <v>213955.72548359301</v>
      </c>
      <c r="D1308" s="25">
        <f t="shared" si="126"/>
        <v>2</v>
      </c>
      <c r="E1308" s="25">
        <f t="shared" si="125"/>
        <v>0</v>
      </c>
      <c r="F1308" s="25">
        <f t="shared" si="127"/>
        <v>0</v>
      </c>
      <c r="G1308" s="25" t="str">
        <f t="shared" si="128"/>
        <v>Winter</v>
      </c>
      <c r="H1308" s="25">
        <f t="shared" si="129"/>
        <v>6</v>
      </c>
      <c r="I1308" s="25">
        <v>0</v>
      </c>
      <c r="J1308" s="25">
        <f t="shared" si="130"/>
        <v>6</v>
      </c>
      <c r="K1308" s="7">
        <v>46.022080000000003</v>
      </c>
    </row>
    <row r="1309" spans="1:11" x14ac:dyDescent="0.25">
      <c r="A1309" s="6">
        <v>44616</v>
      </c>
      <c r="B1309" s="7">
        <v>8</v>
      </c>
      <c r="C1309" s="25">
        <v>220888.55538240596</v>
      </c>
      <c r="D1309" s="25">
        <f t="shared" si="126"/>
        <v>2</v>
      </c>
      <c r="E1309" s="25">
        <f t="shared" si="125"/>
        <v>0</v>
      </c>
      <c r="F1309" s="25">
        <f t="shared" si="127"/>
        <v>0</v>
      </c>
      <c r="G1309" s="25" t="str">
        <f t="shared" si="128"/>
        <v>Winter</v>
      </c>
      <c r="H1309" s="25">
        <f t="shared" si="129"/>
        <v>6</v>
      </c>
      <c r="I1309" s="25">
        <v>0</v>
      </c>
      <c r="J1309" s="25">
        <f t="shared" si="130"/>
        <v>6</v>
      </c>
      <c r="K1309" s="7">
        <v>51.227780000000003</v>
      </c>
    </row>
    <row r="1310" spans="1:11" x14ac:dyDescent="0.25">
      <c r="A1310" s="6">
        <v>44616</v>
      </c>
      <c r="B1310" s="7">
        <v>9</v>
      </c>
      <c r="C1310" s="25">
        <v>214994.82238367756</v>
      </c>
      <c r="D1310" s="25">
        <f t="shared" si="126"/>
        <v>2</v>
      </c>
      <c r="E1310" s="25">
        <f t="shared" si="125"/>
        <v>0</v>
      </c>
      <c r="F1310" s="25">
        <f t="shared" si="127"/>
        <v>0</v>
      </c>
      <c r="G1310" s="25" t="str">
        <f t="shared" si="128"/>
        <v>Winter</v>
      </c>
      <c r="H1310" s="25">
        <f t="shared" si="129"/>
        <v>6</v>
      </c>
      <c r="I1310" s="25">
        <v>0</v>
      </c>
      <c r="J1310" s="25">
        <f t="shared" si="130"/>
        <v>6</v>
      </c>
      <c r="K1310" s="7">
        <v>41.172249999999998</v>
      </c>
    </row>
    <row r="1311" spans="1:11" x14ac:dyDescent="0.25">
      <c r="A1311" s="6">
        <v>44616</v>
      </c>
      <c r="B1311" s="7">
        <v>10</v>
      </c>
      <c r="C1311" s="25">
        <v>209956.52749279319</v>
      </c>
      <c r="D1311" s="25">
        <f t="shared" si="126"/>
        <v>2</v>
      </c>
      <c r="E1311" s="25">
        <f t="shared" si="125"/>
        <v>0</v>
      </c>
      <c r="F1311" s="25">
        <f t="shared" si="127"/>
        <v>0</v>
      </c>
      <c r="G1311" s="25" t="str">
        <f t="shared" si="128"/>
        <v>Winter</v>
      </c>
      <c r="H1311" s="25">
        <f t="shared" si="129"/>
        <v>2</v>
      </c>
      <c r="I1311" s="25">
        <v>0</v>
      </c>
      <c r="J1311" s="25">
        <f t="shared" si="130"/>
        <v>2</v>
      </c>
      <c r="K1311" s="7">
        <v>52.964680000000001</v>
      </c>
    </row>
    <row r="1312" spans="1:11" x14ac:dyDescent="0.25">
      <c r="A1312" s="6">
        <v>44616</v>
      </c>
      <c r="B1312" s="7">
        <v>11</v>
      </c>
      <c r="C1312" s="25">
        <v>204697.5894445334</v>
      </c>
      <c r="D1312" s="25">
        <f t="shared" si="126"/>
        <v>2</v>
      </c>
      <c r="E1312" s="25">
        <f t="shared" si="125"/>
        <v>0</v>
      </c>
      <c r="F1312" s="25">
        <f t="shared" si="127"/>
        <v>0</v>
      </c>
      <c r="G1312" s="25" t="str">
        <f t="shared" si="128"/>
        <v>Winter</v>
      </c>
      <c r="H1312" s="25">
        <f t="shared" si="129"/>
        <v>2</v>
      </c>
      <c r="I1312" s="25">
        <v>0</v>
      </c>
      <c r="J1312" s="25">
        <f t="shared" si="130"/>
        <v>2</v>
      </c>
      <c r="K1312" s="7">
        <v>77.808679999999995</v>
      </c>
    </row>
    <row r="1313" spans="1:11" x14ac:dyDescent="0.25">
      <c r="A1313" s="6">
        <v>44616</v>
      </c>
      <c r="B1313" s="7">
        <v>12</v>
      </c>
      <c r="C1313" s="25">
        <v>195943.97014225129</v>
      </c>
      <c r="D1313" s="25">
        <f t="shared" si="126"/>
        <v>2</v>
      </c>
      <c r="E1313" s="25">
        <f t="shared" si="125"/>
        <v>0</v>
      </c>
      <c r="F1313" s="25">
        <f t="shared" si="127"/>
        <v>0</v>
      </c>
      <c r="G1313" s="25" t="str">
        <f t="shared" si="128"/>
        <v>Winter</v>
      </c>
      <c r="H1313" s="25">
        <f t="shared" si="129"/>
        <v>2</v>
      </c>
      <c r="I1313" s="25">
        <v>0</v>
      </c>
      <c r="J1313" s="25">
        <f t="shared" si="130"/>
        <v>2</v>
      </c>
      <c r="K1313" s="7">
        <v>75.269329999999997</v>
      </c>
    </row>
    <row r="1314" spans="1:11" x14ac:dyDescent="0.25">
      <c r="A1314" s="6">
        <v>44616</v>
      </c>
      <c r="B1314" s="7">
        <v>13</v>
      </c>
      <c r="C1314" s="25">
        <v>190022.22425328926</v>
      </c>
      <c r="D1314" s="25">
        <f t="shared" si="126"/>
        <v>2</v>
      </c>
      <c r="E1314" s="25">
        <f t="shared" si="125"/>
        <v>0</v>
      </c>
      <c r="F1314" s="25">
        <f t="shared" si="127"/>
        <v>0</v>
      </c>
      <c r="G1314" s="25" t="str">
        <f t="shared" si="128"/>
        <v>Winter</v>
      </c>
      <c r="H1314" s="25">
        <f t="shared" si="129"/>
        <v>2</v>
      </c>
      <c r="I1314" s="25">
        <v>0</v>
      </c>
      <c r="J1314" s="25">
        <f t="shared" si="130"/>
        <v>2</v>
      </c>
      <c r="K1314" s="7">
        <v>51.159210000000002</v>
      </c>
    </row>
    <row r="1315" spans="1:11" x14ac:dyDescent="0.25">
      <c r="A1315" s="6">
        <v>44616</v>
      </c>
      <c r="B1315" s="7">
        <v>14</v>
      </c>
      <c r="C1315" s="25">
        <v>184821.76031169921</v>
      </c>
      <c r="D1315" s="25">
        <f t="shared" si="126"/>
        <v>2</v>
      </c>
      <c r="E1315" s="25">
        <f t="shared" si="125"/>
        <v>0</v>
      </c>
      <c r="F1315" s="25">
        <f t="shared" si="127"/>
        <v>0</v>
      </c>
      <c r="G1315" s="25" t="str">
        <f t="shared" si="128"/>
        <v>Winter</v>
      </c>
      <c r="H1315" s="25">
        <f t="shared" si="129"/>
        <v>2</v>
      </c>
      <c r="I1315" s="25">
        <v>0</v>
      </c>
      <c r="J1315" s="25">
        <f t="shared" si="130"/>
        <v>2</v>
      </c>
      <c r="K1315" s="7">
        <v>59.130690000000001</v>
      </c>
    </row>
    <row r="1316" spans="1:11" x14ac:dyDescent="0.25">
      <c r="A1316" s="6">
        <v>44616</v>
      </c>
      <c r="B1316" s="7">
        <v>15</v>
      </c>
      <c r="C1316" s="25">
        <v>184443.22283068672</v>
      </c>
      <c r="D1316" s="25">
        <f t="shared" si="126"/>
        <v>2</v>
      </c>
      <c r="E1316" s="25">
        <f t="shared" si="125"/>
        <v>0</v>
      </c>
      <c r="F1316" s="25">
        <f t="shared" si="127"/>
        <v>0</v>
      </c>
      <c r="G1316" s="25" t="str">
        <f t="shared" si="128"/>
        <v>Winter</v>
      </c>
      <c r="H1316" s="25">
        <f t="shared" si="129"/>
        <v>2</v>
      </c>
      <c r="I1316" s="25">
        <v>0</v>
      </c>
      <c r="J1316" s="25">
        <f t="shared" si="130"/>
        <v>2</v>
      </c>
      <c r="K1316" s="7">
        <v>60.50732</v>
      </c>
    </row>
    <row r="1317" spans="1:11" x14ac:dyDescent="0.25">
      <c r="A1317" s="6">
        <v>44616</v>
      </c>
      <c r="B1317" s="7">
        <v>16</v>
      </c>
      <c r="C1317" s="25">
        <v>193135.30787095061</v>
      </c>
      <c r="D1317" s="25">
        <f t="shared" si="126"/>
        <v>2</v>
      </c>
      <c r="E1317" s="25">
        <f t="shared" si="125"/>
        <v>0</v>
      </c>
      <c r="F1317" s="25">
        <f t="shared" si="127"/>
        <v>0</v>
      </c>
      <c r="G1317" s="25" t="str">
        <f t="shared" si="128"/>
        <v>Winter</v>
      </c>
      <c r="H1317" s="25">
        <f t="shared" si="129"/>
        <v>2</v>
      </c>
      <c r="I1317" s="25">
        <v>0</v>
      </c>
      <c r="J1317" s="25">
        <f t="shared" si="130"/>
        <v>2</v>
      </c>
      <c r="K1317" s="7">
        <v>85.883430000000004</v>
      </c>
    </row>
    <row r="1318" spans="1:11" x14ac:dyDescent="0.25">
      <c r="A1318" s="6">
        <v>44616</v>
      </c>
      <c r="B1318" s="7">
        <v>17</v>
      </c>
      <c r="C1318" s="25">
        <v>209195.22626541404</v>
      </c>
      <c r="D1318" s="25">
        <f t="shared" si="126"/>
        <v>2</v>
      </c>
      <c r="E1318" s="25">
        <f t="shared" si="125"/>
        <v>0</v>
      </c>
      <c r="F1318" s="25">
        <f t="shared" si="127"/>
        <v>0</v>
      </c>
      <c r="G1318" s="25" t="str">
        <f t="shared" si="128"/>
        <v>Winter</v>
      </c>
      <c r="H1318" s="25">
        <f t="shared" si="129"/>
        <v>2</v>
      </c>
      <c r="I1318" s="25">
        <v>0</v>
      </c>
      <c r="J1318" s="25">
        <f t="shared" si="130"/>
        <v>2</v>
      </c>
      <c r="K1318" s="7">
        <v>45.950130000000001</v>
      </c>
    </row>
    <row r="1319" spans="1:11" x14ac:dyDescent="0.25">
      <c r="A1319" s="6">
        <v>44616</v>
      </c>
      <c r="B1319" s="7">
        <v>18</v>
      </c>
      <c r="C1319" s="25">
        <v>226743.04045008338</v>
      </c>
      <c r="D1319" s="25">
        <f t="shared" si="126"/>
        <v>2</v>
      </c>
      <c r="E1319" s="25">
        <f t="shared" si="125"/>
        <v>0</v>
      </c>
      <c r="F1319" s="25">
        <f t="shared" si="127"/>
        <v>0</v>
      </c>
      <c r="G1319" s="25" t="str">
        <f t="shared" si="128"/>
        <v>Winter</v>
      </c>
      <c r="H1319" s="25">
        <f t="shared" si="129"/>
        <v>2</v>
      </c>
      <c r="I1319" s="25">
        <v>0</v>
      </c>
      <c r="J1319" s="25">
        <f t="shared" si="130"/>
        <v>2</v>
      </c>
      <c r="K1319" s="7">
        <v>55.686680000000003</v>
      </c>
    </row>
    <row r="1320" spans="1:11" x14ac:dyDescent="0.25">
      <c r="A1320" s="6">
        <v>44616</v>
      </c>
      <c r="B1320" s="7">
        <v>19</v>
      </c>
      <c r="C1320" s="25">
        <v>234467.76101433134</v>
      </c>
      <c r="D1320" s="25">
        <f t="shared" si="126"/>
        <v>2</v>
      </c>
      <c r="E1320" s="25">
        <f t="shared" si="125"/>
        <v>0</v>
      </c>
      <c r="F1320" s="25">
        <f t="shared" si="127"/>
        <v>0</v>
      </c>
      <c r="G1320" s="25" t="str">
        <f t="shared" si="128"/>
        <v>Winter</v>
      </c>
      <c r="H1320" s="25">
        <f t="shared" si="129"/>
        <v>6</v>
      </c>
      <c r="I1320" s="25">
        <v>0</v>
      </c>
      <c r="J1320" s="25">
        <f t="shared" si="130"/>
        <v>6</v>
      </c>
      <c r="K1320" s="7">
        <v>57.228499999999997</v>
      </c>
    </row>
    <row r="1321" spans="1:11" x14ac:dyDescent="0.25">
      <c r="A1321" s="6">
        <v>44616</v>
      </c>
      <c r="B1321" s="7">
        <v>20</v>
      </c>
      <c r="C1321" s="25">
        <v>236069.9779891019</v>
      </c>
      <c r="D1321" s="25">
        <f t="shared" si="126"/>
        <v>2</v>
      </c>
      <c r="E1321" s="25">
        <f t="shared" si="125"/>
        <v>0</v>
      </c>
      <c r="F1321" s="25">
        <f t="shared" si="127"/>
        <v>0</v>
      </c>
      <c r="G1321" s="25" t="str">
        <f t="shared" si="128"/>
        <v>Winter</v>
      </c>
      <c r="H1321" s="25">
        <f t="shared" si="129"/>
        <v>6</v>
      </c>
      <c r="I1321" s="25">
        <v>0</v>
      </c>
      <c r="J1321" s="25">
        <f t="shared" si="130"/>
        <v>6</v>
      </c>
      <c r="K1321" s="7">
        <v>80.222470000000001</v>
      </c>
    </row>
    <row r="1322" spans="1:11" x14ac:dyDescent="0.25">
      <c r="A1322" s="6">
        <v>44616</v>
      </c>
      <c r="B1322" s="7">
        <v>21</v>
      </c>
      <c r="C1322" s="25">
        <v>231366.36474682295</v>
      </c>
      <c r="D1322" s="25">
        <f t="shared" si="126"/>
        <v>2</v>
      </c>
      <c r="E1322" s="25">
        <f t="shared" si="125"/>
        <v>0</v>
      </c>
      <c r="F1322" s="25">
        <f t="shared" si="127"/>
        <v>0</v>
      </c>
      <c r="G1322" s="25" t="str">
        <f t="shared" si="128"/>
        <v>Winter</v>
      </c>
      <c r="H1322" s="25">
        <f t="shared" si="129"/>
        <v>6</v>
      </c>
      <c r="I1322" s="25">
        <v>0</v>
      </c>
      <c r="J1322" s="25">
        <f t="shared" si="130"/>
        <v>6</v>
      </c>
      <c r="K1322" s="7">
        <v>66.19332</v>
      </c>
    </row>
    <row r="1323" spans="1:11" x14ac:dyDescent="0.25">
      <c r="A1323" s="6">
        <v>44616</v>
      </c>
      <c r="B1323" s="7">
        <v>22</v>
      </c>
      <c r="C1323" s="25">
        <v>218725.42031210312</v>
      </c>
      <c r="D1323" s="25">
        <f t="shared" si="126"/>
        <v>2</v>
      </c>
      <c r="E1323" s="25">
        <f t="shared" si="125"/>
        <v>0</v>
      </c>
      <c r="F1323" s="25">
        <f t="shared" si="127"/>
        <v>0</v>
      </c>
      <c r="G1323" s="25" t="str">
        <f t="shared" si="128"/>
        <v>Winter</v>
      </c>
      <c r="H1323" s="25">
        <f t="shared" si="129"/>
        <v>2</v>
      </c>
      <c r="I1323" s="25">
        <v>0</v>
      </c>
      <c r="J1323" s="25">
        <f t="shared" si="130"/>
        <v>2</v>
      </c>
      <c r="K1323" s="7">
        <v>106.0098</v>
      </c>
    </row>
    <row r="1324" spans="1:11" x14ac:dyDescent="0.25">
      <c r="A1324" s="6">
        <v>44616</v>
      </c>
      <c r="B1324" s="7">
        <v>23</v>
      </c>
      <c r="C1324" s="25">
        <v>199437.6145175065</v>
      </c>
      <c r="D1324" s="25">
        <f t="shared" si="126"/>
        <v>2</v>
      </c>
      <c r="E1324" s="25">
        <f t="shared" si="125"/>
        <v>0</v>
      </c>
      <c r="F1324" s="25">
        <f t="shared" si="127"/>
        <v>0</v>
      </c>
      <c r="G1324" s="25" t="str">
        <f t="shared" si="128"/>
        <v>Winter</v>
      </c>
      <c r="H1324" s="25">
        <f t="shared" si="129"/>
        <v>2</v>
      </c>
      <c r="I1324" s="25">
        <v>0</v>
      </c>
      <c r="J1324" s="25">
        <f t="shared" si="130"/>
        <v>2</v>
      </c>
      <c r="K1324" s="7">
        <v>55.482199999999999</v>
      </c>
    </row>
    <row r="1325" spans="1:11" x14ac:dyDescent="0.25">
      <c r="A1325" s="6">
        <v>44616</v>
      </c>
      <c r="B1325" s="7">
        <v>24</v>
      </c>
      <c r="C1325" s="25">
        <v>181062.70828951403</v>
      </c>
      <c r="D1325" s="25">
        <f t="shared" si="126"/>
        <v>2</v>
      </c>
      <c r="E1325" s="25">
        <f t="shared" si="125"/>
        <v>0</v>
      </c>
      <c r="F1325" s="25">
        <f t="shared" si="127"/>
        <v>0</v>
      </c>
      <c r="G1325" s="25" t="str">
        <f t="shared" si="128"/>
        <v>Winter</v>
      </c>
      <c r="H1325" s="25">
        <f t="shared" si="129"/>
        <v>2</v>
      </c>
      <c r="I1325" s="25">
        <v>0</v>
      </c>
      <c r="J1325" s="25">
        <f t="shared" si="130"/>
        <v>2</v>
      </c>
      <c r="K1325" s="7">
        <v>41.415799999999997</v>
      </c>
    </row>
    <row r="1326" spans="1:11" x14ac:dyDescent="0.25">
      <c r="A1326" s="6">
        <v>44617</v>
      </c>
      <c r="B1326" s="7">
        <v>1</v>
      </c>
      <c r="C1326" s="25">
        <v>168784.44294432516</v>
      </c>
      <c r="D1326" s="25">
        <f t="shared" si="126"/>
        <v>2</v>
      </c>
      <c r="E1326" s="25">
        <f t="shared" si="125"/>
        <v>0</v>
      </c>
      <c r="F1326" s="25">
        <f t="shared" si="127"/>
        <v>0</v>
      </c>
      <c r="G1326" s="25" t="str">
        <f t="shared" si="128"/>
        <v>Winter</v>
      </c>
      <c r="H1326" s="25">
        <f t="shared" si="129"/>
        <v>2</v>
      </c>
      <c r="I1326" s="25">
        <v>0</v>
      </c>
      <c r="J1326" s="25">
        <f t="shared" si="130"/>
        <v>2</v>
      </c>
      <c r="K1326" s="7">
        <v>41.27129</v>
      </c>
    </row>
    <row r="1327" spans="1:11" x14ac:dyDescent="0.25">
      <c r="A1327" s="6">
        <v>44617</v>
      </c>
      <c r="B1327" s="7">
        <v>2</v>
      </c>
      <c r="C1327" s="25">
        <v>162101.63201823665</v>
      </c>
      <c r="D1327" s="25">
        <f t="shared" si="126"/>
        <v>2</v>
      </c>
      <c r="E1327" s="25">
        <f t="shared" si="125"/>
        <v>0</v>
      </c>
      <c r="F1327" s="25">
        <f t="shared" si="127"/>
        <v>0</v>
      </c>
      <c r="G1327" s="25" t="str">
        <f t="shared" si="128"/>
        <v>Winter</v>
      </c>
      <c r="H1327" s="25">
        <f t="shared" si="129"/>
        <v>1</v>
      </c>
      <c r="I1327" s="25">
        <v>0</v>
      </c>
      <c r="J1327" s="25">
        <f t="shared" si="130"/>
        <v>1</v>
      </c>
      <c r="K1327" s="7">
        <v>47.297930000000001</v>
      </c>
    </row>
    <row r="1328" spans="1:11" x14ac:dyDescent="0.25">
      <c r="A1328" s="6">
        <v>44617</v>
      </c>
      <c r="B1328" s="7">
        <v>3</v>
      </c>
      <c r="C1328" s="25">
        <v>160154.20451613844</v>
      </c>
      <c r="D1328" s="25">
        <f t="shared" si="126"/>
        <v>2</v>
      </c>
      <c r="E1328" s="25">
        <f t="shared" si="125"/>
        <v>0</v>
      </c>
      <c r="F1328" s="25">
        <f t="shared" si="127"/>
        <v>0</v>
      </c>
      <c r="G1328" s="25" t="str">
        <f t="shared" si="128"/>
        <v>Winter</v>
      </c>
      <c r="H1328" s="25">
        <f t="shared" si="129"/>
        <v>1</v>
      </c>
      <c r="I1328" s="25">
        <v>0</v>
      </c>
      <c r="J1328" s="25">
        <f t="shared" si="130"/>
        <v>1</v>
      </c>
      <c r="K1328" s="7">
        <v>42.676760000000002</v>
      </c>
    </row>
    <row r="1329" spans="1:11" x14ac:dyDescent="0.25">
      <c r="A1329" s="6">
        <v>44617</v>
      </c>
      <c r="B1329" s="7">
        <v>4</v>
      </c>
      <c r="C1329" s="25">
        <v>163740.44853943915</v>
      </c>
      <c r="D1329" s="25">
        <f t="shared" si="126"/>
        <v>2</v>
      </c>
      <c r="E1329" s="25">
        <f t="shared" si="125"/>
        <v>0</v>
      </c>
      <c r="F1329" s="25">
        <f t="shared" si="127"/>
        <v>0</v>
      </c>
      <c r="G1329" s="25" t="str">
        <f t="shared" si="128"/>
        <v>Winter</v>
      </c>
      <c r="H1329" s="25">
        <f t="shared" si="129"/>
        <v>1</v>
      </c>
      <c r="I1329" s="25">
        <v>0</v>
      </c>
      <c r="J1329" s="25">
        <f t="shared" si="130"/>
        <v>1</v>
      </c>
      <c r="K1329" s="7">
        <v>42.905729999999998</v>
      </c>
    </row>
    <row r="1330" spans="1:11" x14ac:dyDescent="0.25">
      <c r="A1330" s="6">
        <v>44617</v>
      </c>
      <c r="B1330" s="7">
        <v>5</v>
      </c>
      <c r="C1330" s="25">
        <v>169906.56574592891</v>
      </c>
      <c r="D1330" s="25">
        <f t="shared" si="126"/>
        <v>2</v>
      </c>
      <c r="E1330" s="25">
        <f t="shared" si="125"/>
        <v>0</v>
      </c>
      <c r="F1330" s="25">
        <f t="shared" si="127"/>
        <v>0</v>
      </c>
      <c r="G1330" s="25" t="str">
        <f t="shared" si="128"/>
        <v>Winter</v>
      </c>
      <c r="H1330" s="25">
        <f t="shared" si="129"/>
        <v>1</v>
      </c>
      <c r="I1330" s="25">
        <v>0</v>
      </c>
      <c r="J1330" s="25">
        <f t="shared" si="130"/>
        <v>1</v>
      </c>
      <c r="K1330" s="7">
        <v>42.238410000000002</v>
      </c>
    </row>
    <row r="1331" spans="1:11" x14ac:dyDescent="0.25">
      <c r="A1331" s="6">
        <v>44617</v>
      </c>
      <c r="B1331" s="7">
        <v>6</v>
      </c>
      <c r="C1331" s="25">
        <v>181259.9345954356</v>
      </c>
      <c r="D1331" s="25">
        <f t="shared" si="126"/>
        <v>2</v>
      </c>
      <c r="E1331" s="25">
        <f t="shared" si="125"/>
        <v>0</v>
      </c>
      <c r="F1331" s="25">
        <f t="shared" si="127"/>
        <v>0</v>
      </c>
      <c r="G1331" s="25" t="str">
        <f t="shared" si="128"/>
        <v>Winter</v>
      </c>
      <c r="H1331" s="25">
        <f t="shared" si="129"/>
        <v>1</v>
      </c>
      <c r="I1331" s="25">
        <v>0</v>
      </c>
      <c r="J1331" s="25">
        <f t="shared" si="130"/>
        <v>1</v>
      </c>
      <c r="K1331" s="7">
        <v>66.564859999999996</v>
      </c>
    </row>
    <row r="1332" spans="1:11" x14ac:dyDescent="0.25">
      <c r="A1332" s="6">
        <v>44617</v>
      </c>
      <c r="B1332" s="7">
        <v>7</v>
      </c>
      <c r="C1332" s="25">
        <v>201522.05072063851</v>
      </c>
      <c r="D1332" s="25">
        <f t="shared" si="126"/>
        <v>2</v>
      </c>
      <c r="E1332" s="25">
        <f t="shared" si="125"/>
        <v>0</v>
      </c>
      <c r="F1332" s="25">
        <f t="shared" si="127"/>
        <v>0</v>
      </c>
      <c r="G1332" s="25" t="str">
        <f t="shared" si="128"/>
        <v>Winter</v>
      </c>
      <c r="H1332" s="25">
        <f t="shared" si="129"/>
        <v>6</v>
      </c>
      <c r="I1332" s="25">
        <v>0</v>
      </c>
      <c r="J1332" s="25">
        <f t="shared" si="130"/>
        <v>6</v>
      </c>
      <c r="K1332" s="7">
        <v>47.251339999999999</v>
      </c>
    </row>
    <row r="1333" spans="1:11" x14ac:dyDescent="0.25">
      <c r="A1333" s="6">
        <v>44617</v>
      </c>
      <c r="B1333" s="7">
        <v>8</v>
      </c>
      <c r="C1333" s="25">
        <v>211172.47421678252</v>
      </c>
      <c r="D1333" s="25">
        <f t="shared" si="126"/>
        <v>2</v>
      </c>
      <c r="E1333" s="25">
        <f t="shared" si="125"/>
        <v>0</v>
      </c>
      <c r="F1333" s="25">
        <f t="shared" si="127"/>
        <v>0</v>
      </c>
      <c r="G1333" s="25" t="str">
        <f t="shared" si="128"/>
        <v>Winter</v>
      </c>
      <c r="H1333" s="25">
        <f t="shared" si="129"/>
        <v>6</v>
      </c>
      <c r="I1333" s="25">
        <v>0</v>
      </c>
      <c r="J1333" s="25">
        <f t="shared" si="130"/>
        <v>6</v>
      </c>
      <c r="K1333" s="7">
        <v>79.955039999999997</v>
      </c>
    </row>
    <row r="1334" spans="1:11" x14ac:dyDescent="0.25">
      <c r="A1334" s="6">
        <v>44617</v>
      </c>
      <c r="B1334" s="7">
        <v>9</v>
      </c>
      <c r="C1334" s="25">
        <v>211253.09389702068</v>
      </c>
      <c r="D1334" s="25">
        <f t="shared" si="126"/>
        <v>2</v>
      </c>
      <c r="E1334" s="25">
        <f t="shared" si="125"/>
        <v>0</v>
      </c>
      <c r="F1334" s="25">
        <f t="shared" si="127"/>
        <v>0</v>
      </c>
      <c r="G1334" s="25" t="str">
        <f t="shared" si="128"/>
        <v>Winter</v>
      </c>
      <c r="H1334" s="25">
        <f t="shared" si="129"/>
        <v>6</v>
      </c>
      <c r="I1334" s="25">
        <v>0</v>
      </c>
      <c r="J1334" s="25">
        <f t="shared" si="130"/>
        <v>6</v>
      </c>
      <c r="K1334" s="7">
        <v>120.6301</v>
      </c>
    </row>
    <row r="1335" spans="1:11" x14ac:dyDescent="0.25">
      <c r="A1335" s="6">
        <v>44617</v>
      </c>
      <c r="B1335" s="7">
        <v>10</v>
      </c>
      <c r="C1335" s="25">
        <v>211326.43288752084</v>
      </c>
      <c r="D1335" s="25">
        <f t="shared" si="126"/>
        <v>2</v>
      </c>
      <c r="E1335" s="25">
        <f t="shared" si="125"/>
        <v>0</v>
      </c>
      <c r="F1335" s="25">
        <f t="shared" si="127"/>
        <v>0</v>
      </c>
      <c r="G1335" s="25" t="str">
        <f t="shared" si="128"/>
        <v>Winter</v>
      </c>
      <c r="H1335" s="25">
        <f t="shared" si="129"/>
        <v>2</v>
      </c>
      <c r="I1335" s="25">
        <v>0</v>
      </c>
      <c r="J1335" s="25">
        <f t="shared" si="130"/>
        <v>2</v>
      </c>
      <c r="K1335" s="7">
        <v>82.045540000000003</v>
      </c>
    </row>
    <row r="1336" spans="1:11" x14ac:dyDescent="0.25">
      <c r="A1336" s="6">
        <v>44617</v>
      </c>
      <c r="B1336" s="7">
        <v>11</v>
      </c>
      <c r="C1336" s="25">
        <v>210886.557461825</v>
      </c>
      <c r="D1336" s="25">
        <f t="shared" si="126"/>
        <v>2</v>
      </c>
      <c r="E1336" s="25">
        <f t="shared" si="125"/>
        <v>0</v>
      </c>
      <c r="F1336" s="25">
        <f t="shared" si="127"/>
        <v>0</v>
      </c>
      <c r="G1336" s="25" t="str">
        <f t="shared" si="128"/>
        <v>Winter</v>
      </c>
      <c r="H1336" s="25">
        <f t="shared" si="129"/>
        <v>2</v>
      </c>
      <c r="I1336" s="25">
        <v>0</v>
      </c>
      <c r="J1336" s="25">
        <f t="shared" si="130"/>
        <v>2</v>
      </c>
      <c r="K1336" s="7">
        <v>80.848050000000001</v>
      </c>
    </row>
    <row r="1337" spans="1:11" x14ac:dyDescent="0.25">
      <c r="A1337" s="6">
        <v>44617</v>
      </c>
      <c r="B1337" s="7">
        <v>12</v>
      </c>
      <c r="C1337" s="25">
        <v>211988.79189476164</v>
      </c>
      <c r="D1337" s="25">
        <f t="shared" si="126"/>
        <v>2</v>
      </c>
      <c r="E1337" s="25">
        <f t="shared" si="125"/>
        <v>0</v>
      </c>
      <c r="F1337" s="25">
        <f t="shared" si="127"/>
        <v>0</v>
      </c>
      <c r="G1337" s="25" t="str">
        <f t="shared" si="128"/>
        <v>Winter</v>
      </c>
      <c r="H1337" s="25">
        <f t="shared" si="129"/>
        <v>2</v>
      </c>
      <c r="I1337" s="25">
        <v>0</v>
      </c>
      <c r="J1337" s="25">
        <f t="shared" si="130"/>
        <v>2</v>
      </c>
      <c r="K1337" s="7">
        <v>68.549880000000002</v>
      </c>
    </row>
    <row r="1338" spans="1:11" x14ac:dyDescent="0.25">
      <c r="A1338" s="6">
        <v>44617</v>
      </c>
      <c r="B1338" s="7">
        <v>13</v>
      </c>
      <c r="C1338" s="25">
        <v>212379.66225082468</v>
      </c>
      <c r="D1338" s="25">
        <f t="shared" si="126"/>
        <v>2</v>
      </c>
      <c r="E1338" s="25">
        <f t="shared" si="125"/>
        <v>0</v>
      </c>
      <c r="F1338" s="25">
        <f t="shared" si="127"/>
        <v>0</v>
      </c>
      <c r="G1338" s="25" t="str">
        <f t="shared" si="128"/>
        <v>Winter</v>
      </c>
      <c r="H1338" s="25">
        <f t="shared" si="129"/>
        <v>2</v>
      </c>
      <c r="I1338" s="25">
        <v>0</v>
      </c>
      <c r="J1338" s="25">
        <f t="shared" si="130"/>
        <v>2</v>
      </c>
      <c r="K1338" s="7">
        <v>49.183010000000003</v>
      </c>
    </row>
    <row r="1339" spans="1:11" x14ac:dyDescent="0.25">
      <c r="A1339" s="6">
        <v>44617</v>
      </c>
      <c r="B1339" s="7">
        <v>14</v>
      </c>
      <c r="C1339" s="25">
        <v>210570.78493158647</v>
      </c>
      <c r="D1339" s="25">
        <f t="shared" si="126"/>
        <v>2</v>
      </c>
      <c r="E1339" s="25">
        <f t="shared" si="125"/>
        <v>0</v>
      </c>
      <c r="F1339" s="25">
        <f t="shared" si="127"/>
        <v>0</v>
      </c>
      <c r="G1339" s="25" t="str">
        <f t="shared" si="128"/>
        <v>Winter</v>
      </c>
      <c r="H1339" s="25">
        <f t="shared" si="129"/>
        <v>2</v>
      </c>
      <c r="I1339" s="25">
        <v>0</v>
      </c>
      <c r="J1339" s="25">
        <f t="shared" si="130"/>
        <v>2</v>
      </c>
      <c r="K1339" s="7">
        <v>43.801090000000002</v>
      </c>
    </row>
    <row r="1340" spans="1:11" x14ac:dyDescent="0.25">
      <c r="A1340" s="6">
        <v>44617</v>
      </c>
      <c r="B1340" s="7">
        <v>15</v>
      </c>
      <c r="C1340" s="25">
        <v>209297.39320511342</v>
      </c>
      <c r="D1340" s="25">
        <f t="shared" si="126"/>
        <v>2</v>
      </c>
      <c r="E1340" s="25">
        <f t="shared" si="125"/>
        <v>0</v>
      </c>
      <c r="F1340" s="25">
        <f t="shared" si="127"/>
        <v>0</v>
      </c>
      <c r="G1340" s="25" t="str">
        <f t="shared" si="128"/>
        <v>Winter</v>
      </c>
      <c r="H1340" s="25">
        <f t="shared" si="129"/>
        <v>2</v>
      </c>
      <c r="I1340" s="25">
        <v>0</v>
      </c>
      <c r="J1340" s="25">
        <f t="shared" si="130"/>
        <v>2</v>
      </c>
      <c r="K1340" s="7">
        <v>42.221209999999999</v>
      </c>
    </row>
    <row r="1341" spans="1:11" x14ac:dyDescent="0.25">
      <c r="A1341" s="6">
        <v>44617</v>
      </c>
      <c r="B1341" s="7">
        <v>16</v>
      </c>
      <c r="C1341" s="25">
        <v>214943.56759207702</v>
      </c>
      <c r="D1341" s="25">
        <f t="shared" si="126"/>
        <v>2</v>
      </c>
      <c r="E1341" s="25">
        <f t="shared" si="125"/>
        <v>0</v>
      </c>
      <c r="F1341" s="25">
        <f t="shared" si="127"/>
        <v>0</v>
      </c>
      <c r="G1341" s="25" t="str">
        <f t="shared" si="128"/>
        <v>Winter</v>
      </c>
      <c r="H1341" s="25">
        <f t="shared" si="129"/>
        <v>2</v>
      </c>
      <c r="I1341" s="25">
        <v>0</v>
      </c>
      <c r="J1341" s="25">
        <f t="shared" si="130"/>
        <v>2</v>
      </c>
      <c r="K1341" s="7">
        <v>45.020130000000002</v>
      </c>
    </row>
    <row r="1342" spans="1:11" x14ac:dyDescent="0.25">
      <c r="A1342" s="6">
        <v>44617</v>
      </c>
      <c r="B1342" s="7">
        <v>17</v>
      </c>
      <c r="C1342" s="25">
        <v>224385.04912514304</v>
      </c>
      <c r="D1342" s="25">
        <f t="shared" si="126"/>
        <v>2</v>
      </c>
      <c r="E1342" s="25">
        <f t="shared" si="125"/>
        <v>0</v>
      </c>
      <c r="F1342" s="25">
        <f t="shared" si="127"/>
        <v>0</v>
      </c>
      <c r="G1342" s="25" t="str">
        <f t="shared" si="128"/>
        <v>Winter</v>
      </c>
      <c r="H1342" s="25">
        <f t="shared" si="129"/>
        <v>2</v>
      </c>
      <c r="I1342" s="25">
        <v>0</v>
      </c>
      <c r="J1342" s="25">
        <f t="shared" si="130"/>
        <v>2</v>
      </c>
      <c r="K1342" s="7">
        <v>49.150759999999998</v>
      </c>
    </row>
    <row r="1343" spans="1:11" x14ac:dyDescent="0.25">
      <c r="A1343" s="6">
        <v>44617</v>
      </c>
      <c r="B1343" s="7">
        <v>18</v>
      </c>
      <c r="C1343" s="25">
        <v>234466.62858552439</v>
      </c>
      <c r="D1343" s="25">
        <f t="shared" si="126"/>
        <v>2</v>
      </c>
      <c r="E1343" s="25">
        <f t="shared" si="125"/>
        <v>0</v>
      </c>
      <c r="F1343" s="25">
        <f t="shared" si="127"/>
        <v>0</v>
      </c>
      <c r="G1343" s="25" t="str">
        <f t="shared" si="128"/>
        <v>Winter</v>
      </c>
      <c r="H1343" s="25">
        <f t="shared" si="129"/>
        <v>2</v>
      </c>
      <c r="I1343" s="25">
        <v>0</v>
      </c>
      <c r="J1343" s="25">
        <f t="shared" si="130"/>
        <v>2</v>
      </c>
      <c r="K1343" s="7">
        <v>53.270130000000002</v>
      </c>
    </row>
    <row r="1344" spans="1:11" x14ac:dyDescent="0.25">
      <c r="A1344" s="6">
        <v>44617</v>
      </c>
      <c r="B1344" s="7">
        <v>19</v>
      </c>
      <c r="C1344" s="25">
        <v>238603.734380209</v>
      </c>
      <c r="D1344" s="25">
        <f t="shared" si="126"/>
        <v>2</v>
      </c>
      <c r="E1344" s="25">
        <f t="shared" si="125"/>
        <v>0</v>
      </c>
      <c r="F1344" s="25">
        <f t="shared" si="127"/>
        <v>0</v>
      </c>
      <c r="G1344" s="25" t="str">
        <f t="shared" si="128"/>
        <v>Winter</v>
      </c>
      <c r="H1344" s="25">
        <f t="shared" si="129"/>
        <v>6</v>
      </c>
      <c r="I1344" s="25">
        <v>0</v>
      </c>
      <c r="J1344" s="25">
        <f t="shared" si="130"/>
        <v>6</v>
      </c>
      <c r="K1344" s="7">
        <v>59.291530000000002</v>
      </c>
    </row>
    <row r="1345" spans="1:11" x14ac:dyDescent="0.25">
      <c r="A1345" s="6">
        <v>44617</v>
      </c>
      <c r="B1345" s="7">
        <v>20</v>
      </c>
      <c r="C1345" s="25">
        <v>236937.73163630717</v>
      </c>
      <c r="D1345" s="25">
        <f t="shared" si="126"/>
        <v>2</v>
      </c>
      <c r="E1345" s="25">
        <f t="shared" si="125"/>
        <v>0</v>
      </c>
      <c r="F1345" s="25">
        <f t="shared" si="127"/>
        <v>0</v>
      </c>
      <c r="G1345" s="25" t="str">
        <f t="shared" si="128"/>
        <v>Winter</v>
      </c>
      <c r="H1345" s="25">
        <f t="shared" si="129"/>
        <v>6</v>
      </c>
      <c r="I1345" s="25">
        <v>0</v>
      </c>
      <c r="J1345" s="25">
        <f t="shared" si="130"/>
        <v>6</v>
      </c>
      <c r="K1345" s="7">
        <v>72.169979999999995</v>
      </c>
    </row>
    <row r="1346" spans="1:11" x14ac:dyDescent="0.25">
      <c r="A1346" s="6">
        <v>44617</v>
      </c>
      <c r="B1346" s="7">
        <v>21</v>
      </c>
      <c r="C1346" s="25">
        <v>232144.08956877631</v>
      </c>
      <c r="D1346" s="25">
        <f t="shared" si="126"/>
        <v>2</v>
      </c>
      <c r="E1346" s="25">
        <f t="shared" si="125"/>
        <v>0</v>
      </c>
      <c r="F1346" s="25">
        <f t="shared" si="127"/>
        <v>0</v>
      </c>
      <c r="G1346" s="25" t="str">
        <f t="shared" si="128"/>
        <v>Winter</v>
      </c>
      <c r="H1346" s="25">
        <f t="shared" si="129"/>
        <v>6</v>
      </c>
      <c r="I1346" s="25">
        <v>0</v>
      </c>
      <c r="J1346" s="25">
        <f t="shared" si="130"/>
        <v>6</v>
      </c>
      <c r="K1346" s="7">
        <v>53.491549999999997</v>
      </c>
    </row>
    <row r="1347" spans="1:11" x14ac:dyDescent="0.25">
      <c r="A1347" s="6">
        <v>44617</v>
      </c>
      <c r="B1347" s="7">
        <v>22</v>
      </c>
      <c r="C1347" s="25">
        <v>224761.69129097072</v>
      </c>
      <c r="D1347" s="25">
        <f t="shared" si="126"/>
        <v>2</v>
      </c>
      <c r="E1347" s="25">
        <f t="shared" si="125"/>
        <v>0</v>
      </c>
      <c r="F1347" s="25">
        <f t="shared" si="127"/>
        <v>0</v>
      </c>
      <c r="G1347" s="25" t="str">
        <f t="shared" si="128"/>
        <v>Winter</v>
      </c>
      <c r="H1347" s="25">
        <f t="shared" si="129"/>
        <v>2</v>
      </c>
      <c r="I1347" s="25">
        <v>0</v>
      </c>
      <c r="J1347" s="25">
        <f t="shared" si="130"/>
        <v>2</v>
      </c>
      <c r="K1347" s="7">
        <v>47.84742</v>
      </c>
    </row>
    <row r="1348" spans="1:11" x14ac:dyDescent="0.25">
      <c r="A1348" s="6">
        <v>44617</v>
      </c>
      <c r="B1348" s="7">
        <v>23</v>
      </c>
      <c r="C1348" s="25">
        <v>213988.09797127621</v>
      </c>
      <c r="D1348" s="25">
        <f t="shared" si="126"/>
        <v>2</v>
      </c>
      <c r="E1348" s="25">
        <f t="shared" si="125"/>
        <v>0</v>
      </c>
      <c r="F1348" s="25">
        <f t="shared" si="127"/>
        <v>0</v>
      </c>
      <c r="G1348" s="25" t="str">
        <f t="shared" si="128"/>
        <v>Winter</v>
      </c>
      <c r="H1348" s="25">
        <f t="shared" si="129"/>
        <v>2</v>
      </c>
      <c r="I1348" s="25">
        <v>0</v>
      </c>
      <c r="J1348" s="25">
        <f t="shared" si="130"/>
        <v>2</v>
      </c>
      <c r="K1348" s="7">
        <v>43.31109</v>
      </c>
    </row>
    <row r="1349" spans="1:11" x14ac:dyDescent="0.25">
      <c r="A1349" s="6">
        <v>44617</v>
      </c>
      <c r="B1349" s="7">
        <v>24</v>
      </c>
      <c r="C1349" s="25">
        <v>202327.85072492465</v>
      </c>
      <c r="D1349" s="25">
        <f t="shared" si="126"/>
        <v>2</v>
      </c>
      <c r="E1349" s="25">
        <f t="shared" si="125"/>
        <v>0</v>
      </c>
      <c r="F1349" s="25">
        <f t="shared" si="127"/>
        <v>0</v>
      </c>
      <c r="G1349" s="25" t="str">
        <f t="shared" si="128"/>
        <v>Winter</v>
      </c>
      <c r="H1349" s="25">
        <f t="shared" si="129"/>
        <v>2</v>
      </c>
      <c r="I1349" s="25">
        <v>0</v>
      </c>
      <c r="J1349" s="25">
        <f t="shared" si="130"/>
        <v>2</v>
      </c>
      <c r="K1349" s="7">
        <v>46.24165</v>
      </c>
    </row>
    <row r="1350" spans="1:11" x14ac:dyDescent="0.25">
      <c r="A1350" s="6">
        <v>44618</v>
      </c>
      <c r="B1350" s="7">
        <v>1</v>
      </c>
      <c r="C1350" s="25">
        <v>192486.50034623005</v>
      </c>
      <c r="D1350" s="25">
        <f t="shared" si="126"/>
        <v>2</v>
      </c>
      <c r="E1350" s="25">
        <f t="shared" ref="E1350:E1413" si="131">IF(IFERROR(VLOOKUP(A1350,$S$6:$S$15,1,0),0)&gt;0,1,0)</f>
        <v>0</v>
      </c>
      <c r="F1350" s="25">
        <f t="shared" si="127"/>
        <v>1</v>
      </c>
      <c r="G1350" s="25" t="str">
        <f t="shared" si="128"/>
        <v>Winter</v>
      </c>
      <c r="H1350" s="25">
        <f t="shared" si="129"/>
        <v>2</v>
      </c>
      <c r="I1350" s="25">
        <v>0</v>
      </c>
      <c r="J1350" s="25">
        <f t="shared" si="130"/>
        <v>2</v>
      </c>
      <c r="K1350" s="7">
        <v>40.47551</v>
      </c>
    </row>
    <row r="1351" spans="1:11" x14ac:dyDescent="0.25">
      <c r="A1351" s="6">
        <v>44618</v>
      </c>
      <c r="B1351" s="7">
        <v>2</v>
      </c>
      <c r="C1351" s="25">
        <v>186229.28987190264</v>
      </c>
      <c r="D1351" s="25">
        <f t="shared" ref="D1351:D1414" si="132">MONTH(A1351)</f>
        <v>2</v>
      </c>
      <c r="E1351" s="25">
        <f t="shared" si="131"/>
        <v>0</v>
      </c>
      <c r="F1351" s="25">
        <f t="shared" ref="F1351:F1414" si="133">IF(WEEKDAY(A1351,2)&gt;5,1,0)</f>
        <v>1</v>
      </c>
      <c r="G1351" s="25" t="str">
        <f t="shared" ref="G1351:G1414" si="134">IF(OR(D1351&lt;5,D1351&gt;9),"Winter","Summer")</f>
        <v>Winter</v>
      </c>
      <c r="H1351" s="25">
        <f t="shared" ref="H1351:H1414" si="135">IF(AND(B1351&lt;7,B1351&gt;1),1,IF(G1351="Winter",IF(OR(E1351=1,F1351=1,B1351=1,AND(B1351&gt;9,B1351&lt;19),B1351&gt;21),2,6),IF(OR(E1351=1,F1351=1,B1351&lt;15,B1351&gt;20),3,4)))</f>
        <v>1</v>
      </c>
      <c r="I1351" s="25">
        <v>0</v>
      </c>
      <c r="J1351" s="25">
        <f t="shared" ref="J1351:J1414" si="136">IF(I1351=0,H1351,5)</f>
        <v>1</v>
      </c>
      <c r="K1351" s="7">
        <v>40.135449999999999</v>
      </c>
    </row>
    <row r="1352" spans="1:11" x14ac:dyDescent="0.25">
      <c r="A1352" s="6">
        <v>44618</v>
      </c>
      <c r="B1352" s="7">
        <v>3</v>
      </c>
      <c r="C1352" s="25">
        <v>183014.71051562793</v>
      </c>
      <c r="D1352" s="25">
        <f t="shared" si="132"/>
        <v>2</v>
      </c>
      <c r="E1352" s="25">
        <f t="shared" si="131"/>
        <v>0</v>
      </c>
      <c r="F1352" s="25">
        <f t="shared" si="133"/>
        <v>1</v>
      </c>
      <c r="G1352" s="25" t="str">
        <f t="shared" si="134"/>
        <v>Winter</v>
      </c>
      <c r="H1352" s="25">
        <f t="shared" si="135"/>
        <v>1</v>
      </c>
      <c r="I1352" s="25">
        <v>0</v>
      </c>
      <c r="J1352" s="25">
        <f t="shared" si="136"/>
        <v>1</v>
      </c>
      <c r="K1352" s="7">
        <v>39.605229999999999</v>
      </c>
    </row>
    <row r="1353" spans="1:11" x14ac:dyDescent="0.25">
      <c r="A1353" s="6">
        <v>44618</v>
      </c>
      <c r="B1353" s="7">
        <v>4</v>
      </c>
      <c r="C1353" s="25">
        <v>182190.31718513422</v>
      </c>
      <c r="D1353" s="25">
        <f t="shared" si="132"/>
        <v>2</v>
      </c>
      <c r="E1353" s="25">
        <f t="shared" si="131"/>
        <v>0</v>
      </c>
      <c r="F1353" s="25">
        <f t="shared" si="133"/>
        <v>1</v>
      </c>
      <c r="G1353" s="25" t="str">
        <f t="shared" si="134"/>
        <v>Winter</v>
      </c>
      <c r="H1353" s="25">
        <f t="shared" si="135"/>
        <v>1</v>
      </c>
      <c r="I1353" s="25">
        <v>0</v>
      </c>
      <c r="J1353" s="25">
        <f t="shared" si="136"/>
        <v>1</v>
      </c>
      <c r="K1353" s="7">
        <v>38.682429999999997</v>
      </c>
    </row>
    <row r="1354" spans="1:11" x14ac:dyDescent="0.25">
      <c r="A1354" s="6">
        <v>44618</v>
      </c>
      <c r="B1354" s="7">
        <v>5</v>
      </c>
      <c r="C1354" s="25">
        <v>183957.35479871058</v>
      </c>
      <c r="D1354" s="25">
        <f t="shared" si="132"/>
        <v>2</v>
      </c>
      <c r="E1354" s="25">
        <f t="shared" si="131"/>
        <v>0</v>
      </c>
      <c r="F1354" s="25">
        <f t="shared" si="133"/>
        <v>1</v>
      </c>
      <c r="G1354" s="25" t="str">
        <f t="shared" si="134"/>
        <v>Winter</v>
      </c>
      <c r="H1354" s="25">
        <f t="shared" si="135"/>
        <v>1</v>
      </c>
      <c r="I1354" s="25">
        <v>0</v>
      </c>
      <c r="J1354" s="25">
        <f t="shared" si="136"/>
        <v>1</v>
      </c>
      <c r="K1354" s="7">
        <v>38.82884</v>
      </c>
    </row>
    <row r="1355" spans="1:11" x14ac:dyDescent="0.25">
      <c r="A1355" s="6">
        <v>44618</v>
      </c>
      <c r="B1355" s="7">
        <v>6</v>
      </c>
      <c r="C1355" s="25">
        <v>188813.4902963808</v>
      </c>
      <c r="D1355" s="25">
        <f t="shared" si="132"/>
        <v>2</v>
      </c>
      <c r="E1355" s="25">
        <f t="shared" si="131"/>
        <v>0</v>
      </c>
      <c r="F1355" s="25">
        <f t="shared" si="133"/>
        <v>1</v>
      </c>
      <c r="G1355" s="25" t="str">
        <f t="shared" si="134"/>
        <v>Winter</v>
      </c>
      <c r="H1355" s="25">
        <f t="shared" si="135"/>
        <v>1</v>
      </c>
      <c r="I1355" s="25">
        <v>0</v>
      </c>
      <c r="J1355" s="25">
        <f t="shared" si="136"/>
        <v>1</v>
      </c>
      <c r="K1355" s="7">
        <v>39.730739999999997</v>
      </c>
    </row>
    <row r="1356" spans="1:11" x14ac:dyDescent="0.25">
      <c r="A1356" s="6">
        <v>44618</v>
      </c>
      <c r="B1356" s="7">
        <v>7</v>
      </c>
      <c r="C1356" s="25">
        <v>196748.21564611117</v>
      </c>
      <c r="D1356" s="25">
        <f t="shared" si="132"/>
        <v>2</v>
      </c>
      <c r="E1356" s="25">
        <f t="shared" si="131"/>
        <v>0</v>
      </c>
      <c r="F1356" s="25">
        <f t="shared" si="133"/>
        <v>1</v>
      </c>
      <c r="G1356" s="25" t="str">
        <f t="shared" si="134"/>
        <v>Winter</v>
      </c>
      <c r="H1356" s="25">
        <f t="shared" si="135"/>
        <v>2</v>
      </c>
      <c r="I1356" s="25">
        <v>0</v>
      </c>
      <c r="J1356" s="25">
        <f t="shared" si="136"/>
        <v>2</v>
      </c>
      <c r="K1356" s="7">
        <v>44.565959999999997</v>
      </c>
    </row>
    <row r="1357" spans="1:11" x14ac:dyDescent="0.25">
      <c r="A1357" s="6">
        <v>44618</v>
      </c>
      <c r="B1357" s="7">
        <v>8</v>
      </c>
      <c r="C1357" s="25">
        <v>209370.22603969244</v>
      </c>
      <c r="D1357" s="25">
        <f t="shared" si="132"/>
        <v>2</v>
      </c>
      <c r="E1357" s="25">
        <f t="shared" si="131"/>
        <v>0</v>
      </c>
      <c r="F1357" s="25">
        <f t="shared" si="133"/>
        <v>1</v>
      </c>
      <c r="G1357" s="25" t="str">
        <f t="shared" si="134"/>
        <v>Winter</v>
      </c>
      <c r="H1357" s="25">
        <f t="shared" si="135"/>
        <v>2</v>
      </c>
      <c r="I1357" s="25">
        <v>0</v>
      </c>
      <c r="J1357" s="25">
        <f t="shared" si="136"/>
        <v>2</v>
      </c>
      <c r="K1357" s="7">
        <v>43.48048</v>
      </c>
    </row>
    <row r="1358" spans="1:11" x14ac:dyDescent="0.25">
      <c r="A1358" s="6">
        <v>44618</v>
      </c>
      <c r="B1358" s="7">
        <v>9</v>
      </c>
      <c r="C1358" s="25">
        <v>222074.4791761591</v>
      </c>
      <c r="D1358" s="25">
        <f t="shared" si="132"/>
        <v>2</v>
      </c>
      <c r="E1358" s="25">
        <f t="shared" si="131"/>
        <v>0</v>
      </c>
      <c r="F1358" s="25">
        <f t="shared" si="133"/>
        <v>1</v>
      </c>
      <c r="G1358" s="25" t="str">
        <f t="shared" si="134"/>
        <v>Winter</v>
      </c>
      <c r="H1358" s="25">
        <f t="shared" si="135"/>
        <v>2</v>
      </c>
      <c r="I1358" s="25">
        <v>0</v>
      </c>
      <c r="J1358" s="25">
        <f t="shared" si="136"/>
        <v>2</v>
      </c>
      <c r="K1358" s="7">
        <v>43.626399999999997</v>
      </c>
    </row>
    <row r="1359" spans="1:11" x14ac:dyDescent="0.25">
      <c r="A1359" s="6">
        <v>44618</v>
      </c>
      <c r="B1359" s="7">
        <v>10</v>
      </c>
      <c r="C1359" s="25">
        <v>229898.13764632057</v>
      </c>
      <c r="D1359" s="25">
        <f t="shared" si="132"/>
        <v>2</v>
      </c>
      <c r="E1359" s="25">
        <f t="shared" si="131"/>
        <v>0</v>
      </c>
      <c r="F1359" s="25">
        <f t="shared" si="133"/>
        <v>1</v>
      </c>
      <c r="G1359" s="25" t="str">
        <f t="shared" si="134"/>
        <v>Winter</v>
      </c>
      <c r="H1359" s="25">
        <f t="shared" si="135"/>
        <v>2</v>
      </c>
      <c r="I1359" s="25">
        <v>0</v>
      </c>
      <c r="J1359" s="25">
        <f t="shared" si="136"/>
        <v>2</v>
      </c>
      <c r="K1359" s="7">
        <v>43.850369999999998</v>
      </c>
    </row>
    <row r="1360" spans="1:11" x14ac:dyDescent="0.25">
      <c r="A1360" s="6">
        <v>44618</v>
      </c>
      <c r="B1360" s="7">
        <v>11</v>
      </c>
      <c r="C1360" s="25">
        <v>228522.5860706192</v>
      </c>
      <c r="D1360" s="25">
        <f t="shared" si="132"/>
        <v>2</v>
      </c>
      <c r="E1360" s="25">
        <f t="shared" si="131"/>
        <v>0</v>
      </c>
      <c r="F1360" s="25">
        <f t="shared" si="133"/>
        <v>1</v>
      </c>
      <c r="G1360" s="25" t="str">
        <f t="shared" si="134"/>
        <v>Winter</v>
      </c>
      <c r="H1360" s="25">
        <f t="shared" si="135"/>
        <v>2</v>
      </c>
      <c r="I1360" s="25">
        <v>0</v>
      </c>
      <c r="J1360" s="25">
        <f t="shared" si="136"/>
        <v>2</v>
      </c>
      <c r="K1360" s="7">
        <v>59.983750000000001</v>
      </c>
    </row>
    <row r="1361" spans="1:11" x14ac:dyDescent="0.25">
      <c r="A1361" s="6">
        <v>44618</v>
      </c>
      <c r="B1361" s="7">
        <v>12</v>
      </c>
      <c r="C1361" s="25">
        <v>225790.41494579776</v>
      </c>
      <c r="D1361" s="25">
        <f t="shared" si="132"/>
        <v>2</v>
      </c>
      <c r="E1361" s="25">
        <f t="shared" si="131"/>
        <v>0</v>
      </c>
      <c r="F1361" s="25">
        <f t="shared" si="133"/>
        <v>1</v>
      </c>
      <c r="G1361" s="25" t="str">
        <f t="shared" si="134"/>
        <v>Winter</v>
      </c>
      <c r="H1361" s="25">
        <f t="shared" si="135"/>
        <v>2</v>
      </c>
      <c r="I1361" s="25">
        <v>0</v>
      </c>
      <c r="J1361" s="25">
        <f t="shared" si="136"/>
        <v>2</v>
      </c>
      <c r="K1361" s="7">
        <v>40.490780000000001</v>
      </c>
    </row>
    <row r="1362" spans="1:11" x14ac:dyDescent="0.25">
      <c r="A1362" s="6">
        <v>44618</v>
      </c>
      <c r="B1362" s="7">
        <v>13</v>
      </c>
      <c r="C1362" s="25">
        <v>221263.29512853324</v>
      </c>
      <c r="D1362" s="25">
        <f t="shared" si="132"/>
        <v>2</v>
      </c>
      <c r="E1362" s="25">
        <f t="shared" si="131"/>
        <v>0</v>
      </c>
      <c r="F1362" s="25">
        <f t="shared" si="133"/>
        <v>1</v>
      </c>
      <c r="G1362" s="25" t="str">
        <f t="shared" si="134"/>
        <v>Winter</v>
      </c>
      <c r="H1362" s="25">
        <f t="shared" si="135"/>
        <v>2</v>
      </c>
      <c r="I1362" s="25">
        <v>0</v>
      </c>
      <c r="J1362" s="25">
        <f t="shared" si="136"/>
        <v>2</v>
      </c>
      <c r="K1362" s="7">
        <v>38.667619999999999</v>
      </c>
    </row>
    <row r="1363" spans="1:11" x14ac:dyDescent="0.25">
      <c r="A1363" s="6">
        <v>44618</v>
      </c>
      <c r="B1363" s="7">
        <v>14</v>
      </c>
      <c r="C1363" s="25">
        <v>209193.08363085176</v>
      </c>
      <c r="D1363" s="25">
        <f t="shared" si="132"/>
        <v>2</v>
      </c>
      <c r="E1363" s="25">
        <f t="shared" si="131"/>
        <v>0</v>
      </c>
      <c r="F1363" s="25">
        <f t="shared" si="133"/>
        <v>1</v>
      </c>
      <c r="G1363" s="25" t="str">
        <f t="shared" si="134"/>
        <v>Winter</v>
      </c>
      <c r="H1363" s="25">
        <f t="shared" si="135"/>
        <v>2</v>
      </c>
      <c r="I1363" s="25">
        <v>0</v>
      </c>
      <c r="J1363" s="25">
        <f t="shared" si="136"/>
        <v>2</v>
      </c>
      <c r="K1363" s="7">
        <v>37.52216</v>
      </c>
    </row>
    <row r="1364" spans="1:11" x14ac:dyDescent="0.25">
      <c r="A1364" s="6">
        <v>44618</v>
      </c>
      <c r="B1364" s="7">
        <v>15</v>
      </c>
      <c r="C1364" s="25">
        <v>192239.40928200303</v>
      </c>
      <c r="D1364" s="25">
        <f t="shared" si="132"/>
        <v>2</v>
      </c>
      <c r="E1364" s="25">
        <f t="shared" si="131"/>
        <v>0</v>
      </c>
      <c r="F1364" s="25">
        <f t="shared" si="133"/>
        <v>1</v>
      </c>
      <c r="G1364" s="25" t="str">
        <f t="shared" si="134"/>
        <v>Winter</v>
      </c>
      <c r="H1364" s="25">
        <f t="shared" si="135"/>
        <v>2</v>
      </c>
      <c r="I1364" s="25">
        <v>0</v>
      </c>
      <c r="J1364" s="25">
        <f t="shared" si="136"/>
        <v>2</v>
      </c>
      <c r="K1364" s="7">
        <v>35.396979999999999</v>
      </c>
    </row>
    <row r="1365" spans="1:11" x14ac:dyDescent="0.25">
      <c r="A1365" s="6">
        <v>44618</v>
      </c>
      <c r="B1365" s="7">
        <v>16</v>
      </c>
      <c r="C1365" s="25">
        <v>185977.74573552873</v>
      </c>
      <c r="D1365" s="25">
        <f t="shared" si="132"/>
        <v>2</v>
      </c>
      <c r="E1365" s="25">
        <f t="shared" si="131"/>
        <v>0</v>
      </c>
      <c r="F1365" s="25">
        <f t="shared" si="133"/>
        <v>1</v>
      </c>
      <c r="G1365" s="25" t="str">
        <f t="shared" si="134"/>
        <v>Winter</v>
      </c>
      <c r="H1365" s="25">
        <f t="shared" si="135"/>
        <v>2</v>
      </c>
      <c r="I1365" s="25">
        <v>0</v>
      </c>
      <c r="J1365" s="25">
        <f t="shared" si="136"/>
        <v>2</v>
      </c>
      <c r="K1365" s="7">
        <v>37.008800000000001</v>
      </c>
    </row>
    <row r="1366" spans="1:11" x14ac:dyDescent="0.25">
      <c r="A1366" s="6">
        <v>44618</v>
      </c>
      <c r="B1366" s="7">
        <v>17</v>
      </c>
      <c r="C1366" s="25">
        <v>190030.04720209734</v>
      </c>
      <c r="D1366" s="25">
        <f t="shared" si="132"/>
        <v>2</v>
      </c>
      <c r="E1366" s="25">
        <f t="shared" si="131"/>
        <v>0</v>
      </c>
      <c r="F1366" s="25">
        <f t="shared" si="133"/>
        <v>1</v>
      </c>
      <c r="G1366" s="25" t="str">
        <f t="shared" si="134"/>
        <v>Winter</v>
      </c>
      <c r="H1366" s="25">
        <f t="shared" si="135"/>
        <v>2</v>
      </c>
      <c r="I1366" s="25">
        <v>0</v>
      </c>
      <c r="J1366" s="25">
        <f t="shared" si="136"/>
        <v>2</v>
      </c>
      <c r="K1366" s="7">
        <v>39.286470000000001</v>
      </c>
    </row>
    <row r="1367" spans="1:11" x14ac:dyDescent="0.25">
      <c r="A1367" s="6">
        <v>44618</v>
      </c>
      <c r="B1367" s="7">
        <v>18</v>
      </c>
      <c r="C1367" s="25">
        <v>196338.59501174069</v>
      </c>
      <c r="D1367" s="25">
        <f t="shared" si="132"/>
        <v>2</v>
      </c>
      <c r="E1367" s="25">
        <f t="shared" si="131"/>
        <v>0</v>
      </c>
      <c r="F1367" s="25">
        <f t="shared" si="133"/>
        <v>1</v>
      </c>
      <c r="G1367" s="25" t="str">
        <f t="shared" si="134"/>
        <v>Winter</v>
      </c>
      <c r="H1367" s="25">
        <f t="shared" si="135"/>
        <v>2</v>
      </c>
      <c r="I1367" s="25">
        <v>0</v>
      </c>
      <c r="J1367" s="25">
        <f t="shared" si="136"/>
        <v>2</v>
      </c>
      <c r="K1367" s="7">
        <v>38.778820000000003</v>
      </c>
    </row>
    <row r="1368" spans="1:11" x14ac:dyDescent="0.25">
      <c r="A1368" s="6">
        <v>44618</v>
      </c>
      <c r="B1368" s="7">
        <v>19</v>
      </c>
      <c r="C1368" s="25">
        <v>208195.79318795406</v>
      </c>
      <c r="D1368" s="25">
        <f t="shared" si="132"/>
        <v>2</v>
      </c>
      <c r="E1368" s="25">
        <f t="shared" si="131"/>
        <v>0</v>
      </c>
      <c r="F1368" s="25">
        <f t="shared" si="133"/>
        <v>1</v>
      </c>
      <c r="G1368" s="25" t="str">
        <f t="shared" si="134"/>
        <v>Winter</v>
      </c>
      <c r="H1368" s="25">
        <f t="shared" si="135"/>
        <v>2</v>
      </c>
      <c r="I1368" s="25">
        <v>0</v>
      </c>
      <c r="J1368" s="25">
        <f t="shared" si="136"/>
        <v>2</v>
      </c>
      <c r="K1368" s="7">
        <v>42.124229999999997</v>
      </c>
    </row>
    <row r="1369" spans="1:11" x14ac:dyDescent="0.25">
      <c r="A1369" s="6">
        <v>44618</v>
      </c>
      <c r="B1369" s="7">
        <v>20</v>
      </c>
      <c r="C1369" s="25">
        <v>216844.61716185702</v>
      </c>
      <c r="D1369" s="25">
        <f t="shared" si="132"/>
        <v>2</v>
      </c>
      <c r="E1369" s="25">
        <f t="shared" si="131"/>
        <v>0</v>
      </c>
      <c r="F1369" s="25">
        <f t="shared" si="133"/>
        <v>1</v>
      </c>
      <c r="G1369" s="25" t="str">
        <f t="shared" si="134"/>
        <v>Winter</v>
      </c>
      <c r="H1369" s="25">
        <f t="shared" si="135"/>
        <v>2</v>
      </c>
      <c r="I1369" s="25">
        <v>0</v>
      </c>
      <c r="J1369" s="25">
        <f t="shared" si="136"/>
        <v>2</v>
      </c>
      <c r="K1369" s="7">
        <v>40.070329999999998</v>
      </c>
    </row>
    <row r="1370" spans="1:11" x14ac:dyDescent="0.25">
      <c r="A1370" s="6">
        <v>44618</v>
      </c>
      <c r="B1370" s="7">
        <v>21</v>
      </c>
      <c r="C1370" s="25">
        <v>218853.18016714623</v>
      </c>
      <c r="D1370" s="25">
        <f t="shared" si="132"/>
        <v>2</v>
      </c>
      <c r="E1370" s="25">
        <f t="shared" si="131"/>
        <v>0</v>
      </c>
      <c r="F1370" s="25">
        <f t="shared" si="133"/>
        <v>1</v>
      </c>
      <c r="G1370" s="25" t="str">
        <f t="shared" si="134"/>
        <v>Winter</v>
      </c>
      <c r="H1370" s="25">
        <f t="shared" si="135"/>
        <v>2</v>
      </c>
      <c r="I1370" s="25">
        <v>0</v>
      </c>
      <c r="J1370" s="25">
        <f t="shared" si="136"/>
        <v>2</v>
      </c>
      <c r="K1370" s="7">
        <v>38.614080000000001</v>
      </c>
    </row>
    <row r="1371" spans="1:11" x14ac:dyDescent="0.25">
      <c r="A1371" s="6">
        <v>44618</v>
      </c>
      <c r="B1371" s="7">
        <v>22</v>
      </c>
      <c r="C1371" s="25">
        <v>216863.83100705204</v>
      </c>
      <c r="D1371" s="25">
        <f t="shared" si="132"/>
        <v>2</v>
      </c>
      <c r="E1371" s="25">
        <f t="shared" si="131"/>
        <v>0</v>
      </c>
      <c r="F1371" s="25">
        <f t="shared" si="133"/>
        <v>1</v>
      </c>
      <c r="G1371" s="25" t="str">
        <f t="shared" si="134"/>
        <v>Winter</v>
      </c>
      <c r="H1371" s="25">
        <f t="shared" si="135"/>
        <v>2</v>
      </c>
      <c r="I1371" s="25">
        <v>0</v>
      </c>
      <c r="J1371" s="25">
        <f t="shared" si="136"/>
        <v>2</v>
      </c>
      <c r="K1371" s="7">
        <v>38.982259999999997</v>
      </c>
    </row>
    <row r="1372" spans="1:11" x14ac:dyDescent="0.25">
      <c r="A1372" s="6">
        <v>44618</v>
      </c>
      <c r="B1372" s="7">
        <v>23</v>
      </c>
      <c r="C1372" s="25">
        <v>211376.28305654545</v>
      </c>
      <c r="D1372" s="25">
        <f t="shared" si="132"/>
        <v>2</v>
      </c>
      <c r="E1372" s="25">
        <f t="shared" si="131"/>
        <v>0</v>
      </c>
      <c r="F1372" s="25">
        <f t="shared" si="133"/>
        <v>1</v>
      </c>
      <c r="G1372" s="25" t="str">
        <f t="shared" si="134"/>
        <v>Winter</v>
      </c>
      <c r="H1372" s="25">
        <f t="shared" si="135"/>
        <v>2</v>
      </c>
      <c r="I1372" s="25">
        <v>0</v>
      </c>
      <c r="J1372" s="25">
        <f t="shared" si="136"/>
        <v>2</v>
      </c>
      <c r="K1372" s="7">
        <v>39.360050000000001</v>
      </c>
    </row>
    <row r="1373" spans="1:11" x14ac:dyDescent="0.25">
      <c r="A1373" s="6">
        <v>44618</v>
      </c>
      <c r="B1373" s="7">
        <v>24</v>
      </c>
      <c r="C1373" s="25">
        <v>205660.83292803267</v>
      </c>
      <c r="D1373" s="25">
        <f t="shared" si="132"/>
        <v>2</v>
      </c>
      <c r="E1373" s="25">
        <f t="shared" si="131"/>
        <v>0</v>
      </c>
      <c r="F1373" s="25">
        <f t="shared" si="133"/>
        <v>1</v>
      </c>
      <c r="G1373" s="25" t="str">
        <f t="shared" si="134"/>
        <v>Winter</v>
      </c>
      <c r="H1373" s="25">
        <f t="shared" si="135"/>
        <v>2</v>
      </c>
      <c r="I1373" s="25">
        <v>0</v>
      </c>
      <c r="J1373" s="25">
        <f t="shared" si="136"/>
        <v>2</v>
      </c>
      <c r="K1373" s="7">
        <v>35.697519999999997</v>
      </c>
    </row>
    <row r="1374" spans="1:11" x14ac:dyDescent="0.25">
      <c r="A1374" s="6">
        <v>44619</v>
      </c>
      <c r="B1374" s="7">
        <v>1</v>
      </c>
      <c r="C1374" s="25">
        <v>199307.47056666319</v>
      </c>
      <c r="D1374" s="25">
        <f t="shared" si="132"/>
        <v>2</v>
      </c>
      <c r="E1374" s="25">
        <f t="shared" si="131"/>
        <v>0</v>
      </c>
      <c r="F1374" s="25">
        <f t="shared" si="133"/>
        <v>1</v>
      </c>
      <c r="G1374" s="25" t="str">
        <f t="shared" si="134"/>
        <v>Winter</v>
      </c>
      <c r="H1374" s="25">
        <f t="shared" si="135"/>
        <v>2</v>
      </c>
      <c r="I1374" s="25">
        <v>0</v>
      </c>
      <c r="J1374" s="25">
        <f t="shared" si="136"/>
        <v>2</v>
      </c>
      <c r="K1374" s="7">
        <v>35.826880000000003</v>
      </c>
    </row>
    <row r="1375" spans="1:11" x14ac:dyDescent="0.25">
      <c r="A1375" s="6">
        <v>44619</v>
      </c>
      <c r="B1375" s="7">
        <v>2</v>
      </c>
      <c r="C1375" s="25">
        <v>194178.95723727395</v>
      </c>
      <c r="D1375" s="25">
        <f t="shared" si="132"/>
        <v>2</v>
      </c>
      <c r="E1375" s="25">
        <f t="shared" si="131"/>
        <v>0</v>
      </c>
      <c r="F1375" s="25">
        <f t="shared" si="133"/>
        <v>1</v>
      </c>
      <c r="G1375" s="25" t="str">
        <f t="shared" si="134"/>
        <v>Winter</v>
      </c>
      <c r="H1375" s="25">
        <f t="shared" si="135"/>
        <v>1</v>
      </c>
      <c r="I1375" s="25">
        <v>0</v>
      </c>
      <c r="J1375" s="25">
        <f t="shared" si="136"/>
        <v>1</v>
      </c>
      <c r="K1375" s="7">
        <v>35.711150000000004</v>
      </c>
    </row>
    <row r="1376" spans="1:11" x14ac:dyDescent="0.25">
      <c r="A1376" s="6">
        <v>44619</v>
      </c>
      <c r="B1376" s="7">
        <v>3</v>
      </c>
      <c r="C1376" s="25">
        <v>193203.35989235761</v>
      </c>
      <c r="D1376" s="25">
        <f t="shared" si="132"/>
        <v>2</v>
      </c>
      <c r="E1376" s="25">
        <f t="shared" si="131"/>
        <v>0</v>
      </c>
      <c r="F1376" s="25">
        <f t="shared" si="133"/>
        <v>1</v>
      </c>
      <c r="G1376" s="25" t="str">
        <f t="shared" si="134"/>
        <v>Winter</v>
      </c>
      <c r="H1376" s="25">
        <f t="shared" si="135"/>
        <v>1</v>
      </c>
      <c r="I1376" s="25">
        <v>0</v>
      </c>
      <c r="J1376" s="25">
        <f t="shared" si="136"/>
        <v>1</v>
      </c>
      <c r="K1376" s="7">
        <v>36.318649999999998</v>
      </c>
    </row>
    <row r="1377" spans="1:11" x14ac:dyDescent="0.25">
      <c r="A1377" s="6">
        <v>44619</v>
      </c>
      <c r="B1377" s="7">
        <v>4</v>
      </c>
      <c r="C1377" s="25">
        <v>194121.42565975079</v>
      </c>
      <c r="D1377" s="25">
        <f t="shared" si="132"/>
        <v>2</v>
      </c>
      <c r="E1377" s="25">
        <f t="shared" si="131"/>
        <v>0</v>
      </c>
      <c r="F1377" s="25">
        <f t="shared" si="133"/>
        <v>1</v>
      </c>
      <c r="G1377" s="25" t="str">
        <f t="shared" si="134"/>
        <v>Winter</v>
      </c>
      <c r="H1377" s="25">
        <f t="shared" si="135"/>
        <v>1</v>
      </c>
      <c r="I1377" s="25">
        <v>0</v>
      </c>
      <c r="J1377" s="25">
        <f t="shared" si="136"/>
        <v>1</v>
      </c>
      <c r="K1377" s="7">
        <v>35.607439999999997</v>
      </c>
    </row>
    <row r="1378" spans="1:11" x14ac:dyDescent="0.25">
      <c r="A1378" s="6">
        <v>44619</v>
      </c>
      <c r="B1378" s="7">
        <v>5</v>
      </c>
      <c r="C1378" s="25">
        <v>197911.14491042765</v>
      </c>
      <c r="D1378" s="25">
        <f t="shared" si="132"/>
        <v>2</v>
      </c>
      <c r="E1378" s="25">
        <f t="shared" si="131"/>
        <v>0</v>
      </c>
      <c r="F1378" s="25">
        <f t="shared" si="133"/>
        <v>1</v>
      </c>
      <c r="G1378" s="25" t="str">
        <f t="shared" si="134"/>
        <v>Winter</v>
      </c>
      <c r="H1378" s="25">
        <f t="shared" si="135"/>
        <v>1</v>
      </c>
      <c r="I1378" s="25">
        <v>0</v>
      </c>
      <c r="J1378" s="25">
        <f t="shared" si="136"/>
        <v>1</v>
      </c>
      <c r="K1378" s="7">
        <v>36.639150000000001</v>
      </c>
    </row>
    <row r="1379" spans="1:11" x14ac:dyDescent="0.25">
      <c r="A1379" s="6">
        <v>44619</v>
      </c>
      <c r="B1379" s="7">
        <v>6</v>
      </c>
      <c r="C1379" s="25">
        <v>204096.83454984965</v>
      </c>
      <c r="D1379" s="25">
        <f t="shared" si="132"/>
        <v>2</v>
      </c>
      <c r="E1379" s="25">
        <f t="shared" si="131"/>
        <v>0</v>
      </c>
      <c r="F1379" s="25">
        <f t="shared" si="133"/>
        <v>1</v>
      </c>
      <c r="G1379" s="25" t="str">
        <f t="shared" si="134"/>
        <v>Winter</v>
      </c>
      <c r="H1379" s="25">
        <f t="shared" si="135"/>
        <v>1</v>
      </c>
      <c r="I1379" s="25">
        <v>0</v>
      </c>
      <c r="J1379" s="25">
        <f t="shared" si="136"/>
        <v>1</v>
      </c>
      <c r="K1379" s="7">
        <v>37.29054</v>
      </c>
    </row>
    <row r="1380" spans="1:11" x14ac:dyDescent="0.25">
      <c r="A1380" s="6">
        <v>44619</v>
      </c>
      <c r="B1380" s="7">
        <v>7</v>
      </c>
      <c r="C1380" s="25">
        <v>212887.21996519875</v>
      </c>
      <c r="D1380" s="25">
        <f t="shared" si="132"/>
        <v>2</v>
      </c>
      <c r="E1380" s="25">
        <f t="shared" si="131"/>
        <v>0</v>
      </c>
      <c r="F1380" s="25">
        <f t="shared" si="133"/>
        <v>1</v>
      </c>
      <c r="G1380" s="25" t="str">
        <f t="shared" si="134"/>
        <v>Winter</v>
      </c>
      <c r="H1380" s="25">
        <f t="shared" si="135"/>
        <v>2</v>
      </c>
      <c r="I1380" s="25">
        <v>0</v>
      </c>
      <c r="J1380" s="25">
        <f t="shared" si="136"/>
        <v>2</v>
      </c>
      <c r="K1380" s="7">
        <v>39.150570000000002</v>
      </c>
    </row>
    <row r="1381" spans="1:11" x14ac:dyDescent="0.25">
      <c r="A1381" s="6">
        <v>44619</v>
      </c>
      <c r="B1381" s="7">
        <v>8</v>
      </c>
      <c r="C1381" s="25">
        <v>225749.41292739075</v>
      </c>
      <c r="D1381" s="25">
        <f t="shared" si="132"/>
        <v>2</v>
      </c>
      <c r="E1381" s="25">
        <f t="shared" si="131"/>
        <v>0</v>
      </c>
      <c r="F1381" s="25">
        <f t="shared" si="133"/>
        <v>1</v>
      </c>
      <c r="G1381" s="25" t="str">
        <f t="shared" si="134"/>
        <v>Winter</v>
      </c>
      <c r="H1381" s="25">
        <f t="shared" si="135"/>
        <v>2</v>
      </c>
      <c r="I1381" s="25">
        <v>0</v>
      </c>
      <c r="J1381" s="25">
        <f t="shared" si="136"/>
        <v>2</v>
      </c>
      <c r="K1381" s="7">
        <v>38.69538</v>
      </c>
    </row>
    <row r="1382" spans="1:11" x14ac:dyDescent="0.25">
      <c r="A1382" s="6">
        <v>44619</v>
      </c>
      <c r="B1382" s="7">
        <v>9</v>
      </c>
      <c r="C1382" s="25">
        <v>225304.9663957757</v>
      </c>
      <c r="D1382" s="25">
        <f t="shared" si="132"/>
        <v>2</v>
      </c>
      <c r="E1382" s="25">
        <f t="shared" si="131"/>
        <v>0</v>
      </c>
      <c r="F1382" s="25">
        <f t="shared" si="133"/>
        <v>1</v>
      </c>
      <c r="G1382" s="25" t="str">
        <f t="shared" si="134"/>
        <v>Winter</v>
      </c>
      <c r="H1382" s="25">
        <f t="shared" si="135"/>
        <v>2</v>
      </c>
      <c r="I1382" s="25">
        <v>0</v>
      </c>
      <c r="J1382" s="25">
        <f t="shared" si="136"/>
        <v>2</v>
      </c>
      <c r="K1382" s="7">
        <v>37.522669999999998</v>
      </c>
    </row>
    <row r="1383" spans="1:11" x14ac:dyDescent="0.25">
      <c r="A1383" s="6">
        <v>44619</v>
      </c>
      <c r="B1383" s="7">
        <v>10</v>
      </c>
      <c r="C1383" s="25">
        <v>215490.22143828814</v>
      </c>
      <c r="D1383" s="25">
        <f t="shared" si="132"/>
        <v>2</v>
      </c>
      <c r="E1383" s="25">
        <f t="shared" si="131"/>
        <v>0</v>
      </c>
      <c r="F1383" s="25">
        <f t="shared" si="133"/>
        <v>1</v>
      </c>
      <c r="G1383" s="25" t="str">
        <f t="shared" si="134"/>
        <v>Winter</v>
      </c>
      <c r="H1383" s="25">
        <f t="shared" si="135"/>
        <v>2</v>
      </c>
      <c r="I1383" s="25">
        <v>0</v>
      </c>
      <c r="J1383" s="25">
        <f t="shared" si="136"/>
        <v>2</v>
      </c>
      <c r="K1383" s="7">
        <v>37.235660000000003</v>
      </c>
    </row>
    <row r="1384" spans="1:11" x14ac:dyDescent="0.25">
      <c r="A1384" s="6">
        <v>44619</v>
      </c>
      <c r="B1384" s="7">
        <v>11</v>
      </c>
      <c r="C1384" s="25">
        <v>204986.13957705942</v>
      </c>
      <c r="D1384" s="25">
        <f t="shared" si="132"/>
        <v>2</v>
      </c>
      <c r="E1384" s="25">
        <f t="shared" si="131"/>
        <v>0</v>
      </c>
      <c r="F1384" s="25">
        <f t="shared" si="133"/>
        <v>1</v>
      </c>
      <c r="G1384" s="25" t="str">
        <f t="shared" si="134"/>
        <v>Winter</v>
      </c>
      <c r="H1384" s="25">
        <f t="shared" si="135"/>
        <v>2</v>
      </c>
      <c r="I1384" s="25">
        <v>0</v>
      </c>
      <c r="J1384" s="25">
        <f t="shared" si="136"/>
        <v>2</v>
      </c>
      <c r="K1384" s="7">
        <v>36.278799999999997</v>
      </c>
    </row>
    <row r="1385" spans="1:11" x14ac:dyDescent="0.25">
      <c r="A1385" s="6">
        <v>44619</v>
      </c>
      <c r="B1385" s="7">
        <v>12</v>
      </c>
      <c r="C1385" s="25">
        <v>195946.41094362835</v>
      </c>
      <c r="D1385" s="25">
        <f t="shared" si="132"/>
        <v>2</v>
      </c>
      <c r="E1385" s="25">
        <f t="shared" si="131"/>
        <v>0</v>
      </c>
      <c r="F1385" s="25">
        <f t="shared" si="133"/>
        <v>1</v>
      </c>
      <c r="G1385" s="25" t="str">
        <f t="shared" si="134"/>
        <v>Winter</v>
      </c>
      <c r="H1385" s="25">
        <f t="shared" si="135"/>
        <v>2</v>
      </c>
      <c r="I1385" s="25">
        <v>0</v>
      </c>
      <c r="J1385" s="25">
        <f t="shared" si="136"/>
        <v>2</v>
      </c>
      <c r="K1385" s="7">
        <v>35.238250000000001</v>
      </c>
    </row>
    <row r="1386" spans="1:11" x14ac:dyDescent="0.25">
      <c r="A1386" s="6">
        <v>44619</v>
      </c>
      <c r="B1386" s="7">
        <v>13</v>
      </c>
      <c r="C1386" s="25">
        <v>187687.39948873615</v>
      </c>
      <c r="D1386" s="25">
        <f t="shared" si="132"/>
        <v>2</v>
      </c>
      <c r="E1386" s="25">
        <f t="shared" si="131"/>
        <v>0</v>
      </c>
      <c r="F1386" s="25">
        <f t="shared" si="133"/>
        <v>1</v>
      </c>
      <c r="G1386" s="25" t="str">
        <f t="shared" si="134"/>
        <v>Winter</v>
      </c>
      <c r="H1386" s="25">
        <f t="shared" si="135"/>
        <v>2</v>
      </c>
      <c r="I1386" s="25">
        <v>0</v>
      </c>
      <c r="J1386" s="25">
        <f t="shared" si="136"/>
        <v>2</v>
      </c>
      <c r="K1386" s="7">
        <v>34.848640000000003</v>
      </c>
    </row>
    <row r="1387" spans="1:11" x14ac:dyDescent="0.25">
      <c r="A1387" s="6">
        <v>44619</v>
      </c>
      <c r="B1387" s="7">
        <v>14</v>
      </c>
      <c r="C1387" s="25">
        <v>177805.74471489579</v>
      </c>
      <c r="D1387" s="25">
        <f t="shared" si="132"/>
        <v>2</v>
      </c>
      <c r="E1387" s="25">
        <f t="shared" si="131"/>
        <v>0</v>
      </c>
      <c r="F1387" s="25">
        <f t="shared" si="133"/>
        <v>1</v>
      </c>
      <c r="G1387" s="25" t="str">
        <f t="shared" si="134"/>
        <v>Winter</v>
      </c>
      <c r="H1387" s="25">
        <f t="shared" si="135"/>
        <v>2</v>
      </c>
      <c r="I1387" s="25">
        <v>0</v>
      </c>
      <c r="J1387" s="25">
        <f t="shared" si="136"/>
        <v>2</v>
      </c>
      <c r="K1387" s="7">
        <v>38.506929999999997</v>
      </c>
    </row>
    <row r="1388" spans="1:11" x14ac:dyDescent="0.25">
      <c r="A1388" s="6">
        <v>44619</v>
      </c>
      <c r="B1388" s="7">
        <v>15</v>
      </c>
      <c r="C1388" s="25">
        <v>169075.90790739105</v>
      </c>
      <c r="D1388" s="25">
        <f t="shared" si="132"/>
        <v>2</v>
      </c>
      <c r="E1388" s="25">
        <f t="shared" si="131"/>
        <v>0</v>
      </c>
      <c r="F1388" s="25">
        <f t="shared" si="133"/>
        <v>1</v>
      </c>
      <c r="G1388" s="25" t="str">
        <f t="shared" si="134"/>
        <v>Winter</v>
      </c>
      <c r="H1388" s="25">
        <f t="shared" si="135"/>
        <v>2</v>
      </c>
      <c r="I1388" s="25">
        <v>0</v>
      </c>
      <c r="J1388" s="25">
        <f t="shared" si="136"/>
        <v>2</v>
      </c>
      <c r="K1388" s="7">
        <v>30.759450000000001</v>
      </c>
    </row>
    <row r="1389" spans="1:11" x14ac:dyDescent="0.25">
      <c r="A1389" s="6">
        <v>44619</v>
      </c>
      <c r="B1389" s="7">
        <v>16</v>
      </c>
      <c r="C1389" s="25">
        <v>165201.20190132532</v>
      </c>
      <c r="D1389" s="25">
        <f t="shared" si="132"/>
        <v>2</v>
      </c>
      <c r="E1389" s="25">
        <f t="shared" si="131"/>
        <v>0</v>
      </c>
      <c r="F1389" s="25">
        <f t="shared" si="133"/>
        <v>1</v>
      </c>
      <c r="G1389" s="25" t="str">
        <f t="shared" si="134"/>
        <v>Winter</v>
      </c>
      <c r="H1389" s="25">
        <f t="shared" si="135"/>
        <v>2</v>
      </c>
      <c r="I1389" s="25">
        <v>0</v>
      </c>
      <c r="J1389" s="25">
        <f t="shared" si="136"/>
        <v>2</v>
      </c>
      <c r="K1389" s="7">
        <v>30.477450000000001</v>
      </c>
    </row>
    <row r="1390" spans="1:11" x14ac:dyDescent="0.25">
      <c r="A1390" s="6">
        <v>44619</v>
      </c>
      <c r="B1390" s="7">
        <v>17</v>
      </c>
      <c r="C1390" s="25">
        <v>167190.94046614112</v>
      </c>
      <c r="D1390" s="25">
        <f t="shared" si="132"/>
        <v>2</v>
      </c>
      <c r="E1390" s="25">
        <f t="shared" si="131"/>
        <v>0</v>
      </c>
      <c r="F1390" s="25">
        <f t="shared" si="133"/>
        <v>1</v>
      </c>
      <c r="G1390" s="25" t="str">
        <f t="shared" si="134"/>
        <v>Winter</v>
      </c>
      <c r="H1390" s="25">
        <f t="shared" si="135"/>
        <v>2</v>
      </c>
      <c r="I1390" s="25">
        <v>0</v>
      </c>
      <c r="J1390" s="25">
        <f t="shared" si="136"/>
        <v>2</v>
      </c>
      <c r="K1390" s="7">
        <v>30.841059999999999</v>
      </c>
    </row>
    <row r="1391" spans="1:11" x14ac:dyDescent="0.25">
      <c r="A1391" s="6">
        <v>44619</v>
      </c>
      <c r="B1391" s="7">
        <v>18</v>
      </c>
      <c r="C1391" s="25">
        <v>177766.49000010468</v>
      </c>
      <c r="D1391" s="25">
        <f t="shared" si="132"/>
        <v>2</v>
      </c>
      <c r="E1391" s="25">
        <f t="shared" si="131"/>
        <v>0</v>
      </c>
      <c r="F1391" s="25">
        <f t="shared" si="133"/>
        <v>1</v>
      </c>
      <c r="G1391" s="25" t="str">
        <f t="shared" si="134"/>
        <v>Winter</v>
      </c>
      <c r="H1391" s="25">
        <f t="shared" si="135"/>
        <v>2</v>
      </c>
      <c r="I1391" s="25">
        <v>0</v>
      </c>
      <c r="J1391" s="25">
        <f t="shared" si="136"/>
        <v>2</v>
      </c>
      <c r="K1391" s="7">
        <v>34.267409999999998</v>
      </c>
    </row>
    <row r="1392" spans="1:11" x14ac:dyDescent="0.25">
      <c r="A1392" s="6">
        <v>44619</v>
      </c>
      <c r="B1392" s="7">
        <v>19</v>
      </c>
      <c r="C1392" s="25">
        <v>194904.2531439694</v>
      </c>
      <c r="D1392" s="25">
        <f t="shared" si="132"/>
        <v>2</v>
      </c>
      <c r="E1392" s="25">
        <f t="shared" si="131"/>
        <v>0</v>
      </c>
      <c r="F1392" s="25">
        <f t="shared" si="133"/>
        <v>1</v>
      </c>
      <c r="G1392" s="25" t="str">
        <f t="shared" si="134"/>
        <v>Winter</v>
      </c>
      <c r="H1392" s="25">
        <f t="shared" si="135"/>
        <v>2</v>
      </c>
      <c r="I1392" s="25">
        <v>0</v>
      </c>
      <c r="J1392" s="25">
        <f t="shared" si="136"/>
        <v>2</v>
      </c>
      <c r="K1392" s="7">
        <v>39.709400000000002</v>
      </c>
    </row>
    <row r="1393" spans="1:11" x14ac:dyDescent="0.25">
      <c r="A1393" s="6">
        <v>44619</v>
      </c>
      <c r="B1393" s="7">
        <v>20</v>
      </c>
      <c r="C1393" s="25">
        <v>210739.87589643386</v>
      </c>
      <c r="D1393" s="25">
        <f t="shared" si="132"/>
        <v>2</v>
      </c>
      <c r="E1393" s="25">
        <f t="shared" si="131"/>
        <v>0</v>
      </c>
      <c r="F1393" s="25">
        <f t="shared" si="133"/>
        <v>1</v>
      </c>
      <c r="G1393" s="25" t="str">
        <f t="shared" si="134"/>
        <v>Winter</v>
      </c>
      <c r="H1393" s="25">
        <f t="shared" si="135"/>
        <v>2</v>
      </c>
      <c r="I1393" s="25">
        <v>0</v>
      </c>
      <c r="J1393" s="25">
        <f t="shared" si="136"/>
        <v>2</v>
      </c>
      <c r="K1393" s="7">
        <v>39.619459999999997</v>
      </c>
    </row>
    <row r="1394" spans="1:11" x14ac:dyDescent="0.25">
      <c r="A1394" s="6">
        <v>44619</v>
      </c>
      <c r="B1394" s="7">
        <v>21</v>
      </c>
      <c r="C1394" s="25">
        <v>212832.47217368474</v>
      </c>
      <c r="D1394" s="25">
        <f t="shared" si="132"/>
        <v>2</v>
      </c>
      <c r="E1394" s="25">
        <f t="shared" si="131"/>
        <v>0</v>
      </c>
      <c r="F1394" s="25">
        <f t="shared" si="133"/>
        <v>1</v>
      </c>
      <c r="G1394" s="25" t="str">
        <f t="shared" si="134"/>
        <v>Winter</v>
      </c>
      <c r="H1394" s="25">
        <f t="shared" si="135"/>
        <v>2</v>
      </c>
      <c r="I1394" s="25">
        <v>0</v>
      </c>
      <c r="J1394" s="25">
        <f t="shared" si="136"/>
        <v>2</v>
      </c>
      <c r="K1394" s="7">
        <v>39.082270000000001</v>
      </c>
    </row>
    <row r="1395" spans="1:11" x14ac:dyDescent="0.25">
      <c r="A1395" s="6">
        <v>44619</v>
      </c>
      <c r="B1395" s="7">
        <v>22</v>
      </c>
      <c r="C1395" s="25">
        <v>205023.79995086088</v>
      </c>
      <c r="D1395" s="25">
        <f t="shared" si="132"/>
        <v>2</v>
      </c>
      <c r="E1395" s="25">
        <f t="shared" si="131"/>
        <v>0</v>
      </c>
      <c r="F1395" s="25">
        <f t="shared" si="133"/>
        <v>1</v>
      </c>
      <c r="G1395" s="25" t="str">
        <f t="shared" si="134"/>
        <v>Winter</v>
      </c>
      <c r="H1395" s="25">
        <f t="shared" si="135"/>
        <v>2</v>
      </c>
      <c r="I1395" s="25">
        <v>0</v>
      </c>
      <c r="J1395" s="25">
        <f t="shared" si="136"/>
        <v>2</v>
      </c>
      <c r="K1395" s="7">
        <v>39.042580000000001</v>
      </c>
    </row>
    <row r="1396" spans="1:11" x14ac:dyDescent="0.25">
      <c r="A1396" s="6">
        <v>44619</v>
      </c>
      <c r="B1396" s="7">
        <v>23</v>
      </c>
      <c r="C1396" s="25">
        <v>190058.10477283061</v>
      </c>
      <c r="D1396" s="25">
        <f t="shared" si="132"/>
        <v>2</v>
      </c>
      <c r="E1396" s="25">
        <f t="shared" si="131"/>
        <v>0</v>
      </c>
      <c r="F1396" s="25">
        <f t="shared" si="133"/>
        <v>1</v>
      </c>
      <c r="G1396" s="25" t="str">
        <f t="shared" si="134"/>
        <v>Winter</v>
      </c>
      <c r="H1396" s="25">
        <f t="shared" si="135"/>
        <v>2</v>
      </c>
      <c r="I1396" s="25">
        <v>0</v>
      </c>
      <c r="J1396" s="25">
        <f t="shared" si="136"/>
        <v>2</v>
      </c>
      <c r="K1396" s="7">
        <v>37.15034</v>
      </c>
    </row>
    <row r="1397" spans="1:11" x14ac:dyDescent="0.25">
      <c r="A1397" s="6">
        <v>44619</v>
      </c>
      <c r="B1397" s="7">
        <v>24</v>
      </c>
      <c r="C1397" s="25">
        <v>174806.57222447681</v>
      </c>
      <c r="D1397" s="25">
        <f t="shared" si="132"/>
        <v>2</v>
      </c>
      <c r="E1397" s="25">
        <f t="shared" si="131"/>
        <v>0</v>
      </c>
      <c r="F1397" s="25">
        <f t="shared" si="133"/>
        <v>1</v>
      </c>
      <c r="G1397" s="25" t="str">
        <f t="shared" si="134"/>
        <v>Winter</v>
      </c>
      <c r="H1397" s="25">
        <f t="shared" si="135"/>
        <v>2</v>
      </c>
      <c r="I1397" s="25">
        <v>0</v>
      </c>
      <c r="J1397" s="25">
        <f t="shared" si="136"/>
        <v>2</v>
      </c>
      <c r="K1397" s="7">
        <v>34.651710000000001</v>
      </c>
    </row>
    <row r="1398" spans="1:11" x14ac:dyDescent="0.25">
      <c r="A1398" s="6">
        <v>44620</v>
      </c>
      <c r="B1398" s="7">
        <v>1</v>
      </c>
      <c r="C1398" s="25">
        <v>165574.8986922561</v>
      </c>
      <c r="D1398" s="25">
        <f t="shared" si="132"/>
        <v>2</v>
      </c>
      <c r="E1398" s="25">
        <f t="shared" si="131"/>
        <v>0</v>
      </c>
      <c r="F1398" s="25">
        <f t="shared" si="133"/>
        <v>0</v>
      </c>
      <c r="G1398" s="25" t="str">
        <f t="shared" si="134"/>
        <v>Winter</v>
      </c>
      <c r="H1398" s="25">
        <f t="shared" si="135"/>
        <v>2</v>
      </c>
      <c r="I1398" s="25">
        <v>0</v>
      </c>
      <c r="J1398" s="25">
        <f t="shared" si="136"/>
        <v>2</v>
      </c>
      <c r="K1398" s="7">
        <v>33.472790000000003</v>
      </c>
    </row>
    <row r="1399" spans="1:11" x14ac:dyDescent="0.25">
      <c r="A1399" s="6">
        <v>44620</v>
      </c>
      <c r="B1399" s="7">
        <v>2</v>
      </c>
      <c r="C1399" s="25">
        <v>162815.02564722212</v>
      </c>
      <c r="D1399" s="25">
        <f t="shared" si="132"/>
        <v>2</v>
      </c>
      <c r="E1399" s="25">
        <f t="shared" si="131"/>
        <v>0</v>
      </c>
      <c r="F1399" s="25">
        <f t="shared" si="133"/>
        <v>0</v>
      </c>
      <c r="G1399" s="25" t="str">
        <f t="shared" si="134"/>
        <v>Winter</v>
      </c>
      <c r="H1399" s="25">
        <f t="shared" si="135"/>
        <v>1</v>
      </c>
      <c r="I1399" s="25">
        <v>0</v>
      </c>
      <c r="J1399" s="25">
        <f t="shared" si="136"/>
        <v>1</v>
      </c>
      <c r="K1399" s="7">
        <v>33.720669999999998</v>
      </c>
    </row>
    <row r="1400" spans="1:11" x14ac:dyDescent="0.25">
      <c r="A1400" s="6">
        <v>44620</v>
      </c>
      <c r="B1400" s="7">
        <v>3</v>
      </c>
      <c r="C1400" s="25">
        <v>163413.75524882524</v>
      </c>
      <c r="D1400" s="25">
        <f t="shared" si="132"/>
        <v>2</v>
      </c>
      <c r="E1400" s="25">
        <f t="shared" si="131"/>
        <v>0</v>
      </c>
      <c r="F1400" s="25">
        <f t="shared" si="133"/>
        <v>0</v>
      </c>
      <c r="G1400" s="25" t="str">
        <f t="shared" si="134"/>
        <v>Winter</v>
      </c>
      <c r="H1400" s="25">
        <f t="shared" si="135"/>
        <v>1</v>
      </c>
      <c r="I1400" s="25">
        <v>0</v>
      </c>
      <c r="J1400" s="25">
        <f t="shared" si="136"/>
        <v>1</v>
      </c>
      <c r="K1400" s="7">
        <v>33.328090000000003</v>
      </c>
    </row>
    <row r="1401" spans="1:11" x14ac:dyDescent="0.25">
      <c r="A1401" s="6">
        <v>44620</v>
      </c>
      <c r="B1401" s="7">
        <v>4</v>
      </c>
      <c r="C1401" s="25">
        <v>167086.63289191702</v>
      </c>
      <c r="D1401" s="25">
        <f t="shared" si="132"/>
        <v>2</v>
      </c>
      <c r="E1401" s="25">
        <f t="shared" si="131"/>
        <v>0</v>
      </c>
      <c r="F1401" s="25">
        <f t="shared" si="133"/>
        <v>0</v>
      </c>
      <c r="G1401" s="25" t="str">
        <f t="shared" si="134"/>
        <v>Winter</v>
      </c>
      <c r="H1401" s="25">
        <f t="shared" si="135"/>
        <v>1</v>
      </c>
      <c r="I1401" s="25">
        <v>0</v>
      </c>
      <c r="J1401" s="25">
        <f t="shared" si="136"/>
        <v>1</v>
      </c>
      <c r="K1401" s="7">
        <v>33.99277</v>
      </c>
    </row>
    <row r="1402" spans="1:11" x14ac:dyDescent="0.25">
      <c r="A1402" s="6">
        <v>44620</v>
      </c>
      <c r="B1402" s="7">
        <v>5</v>
      </c>
      <c r="C1402" s="25">
        <v>174406.43376077942</v>
      </c>
      <c r="D1402" s="25">
        <f t="shared" si="132"/>
        <v>2</v>
      </c>
      <c r="E1402" s="25">
        <f t="shared" si="131"/>
        <v>0</v>
      </c>
      <c r="F1402" s="25">
        <f t="shared" si="133"/>
        <v>0</v>
      </c>
      <c r="G1402" s="25" t="str">
        <f t="shared" si="134"/>
        <v>Winter</v>
      </c>
      <c r="H1402" s="25">
        <f t="shared" si="135"/>
        <v>1</v>
      </c>
      <c r="I1402" s="25">
        <v>0</v>
      </c>
      <c r="J1402" s="25">
        <f t="shared" si="136"/>
        <v>1</v>
      </c>
      <c r="K1402" s="7">
        <v>37.177849999999999</v>
      </c>
    </row>
    <row r="1403" spans="1:11" x14ac:dyDescent="0.25">
      <c r="A1403" s="6">
        <v>44620</v>
      </c>
      <c r="B1403" s="7">
        <v>6</v>
      </c>
      <c r="C1403" s="25">
        <v>188940.00642172265</v>
      </c>
      <c r="D1403" s="25">
        <f t="shared" si="132"/>
        <v>2</v>
      </c>
      <c r="E1403" s="25">
        <f t="shared" si="131"/>
        <v>0</v>
      </c>
      <c r="F1403" s="25">
        <f t="shared" si="133"/>
        <v>0</v>
      </c>
      <c r="G1403" s="25" t="str">
        <f t="shared" si="134"/>
        <v>Winter</v>
      </c>
      <c r="H1403" s="25">
        <f t="shared" si="135"/>
        <v>1</v>
      </c>
      <c r="I1403" s="25">
        <v>0</v>
      </c>
      <c r="J1403" s="25">
        <f t="shared" si="136"/>
        <v>1</v>
      </c>
      <c r="K1403" s="7">
        <v>41.5608</v>
      </c>
    </row>
    <row r="1404" spans="1:11" x14ac:dyDescent="0.25">
      <c r="A1404" s="6">
        <v>44620</v>
      </c>
      <c r="B1404" s="7">
        <v>7</v>
      </c>
      <c r="C1404" s="25">
        <v>212082.33325174663</v>
      </c>
      <c r="D1404" s="25">
        <f t="shared" si="132"/>
        <v>2</v>
      </c>
      <c r="E1404" s="25">
        <f t="shared" si="131"/>
        <v>0</v>
      </c>
      <c r="F1404" s="25">
        <f t="shared" si="133"/>
        <v>0</v>
      </c>
      <c r="G1404" s="25" t="str">
        <f t="shared" si="134"/>
        <v>Winter</v>
      </c>
      <c r="H1404" s="25">
        <f t="shared" si="135"/>
        <v>6</v>
      </c>
      <c r="I1404" s="25">
        <v>0</v>
      </c>
      <c r="J1404" s="25">
        <f t="shared" si="136"/>
        <v>6</v>
      </c>
      <c r="K1404" s="7">
        <v>48.255809999999997</v>
      </c>
    </row>
    <row r="1405" spans="1:11" x14ac:dyDescent="0.25">
      <c r="A1405" s="6">
        <v>44620</v>
      </c>
      <c r="B1405" s="7">
        <v>8</v>
      </c>
      <c r="C1405" s="25">
        <v>223198.90702460284</v>
      </c>
      <c r="D1405" s="25">
        <f t="shared" si="132"/>
        <v>2</v>
      </c>
      <c r="E1405" s="25">
        <f t="shared" si="131"/>
        <v>0</v>
      </c>
      <c r="F1405" s="25">
        <f t="shared" si="133"/>
        <v>0</v>
      </c>
      <c r="G1405" s="25" t="str">
        <f t="shared" si="134"/>
        <v>Winter</v>
      </c>
      <c r="H1405" s="25">
        <f t="shared" si="135"/>
        <v>6</v>
      </c>
      <c r="I1405" s="25">
        <v>0</v>
      </c>
      <c r="J1405" s="25">
        <f t="shared" si="136"/>
        <v>6</v>
      </c>
      <c r="K1405" s="7">
        <v>41.464390000000002</v>
      </c>
    </row>
    <row r="1406" spans="1:11" x14ac:dyDescent="0.25">
      <c r="A1406" s="6">
        <v>44620</v>
      </c>
      <c r="B1406" s="7">
        <v>9</v>
      </c>
      <c r="C1406" s="25">
        <v>202397.11439798068</v>
      </c>
      <c r="D1406" s="25">
        <f t="shared" si="132"/>
        <v>2</v>
      </c>
      <c r="E1406" s="25">
        <f t="shared" si="131"/>
        <v>0</v>
      </c>
      <c r="F1406" s="25">
        <f t="shared" si="133"/>
        <v>0</v>
      </c>
      <c r="G1406" s="25" t="str">
        <f t="shared" si="134"/>
        <v>Winter</v>
      </c>
      <c r="H1406" s="25">
        <f t="shared" si="135"/>
        <v>6</v>
      </c>
      <c r="I1406" s="25">
        <v>0</v>
      </c>
      <c r="J1406" s="25">
        <f t="shared" si="136"/>
        <v>6</v>
      </c>
      <c r="K1406" s="7">
        <v>40.651829999999997</v>
      </c>
    </row>
    <row r="1407" spans="1:11" x14ac:dyDescent="0.25">
      <c r="A1407" s="6">
        <v>44620</v>
      </c>
      <c r="B1407" s="7">
        <v>10</v>
      </c>
      <c r="C1407" s="25">
        <v>179165.52091979352</v>
      </c>
      <c r="D1407" s="25">
        <f t="shared" si="132"/>
        <v>2</v>
      </c>
      <c r="E1407" s="25">
        <f t="shared" si="131"/>
        <v>0</v>
      </c>
      <c r="F1407" s="25">
        <f t="shared" si="133"/>
        <v>0</v>
      </c>
      <c r="G1407" s="25" t="str">
        <f t="shared" si="134"/>
        <v>Winter</v>
      </c>
      <c r="H1407" s="25">
        <f t="shared" si="135"/>
        <v>2</v>
      </c>
      <c r="I1407" s="25">
        <v>0</v>
      </c>
      <c r="J1407" s="25">
        <f t="shared" si="136"/>
        <v>2</v>
      </c>
      <c r="K1407" s="7">
        <v>32.33943</v>
      </c>
    </row>
    <row r="1408" spans="1:11" x14ac:dyDescent="0.25">
      <c r="A1408" s="6">
        <v>44620</v>
      </c>
      <c r="B1408" s="7">
        <v>11</v>
      </c>
      <c r="C1408" s="25">
        <v>164621.66938800344</v>
      </c>
      <c r="D1408" s="25">
        <f t="shared" si="132"/>
        <v>2</v>
      </c>
      <c r="E1408" s="25">
        <f t="shared" si="131"/>
        <v>0</v>
      </c>
      <c r="F1408" s="25">
        <f t="shared" si="133"/>
        <v>0</v>
      </c>
      <c r="G1408" s="25" t="str">
        <f t="shared" si="134"/>
        <v>Winter</v>
      </c>
      <c r="H1408" s="25">
        <f t="shared" si="135"/>
        <v>2</v>
      </c>
      <c r="I1408" s="25">
        <v>0</v>
      </c>
      <c r="J1408" s="25">
        <f t="shared" si="136"/>
        <v>2</v>
      </c>
      <c r="K1408" s="7">
        <v>34.079439999999998</v>
      </c>
    </row>
    <row r="1409" spans="1:11" x14ac:dyDescent="0.25">
      <c r="A1409" s="6">
        <v>44620</v>
      </c>
      <c r="B1409" s="7">
        <v>12</v>
      </c>
      <c r="C1409" s="25">
        <v>154755.03151505018</v>
      </c>
      <c r="D1409" s="25">
        <f t="shared" si="132"/>
        <v>2</v>
      </c>
      <c r="E1409" s="25">
        <f t="shared" si="131"/>
        <v>0</v>
      </c>
      <c r="F1409" s="25">
        <f t="shared" si="133"/>
        <v>0</v>
      </c>
      <c r="G1409" s="25" t="str">
        <f t="shared" si="134"/>
        <v>Winter</v>
      </c>
      <c r="H1409" s="25">
        <f t="shared" si="135"/>
        <v>2</v>
      </c>
      <c r="I1409" s="25">
        <v>0</v>
      </c>
      <c r="J1409" s="25">
        <f t="shared" si="136"/>
        <v>2</v>
      </c>
      <c r="K1409" s="7">
        <v>37.271790000000003</v>
      </c>
    </row>
    <row r="1410" spans="1:11" x14ac:dyDescent="0.25">
      <c r="A1410" s="6">
        <v>44620</v>
      </c>
      <c r="B1410" s="7">
        <v>13</v>
      </c>
      <c r="C1410" s="25">
        <v>147265.82802661142</v>
      </c>
      <c r="D1410" s="25">
        <f t="shared" si="132"/>
        <v>2</v>
      </c>
      <c r="E1410" s="25">
        <f t="shared" si="131"/>
        <v>0</v>
      </c>
      <c r="F1410" s="25">
        <f t="shared" si="133"/>
        <v>0</v>
      </c>
      <c r="G1410" s="25" t="str">
        <f t="shared" si="134"/>
        <v>Winter</v>
      </c>
      <c r="H1410" s="25">
        <f t="shared" si="135"/>
        <v>2</v>
      </c>
      <c r="I1410" s="25">
        <v>0</v>
      </c>
      <c r="J1410" s="25">
        <f t="shared" si="136"/>
        <v>2</v>
      </c>
      <c r="K1410" s="7">
        <v>34.21772</v>
      </c>
    </row>
    <row r="1411" spans="1:11" x14ac:dyDescent="0.25">
      <c r="A1411" s="6">
        <v>44620</v>
      </c>
      <c r="B1411" s="7">
        <v>14</v>
      </c>
      <c r="C1411" s="25">
        <v>138823.49562994568</v>
      </c>
      <c r="D1411" s="25">
        <f t="shared" si="132"/>
        <v>2</v>
      </c>
      <c r="E1411" s="25">
        <f t="shared" si="131"/>
        <v>0</v>
      </c>
      <c r="F1411" s="25">
        <f t="shared" si="133"/>
        <v>0</v>
      </c>
      <c r="G1411" s="25" t="str">
        <f t="shared" si="134"/>
        <v>Winter</v>
      </c>
      <c r="H1411" s="25">
        <f t="shared" si="135"/>
        <v>2</v>
      </c>
      <c r="I1411" s="25">
        <v>0</v>
      </c>
      <c r="J1411" s="25">
        <f t="shared" si="136"/>
        <v>2</v>
      </c>
      <c r="K1411" s="7">
        <v>33.223419999999997</v>
      </c>
    </row>
    <row r="1412" spans="1:11" x14ac:dyDescent="0.25">
      <c r="A1412" s="6">
        <v>44620</v>
      </c>
      <c r="B1412" s="7">
        <v>15</v>
      </c>
      <c r="C1412" s="25">
        <v>131608.91888347219</v>
      </c>
      <c r="D1412" s="25">
        <f t="shared" si="132"/>
        <v>2</v>
      </c>
      <c r="E1412" s="25">
        <f t="shared" si="131"/>
        <v>0</v>
      </c>
      <c r="F1412" s="25">
        <f t="shared" si="133"/>
        <v>0</v>
      </c>
      <c r="G1412" s="25" t="str">
        <f t="shared" si="134"/>
        <v>Winter</v>
      </c>
      <c r="H1412" s="25">
        <f t="shared" si="135"/>
        <v>2</v>
      </c>
      <c r="I1412" s="25">
        <v>0</v>
      </c>
      <c r="J1412" s="25">
        <f t="shared" si="136"/>
        <v>2</v>
      </c>
      <c r="K1412" s="7">
        <v>30.12107</v>
      </c>
    </row>
    <row r="1413" spans="1:11" x14ac:dyDescent="0.25">
      <c r="A1413" s="6">
        <v>44620</v>
      </c>
      <c r="B1413" s="7">
        <v>16</v>
      </c>
      <c r="C1413" s="25">
        <v>131683.20568226353</v>
      </c>
      <c r="D1413" s="25">
        <f t="shared" si="132"/>
        <v>2</v>
      </c>
      <c r="E1413" s="25">
        <f t="shared" si="131"/>
        <v>0</v>
      </c>
      <c r="F1413" s="25">
        <f t="shared" si="133"/>
        <v>0</v>
      </c>
      <c r="G1413" s="25" t="str">
        <f t="shared" si="134"/>
        <v>Winter</v>
      </c>
      <c r="H1413" s="25">
        <f t="shared" si="135"/>
        <v>2</v>
      </c>
      <c r="I1413" s="25">
        <v>0</v>
      </c>
      <c r="J1413" s="25">
        <f t="shared" si="136"/>
        <v>2</v>
      </c>
      <c r="K1413" s="7">
        <v>28.589569999999998</v>
      </c>
    </row>
    <row r="1414" spans="1:11" x14ac:dyDescent="0.25">
      <c r="A1414" s="6">
        <v>44620</v>
      </c>
      <c r="B1414" s="7">
        <v>17</v>
      </c>
      <c r="C1414" s="25">
        <v>139520.84765640754</v>
      </c>
      <c r="D1414" s="25">
        <f t="shared" si="132"/>
        <v>2</v>
      </c>
      <c r="E1414" s="25">
        <f t="shared" ref="E1414:E1477" si="137">IF(IFERROR(VLOOKUP(A1414,$S$6:$S$15,1,0),0)&gt;0,1,0)</f>
        <v>0</v>
      </c>
      <c r="F1414" s="25">
        <f t="shared" si="133"/>
        <v>0</v>
      </c>
      <c r="G1414" s="25" t="str">
        <f t="shared" si="134"/>
        <v>Winter</v>
      </c>
      <c r="H1414" s="25">
        <f t="shared" si="135"/>
        <v>2</v>
      </c>
      <c r="I1414" s="25">
        <v>0</v>
      </c>
      <c r="J1414" s="25">
        <f t="shared" si="136"/>
        <v>2</v>
      </c>
      <c r="K1414" s="7">
        <v>29.574950000000001</v>
      </c>
    </row>
    <row r="1415" spans="1:11" x14ac:dyDescent="0.25">
      <c r="A1415" s="6">
        <v>44620</v>
      </c>
      <c r="B1415" s="7">
        <v>18</v>
      </c>
      <c r="C1415" s="25">
        <v>156616.40064781377</v>
      </c>
      <c r="D1415" s="25">
        <f t="shared" ref="D1415:D1478" si="138">MONTH(A1415)</f>
        <v>2</v>
      </c>
      <c r="E1415" s="25">
        <f t="shared" si="137"/>
        <v>0</v>
      </c>
      <c r="F1415" s="25">
        <f t="shared" ref="F1415:F1478" si="139">IF(WEEKDAY(A1415,2)&gt;5,1,0)</f>
        <v>0</v>
      </c>
      <c r="G1415" s="25" t="str">
        <f t="shared" ref="G1415:G1454" si="140">IF(OR(D1415&lt;5,D1415&gt;9),"Winter","Summer")</f>
        <v>Winter</v>
      </c>
      <c r="H1415" s="25">
        <f t="shared" ref="H1415:H1478" si="141">IF(AND(B1415&lt;7,B1415&gt;1),1,IF(G1415="Winter",IF(OR(E1415=1,F1415=1,B1415=1,AND(B1415&gt;9,B1415&lt;19),B1415&gt;21),2,6),IF(OR(E1415=1,F1415=1,B1415&lt;15,B1415&gt;20),3,4)))</f>
        <v>2</v>
      </c>
      <c r="I1415" s="25">
        <v>0</v>
      </c>
      <c r="J1415" s="25">
        <f t="shared" ref="J1415:J1454" si="142">IF(I1415=0,H1415,5)</f>
        <v>2</v>
      </c>
      <c r="K1415" s="7">
        <v>35.824829999999999</v>
      </c>
    </row>
    <row r="1416" spans="1:11" x14ac:dyDescent="0.25">
      <c r="A1416" s="6">
        <v>44620</v>
      </c>
      <c r="B1416" s="7">
        <v>19</v>
      </c>
      <c r="C1416" s="25">
        <v>176812.38950108449</v>
      </c>
      <c r="D1416" s="25">
        <f t="shared" si="138"/>
        <v>2</v>
      </c>
      <c r="E1416" s="25">
        <f t="shared" si="137"/>
        <v>0</v>
      </c>
      <c r="F1416" s="25">
        <f t="shared" si="139"/>
        <v>0</v>
      </c>
      <c r="G1416" s="25" t="str">
        <f t="shared" si="140"/>
        <v>Winter</v>
      </c>
      <c r="H1416" s="25">
        <f t="shared" si="141"/>
        <v>6</v>
      </c>
      <c r="I1416" s="25">
        <v>0</v>
      </c>
      <c r="J1416" s="25">
        <f t="shared" si="142"/>
        <v>6</v>
      </c>
      <c r="K1416" s="7">
        <v>41.53631</v>
      </c>
    </row>
    <row r="1417" spans="1:11" x14ac:dyDescent="0.25">
      <c r="A1417" s="6">
        <v>44620</v>
      </c>
      <c r="B1417" s="7">
        <v>20</v>
      </c>
      <c r="C1417" s="25">
        <v>189487.30444592453</v>
      </c>
      <c r="D1417" s="25">
        <f t="shared" si="138"/>
        <v>2</v>
      </c>
      <c r="E1417" s="25">
        <f t="shared" si="137"/>
        <v>0</v>
      </c>
      <c r="F1417" s="25">
        <f t="shared" si="139"/>
        <v>0</v>
      </c>
      <c r="G1417" s="25" t="str">
        <f t="shared" si="140"/>
        <v>Winter</v>
      </c>
      <c r="H1417" s="25">
        <f t="shared" si="141"/>
        <v>6</v>
      </c>
      <c r="I1417" s="25">
        <v>0</v>
      </c>
      <c r="J1417" s="25">
        <f t="shared" si="142"/>
        <v>6</v>
      </c>
      <c r="K1417" s="7">
        <v>51.49089</v>
      </c>
    </row>
    <row r="1418" spans="1:11" x14ac:dyDescent="0.25">
      <c r="A1418" s="6">
        <v>44620</v>
      </c>
      <c r="B1418" s="7">
        <v>21</v>
      </c>
      <c r="C1418" s="25">
        <v>189858.10332874599</v>
      </c>
      <c r="D1418" s="25">
        <f t="shared" si="138"/>
        <v>2</v>
      </c>
      <c r="E1418" s="25">
        <f t="shared" si="137"/>
        <v>0</v>
      </c>
      <c r="F1418" s="25">
        <f t="shared" si="139"/>
        <v>0</v>
      </c>
      <c r="G1418" s="25" t="str">
        <f t="shared" si="140"/>
        <v>Winter</v>
      </c>
      <c r="H1418" s="25">
        <f t="shared" si="141"/>
        <v>6</v>
      </c>
      <c r="I1418" s="25">
        <v>0</v>
      </c>
      <c r="J1418" s="25">
        <f t="shared" si="142"/>
        <v>6</v>
      </c>
      <c r="K1418" s="7">
        <v>39.393430000000002</v>
      </c>
    </row>
    <row r="1419" spans="1:11" x14ac:dyDescent="0.25">
      <c r="A1419" s="6">
        <v>44620</v>
      </c>
      <c r="B1419" s="7">
        <v>22</v>
      </c>
      <c r="C1419" s="25">
        <v>182168.10803323062</v>
      </c>
      <c r="D1419" s="25">
        <f t="shared" si="138"/>
        <v>2</v>
      </c>
      <c r="E1419" s="25">
        <f t="shared" si="137"/>
        <v>0</v>
      </c>
      <c r="F1419" s="25">
        <f t="shared" si="139"/>
        <v>0</v>
      </c>
      <c r="G1419" s="25" t="str">
        <f t="shared" si="140"/>
        <v>Winter</v>
      </c>
      <c r="H1419" s="25">
        <f t="shared" si="141"/>
        <v>2</v>
      </c>
      <c r="I1419" s="25">
        <v>0</v>
      </c>
      <c r="J1419" s="25">
        <f t="shared" si="142"/>
        <v>2</v>
      </c>
      <c r="K1419" s="7">
        <v>34.728050000000003</v>
      </c>
    </row>
    <row r="1420" spans="1:11" x14ac:dyDescent="0.25">
      <c r="A1420" s="6">
        <v>44620</v>
      </c>
      <c r="B1420" s="7">
        <v>23</v>
      </c>
      <c r="C1420" s="25">
        <v>167606.51720828409</v>
      </c>
      <c r="D1420" s="25">
        <f t="shared" si="138"/>
        <v>2</v>
      </c>
      <c r="E1420" s="25">
        <f t="shared" si="137"/>
        <v>0</v>
      </c>
      <c r="F1420" s="25">
        <f t="shared" si="139"/>
        <v>0</v>
      </c>
      <c r="G1420" s="25" t="str">
        <f t="shared" si="140"/>
        <v>Winter</v>
      </c>
      <c r="H1420" s="25">
        <f t="shared" si="141"/>
        <v>2</v>
      </c>
      <c r="I1420" s="25">
        <v>0</v>
      </c>
      <c r="J1420" s="25">
        <f t="shared" si="142"/>
        <v>2</v>
      </c>
      <c r="K1420" s="7">
        <v>37.013890000000004</v>
      </c>
    </row>
    <row r="1421" spans="1:11" x14ac:dyDescent="0.25">
      <c r="A1421" s="6">
        <v>44620</v>
      </c>
      <c r="B1421" s="7">
        <v>24</v>
      </c>
      <c r="C1421" s="25">
        <v>153665.58041006865</v>
      </c>
      <c r="D1421" s="25">
        <f t="shared" si="138"/>
        <v>2</v>
      </c>
      <c r="E1421" s="25">
        <f t="shared" si="137"/>
        <v>0</v>
      </c>
      <c r="F1421" s="25">
        <f t="shared" si="139"/>
        <v>0</v>
      </c>
      <c r="G1421" s="25" t="str">
        <f t="shared" si="140"/>
        <v>Winter</v>
      </c>
      <c r="H1421" s="25">
        <f t="shared" si="141"/>
        <v>2</v>
      </c>
      <c r="I1421" s="25">
        <v>0</v>
      </c>
      <c r="J1421" s="25">
        <f t="shared" si="142"/>
        <v>2</v>
      </c>
      <c r="K1421" s="7">
        <v>31.946100000000001</v>
      </c>
    </row>
    <row r="1422" spans="1:11" x14ac:dyDescent="0.25">
      <c r="A1422" s="6">
        <v>44621</v>
      </c>
      <c r="B1422" s="7">
        <v>1</v>
      </c>
      <c r="C1422" s="25">
        <v>144953.1006924173</v>
      </c>
      <c r="D1422" s="25">
        <f t="shared" si="138"/>
        <v>3</v>
      </c>
      <c r="E1422" s="25">
        <f t="shared" si="137"/>
        <v>0</v>
      </c>
      <c r="F1422" s="25">
        <f t="shared" si="139"/>
        <v>0</v>
      </c>
      <c r="G1422" s="25" t="str">
        <f t="shared" si="140"/>
        <v>Winter</v>
      </c>
      <c r="H1422" s="25">
        <f t="shared" si="141"/>
        <v>2</v>
      </c>
      <c r="I1422" s="25">
        <v>0</v>
      </c>
      <c r="J1422" s="25">
        <f t="shared" si="142"/>
        <v>2</v>
      </c>
      <c r="K1422" s="7">
        <v>32.937539999999998</v>
      </c>
    </row>
    <row r="1423" spans="1:11" x14ac:dyDescent="0.25">
      <c r="A1423" s="6">
        <v>44621</v>
      </c>
      <c r="B1423" s="7">
        <v>2</v>
      </c>
      <c r="C1423" s="25">
        <v>141565.83458524646</v>
      </c>
      <c r="D1423" s="25">
        <f t="shared" si="138"/>
        <v>3</v>
      </c>
      <c r="E1423" s="25">
        <f t="shared" si="137"/>
        <v>0</v>
      </c>
      <c r="F1423" s="25">
        <f t="shared" si="139"/>
        <v>0</v>
      </c>
      <c r="G1423" s="25" t="str">
        <f t="shared" si="140"/>
        <v>Winter</v>
      </c>
      <c r="H1423" s="25">
        <f t="shared" si="141"/>
        <v>1</v>
      </c>
      <c r="I1423" s="25">
        <v>0</v>
      </c>
      <c r="J1423" s="25">
        <f t="shared" si="142"/>
        <v>1</v>
      </c>
      <c r="K1423" s="7">
        <v>35.875149999999998</v>
      </c>
    </row>
    <row r="1424" spans="1:11" x14ac:dyDescent="0.25">
      <c r="A1424" s="6">
        <v>44621</v>
      </c>
      <c r="B1424" s="7">
        <v>3</v>
      </c>
      <c r="C1424" s="25">
        <v>140344.83803273921</v>
      </c>
      <c r="D1424" s="25">
        <f t="shared" si="138"/>
        <v>3</v>
      </c>
      <c r="E1424" s="25">
        <f t="shared" si="137"/>
        <v>0</v>
      </c>
      <c r="F1424" s="25">
        <f t="shared" si="139"/>
        <v>0</v>
      </c>
      <c r="G1424" s="25" t="str">
        <f t="shared" si="140"/>
        <v>Winter</v>
      </c>
      <c r="H1424" s="25">
        <f t="shared" si="141"/>
        <v>1</v>
      </c>
      <c r="I1424" s="25">
        <v>0</v>
      </c>
      <c r="J1424" s="25">
        <f t="shared" si="142"/>
        <v>1</v>
      </c>
      <c r="K1424" s="7">
        <v>34.100409999999997</v>
      </c>
    </row>
    <row r="1425" spans="1:11" x14ac:dyDescent="0.25">
      <c r="A1425" s="6">
        <v>44621</v>
      </c>
      <c r="B1425" s="7">
        <v>4</v>
      </c>
      <c r="C1425" s="25">
        <v>140759.34332635475</v>
      </c>
      <c r="D1425" s="25">
        <f t="shared" si="138"/>
        <v>3</v>
      </c>
      <c r="E1425" s="25">
        <f t="shared" si="137"/>
        <v>0</v>
      </c>
      <c r="F1425" s="25">
        <f t="shared" si="139"/>
        <v>0</v>
      </c>
      <c r="G1425" s="25" t="str">
        <f t="shared" si="140"/>
        <v>Winter</v>
      </c>
      <c r="H1425" s="25">
        <f t="shared" si="141"/>
        <v>1</v>
      </c>
      <c r="I1425" s="25">
        <v>0</v>
      </c>
      <c r="J1425" s="25">
        <f t="shared" si="142"/>
        <v>1</v>
      </c>
      <c r="K1425" s="7">
        <v>34.495710000000003</v>
      </c>
    </row>
    <row r="1426" spans="1:11" x14ac:dyDescent="0.25">
      <c r="A1426" s="6">
        <v>44621</v>
      </c>
      <c r="B1426" s="7">
        <v>5</v>
      </c>
      <c r="C1426" s="25">
        <v>144375.33656259466</v>
      </c>
      <c r="D1426" s="25">
        <f t="shared" si="138"/>
        <v>3</v>
      </c>
      <c r="E1426" s="25">
        <f t="shared" si="137"/>
        <v>0</v>
      </c>
      <c r="F1426" s="25">
        <f t="shared" si="139"/>
        <v>0</v>
      </c>
      <c r="G1426" s="25" t="str">
        <f t="shared" si="140"/>
        <v>Winter</v>
      </c>
      <c r="H1426" s="25">
        <f t="shared" si="141"/>
        <v>1</v>
      </c>
      <c r="I1426" s="25">
        <v>0</v>
      </c>
      <c r="J1426" s="25">
        <f t="shared" si="142"/>
        <v>1</v>
      </c>
      <c r="K1426" s="7">
        <v>43.667789999999997</v>
      </c>
    </row>
    <row r="1427" spans="1:11" x14ac:dyDescent="0.25">
      <c r="A1427" s="6">
        <v>44621</v>
      </c>
      <c r="B1427" s="7">
        <v>6</v>
      </c>
      <c r="C1427" s="25">
        <v>154258.56129577925</v>
      </c>
      <c r="D1427" s="25">
        <f t="shared" si="138"/>
        <v>3</v>
      </c>
      <c r="E1427" s="25">
        <f t="shared" si="137"/>
        <v>0</v>
      </c>
      <c r="F1427" s="25">
        <f t="shared" si="139"/>
        <v>0</v>
      </c>
      <c r="G1427" s="25" t="str">
        <f t="shared" si="140"/>
        <v>Winter</v>
      </c>
      <c r="H1427" s="25">
        <f t="shared" si="141"/>
        <v>1</v>
      </c>
      <c r="I1427" s="25">
        <v>0</v>
      </c>
      <c r="J1427" s="25">
        <f t="shared" si="142"/>
        <v>1</v>
      </c>
      <c r="K1427" s="7">
        <v>44.768369999999997</v>
      </c>
    </row>
    <row r="1428" spans="1:11" x14ac:dyDescent="0.25">
      <c r="A1428" s="6">
        <v>44621</v>
      </c>
      <c r="B1428" s="7">
        <v>7</v>
      </c>
      <c r="C1428" s="25">
        <v>172022.56501588464</v>
      </c>
      <c r="D1428" s="25">
        <f t="shared" si="138"/>
        <v>3</v>
      </c>
      <c r="E1428" s="25">
        <f t="shared" si="137"/>
        <v>0</v>
      </c>
      <c r="F1428" s="25">
        <f t="shared" si="139"/>
        <v>0</v>
      </c>
      <c r="G1428" s="25" t="str">
        <f t="shared" si="140"/>
        <v>Winter</v>
      </c>
      <c r="H1428" s="25">
        <f t="shared" si="141"/>
        <v>6</v>
      </c>
      <c r="I1428" s="25">
        <v>0</v>
      </c>
      <c r="J1428" s="25">
        <f t="shared" si="142"/>
        <v>6</v>
      </c>
      <c r="K1428" s="7">
        <v>51.471139999999998</v>
      </c>
    </row>
    <row r="1429" spans="1:11" x14ac:dyDescent="0.25">
      <c r="A1429" s="6">
        <v>44621</v>
      </c>
      <c r="B1429" s="7">
        <v>8</v>
      </c>
      <c r="C1429" s="25">
        <v>178820.43934338092</v>
      </c>
      <c r="D1429" s="25">
        <f t="shared" si="138"/>
        <v>3</v>
      </c>
      <c r="E1429" s="25">
        <f t="shared" si="137"/>
        <v>0</v>
      </c>
      <c r="F1429" s="25">
        <f t="shared" si="139"/>
        <v>0</v>
      </c>
      <c r="G1429" s="25" t="str">
        <f t="shared" si="140"/>
        <v>Winter</v>
      </c>
      <c r="H1429" s="25">
        <f t="shared" si="141"/>
        <v>6</v>
      </c>
      <c r="I1429" s="25">
        <v>0</v>
      </c>
      <c r="J1429" s="25">
        <f t="shared" si="142"/>
        <v>6</v>
      </c>
      <c r="K1429" s="7">
        <v>53.936680000000003</v>
      </c>
    </row>
    <row r="1430" spans="1:11" x14ac:dyDescent="0.25">
      <c r="A1430" s="6">
        <v>44621</v>
      </c>
      <c r="B1430" s="7">
        <v>9</v>
      </c>
      <c r="C1430" s="25">
        <v>169859.64198991263</v>
      </c>
      <c r="D1430" s="25">
        <f t="shared" si="138"/>
        <v>3</v>
      </c>
      <c r="E1430" s="25">
        <f t="shared" si="137"/>
        <v>0</v>
      </c>
      <c r="F1430" s="25">
        <f t="shared" si="139"/>
        <v>0</v>
      </c>
      <c r="G1430" s="25" t="str">
        <f t="shared" si="140"/>
        <v>Winter</v>
      </c>
      <c r="H1430" s="25">
        <f t="shared" si="141"/>
        <v>6</v>
      </c>
      <c r="I1430" s="25">
        <v>0</v>
      </c>
      <c r="J1430" s="25">
        <f t="shared" si="142"/>
        <v>6</v>
      </c>
      <c r="K1430" s="7">
        <v>44.012369999999997</v>
      </c>
    </row>
    <row r="1431" spans="1:11" x14ac:dyDescent="0.25">
      <c r="A1431" s="6">
        <v>44621</v>
      </c>
      <c r="B1431" s="7">
        <v>10</v>
      </c>
      <c r="C1431" s="25">
        <v>161903.90801128114</v>
      </c>
      <c r="D1431" s="25">
        <f t="shared" si="138"/>
        <v>3</v>
      </c>
      <c r="E1431" s="25">
        <f t="shared" si="137"/>
        <v>0</v>
      </c>
      <c r="F1431" s="25">
        <f t="shared" si="139"/>
        <v>0</v>
      </c>
      <c r="G1431" s="25" t="str">
        <f t="shared" si="140"/>
        <v>Winter</v>
      </c>
      <c r="H1431" s="25">
        <f t="shared" si="141"/>
        <v>2</v>
      </c>
      <c r="I1431" s="25">
        <v>0</v>
      </c>
      <c r="J1431" s="25">
        <f t="shared" si="142"/>
        <v>2</v>
      </c>
      <c r="K1431" s="7">
        <v>41.717979999999997</v>
      </c>
    </row>
    <row r="1432" spans="1:11" x14ac:dyDescent="0.25">
      <c r="A1432" s="6">
        <v>44621</v>
      </c>
      <c r="B1432" s="7">
        <v>11</v>
      </c>
      <c r="C1432" s="25">
        <v>149145.4441173776</v>
      </c>
      <c r="D1432" s="25">
        <f t="shared" si="138"/>
        <v>3</v>
      </c>
      <c r="E1432" s="25">
        <f t="shared" si="137"/>
        <v>0</v>
      </c>
      <c r="F1432" s="25">
        <f t="shared" si="139"/>
        <v>0</v>
      </c>
      <c r="G1432" s="25" t="str">
        <f t="shared" si="140"/>
        <v>Winter</v>
      </c>
      <c r="H1432" s="25">
        <f t="shared" si="141"/>
        <v>2</v>
      </c>
      <c r="I1432" s="25">
        <v>0</v>
      </c>
      <c r="J1432" s="25">
        <f t="shared" si="142"/>
        <v>2</v>
      </c>
      <c r="K1432" s="7">
        <v>38.473619999999997</v>
      </c>
    </row>
    <row r="1433" spans="1:11" x14ac:dyDescent="0.25">
      <c r="A1433" s="6">
        <v>44621</v>
      </c>
      <c r="B1433" s="7">
        <v>12</v>
      </c>
      <c r="C1433" s="25">
        <v>135198.79334843953</v>
      </c>
      <c r="D1433" s="25">
        <f t="shared" si="138"/>
        <v>3</v>
      </c>
      <c r="E1433" s="25">
        <f t="shared" si="137"/>
        <v>0</v>
      </c>
      <c r="F1433" s="25">
        <f t="shared" si="139"/>
        <v>0</v>
      </c>
      <c r="G1433" s="25" t="str">
        <f t="shared" si="140"/>
        <v>Winter</v>
      </c>
      <c r="H1433" s="25">
        <f t="shared" si="141"/>
        <v>2</v>
      </c>
      <c r="I1433" s="25">
        <v>0</v>
      </c>
      <c r="J1433" s="25">
        <f t="shared" si="142"/>
        <v>2</v>
      </c>
      <c r="K1433" s="7">
        <v>35.544400000000003</v>
      </c>
    </row>
    <row r="1434" spans="1:11" x14ac:dyDescent="0.25">
      <c r="A1434" s="6">
        <v>44621</v>
      </c>
      <c r="B1434" s="7">
        <v>13</v>
      </c>
      <c r="C1434" s="25">
        <v>126122.9571829231</v>
      </c>
      <c r="D1434" s="25">
        <f t="shared" si="138"/>
        <v>3</v>
      </c>
      <c r="E1434" s="25">
        <f t="shared" si="137"/>
        <v>0</v>
      </c>
      <c r="F1434" s="25">
        <f t="shared" si="139"/>
        <v>0</v>
      </c>
      <c r="G1434" s="25" t="str">
        <f t="shared" si="140"/>
        <v>Winter</v>
      </c>
      <c r="H1434" s="25">
        <f t="shared" si="141"/>
        <v>2</v>
      </c>
      <c r="I1434" s="25">
        <v>0</v>
      </c>
      <c r="J1434" s="25">
        <f t="shared" si="142"/>
        <v>2</v>
      </c>
      <c r="K1434" s="7">
        <v>36.014629999999997</v>
      </c>
    </row>
    <row r="1435" spans="1:11" x14ac:dyDescent="0.25">
      <c r="A1435" s="6">
        <v>44621</v>
      </c>
      <c r="B1435" s="7">
        <v>14</v>
      </c>
      <c r="C1435" s="25">
        <v>118741.72439310895</v>
      </c>
      <c r="D1435" s="25">
        <f t="shared" si="138"/>
        <v>3</v>
      </c>
      <c r="E1435" s="25">
        <f t="shared" si="137"/>
        <v>0</v>
      </c>
      <c r="F1435" s="25">
        <f t="shared" si="139"/>
        <v>0</v>
      </c>
      <c r="G1435" s="25" t="str">
        <f t="shared" si="140"/>
        <v>Winter</v>
      </c>
      <c r="H1435" s="25">
        <f t="shared" si="141"/>
        <v>2</v>
      </c>
      <c r="I1435" s="25">
        <v>0</v>
      </c>
      <c r="J1435" s="25">
        <f t="shared" si="142"/>
        <v>2</v>
      </c>
      <c r="K1435" s="7">
        <v>36.962899999999998</v>
      </c>
    </row>
    <row r="1436" spans="1:11" x14ac:dyDescent="0.25">
      <c r="A1436" s="6">
        <v>44621</v>
      </c>
      <c r="B1436" s="7">
        <v>15</v>
      </c>
      <c r="C1436" s="25">
        <v>113203.70079309701</v>
      </c>
      <c r="D1436" s="25">
        <f t="shared" si="138"/>
        <v>3</v>
      </c>
      <c r="E1436" s="25">
        <f t="shared" si="137"/>
        <v>0</v>
      </c>
      <c r="F1436" s="25">
        <f t="shared" si="139"/>
        <v>0</v>
      </c>
      <c r="G1436" s="25" t="str">
        <f t="shared" si="140"/>
        <v>Winter</v>
      </c>
      <c r="H1436" s="25">
        <f t="shared" si="141"/>
        <v>2</v>
      </c>
      <c r="I1436" s="25">
        <v>0</v>
      </c>
      <c r="J1436" s="25">
        <f t="shared" si="142"/>
        <v>2</v>
      </c>
      <c r="K1436" s="7">
        <v>33.893230000000003</v>
      </c>
    </row>
    <row r="1437" spans="1:11" x14ac:dyDescent="0.25">
      <c r="A1437" s="6">
        <v>44621</v>
      </c>
      <c r="B1437" s="7">
        <v>16</v>
      </c>
      <c r="C1437" s="25">
        <v>113781.18495452478</v>
      </c>
      <c r="D1437" s="25">
        <f t="shared" si="138"/>
        <v>3</v>
      </c>
      <c r="E1437" s="25">
        <f t="shared" si="137"/>
        <v>0</v>
      </c>
      <c r="F1437" s="25">
        <f t="shared" si="139"/>
        <v>0</v>
      </c>
      <c r="G1437" s="25" t="str">
        <f t="shared" si="140"/>
        <v>Winter</v>
      </c>
      <c r="H1437" s="25">
        <f t="shared" si="141"/>
        <v>2</v>
      </c>
      <c r="I1437" s="25">
        <v>0</v>
      </c>
      <c r="J1437" s="25">
        <f t="shared" si="142"/>
        <v>2</v>
      </c>
      <c r="K1437" s="7">
        <v>34.603969999999997</v>
      </c>
    </row>
    <row r="1438" spans="1:11" x14ac:dyDescent="0.25">
      <c r="A1438" s="6">
        <v>44621</v>
      </c>
      <c r="B1438" s="7">
        <v>17</v>
      </c>
      <c r="C1438" s="25">
        <v>120410.39745862463</v>
      </c>
      <c r="D1438" s="25">
        <f t="shared" si="138"/>
        <v>3</v>
      </c>
      <c r="E1438" s="25">
        <f t="shared" si="137"/>
        <v>0</v>
      </c>
      <c r="F1438" s="25">
        <f t="shared" si="139"/>
        <v>0</v>
      </c>
      <c r="G1438" s="25" t="str">
        <f t="shared" si="140"/>
        <v>Winter</v>
      </c>
      <c r="H1438" s="25">
        <f t="shared" si="141"/>
        <v>2</v>
      </c>
      <c r="I1438" s="25">
        <v>0</v>
      </c>
      <c r="J1438" s="25">
        <f t="shared" si="142"/>
        <v>2</v>
      </c>
      <c r="K1438" s="7">
        <v>34.862749999999998</v>
      </c>
    </row>
    <row r="1439" spans="1:11" x14ac:dyDescent="0.25">
      <c r="A1439" s="6">
        <v>44621</v>
      </c>
      <c r="B1439" s="7">
        <v>18</v>
      </c>
      <c r="C1439" s="25">
        <v>133690.22594990637</v>
      </c>
      <c r="D1439" s="25">
        <f t="shared" si="138"/>
        <v>3</v>
      </c>
      <c r="E1439" s="25">
        <f t="shared" si="137"/>
        <v>0</v>
      </c>
      <c r="F1439" s="25">
        <f t="shared" si="139"/>
        <v>0</v>
      </c>
      <c r="G1439" s="25" t="str">
        <f t="shared" si="140"/>
        <v>Winter</v>
      </c>
      <c r="H1439" s="25">
        <f t="shared" si="141"/>
        <v>2</v>
      </c>
      <c r="I1439" s="25">
        <v>0</v>
      </c>
      <c r="J1439" s="25">
        <f t="shared" si="142"/>
        <v>2</v>
      </c>
      <c r="K1439" s="7">
        <v>66.634309999999999</v>
      </c>
    </row>
    <row r="1440" spans="1:11" x14ac:dyDescent="0.25">
      <c r="A1440" s="6">
        <v>44621</v>
      </c>
      <c r="B1440" s="7">
        <v>19</v>
      </c>
      <c r="C1440" s="25">
        <v>148627.40288583812</v>
      </c>
      <c r="D1440" s="25">
        <f t="shared" si="138"/>
        <v>3</v>
      </c>
      <c r="E1440" s="25">
        <f t="shared" si="137"/>
        <v>0</v>
      </c>
      <c r="F1440" s="25">
        <f t="shared" si="139"/>
        <v>0</v>
      </c>
      <c r="G1440" s="25" t="str">
        <f t="shared" si="140"/>
        <v>Winter</v>
      </c>
      <c r="H1440" s="25">
        <f t="shared" si="141"/>
        <v>6</v>
      </c>
      <c r="I1440" s="25">
        <v>0</v>
      </c>
      <c r="J1440" s="25">
        <f t="shared" si="142"/>
        <v>6</v>
      </c>
      <c r="K1440" s="7">
        <v>44.600879999999997</v>
      </c>
    </row>
    <row r="1441" spans="1:11" x14ac:dyDescent="0.25">
      <c r="A1441" s="6">
        <v>44621</v>
      </c>
      <c r="B1441" s="7">
        <v>20</v>
      </c>
      <c r="C1441" s="25">
        <v>160072.81702182366</v>
      </c>
      <c r="D1441" s="25">
        <f t="shared" si="138"/>
        <v>3</v>
      </c>
      <c r="E1441" s="25">
        <f t="shared" si="137"/>
        <v>0</v>
      </c>
      <c r="F1441" s="25">
        <f t="shared" si="139"/>
        <v>0</v>
      </c>
      <c r="G1441" s="25" t="str">
        <f t="shared" si="140"/>
        <v>Winter</v>
      </c>
      <c r="H1441" s="25">
        <f t="shared" si="141"/>
        <v>6</v>
      </c>
      <c r="I1441" s="25">
        <v>0</v>
      </c>
      <c r="J1441" s="25">
        <f t="shared" si="142"/>
        <v>6</v>
      </c>
      <c r="K1441" s="7">
        <v>41.08755</v>
      </c>
    </row>
    <row r="1442" spans="1:11" x14ac:dyDescent="0.25">
      <c r="A1442" s="6">
        <v>44621</v>
      </c>
      <c r="B1442" s="7">
        <v>21</v>
      </c>
      <c r="C1442" s="25">
        <v>159304.15472990175</v>
      </c>
      <c r="D1442" s="25">
        <f t="shared" si="138"/>
        <v>3</v>
      </c>
      <c r="E1442" s="25">
        <f t="shared" si="137"/>
        <v>0</v>
      </c>
      <c r="F1442" s="25">
        <f t="shared" si="139"/>
        <v>0</v>
      </c>
      <c r="G1442" s="25" t="str">
        <f t="shared" si="140"/>
        <v>Winter</v>
      </c>
      <c r="H1442" s="25">
        <f t="shared" si="141"/>
        <v>6</v>
      </c>
      <c r="I1442" s="25">
        <v>0</v>
      </c>
      <c r="J1442" s="25">
        <f t="shared" si="142"/>
        <v>6</v>
      </c>
      <c r="K1442" s="7">
        <v>42.156469999999999</v>
      </c>
    </row>
    <row r="1443" spans="1:11" x14ac:dyDescent="0.25">
      <c r="A1443" s="6">
        <v>44621</v>
      </c>
      <c r="B1443" s="7">
        <v>22</v>
      </c>
      <c r="C1443" s="25">
        <v>150062.4987223213</v>
      </c>
      <c r="D1443" s="25">
        <f t="shared" si="138"/>
        <v>3</v>
      </c>
      <c r="E1443" s="25">
        <f t="shared" si="137"/>
        <v>0</v>
      </c>
      <c r="F1443" s="25">
        <f t="shared" si="139"/>
        <v>0</v>
      </c>
      <c r="G1443" s="25" t="str">
        <f t="shared" si="140"/>
        <v>Winter</v>
      </c>
      <c r="H1443" s="25">
        <f t="shared" si="141"/>
        <v>2</v>
      </c>
      <c r="I1443" s="25">
        <v>0</v>
      </c>
      <c r="J1443" s="25">
        <f t="shared" si="142"/>
        <v>2</v>
      </c>
      <c r="K1443" s="7">
        <v>36.340919999999997</v>
      </c>
    </row>
    <row r="1444" spans="1:11" x14ac:dyDescent="0.25">
      <c r="A1444" s="6">
        <v>44621</v>
      </c>
      <c r="B1444" s="7">
        <v>23</v>
      </c>
      <c r="C1444" s="25">
        <v>134408.04678697893</v>
      </c>
      <c r="D1444" s="25">
        <f t="shared" si="138"/>
        <v>3</v>
      </c>
      <c r="E1444" s="25">
        <f t="shared" si="137"/>
        <v>0</v>
      </c>
      <c r="F1444" s="25">
        <f t="shared" si="139"/>
        <v>0</v>
      </c>
      <c r="G1444" s="25" t="str">
        <f t="shared" si="140"/>
        <v>Winter</v>
      </c>
      <c r="H1444" s="25">
        <f t="shared" si="141"/>
        <v>2</v>
      </c>
      <c r="I1444" s="25">
        <v>0</v>
      </c>
      <c r="J1444" s="25">
        <f t="shared" si="142"/>
        <v>2</v>
      </c>
      <c r="K1444" s="7">
        <v>33.554029999999997</v>
      </c>
    </row>
    <row r="1445" spans="1:11" x14ac:dyDescent="0.25">
      <c r="A1445" s="6">
        <v>44621</v>
      </c>
      <c r="B1445" s="7">
        <v>24</v>
      </c>
      <c r="C1445" s="25">
        <v>118349.79482434399</v>
      </c>
      <c r="D1445" s="25">
        <f t="shared" si="138"/>
        <v>3</v>
      </c>
      <c r="E1445" s="25">
        <f t="shared" si="137"/>
        <v>0</v>
      </c>
      <c r="F1445" s="25">
        <f t="shared" si="139"/>
        <v>0</v>
      </c>
      <c r="G1445" s="25" t="str">
        <f t="shared" si="140"/>
        <v>Winter</v>
      </c>
      <c r="H1445" s="25">
        <f t="shared" si="141"/>
        <v>2</v>
      </c>
      <c r="I1445" s="25">
        <v>0</v>
      </c>
      <c r="J1445" s="25">
        <f t="shared" si="142"/>
        <v>2</v>
      </c>
      <c r="K1445" s="7">
        <v>31.679410000000001</v>
      </c>
    </row>
    <row r="1446" spans="1:11" x14ac:dyDescent="0.25">
      <c r="A1446" s="6">
        <v>44622</v>
      </c>
      <c r="B1446" s="7">
        <v>1</v>
      </c>
      <c r="C1446" s="25">
        <v>106865.59716070961</v>
      </c>
      <c r="D1446" s="25">
        <f t="shared" si="138"/>
        <v>3</v>
      </c>
      <c r="E1446" s="25">
        <f t="shared" si="137"/>
        <v>0</v>
      </c>
      <c r="F1446" s="25">
        <f t="shared" si="139"/>
        <v>0</v>
      </c>
      <c r="G1446" s="25" t="str">
        <f t="shared" si="140"/>
        <v>Winter</v>
      </c>
      <c r="H1446" s="25">
        <f t="shared" si="141"/>
        <v>2</v>
      </c>
      <c r="I1446" s="25">
        <v>0</v>
      </c>
      <c r="J1446" s="25">
        <f t="shared" si="142"/>
        <v>2</v>
      </c>
      <c r="K1446" s="7">
        <v>29.886890000000001</v>
      </c>
    </row>
    <row r="1447" spans="1:11" x14ac:dyDescent="0.25">
      <c r="A1447" s="6">
        <v>44622</v>
      </c>
      <c r="B1447" s="7">
        <v>2</v>
      </c>
      <c r="C1447" s="25">
        <v>101151.00024529442</v>
      </c>
      <c r="D1447" s="25">
        <f t="shared" si="138"/>
        <v>3</v>
      </c>
      <c r="E1447" s="25">
        <f t="shared" si="137"/>
        <v>0</v>
      </c>
      <c r="F1447" s="25">
        <f t="shared" si="139"/>
        <v>0</v>
      </c>
      <c r="G1447" s="25" t="str">
        <f t="shared" si="140"/>
        <v>Winter</v>
      </c>
      <c r="H1447" s="25">
        <f t="shared" si="141"/>
        <v>1</v>
      </c>
      <c r="I1447" s="25">
        <v>0</v>
      </c>
      <c r="J1447" s="25">
        <f t="shared" si="142"/>
        <v>1</v>
      </c>
      <c r="K1447" s="7">
        <v>29.587769999999999</v>
      </c>
    </row>
    <row r="1448" spans="1:11" x14ac:dyDescent="0.25">
      <c r="A1448" s="6">
        <v>44622</v>
      </c>
      <c r="B1448" s="7">
        <v>3</v>
      </c>
      <c r="C1448" s="25">
        <v>100233.12780802429</v>
      </c>
      <c r="D1448" s="25">
        <f t="shared" si="138"/>
        <v>3</v>
      </c>
      <c r="E1448" s="25">
        <f t="shared" si="137"/>
        <v>0</v>
      </c>
      <c r="F1448" s="25">
        <f t="shared" si="139"/>
        <v>0</v>
      </c>
      <c r="G1448" s="25" t="str">
        <f t="shared" si="140"/>
        <v>Winter</v>
      </c>
      <c r="H1448" s="25">
        <f t="shared" si="141"/>
        <v>1</v>
      </c>
      <c r="I1448" s="25">
        <v>0</v>
      </c>
      <c r="J1448" s="25">
        <f t="shared" si="142"/>
        <v>1</v>
      </c>
      <c r="K1448" s="7">
        <v>29.741910000000001</v>
      </c>
    </row>
    <row r="1449" spans="1:11" x14ac:dyDescent="0.25">
      <c r="A1449" s="6">
        <v>44622</v>
      </c>
      <c r="B1449" s="7">
        <v>4</v>
      </c>
      <c r="C1449" s="25">
        <v>103288.83605516887</v>
      </c>
      <c r="D1449" s="25">
        <f t="shared" si="138"/>
        <v>3</v>
      </c>
      <c r="E1449" s="25">
        <f t="shared" si="137"/>
        <v>0</v>
      </c>
      <c r="F1449" s="25">
        <f t="shared" si="139"/>
        <v>0</v>
      </c>
      <c r="G1449" s="25" t="str">
        <f t="shared" si="140"/>
        <v>Winter</v>
      </c>
      <c r="H1449" s="25">
        <f t="shared" si="141"/>
        <v>1</v>
      </c>
      <c r="I1449" s="25">
        <v>0</v>
      </c>
      <c r="J1449" s="25">
        <f t="shared" si="142"/>
        <v>1</v>
      </c>
      <c r="K1449" s="7">
        <v>28.344719999999999</v>
      </c>
    </row>
    <row r="1450" spans="1:11" x14ac:dyDescent="0.25">
      <c r="A1450" s="6">
        <v>44622</v>
      </c>
      <c r="B1450" s="7">
        <v>5</v>
      </c>
      <c r="C1450" s="25">
        <v>110925.82964869482</v>
      </c>
      <c r="D1450" s="25">
        <f t="shared" si="138"/>
        <v>3</v>
      </c>
      <c r="E1450" s="25">
        <f t="shared" si="137"/>
        <v>0</v>
      </c>
      <c r="F1450" s="25">
        <f t="shared" si="139"/>
        <v>0</v>
      </c>
      <c r="G1450" s="25" t="str">
        <f t="shared" si="140"/>
        <v>Winter</v>
      </c>
      <c r="H1450" s="25">
        <f t="shared" si="141"/>
        <v>1</v>
      </c>
      <c r="I1450" s="25">
        <v>0</v>
      </c>
      <c r="J1450" s="25">
        <f t="shared" si="142"/>
        <v>1</v>
      </c>
      <c r="K1450" s="7">
        <v>29.707519999999999</v>
      </c>
    </row>
    <row r="1451" spans="1:11" x14ac:dyDescent="0.25">
      <c r="A1451" s="6">
        <v>44622</v>
      </c>
      <c r="B1451" s="7">
        <v>6</v>
      </c>
      <c r="C1451" s="25">
        <v>125982.8177257895</v>
      </c>
      <c r="D1451" s="25">
        <f t="shared" si="138"/>
        <v>3</v>
      </c>
      <c r="E1451" s="25">
        <f t="shared" si="137"/>
        <v>0</v>
      </c>
      <c r="F1451" s="25">
        <f t="shared" si="139"/>
        <v>0</v>
      </c>
      <c r="G1451" s="25" t="str">
        <f t="shared" si="140"/>
        <v>Winter</v>
      </c>
      <c r="H1451" s="25">
        <f t="shared" si="141"/>
        <v>1</v>
      </c>
      <c r="I1451" s="25">
        <v>0</v>
      </c>
      <c r="J1451" s="25">
        <f t="shared" si="142"/>
        <v>1</v>
      </c>
      <c r="K1451" s="7">
        <v>38.337620000000001</v>
      </c>
    </row>
    <row r="1452" spans="1:11" x14ac:dyDescent="0.25">
      <c r="A1452" s="6">
        <v>44622</v>
      </c>
      <c r="B1452" s="7">
        <v>7</v>
      </c>
      <c r="C1452" s="25">
        <v>150264.10691743696</v>
      </c>
      <c r="D1452" s="25">
        <f t="shared" si="138"/>
        <v>3</v>
      </c>
      <c r="E1452" s="25">
        <f t="shared" si="137"/>
        <v>0</v>
      </c>
      <c r="F1452" s="25">
        <f t="shared" si="139"/>
        <v>0</v>
      </c>
      <c r="G1452" s="25" t="str">
        <f t="shared" si="140"/>
        <v>Winter</v>
      </c>
      <c r="H1452" s="25">
        <f t="shared" si="141"/>
        <v>6</v>
      </c>
      <c r="I1452" s="25">
        <v>0</v>
      </c>
      <c r="J1452" s="25">
        <f t="shared" si="142"/>
        <v>6</v>
      </c>
      <c r="K1452" s="7">
        <v>48.242280000000001</v>
      </c>
    </row>
    <row r="1453" spans="1:11" x14ac:dyDescent="0.25">
      <c r="A1453" s="6">
        <v>44622</v>
      </c>
      <c r="B1453" s="7">
        <v>8</v>
      </c>
      <c r="C1453" s="25">
        <v>161501.78598187893</v>
      </c>
      <c r="D1453" s="25">
        <f t="shared" si="138"/>
        <v>3</v>
      </c>
      <c r="E1453" s="25">
        <f t="shared" si="137"/>
        <v>0</v>
      </c>
      <c r="F1453" s="25">
        <f t="shared" si="139"/>
        <v>0</v>
      </c>
      <c r="G1453" s="25" t="str">
        <f t="shared" si="140"/>
        <v>Winter</v>
      </c>
      <c r="H1453" s="25">
        <f t="shared" si="141"/>
        <v>6</v>
      </c>
      <c r="I1453" s="25">
        <v>0</v>
      </c>
      <c r="J1453" s="25">
        <f t="shared" si="142"/>
        <v>6</v>
      </c>
      <c r="K1453" s="7">
        <v>42.880470000000003</v>
      </c>
    </row>
    <row r="1454" spans="1:11" x14ac:dyDescent="0.25">
      <c r="A1454" s="6">
        <v>44622</v>
      </c>
      <c r="B1454" s="7">
        <v>9</v>
      </c>
      <c r="C1454" s="25">
        <v>147105.96178072708</v>
      </c>
      <c r="D1454" s="25">
        <f t="shared" si="138"/>
        <v>3</v>
      </c>
      <c r="E1454" s="25">
        <f t="shared" si="137"/>
        <v>0</v>
      </c>
      <c r="F1454" s="25">
        <f t="shared" si="139"/>
        <v>0</v>
      </c>
      <c r="G1454" s="25" t="str">
        <f t="shared" si="140"/>
        <v>Winter</v>
      </c>
      <c r="H1454" s="25">
        <f t="shared" si="141"/>
        <v>6</v>
      </c>
      <c r="I1454" s="25">
        <v>0</v>
      </c>
      <c r="J1454" s="25">
        <f t="shared" si="142"/>
        <v>6</v>
      </c>
      <c r="K1454" s="7">
        <v>37.119390000000003</v>
      </c>
    </row>
    <row r="1455" spans="1:11" x14ac:dyDescent="0.25">
      <c r="A1455" s="6">
        <v>44622</v>
      </c>
      <c r="B1455" s="7">
        <v>10</v>
      </c>
      <c r="C1455" s="25">
        <v>133805.58770239403</v>
      </c>
      <c r="D1455" s="25">
        <f t="shared" si="138"/>
        <v>3</v>
      </c>
      <c r="E1455" s="25">
        <f t="shared" si="137"/>
        <v>0</v>
      </c>
      <c r="F1455" s="25">
        <f t="shared" si="139"/>
        <v>0</v>
      </c>
      <c r="G1455" s="25" t="str">
        <f t="shared" ref="G1455:G1518" si="143">IF(OR(D1455&lt;5,D1455&gt;9),"Winter","Summer")</f>
        <v>Winter</v>
      </c>
      <c r="H1455" s="25">
        <f t="shared" si="141"/>
        <v>2</v>
      </c>
      <c r="I1455" s="25">
        <v>0</v>
      </c>
      <c r="J1455" s="25">
        <f t="shared" ref="J1455:J1518" si="144">IF(I1455=0,H1455,5)</f>
        <v>2</v>
      </c>
      <c r="K1455" s="7">
        <v>35.540849999999999</v>
      </c>
    </row>
    <row r="1456" spans="1:11" x14ac:dyDescent="0.25">
      <c r="A1456" s="6">
        <v>44622</v>
      </c>
      <c r="B1456" s="7">
        <v>11</v>
      </c>
      <c r="C1456" s="25">
        <v>124437.23483777593</v>
      </c>
      <c r="D1456" s="25">
        <f t="shared" si="138"/>
        <v>3</v>
      </c>
      <c r="E1456" s="25">
        <f t="shared" si="137"/>
        <v>0</v>
      </c>
      <c r="F1456" s="25">
        <f t="shared" si="139"/>
        <v>0</v>
      </c>
      <c r="G1456" s="25" t="str">
        <f t="shared" si="143"/>
        <v>Winter</v>
      </c>
      <c r="H1456" s="25">
        <f t="shared" si="141"/>
        <v>2</v>
      </c>
      <c r="I1456" s="25">
        <v>0</v>
      </c>
      <c r="J1456" s="25">
        <f t="shared" si="144"/>
        <v>2</v>
      </c>
      <c r="K1456" s="7">
        <v>38.135590000000001</v>
      </c>
    </row>
    <row r="1457" spans="1:11" x14ac:dyDescent="0.25">
      <c r="A1457" s="6">
        <v>44622</v>
      </c>
      <c r="B1457" s="7">
        <v>12</v>
      </c>
      <c r="C1457" s="25">
        <v>117258.35215486077</v>
      </c>
      <c r="D1457" s="25">
        <f t="shared" si="138"/>
        <v>3</v>
      </c>
      <c r="E1457" s="25">
        <f t="shared" si="137"/>
        <v>0</v>
      </c>
      <c r="F1457" s="25">
        <f t="shared" si="139"/>
        <v>0</v>
      </c>
      <c r="G1457" s="25" t="str">
        <f t="shared" si="143"/>
        <v>Winter</v>
      </c>
      <c r="H1457" s="25">
        <f t="shared" si="141"/>
        <v>2</v>
      </c>
      <c r="I1457" s="25">
        <v>0</v>
      </c>
      <c r="J1457" s="25">
        <f t="shared" si="144"/>
        <v>2</v>
      </c>
      <c r="K1457" s="7">
        <v>35.241790000000002</v>
      </c>
    </row>
    <row r="1458" spans="1:11" x14ac:dyDescent="0.25">
      <c r="A1458" s="6">
        <v>44622</v>
      </c>
      <c r="B1458" s="7">
        <v>13</v>
      </c>
      <c r="C1458" s="25">
        <v>112231.57168019963</v>
      </c>
      <c r="D1458" s="25">
        <f t="shared" si="138"/>
        <v>3</v>
      </c>
      <c r="E1458" s="25">
        <f t="shared" si="137"/>
        <v>0</v>
      </c>
      <c r="F1458" s="25">
        <f t="shared" si="139"/>
        <v>0</v>
      </c>
      <c r="G1458" s="25" t="str">
        <f t="shared" si="143"/>
        <v>Winter</v>
      </c>
      <c r="H1458" s="25">
        <f t="shared" si="141"/>
        <v>2</v>
      </c>
      <c r="I1458" s="25">
        <v>0</v>
      </c>
      <c r="J1458" s="25">
        <f t="shared" si="144"/>
        <v>2</v>
      </c>
      <c r="K1458" s="7">
        <v>38.043939999999999</v>
      </c>
    </row>
    <row r="1459" spans="1:11" x14ac:dyDescent="0.25">
      <c r="A1459" s="6">
        <v>44622</v>
      </c>
      <c r="B1459" s="7">
        <v>14</v>
      </c>
      <c r="C1459" s="25">
        <v>107184.83879238753</v>
      </c>
      <c r="D1459" s="25">
        <f t="shared" si="138"/>
        <v>3</v>
      </c>
      <c r="E1459" s="25">
        <f t="shared" si="137"/>
        <v>0</v>
      </c>
      <c r="F1459" s="25">
        <f t="shared" si="139"/>
        <v>0</v>
      </c>
      <c r="G1459" s="25" t="str">
        <f t="shared" si="143"/>
        <v>Winter</v>
      </c>
      <c r="H1459" s="25">
        <f t="shared" si="141"/>
        <v>2</v>
      </c>
      <c r="I1459" s="25">
        <v>0</v>
      </c>
      <c r="J1459" s="25">
        <f t="shared" si="144"/>
        <v>2</v>
      </c>
      <c r="K1459" s="7">
        <v>35.720570000000002</v>
      </c>
    </row>
    <row r="1460" spans="1:11" x14ac:dyDescent="0.25">
      <c r="A1460" s="6">
        <v>44622</v>
      </c>
      <c r="B1460" s="7">
        <v>15</v>
      </c>
      <c r="C1460" s="25">
        <v>103687.8682047925</v>
      </c>
      <c r="D1460" s="25">
        <f t="shared" si="138"/>
        <v>3</v>
      </c>
      <c r="E1460" s="25">
        <f t="shared" si="137"/>
        <v>0</v>
      </c>
      <c r="F1460" s="25">
        <f t="shared" si="139"/>
        <v>0</v>
      </c>
      <c r="G1460" s="25" t="str">
        <f t="shared" si="143"/>
        <v>Winter</v>
      </c>
      <c r="H1460" s="25">
        <f t="shared" si="141"/>
        <v>2</v>
      </c>
      <c r="I1460" s="25">
        <v>0</v>
      </c>
      <c r="J1460" s="25">
        <f t="shared" si="144"/>
        <v>2</v>
      </c>
      <c r="K1460" s="7">
        <v>35.660890000000002</v>
      </c>
    </row>
    <row r="1461" spans="1:11" x14ac:dyDescent="0.25">
      <c r="A1461" s="6">
        <v>44622</v>
      </c>
      <c r="B1461" s="7">
        <v>16</v>
      </c>
      <c r="C1461" s="25">
        <v>106533.88376018143</v>
      </c>
      <c r="D1461" s="25">
        <f t="shared" si="138"/>
        <v>3</v>
      </c>
      <c r="E1461" s="25">
        <f t="shared" si="137"/>
        <v>0</v>
      </c>
      <c r="F1461" s="25">
        <f t="shared" si="139"/>
        <v>0</v>
      </c>
      <c r="G1461" s="25" t="str">
        <f t="shared" si="143"/>
        <v>Winter</v>
      </c>
      <c r="H1461" s="25">
        <f t="shared" si="141"/>
        <v>2</v>
      </c>
      <c r="I1461" s="25">
        <v>0</v>
      </c>
      <c r="J1461" s="25">
        <f t="shared" si="144"/>
        <v>2</v>
      </c>
      <c r="K1461" s="7">
        <v>35.523580000000003</v>
      </c>
    </row>
    <row r="1462" spans="1:11" x14ac:dyDescent="0.25">
      <c r="A1462" s="6">
        <v>44622</v>
      </c>
      <c r="B1462" s="7">
        <v>17</v>
      </c>
      <c r="C1462" s="25">
        <v>114207.03682242264</v>
      </c>
      <c r="D1462" s="25">
        <f t="shared" si="138"/>
        <v>3</v>
      </c>
      <c r="E1462" s="25">
        <f t="shared" si="137"/>
        <v>0</v>
      </c>
      <c r="F1462" s="25">
        <f t="shared" si="139"/>
        <v>0</v>
      </c>
      <c r="G1462" s="25" t="str">
        <f t="shared" si="143"/>
        <v>Winter</v>
      </c>
      <c r="H1462" s="25">
        <f t="shared" si="141"/>
        <v>2</v>
      </c>
      <c r="I1462" s="25">
        <v>0</v>
      </c>
      <c r="J1462" s="25">
        <f t="shared" si="144"/>
        <v>2</v>
      </c>
      <c r="K1462" s="7">
        <v>35.24821</v>
      </c>
    </row>
    <row r="1463" spans="1:11" x14ac:dyDescent="0.25">
      <c r="A1463" s="6">
        <v>44622</v>
      </c>
      <c r="B1463" s="7">
        <v>18</v>
      </c>
      <c r="C1463" s="25">
        <v>126527.60863841453</v>
      </c>
      <c r="D1463" s="25">
        <f t="shared" si="138"/>
        <v>3</v>
      </c>
      <c r="E1463" s="25">
        <f t="shared" si="137"/>
        <v>0</v>
      </c>
      <c r="F1463" s="25">
        <f t="shared" si="139"/>
        <v>0</v>
      </c>
      <c r="G1463" s="25" t="str">
        <f t="shared" si="143"/>
        <v>Winter</v>
      </c>
      <c r="H1463" s="25">
        <f t="shared" si="141"/>
        <v>2</v>
      </c>
      <c r="I1463" s="25">
        <v>0</v>
      </c>
      <c r="J1463" s="25">
        <f t="shared" si="144"/>
        <v>2</v>
      </c>
      <c r="K1463" s="7">
        <v>165.76310000000001</v>
      </c>
    </row>
    <row r="1464" spans="1:11" x14ac:dyDescent="0.25">
      <c r="A1464" s="6">
        <v>44622</v>
      </c>
      <c r="B1464" s="7">
        <v>19</v>
      </c>
      <c r="C1464" s="25">
        <v>140553.74217778622</v>
      </c>
      <c r="D1464" s="25">
        <f t="shared" si="138"/>
        <v>3</v>
      </c>
      <c r="E1464" s="25">
        <f t="shared" si="137"/>
        <v>0</v>
      </c>
      <c r="F1464" s="25">
        <f t="shared" si="139"/>
        <v>0</v>
      </c>
      <c r="G1464" s="25" t="str">
        <f t="shared" si="143"/>
        <v>Winter</v>
      </c>
      <c r="H1464" s="25">
        <f t="shared" si="141"/>
        <v>6</v>
      </c>
      <c r="I1464" s="25">
        <v>0</v>
      </c>
      <c r="J1464" s="25">
        <f t="shared" si="144"/>
        <v>6</v>
      </c>
      <c r="K1464" s="7">
        <v>86.819370000000006</v>
      </c>
    </row>
    <row r="1465" spans="1:11" x14ac:dyDescent="0.25">
      <c r="A1465" s="6">
        <v>44622</v>
      </c>
      <c r="B1465" s="7">
        <v>20</v>
      </c>
      <c r="C1465" s="25">
        <v>151563.49825656691</v>
      </c>
      <c r="D1465" s="25">
        <f t="shared" si="138"/>
        <v>3</v>
      </c>
      <c r="E1465" s="25">
        <f t="shared" si="137"/>
        <v>0</v>
      </c>
      <c r="F1465" s="25">
        <f t="shared" si="139"/>
        <v>0</v>
      </c>
      <c r="G1465" s="25" t="str">
        <f t="shared" si="143"/>
        <v>Winter</v>
      </c>
      <c r="H1465" s="25">
        <f t="shared" si="141"/>
        <v>6</v>
      </c>
      <c r="I1465" s="25">
        <v>0</v>
      </c>
      <c r="J1465" s="25">
        <f t="shared" si="144"/>
        <v>6</v>
      </c>
      <c r="K1465" s="7">
        <v>47.55057</v>
      </c>
    </row>
    <row r="1466" spans="1:11" x14ac:dyDescent="0.25">
      <c r="A1466" s="6">
        <v>44622</v>
      </c>
      <c r="B1466" s="7">
        <v>21</v>
      </c>
      <c r="C1466" s="25">
        <v>150098.91841958178</v>
      </c>
      <c r="D1466" s="25">
        <f t="shared" si="138"/>
        <v>3</v>
      </c>
      <c r="E1466" s="25">
        <f t="shared" si="137"/>
        <v>0</v>
      </c>
      <c r="F1466" s="25">
        <f t="shared" si="139"/>
        <v>0</v>
      </c>
      <c r="G1466" s="25" t="str">
        <f t="shared" si="143"/>
        <v>Winter</v>
      </c>
      <c r="H1466" s="25">
        <f t="shared" si="141"/>
        <v>6</v>
      </c>
      <c r="I1466" s="25">
        <v>0</v>
      </c>
      <c r="J1466" s="25">
        <f t="shared" si="144"/>
        <v>6</v>
      </c>
      <c r="K1466" s="7">
        <v>35.77834</v>
      </c>
    </row>
    <row r="1467" spans="1:11" x14ac:dyDescent="0.25">
      <c r="A1467" s="6">
        <v>44622</v>
      </c>
      <c r="B1467" s="7">
        <v>22</v>
      </c>
      <c r="C1467" s="25">
        <v>139616.68976330731</v>
      </c>
      <c r="D1467" s="25">
        <f t="shared" si="138"/>
        <v>3</v>
      </c>
      <c r="E1467" s="25">
        <f t="shared" si="137"/>
        <v>0</v>
      </c>
      <c r="F1467" s="25">
        <f t="shared" si="139"/>
        <v>0</v>
      </c>
      <c r="G1467" s="25" t="str">
        <f t="shared" si="143"/>
        <v>Winter</v>
      </c>
      <c r="H1467" s="25">
        <f t="shared" si="141"/>
        <v>2</v>
      </c>
      <c r="I1467" s="25">
        <v>0</v>
      </c>
      <c r="J1467" s="25">
        <f t="shared" si="144"/>
        <v>2</v>
      </c>
      <c r="K1467" s="7">
        <v>33.808410000000002</v>
      </c>
    </row>
    <row r="1468" spans="1:11" x14ac:dyDescent="0.25">
      <c r="A1468" s="6">
        <v>44622</v>
      </c>
      <c r="B1468" s="7">
        <v>23</v>
      </c>
      <c r="C1468" s="25">
        <v>122979.96846860334</v>
      </c>
      <c r="D1468" s="25">
        <f t="shared" si="138"/>
        <v>3</v>
      </c>
      <c r="E1468" s="25">
        <f t="shared" si="137"/>
        <v>0</v>
      </c>
      <c r="F1468" s="25">
        <f t="shared" si="139"/>
        <v>0</v>
      </c>
      <c r="G1468" s="25" t="str">
        <f t="shared" si="143"/>
        <v>Winter</v>
      </c>
      <c r="H1468" s="25">
        <f t="shared" si="141"/>
        <v>2</v>
      </c>
      <c r="I1468" s="25">
        <v>0</v>
      </c>
      <c r="J1468" s="25">
        <f t="shared" si="144"/>
        <v>2</v>
      </c>
      <c r="K1468" s="7">
        <v>30.4739</v>
      </c>
    </row>
    <row r="1469" spans="1:11" x14ac:dyDescent="0.25">
      <c r="A1469" s="6">
        <v>44622</v>
      </c>
      <c r="B1469" s="7">
        <v>24</v>
      </c>
      <c r="C1469" s="25">
        <v>105133.58328288683</v>
      </c>
      <c r="D1469" s="25">
        <f t="shared" si="138"/>
        <v>3</v>
      </c>
      <c r="E1469" s="25">
        <f t="shared" si="137"/>
        <v>0</v>
      </c>
      <c r="F1469" s="25">
        <f t="shared" si="139"/>
        <v>0</v>
      </c>
      <c r="G1469" s="25" t="str">
        <f t="shared" si="143"/>
        <v>Winter</v>
      </c>
      <c r="H1469" s="25">
        <f t="shared" si="141"/>
        <v>2</v>
      </c>
      <c r="I1469" s="25">
        <v>0</v>
      </c>
      <c r="J1469" s="25">
        <f t="shared" si="144"/>
        <v>2</v>
      </c>
      <c r="K1469" s="7">
        <v>29.01952</v>
      </c>
    </row>
    <row r="1470" spans="1:11" x14ac:dyDescent="0.25">
      <c r="A1470" s="6">
        <v>44623</v>
      </c>
      <c r="B1470" s="7">
        <v>1</v>
      </c>
      <c r="C1470" s="25">
        <v>92415.796197972391</v>
      </c>
      <c r="D1470" s="25">
        <f t="shared" si="138"/>
        <v>3</v>
      </c>
      <c r="E1470" s="25">
        <f t="shared" si="137"/>
        <v>0</v>
      </c>
      <c r="F1470" s="25">
        <f t="shared" si="139"/>
        <v>0</v>
      </c>
      <c r="G1470" s="25" t="str">
        <f t="shared" si="143"/>
        <v>Winter</v>
      </c>
      <c r="H1470" s="25">
        <f t="shared" si="141"/>
        <v>2</v>
      </c>
      <c r="I1470" s="25">
        <v>0</v>
      </c>
      <c r="J1470" s="25">
        <f t="shared" si="144"/>
        <v>2</v>
      </c>
      <c r="K1470" s="7">
        <v>29.937930000000001</v>
      </c>
    </row>
    <row r="1471" spans="1:11" x14ac:dyDescent="0.25">
      <c r="A1471" s="6">
        <v>44623</v>
      </c>
      <c r="B1471" s="7">
        <v>2</v>
      </c>
      <c r="C1471" s="25">
        <v>85880.853221568235</v>
      </c>
      <c r="D1471" s="25">
        <f t="shared" si="138"/>
        <v>3</v>
      </c>
      <c r="E1471" s="25">
        <f t="shared" si="137"/>
        <v>0</v>
      </c>
      <c r="F1471" s="25">
        <f t="shared" si="139"/>
        <v>0</v>
      </c>
      <c r="G1471" s="25" t="str">
        <f t="shared" si="143"/>
        <v>Winter</v>
      </c>
      <c r="H1471" s="25">
        <f t="shared" si="141"/>
        <v>1</v>
      </c>
      <c r="I1471" s="25">
        <v>0</v>
      </c>
      <c r="J1471" s="25">
        <f t="shared" si="144"/>
        <v>1</v>
      </c>
      <c r="K1471" s="7">
        <v>29.991569999999999</v>
      </c>
    </row>
    <row r="1472" spans="1:11" x14ac:dyDescent="0.25">
      <c r="A1472" s="6">
        <v>44623</v>
      </c>
      <c r="B1472" s="7">
        <v>3</v>
      </c>
      <c r="C1472" s="25">
        <v>83876.069378913686</v>
      </c>
      <c r="D1472" s="25">
        <f t="shared" si="138"/>
        <v>3</v>
      </c>
      <c r="E1472" s="25">
        <f t="shared" si="137"/>
        <v>0</v>
      </c>
      <c r="F1472" s="25">
        <f t="shared" si="139"/>
        <v>0</v>
      </c>
      <c r="G1472" s="25" t="str">
        <f t="shared" si="143"/>
        <v>Winter</v>
      </c>
      <c r="H1472" s="25">
        <f t="shared" si="141"/>
        <v>1</v>
      </c>
      <c r="I1472" s="25">
        <v>0</v>
      </c>
      <c r="J1472" s="25">
        <f t="shared" si="144"/>
        <v>1</v>
      </c>
      <c r="K1472" s="7">
        <v>30.13719</v>
      </c>
    </row>
    <row r="1473" spans="1:11" x14ac:dyDescent="0.25">
      <c r="A1473" s="6">
        <v>44623</v>
      </c>
      <c r="B1473" s="7">
        <v>4</v>
      </c>
      <c r="C1473" s="25">
        <v>86094.300267461906</v>
      </c>
      <c r="D1473" s="25">
        <f t="shared" si="138"/>
        <v>3</v>
      </c>
      <c r="E1473" s="25">
        <f t="shared" si="137"/>
        <v>0</v>
      </c>
      <c r="F1473" s="25">
        <f t="shared" si="139"/>
        <v>0</v>
      </c>
      <c r="G1473" s="25" t="str">
        <f t="shared" si="143"/>
        <v>Winter</v>
      </c>
      <c r="H1473" s="25">
        <f t="shared" si="141"/>
        <v>1</v>
      </c>
      <c r="I1473" s="25">
        <v>0</v>
      </c>
      <c r="J1473" s="25">
        <f t="shared" si="144"/>
        <v>1</v>
      </c>
      <c r="K1473" s="7">
        <v>30.598890000000001</v>
      </c>
    </row>
    <row r="1474" spans="1:11" x14ac:dyDescent="0.25">
      <c r="A1474" s="6">
        <v>44623</v>
      </c>
      <c r="B1474" s="7">
        <v>5</v>
      </c>
      <c r="C1474" s="25">
        <v>91851.723770002005</v>
      </c>
      <c r="D1474" s="25">
        <f t="shared" si="138"/>
        <v>3</v>
      </c>
      <c r="E1474" s="25">
        <f t="shared" si="137"/>
        <v>0</v>
      </c>
      <c r="F1474" s="25">
        <f t="shared" si="139"/>
        <v>0</v>
      </c>
      <c r="G1474" s="25" t="str">
        <f t="shared" si="143"/>
        <v>Winter</v>
      </c>
      <c r="H1474" s="25">
        <f t="shared" si="141"/>
        <v>1</v>
      </c>
      <c r="I1474" s="25">
        <v>0</v>
      </c>
      <c r="J1474" s="25">
        <f t="shared" si="144"/>
        <v>1</v>
      </c>
      <c r="K1474" s="7">
        <v>29.57103</v>
      </c>
    </row>
    <row r="1475" spans="1:11" x14ac:dyDescent="0.25">
      <c r="A1475" s="6">
        <v>44623</v>
      </c>
      <c r="B1475" s="7">
        <v>6</v>
      </c>
      <c r="C1475" s="25">
        <v>105827.67881177779</v>
      </c>
      <c r="D1475" s="25">
        <f t="shared" si="138"/>
        <v>3</v>
      </c>
      <c r="E1475" s="25">
        <f t="shared" si="137"/>
        <v>0</v>
      </c>
      <c r="F1475" s="25">
        <f t="shared" si="139"/>
        <v>0</v>
      </c>
      <c r="G1475" s="25" t="str">
        <f t="shared" si="143"/>
        <v>Winter</v>
      </c>
      <c r="H1475" s="25">
        <f t="shared" si="141"/>
        <v>1</v>
      </c>
      <c r="I1475" s="25">
        <v>0</v>
      </c>
      <c r="J1475" s="25">
        <f t="shared" si="144"/>
        <v>1</v>
      </c>
      <c r="K1475" s="7">
        <v>34.985880000000002</v>
      </c>
    </row>
    <row r="1476" spans="1:11" x14ac:dyDescent="0.25">
      <c r="A1476" s="6">
        <v>44623</v>
      </c>
      <c r="B1476" s="7">
        <v>7</v>
      </c>
      <c r="C1476" s="25">
        <v>131037.74831871927</v>
      </c>
      <c r="D1476" s="25">
        <f t="shared" si="138"/>
        <v>3</v>
      </c>
      <c r="E1476" s="25">
        <f t="shared" si="137"/>
        <v>0</v>
      </c>
      <c r="F1476" s="25">
        <f t="shared" si="139"/>
        <v>0</v>
      </c>
      <c r="G1476" s="25" t="str">
        <f t="shared" si="143"/>
        <v>Winter</v>
      </c>
      <c r="H1476" s="25">
        <f t="shared" si="141"/>
        <v>6</v>
      </c>
      <c r="I1476" s="25">
        <v>0</v>
      </c>
      <c r="J1476" s="25">
        <f t="shared" si="144"/>
        <v>6</v>
      </c>
      <c r="K1476" s="7">
        <v>67.795310000000001</v>
      </c>
    </row>
    <row r="1477" spans="1:11" x14ac:dyDescent="0.25">
      <c r="A1477" s="6">
        <v>44623</v>
      </c>
      <c r="B1477" s="7">
        <v>8</v>
      </c>
      <c r="C1477" s="25">
        <v>145000.519585092</v>
      </c>
      <c r="D1477" s="25">
        <f t="shared" si="138"/>
        <v>3</v>
      </c>
      <c r="E1477" s="25">
        <f t="shared" si="137"/>
        <v>0</v>
      </c>
      <c r="F1477" s="25">
        <f t="shared" si="139"/>
        <v>0</v>
      </c>
      <c r="G1477" s="25" t="str">
        <f t="shared" si="143"/>
        <v>Winter</v>
      </c>
      <c r="H1477" s="25">
        <f t="shared" si="141"/>
        <v>6</v>
      </c>
      <c r="I1477" s="25">
        <v>0</v>
      </c>
      <c r="J1477" s="25">
        <f t="shared" si="144"/>
        <v>6</v>
      </c>
      <c r="K1477" s="7">
        <v>43.19021</v>
      </c>
    </row>
    <row r="1478" spans="1:11" x14ac:dyDescent="0.25">
      <c r="A1478" s="6">
        <v>44623</v>
      </c>
      <c r="B1478" s="7">
        <v>9</v>
      </c>
      <c r="C1478" s="25">
        <v>143418.72938642584</v>
      </c>
      <c r="D1478" s="25">
        <f t="shared" si="138"/>
        <v>3</v>
      </c>
      <c r="E1478" s="25">
        <f t="shared" ref="E1478:E1541" si="145">IF(IFERROR(VLOOKUP(A1478,$S$6:$S$15,1,0),0)&gt;0,1,0)</f>
        <v>0</v>
      </c>
      <c r="F1478" s="25">
        <f t="shared" si="139"/>
        <v>0</v>
      </c>
      <c r="G1478" s="25" t="str">
        <f t="shared" si="143"/>
        <v>Winter</v>
      </c>
      <c r="H1478" s="25">
        <f t="shared" si="141"/>
        <v>6</v>
      </c>
      <c r="I1478" s="25">
        <v>0</v>
      </c>
      <c r="J1478" s="25">
        <f t="shared" si="144"/>
        <v>6</v>
      </c>
      <c r="K1478" s="7">
        <v>37.97363</v>
      </c>
    </row>
    <row r="1479" spans="1:11" x14ac:dyDescent="0.25">
      <c r="A1479" s="6">
        <v>44623</v>
      </c>
      <c r="B1479" s="7">
        <v>10</v>
      </c>
      <c r="C1479" s="25">
        <v>142077.559454028</v>
      </c>
      <c r="D1479" s="25">
        <f t="shared" ref="D1479:D1542" si="146">MONTH(A1479)</f>
        <v>3</v>
      </c>
      <c r="E1479" s="25">
        <f t="shared" si="145"/>
        <v>0</v>
      </c>
      <c r="F1479" s="25">
        <f t="shared" ref="F1479:F1542" si="147">IF(WEEKDAY(A1479,2)&gt;5,1,0)</f>
        <v>0</v>
      </c>
      <c r="G1479" s="25" t="str">
        <f t="shared" si="143"/>
        <v>Winter</v>
      </c>
      <c r="H1479" s="25">
        <f t="shared" ref="H1479:H1542" si="148">IF(AND(B1479&lt;7,B1479&gt;1),1,IF(G1479="Winter",IF(OR(E1479=1,F1479=1,B1479=1,AND(B1479&gt;9,B1479&lt;19),B1479&gt;21),2,6),IF(OR(E1479=1,F1479=1,B1479&lt;15,B1479&gt;20),3,4)))</f>
        <v>2</v>
      </c>
      <c r="I1479" s="25">
        <v>0</v>
      </c>
      <c r="J1479" s="25">
        <f t="shared" si="144"/>
        <v>2</v>
      </c>
      <c r="K1479" s="7">
        <v>37.28284</v>
      </c>
    </row>
    <row r="1480" spans="1:11" x14ac:dyDescent="0.25">
      <c r="A1480" s="6">
        <v>44623</v>
      </c>
      <c r="B1480" s="7">
        <v>11</v>
      </c>
      <c r="C1480" s="25">
        <v>140820.62428920023</v>
      </c>
      <c r="D1480" s="25">
        <f t="shared" si="146"/>
        <v>3</v>
      </c>
      <c r="E1480" s="25">
        <f t="shared" si="145"/>
        <v>0</v>
      </c>
      <c r="F1480" s="25">
        <f t="shared" si="147"/>
        <v>0</v>
      </c>
      <c r="G1480" s="25" t="str">
        <f t="shared" si="143"/>
        <v>Winter</v>
      </c>
      <c r="H1480" s="25">
        <f t="shared" si="148"/>
        <v>2</v>
      </c>
      <c r="I1480" s="25">
        <v>0</v>
      </c>
      <c r="J1480" s="25">
        <f t="shared" si="144"/>
        <v>2</v>
      </c>
      <c r="K1480" s="7">
        <v>38.864930000000001</v>
      </c>
    </row>
    <row r="1481" spans="1:11" x14ac:dyDescent="0.25">
      <c r="A1481" s="6">
        <v>44623</v>
      </c>
      <c r="B1481" s="7">
        <v>12</v>
      </c>
      <c r="C1481" s="25">
        <v>143037.4200788294</v>
      </c>
      <c r="D1481" s="25">
        <f t="shared" si="146"/>
        <v>3</v>
      </c>
      <c r="E1481" s="25">
        <f t="shared" si="145"/>
        <v>0</v>
      </c>
      <c r="F1481" s="25">
        <f t="shared" si="147"/>
        <v>0</v>
      </c>
      <c r="G1481" s="25" t="str">
        <f t="shared" si="143"/>
        <v>Winter</v>
      </c>
      <c r="H1481" s="25">
        <f t="shared" si="148"/>
        <v>2</v>
      </c>
      <c r="I1481" s="25">
        <v>0</v>
      </c>
      <c r="J1481" s="25">
        <f t="shared" si="144"/>
        <v>2</v>
      </c>
      <c r="K1481" s="7">
        <v>37.995550000000001</v>
      </c>
    </row>
    <row r="1482" spans="1:11" x14ac:dyDescent="0.25">
      <c r="A1482" s="6">
        <v>44623</v>
      </c>
      <c r="B1482" s="7">
        <v>13</v>
      </c>
      <c r="C1482" s="25">
        <v>143579.85725762221</v>
      </c>
      <c r="D1482" s="25">
        <f t="shared" si="146"/>
        <v>3</v>
      </c>
      <c r="E1482" s="25">
        <f t="shared" si="145"/>
        <v>0</v>
      </c>
      <c r="F1482" s="25">
        <f t="shared" si="147"/>
        <v>0</v>
      </c>
      <c r="G1482" s="25" t="str">
        <f t="shared" si="143"/>
        <v>Winter</v>
      </c>
      <c r="H1482" s="25">
        <f t="shared" si="148"/>
        <v>2</v>
      </c>
      <c r="I1482" s="25">
        <v>0</v>
      </c>
      <c r="J1482" s="25">
        <f t="shared" si="144"/>
        <v>2</v>
      </c>
      <c r="K1482" s="7">
        <v>40.328580000000002</v>
      </c>
    </row>
    <row r="1483" spans="1:11" x14ac:dyDescent="0.25">
      <c r="A1483" s="6">
        <v>44623</v>
      </c>
      <c r="B1483" s="7">
        <v>14</v>
      </c>
      <c r="C1483" s="25">
        <v>135991.01590437078</v>
      </c>
      <c r="D1483" s="25">
        <f t="shared" si="146"/>
        <v>3</v>
      </c>
      <c r="E1483" s="25">
        <f t="shared" si="145"/>
        <v>0</v>
      </c>
      <c r="F1483" s="25">
        <f t="shared" si="147"/>
        <v>0</v>
      </c>
      <c r="G1483" s="25" t="str">
        <f t="shared" si="143"/>
        <v>Winter</v>
      </c>
      <c r="H1483" s="25">
        <f t="shared" si="148"/>
        <v>2</v>
      </c>
      <c r="I1483" s="25">
        <v>0</v>
      </c>
      <c r="J1483" s="25">
        <f t="shared" si="144"/>
        <v>2</v>
      </c>
      <c r="K1483" s="7">
        <v>39.623570000000001</v>
      </c>
    </row>
    <row r="1484" spans="1:11" x14ac:dyDescent="0.25">
      <c r="A1484" s="6">
        <v>44623</v>
      </c>
      <c r="B1484" s="7">
        <v>15</v>
      </c>
      <c r="C1484" s="25">
        <v>133424.19495649353</v>
      </c>
      <c r="D1484" s="25">
        <f t="shared" si="146"/>
        <v>3</v>
      </c>
      <c r="E1484" s="25">
        <f t="shared" si="145"/>
        <v>0</v>
      </c>
      <c r="F1484" s="25">
        <f t="shared" si="147"/>
        <v>0</v>
      </c>
      <c r="G1484" s="25" t="str">
        <f t="shared" si="143"/>
        <v>Winter</v>
      </c>
      <c r="H1484" s="25">
        <f t="shared" si="148"/>
        <v>2</v>
      </c>
      <c r="I1484" s="25">
        <v>0</v>
      </c>
      <c r="J1484" s="25">
        <f t="shared" si="144"/>
        <v>2</v>
      </c>
      <c r="K1484" s="7">
        <v>38.542250000000003</v>
      </c>
    </row>
    <row r="1485" spans="1:11" x14ac:dyDescent="0.25">
      <c r="A1485" s="6">
        <v>44623</v>
      </c>
      <c r="B1485" s="7">
        <v>16</v>
      </c>
      <c r="C1485" s="25">
        <v>134261.45885721641</v>
      </c>
      <c r="D1485" s="25">
        <f t="shared" si="146"/>
        <v>3</v>
      </c>
      <c r="E1485" s="25">
        <f t="shared" si="145"/>
        <v>0</v>
      </c>
      <c r="F1485" s="25">
        <f t="shared" si="147"/>
        <v>0</v>
      </c>
      <c r="G1485" s="25" t="str">
        <f t="shared" si="143"/>
        <v>Winter</v>
      </c>
      <c r="H1485" s="25">
        <f t="shared" si="148"/>
        <v>2</v>
      </c>
      <c r="I1485" s="25">
        <v>0</v>
      </c>
      <c r="J1485" s="25">
        <f t="shared" si="144"/>
        <v>2</v>
      </c>
      <c r="K1485" s="7">
        <v>38.512889999999999</v>
      </c>
    </row>
    <row r="1486" spans="1:11" x14ac:dyDescent="0.25">
      <c r="A1486" s="6">
        <v>44623</v>
      </c>
      <c r="B1486" s="7">
        <v>17</v>
      </c>
      <c r="C1486" s="25">
        <v>148186.51572399645</v>
      </c>
      <c r="D1486" s="25">
        <f t="shared" si="146"/>
        <v>3</v>
      </c>
      <c r="E1486" s="25">
        <f t="shared" si="145"/>
        <v>0</v>
      </c>
      <c r="F1486" s="25">
        <f t="shared" si="147"/>
        <v>0</v>
      </c>
      <c r="G1486" s="25" t="str">
        <f t="shared" si="143"/>
        <v>Winter</v>
      </c>
      <c r="H1486" s="25">
        <f t="shared" si="148"/>
        <v>2</v>
      </c>
      <c r="I1486" s="25">
        <v>0</v>
      </c>
      <c r="J1486" s="25">
        <f t="shared" si="144"/>
        <v>2</v>
      </c>
      <c r="K1486" s="7">
        <v>40.28546</v>
      </c>
    </row>
    <row r="1487" spans="1:11" x14ac:dyDescent="0.25">
      <c r="A1487" s="6">
        <v>44623</v>
      </c>
      <c r="B1487" s="7">
        <v>18</v>
      </c>
      <c r="C1487" s="25">
        <v>169531.70875053896</v>
      </c>
      <c r="D1487" s="25">
        <f t="shared" si="146"/>
        <v>3</v>
      </c>
      <c r="E1487" s="25">
        <f t="shared" si="145"/>
        <v>0</v>
      </c>
      <c r="F1487" s="25">
        <f t="shared" si="147"/>
        <v>0</v>
      </c>
      <c r="G1487" s="25" t="str">
        <f t="shared" si="143"/>
        <v>Winter</v>
      </c>
      <c r="H1487" s="25">
        <f t="shared" si="148"/>
        <v>2</v>
      </c>
      <c r="I1487" s="25">
        <v>0</v>
      </c>
      <c r="J1487" s="25">
        <f t="shared" si="144"/>
        <v>2</v>
      </c>
      <c r="K1487" s="7">
        <v>42.308579999999999</v>
      </c>
    </row>
    <row r="1488" spans="1:11" x14ac:dyDescent="0.25">
      <c r="A1488" s="6">
        <v>44623</v>
      </c>
      <c r="B1488" s="7">
        <v>19</v>
      </c>
      <c r="C1488" s="25">
        <v>185269.20793551611</v>
      </c>
      <c r="D1488" s="25">
        <f t="shared" si="146"/>
        <v>3</v>
      </c>
      <c r="E1488" s="25">
        <f t="shared" si="145"/>
        <v>0</v>
      </c>
      <c r="F1488" s="25">
        <f t="shared" si="147"/>
        <v>0</v>
      </c>
      <c r="G1488" s="25" t="str">
        <f t="shared" si="143"/>
        <v>Winter</v>
      </c>
      <c r="H1488" s="25">
        <f t="shared" si="148"/>
        <v>6</v>
      </c>
      <c r="I1488" s="25">
        <v>0</v>
      </c>
      <c r="J1488" s="25">
        <f t="shared" si="144"/>
        <v>6</v>
      </c>
      <c r="K1488" s="7">
        <v>63.16489</v>
      </c>
    </row>
    <row r="1489" spans="1:11" x14ac:dyDescent="0.25">
      <c r="A1489" s="6">
        <v>44623</v>
      </c>
      <c r="B1489" s="7">
        <v>20</v>
      </c>
      <c r="C1489" s="25">
        <v>196557.46238860415</v>
      </c>
      <c r="D1489" s="25">
        <f t="shared" si="146"/>
        <v>3</v>
      </c>
      <c r="E1489" s="25">
        <f t="shared" si="145"/>
        <v>0</v>
      </c>
      <c r="F1489" s="25">
        <f t="shared" si="147"/>
        <v>0</v>
      </c>
      <c r="G1489" s="25" t="str">
        <f t="shared" si="143"/>
        <v>Winter</v>
      </c>
      <c r="H1489" s="25">
        <f t="shared" si="148"/>
        <v>6</v>
      </c>
      <c r="I1489" s="25">
        <v>0</v>
      </c>
      <c r="J1489" s="25">
        <f t="shared" si="144"/>
        <v>6</v>
      </c>
      <c r="K1489" s="7">
        <v>45.482469999999999</v>
      </c>
    </row>
    <row r="1490" spans="1:11" x14ac:dyDescent="0.25">
      <c r="A1490" s="6">
        <v>44623</v>
      </c>
      <c r="B1490" s="7">
        <v>21</v>
      </c>
      <c r="C1490" s="25">
        <v>199439.33639293094</v>
      </c>
      <c r="D1490" s="25">
        <f t="shared" si="146"/>
        <v>3</v>
      </c>
      <c r="E1490" s="25">
        <f t="shared" si="145"/>
        <v>0</v>
      </c>
      <c r="F1490" s="25">
        <f t="shared" si="147"/>
        <v>0</v>
      </c>
      <c r="G1490" s="25" t="str">
        <f t="shared" si="143"/>
        <v>Winter</v>
      </c>
      <c r="H1490" s="25">
        <f t="shared" si="148"/>
        <v>6</v>
      </c>
      <c r="I1490" s="25">
        <v>0</v>
      </c>
      <c r="J1490" s="25">
        <f t="shared" si="144"/>
        <v>6</v>
      </c>
      <c r="K1490" s="7">
        <v>153.9211</v>
      </c>
    </row>
    <row r="1491" spans="1:11" x14ac:dyDescent="0.25">
      <c r="A1491" s="6">
        <v>44623</v>
      </c>
      <c r="B1491" s="7">
        <v>22</v>
      </c>
      <c r="C1491" s="25">
        <v>192052.55596039508</v>
      </c>
      <c r="D1491" s="25">
        <f t="shared" si="146"/>
        <v>3</v>
      </c>
      <c r="E1491" s="25">
        <f t="shared" si="145"/>
        <v>0</v>
      </c>
      <c r="F1491" s="25">
        <f t="shared" si="147"/>
        <v>0</v>
      </c>
      <c r="G1491" s="25" t="str">
        <f t="shared" si="143"/>
        <v>Winter</v>
      </c>
      <c r="H1491" s="25">
        <f t="shared" si="148"/>
        <v>2</v>
      </c>
      <c r="I1491" s="25">
        <v>0</v>
      </c>
      <c r="J1491" s="25">
        <f t="shared" si="144"/>
        <v>2</v>
      </c>
      <c r="K1491" s="7">
        <v>54.0715</v>
      </c>
    </row>
    <row r="1492" spans="1:11" x14ac:dyDescent="0.25">
      <c r="A1492" s="6">
        <v>44623</v>
      </c>
      <c r="B1492" s="7">
        <v>23</v>
      </c>
      <c r="C1492" s="25">
        <v>176615.2774551097</v>
      </c>
      <c r="D1492" s="25">
        <f t="shared" si="146"/>
        <v>3</v>
      </c>
      <c r="E1492" s="25">
        <f t="shared" si="145"/>
        <v>0</v>
      </c>
      <c r="F1492" s="25">
        <f t="shared" si="147"/>
        <v>0</v>
      </c>
      <c r="G1492" s="25" t="str">
        <f t="shared" si="143"/>
        <v>Winter</v>
      </c>
      <c r="H1492" s="25">
        <f t="shared" si="148"/>
        <v>2</v>
      </c>
      <c r="I1492" s="25">
        <v>0</v>
      </c>
      <c r="J1492" s="25">
        <f t="shared" si="144"/>
        <v>2</v>
      </c>
      <c r="K1492" s="7">
        <v>41.515639999999998</v>
      </c>
    </row>
    <row r="1493" spans="1:11" x14ac:dyDescent="0.25">
      <c r="A1493" s="6">
        <v>44623</v>
      </c>
      <c r="B1493" s="7">
        <v>24</v>
      </c>
      <c r="C1493" s="25">
        <v>161513.56938892495</v>
      </c>
      <c r="D1493" s="25">
        <f t="shared" si="146"/>
        <v>3</v>
      </c>
      <c r="E1493" s="25">
        <f t="shared" si="145"/>
        <v>0</v>
      </c>
      <c r="F1493" s="25">
        <f t="shared" si="147"/>
        <v>0</v>
      </c>
      <c r="G1493" s="25" t="str">
        <f t="shared" si="143"/>
        <v>Winter</v>
      </c>
      <c r="H1493" s="25">
        <f t="shared" si="148"/>
        <v>2</v>
      </c>
      <c r="I1493" s="25">
        <v>0</v>
      </c>
      <c r="J1493" s="25">
        <f t="shared" si="144"/>
        <v>2</v>
      </c>
      <c r="K1493" s="7">
        <v>35.36777</v>
      </c>
    </row>
    <row r="1494" spans="1:11" x14ac:dyDescent="0.25">
      <c r="A1494" s="6">
        <v>44624</v>
      </c>
      <c r="B1494" s="7">
        <v>1</v>
      </c>
      <c r="C1494" s="25">
        <v>151900.95766505034</v>
      </c>
      <c r="D1494" s="25">
        <f t="shared" si="146"/>
        <v>3</v>
      </c>
      <c r="E1494" s="25">
        <f t="shared" si="145"/>
        <v>0</v>
      </c>
      <c r="F1494" s="25">
        <f t="shared" si="147"/>
        <v>0</v>
      </c>
      <c r="G1494" s="25" t="str">
        <f t="shared" si="143"/>
        <v>Winter</v>
      </c>
      <c r="H1494" s="25">
        <f t="shared" si="148"/>
        <v>2</v>
      </c>
      <c r="I1494" s="25">
        <v>0</v>
      </c>
      <c r="J1494" s="25">
        <f t="shared" si="144"/>
        <v>2</v>
      </c>
      <c r="K1494" s="7">
        <v>34.058869999999999</v>
      </c>
    </row>
    <row r="1495" spans="1:11" x14ac:dyDescent="0.25">
      <c r="A1495" s="6">
        <v>44624</v>
      </c>
      <c r="B1495" s="7">
        <v>2</v>
      </c>
      <c r="C1495" s="25">
        <v>147666.89944050726</v>
      </c>
      <c r="D1495" s="25">
        <f t="shared" si="146"/>
        <v>3</v>
      </c>
      <c r="E1495" s="25">
        <f t="shared" si="145"/>
        <v>0</v>
      </c>
      <c r="F1495" s="25">
        <f t="shared" si="147"/>
        <v>0</v>
      </c>
      <c r="G1495" s="25" t="str">
        <f t="shared" si="143"/>
        <v>Winter</v>
      </c>
      <c r="H1495" s="25">
        <f t="shared" si="148"/>
        <v>1</v>
      </c>
      <c r="I1495" s="25">
        <v>0</v>
      </c>
      <c r="J1495" s="25">
        <f t="shared" si="144"/>
        <v>1</v>
      </c>
      <c r="K1495" s="7">
        <v>36.121810000000004</v>
      </c>
    </row>
    <row r="1496" spans="1:11" x14ac:dyDescent="0.25">
      <c r="A1496" s="6">
        <v>44624</v>
      </c>
      <c r="B1496" s="7">
        <v>3</v>
      </c>
      <c r="C1496" s="25">
        <v>147331.67948526671</v>
      </c>
      <c r="D1496" s="25">
        <f t="shared" si="146"/>
        <v>3</v>
      </c>
      <c r="E1496" s="25">
        <f t="shared" si="145"/>
        <v>0</v>
      </c>
      <c r="F1496" s="25">
        <f t="shared" si="147"/>
        <v>0</v>
      </c>
      <c r="G1496" s="25" t="str">
        <f t="shared" si="143"/>
        <v>Winter</v>
      </c>
      <c r="H1496" s="25">
        <f t="shared" si="148"/>
        <v>1</v>
      </c>
      <c r="I1496" s="25">
        <v>0</v>
      </c>
      <c r="J1496" s="25">
        <f t="shared" si="144"/>
        <v>1</v>
      </c>
      <c r="K1496" s="7">
        <v>35.74174</v>
      </c>
    </row>
    <row r="1497" spans="1:11" x14ac:dyDescent="0.25">
      <c r="A1497" s="6">
        <v>44624</v>
      </c>
      <c r="B1497" s="7">
        <v>4</v>
      </c>
      <c r="C1497" s="25">
        <v>149808.15654606491</v>
      </c>
      <c r="D1497" s="25">
        <f t="shared" si="146"/>
        <v>3</v>
      </c>
      <c r="E1497" s="25">
        <f t="shared" si="145"/>
        <v>0</v>
      </c>
      <c r="F1497" s="25">
        <f t="shared" si="147"/>
        <v>0</v>
      </c>
      <c r="G1497" s="25" t="str">
        <f t="shared" si="143"/>
        <v>Winter</v>
      </c>
      <c r="H1497" s="25">
        <f t="shared" si="148"/>
        <v>1</v>
      </c>
      <c r="I1497" s="25">
        <v>0</v>
      </c>
      <c r="J1497" s="25">
        <f t="shared" si="144"/>
        <v>1</v>
      </c>
      <c r="K1497" s="7">
        <v>37.294609999999999</v>
      </c>
    </row>
    <row r="1498" spans="1:11" x14ac:dyDescent="0.25">
      <c r="A1498" s="6">
        <v>44624</v>
      </c>
      <c r="B1498" s="7">
        <v>5</v>
      </c>
      <c r="C1498" s="25">
        <v>156450.86049981351</v>
      </c>
      <c r="D1498" s="25">
        <f t="shared" si="146"/>
        <v>3</v>
      </c>
      <c r="E1498" s="25">
        <f t="shared" si="145"/>
        <v>0</v>
      </c>
      <c r="F1498" s="25">
        <f t="shared" si="147"/>
        <v>0</v>
      </c>
      <c r="G1498" s="25" t="str">
        <f t="shared" si="143"/>
        <v>Winter</v>
      </c>
      <c r="H1498" s="25">
        <f t="shared" si="148"/>
        <v>1</v>
      </c>
      <c r="I1498" s="25">
        <v>0</v>
      </c>
      <c r="J1498" s="25">
        <f t="shared" si="144"/>
        <v>1</v>
      </c>
      <c r="K1498" s="7">
        <v>35.708840000000002</v>
      </c>
    </row>
    <row r="1499" spans="1:11" x14ac:dyDescent="0.25">
      <c r="A1499" s="6">
        <v>44624</v>
      </c>
      <c r="B1499" s="7">
        <v>6</v>
      </c>
      <c r="C1499" s="25">
        <v>169972.20369265199</v>
      </c>
      <c r="D1499" s="25">
        <f t="shared" si="146"/>
        <v>3</v>
      </c>
      <c r="E1499" s="25">
        <f t="shared" si="145"/>
        <v>0</v>
      </c>
      <c r="F1499" s="25">
        <f t="shared" si="147"/>
        <v>0</v>
      </c>
      <c r="G1499" s="25" t="str">
        <f t="shared" si="143"/>
        <v>Winter</v>
      </c>
      <c r="H1499" s="25">
        <f t="shared" si="148"/>
        <v>1</v>
      </c>
      <c r="I1499" s="25">
        <v>0</v>
      </c>
      <c r="J1499" s="25">
        <f t="shared" si="144"/>
        <v>1</v>
      </c>
      <c r="K1499" s="7">
        <v>40.83426</v>
      </c>
    </row>
    <row r="1500" spans="1:11" x14ac:dyDescent="0.25">
      <c r="A1500" s="6">
        <v>44624</v>
      </c>
      <c r="B1500" s="7">
        <v>7</v>
      </c>
      <c r="C1500" s="25">
        <v>192514.11898545321</v>
      </c>
      <c r="D1500" s="25">
        <f t="shared" si="146"/>
        <v>3</v>
      </c>
      <c r="E1500" s="25">
        <f t="shared" si="145"/>
        <v>0</v>
      </c>
      <c r="F1500" s="25">
        <f t="shared" si="147"/>
        <v>0</v>
      </c>
      <c r="G1500" s="25" t="str">
        <f t="shared" si="143"/>
        <v>Winter</v>
      </c>
      <c r="H1500" s="25">
        <f t="shared" si="148"/>
        <v>6</v>
      </c>
      <c r="I1500" s="25">
        <v>0</v>
      </c>
      <c r="J1500" s="25">
        <f t="shared" si="144"/>
        <v>6</v>
      </c>
      <c r="K1500" s="7">
        <v>46.567169999999997</v>
      </c>
    </row>
    <row r="1501" spans="1:11" x14ac:dyDescent="0.25">
      <c r="A1501" s="6">
        <v>44624</v>
      </c>
      <c r="B1501" s="7">
        <v>8</v>
      </c>
      <c r="C1501" s="25">
        <v>200963.49254009698</v>
      </c>
      <c r="D1501" s="25">
        <f t="shared" si="146"/>
        <v>3</v>
      </c>
      <c r="E1501" s="25">
        <f t="shared" si="145"/>
        <v>0</v>
      </c>
      <c r="F1501" s="25">
        <f t="shared" si="147"/>
        <v>0</v>
      </c>
      <c r="G1501" s="25" t="str">
        <f t="shared" si="143"/>
        <v>Winter</v>
      </c>
      <c r="H1501" s="25">
        <f t="shared" si="148"/>
        <v>6</v>
      </c>
      <c r="I1501" s="25">
        <v>0</v>
      </c>
      <c r="J1501" s="25">
        <f t="shared" si="144"/>
        <v>6</v>
      </c>
      <c r="K1501" s="7">
        <v>45.293399999999998</v>
      </c>
    </row>
    <row r="1502" spans="1:11" x14ac:dyDescent="0.25">
      <c r="A1502" s="6">
        <v>44624</v>
      </c>
      <c r="B1502" s="7">
        <v>9</v>
      </c>
      <c r="C1502" s="25">
        <v>186142.15322640806</v>
      </c>
      <c r="D1502" s="25">
        <f t="shared" si="146"/>
        <v>3</v>
      </c>
      <c r="E1502" s="25">
        <f t="shared" si="145"/>
        <v>0</v>
      </c>
      <c r="F1502" s="25">
        <f t="shared" si="147"/>
        <v>0</v>
      </c>
      <c r="G1502" s="25" t="str">
        <f t="shared" si="143"/>
        <v>Winter</v>
      </c>
      <c r="H1502" s="25">
        <f t="shared" si="148"/>
        <v>6</v>
      </c>
      <c r="I1502" s="25">
        <v>0</v>
      </c>
      <c r="J1502" s="25">
        <f t="shared" si="144"/>
        <v>6</v>
      </c>
      <c r="K1502" s="7">
        <v>39.391770000000001</v>
      </c>
    </row>
    <row r="1503" spans="1:11" x14ac:dyDescent="0.25">
      <c r="A1503" s="6">
        <v>44624</v>
      </c>
      <c r="B1503" s="7">
        <v>10</v>
      </c>
      <c r="C1503" s="25">
        <v>170525.51637448714</v>
      </c>
      <c r="D1503" s="25">
        <f t="shared" si="146"/>
        <v>3</v>
      </c>
      <c r="E1503" s="25">
        <f t="shared" si="145"/>
        <v>0</v>
      </c>
      <c r="F1503" s="25">
        <f t="shared" si="147"/>
        <v>0</v>
      </c>
      <c r="G1503" s="25" t="str">
        <f t="shared" si="143"/>
        <v>Winter</v>
      </c>
      <c r="H1503" s="25">
        <f t="shared" si="148"/>
        <v>2</v>
      </c>
      <c r="I1503" s="25">
        <v>0</v>
      </c>
      <c r="J1503" s="25">
        <f t="shared" si="144"/>
        <v>2</v>
      </c>
      <c r="K1503" s="7">
        <v>39.514069999999997</v>
      </c>
    </row>
    <row r="1504" spans="1:11" x14ac:dyDescent="0.25">
      <c r="A1504" s="6">
        <v>44624</v>
      </c>
      <c r="B1504" s="7">
        <v>11</v>
      </c>
      <c r="C1504" s="25">
        <v>157955.65378590079</v>
      </c>
      <c r="D1504" s="25">
        <f t="shared" si="146"/>
        <v>3</v>
      </c>
      <c r="E1504" s="25">
        <f t="shared" si="145"/>
        <v>0</v>
      </c>
      <c r="F1504" s="25">
        <f t="shared" si="147"/>
        <v>0</v>
      </c>
      <c r="G1504" s="25" t="str">
        <f t="shared" si="143"/>
        <v>Winter</v>
      </c>
      <c r="H1504" s="25">
        <f t="shared" si="148"/>
        <v>2</v>
      </c>
      <c r="I1504" s="25">
        <v>0</v>
      </c>
      <c r="J1504" s="25">
        <f t="shared" si="144"/>
        <v>2</v>
      </c>
      <c r="K1504" s="7">
        <v>39.764090000000003</v>
      </c>
    </row>
    <row r="1505" spans="1:11" x14ac:dyDescent="0.25">
      <c r="A1505" s="6">
        <v>44624</v>
      </c>
      <c r="B1505" s="7">
        <v>12</v>
      </c>
      <c r="C1505" s="25">
        <v>146929.48019395748</v>
      </c>
      <c r="D1505" s="25">
        <f t="shared" si="146"/>
        <v>3</v>
      </c>
      <c r="E1505" s="25">
        <f t="shared" si="145"/>
        <v>0</v>
      </c>
      <c r="F1505" s="25">
        <f t="shared" si="147"/>
        <v>0</v>
      </c>
      <c r="G1505" s="25" t="str">
        <f t="shared" si="143"/>
        <v>Winter</v>
      </c>
      <c r="H1505" s="25">
        <f t="shared" si="148"/>
        <v>2</v>
      </c>
      <c r="I1505" s="25">
        <v>0</v>
      </c>
      <c r="J1505" s="25">
        <f t="shared" si="144"/>
        <v>2</v>
      </c>
      <c r="K1505" s="7">
        <v>38.515140000000002</v>
      </c>
    </row>
    <row r="1506" spans="1:11" x14ac:dyDescent="0.25">
      <c r="A1506" s="6">
        <v>44624</v>
      </c>
      <c r="B1506" s="7">
        <v>13</v>
      </c>
      <c r="C1506" s="25">
        <v>138521.630846699</v>
      </c>
      <c r="D1506" s="25">
        <f t="shared" si="146"/>
        <v>3</v>
      </c>
      <c r="E1506" s="25">
        <f t="shared" si="145"/>
        <v>0</v>
      </c>
      <c r="F1506" s="25">
        <f t="shared" si="147"/>
        <v>0</v>
      </c>
      <c r="G1506" s="25" t="str">
        <f t="shared" si="143"/>
        <v>Winter</v>
      </c>
      <c r="H1506" s="25">
        <f t="shared" si="148"/>
        <v>2</v>
      </c>
      <c r="I1506" s="25">
        <v>0</v>
      </c>
      <c r="J1506" s="25">
        <f t="shared" si="144"/>
        <v>2</v>
      </c>
      <c r="K1506" s="7">
        <v>36.219200000000001</v>
      </c>
    </row>
    <row r="1507" spans="1:11" x14ac:dyDescent="0.25">
      <c r="A1507" s="6">
        <v>44624</v>
      </c>
      <c r="B1507" s="7">
        <v>14</v>
      </c>
      <c r="C1507" s="25">
        <v>129537.96948899665</v>
      </c>
      <c r="D1507" s="25">
        <f t="shared" si="146"/>
        <v>3</v>
      </c>
      <c r="E1507" s="25">
        <f t="shared" si="145"/>
        <v>0</v>
      </c>
      <c r="F1507" s="25">
        <f t="shared" si="147"/>
        <v>0</v>
      </c>
      <c r="G1507" s="25" t="str">
        <f t="shared" si="143"/>
        <v>Winter</v>
      </c>
      <c r="H1507" s="25">
        <f t="shared" si="148"/>
        <v>2</v>
      </c>
      <c r="I1507" s="25">
        <v>0</v>
      </c>
      <c r="J1507" s="25">
        <f t="shared" si="144"/>
        <v>2</v>
      </c>
      <c r="K1507" s="7">
        <v>35.663930000000001</v>
      </c>
    </row>
    <row r="1508" spans="1:11" x14ac:dyDescent="0.25">
      <c r="A1508" s="6">
        <v>44624</v>
      </c>
      <c r="B1508" s="7">
        <v>15</v>
      </c>
      <c r="C1508" s="25">
        <v>124661.70805669526</v>
      </c>
      <c r="D1508" s="25">
        <f t="shared" si="146"/>
        <v>3</v>
      </c>
      <c r="E1508" s="25">
        <f t="shared" si="145"/>
        <v>0</v>
      </c>
      <c r="F1508" s="25">
        <f t="shared" si="147"/>
        <v>0</v>
      </c>
      <c r="G1508" s="25" t="str">
        <f t="shared" si="143"/>
        <v>Winter</v>
      </c>
      <c r="H1508" s="25">
        <f t="shared" si="148"/>
        <v>2</v>
      </c>
      <c r="I1508" s="25">
        <v>0</v>
      </c>
      <c r="J1508" s="25">
        <f t="shared" si="144"/>
        <v>2</v>
      </c>
      <c r="K1508" s="7">
        <v>34.803959999999996</v>
      </c>
    </row>
    <row r="1509" spans="1:11" x14ac:dyDescent="0.25">
      <c r="A1509" s="6">
        <v>44624</v>
      </c>
      <c r="B1509" s="7">
        <v>16</v>
      </c>
      <c r="C1509" s="25">
        <v>128811.38851174935</v>
      </c>
      <c r="D1509" s="25">
        <f t="shared" si="146"/>
        <v>3</v>
      </c>
      <c r="E1509" s="25">
        <f t="shared" si="145"/>
        <v>0</v>
      </c>
      <c r="F1509" s="25">
        <f t="shared" si="147"/>
        <v>0</v>
      </c>
      <c r="G1509" s="25" t="str">
        <f t="shared" si="143"/>
        <v>Winter</v>
      </c>
      <c r="H1509" s="25">
        <f t="shared" si="148"/>
        <v>2</v>
      </c>
      <c r="I1509" s="25">
        <v>0</v>
      </c>
      <c r="J1509" s="25">
        <f t="shared" si="144"/>
        <v>2</v>
      </c>
      <c r="K1509" s="7">
        <v>32.584580000000003</v>
      </c>
    </row>
    <row r="1510" spans="1:11" x14ac:dyDescent="0.25">
      <c r="A1510" s="6">
        <v>44624</v>
      </c>
      <c r="B1510" s="7">
        <v>17</v>
      </c>
      <c r="C1510" s="25">
        <v>138128.2365162253</v>
      </c>
      <c r="D1510" s="25">
        <f t="shared" si="146"/>
        <v>3</v>
      </c>
      <c r="E1510" s="25">
        <f t="shared" si="145"/>
        <v>0</v>
      </c>
      <c r="F1510" s="25">
        <f t="shared" si="147"/>
        <v>0</v>
      </c>
      <c r="G1510" s="25" t="str">
        <f t="shared" si="143"/>
        <v>Winter</v>
      </c>
      <c r="H1510" s="25">
        <f t="shared" si="148"/>
        <v>2</v>
      </c>
      <c r="I1510" s="25">
        <v>0</v>
      </c>
      <c r="J1510" s="25">
        <f t="shared" si="144"/>
        <v>2</v>
      </c>
      <c r="K1510" s="7">
        <v>32.943660000000001</v>
      </c>
    </row>
    <row r="1511" spans="1:11" x14ac:dyDescent="0.25">
      <c r="A1511" s="6">
        <v>44624</v>
      </c>
      <c r="B1511" s="7">
        <v>18</v>
      </c>
      <c r="C1511" s="25">
        <v>149604.79548675864</v>
      </c>
      <c r="D1511" s="25">
        <f t="shared" si="146"/>
        <v>3</v>
      </c>
      <c r="E1511" s="25">
        <f t="shared" si="145"/>
        <v>0</v>
      </c>
      <c r="F1511" s="25">
        <f t="shared" si="147"/>
        <v>0</v>
      </c>
      <c r="G1511" s="25" t="str">
        <f t="shared" si="143"/>
        <v>Winter</v>
      </c>
      <c r="H1511" s="25">
        <f t="shared" si="148"/>
        <v>2</v>
      </c>
      <c r="I1511" s="25">
        <v>0</v>
      </c>
      <c r="J1511" s="25">
        <f t="shared" si="144"/>
        <v>2</v>
      </c>
      <c r="K1511" s="7">
        <v>38.577530000000003</v>
      </c>
    </row>
    <row r="1512" spans="1:11" x14ac:dyDescent="0.25">
      <c r="A1512" s="6">
        <v>44624</v>
      </c>
      <c r="B1512" s="7">
        <v>19</v>
      </c>
      <c r="C1512" s="25">
        <v>157585.31268183514</v>
      </c>
      <c r="D1512" s="25">
        <f t="shared" si="146"/>
        <v>3</v>
      </c>
      <c r="E1512" s="25">
        <f t="shared" si="145"/>
        <v>0</v>
      </c>
      <c r="F1512" s="25">
        <f t="shared" si="147"/>
        <v>0</v>
      </c>
      <c r="G1512" s="25" t="str">
        <f t="shared" si="143"/>
        <v>Winter</v>
      </c>
      <c r="H1512" s="25">
        <f t="shared" si="148"/>
        <v>6</v>
      </c>
      <c r="I1512" s="25">
        <v>0</v>
      </c>
      <c r="J1512" s="25">
        <f t="shared" si="144"/>
        <v>6</v>
      </c>
      <c r="K1512" s="7">
        <v>52.104889999999997</v>
      </c>
    </row>
    <row r="1513" spans="1:11" x14ac:dyDescent="0.25">
      <c r="A1513" s="6">
        <v>44624</v>
      </c>
      <c r="B1513" s="7">
        <v>20</v>
      </c>
      <c r="C1513" s="25">
        <v>164984.01160014921</v>
      </c>
      <c r="D1513" s="25">
        <f t="shared" si="146"/>
        <v>3</v>
      </c>
      <c r="E1513" s="25">
        <f t="shared" si="145"/>
        <v>0</v>
      </c>
      <c r="F1513" s="25">
        <f t="shared" si="147"/>
        <v>0</v>
      </c>
      <c r="G1513" s="25" t="str">
        <f t="shared" si="143"/>
        <v>Winter</v>
      </c>
      <c r="H1513" s="25">
        <f t="shared" si="148"/>
        <v>6</v>
      </c>
      <c r="I1513" s="25">
        <v>0</v>
      </c>
      <c r="J1513" s="25">
        <f t="shared" si="144"/>
        <v>6</v>
      </c>
      <c r="K1513" s="7">
        <v>45.426949999999998</v>
      </c>
    </row>
    <row r="1514" spans="1:11" x14ac:dyDescent="0.25">
      <c r="A1514" s="6">
        <v>44624</v>
      </c>
      <c r="B1514" s="7">
        <v>21</v>
      </c>
      <c r="C1514" s="25">
        <v>165685.29052592316</v>
      </c>
      <c r="D1514" s="25">
        <f t="shared" si="146"/>
        <v>3</v>
      </c>
      <c r="E1514" s="25">
        <f t="shared" si="145"/>
        <v>0</v>
      </c>
      <c r="F1514" s="25">
        <f t="shared" si="147"/>
        <v>0</v>
      </c>
      <c r="G1514" s="25" t="str">
        <f t="shared" si="143"/>
        <v>Winter</v>
      </c>
      <c r="H1514" s="25">
        <f t="shared" si="148"/>
        <v>6</v>
      </c>
      <c r="I1514" s="25">
        <v>0</v>
      </c>
      <c r="J1514" s="25">
        <f t="shared" si="144"/>
        <v>6</v>
      </c>
      <c r="K1514" s="7">
        <v>40.863630000000001</v>
      </c>
    </row>
    <row r="1515" spans="1:11" x14ac:dyDescent="0.25">
      <c r="A1515" s="6">
        <v>44624</v>
      </c>
      <c r="B1515" s="7">
        <v>22</v>
      </c>
      <c r="C1515" s="25">
        <v>161566.45009324877</v>
      </c>
      <c r="D1515" s="25">
        <f t="shared" si="146"/>
        <v>3</v>
      </c>
      <c r="E1515" s="25">
        <f t="shared" si="145"/>
        <v>0</v>
      </c>
      <c r="F1515" s="25">
        <f t="shared" si="147"/>
        <v>0</v>
      </c>
      <c r="G1515" s="25" t="str">
        <f t="shared" si="143"/>
        <v>Winter</v>
      </c>
      <c r="H1515" s="25">
        <f t="shared" si="148"/>
        <v>2</v>
      </c>
      <c r="I1515" s="25">
        <v>0</v>
      </c>
      <c r="J1515" s="25">
        <f t="shared" si="144"/>
        <v>2</v>
      </c>
      <c r="K1515" s="7">
        <v>37.207979999999999</v>
      </c>
    </row>
    <row r="1516" spans="1:11" x14ac:dyDescent="0.25">
      <c r="A1516" s="6">
        <v>44624</v>
      </c>
      <c r="B1516" s="7">
        <v>23</v>
      </c>
      <c r="C1516" s="25">
        <v>153502.83110779559</v>
      </c>
      <c r="D1516" s="25">
        <f t="shared" si="146"/>
        <v>3</v>
      </c>
      <c r="E1516" s="25">
        <f t="shared" si="145"/>
        <v>0</v>
      </c>
      <c r="F1516" s="25">
        <f t="shared" si="147"/>
        <v>0</v>
      </c>
      <c r="G1516" s="25" t="str">
        <f t="shared" si="143"/>
        <v>Winter</v>
      </c>
      <c r="H1516" s="25">
        <f t="shared" si="148"/>
        <v>2</v>
      </c>
      <c r="I1516" s="25">
        <v>0</v>
      </c>
      <c r="J1516" s="25">
        <f t="shared" si="144"/>
        <v>2</v>
      </c>
      <c r="K1516" s="7">
        <v>34.717649999999999</v>
      </c>
    </row>
    <row r="1517" spans="1:11" x14ac:dyDescent="0.25">
      <c r="A1517" s="6">
        <v>44624</v>
      </c>
      <c r="B1517" s="7">
        <v>24</v>
      </c>
      <c r="C1517" s="25">
        <v>142710.65214472212</v>
      </c>
      <c r="D1517" s="25">
        <f t="shared" si="146"/>
        <v>3</v>
      </c>
      <c r="E1517" s="25">
        <f t="shared" si="145"/>
        <v>0</v>
      </c>
      <c r="F1517" s="25">
        <f t="shared" si="147"/>
        <v>0</v>
      </c>
      <c r="G1517" s="25" t="str">
        <f t="shared" si="143"/>
        <v>Winter</v>
      </c>
      <c r="H1517" s="25">
        <f t="shared" si="148"/>
        <v>2</v>
      </c>
      <c r="I1517" s="25">
        <v>0</v>
      </c>
      <c r="J1517" s="25">
        <f t="shared" si="144"/>
        <v>2</v>
      </c>
      <c r="K1517" s="7">
        <v>32.994109999999999</v>
      </c>
    </row>
    <row r="1518" spans="1:11" x14ac:dyDescent="0.25">
      <c r="A1518" s="6">
        <v>44625</v>
      </c>
      <c r="B1518" s="7">
        <v>1</v>
      </c>
      <c r="C1518" s="25">
        <v>133092.9711156764</v>
      </c>
      <c r="D1518" s="25">
        <f t="shared" si="146"/>
        <v>3</v>
      </c>
      <c r="E1518" s="25">
        <f t="shared" si="145"/>
        <v>0</v>
      </c>
      <c r="F1518" s="25">
        <f t="shared" si="147"/>
        <v>1</v>
      </c>
      <c r="G1518" s="25" t="str">
        <f t="shared" si="143"/>
        <v>Winter</v>
      </c>
      <c r="H1518" s="25">
        <f t="shared" si="148"/>
        <v>2</v>
      </c>
      <c r="I1518" s="25">
        <v>0</v>
      </c>
      <c r="J1518" s="25">
        <f t="shared" si="144"/>
        <v>2</v>
      </c>
      <c r="K1518" s="7">
        <v>41.649509999999999</v>
      </c>
    </row>
    <row r="1519" spans="1:11" x14ac:dyDescent="0.25">
      <c r="A1519" s="6">
        <v>44625</v>
      </c>
      <c r="B1519" s="7">
        <v>2</v>
      </c>
      <c r="C1519" s="25">
        <v>126643.07834843907</v>
      </c>
      <c r="D1519" s="25">
        <f t="shared" si="146"/>
        <v>3</v>
      </c>
      <c r="E1519" s="25">
        <f t="shared" si="145"/>
        <v>0</v>
      </c>
      <c r="F1519" s="25">
        <f t="shared" si="147"/>
        <v>1</v>
      </c>
      <c r="G1519" s="25" t="str">
        <f t="shared" ref="G1519:G1582" si="149">IF(OR(D1519&lt;5,D1519&gt;9),"Winter","Summer")</f>
        <v>Winter</v>
      </c>
      <c r="H1519" s="25">
        <f t="shared" si="148"/>
        <v>1</v>
      </c>
      <c r="I1519" s="25">
        <v>0</v>
      </c>
      <c r="J1519" s="25">
        <f t="shared" ref="J1519:J1582" si="150">IF(I1519=0,H1519,5)</f>
        <v>1</v>
      </c>
      <c r="K1519" s="7">
        <v>37.576770000000003</v>
      </c>
    </row>
    <row r="1520" spans="1:11" x14ac:dyDescent="0.25">
      <c r="A1520" s="6">
        <v>44625</v>
      </c>
      <c r="B1520" s="7">
        <v>3</v>
      </c>
      <c r="C1520" s="25">
        <v>122958.54581931297</v>
      </c>
      <c r="D1520" s="25">
        <f t="shared" si="146"/>
        <v>3</v>
      </c>
      <c r="E1520" s="25">
        <f t="shared" si="145"/>
        <v>0</v>
      </c>
      <c r="F1520" s="25">
        <f t="shared" si="147"/>
        <v>1</v>
      </c>
      <c r="G1520" s="25" t="str">
        <f t="shared" si="149"/>
        <v>Winter</v>
      </c>
      <c r="H1520" s="25">
        <f t="shared" si="148"/>
        <v>1</v>
      </c>
      <c r="I1520" s="25">
        <v>0</v>
      </c>
      <c r="J1520" s="25">
        <f t="shared" si="150"/>
        <v>1</v>
      </c>
      <c r="K1520" s="7">
        <v>39.301690000000001</v>
      </c>
    </row>
    <row r="1521" spans="1:11" x14ac:dyDescent="0.25">
      <c r="A1521" s="6">
        <v>44625</v>
      </c>
      <c r="B1521" s="7">
        <v>4</v>
      </c>
      <c r="C1521" s="25">
        <v>121041.32043021148</v>
      </c>
      <c r="D1521" s="25">
        <f t="shared" si="146"/>
        <v>3</v>
      </c>
      <c r="E1521" s="25">
        <f t="shared" si="145"/>
        <v>0</v>
      </c>
      <c r="F1521" s="25">
        <f t="shared" si="147"/>
        <v>1</v>
      </c>
      <c r="G1521" s="25" t="str">
        <f t="shared" si="149"/>
        <v>Winter</v>
      </c>
      <c r="H1521" s="25">
        <f t="shared" si="148"/>
        <v>1</v>
      </c>
      <c r="I1521" s="25">
        <v>0</v>
      </c>
      <c r="J1521" s="25">
        <f t="shared" si="150"/>
        <v>1</v>
      </c>
      <c r="K1521" s="7">
        <v>33.728470000000002</v>
      </c>
    </row>
    <row r="1522" spans="1:11" x14ac:dyDescent="0.25">
      <c r="A1522" s="6">
        <v>44625</v>
      </c>
      <c r="B1522" s="7">
        <v>5</v>
      </c>
      <c r="C1522" s="25">
        <v>121231.02049278282</v>
      </c>
      <c r="D1522" s="25">
        <f t="shared" si="146"/>
        <v>3</v>
      </c>
      <c r="E1522" s="25">
        <f t="shared" si="145"/>
        <v>0</v>
      </c>
      <c r="F1522" s="25">
        <f t="shared" si="147"/>
        <v>1</v>
      </c>
      <c r="G1522" s="25" t="str">
        <f t="shared" si="149"/>
        <v>Winter</v>
      </c>
      <c r="H1522" s="25">
        <f t="shared" si="148"/>
        <v>1</v>
      </c>
      <c r="I1522" s="25">
        <v>0</v>
      </c>
      <c r="J1522" s="25">
        <f t="shared" si="150"/>
        <v>1</v>
      </c>
      <c r="K1522" s="7">
        <v>35.877459999999999</v>
      </c>
    </row>
    <row r="1523" spans="1:11" x14ac:dyDescent="0.25">
      <c r="A1523" s="6">
        <v>44625</v>
      </c>
      <c r="B1523" s="7">
        <v>6</v>
      </c>
      <c r="C1523" s="25">
        <v>124672.55775698034</v>
      </c>
      <c r="D1523" s="25">
        <f t="shared" si="146"/>
        <v>3</v>
      </c>
      <c r="E1523" s="25">
        <f t="shared" si="145"/>
        <v>0</v>
      </c>
      <c r="F1523" s="25">
        <f t="shared" si="147"/>
        <v>1</v>
      </c>
      <c r="G1523" s="25" t="str">
        <f t="shared" si="149"/>
        <v>Winter</v>
      </c>
      <c r="H1523" s="25">
        <f t="shared" si="148"/>
        <v>1</v>
      </c>
      <c r="I1523" s="25">
        <v>0</v>
      </c>
      <c r="J1523" s="25">
        <f t="shared" si="150"/>
        <v>1</v>
      </c>
      <c r="K1523" s="7">
        <v>45.842100000000002</v>
      </c>
    </row>
    <row r="1524" spans="1:11" x14ac:dyDescent="0.25">
      <c r="A1524" s="6">
        <v>44625</v>
      </c>
      <c r="B1524" s="7">
        <v>7</v>
      </c>
      <c r="C1524" s="25">
        <v>130274.6107581515</v>
      </c>
      <c r="D1524" s="25">
        <f t="shared" si="146"/>
        <v>3</v>
      </c>
      <c r="E1524" s="25">
        <f t="shared" si="145"/>
        <v>0</v>
      </c>
      <c r="F1524" s="25">
        <f t="shared" si="147"/>
        <v>1</v>
      </c>
      <c r="G1524" s="25" t="str">
        <f t="shared" si="149"/>
        <v>Winter</v>
      </c>
      <c r="H1524" s="25">
        <f t="shared" si="148"/>
        <v>2</v>
      </c>
      <c r="I1524" s="25">
        <v>0</v>
      </c>
      <c r="J1524" s="25">
        <f t="shared" si="150"/>
        <v>2</v>
      </c>
      <c r="K1524" s="7">
        <v>43.011989999999997</v>
      </c>
    </row>
    <row r="1525" spans="1:11" x14ac:dyDescent="0.25">
      <c r="A1525" s="6">
        <v>44625</v>
      </c>
      <c r="B1525" s="7">
        <v>8</v>
      </c>
      <c r="C1525" s="25">
        <v>141718.07837606952</v>
      </c>
      <c r="D1525" s="25">
        <f t="shared" si="146"/>
        <v>3</v>
      </c>
      <c r="E1525" s="25">
        <f t="shared" si="145"/>
        <v>0</v>
      </c>
      <c r="F1525" s="25">
        <f t="shared" si="147"/>
        <v>1</v>
      </c>
      <c r="G1525" s="25" t="str">
        <f t="shared" si="149"/>
        <v>Winter</v>
      </c>
      <c r="H1525" s="25">
        <f t="shared" si="148"/>
        <v>2</v>
      </c>
      <c r="I1525" s="25">
        <v>0</v>
      </c>
      <c r="J1525" s="25">
        <f t="shared" si="150"/>
        <v>2</v>
      </c>
      <c r="K1525" s="7">
        <v>42.7547</v>
      </c>
    </row>
    <row r="1526" spans="1:11" x14ac:dyDescent="0.25">
      <c r="A1526" s="6">
        <v>44625</v>
      </c>
      <c r="B1526" s="7">
        <v>9</v>
      </c>
      <c r="C1526" s="25">
        <v>147535.08469854909</v>
      </c>
      <c r="D1526" s="25">
        <f t="shared" si="146"/>
        <v>3</v>
      </c>
      <c r="E1526" s="25">
        <f t="shared" si="145"/>
        <v>0</v>
      </c>
      <c r="F1526" s="25">
        <f t="shared" si="147"/>
        <v>1</v>
      </c>
      <c r="G1526" s="25" t="str">
        <f t="shared" si="149"/>
        <v>Winter</v>
      </c>
      <c r="H1526" s="25">
        <f t="shared" si="148"/>
        <v>2</v>
      </c>
      <c r="I1526" s="25">
        <v>0</v>
      </c>
      <c r="J1526" s="25">
        <f t="shared" si="150"/>
        <v>2</v>
      </c>
      <c r="K1526" s="7">
        <v>36.407769999999999</v>
      </c>
    </row>
    <row r="1527" spans="1:11" x14ac:dyDescent="0.25">
      <c r="A1527" s="6">
        <v>44625</v>
      </c>
      <c r="B1527" s="7">
        <v>10</v>
      </c>
      <c r="C1527" s="25">
        <v>144597.4010569393</v>
      </c>
      <c r="D1527" s="25">
        <f t="shared" si="146"/>
        <v>3</v>
      </c>
      <c r="E1527" s="25">
        <f t="shared" si="145"/>
        <v>0</v>
      </c>
      <c r="F1527" s="25">
        <f t="shared" si="147"/>
        <v>1</v>
      </c>
      <c r="G1527" s="25" t="str">
        <f t="shared" si="149"/>
        <v>Winter</v>
      </c>
      <c r="H1527" s="25">
        <f t="shared" si="148"/>
        <v>2</v>
      </c>
      <c r="I1527" s="25">
        <v>0</v>
      </c>
      <c r="J1527" s="25">
        <f t="shared" si="150"/>
        <v>2</v>
      </c>
      <c r="K1527" s="7">
        <v>36.373840000000001</v>
      </c>
    </row>
    <row r="1528" spans="1:11" x14ac:dyDescent="0.25">
      <c r="A1528" s="6">
        <v>44625</v>
      </c>
      <c r="B1528" s="7">
        <v>11</v>
      </c>
      <c r="C1528" s="25">
        <v>139139.99912465783</v>
      </c>
      <c r="D1528" s="25">
        <f t="shared" si="146"/>
        <v>3</v>
      </c>
      <c r="E1528" s="25">
        <f t="shared" si="145"/>
        <v>0</v>
      </c>
      <c r="F1528" s="25">
        <f t="shared" si="147"/>
        <v>1</v>
      </c>
      <c r="G1528" s="25" t="str">
        <f t="shared" si="149"/>
        <v>Winter</v>
      </c>
      <c r="H1528" s="25">
        <f t="shared" si="148"/>
        <v>2</v>
      </c>
      <c r="I1528" s="25">
        <v>0</v>
      </c>
      <c r="J1528" s="25">
        <f t="shared" si="150"/>
        <v>2</v>
      </c>
      <c r="K1528" s="7">
        <v>41.196980000000003</v>
      </c>
    </row>
    <row r="1529" spans="1:11" x14ac:dyDescent="0.25">
      <c r="A1529" s="6">
        <v>44625</v>
      </c>
      <c r="B1529" s="7">
        <v>12</v>
      </c>
      <c r="C1529" s="25">
        <v>133241.49351164818</v>
      </c>
      <c r="D1529" s="25">
        <f t="shared" si="146"/>
        <v>3</v>
      </c>
      <c r="E1529" s="25">
        <f t="shared" si="145"/>
        <v>0</v>
      </c>
      <c r="F1529" s="25">
        <f t="shared" si="147"/>
        <v>1</v>
      </c>
      <c r="G1529" s="25" t="str">
        <f t="shared" si="149"/>
        <v>Winter</v>
      </c>
      <c r="H1529" s="25">
        <f t="shared" si="148"/>
        <v>2</v>
      </c>
      <c r="I1529" s="25">
        <v>0</v>
      </c>
      <c r="J1529" s="25">
        <f t="shared" si="150"/>
        <v>2</v>
      </c>
      <c r="K1529" s="7">
        <v>33.685699999999997</v>
      </c>
    </row>
    <row r="1530" spans="1:11" x14ac:dyDescent="0.25">
      <c r="A1530" s="6">
        <v>44625</v>
      </c>
      <c r="B1530" s="7">
        <v>13</v>
      </c>
      <c r="C1530" s="25">
        <v>128006.78151218531</v>
      </c>
      <c r="D1530" s="25">
        <f t="shared" si="146"/>
        <v>3</v>
      </c>
      <c r="E1530" s="25">
        <f t="shared" si="145"/>
        <v>0</v>
      </c>
      <c r="F1530" s="25">
        <f t="shared" si="147"/>
        <v>1</v>
      </c>
      <c r="G1530" s="25" t="str">
        <f t="shared" si="149"/>
        <v>Winter</v>
      </c>
      <c r="H1530" s="25">
        <f t="shared" si="148"/>
        <v>2</v>
      </c>
      <c r="I1530" s="25">
        <v>0</v>
      </c>
      <c r="J1530" s="25">
        <f t="shared" si="150"/>
        <v>2</v>
      </c>
      <c r="K1530" s="7">
        <v>32.123510000000003</v>
      </c>
    </row>
    <row r="1531" spans="1:11" x14ac:dyDescent="0.25">
      <c r="A1531" s="6">
        <v>44625</v>
      </c>
      <c r="B1531" s="7">
        <v>14</v>
      </c>
      <c r="C1531" s="25">
        <v>122619.38574226995</v>
      </c>
      <c r="D1531" s="25">
        <f t="shared" si="146"/>
        <v>3</v>
      </c>
      <c r="E1531" s="25">
        <f t="shared" si="145"/>
        <v>0</v>
      </c>
      <c r="F1531" s="25">
        <f t="shared" si="147"/>
        <v>1</v>
      </c>
      <c r="G1531" s="25" t="str">
        <f t="shared" si="149"/>
        <v>Winter</v>
      </c>
      <c r="H1531" s="25">
        <f t="shared" si="148"/>
        <v>2</v>
      </c>
      <c r="I1531" s="25">
        <v>0</v>
      </c>
      <c r="J1531" s="25">
        <f t="shared" si="150"/>
        <v>2</v>
      </c>
      <c r="K1531" s="7">
        <v>31.262550000000001</v>
      </c>
    </row>
    <row r="1532" spans="1:11" x14ac:dyDescent="0.25">
      <c r="A1532" s="6">
        <v>44625</v>
      </c>
      <c r="B1532" s="7">
        <v>15</v>
      </c>
      <c r="C1532" s="25">
        <v>118968.12104548134</v>
      </c>
      <c r="D1532" s="25">
        <f t="shared" si="146"/>
        <v>3</v>
      </c>
      <c r="E1532" s="25">
        <f t="shared" si="145"/>
        <v>0</v>
      </c>
      <c r="F1532" s="25">
        <f t="shared" si="147"/>
        <v>1</v>
      </c>
      <c r="G1532" s="25" t="str">
        <f t="shared" si="149"/>
        <v>Winter</v>
      </c>
      <c r="H1532" s="25">
        <f t="shared" si="148"/>
        <v>2</v>
      </c>
      <c r="I1532" s="25">
        <v>0</v>
      </c>
      <c r="J1532" s="25">
        <f t="shared" si="150"/>
        <v>2</v>
      </c>
      <c r="K1532" s="7">
        <v>30.571639999999999</v>
      </c>
    </row>
    <row r="1533" spans="1:11" x14ac:dyDescent="0.25">
      <c r="A1533" s="6">
        <v>44625</v>
      </c>
      <c r="B1533" s="7">
        <v>16</v>
      </c>
      <c r="C1533" s="25">
        <v>118902.6962220581</v>
      </c>
      <c r="D1533" s="25">
        <f t="shared" si="146"/>
        <v>3</v>
      </c>
      <c r="E1533" s="25">
        <f t="shared" si="145"/>
        <v>0</v>
      </c>
      <c r="F1533" s="25">
        <f t="shared" si="147"/>
        <v>1</v>
      </c>
      <c r="G1533" s="25" t="str">
        <f t="shared" si="149"/>
        <v>Winter</v>
      </c>
      <c r="H1533" s="25">
        <f t="shared" si="148"/>
        <v>2</v>
      </c>
      <c r="I1533" s="25">
        <v>0</v>
      </c>
      <c r="J1533" s="25">
        <f t="shared" si="150"/>
        <v>2</v>
      </c>
      <c r="K1533" s="7">
        <v>30.793970000000002</v>
      </c>
    </row>
    <row r="1534" spans="1:11" x14ac:dyDescent="0.25">
      <c r="A1534" s="6">
        <v>44625</v>
      </c>
      <c r="B1534" s="7">
        <v>17</v>
      </c>
      <c r="C1534" s="25">
        <v>120780.29791378166</v>
      </c>
      <c r="D1534" s="25">
        <f t="shared" si="146"/>
        <v>3</v>
      </c>
      <c r="E1534" s="25">
        <f t="shared" si="145"/>
        <v>0</v>
      </c>
      <c r="F1534" s="25">
        <f t="shared" si="147"/>
        <v>1</v>
      </c>
      <c r="G1534" s="25" t="str">
        <f t="shared" si="149"/>
        <v>Winter</v>
      </c>
      <c r="H1534" s="25">
        <f t="shared" si="148"/>
        <v>2</v>
      </c>
      <c r="I1534" s="25">
        <v>0</v>
      </c>
      <c r="J1534" s="25">
        <f t="shared" si="150"/>
        <v>2</v>
      </c>
      <c r="K1534" s="7">
        <v>32.652970000000003</v>
      </c>
    </row>
    <row r="1535" spans="1:11" x14ac:dyDescent="0.25">
      <c r="A1535" s="6">
        <v>44625</v>
      </c>
      <c r="B1535" s="7">
        <v>18</v>
      </c>
      <c r="C1535" s="25">
        <v>124844.13589980232</v>
      </c>
      <c r="D1535" s="25">
        <f t="shared" si="146"/>
        <v>3</v>
      </c>
      <c r="E1535" s="25">
        <f t="shared" si="145"/>
        <v>0</v>
      </c>
      <c r="F1535" s="25">
        <f t="shared" si="147"/>
        <v>1</v>
      </c>
      <c r="G1535" s="25" t="str">
        <f t="shared" si="149"/>
        <v>Winter</v>
      </c>
      <c r="H1535" s="25">
        <f t="shared" si="148"/>
        <v>2</v>
      </c>
      <c r="I1535" s="25">
        <v>0</v>
      </c>
      <c r="J1535" s="25">
        <f t="shared" si="150"/>
        <v>2</v>
      </c>
      <c r="K1535" s="7">
        <v>44.902850000000001</v>
      </c>
    </row>
    <row r="1536" spans="1:11" x14ac:dyDescent="0.25">
      <c r="A1536" s="6">
        <v>44625</v>
      </c>
      <c r="B1536" s="7">
        <v>19</v>
      </c>
      <c r="C1536" s="25">
        <v>130654.21230509864</v>
      </c>
      <c r="D1536" s="25">
        <f t="shared" si="146"/>
        <v>3</v>
      </c>
      <c r="E1536" s="25">
        <f t="shared" si="145"/>
        <v>0</v>
      </c>
      <c r="F1536" s="25">
        <f t="shared" si="147"/>
        <v>1</v>
      </c>
      <c r="G1536" s="25" t="str">
        <f t="shared" si="149"/>
        <v>Winter</v>
      </c>
      <c r="H1536" s="25">
        <f t="shared" si="148"/>
        <v>2</v>
      </c>
      <c r="I1536" s="25">
        <v>0</v>
      </c>
      <c r="J1536" s="25">
        <f t="shared" si="150"/>
        <v>2</v>
      </c>
      <c r="K1536" s="7">
        <v>45.825800000000001</v>
      </c>
    </row>
    <row r="1537" spans="1:11" x14ac:dyDescent="0.25">
      <c r="A1537" s="6">
        <v>44625</v>
      </c>
      <c r="B1537" s="7">
        <v>20</v>
      </c>
      <c r="C1537" s="25">
        <v>133461.91644205738</v>
      </c>
      <c r="D1537" s="25">
        <f t="shared" si="146"/>
        <v>3</v>
      </c>
      <c r="E1537" s="25">
        <f t="shared" si="145"/>
        <v>0</v>
      </c>
      <c r="F1537" s="25">
        <f t="shared" si="147"/>
        <v>1</v>
      </c>
      <c r="G1537" s="25" t="str">
        <f t="shared" si="149"/>
        <v>Winter</v>
      </c>
      <c r="H1537" s="25">
        <f t="shared" si="148"/>
        <v>2</v>
      </c>
      <c r="I1537" s="25">
        <v>0</v>
      </c>
      <c r="J1537" s="25">
        <f t="shared" si="150"/>
        <v>2</v>
      </c>
      <c r="K1537" s="7">
        <v>41.998950000000001</v>
      </c>
    </row>
    <row r="1538" spans="1:11" x14ac:dyDescent="0.25">
      <c r="A1538" s="6">
        <v>44625</v>
      </c>
      <c r="B1538" s="7">
        <v>21</v>
      </c>
      <c r="C1538" s="25">
        <v>129994.74724613031</v>
      </c>
      <c r="D1538" s="25">
        <f t="shared" si="146"/>
        <v>3</v>
      </c>
      <c r="E1538" s="25">
        <f t="shared" si="145"/>
        <v>0</v>
      </c>
      <c r="F1538" s="25">
        <f t="shared" si="147"/>
        <v>1</v>
      </c>
      <c r="G1538" s="25" t="str">
        <f t="shared" si="149"/>
        <v>Winter</v>
      </c>
      <c r="H1538" s="25">
        <f t="shared" si="148"/>
        <v>2</v>
      </c>
      <c r="I1538" s="25">
        <v>0</v>
      </c>
      <c r="J1538" s="25">
        <f t="shared" si="150"/>
        <v>2</v>
      </c>
      <c r="K1538" s="7">
        <v>38.707090000000001</v>
      </c>
    </row>
    <row r="1539" spans="1:11" x14ac:dyDescent="0.25">
      <c r="A1539" s="6">
        <v>44625</v>
      </c>
      <c r="B1539" s="7">
        <v>22</v>
      </c>
      <c r="C1539" s="25">
        <v>124328.350049517</v>
      </c>
      <c r="D1539" s="25">
        <f t="shared" si="146"/>
        <v>3</v>
      </c>
      <c r="E1539" s="25">
        <f t="shared" si="145"/>
        <v>0</v>
      </c>
      <c r="F1539" s="25">
        <f t="shared" si="147"/>
        <v>1</v>
      </c>
      <c r="G1539" s="25" t="str">
        <f t="shared" si="149"/>
        <v>Winter</v>
      </c>
      <c r="H1539" s="25">
        <f t="shared" si="148"/>
        <v>2</v>
      </c>
      <c r="I1539" s="25">
        <v>0</v>
      </c>
      <c r="J1539" s="25">
        <f t="shared" si="150"/>
        <v>2</v>
      </c>
      <c r="K1539" s="7">
        <v>35.120130000000003</v>
      </c>
    </row>
    <row r="1540" spans="1:11" x14ac:dyDescent="0.25">
      <c r="A1540" s="6">
        <v>44625</v>
      </c>
      <c r="B1540" s="7">
        <v>23</v>
      </c>
      <c r="C1540" s="25">
        <v>115411.03111337883</v>
      </c>
      <c r="D1540" s="25">
        <f t="shared" si="146"/>
        <v>3</v>
      </c>
      <c r="E1540" s="25">
        <f t="shared" si="145"/>
        <v>0</v>
      </c>
      <c r="F1540" s="25">
        <f t="shared" si="147"/>
        <v>1</v>
      </c>
      <c r="G1540" s="25" t="str">
        <f t="shared" si="149"/>
        <v>Winter</v>
      </c>
      <c r="H1540" s="25">
        <f t="shared" si="148"/>
        <v>2</v>
      </c>
      <c r="I1540" s="25">
        <v>0</v>
      </c>
      <c r="J1540" s="25">
        <f t="shared" si="150"/>
        <v>2</v>
      </c>
      <c r="K1540" s="7">
        <v>35.486469999999997</v>
      </c>
    </row>
    <row r="1541" spans="1:11" x14ac:dyDescent="0.25">
      <c r="A1541" s="6">
        <v>44625</v>
      </c>
      <c r="B1541" s="7">
        <v>24</v>
      </c>
      <c r="C1541" s="25">
        <v>103783.1789543098</v>
      </c>
      <c r="D1541" s="25">
        <f t="shared" si="146"/>
        <v>3</v>
      </c>
      <c r="E1541" s="25">
        <f t="shared" si="145"/>
        <v>0</v>
      </c>
      <c r="F1541" s="25">
        <f t="shared" si="147"/>
        <v>1</v>
      </c>
      <c r="G1541" s="25" t="str">
        <f t="shared" si="149"/>
        <v>Winter</v>
      </c>
      <c r="H1541" s="25">
        <f t="shared" si="148"/>
        <v>2</v>
      </c>
      <c r="I1541" s="25">
        <v>0</v>
      </c>
      <c r="J1541" s="25">
        <f t="shared" si="150"/>
        <v>2</v>
      </c>
      <c r="K1541" s="7">
        <v>36.628709999999998</v>
      </c>
    </row>
    <row r="1542" spans="1:11" x14ac:dyDescent="0.25">
      <c r="A1542" s="6">
        <v>44626</v>
      </c>
      <c r="B1542" s="7">
        <v>1</v>
      </c>
      <c r="C1542" s="25">
        <v>92780.210530047145</v>
      </c>
      <c r="D1542" s="25">
        <f t="shared" si="146"/>
        <v>3</v>
      </c>
      <c r="E1542" s="25">
        <f t="shared" ref="E1542:E1605" si="151">IF(IFERROR(VLOOKUP(A1542,$S$6:$S$15,1,0),0)&gt;0,1,0)</f>
        <v>0</v>
      </c>
      <c r="F1542" s="25">
        <f t="shared" si="147"/>
        <v>1</v>
      </c>
      <c r="G1542" s="25" t="str">
        <f t="shared" si="149"/>
        <v>Winter</v>
      </c>
      <c r="H1542" s="25">
        <f t="shared" si="148"/>
        <v>2</v>
      </c>
      <c r="I1542" s="25">
        <v>0</v>
      </c>
      <c r="J1542" s="25">
        <f t="shared" si="150"/>
        <v>2</v>
      </c>
      <c r="K1542" s="7">
        <v>36.062260000000002</v>
      </c>
    </row>
    <row r="1543" spans="1:11" x14ac:dyDescent="0.25">
      <c r="A1543" s="6">
        <v>44626</v>
      </c>
      <c r="B1543" s="7">
        <v>2</v>
      </c>
      <c r="C1543" s="25">
        <v>84625.992600584825</v>
      </c>
      <c r="D1543" s="25">
        <f t="shared" ref="D1543:D1606" si="152">MONTH(A1543)</f>
        <v>3</v>
      </c>
      <c r="E1543" s="25">
        <f t="shared" si="151"/>
        <v>0</v>
      </c>
      <c r="F1543" s="25">
        <f t="shared" ref="F1543:F1606" si="153">IF(WEEKDAY(A1543,2)&gt;5,1,0)</f>
        <v>1</v>
      </c>
      <c r="G1543" s="25" t="str">
        <f t="shared" si="149"/>
        <v>Winter</v>
      </c>
      <c r="H1543" s="25">
        <f t="shared" ref="H1543:H1606" si="154">IF(AND(B1543&lt;7,B1543&gt;1),1,IF(G1543="Winter",IF(OR(E1543=1,F1543=1,B1543=1,AND(B1543&gt;9,B1543&lt;19),B1543&gt;21),2,6),IF(OR(E1543=1,F1543=1,B1543&lt;15,B1543&gt;20),3,4)))</f>
        <v>1</v>
      </c>
      <c r="I1543" s="25">
        <v>0</v>
      </c>
      <c r="J1543" s="25">
        <f t="shared" si="150"/>
        <v>1</v>
      </c>
      <c r="K1543" s="7">
        <v>31.614979999999999</v>
      </c>
    </row>
    <row r="1544" spans="1:11" x14ac:dyDescent="0.25">
      <c r="A1544" s="6">
        <v>44626</v>
      </c>
      <c r="B1544" s="7">
        <v>3</v>
      </c>
      <c r="C1544" s="25">
        <v>78972.402684490065</v>
      </c>
      <c r="D1544" s="25">
        <f t="shared" si="152"/>
        <v>3</v>
      </c>
      <c r="E1544" s="25">
        <f t="shared" si="151"/>
        <v>0</v>
      </c>
      <c r="F1544" s="25">
        <f t="shared" si="153"/>
        <v>1</v>
      </c>
      <c r="G1544" s="25" t="str">
        <f t="shared" si="149"/>
        <v>Winter</v>
      </c>
      <c r="H1544" s="25">
        <f t="shared" si="154"/>
        <v>1</v>
      </c>
      <c r="I1544" s="25">
        <v>0</v>
      </c>
      <c r="J1544" s="25">
        <f t="shared" si="150"/>
        <v>1</v>
      </c>
      <c r="K1544" s="7">
        <v>29.974309999999999</v>
      </c>
    </row>
    <row r="1545" spans="1:11" x14ac:dyDescent="0.25">
      <c r="A1545" s="6">
        <v>44626</v>
      </c>
      <c r="B1545" s="7">
        <v>4</v>
      </c>
      <c r="C1545" s="25">
        <v>75998.044191919806</v>
      </c>
      <c r="D1545" s="25">
        <f t="shared" si="152"/>
        <v>3</v>
      </c>
      <c r="E1545" s="25">
        <f t="shared" si="151"/>
        <v>0</v>
      </c>
      <c r="F1545" s="25">
        <f t="shared" si="153"/>
        <v>1</v>
      </c>
      <c r="G1545" s="25" t="str">
        <f t="shared" si="149"/>
        <v>Winter</v>
      </c>
      <c r="H1545" s="25">
        <f t="shared" si="154"/>
        <v>1</v>
      </c>
      <c r="I1545" s="25">
        <v>0</v>
      </c>
      <c r="J1545" s="25">
        <f t="shared" si="150"/>
        <v>1</v>
      </c>
      <c r="K1545" s="7">
        <v>29.54006</v>
      </c>
    </row>
    <row r="1546" spans="1:11" x14ac:dyDescent="0.25">
      <c r="A1546" s="6">
        <v>44626</v>
      </c>
      <c r="B1546" s="7">
        <v>5</v>
      </c>
      <c r="C1546" s="25">
        <v>74700.134064331331</v>
      </c>
      <c r="D1546" s="25">
        <f t="shared" si="152"/>
        <v>3</v>
      </c>
      <c r="E1546" s="25">
        <f t="shared" si="151"/>
        <v>0</v>
      </c>
      <c r="F1546" s="25">
        <f t="shared" si="153"/>
        <v>1</v>
      </c>
      <c r="G1546" s="25" t="str">
        <f t="shared" si="149"/>
        <v>Winter</v>
      </c>
      <c r="H1546" s="25">
        <f t="shared" si="154"/>
        <v>1</v>
      </c>
      <c r="I1546" s="25">
        <v>0</v>
      </c>
      <c r="J1546" s="25">
        <f t="shared" si="150"/>
        <v>1</v>
      </c>
      <c r="K1546" s="7">
        <v>29.87593</v>
      </c>
    </row>
    <row r="1547" spans="1:11" x14ac:dyDescent="0.25">
      <c r="A1547" s="6">
        <v>44626</v>
      </c>
      <c r="B1547" s="7">
        <v>6</v>
      </c>
      <c r="C1547" s="25">
        <v>74827.113451095051</v>
      </c>
      <c r="D1547" s="25">
        <f t="shared" si="152"/>
        <v>3</v>
      </c>
      <c r="E1547" s="25">
        <f t="shared" si="151"/>
        <v>0</v>
      </c>
      <c r="F1547" s="25">
        <f t="shared" si="153"/>
        <v>1</v>
      </c>
      <c r="G1547" s="25" t="str">
        <f t="shared" si="149"/>
        <v>Winter</v>
      </c>
      <c r="H1547" s="25">
        <f t="shared" si="154"/>
        <v>1</v>
      </c>
      <c r="I1547" s="25">
        <v>0</v>
      </c>
      <c r="J1547" s="25">
        <f t="shared" si="150"/>
        <v>1</v>
      </c>
      <c r="K1547" s="7">
        <v>30.224810000000002</v>
      </c>
    </row>
    <row r="1548" spans="1:11" x14ac:dyDescent="0.25">
      <c r="A1548" s="6">
        <v>44626</v>
      </c>
      <c r="B1548" s="7">
        <v>7</v>
      </c>
      <c r="C1548" s="25">
        <v>78276.431086710028</v>
      </c>
      <c r="D1548" s="25">
        <f t="shared" si="152"/>
        <v>3</v>
      </c>
      <c r="E1548" s="25">
        <f t="shared" si="151"/>
        <v>0</v>
      </c>
      <c r="F1548" s="25">
        <f t="shared" si="153"/>
        <v>1</v>
      </c>
      <c r="G1548" s="25" t="str">
        <f t="shared" si="149"/>
        <v>Winter</v>
      </c>
      <c r="H1548" s="25">
        <f t="shared" si="154"/>
        <v>2</v>
      </c>
      <c r="I1548" s="25">
        <v>0</v>
      </c>
      <c r="J1548" s="25">
        <f t="shared" si="150"/>
        <v>2</v>
      </c>
      <c r="K1548" s="7">
        <v>30.731449999999999</v>
      </c>
    </row>
    <row r="1549" spans="1:11" x14ac:dyDescent="0.25">
      <c r="A1549" s="6">
        <v>44626</v>
      </c>
      <c r="B1549" s="7">
        <v>8</v>
      </c>
      <c r="C1549" s="25">
        <v>89928.978253864043</v>
      </c>
      <c r="D1549" s="25">
        <f t="shared" si="152"/>
        <v>3</v>
      </c>
      <c r="E1549" s="25">
        <f t="shared" si="151"/>
        <v>0</v>
      </c>
      <c r="F1549" s="25">
        <f t="shared" si="153"/>
        <v>1</v>
      </c>
      <c r="G1549" s="25" t="str">
        <f t="shared" si="149"/>
        <v>Winter</v>
      </c>
      <c r="H1549" s="25">
        <f t="shared" si="154"/>
        <v>2</v>
      </c>
      <c r="I1549" s="25">
        <v>0</v>
      </c>
      <c r="J1549" s="25">
        <f t="shared" si="150"/>
        <v>2</v>
      </c>
      <c r="K1549" s="7">
        <v>33.283529999999999</v>
      </c>
    </row>
    <row r="1550" spans="1:11" x14ac:dyDescent="0.25">
      <c r="A1550" s="6">
        <v>44626</v>
      </c>
      <c r="B1550" s="7">
        <v>9</v>
      </c>
      <c r="C1550" s="25">
        <v>107163.24253076327</v>
      </c>
      <c r="D1550" s="25">
        <f t="shared" si="152"/>
        <v>3</v>
      </c>
      <c r="E1550" s="25">
        <f t="shared" si="151"/>
        <v>0</v>
      </c>
      <c r="F1550" s="25">
        <f t="shared" si="153"/>
        <v>1</v>
      </c>
      <c r="G1550" s="25" t="str">
        <f t="shared" si="149"/>
        <v>Winter</v>
      </c>
      <c r="H1550" s="25">
        <f t="shared" si="154"/>
        <v>2</v>
      </c>
      <c r="I1550" s="25">
        <v>0</v>
      </c>
      <c r="J1550" s="25">
        <f t="shared" si="150"/>
        <v>2</v>
      </c>
      <c r="K1550" s="7">
        <v>31.579650000000001</v>
      </c>
    </row>
    <row r="1551" spans="1:11" x14ac:dyDescent="0.25">
      <c r="A1551" s="6">
        <v>44626</v>
      </c>
      <c r="B1551" s="7">
        <v>10</v>
      </c>
      <c r="C1551" s="25">
        <v>122062.91458471087</v>
      </c>
      <c r="D1551" s="25">
        <f t="shared" si="152"/>
        <v>3</v>
      </c>
      <c r="E1551" s="25">
        <f t="shared" si="151"/>
        <v>0</v>
      </c>
      <c r="F1551" s="25">
        <f t="shared" si="153"/>
        <v>1</v>
      </c>
      <c r="G1551" s="25" t="str">
        <f t="shared" si="149"/>
        <v>Winter</v>
      </c>
      <c r="H1551" s="25">
        <f t="shared" si="154"/>
        <v>2</v>
      </c>
      <c r="I1551" s="25">
        <v>0</v>
      </c>
      <c r="J1551" s="25">
        <f t="shared" si="150"/>
        <v>2</v>
      </c>
      <c r="K1551" s="7">
        <v>33.729869999999998</v>
      </c>
    </row>
    <row r="1552" spans="1:11" x14ac:dyDescent="0.25">
      <c r="A1552" s="6">
        <v>44626</v>
      </c>
      <c r="B1552" s="7">
        <v>11</v>
      </c>
      <c r="C1552" s="25">
        <v>131390.30607006027</v>
      </c>
      <c r="D1552" s="25">
        <f t="shared" si="152"/>
        <v>3</v>
      </c>
      <c r="E1552" s="25">
        <f t="shared" si="151"/>
        <v>0</v>
      </c>
      <c r="F1552" s="25">
        <f t="shared" si="153"/>
        <v>1</v>
      </c>
      <c r="G1552" s="25" t="str">
        <f t="shared" si="149"/>
        <v>Winter</v>
      </c>
      <c r="H1552" s="25">
        <f t="shared" si="154"/>
        <v>2</v>
      </c>
      <c r="I1552" s="25">
        <v>0</v>
      </c>
      <c r="J1552" s="25">
        <f t="shared" si="150"/>
        <v>2</v>
      </c>
      <c r="K1552" s="7">
        <v>32.852600000000002</v>
      </c>
    </row>
    <row r="1553" spans="1:11" x14ac:dyDescent="0.25">
      <c r="A1553" s="6">
        <v>44626</v>
      </c>
      <c r="B1553" s="7">
        <v>12</v>
      </c>
      <c r="C1553" s="25">
        <v>135636.21582240256</v>
      </c>
      <c r="D1553" s="25">
        <f t="shared" si="152"/>
        <v>3</v>
      </c>
      <c r="E1553" s="25">
        <f t="shared" si="151"/>
        <v>0</v>
      </c>
      <c r="F1553" s="25">
        <f t="shared" si="153"/>
        <v>1</v>
      </c>
      <c r="G1553" s="25" t="str">
        <f t="shared" si="149"/>
        <v>Winter</v>
      </c>
      <c r="H1553" s="25">
        <f t="shared" si="154"/>
        <v>2</v>
      </c>
      <c r="I1553" s="25">
        <v>0</v>
      </c>
      <c r="J1553" s="25">
        <f t="shared" si="150"/>
        <v>2</v>
      </c>
      <c r="K1553" s="7">
        <v>33.83972</v>
      </c>
    </row>
    <row r="1554" spans="1:11" x14ac:dyDescent="0.25">
      <c r="A1554" s="6">
        <v>44626</v>
      </c>
      <c r="B1554" s="7">
        <v>13</v>
      </c>
      <c r="C1554" s="25">
        <v>138222.83217688132</v>
      </c>
      <c r="D1554" s="25">
        <f t="shared" si="152"/>
        <v>3</v>
      </c>
      <c r="E1554" s="25">
        <f t="shared" si="151"/>
        <v>0</v>
      </c>
      <c r="F1554" s="25">
        <f t="shared" si="153"/>
        <v>1</v>
      </c>
      <c r="G1554" s="25" t="str">
        <f t="shared" si="149"/>
        <v>Winter</v>
      </c>
      <c r="H1554" s="25">
        <f t="shared" si="154"/>
        <v>2</v>
      </c>
      <c r="I1554" s="25">
        <v>0</v>
      </c>
      <c r="J1554" s="25">
        <f t="shared" si="150"/>
        <v>2</v>
      </c>
      <c r="K1554" s="7">
        <v>34.23686</v>
      </c>
    </row>
    <row r="1555" spans="1:11" x14ac:dyDescent="0.25">
      <c r="A1555" s="6">
        <v>44626</v>
      </c>
      <c r="B1555" s="7">
        <v>14</v>
      </c>
      <c r="C1555" s="25">
        <v>138026.52090087725</v>
      </c>
      <c r="D1555" s="25">
        <f t="shared" si="152"/>
        <v>3</v>
      </c>
      <c r="E1555" s="25">
        <f t="shared" si="151"/>
        <v>0</v>
      </c>
      <c r="F1555" s="25">
        <f t="shared" si="153"/>
        <v>1</v>
      </c>
      <c r="G1555" s="25" t="str">
        <f t="shared" si="149"/>
        <v>Winter</v>
      </c>
      <c r="H1555" s="25">
        <f t="shared" si="154"/>
        <v>2</v>
      </c>
      <c r="I1555" s="25">
        <v>0</v>
      </c>
      <c r="J1555" s="25">
        <f t="shared" si="150"/>
        <v>2</v>
      </c>
      <c r="K1555" s="7">
        <v>31.795190000000002</v>
      </c>
    </row>
    <row r="1556" spans="1:11" x14ac:dyDescent="0.25">
      <c r="A1556" s="6">
        <v>44626</v>
      </c>
      <c r="B1556" s="7">
        <v>15</v>
      </c>
      <c r="C1556" s="25">
        <v>136780.94983875396</v>
      </c>
      <c r="D1556" s="25">
        <f t="shared" si="152"/>
        <v>3</v>
      </c>
      <c r="E1556" s="25">
        <f t="shared" si="151"/>
        <v>0</v>
      </c>
      <c r="F1556" s="25">
        <f t="shared" si="153"/>
        <v>1</v>
      </c>
      <c r="G1556" s="25" t="str">
        <f t="shared" si="149"/>
        <v>Winter</v>
      </c>
      <c r="H1556" s="25">
        <f t="shared" si="154"/>
        <v>2</v>
      </c>
      <c r="I1556" s="25">
        <v>0</v>
      </c>
      <c r="J1556" s="25">
        <f t="shared" si="150"/>
        <v>2</v>
      </c>
      <c r="K1556" s="7">
        <v>32.912179999999999</v>
      </c>
    </row>
    <row r="1557" spans="1:11" x14ac:dyDescent="0.25">
      <c r="A1557" s="6">
        <v>44626</v>
      </c>
      <c r="B1557" s="7">
        <v>16</v>
      </c>
      <c r="C1557" s="25">
        <v>137493.08843707104</v>
      </c>
      <c r="D1557" s="25">
        <f t="shared" si="152"/>
        <v>3</v>
      </c>
      <c r="E1557" s="25">
        <f t="shared" si="151"/>
        <v>0</v>
      </c>
      <c r="F1557" s="25">
        <f t="shared" si="153"/>
        <v>1</v>
      </c>
      <c r="G1557" s="25" t="str">
        <f t="shared" si="149"/>
        <v>Winter</v>
      </c>
      <c r="H1557" s="25">
        <f t="shared" si="154"/>
        <v>2</v>
      </c>
      <c r="I1557" s="25">
        <v>0</v>
      </c>
      <c r="J1557" s="25">
        <f t="shared" si="150"/>
        <v>2</v>
      </c>
      <c r="K1557" s="7">
        <v>34.774909999999998</v>
      </c>
    </row>
    <row r="1558" spans="1:11" x14ac:dyDescent="0.25">
      <c r="A1558" s="6">
        <v>44626</v>
      </c>
      <c r="B1558" s="7">
        <v>17</v>
      </c>
      <c r="C1558" s="25">
        <v>143761.78977072268</v>
      </c>
      <c r="D1558" s="25">
        <f t="shared" si="152"/>
        <v>3</v>
      </c>
      <c r="E1558" s="25">
        <f t="shared" si="151"/>
        <v>0</v>
      </c>
      <c r="F1558" s="25">
        <f t="shared" si="153"/>
        <v>1</v>
      </c>
      <c r="G1558" s="25" t="str">
        <f t="shared" si="149"/>
        <v>Winter</v>
      </c>
      <c r="H1558" s="25">
        <f t="shared" si="154"/>
        <v>2</v>
      </c>
      <c r="I1558" s="25">
        <v>0</v>
      </c>
      <c r="J1558" s="25">
        <f t="shared" si="150"/>
        <v>2</v>
      </c>
      <c r="K1558" s="7">
        <v>38.672600000000003</v>
      </c>
    </row>
    <row r="1559" spans="1:11" x14ac:dyDescent="0.25">
      <c r="A1559" s="6">
        <v>44626</v>
      </c>
      <c r="B1559" s="7">
        <v>18</v>
      </c>
      <c r="C1559" s="25">
        <v>151807.66371975889</v>
      </c>
      <c r="D1559" s="25">
        <f t="shared" si="152"/>
        <v>3</v>
      </c>
      <c r="E1559" s="25">
        <f t="shared" si="151"/>
        <v>0</v>
      </c>
      <c r="F1559" s="25">
        <f t="shared" si="153"/>
        <v>1</v>
      </c>
      <c r="G1559" s="25" t="str">
        <f t="shared" si="149"/>
        <v>Winter</v>
      </c>
      <c r="H1559" s="25">
        <f t="shared" si="154"/>
        <v>2</v>
      </c>
      <c r="I1559" s="25">
        <v>0</v>
      </c>
      <c r="J1559" s="25">
        <f t="shared" si="150"/>
        <v>2</v>
      </c>
      <c r="K1559" s="7">
        <v>44.405589999999997</v>
      </c>
    </row>
    <row r="1560" spans="1:11" x14ac:dyDescent="0.25">
      <c r="A1560" s="6">
        <v>44626</v>
      </c>
      <c r="B1560" s="7">
        <v>19</v>
      </c>
      <c r="C1560" s="25">
        <v>159395.01039398459</v>
      </c>
      <c r="D1560" s="25">
        <f t="shared" si="152"/>
        <v>3</v>
      </c>
      <c r="E1560" s="25">
        <f t="shared" si="151"/>
        <v>0</v>
      </c>
      <c r="F1560" s="25">
        <f t="shared" si="153"/>
        <v>1</v>
      </c>
      <c r="G1560" s="25" t="str">
        <f t="shared" si="149"/>
        <v>Winter</v>
      </c>
      <c r="H1560" s="25">
        <f t="shared" si="154"/>
        <v>2</v>
      </c>
      <c r="I1560" s="25">
        <v>0</v>
      </c>
      <c r="J1560" s="25">
        <f t="shared" si="150"/>
        <v>2</v>
      </c>
      <c r="K1560" s="7">
        <v>54.992989999999999</v>
      </c>
    </row>
    <row r="1561" spans="1:11" x14ac:dyDescent="0.25">
      <c r="A1561" s="6">
        <v>44626</v>
      </c>
      <c r="B1561" s="7">
        <v>20</v>
      </c>
      <c r="C1561" s="25">
        <v>164473.33788506297</v>
      </c>
      <c r="D1561" s="25">
        <f t="shared" si="152"/>
        <v>3</v>
      </c>
      <c r="E1561" s="25">
        <f t="shared" si="151"/>
        <v>0</v>
      </c>
      <c r="F1561" s="25">
        <f t="shared" si="153"/>
        <v>1</v>
      </c>
      <c r="G1561" s="25" t="str">
        <f t="shared" si="149"/>
        <v>Winter</v>
      </c>
      <c r="H1561" s="25">
        <f t="shared" si="154"/>
        <v>2</v>
      </c>
      <c r="I1561" s="25">
        <v>0</v>
      </c>
      <c r="J1561" s="25">
        <f t="shared" si="150"/>
        <v>2</v>
      </c>
      <c r="K1561" s="7">
        <v>43.920380000000002</v>
      </c>
    </row>
    <row r="1562" spans="1:11" x14ac:dyDescent="0.25">
      <c r="A1562" s="6">
        <v>44626</v>
      </c>
      <c r="B1562" s="7">
        <v>21</v>
      </c>
      <c r="C1562" s="25">
        <v>158486.18285659724</v>
      </c>
      <c r="D1562" s="25">
        <f t="shared" si="152"/>
        <v>3</v>
      </c>
      <c r="E1562" s="25">
        <f t="shared" si="151"/>
        <v>0</v>
      </c>
      <c r="F1562" s="25">
        <f t="shared" si="153"/>
        <v>1</v>
      </c>
      <c r="G1562" s="25" t="str">
        <f t="shared" si="149"/>
        <v>Winter</v>
      </c>
      <c r="H1562" s="25">
        <f t="shared" si="154"/>
        <v>2</v>
      </c>
      <c r="I1562" s="25">
        <v>0</v>
      </c>
      <c r="J1562" s="25">
        <f t="shared" si="150"/>
        <v>2</v>
      </c>
      <c r="K1562" s="7">
        <v>59.634070000000001</v>
      </c>
    </row>
    <row r="1563" spans="1:11" x14ac:dyDescent="0.25">
      <c r="A1563" s="6">
        <v>44626</v>
      </c>
      <c r="B1563" s="7">
        <v>22</v>
      </c>
      <c r="C1563" s="25">
        <v>143758.22060297185</v>
      </c>
      <c r="D1563" s="25">
        <f t="shared" si="152"/>
        <v>3</v>
      </c>
      <c r="E1563" s="25">
        <f t="shared" si="151"/>
        <v>0</v>
      </c>
      <c r="F1563" s="25">
        <f t="shared" si="153"/>
        <v>1</v>
      </c>
      <c r="G1563" s="25" t="str">
        <f t="shared" si="149"/>
        <v>Winter</v>
      </c>
      <c r="H1563" s="25">
        <f t="shared" si="154"/>
        <v>2</v>
      </c>
      <c r="I1563" s="25">
        <v>0</v>
      </c>
      <c r="J1563" s="25">
        <f t="shared" si="150"/>
        <v>2</v>
      </c>
      <c r="K1563" s="7">
        <v>40.859059999999999</v>
      </c>
    </row>
    <row r="1564" spans="1:11" x14ac:dyDescent="0.25">
      <c r="A1564" s="6">
        <v>44626</v>
      </c>
      <c r="B1564" s="7">
        <v>23</v>
      </c>
      <c r="C1564" s="25">
        <v>124794.58779805455</v>
      </c>
      <c r="D1564" s="25">
        <f t="shared" si="152"/>
        <v>3</v>
      </c>
      <c r="E1564" s="25">
        <f t="shared" si="151"/>
        <v>0</v>
      </c>
      <c r="F1564" s="25">
        <f t="shared" si="153"/>
        <v>1</v>
      </c>
      <c r="G1564" s="25" t="str">
        <f t="shared" si="149"/>
        <v>Winter</v>
      </c>
      <c r="H1564" s="25">
        <f t="shared" si="154"/>
        <v>2</v>
      </c>
      <c r="I1564" s="25">
        <v>0</v>
      </c>
      <c r="J1564" s="25">
        <f t="shared" si="150"/>
        <v>2</v>
      </c>
      <c r="K1564" s="7">
        <v>34.619309999999999</v>
      </c>
    </row>
    <row r="1565" spans="1:11" x14ac:dyDescent="0.25">
      <c r="A1565" s="6">
        <v>44626</v>
      </c>
      <c r="B1565" s="7">
        <v>24</v>
      </c>
      <c r="C1565" s="25">
        <v>105201.01602005132</v>
      </c>
      <c r="D1565" s="25">
        <f t="shared" si="152"/>
        <v>3</v>
      </c>
      <c r="E1565" s="25">
        <f t="shared" si="151"/>
        <v>0</v>
      </c>
      <c r="F1565" s="25">
        <f t="shared" si="153"/>
        <v>1</v>
      </c>
      <c r="G1565" s="25" t="str">
        <f t="shared" si="149"/>
        <v>Winter</v>
      </c>
      <c r="H1565" s="25">
        <f t="shared" si="154"/>
        <v>2</v>
      </c>
      <c r="I1565" s="25">
        <v>0</v>
      </c>
      <c r="J1565" s="25">
        <f t="shared" si="150"/>
        <v>2</v>
      </c>
      <c r="K1565" s="7">
        <v>30.938310000000001</v>
      </c>
    </row>
    <row r="1566" spans="1:11" x14ac:dyDescent="0.25">
      <c r="A1566" s="6">
        <v>44627</v>
      </c>
      <c r="B1566" s="7">
        <v>1</v>
      </c>
      <c r="C1566" s="25">
        <v>90902.487957979611</v>
      </c>
      <c r="D1566" s="25">
        <f t="shared" si="152"/>
        <v>3</v>
      </c>
      <c r="E1566" s="25">
        <f t="shared" si="151"/>
        <v>0</v>
      </c>
      <c r="F1566" s="25">
        <f t="shared" si="153"/>
        <v>0</v>
      </c>
      <c r="G1566" s="25" t="str">
        <f t="shared" si="149"/>
        <v>Winter</v>
      </c>
      <c r="H1566" s="25">
        <f t="shared" si="154"/>
        <v>2</v>
      </c>
      <c r="I1566" s="25">
        <v>0</v>
      </c>
      <c r="J1566" s="25">
        <f t="shared" si="150"/>
        <v>2</v>
      </c>
      <c r="K1566" s="7">
        <v>29.38486</v>
      </c>
    </row>
    <row r="1567" spans="1:11" x14ac:dyDescent="0.25">
      <c r="A1567" s="6">
        <v>44627</v>
      </c>
      <c r="B1567" s="7">
        <v>2</v>
      </c>
      <c r="C1567" s="25">
        <v>82223.804054821201</v>
      </c>
      <c r="D1567" s="25">
        <f t="shared" si="152"/>
        <v>3</v>
      </c>
      <c r="E1567" s="25">
        <f t="shared" si="151"/>
        <v>0</v>
      </c>
      <c r="F1567" s="25">
        <f t="shared" si="153"/>
        <v>0</v>
      </c>
      <c r="G1567" s="25" t="str">
        <f t="shared" si="149"/>
        <v>Winter</v>
      </c>
      <c r="H1567" s="25">
        <f t="shared" si="154"/>
        <v>1</v>
      </c>
      <c r="I1567" s="25">
        <v>0</v>
      </c>
      <c r="J1567" s="25">
        <f t="shared" si="150"/>
        <v>1</v>
      </c>
      <c r="K1567" s="7">
        <v>29.562139999999999</v>
      </c>
    </row>
    <row r="1568" spans="1:11" x14ac:dyDescent="0.25">
      <c r="A1568" s="6">
        <v>44627</v>
      </c>
      <c r="B1568" s="7">
        <v>3</v>
      </c>
      <c r="C1568" s="8">
        <v>77704.285254099086</v>
      </c>
      <c r="D1568" s="25">
        <f t="shared" si="152"/>
        <v>3</v>
      </c>
      <c r="E1568" s="25">
        <f t="shared" si="151"/>
        <v>0</v>
      </c>
      <c r="F1568" s="25">
        <f t="shared" si="153"/>
        <v>0</v>
      </c>
      <c r="G1568" s="25" t="str">
        <f t="shared" si="149"/>
        <v>Winter</v>
      </c>
      <c r="H1568" s="25">
        <f t="shared" si="154"/>
        <v>1</v>
      </c>
      <c r="I1568" s="25">
        <v>0</v>
      </c>
      <c r="J1568" s="25">
        <f t="shared" si="150"/>
        <v>1</v>
      </c>
      <c r="K1568" s="7">
        <v>29.338550000000001</v>
      </c>
    </row>
    <row r="1569" spans="1:11" x14ac:dyDescent="0.25">
      <c r="A1569" s="6">
        <v>44627</v>
      </c>
      <c r="B1569" s="7">
        <v>4</v>
      </c>
      <c r="C1569" s="25">
        <v>75961.015700426695</v>
      </c>
      <c r="D1569" s="25">
        <f t="shared" si="152"/>
        <v>3</v>
      </c>
      <c r="E1569" s="25">
        <f t="shared" si="151"/>
        <v>0</v>
      </c>
      <c r="F1569" s="25">
        <f t="shared" si="153"/>
        <v>0</v>
      </c>
      <c r="G1569" s="25" t="str">
        <f t="shared" si="149"/>
        <v>Winter</v>
      </c>
      <c r="H1569" s="25">
        <f t="shared" si="154"/>
        <v>1</v>
      </c>
      <c r="I1569" s="25">
        <v>0</v>
      </c>
      <c r="J1569" s="25">
        <f t="shared" si="150"/>
        <v>1</v>
      </c>
      <c r="K1569" s="7">
        <v>29.774460000000001</v>
      </c>
    </row>
    <row r="1570" spans="1:11" x14ac:dyDescent="0.25">
      <c r="A1570" s="6">
        <v>44627</v>
      </c>
      <c r="B1570" s="7">
        <v>5</v>
      </c>
      <c r="C1570" s="25">
        <v>77464.957867627978</v>
      </c>
      <c r="D1570" s="25">
        <f t="shared" si="152"/>
        <v>3</v>
      </c>
      <c r="E1570" s="25">
        <f t="shared" si="151"/>
        <v>0</v>
      </c>
      <c r="F1570" s="25">
        <f t="shared" si="153"/>
        <v>0</v>
      </c>
      <c r="G1570" s="25" t="str">
        <f t="shared" si="149"/>
        <v>Winter</v>
      </c>
      <c r="H1570" s="25">
        <f t="shared" si="154"/>
        <v>1</v>
      </c>
      <c r="I1570" s="25">
        <v>0</v>
      </c>
      <c r="J1570" s="25">
        <f t="shared" si="150"/>
        <v>1</v>
      </c>
      <c r="K1570" s="7">
        <v>30.744710000000001</v>
      </c>
    </row>
    <row r="1571" spans="1:11" x14ac:dyDescent="0.25">
      <c r="A1571" s="6">
        <v>44627</v>
      </c>
      <c r="B1571" s="7">
        <v>6</v>
      </c>
      <c r="C1571" s="25">
        <v>85876.04080413116</v>
      </c>
      <c r="D1571" s="25">
        <f t="shared" si="152"/>
        <v>3</v>
      </c>
      <c r="E1571" s="25">
        <f t="shared" si="151"/>
        <v>0</v>
      </c>
      <c r="F1571" s="25">
        <f t="shared" si="153"/>
        <v>0</v>
      </c>
      <c r="G1571" s="25" t="str">
        <f t="shared" si="149"/>
        <v>Winter</v>
      </c>
      <c r="H1571" s="25">
        <f t="shared" si="154"/>
        <v>1</v>
      </c>
      <c r="I1571" s="25">
        <v>0</v>
      </c>
      <c r="J1571" s="25">
        <f t="shared" si="150"/>
        <v>1</v>
      </c>
      <c r="K1571" s="7">
        <v>37.666919999999998</v>
      </c>
    </row>
    <row r="1572" spans="1:11" x14ac:dyDescent="0.25">
      <c r="A1572" s="6">
        <v>44627</v>
      </c>
      <c r="B1572" s="7">
        <v>7</v>
      </c>
      <c r="C1572" s="25">
        <v>102085.01421702449</v>
      </c>
      <c r="D1572" s="25">
        <f t="shared" si="152"/>
        <v>3</v>
      </c>
      <c r="E1572" s="25">
        <f t="shared" si="151"/>
        <v>0</v>
      </c>
      <c r="F1572" s="25">
        <f t="shared" si="153"/>
        <v>0</v>
      </c>
      <c r="G1572" s="25" t="str">
        <f t="shared" si="149"/>
        <v>Winter</v>
      </c>
      <c r="H1572" s="25">
        <f t="shared" si="154"/>
        <v>6</v>
      </c>
      <c r="I1572" s="25">
        <v>0</v>
      </c>
      <c r="J1572" s="25">
        <f t="shared" si="150"/>
        <v>6</v>
      </c>
      <c r="K1572" s="7">
        <v>49.370260000000002</v>
      </c>
    </row>
    <row r="1573" spans="1:11" x14ac:dyDescent="0.25">
      <c r="A1573" s="6">
        <v>44627</v>
      </c>
      <c r="B1573" s="7">
        <v>8</v>
      </c>
      <c r="C1573" s="25">
        <v>111871.77088755276</v>
      </c>
      <c r="D1573" s="25">
        <f t="shared" si="152"/>
        <v>3</v>
      </c>
      <c r="E1573" s="25">
        <f t="shared" si="151"/>
        <v>0</v>
      </c>
      <c r="F1573" s="25">
        <f t="shared" si="153"/>
        <v>0</v>
      </c>
      <c r="G1573" s="25" t="str">
        <f t="shared" si="149"/>
        <v>Winter</v>
      </c>
      <c r="H1573" s="25">
        <f t="shared" si="154"/>
        <v>6</v>
      </c>
      <c r="I1573" s="25">
        <v>0</v>
      </c>
      <c r="J1573" s="25">
        <f t="shared" si="150"/>
        <v>6</v>
      </c>
      <c r="K1573" s="7">
        <v>58.34066</v>
      </c>
    </row>
    <row r="1574" spans="1:11" x14ac:dyDescent="0.25">
      <c r="A1574" s="6">
        <v>44627</v>
      </c>
      <c r="B1574" s="7">
        <v>9</v>
      </c>
      <c r="C1574" s="25">
        <v>109194.60103134556</v>
      </c>
      <c r="D1574" s="25">
        <f t="shared" si="152"/>
        <v>3</v>
      </c>
      <c r="E1574" s="25">
        <f t="shared" si="151"/>
        <v>0</v>
      </c>
      <c r="F1574" s="25">
        <f t="shared" si="153"/>
        <v>0</v>
      </c>
      <c r="G1574" s="25" t="str">
        <f t="shared" si="149"/>
        <v>Winter</v>
      </c>
      <c r="H1574" s="25">
        <f t="shared" si="154"/>
        <v>6</v>
      </c>
      <c r="I1574" s="25">
        <v>0</v>
      </c>
      <c r="J1574" s="25">
        <f t="shared" si="150"/>
        <v>6</v>
      </c>
      <c r="K1574" s="7">
        <v>44.864800000000002</v>
      </c>
    </row>
    <row r="1575" spans="1:11" x14ac:dyDescent="0.25">
      <c r="A1575" s="6">
        <v>44627</v>
      </c>
      <c r="B1575" s="7">
        <v>10</v>
      </c>
      <c r="C1575" s="25">
        <v>110318.16313629581</v>
      </c>
      <c r="D1575" s="25">
        <f t="shared" si="152"/>
        <v>3</v>
      </c>
      <c r="E1575" s="25">
        <f t="shared" si="151"/>
        <v>0</v>
      </c>
      <c r="F1575" s="25">
        <f t="shared" si="153"/>
        <v>0</v>
      </c>
      <c r="G1575" s="25" t="str">
        <f t="shared" si="149"/>
        <v>Winter</v>
      </c>
      <c r="H1575" s="25">
        <f t="shared" si="154"/>
        <v>2</v>
      </c>
      <c r="I1575" s="25">
        <v>0</v>
      </c>
      <c r="J1575" s="25">
        <f t="shared" si="150"/>
        <v>2</v>
      </c>
      <c r="K1575" s="7">
        <v>46.43967</v>
      </c>
    </row>
    <row r="1576" spans="1:11" x14ac:dyDescent="0.25">
      <c r="A1576" s="6">
        <v>44627</v>
      </c>
      <c r="B1576" s="7">
        <v>11</v>
      </c>
      <c r="C1576" s="25">
        <v>112037.85425229385</v>
      </c>
      <c r="D1576" s="25">
        <f t="shared" si="152"/>
        <v>3</v>
      </c>
      <c r="E1576" s="25">
        <f t="shared" si="151"/>
        <v>0</v>
      </c>
      <c r="F1576" s="25">
        <f t="shared" si="153"/>
        <v>0</v>
      </c>
      <c r="G1576" s="25" t="str">
        <f t="shared" si="149"/>
        <v>Winter</v>
      </c>
      <c r="H1576" s="25">
        <f t="shared" si="154"/>
        <v>2</v>
      </c>
      <c r="I1576" s="25">
        <v>0</v>
      </c>
      <c r="J1576" s="25">
        <f t="shared" si="150"/>
        <v>2</v>
      </c>
      <c r="K1576" s="7">
        <v>38.67624</v>
      </c>
    </row>
    <row r="1577" spans="1:11" x14ac:dyDescent="0.25">
      <c r="A1577" s="6">
        <v>44627</v>
      </c>
      <c r="B1577" s="7">
        <v>12</v>
      </c>
      <c r="C1577" s="25">
        <v>114703.86030439971</v>
      </c>
      <c r="D1577" s="25">
        <f t="shared" si="152"/>
        <v>3</v>
      </c>
      <c r="E1577" s="25">
        <f t="shared" si="151"/>
        <v>0</v>
      </c>
      <c r="F1577" s="25">
        <f t="shared" si="153"/>
        <v>0</v>
      </c>
      <c r="G1577" s="25" t="str">
        <f t="shared" si="149"/>
        <v>Winter</v>
      </c>
      <c r="H1577" s="25">
        <f t="shared" si="154"/>
        <v>2</v>
      </c>
      <c r="I1577" s="25">
        <v>0</v>
      </c>
      <c r="J1577" s="25">
        <f t="shared" si="150"/>
        <v>2</v>
      </c>
      <c r="K1577" s="7">
        <v>37.803310000000003</v>
      </c>
    </row>
    <row r="1578" spans="1:11" x14ac:dyDescent="0.25">
      <c r="A1578" s="6">
        <v>44627</v>
      </c>
      <c r="B1578" s="7">
        <v>13</v>
      </c>
      <c r="C1578" s="25">
        <v>120936.28129884225</v>
      </c>
      <c r="D1578" s="25">
        <f t="shared" si="152"/>
        <v>3</v>
      </c>
      <c r="E1578" s="25">
        <f t="shared" si="151"/>
        <v>0</v>
      </c>
      <c r="F1578" s="25">
        <f t="shared" si="153"/>
        <v>0</v>
      </c>
      <c r="G1578" s="25" t="str">
        <f t="shared" si="149"/>
        <v>Winter</v>
      </c>
      <c r="H1578" s="25">
        <f t="shared" si="154"/>
        <v>2</v>
      </c>
      <c r="I1578" s="25">
        <v>0</v>
      </c>
      <c r="J1578" s="25">
        <f t="shared" si="150"/>
        <v>2</v>
      </c>
      <c r="K1578" s="7">
        <v>49.817830000000001</v>
      </c>
    </row>
    <row r="1579" spans="1:11" x14ac:dyDescent="0.25">
      <c r="A1579" s="6">
        <v>44627</v>
      </c>
      <c r="B1579" s="7">
        <v>14</v>
      </c>
      <c r="C1579" s="25">
        <v>123383.25522656541</v>
      </c>
      <c r="D1579" s="25">
        <f t="shared" si="152"/>
        <v>3</v>
      </c>
      <c r="E1579" s="25">
        <f t="shared" si="151"/>
        <v>0</v>
      </c>
      <c r="F1579" s="25">
        <f t="shared" si="153"/>
        <v>0</v>
      </c>
      <c r="G1579" s="25" t="str">
        <f t="shared" si="149"/>
        <v>Winter</v>
      </c>
      <c r="H1579" s="25">
        <f t="shared" si="154"/>
        <v>2</v>
      </c>
      <c r="I1579" s="25">
        <v>0</v>
      </c>
      <c r="J1579" s="25">
        <f t="shared" si="150"/>
        <v>2</v>
      </c>
      <c r="K1579" s="7">
        <v>43.006480000000003</v>
      </c>
    </row>
    <row r="1580" spans="1:11" x14ac:dyDescent="0.25">
      <c r="A1580" s="6">
        <v>44627</v>
      </c>
      <c r="B1580" s="7">
        <v>15</v>
      </c>
      <c r="C1580" s="25">
        <v>126934.95831952794</v>
      </c>
      <c r="D1580" s="25">
        <f t="shared" si="152"/>
        <v>3</v>
      </c>
      <c r="E1580" s="25">
        <f t="shared" si="151"/>
        <v>0</v>
      </c>
      <c r="F1580" s="25">
        <f t="shared" si="153"/>
        <v>0</v>
      </c>
      <c r="G1580" s="25" t="str">
        <f t="shared" si="149"/>
        <v>Winter</v>
      </c>
      <c r="H1580" s="25">
        <f t="shared" si="154"/>
        <v>2</v>
      </c>
      <c r="I1580" s="25">
        <v>0</v>
      </c>
      <c r="J1580" s="25">
        <f t="shared" si="150"/>
        <v>2</v>
      </c>
      <c r="K1580" s="7">
        <v>43.697479999999999</v>
      </c>
    </row>
    <row r="1581" spans="1:11" x14ac:dyDescent="0.25">
      <c r="A1581" s="6">
        <v>44627</v>
      </c>
      <c r="B1581" s="7">
        <v>16</v>
      </c>
      <c r="C1581" s="25">
        <v>138160.68452236411</v>
      </c>
      <c r="D1581" s="25">
        <f t="shared" si="152"/>
        <v>3</v>
      </c>
      <c r="E1581" s="25">
        <f t="shared" si="151"/>
        <v>0</v>
      </c>
      <c r="F1581" s="25">
        <f t="shared" si="153"/>
        <v>0</v>
      </c>
      <c r="G1581" s="25" t="str">
        <f t="shared" si="149"/>
        <v>Winter</v>
      </c>
      <c r="H1581" s="25">
        <f t="shared" si="154"/>
        <v>2</v>
      </c>
      <c r="I1581" s="25">
        <v>0</v>
      </c>
      <c r="J1581" s="25">
        <f t="shared" si="150"/>
        <v>2</v>
      </c>
      <c r="K1581" s="7">
        <v>42.16339</v>
      </c>
    </row>
    <row r="1582" spans="1:11" x14ac:dyDescent="0.25">
      <c r="A1582" s="6">
        <v>44627</v>
      </c>
      <c r="B1582" s="7">
        <v>17</v>
      </c>
      <c r="C1582" s="25">
        <v>153275.95258595792</v>
      </c>
      <c r="D1582" s="25">
        <f t="shared" si="152"/>
        <v>3</v>
      </c>
      <c r="E1582" s="25">
        <f t="shared" si="151"/>
        <v>0</v>
      </c>
      <c r="F1582" s="25">
        <f t="shared" si="153"/>
        <v>0</v>
      </c>
      <c r="G1582" s="25" t="str">
        <f t="shared" si="149"/>
        <v>Winter</v>
      </c>
      <c r="H1582" s="25">
        <f t="shared" si="154"/>
        <v>2</v>
      </c>
      <c r="I1582" s="25">
        <v>0</v>
      </c>
      <c r="J1582" s="25">
        <f t="shared" si="150"/>
        <v>2</v>
      </c>
      <c r="K1582" s="7">
        <v>44.416040000000002</v>
      </c>
    </row>
    <row r="1583" spans="1:11" x14ac:dyDescent="0.25">
      <c r="A1583" s="6">
        <v>44627</v>
      </c>
      <c r="B1583" s="7">
        <v>18</v>
      </c>
      <c r="C1583" s="25">
        <v>172596.02491396005</v>
      </c>
      <c r="D1583" s="25">
        <f t="shared" si="152"/>
        <v>3</v>
      </c>
      <c r="E1583" s="25">
        <f t="shared" si="151"/>
        <v>0</v>
      </c>
      <c r="F1583" s="25">
        <f t="shared" si="153"/>
        <v>0</v>
      </c>
      <c r="G1583" s="25" t="str">
        <f t="shared" ref="G1583:G1646" si="155">IF(OR(D1583&lt;5,D1583&gt;9),"Winter","Summer")</f>
        <v>Winter</v>
      </c>
      <c r="H1583" s="25">
        <f t="shared" si="154"/>
        <v>2</v>
      </c>
      <c r="I1583" s="25">
        <v>0</v>
      </c>
      <c r="J1583" s="25">
        <f t="shared" ref="J1583:J1646" si="156">IF(I1583=0,H1583,5)</f>
        <v>2</v>
      </c>
      <c r="K1583" s="7">
        <v>45.06823</v>
      </c>
    </row>
    <row r="1584" spans="1:11" x14ac:dyDescent="0.25">
      <c r="A1584" s="6">
        <v>44627</v>
      </c>
      <c r="B1584" s="7">
        <v>19</v>
      </c>
      <c r="C1584" s="25">
        <v>188726.4921602041</v>
      </c>
      <c r="D1584" s="25">
        <f t="shared" si="152"/>
        <v>3</v>
      </c>
      <c r="E1584" s="25">
        <f t="shared" si="151"/>
        <v>0</v>
      </c>
      <c r="F1584" s="25">
        <f t="shared" si="153"/>
        <v>0</v>
      </c>
      <c r="G1584" s="25" t="str">
        <f t="shared" si="155"/>
        <v>Winter</v>
      </c>
      <c r="H1584" s="25">
        <f t="shared" si="154"/>
        <v>6</v>
      </c>
      <c r="I1584" s="25">
        <v>0</v>
      </c>
      <c r="J1584" s="25">
        <f t="shared" si="156"/>
        <v>6</v>
      </c>
      <c r="K1584" s="7">
        <v>72.969149999999999</v>
      </c>
    </row>
    <row r="1585" spans="1:11" x14ac:dyDescent="0.25">
      <c r="A1585" s="6">
        <v>44627</v>
      </c>
      <c r="B1585" s="7">
        <v>20</v>
      </c>
      <c r="C1585" s="25">
        <v>196099.94255940145</v>
      </c>
      <c r="D1585" s="25">
        <f t="shared" si="152"/>
        <v>3</v>
      </c>
      <c r="E1585" s="25">
        <f t="shared" si="151"/>
        <v>0</v>
      </c>
      <c r="F1585" s="25">
        <f t="shared" si="153"/>
        <v>0</v>
      </c>
      <c r="G1585" s="25" t="str">
        <f t="shared" si="155"/>
        <v>Winter</v>
      </c>
      <c r="H1585" s="25">
        <f t="shared" si="154"/>
        <v>6</v>
      </c>
      <c r="I1585" s="25">
        <v>0</v>
      </c>
      <c r="J1585" s="25">
        <f t="shared" si="156"/>
        <v>6</v>
      </c>
      <c r="K1585" s="7">
        <v>55.727600000000002</v>
      </c>
    </row>
    <row r="1586" spans="1:11" x14ac:dyDescent="0.25">
      <c r="A1586" s="6">
        <v>44627</v>
      </c>
      <c r="B1586" s="7">
        <v>21</v>
      </c>
      <c r="C1586" s="25">
        <v>194517.61809996716</v>
      </c>
      <c r="D1586" s="25">
        <f t="shared" si="152"/>
        <v>3</v>
      </c>
      <c r="E1586" s="25">
        <f t="shared" si="151"/>
        <v>0</v>
      </c>
      <c r="F1586" s="25">
        <f t="shared" si="153"/>
        <v>0</v>
      </c>
      <c r="G1586" s="25" t="str">
        <f t="shared" si="155"/>
        <v>Winter</v>
      </c>
      <c r="H1586" s="25">
        <f t="shared" si="154"/>
        <v>6</v>
      </c>
      <c r="I1586" s="25">
        <v>0</v>
      </c>
      <c r="J1586" s="25">
        <f t="shared" si="156"/>
        <v>6</v>
      </c>
      <c r="K1586" s="7">
        <v>45.353319999999997</v>
      </c>
    </row>
    <row r="1587" spans="1:11" x14ac:dyDescent="0.25">
      <c r="A1587" s="6">
        <v>44627</v>
      </c>
      <c r="B1587" s="7">
        <v>22</v>
      </c>
      <c r="C1587" s="25">
        <v>184217.83805218793</v>
      </c>
      <c r="D1587" s="25">
        <f t="shared" si="152"/>
        <v>3</v>
      </c>
      <c r="E1587" s="25">
        <f t="shared" si="151"/>
        <v>0</v>
      </c>
      <c r="F1587" s="25">
        <f t="shared" si="153"/>
        <v>0</v>
      </c>
      <c r="G1587" s="25" t="str">
        <f t="shared" si="155"/>
        <v>Winter</v>
      </c>
      <c r="H1587" s="25">
        <f t="shared" si="154"/>
        <v>2</v>
      </c>
      <c r="I1587" s="25">
        <v>0</v>
      </c>
      <c r="J1587" s="25">
        <f t="shared" si="156"/>
        <v>2</v>
      </c>
      <c r="K1587" s="7">
        <v>44.850920000000002</v>
      </c>
    </row>
    <row r="1588" spans="1:11" x14ac:dyDescent="0.25">
      <c r="A1588" s="6">
        <v>44627</v>
      </c>
      <c r="B1588" s="7">
        <v>23</v>
      </c>
      <c r="C1588" s="25">
        <v>167728.5680556343</v>
      </c>
      <c r="D1588" s="25">
        <f t="shared" si="152"/>
        <v>3</v>
      </c>
      <c r="E1588" s="25">
        <f t="shared" si="151"/>
        <v>0</v>
      </c>
      <c r="F1588" s="25">
        <f t="shared" si="153"/>
        <v>0</v>
      </c>
      <c r="G1588" s="25" t="str">
        <f t="shared" si="155"/>
        <v>Winter</v>
      </c>
      <c r="H1588" s="25">
        <f t="shared" si="154"/>
        <v>2</v>
      </c>
      <c r="I1588" s="25">
        <v>0</v>
      </c>
      <c r="J1588" s="25">
        <f t="shared" si="156"/>
        <v>2</v>
      </c>
      <c r="K1588" s="7">
        <v>39.885440000000003</v>
      </c>
    </row>
    <row r="1589" spans="1:11" x14ac:dyDescent="0.25">
      <c r="A1589" s="6">
        <v>44627</v>
      </c>
      <c r="B1589" s="7">
        <v>24</v>
      </c>
      <c r="C1589" s="25">
        <v>151519.23409769198</v>
      </c>
      <c r="D1589" s="25">
        <f t="shared" si="152"/>
        <v>3</v>
      </c>
      <c r="E1589" s="25">
        <f t="shared" si="151"/>
        <v>0</v>
      </c>
      <c r="F1589" s="25">
        <f t="shared" si="153"/>
        <v>0</v>
      </c>
      <c r="G1589" s="25" t="str">
        <f t="shared" si="155"/>
        <v>Winter</v>
      </c>
      <c r="H1589" s="25">
        <f t="shared" si="154"/>
        <v>2</v>
      </c>
      <c r="I1589" s="25">
        <v>0</v>
      </c>
      <c r="J1589" s="25">
        <f t="shared" si="156"/>
        <v>2</v>
      </c>
      <c r="K1589" s="7">
        <v>37.284399999999998</v>
      </c>
    </row>
    <row r="1590" spans="1:11" x14ac:dyDescent="0.25">
      <c r="A1590" s="6">
        <v>44628</v>
      </c>
      <c r="B1590" s="7">
        <v>1</v>
      </c>
      <c r="C1590" s="25">
        <v>141777.18933766749</v>
      </c>
      <c r="D1590" s="25">
        <f t="shared" si="152"/>
        <v>3</v>
      </c>
      <c r="E1590" s="25">
        <f t="shared" si="151"/>
        <v>0</v>
      </c>
      <c r="F1590" s="25">
        <f t="shared" si="153"/>
        <v>0</v>
      </c>
      <c r="G1590" s="25" t="str">
        <f t="shared" si="155"/>
        <v>Winter</v>
      </c>
      <c r="H1590" s="25">
        <f t="shared" si="154"/>
        <v>2</v>
      </c>
      <c r="I1590" s="25">
        <v>0</v>
      </c>
      <c r="J1590" s="25">
        <f t="shared" si="156"/>
        <v>2</v>
      </c>
      <c r="K1590" s="7">
        <v>40.093200000000003</v>
      </c>
    </row>
    <row r="1591" spans="1:11" x14ac:dyDescent="0.25">
      <c r="A1591" s="6">
        <v>44628</v>
      </c>
      <c r="B1591" s="7">
        <v>2</v>
      </c>
      <c r="C1591" s="25">
        <v>136401.73696100767</v>
      </c>
      <c r="D1591" s="25">
        <f t="shared" si="152"/>
        <v>3</v>
      </c>
      <c r="E1591" s="25">
        <f t="shared" si="151"/>
        <v>0</v>
      </c>
      <c r="F1591" s="25">
        <f t="shared" si="153"/>
        <v>0</v>
      </c>
      <c r="G1591" s="25" t="str">
        <f t="shared" si="155"/>
        <v>Winter</v>
      </c>
      <c r="H1591" s="25">
        <f t="shared" si="154"/>
        <v>1</v>
      </c>
      <c r="I1591" s="25">
        <v>0</v>
      </c>
      <c r="J1591" s="25">
        <f t="shared" si="156"/>
        <v>1</v>
      </c>
      <c r="K1591" s="7">
        <v>36.49006</v>
      </c>
    </row>
    <row r="1592" spans="1:11" x14ac:dyDescent="0.25">
      <c r="A1592" s="6">
        <v>44628</v>
      </c>
      <c r="B1592" s="7">
        <v>3</v>
      </c>
      <c r="C1592" s="32">
        <v>134523.5099327873</v>
      </c>
      <c r="D1592" s="25">
        <f t="shared" si="152"/>
        <v>3</v>
      </c>
      <c r="E1592" s="25">
        <f t="shared" si="151"/>
        <v>0</v>
      </c>
      <c r="F1592" s="25">
        <f t="shared" si="153"/>
        <v>0</v>
      </c>
      <c r="G1592" s="25" t="str">
        <f t="shared" si="155"/>
        <v>Winter</v>
      </c>
      <c r="H1592" s="25">
        <f t="shared" si="154"/>
        <v>1</v>
      </c>
      <c r="I1592" s="25">
        <v>0</v>
      </c>
      <c r="J1592" s="25">
        <f t="shared" si="156"/>
        <v>1</v>
      </c>
      <c r="K1592" s="7">
        <v>35.309510000000003</v>
      </c>
    </row>
    <row r="1593" spans="1:11" x14ac:dyDescent="0.25">
      <c r="A1593" s="6">
        <v>44628</v>
      </c>
      <c r="B1593" s="7">
        <v>4</v>
      </c>
      <c r="C1593" s="25">
        <v>135247.34513110583</v>
      </c>
      <c r="D1593" s="25">
        <f t="shared" si="152"/>
        <v>3</v>
      </c>
      <c r="E1593" s="25">
        <f t="shared" si="151"/>
        <v>0</v>
      </c>
      <c r="F1593" s="25">
        <f t="shared" si="153"/>
        <v>0</v>
      </c>
      <c r="G1593" s="25" t="str">
        <f t="shared" si="155"/>
        <v>Winter</v>
      </c>
      <c r="H1593" s="25">
        <f t="shared" si="154"/>
        <v>1</v>
      </c>
      <c r="I1593" s="25">
        <v>0</v>
      </c>
      <c r="J1593" s="25">
        <f t="shared" si="156"/>
        <v>1</v>
      </c>
      <c r="K1593" s="7">
        <v>37.477040000000002</v>
      </c>
    </row>
    <row r="1594" spans="1:11" x14ac:dyDescent="0.25">
      <c r="A1594" s="6">
        <v>44628</v>
      </c>
      <c r="B1594" s="7">
        <v>5</v>
      </c>
      <c r="C1594" s="25">
        <v>139907.09382943931</v>
      </c>
      <c r="D1594" s="25">
        <f t="shared" si="152"/>
        <v>3</v>
      </c>
      <c r="E1594" s="25">
        <f t="shared" si="151"/>
        <v>0</v>
      </c>
      <c r="F1594" s="25">
        <f t="shared" si="153"/>
        <v>0</v>
      </c>
      <c r="G1594" s="25" t="str">
        <f t="shared" si="155"/>
        <v>Winter</v>
      </c>
      <c r="H1594" s="25">
        <f t="shared" si="154"/>
        <v>1</v>
      </c>
      <c r="I1594" s="25">
        <v>0</v>
      </c>
      <c r="J1594" s="25">
        <f t="shared" si="156"/>
        <v>1</v>
      </c>
      <c r="K1594" s="7">
        <v>39.421149999999997</v>
      </c>
    </row>
    <row r="1595" spans="1:11" x14ac:dyDescent="0.25">
      <c r="A1595" s="6">
        <v>44628</v>
      </c>
      <c r="B1595" s="7">
        <v>6</v>
      </c>
      <c r="C1595" s="25">
        <v>152201.60359276997</v>
      </c>
      <c r="D1595" s="25">
        <f t="shared" si="152"/>
        <v>3</v>
      </c>
      <c r="E1595" s="25">
        <f t="shared" si="151"/>
        <v>0</v>
      </c>
      <c r="F1595" s="25">
        <f t="shared" si="153"/>
        <v>0</v>
      </c>
      <c r="G1595" s="25" t="str">
        <f t="shared" si="155"/>
        <v>Winter</v>
      </c>
      <c r="H1595" s="25">
        <f t="shared" si="154"/>
        <v>1</v>
      </c>
      <c r="I1595" s="25">
        <v>0</v>
      </c>
      <c r="J1595" s="25">
        <f t="shared" si="156"/>
        <v>1</v>
      </c>
      <c r="K1595" s="7">
        <v>51.17859</v>
      </c>
    </row>
    <row r="1596" spans="1:11" x14ac:dyDescent="0.25">
      <c r="A1596" s="6">
        <v>44628</v>
      </c>
      <c r="B1596" s="7">
        <v>7</v>
      </c>
      <c r="C1596" s="25">
        <v>173612.96227676573</v>
      </c>
      <c r="D1596" s="25">
        <f t="shared" si="152"/>
        <v>3</v>
      </c>
      <c r="E1596" s="25">
        <f t="shared" si="151"/>
        <v>0</v>
      </c>
      <c r="F1596" s="25">
        <f t="shared" si="153"/>
        <v>0</v>
      </c>
      <c r="G1596" s="25" t="str">
        <f t="shared" si="155"/>
        <v>Winter</v>
      </c>
      <c r="H1596" s="25">
        <f t="shared" si="154"/>
        <v>6</v>
      </c>
      <c r="I1596" s="25">
        <v>0</v>
      </c>
      <c r="J1596" s="25">
        <f t="shared" si="156"/>
        <v>6</v>
      </c>
      <c r="K1596" s="7">
        <v>45.964010000000002</v>
      </c>
    </row>
    <row r="1597" spans="1:11" x14ac:dyDescent="0.25">
      <c r="A1597" s="6">
        <v>44628</v>
      </c>
      <c r="B1597" s="7">
        <v>8</v>
      </c>
      <c r="C1597" s="25">
        <v>183255.11806444512</v>
      </c>
      <c r="D1597" s="25">
        <f t="shared" si="152"/>
        <v>3</v>
      </c>
      <c r="E1597" s="25">
        <f t="shared" si="151"/>
        <v>0</v>
      </c>
      <c r="F1597" s="25">
        <f t="shared" si="153"/>
        <v>0</v>
      </c>
      <c r="G1597" s="25" t="str">
        <f t="shared" si="155"/>
        <v>Winter</v>
      </c>
      <c r="H1597" s="25">
        <f t="shared" si="154"/>
        <v>6</v>
      </c>
      <c r="I1597" s="25">
        <v>0</v>
      </c>
      <c r="J1597" s="25">
        <f t="shared" si="156"/>
        <v>6</v>
      </c>
      <c r="K1597" s="7">
        <v>52.962139999999998</v>
      </c>
    </row>
    <row r="1598" spans="1:11" x14ac:dyDescent="0.25">
      <c r="A1598" s="6">
        <v>44628</v>
      </c>
      <c r="B1598" s="7">
        <v>9</v>
      </c>
      <c r="C1598" s="25">
        <v>176839.14434437384</v>
      </c>
      <c r="D1598" s="25">
        <f t="shared" si="152"/>
        <v>3</v>
      </c>
      <c r="E1598" s="25">
        <f t="shared" si="151"/>
        <v>0</v>
      </c>
      <c r="F1598" s="25">
        <f t="shared" si="153"/>
        <v>0</v>
      </c>
      <c r="G1598" s="25" t="str">
        <f t="shared" si="155"/>
        <v>Winter</v>
      </c>
      <c r="H1598" s="25">
        <f t="shared" si="154"/>
        <v>6</v>
      </c>
      <c r="I1598" s="25">
        <v>0</v>
      </c>
      <c r="J1598" s="25">
        <f t="shared" si="156"/>
        <v>6</v>
      </c>
      <c r="K1598" s="7">
        <v>66.967230000000001</v>
      </c>
    </row>
    <row r="1599" spans="1:11" x14ac:dyDescent="0.25">
      <c r="A1599" s="6">
        <v>44628</v>
      </c>
      <c r="B1599" s="7">
        <v>10</v>
      </c>
      <c r="C1599" s="25">
        <v>171777.62362839049</v>
      </c>
      <c r="D1599" s="25">
        <f t="shared" si="152"/>
        <v>3</v>
      </c>
      <c r="E1599" s="25">
        <f t="shared" si="151"/>
        <v>0</v>
      </c>
      <c r="F1599" s="25">
        <f t="shared" si="153"/>
        <v>0</v>
      </c>
      <c r="G1599" s="25" t="str">
        <f t="shared" si="155"/>
        <v>Winter</v>
      </c>
      <c r="H1599" s="25">
        <f t="shared" si="154"/>
        <v>2</v>
      </c>
      <c r="I1599" s="25">
        <v>0</v>
      </c>
      <c r="J1599" s="25">
        <f t="shared" si="156"/>
        <v>2</v>
      </c>
      <c r="K1599" s="7">
        <v>71.970680000000002</v>
      </c>
    </row>
    <row r="1600" spans="1:11" x14ac:dyDescent="0.25">
      <c r="A1600" s="6">
        <v>44628</v>
      </c>
      <c r="B1600" s="7">
        <v>11</v>
      </c>
      <c r="C1600" s="25">
        <v>168001.62230027153</v>
      </c>
      <c r="D1600" s="25">
        <f t="shared" si="152"/>
        <v>3</v>
      </c>
      <c r="E1600" s="25">
        <f t="shared" si="151"/>
        <v>0</v>
      </c>
      <c r="F1600" s="25">
        <f t="shared" si="153"/>
        <v>0</v>
      </c>
      <c r="G1600" s="25" t="str">
        <f t="shared" si="155"/>
        <v>Winter</v>
      </c>
      <c r="H1600" s="25">
        <f t="shared" si="154"/>
        <v>2</v>
      </c>
      <c r="I1600" s="25">
        <v>0</v>
      </c>
      <c r="J1600" s="25">
        <f t="shared" si="156"/>
        <v>2</v>
      </c>
      <c r="K1600" s="7">
        <v>64.954350000000005</v>
      </c>
    </row>
    <row r="1601" spans="1:11" x14ac:dyDescent="0.25">
      <c r="A1601" s="6">
        <v>44628</v>
      </c>
      <c r="B1601" s="7">
        <v>12</v>
      </c>
      <c r="C1601" s="25">
        <v>164814.76339319069</v>
      </c>
      <c r="D1601" s="25">
        <f t="shared" si="152"/>
        <v>3</v>
      </c>
      <c r="E1601" s="25">
        <f t="shared" si="151"/>
        <v>0</v>
      </c>
      <c r="F1601" s="25">
        <f t="shared" si="153"/>
        <v>0</v>
      </c>
      <c r="G1601" s="25" t="str">
        <f t="shared" si="155"/>
        <v>Winter</v>
      </c>
      <c r="H1601" s="25">
        <f t="shared" si="154"/>
        <v>2</v>
      </c>
      <c r="I1601" s="25">
        <v>0</v>
      </c>
      <c r="J1601" s="25">
        <f t="shared" si="156"/>
        <v>2</v>
      </c>
      <c r="K1601" s="7">
        <v>52.82488</v>
      </c>
    </row>
    <row r="1602" spans="1:11" x14ac:dyDescent="0.25">
      <c r="A1602" s="6">
        <v>44628</v>
      </c>
      <c r="B1602" s="7">
        <v>13</v>
      </c>
      <c r="C1602" s="25">
        <v>159832.23343470445</v>
      </c>
      <c r="D1602" s="25">
        <f t="shared" si="152"/>
        <v>3</v>
      </c>
      <c r="E1602" s="25">
        <f t="shared" si="151"/>
        <v>0</v>
      </c>
      <c r="F1602" s="25">
        <f t="shared" si="153"/>
        <v>0</v>
      </c>
      <c r="G1602" s="25" t="str">
        <f t="shared" si="155"/>
        <v>Winter</v>
      </c>
      <c r="H1602" s="25">
        <f t="shared" si="154"/>
        <v>2</v>
      </c>
      <c r="I1602" s="25">
        <v>0</v>
      </c>
      <c r="J1602" s="25">
        <f t="shared" si="156"/>
        <v>2</v>
      </c>
      <c r="K1602" s="7">
        <v>44.728740000000002</v>
      </c>
    </row>
    <row r="1603" spans="1:11" x14ac:dyDescent="0.25">
      <c r="A1603" s="6">
        <v>44628</v>
      </c>
      <c r="B1603" s="7">
        <v>14</v>
      </c>
      <c r="C1603" s="25">
        <v>150830.80899301762</v>
      </c>
      <c r="D1603" s="25">
        <f t="shared" si="152"/>
        <v>3</v>
      </c>
      <c r="E1603" s="25">
        <f t="shared" si="151"/>
        <v>0</v>
      </c>
      <c r="F1603" s="25">
        <f t="shared" si="153"/>
        <v>0</v>
      </c>
      <c r="G1603" s="25" t="str">
        <f t="shared" si="155"/>
        <v>Winter</v>
      </c>
      <c r="H1603" s="25">
        <f t="shared" si="154"/>
        <v>2</v>
      </c>
      <c r="I1603" s="25">
        <v>0</v>
      </c>
      <c r="J1603" s="25">
        <f t="shared" si="156"/>
        <v>2</v>
      </c>
      <c r="K1603" s="7">
        <v>51.449219999999997</v>
      </c>
    </row>
    <row r="1604" spans="1:11" x14ac:dyDescent="0.25">
      <c r="A1604" s="6">
        <v>44628</v>
      </c>
      <c r="B1604" s="7">
        <v>15</v>
      </c>
      <c r="C1604" s="25">
        <v>143073.61285817443</v>
      </c>
      <c r="D1604" s="25">
        <f t="shared" si="152"/>
        <v>3</v>
      </c>
      <c r="E1604" s="25">
        <f t="shared" si="151"/>
        <v>0</v>
      </c>
      <c r="F1604" s="25">
        <f t="shared" si="153"/>
        <v>0</v>
      </c>
      <c r="G1604" s="25" t="str">
        <f t="shared" si="155"/>
        <v>Winter</v>
      </c>
      <c r="H1604" s="25">
        <f t="shared" si="154"/>
        <v>2</v>
      </c>
      <c r="I1604" s="25">
        <v>0</v>
      </c>
      <c r="J1604" s="25">
        <f t="shared" si="156"/>
        <v>2</v>
      </c>
      <c r="K1604" s="7">
        <v>47.640819999999998</v>
      </c>
    </row>
    <row r="1605" spans="1:11" x14ac:dyDescent="0.25">
      <c r="A1605" s="6">
        <v>44628</v>
      </c>
      <c r="B1605" s="7">
        <v>16</v>
      </c>
      <c r="C1605" s="25">
        <v>144936.03810924862</v>
      </c>
      <c r="D1605" s="25">
        <f t="shared" si="152"/>
        <v>3</v>
      </c>
      <c r="E1605" s="25">
        <f t="shared" si="151"/>
        <v>0</v>
      </c>
      <c r="F1605" s="25">
        <f t="shared" si="153"/>
        <v>0</v>
      </c>
      <c r="G1605" s="25" t="str">
        <f t="shared" si="155"/>
        <v>Winter</v>
      </c>
      <c r="H1605" s="25">
        <f t="shared" si="154"/>
        <v>2</v>
      </c>
      <c r="I1605" s="25">
        <v>0</v>
      </c>
      <c r="J1605" s="25">
        <f t="shared" si="156"/>
        <v>2</v>
      </c>
      <c r="K1605" s="7">
        <v>43.431359999999998</v>
      </c>
    </row>
    <row r="1606" spans="1:11" x14ac:dyDescent="0.25">
      <c r="A1606" s="6">
        <v>44628</v>
      </c>
      <c r="B1606" s="7">
        <v>17</v>
      </c>
      <c r="C1606" s="25">
        <v>157625.94580179334</v>
      </c>
      <c r="D1606" s="25">
        <f t="shared" si="152"/>
        <v>3</v>
      </c>
      <c r="E1606" s="25">
        <f t="shared" ref="E1606:E1669" si="157">IF(IFERROR(VLOOKUP(A1606,$S$6:$S$15,1,0),0)&gt;0,1,0)</f>
        <v>0</v>
      </c>
      <c r="F1606" s="25">
        <f t="shared" si="153"/>
        <v>0</v>
      </c>
      <c r="G1606" s="25" t="str">
        <f t="shared" si="155"/>
        <v>Winter</v>
      </c>
      <c r="H1606" s="25">
        <f t="shared" si="154"/>
        <v>2</v>
      </c>
      <c r="I1606" s="25">
        <v>0</v>
      </c>
      <c r="J1606" s="25">
        <f t="shared" si="156"/>
        <v>2</v>
      </c>
      <c r="K1606" s="7">
        <v>44.03152</v>
      </c>
    </row>
    <row r="1607" spans="1:11" x14ac:dyDescent="0.25">
      <c r="A1607" s="6">
        <v>44628</v>
      </c>
      <c r="B1607" s="7">
        <v>18</v>
      </c>
      <c r="C1607" s="25">
        <v>178597.54273992183</v>
      </c>
      <c r="D1607" s="25">
        <f t="shared" ref="D1607:D1670" si="158">MONTH(A1607)</f>
        <v>3</v>
      </c>
      <c r="E1607" s="25">
        <f t="shared" si="157"/>
        <v>0</v>
      </c>
      <c r="F1607" s="25">
        <f t="shared" ref="F1607:F1670" si="159">IF(WEEKDAY(A1607,2)&gt;5,1,0)</f>
        <v>0</v>
      </c>
      <c r="G1607" s="25" t="str">
        <f t="shared" si="155"/>
        <v>Winter</v>
      </c>
      <c r="H1607" s="25">
        <f t="shared" ref="H1607:H1670" si="160">IF(AND(B1607&lt;7,B1607&gt;1),1,IF(G1607="Winter",IF(OR(E1607=1,F1607=1,B1607=1,AND(B1607&gt;9,B1607&lt;19),B1607&gt;21),2,6),IF(OR(E1607=1,F1607=1,B1607&lt;15,B1607&gt;20),3,4)))</f>
        <v>2</v>
      </c>
      <c r="I1607" s="25">
        <v>0</v>
      </c>
      <c r="J1607" s="25">
        <f t="shared" si="156"/>
        <v>2</v>
      </c>
      <c r="K1607" s="7">
        <v>65.098979999999997</v>
      </c>
    </row>
    <row r="1608" spans="1:11" x14ac:dyDescent="0.25">
      <c r="A1608" s="6">
        <v>44628</v>
      </c>
      <c r="B1608" s="7">
        <v>19</v>
      </c>
      <c r="C1608" s="25">
        <v>193451.9796787739</v>
      </c>
      <c r="D1608" s="25">
        <f t="shared" si="158"/>
        <v>3</v>
      </c>
      <c r="E1608" s="25">
        <f t="shared" si="157"/>
        <v>0</v>
      </c>
      <c r="F1608" s="25">
        <f t="shared" si="159"/>
        <v>0</v>
      </c>
      <c r="G1608" s="25" t="str">
        <f t="shared" si="155"/>
        <v>Winter</v>
      </c>
      <c r="H1608" s="25">
        <f t="shared" si="160"/>
        <v>6</v>
      </c>
      <c r="I1608" s="25">
        <v>0</v>
      </c>
      <c r="J1608" s="25">
        <f t="shared" si="156"/>
        <v>6</v>
      </c>
      <c r="K1608" s="7">
        <v>79.895809999999997</v>
      </c>
    </row>
    <row r="1609" spans="1:11" x14ac:dyDescent="0.25">
      <c r="A1609" s="6">
        <v>44628</v>
      </c>
      <c r="B1609" s="7">
        <v>20</v>
      </c>
      <c r="C1609" s="25">
        <v>200566.85724004116</v>
      </c>
      <c r="D1609" s="25">
        <f t="shared" si="158"/>
        <v>3</v>
      </c>
      <c r="E1609" s="25">
        <f t="shared" si="157"/>
        <v>0</v>
      </c>
      <c r="F1609" s="25">
        <f t="shared" si="159"/>
        <v>0</v>
      </c>
      <c r="G1609" s="25" t="str">
        <f t="shared" si="155"/>
        <v>Winter</v>
      </c>
      <c r="H1609" s="25">
        <f t="shared" si="160"/>
        <v>6</v>
      </c>
      <c r="I1609" s="25">
        <v>0</v>
      </c>
      <c r="J1609" s="25">
        <f t="shared" si="156"/>
        <v>6</v>
      </c>
      <c r="K1609" s="7">
        <v>120.17570000000001</v>
      </c>
    </row>
    <row r="1610" spans="1:11" x14ac:dyDescent="0.25">
      <c r="A1610" s="6">
        <v>44628</v>
      </c>
      <c r="B1610" s="7">
        <v>21</v>
      </c>
      <c r="C1610" s="25">
        <v>199987.45068768837</v>
      </c>
      <c r="D1610" s="25">
        <f t="shared" si="158"/>
        <v>3</v>
      </c>
      <c r="E1610" s="25">
        <f t="shared" si="157"/>
        <v>0</v>
      </c>
      <c r="F1610" s="25">
        <f t="shared" si="159"/>
        <v>0</v>
      </c>
      <c r="G1610" s="25" t="str">
        <f t="shared" si="155"/>
        <v>Winter</v>
      </c>
      <c r="H1610" s="25">
        <f t="shared" si="160"/>
        <v>6</v>
      </c>
      <c r="I1610" s="25">
        <v>0</v>
      </c>
      <c r="J1610" s="25">
        <f t="shared" si="156"/>
        <v>6</v>
      </c>
      <c r="K1610" s="7">
        <v>69.168459999999996</v>
      </c>
    </row>
    <row r="1611" spans="1:11" x14ac:dyDescent="0.25">
      <c r="A1611" s="6">
        <v>44628</v>
      </c>
      <c r="B1611" s="7">
        <v>22</v>
      </c>
      <c r="C1611" s="25">
        <v>189456.62571431239</v>
      </c>
      <c r="D1611" s="25">
        <f t="shared" si="158"/>
        <v>3</v>
      </c>
      <c r="E1611" s="25">
        <f t="shared" si="157"/>
        <v>0</v>
      </c>
      <c r="F1611" s="25">
        <f t="shared" si="159"/>
        <v>0</v>
      </c>
      <c r="G1611" s="25" t="str">
        <f t="shared" si="155"/>
        <v>Winter</v>
      </c>
      <c r="H1611" s="25">
        <f t="shared" si="160"/>
        <v>2</v>
      </c>
      <c r="I1611" s="25">
        <v>0</v>
      </c>
      <c r="J1611" s="25">
        <f t="shared" si="156"/>
        <v>2</v>
      </c>
      <c r="K1611" s="7">
        <v>62.871569999999998</v>
      </c>
    </row>
    <row r="1612" spans="1:11" x14ac:dyDescent="0.25">
      <c r="A1612" s="6">
        <v>44628</v>
      </c>
      <c r="B1612" s="7">
        <v>23</v>
      </c>
      <c r="C1612" s="25">
        <v>171660.52732340433</v>
      </c>
      <c r="D1612" s="25">
        <f t="shared" si="158"/>
        <v>3</v>
      </c>
      <c r="E1612" s="25">
        <f t="shared" si="157"/>
        <v>0</v>
      </c>
      <c r="F1612" s="25">
        <f t="shared" si="159"/>
        <v>0</v>
      </c>
      <c r="G1612" s="25" t="str">
        <f t="shared" si="155"/>
        <v>Winter</v>
      </c>
      <c r="H1612" s="25">
        <f t="shared" si="160"/>
        <v>2</v>
      </c>
      <c r="I1612" s="25">
        <v>0</v>
      </c>
      <c r="J1612" s="25">
        <f t="shared" si="156"/>
        <v>2</v>
      </c>
      <c r="K1612" s="7">
        <v>50.306289999999997</v>
      </c>
    </row>
    <row r="1613" spans="1:11" x14ac:dyDescent="0.25">
      <c r="A1613" s="6">
        <v>44628</v>
      </c>
      <c r="B1613" s="7">
        <v>24</v>
      </c>
      <c r="C1613" s="25">
        <v>154892.48308666042</v>
      </c>
      <c r="D1613" s="25">
        <f t="shared" si="158"/>
        <v>3</v>
      </c>
      <c r="E1613" s="25">
        <f t="shared" si="157"/>
        <v>0</v>
      </c>
      <c r="F1613" s="25">
        <f t="shared" si="159"/>
        <v>0</v>
      </c>
      <c r="G1613" s="25" t="str">
        <f t="shared" si="155"/>
        <v>Winter</v>
      </c>
      <c r="H1613" s="25">
        <f t="shared" si="160"/>
        <v>2</v>
      </c>
      <c r="I1613" s="25">
        <v>0</v>
      </c>
      <c r="J1613" s="25">
        <f t="shared" si="156"/>
        <v>2</v>
      </c>
      <c r="K1613" s="7">
        <v>39.697220000000002</v>
      </c>
    </row>
    <row r="1614" spans="1:11" x14ac:dyDescent="0.25">
      <c r="A1614" s="6">
        <v>44629</v>
      </c>
      <c r="B1614" s="7">
        <v>1</v>
      </c>
      <c r="C1614" s="25">
        <v>144847.32506470938</v>
      </c>
      <c r="D1614" s="25">
        <f t="shared" si="158"/>
        <v>3</v>
      </c>
      <c r="E1614" s="25">
        <f t="shared" si="157"/>
        <v>0</v>
      </c>
      <c r="F1614" s="25">
        <f t="shared" si="159"/>
        <v>0</v>
      </c>
      <c r="G1614" s="25" t="str">
        <f t="shared" si="155"/>
        <v>Winter</v>
      </c>
      <c r="H1614" s="25">
        <f t="shared" si="160"/>
        <v>2</v>
      </c>
      <c r="I1614" s="25">
        <v>0</v>
      </c>
      <c r="J1614" s="25">
        <f t="shared" si="156"/>
        <v>2</v>
      </c>
      <c r="K1614" s="7">
        <v>38.006360000000001</v>
      </c>
    </row>
    <row r="1615" spans="1:11" x14ac:dyDescent="0.25">
      <c r="A1615" s="6">
        <v>44629</v>
      </c>
      <c r="B1615" s="7">
        <v>2</v>
      </c>
      <c r="C1615" s="25">
        <v>138443.17058756834</v>
      </c>
      <c r="D1615" s="25">
        <f t="shared" si="158"/>
        <v>3</v>
      </c>
      <c r="E1615" s="25">
        <f t="shared" si="157"/>
        <v>0</v>
      </c>
      <c r="F1615" s="25">
        <f t="shared" si="159"/>
        <v>0</v>
      </c>
      <c r="G1615" s="25" t="str">
        <f t="shared" si="155"/>
        <v>Winter</v>
      </c>
      <c r="H1615" s="25">
        <f t="shared" si="160"/>
        <v>1</v>
      </c>
      <c r="I1615" s="25">
        <v>0</v>
      </c>
      <c r="J1615" s="25">
        <f t="shared" si="156"/>
        <v>1</v>
      </c>
      <c r="K1615" s="7">
        <v>37.130369999999999</v>
      </c>
    </row>
    <row r="1616" spans="1:11" x14ac:dyDescent="0.25">
      <c r="A1616" s="6">
        <v>44629</v>
      </c>
      <c r="B1616" s="7">
        <v>3</v>
      </c>
      <c r="C1616" s="8">
        <v>135801.84013799689</v>
      </c>
      <c r="D1616" s="25">
        <f t="shared" si="158"/>
        <v>3</v>
      </c>
      <c r="E1616" s="25">
        <f t="shared" si="157"/>
        <v>0</v>
      </c>
      <c r="F1616" s="25">
        <f t="shared" si="159"/>
        <v>0</v>
      </c>
      <c r="G1616" s="25" t="str">
        <f t="shared" si="155"/>
        <v>Winter</v>
      </c>
      <c r="H1616" s="25">
        <f t="shared" si="160"/>
        <v>1</v>
      </c>
      <c r="I1616" s="25">
        <v>0</v>
      </c>
      <c r="J1616" s="25">
        <f t="shared" si="156"/>
        <v>1</v>
      </c>
      <c r="K1616" s="7">
        <v>39.620049999999999</v>
      </c>
    </row>
    <row r="1617" spans="1:11" x14ac:dyDescent="0.25">
      <c r="A1617" s="6">
        <v>44629</v>
      </c>
      <c r="B1617" s="7">
        <v>4</v>
      </c>
      <c r="C1617" s="25">
        <v>136606.98681421144</v>
      </c>
      <c r="D1617" s="25">
        <f t="shared" si="158"/>
        <v>3</v>
      </c>
      <c r="E1617" s="25">
        <f t="shared" si="157"/>
        <v>0</v>
      </c>
      <c r="F1617" s="25">
        <f t="shared" si="159"/>
        <v>0</v>
      </c>
      <c r="G1617" s="25" t="str">
        <f t="shared" si="155"/>
        <v>Winter</v>
      </c>
      <c r="H1617" s="25">
        <f t="shared" si="160"/>
        <v>1</v>
      </c>
      <c r="I1617" s="25">
        <v>0</v>
      </c>
      <c r="J1617" s="25">
        <f t="shared" si="156"/>
        <v>1</v>
      </c>
      <c r="K1617" s="7">
        <v>37.960850000000001</v>
      </c>
    </row>
    <row r="1618" spans="1:11" x14ac:dyDescent="0.25">
      <c r="A1618" s="6">
        <v>44629</v>
      </c>
      <c r="B1618" s="7">
        <v>5</v>
      </c>
      <c r="C1618" s="25">
        <v>141879.63157219475</v>
      </c>
      <c r="D1618" s="25">
        <f t="shared" si="158"/>
        <v>3</v>
      </c>
      <c r="E1618" s="25">
        <f t="shared" si="157"/>
        <v>0</v>
      </c>
      <c r="F1618" s="25">
        <f t="shared" si="159"/>
        <v>0</v>
      </c>
      <c r="G1618" s="25" t="str">
        <f t="shared" si="155"/>
        <v>Winter</v>
      </c>
      <c r="H1618" s="25">
        <f t="shared" si="160"/>
        <v>1</v>
      </c>
      <c r="I1618" s="25">
        <v>0</v>
      </c>
      <c r="J1618" s="25">
        <f t="shared" si="156"/>
        <v>1</v>
      </c>
      <c r="K1618" s="7">
        <v>40.667119999999997</v>
      </c>
    </row>
    <row r="1619" spans="1:11" x14ac:dyDescent="0.25">
      <c r="A1619" s="6">
        <v>44629</v>
      </c>
      <c r="B1619" s="7">
        <v>6</v>
      </c>
      <c r="C1619" s="25">
        <v>155330.94758147409</v>
      </c>
      <c r="D1619" s="25">
        <f t="shared" si="158"/>
        <v>3</v>
      </c>
      <c r="E1619" s="25">
        <f t="shared" si="157"/>
        <v>0</v>
      </c>
      <c r="F1619" s="25">
        <f t="shared" si="159"/>
        <v>0</v>
      </c>
      <c r="G1619" s="25" t="str">
        <f t="shared" si="155"/>
        <v>Winter</v>
      </c>
      <c r="H1619" s="25">
        <f t="shared" si="160"/>
        <v>1</v>
      </c>
      <c r="I1619" s="25">
        <v>0</v>
      </c>
      <c r="J1619" s="25">
        <f t="shared" si="156"/>
        <v>1</v>
      </c>
      <c r="K1619" s="7">
        <v>42.701680000000003</v>
      </c>
    </row>
    <row r="1620" spans="1:11" x14ac:dyDescent="0.25">
      <c r="A1620" s="6">
        <v>44629</v>
      </c>
      <c r="B1620" s="7">
        <v>7</v>
      </c>
      <c r="C1620" s="25">
        <v>174710.06973168932</v>
      </c>
      <c r="D1620" s="25">
        <f t="shared" si="158"/>
        <v>3</v>
      </c>
      <c r="E1620" s="25">
        <f t="shared" si="157"/>
        <v>0</v>
      </c>
      <c r="F1620" s="25">
        <f t="shared" si="159"/>
        <v>0</v>
      </c>
      <c r="G1620" s="25" t="str">
        <f t="shared" si="155"/>
        <v>Winter</v>
      </c>
      <c r="H1620" s="25">
        <f t="shared" si="160"/>
        <v>6</v>
      </c>
      <c r="I1620" s="25">
        <v>0</v>
      </c>
      <c r="J1620" s="25">
        <f t="shared" si="156"/>
        <v>6</v>
      </c>
      <c r="K1620" s="7">
        <v>45.649679999999996</v>
      </c>
    </row>
    <row r="1621" spans="1:11" x14ac:dyDescent="0.25">
      <c r="A1621" s="6">
        <v>44629</v>
      </c>
      <c r="B1621" s="7">
        <v>8</v>
      </c>
      <c r="C1621" s="25">
        <v>182674.40361939714</v>
      </c>
      <c r="D1621" s="25">
        <f t="shared" si="158"/>
        <v>3</v>
      </c>
      <c r="E1621" s="25">
        <f t="shared" si="157"/>
        <v>0</v>
      </c>
      <c r="F1621" s="25">
        <f t="shared" si="159"/>
        <v>0</v>
      </c>
      <c r="G1621" s="25" t="str">
        <f t="shared" si="155"/>
        <v>Winter</v>
      </c>
      <c r="H1621" s="25">
        <f t="shared" si="160"/>
        <v>6</v>
      </c>
      <c r="I1621" s="25">
        <v>0</v>
      </c>
      <c r="J1621" s="25">
        <f t="shared" si="156"/>
        <v>6</v>
      </c>
      <c r="K1621" s="7">
        <v>50.365920000000003</v>
      </c>
    </row>
    <row r="1622" spans="1:11" x14ac:dyDescent="0.25">
      <c r="A1622" s="6">
        <v>44629</v>
      </c>
      <c r="B1622" s="7">
        <v>9</v>
      </c>
      <c r="C1622" s="25">
        <v>175498.4120524239</v>
      </c>
      <c r="D1622" s="25">
        <f t="shared" si="158"/>
        <v>3</v>
      </c>
      <c r="E1622" s="25">
        <f t="shared" si="157"/>
        <v>0</v>
      </c>
      <c r="F1622" s="25">
        <f t="shared" si="159"/>
        <v>0</v>
      </c>
      <c r="G1622" s="25" t="str">
        <f t="shared" si="155"/>
        <v>Winter</v>
      </c>
      <c r="H1622" s="25">
        <f t="shared" si="160"/>
        <v>6</v>
      </c>
      <c r="I1622" s="25">
        <v>0</v>
      </c>
      <c r="J1622" s="25">
        <f t="shared" si="156"/>
        <v>6</v>
      </c>
      <c r="K1622" s="7">
        <v>62.001370000000001</v>
      </c>
    </row>
    <row r="1623" spans="1:11" x14ac:dyDescent="0.25">
      <c r="A1623" s="6">
        <v>44629</v>
      </c>
      <c r="B1623" s="7">
        <v>10</v>
      </c>
      <c r="C1623" s="25">
        <v>169948.08803544653</v>
      </c>
      <c r="D1623" s="25">
        <f t="shared" si="158"/>
        <v>3</v>
      </c>
      <c r="E1623" s="25">
        <f t="shared" si="157"/>
        <v>0</v>
      </c>
      <c r="F1623" s="25">
        <f t="shared" si="159"/>
        <v>0</v>
      </c>
      <c r="G1623" s="25" t="str">
        <f t="shared" si="155"/>
        <v>Winter</v>
      </c>
      <c r="H1623" s="25">
        <f t="shared" si="160"/>
        <v>2</v>
      </c>
      <c r="I1623" s="25">
        <v>0</v>
      </c>
      <c r="J1623" s="25">
        <f t="shared" si="156"/>
        <v>2</v>
      </c>
      <c r="K1623" s="7">
        <v>47.156559999999999</v>
      </c>
    </row>
    <row r="1624" spans="1:11" x14ac:dyDescent="0.25">
      <c r="A1624" s="6">
        <v>44629</v>
      </c>
      <c r="B1624" s="7">
        <v>11</v>
      </c>
      <c r="C1624" s="25">
        <v>162616.57082402788</v>
      </c>
      <c r="D1624" s="25">
        <f t="shared" si="158"/>
        <v>3</v>
      </c>
      <c r="E1624" s="25">
        <f t="shared" si="157"/>
        <v>0</v>
      </c>
      <c r="F1624" s="25">
        <f t="shared" si="159"/>
        <v>0</v>
      </c>
      <c r="G1624" s="25" t="str">
        <f t="shared" si="155"/>
        <v>Winter</v>
      </c>
      <c r="H1624" s="25">
        <f t="shared" si="160"/>
        <v>2</v>
      </c>
      <c r="I1624" s="25">
        <v>0</v>
      </c>
      <c r="J1624" s="25">
        <f t="shared" si="156"/>
        <v>2</v>
      </c>
      <c r="K1624" s="7">
        <v>49.938160000000003</v>
      </c>
    </row>
    <row r="1625" spans="1:11" x14ac:dyDescent="0.25">
      <c r="A1625" s="6">
        <v>44629</v>
      </c>
      <c r="B1625" s="7">
        <v>12</v>
      </c>
      <c r="C1625" s="25">
        <v>157616.07907400362</v>
      </c>
      <c r="D1625" s="25">
        <f t="shared" si="158"/>
        <v>3</v>
      </c>
      <c r="E1625" s="25">
        <f t="shared" si="157"/>
        <v>0</v>
      </c>
      <c r="F1625" s="25">
        <f t="shared" si="159"/>
        <v>0</v>
      </c>
      <c r="G1625" s="25" t="str">
        <f t="shared" si="155"/>
        <v>Winter</v>
      </c>
      <c r="H1625" s="25">
        <f t="shared" si="160"/>
        <v>2</v>
      </c>
      <c r="I1625" s="25">
        <v>0</v>
      </c>
      <c r="J1625" s="25">
        <f t="shared" si="156"/>
        <v>2</v>
      </c>
      <c r="K1625" s="7">
        <v>43.356819999999999</v>
      </c>
    </row>
    <row r="1626" spans="1:11" x14ac:dyDescent="0.25">
      <c r="A1626" s="6">
        <v>44629</v>
      </c>
      <c r="B1626" s="7">
        <v>13</v>
      </c>
      <c r="C1626" s="25">
        <v>151548.88792997217</v>
      </c>
      <c r="D1626" s="25">
        <f t="shared" si="158"/>
        <v>3</v>
      </c>
      <c r="E1626" s="25">
        <f t="shared" si="157"/>
        <v>0</v>
      </c>
      <c r="F1626" s="25">
        <f t="shared" si="159"/>
        <v>0</v>
      </c>
      <c r="G1626" s="25" t="str">
        <f t="shared" si="155"/>
        <v>Winter</v>
      </c>
      <c r="H1626" s="25">
        <f t="shared" si="160"/>
        <v>2</v>
      </c>
      <c r="I1626" s="25">
        <v>0</v>
      </c>
      <c r="J1626" s="25">
        <f t="shared" si="156"/>
        <v>2</v>
      </c>
      <c r="K1626" s="7">
        <v>44.251910000000002</v>
      </c>
    </row>
    <row r="1627" spans="1:11" x14ac:dyDescent="0.25">
      <c r="A1627" s="6">
        <v>44629</v>
      </c>
      <c r="B1627" s="7">
        <v>14</v>
      </c>
      <c r="C1627" s="25">
        <v>139972.19974877109</v>
      </c>
      <c r="D1627" s="25">
        <f t="shared" si="158"/>
        <v>3</v>
      </c>
      <c r="E1627" s="25">
        <f t="shared" si="157"/>
        <v>0</v>
      </c>
      <c r="F1627" s="25">
        <f t="shared" si="159"/>
        <v>0</v>
      </c>
      <c r="G1627" s="25" t="str">
        <f t="shared" si="155"/>
        <v>Winter</v>
      </c>
      <c r="H1627" s="25">
        <f t="shared" si="160"/>
        <v>2</v>
      </c>
      <c r="I1627" s="25">
        <v>0</v>
      </c>
      <c r="J1627" s="25">
        <f t="shared" si="156"/>
        <v>2</v>
      </c>
      <c r="K1627" s="7">
        <v>43.033499999999997</v>
      </c>
    </row>
    <row r="1628" spans="1:11" x14ac:dyDescent="0.25">
      <c r="A1628" s="6">
        <v>44629</v>
      </c>
      <c r="B1628" s="7">
        <v>15</v>
      </c>
      <c r="C1628" s="25">
        <v>132115.71991078687</v>
      </c>
      <c r="D1628" s="25">
        <f t="shared" si="158"/>
        <v>3</v>
      </c>
      <c r="E1628" s="25">
        <f t="shared" si="157"/>
        <v>0</v>
      </c>
      <c r="F1628" s="25">
        <f t="shared" si="159"/>
        <v>0</v>
      </c>
      <c r="G1628" s="25" t="str">
        <f t="shared" si="155"/>
        <v>Winter</v>
      </c>
      <c r="H1628" s="25">
        <f t="shared" si="160"/>
        <v>2</v>
      </c>
      <c r="I1628" s="25">
        <v>0</v>
      </c>
      <c r="J1628" s="25">
        <f t="shared" si="156"/>
        <v>2</v>
      </c>
      <c r="K1628" s="7">
        <v>37.19191</v>
      </c>
    </row>
    <row r="1629" spans="1:11" x14ac:dyDescent="0.25">
      <c r="A1629" s="6">
        <v>44629</v>
      </c>
      <c r="B1629" s="7">
        <v>16</v>
      </c>
      <c r="C1629" s="25">
        <v>132583.64139399229</v>
      </c>
      <c r="D1629" s="25">
        <f t="shared" si="158"/>
        <v>3</v>
      </c>
      <c r="E1629" s="25">
        <f t="shared" si="157"/>
        <v>0</v>
      </c>
      <c r="F1629" s="25">
        <f t="shared" si="159"/>
        <v>0</v>
      </c>
      <c r="G1629" s="25" t="str">
        <f t="shared" si="155"/>
        <v>Winter</v>
      </c>
      <c r="H1629" s="25">
        <f t="shared" si="160"/>
        <v>2</v>
      </c>
      <c r="I1629" s="25">
        <v>0</v>
      </c>
      <c r="J1629" s="25">
        <f t="shared" si="156"/>
        <v>2</v>
      </c>
      <c r="K1629" s="7">
        <v>39.525649999999999</v>
      </c>
    </row>
    <row r="1630" spans="1:11" x14ac:dyDescent="0.25">
      <c r="A1630" s="6">
        <v>44629</v>
      </c>
      <c r="B1630" s="7">
        <v>17</v>
      </c>
      <c r="C1630" s="25">
        <v>138620.07507850905</v>
      </c>
      <c r="D1630" s="25">
        <f t="shared" si="158"/>
        <v>3</v>
      </c>
      <c r="E1630" s="25">
        <f t="shared" si="157"/>
        <v>0</v>
      </c>
      <c r="F1630" s="25">
        <f t="shared" si="159"/>
        <v>0</v>
      </c>
      <c r="G1630" s="25" t="str">
        <f t="shared" si="155"/>
        <v>Winter</v>
      </c>
      <c r="H1630" s="25">
        <f t="shared" si="160"/>
        <v>2</v>
      </c>
      <c r="I1630" s="25">
        <v>0</v>
      </c>
      <c r="J1630" s="25">
        <f t="shared" si="156"/>
        <v>2</v>
      </c>
      <c r="K1630" s="7">
        <v>36.051990000000004</v>
      </c>
    </row>
    <row r="1631" spans="1:11" x14ac:dyDescent="0.25">
      <c r="A1631" s="6">
        <v>44629</v>
      </c>
      <c r="B1631" s="7">
        <v>18</v>
      </c>
      <c r="C1631" s="25">
        <v>151119.27252146413</v>
      </c>
      <c r="D1631" s="25">
        <f t="shared" si="158"/>
        <v>3</v>
      </c>
      <c r="E1631" s="25">
        <f t="shared" si="157"/>
        <v>0</v>
      </c>
      <c r="F1631" s="25">
        <f t="shared" si="159"/>
        <v>0</v>
      </c>
      <c r="G1631" s="25" t="str">
        <f t="shared" si="155"/>
        <v>Winter</v>
      </c>
      <c r="H1631" s="25">
        <f t="shared" si="160"/>
        <v>2</v>
      </c>
      <c r="I1631" s="25">
        <v>0</v>
      </c>
      <c r="J1631" s="25">
        <f t="shared" si="156"/>
        <v>2</v>
      </c>
      <c r="K1631" s="7">
        <v>33.65681</v>
      </c>
    </row>
    <row r="1632" spans="1:11" x14ac:dyDescent="0.25">
      <c r="A1632" s="6">
        <v>44629</v>
      </c>
      <c r="B1632" s="7">
        <v>19</v>
      </c>
      <c r="C1632" s="25">
        <v>166457.37370823728</v>
      </c>
      <c r="D1632" s="25">
        <f t="shared" si="158"/>
        <v>3</v>
      </c>
      <c r="E1632" s="25">
        <f t="shared" si="157"/>
        <v>0</v>
      </c>
      <c r="F1632" s="25">
        <f t="shared" si="159"/>
        <v>0</v>
      </c>
      <c r="G1632" s="25" t="str">
        <f t="shared" si="155"/>
        <v>Winter</v>
      </c>
      <c r="H1632" s="25">
        <f t="shared" si="160"/>
        <v>6</v>
      </c>
      <c r="I1632" s="25">
        <v>0</v>
      </c>
      <c r="J1632" s="25">
        <f t="shared" si="156"/>
        <v>6</v>
      </c>
      <c r="K1632" s="7">
        <v>45.764530000000001</v>
      </c>
    </row>
    <row r="1633" spans="1:11" x14ac:dyDescent="0.25">
      <c r="A1633" s="6">
        <v>44629</v>
      </c>
      <c r="B1633" s="7">
        <v>20</v>
      </c>
      <c r="C1633" s="25">
        <v>183328.88416661072</v>
      </c>
      <c r="D1633" s="25">
        <f t="shared" si="158"/>
        <v>3</v>
      </c>
      <c r="E1633" s="25">
        <f t="shared" si="157"/>
        <v>0</v>
      </c>
      <c r="F1633" s="25">
        <f t="shared" si="159"/>
        <v>0</v>
      </c>
      <c r="G1633" s="25" t="str">
        <f t="shared" si="155"/>
        <v>Winter</v>
      </c>
      <c r="H1633" s="25">
        <f t="shared" si="160"/>
        <v>6</v>
      </c>
      <c r="I1633" s="25">
        <v>0</v>
      </c>
      <c r="J1633" s="25">
        <f t="shared" si="156"/>
        <v>6</v>
      </c>
      <c r="K1633" s="7">
        <v>43.435510000000001</v>
      </c>
    </row>
    <row r="1634" spans="1:11" x14ac:dyDescent="0.25">
      <c r="A1634" s="6">
        <v>44629</v>
      </c>
      <c r="B1634" s="7">
        <v>21</v>
      </c>
      <c r="C1634" s="25">
        <v>186972.04929875207</v>
      </c>
      <c r="D1634" s="25">
        <f t="shared" si="158"/>
        <v>3</v>
      </c>
      <c r="E1634" s="25">
        <f t="shared" si="157"/>
        <v>0</v>
      </c>
      <c r="F1634" s="25">
        <f t="shared" si="159"/>
        <v>0</v>
      </c>
      <c r="G1634" s="25" t="str">
        <f t="shared" si="155"/>
        <v>Winter</v>
      </c>
      <c r="H1634" s="25">
        <f t="shared" si="160"/>
        <v>6</v>
      </c>
      <c r="I1634" s="25">
        <v>0</v>
      </c>
      <c r="J1634" s="25">
        <f t="shared" si="156"/>
        <v>6</v>
      </c>
      <c r="K1634" s="7">
        <v>50.448120000000003</v>
      </c>
    </row>
    <row r="1635" spans="1:11" x14ac:dyDescent="0.25">
      <c r="A1635" s="6">
        <v>44629</v>
      </c>
      <c r="B1635" s="7">
        <v>22</v>
      </c>
      <c r="C1635" s="25">
        <v>182236.08539784126</v>
      </c>
      <c r="D1635" s="25">
        <f t="shared" si="158"/>
        <v>3</v>
      </c>
      <c r="E1635" s="25">
        <f t="shared" si="157"/>
        <v>0</v>
      </c>
      <c r="F1635" s="25">
        <f t="shared" si="159"/>
        <v>0</v>
      </c>
      <c r="G1635" s="25" t="str">
        <f t="shared" si="155"/>
        <v>Winter</v>
      </c>
      <c r="H1635" s="25">
        <f t="shared" si="160"/>
        <v>2</v>
      </c>
      <c r="I1635" s="25">
        <v>0</v>
      </c>
      <c r="J1635" s="25">
        <f t="shared" si="156"/>
        <v>2</v>
      </c>
      <c r="K1635" s="7">
        <v>61.143149999999999</v>
      </c>
    </row>
    <row r="1636" spans="1:11" x14ac:dyDescent="0.25">
      <c r="A1636" s="6">
        <v>44629</v>
      </c>
      <c r="B1636" s="7">
        <v>23</v>
      </c>
      <c r="C1636" s="25">
        <v>169559.2744279097</v>
      </c>
      <c r="D1636" s="25">
        <f t="shared" si="158"/>
        <v>3</v>
      </c>
      <c r="E1636" s="25">
        <f t="shared" si="157"/>
        <v>0</v>
      </c>
      <c r="F1636" s="25">
        <f t="shared" si="159"/>
        <v>0</v>
      </c>
      <c r="G1636" s="25" t="str">
        <f t="shared" si="155"/>
        <v>Winter</v>
      </c>
      <c r="H1636" s="25">
        <f t="shared" si="160"/>
        <v>2</v>
      </c>
      <c r="I1636" s="25">
        <v>0</v>
      </c>
      <c r="J1636" s="25">
        <f t="shared" si="156"/>
        <v>2</v>
      </c>
      <c r="K1636" s="7">
        <v>37.693019999999997</v>
      </c>
    </row>
    <row r="1637" spans="1:11" x14ac:dyDescent="0.25">
      <c r="A1637" s="6">
        <v>44629</v>
      </c>
      <c r="B1637" s="7">
        <v>24</v>
      </c>
      <c r="C1637" s="25">
        <v>157559.85573925302</v>
      </c>
      <c r="D1637" s="25">
        <f t="shared" si="158"/>
        <v>3</v>
      </c>
      <c r="E1637" s="25">
        <f t="shared" si="157"/>
        <v>0</v>
      </c>
      <c r="F1637" s="25">
        <f t="shared" si="159"/>
        <v>0</v>
      </c>
      <c r="G1637" s="25" t="str">
        <f t="shared" si="155"/>
        <v>Winter</v>
      </c>
      <c r="H1637" s="25">
        <f t="shared" si="160"/>
        <v>2</v>
      </c>
      <c r="I1637" s="25">
        <v>0</v>
      </c>
      <c r="J1637" s="25">
        <f t="shared" si="156"/>
        <v>2</v>
      </c>
      <c r="K1637" s="7">
        <v>40.215829999999997</v>
      </c>
    </row>
    <row r="1638" spans="1:11" x14ac:dyDescent="0.25">
      <c r="A1638" s="6">
        <v>44630</v>
      </c>
      <c r="B1638" s="7">
        <v>1</v>
      </c>
      <c r="C1638" s="25">
        <v>149718.49787128632</v>
      </c>
      <c r="D1638" s="25">
        <f t="shared" si="158"/>
        <v>3</v>
      </c>
      <c r="E1638" s="25">
        <f t="shared" si="157"/>
        <v>0</v>
      </c>
      <c r="F1638" s="25">
        <f t="shared" si="159"/>
        <v>0</v>
      </c>
      <c r="G1638" s="25" t="str">
        <f t="shared" si="155"/>
        <v>Winter</v>
      </c>
      <c r="H1638" s="25">
        <f t="shared" si="160"/>
        <v>2</v>
      </c>
      <c r="I1638" s="25">
        <v>0</v>
      </c>
      <c r="J1638" s="25">
        <f t="shared" si="156"/>
        <v>2</v>
      </c>
      <c r="K1638" s="7">
        <v>40.376080000000002</v>
      </c>
    </row>
    <row r="1639" spans="1:11" x14ac:dyDescent="0.25">
      <c r="A1639" s="6">
        <v>44630</v>
      </c>
      <c r="B1639" s="7">
        <v>2</v>
      </c>
      <c r="C1639" s="25">
        <v>147690.05673706782</v>
      </c>
      <c r="D1639" s="25">
        <f t="shared" si="158"/>
        <v>3</v>
      </c>
      <c r="E1639" s="25">
        <f t="shared" si="157"/>
        <v>0</v>
      </c>
      <c r="F1639" s="25">
        <f t="shared" si="159"/>
        <v>0</v>
      </c>
      <c r="G1639" s="25" t="str">
        <f t="shared" si="155"/>
        <v>Winter</v>
      </c>
      <c r="H1639" s="25">
        <f t="shared" si="160"/>
        <v>1</v>
      </c>
      <c r="I1639" s="25">
        <v>0</v>
      </c>
      <c r="J1639" s="25">
        <f t="shared" si="156"/>
        <v>1</v>
      </c>
      <c r="K1639" s="7">
        <v>40.146239999999999</v>
      </c>
    </row>
    <row r="1640" spans="1:11" x14ac:dyDescent="0.25">
      <c r="A1640" s="6">
        <v>44630</v>
      </c>
      <c r="B1640" s="7">
        <v>3</v>
      </c>
      <c r="C1640" s="8">
        <v>149261.49008243761</v>
      </c>
      <c r="D1640" s="25">
        <f t="shared" si="158"/>
        <v>3</v>
      </c>
      <c r="E1640" s="25">
        <f t="shared" si="157"/>
        <v>0</v>
      </c>
      <c r="F1640" s="25">
        <f t="shared" si="159"/>
        <v>0</v>
      </c>
      <c r="G1640" s="25" t="str">
        <f t="shared" si="155"/>
        <v>Winter</v>
      </c>
      <c r="H1640" s="25">
        <f t="shared" si="160"/>
        <v>1</v>
      </c>
      <c r="I1640" s="25">
        <v>0</v>
      </c>
      <c r="J1640" s="25">
        <f t="shared" si="156"/>
        <v>1</v>
      </c>
      <c r="K1640" s="7">
        <v>41.533969999999997</v>
      </c>
    </row>
    <row r="1641" spans="1:11" x14ac:dyDescent="0.25">
      <c r="A1641" s="6">
        <v>44630</v>
      </c>
      <c r="B1641" s="7">
        <v>4</v>
      </c>
      <c r="C1641" s="25">
        <v>152709.99077810018</v>
      </c>
      <c r="D1641" s="25">
        <f t="shared" si="158"/>
        <v>3</v>
      </c>
      <c r="E1641" s="25">
        <f t="shared" si="157"/>
        <v>0</v>
      </c>
      <c r="F1641" s="25">
        <f t="shared" si="159"/>
        <v>0</v>
      </c>
      <c r="G1641" s="25" t="str">
        <f t="shared" si="155"/>
        <v>Winter</v>
      </c>
      <c r="H1641" s="25">
        <f t="shared" si="160"/>
        <v>1</v>
      </c>
      <c r="I1641" s="25">
        <v>0</v>
      </c>
      <c r="J1641" s="25">
        <f t="shared" si="156"/>
        <v>1</v>
      </c>
      <c r="K1641" s="7">
        <v>41.652470000000001</v>
      </c>
    </row>
    <row r="1642" spans="1:11" x14ac:dyDescent="0.25">
      <c r="A1642" s="6">
        <v>44630</v>
      </c>
      <c r="B1642" s="7">
        <v>5</v>
      </c>
      <c r="C1642" s="25">
        <v>159963.65447410583</v>
      </c>
      <c r="D1642" s="25">
        <f t="shared" si="158"/>
        <v>3</v>
      </c>
      <c r="E1642" s="25">
        <f t="shared" si="157"/>
        <v>0</v>
      </c>
      <c r="F1642" s="25">
        <f t="shared" si="159"/>
        <v>0</v>
      </c>
      <c r="G1642" s="25" t="str">
        <f t="shared" si="155"/>
        <v>Winter</v>
      </c>
      <c r="H1642" s="25">
        <f t="shared" si="160"/>
        <v>1</v>
      </c>
      <c r="I1642" s="25">
        <v>0</v>
      </c>
      <c r="J1642" s="25">
        <f t="shared" si="156"/>
        <v>1</v>
      </c>
      <c r="K1642" s="7">
        <v>49.193750000000001</v>
      </c>
    </row>
    <row r="1643" spans="1:11" x14ac:dyDescent="0.25">
      <c r="A1643" s="6">
        <v>44630</v>
      </c>
      <c r="B1643" s="7">
        <v>6</v>
      </c>
      <c r="C1643" s="25">
        <v>173737.52471067765</v>
      </c>
      <c r="D1643" s="25">
        <f t="shared" si="158"/>
        <v>3</v>
      </c>
      <c r="E1643" s="25">
        <f t="shared" si="157"/>
        <v>0</v>
      </c>
      <c r="F1643" s="25">
        <f t="shared" si="159"/>
        <v>0</v>
      </c>
      <c r="G1643" s="25" t="str">
        <f t="shared" si="155"/>
        <v>Winter</v>
      </c>
      <c r="H1643" s="25">
        <f t="shared" si="160"/>
        <v>1</v>
      </c>
      <c r="I1643" s="25">
        <v>0</v>
      </c>
      <c r="J1643" s="25">
        <f t="shared" si="156"/>
        <v>1</v>
      </c>
      <c r="K1643" s="7">
        <v>51.206380000000003</v>
      </c>
    </row>
    <row r="1644" spans="1:11" x14ac:dyDescent="0.25">
      <c r="A1644" s="6">
        <v>44630</v>
      </c>
      <c r="B1644" s="7">
        <v>7</v>
      </c>
      <c r="C1644" s="25">
        <v>195037.55502118374</v>
      </c>
      <c r="D1644" s="25">
        <f t="shared" si="158"/>
        <v>3</v>
      </c>
      <c r="E1644" s="25">
        <f t="shared" si="157"/>
        <v>0</v>
      </c>
      <c r="F1644" s="25">
        <f t="shared" si="159"/>
        <v>0</v>
      </c>
      <c r="G1644" s="25" t="str">
        <f t="shared" si="155"/>
        <v>Winter</v>
      </c>
      <c r="H1644" s="25">
        <f t="shared" si="160"/>
        <v>6</v>
      </c>
      <c r="I1644" s="25">
        <v>0</v>
      </c>
      <c r="J1644" s="25">
        <f t="shared" si="156"/>
        <v>6</v>
      </c>
      <c r="K1644" s="7">
        <v>51.017859999999999</v>
      </c>
    </row>
    <row r="1645" spans="1:11" x14ac:dyDescent="0.25">
      <c r="A1645" s="6">
        <v>44630</v>
      </c>
      <c r="B1645" s="7">
        <v>8</v>
      </c>
      <c r="C1645" s="25">
        <v>200201.72027401632</v>
      </c>
      <c r="D1645" s="25">
        <f t="shared" si="158"/>
        <v>3</v>
      </c>
      <c r="E1645" s="25">
        <f t="shared" si="157"/>
        <v>0</v>
      </c>
      <c r="F1645" s="25">
        <f t="shared" si="159"/>
        <v>0</v>
      </c>
      <c r="G1645" s="25" t="str">
        <f t="shared" si="155"/>
        <v>Winter</v>
      </c>
      <c r="H1645" s="25">
        <f t="shared" si="160"/>
        <v>6</v>
      </c>
      <c r="I1645" s="25">
        <v>0</v>
      </c>
      <c r="J1645" s="25">
        <f t="shared" si="156"/>
        <v>6</v>
      </c>
      <c r="K1645" s="7">
        <v>56.215879999999999</v>
      </c>
    </row>
    <row r="1646" spans="1:11" x14ac:dyDescent="0.25">
      <c r="A1646" s="6">
        <v>44630</v>
      </c>
      <c r="B1646" s="7">
        <v>9</v>
      </c>
      <c r="C1646" s="25">
        <v>180758.4837694029</v>
      </c>
      <c r="D1646" s="25">
        <f t="shared" si="158"/>
        <v>3</v>
      </c>
      <c r="E1646" s="25">
        <f t="shared" si="157"/>
        <v>0</v>
      </c>
      <c r="F1646" s="25">
        <f t="shared" si="159"/>
        <v>0</v>
      </c>
      <c r="G1646" s="25" t="str">
        <f t="shared" si="155"/>
        <v>Winter</v>
      </c>
      <c r="H1646" s="25">
        <f t="shared" si="160"/>
        <v>6</v>
      </c>
      <c r="I1646" s="25">
        <v>0</v>
      </c>
      <c r="J1646" s="25">
        <f t="shared" si="156"/>
        <v>6</v>
      </c>
      <c r="K1646" s="7">
        <v>49.566209999999998</v>
      </c>
    </row>
    <row r="1647" spans="1:11" x14ac:dyDescent="0.25">
      <c r="A1647" s="6">
        <v>44630</v>
      </c>
      <c r="B1647" s="7">
        <v>10</v>
      </c>
      <c r="C1647" s="25">
        <v>162395.64287636592</v>
      </c>
      <c r="D1647" s="25">
        <f t="shared" si="158"/>
        <v>3</v>
      </c>
      <c r="E1647" s="25">
        <f t="shared" si="157"/>
        <v>0</v>
      </c>
      <c r="F1647" s="25">
        <f t="shared" si="159"/>
        <v>0</v>
      </c>
      <c r="G1647" s="25" t="str">
        <f t="shared" ref="G1647:G1710" si="161">IF(OR(D1647&lt;5,D1647&gt;9),"Winter","Summer")</f>
        <v>Winter</v>
      </c>
      <c r="H1647" s="25">
        <f t="shared" si="160"/>
        <v>2</v>
      </c>
      <c r="I1647" s="25">
        <v>0</v>
      </c>
      <c r="J1647" s="25">
        <f t="shared" ref="J1647:J1710" si="162">IF(I1647=0,H1647,5)</f>
        <v>2</v>
      </c>
      <c r="K1647" s="7">
        <v>45.758719999999997</v>
      </c>
    </row>
    <row r="1648" spans="1:11" x14ac:dyDescent="0.25">
      <c r="A1648" s="6">
        <v>44630</v>
      </c>
      <c r="B1648" s="7">
        <v>11</v>
      </c>
      <c r="C1648" s="25">
        <v>148249.81705286243</v>
      </c>
      <c r="D1648" s="25">
        <f t="shared" si="158"/>
        <v>3</v>
      </c>
      <c r="E1648" s="25">
        <f t="shared" si="157"/>
        <v>0</v>
      </c>
      <c r="F1648" s="25">
        <f t="shared" si="159"/>
        <v>0</v>
      </c>
      <c r="G1648" s="25" t="str">
        <f t="shared" si="161"/>
        <v>Winter</v>
      </c>
      <c r="H1648" s="25">
        <f t="shared" si="160"/>
        <v>2</v>
      </c>
      <c r="I1648" s="25">
        <v>0</v>
      </c>
      <c r="J1648" s="25">
        <f t="shared" si="162"/>
        <v>2</v>
      </c>
      <c r="K1648" s="7">
        <v>46.861960000000003</v>
      </c>
    </row>
    <row r="1649" spans="1:11" x14ac:dyDescent="0.25">
      <c r="A1649" s="6">
        <v>44630</v>
      </c>
      <c r="B1649" s="7">
        <v>12</v>
      </c>
      <c r="C1649" s="25">
        <v>138265.39656081004</v>
      </c>
      <c r="D1649" s="25">
        <f t="shared" si="158"/>
        <v>3</v>
      </c>
      <c r="E1649" s="25">
        <f t="shared" si="157"/>
        <v>0</v>
      </c>
      <c r="F1649" s="25">
        <f t="shared" si="159"/>
        <v>0</v>
      </c>
      <c r="G1649" s="25" t="str">
        <f t="shared" si="161"/>
        <v>Winter</v>
      </c>
      <c r="H1649" s="25">
        <f t="shared" si="160"/>
        <v>2</v>
      </c>
      <c r="I1649" s="25">
        <v>0</v>
      </c>
      <c r="J1649" s="25">
        <f t="shared" si="162"/>
        <v>2</v>
      </c>
      <c r="K1649" s="7">
        <v>43.66919</v>
      </c>
    </row>
    <row r="1650" spans="1:11" x14ac:dyDescent="0.25">
      <c r="A1650" s="6">
        <v>44630</v>
      </c>
      <c r="B1650" s="7">
        <v>13</v>
      </c>
      <c r="C1650" s="25">
        <v>130877.38966387947</v>
      </c>
      <c r="D1650" s="25">
        <f t="shared" si="158"/>
        <v>3</v>
      </c>
      <c r="E1650" s="25">
        <f t="shared" si="157"/>
        <v>0</v>
      </c>
      <c r="F1650" s="25">
        <f t="shared" si="159"/>
        <v>0</v>
      </c>
      <c r="G1650" s="25" t="str">
        <f t="shared" si="161"/>
        <v>Winter</v>
      </c>
      <c r="H1650" s="25">
        <f t="shared" si="160"/>
        <v>2</v>
      </c>
      <c r="I1650" s="25">
        <v>0</v>
      </c>
      <c r="J1650" s="25">
        <f t="shared" si="162"/>
        <v>2</v>
      </c>
      <c r="K1650" s="7">
        <v>42.987360000000002</v>
      </c>
    </row>
    <row r="1651" spans="1:11" x14ac:dyDescent="0.25">
      <c r="A1651" s="6">
        <v>44630</v>
      </c>
      <c r="B1651" s="7">
        <v>14</v>
      </c>
      <c r="C1651" s="25">
        <v>123208.90588401147</v>
      </c>
      <c r="D1651" s="25">
        <f t="shared" si="158"/>
        <v>3</v>
      </c>
      <c r="E1651" s="25">
        <f t="shared" si="157"/>
        <v>0</v>
      </c>
      <c r="F1651" s="25">
        <f t="shared" si="159"/>
        <v>0</v>
      </c>
      <c r="G1651" s="25" t="str">
        <f t="shared" si="161"/>
        <v>Winter</v>
      </c>
      <c r="H1651" s="25">
        <f t="shared" si="160"/>
        <v>2</v>
      </c>
      <c r="I1651" s="25">
        <v>0</v>
      </c>
      <c r="J1651" s="25">
        <f t="shared" si="162"/>
        <v>2</v>
      </c>
      <c r="K1651" s="7">
        <v>40.86497</v>
      </c>
    </row>
    <row r="1652" spans="1:11" x14ac:dyDescent="0.25">
      <c r="A1652" s="6">
        <v>44630</v>
      </c>
      <c r="B1652" s="7">
        <v>15</v>
      </c>
      <c r="C1652" s="25">
        <v>118692.14449661731</v>
      </c>
      <c r="D1652" s="25">
        <f t="shared" si="158"/>
        <v>3</v>
      </c>
      <c r="E1652" s="25">
        <f t="shared" si="157"/>
        <v>0</v>
      </c>
      <c r="F1652" s="25">
        <f t="shared" si="159"/>
        <v>0</v>
      </c>
      <c r="G1652" s="25" t="str">
        <f t="shared" si="161"/>
        <v>Winter</v>
      </c>
      <c r="H1652" s="25">
        <f t="shared" si="160"/>
        <v>2</v>
      </c>
      <c r="I1652" s="25">
        <v>0</v>
      </c>
      <c r="J1652" s="25">
        <f t="shared" si="162"/>
        <v>2</v>
      </c>
      <c r="K1652" s="7">
        <v>40.427329999999998</v>
      </c>
    </row>
    <row r="1653" spans="1:11" x14ac:dyDescent="0.25">
      <c r="A1653" s="6">
        <v>44630</v>
      </c>
      <c r="B1653" s="7">
        <v>16</v>
      </c>
      <c r="C1653" s="25">
        <v>120311.54043537835</v>
      </c>
      <c r="D1653" s="25">
        <f t="shared" si="158"/>
        <v>3</v>
      </c>
      <c r="E1653" s="25">
        <f t="shared" si="157"/>
        <v>0</v>
      </c>
      <c r="F1653" s="25">
        <f t="shared" si="159"/>
        <v>0</v>
      </c>
      <c r="G1653" s="25" t="str">
        <f t="shared" si="161"/>
        <v>Winter</v>
      </c>
      <c r="H1653" s="25">
        <f t="shared" si="160"/>
        <v>2</v>
      </c>
      <c r="I1653" s="25">
        <v>0</v>
      </c>
      <c r="J1653" s="25">
        <f t="shared" si="162"/>
        <v>2</v>
      </c>
      <c r="K1653" s="7">
        <v>41.429279999999999</v>
      </c>
    </row>
    <row r="1654" spans="1:11" x14ac:dyDescent="0.25">
      <c r="A1654" s="6">
        <v>44630</v>
      </c>
      <c r="B1654" s="7">
        <v>17</v>
      </c>
      <c r="C1654" s="25">
        <v>127525.07802328722</v>
      </c>
      <c r="D1654" s="25">
        <f t="shared" si="158"/>
        <v>3</v>
      </c>
      <c r="E1654" s="25">
        <f t="shared" si="157"/>
        <v>0</v>
      </c>
      <c r="F1654" s="25">
        <f t="shared" si="159"/>
        <v>0</v>
      </c>
      <c r="G1654" s="25" t="str">
        <f t="shared" si="161"/>
        <v>Winter</v>
      </c>
      <c r="H1654" s="25">
        <f t="shared" si="160"/>
        <v>2</v>
      </c>
      <c r="I1654" s="25">
        <v>0</v>
      </c>
      <c r="J1654" s="25">
        <f t="shared" si="162"/>
        <v>2</v>
      </c>
      <c r="K1654" s="7">
        <v>39.355719999999998</v>
      </c>
    </row>
    <row r="1655" spans="1:11" x14ac:dyDescent="0.25">
      <c r="A1655" s="6">
        <v>44630</v>
      </c>
      <c r="B1655" s="7">
        <v>18</v>
      </c>
      <c r="C1655" s="25">
        <v>140801.55553028008</v>
      </c>
      <c r="D1655" s="25">
        <f t="shared" si="158"/>
        <v>3</v>
      </c>
      <c r="E1655" s="25">
        <f t="shared" si="157"/>
        <v>0</v>
      </c>
      <c r="F1655" s="25">
        <f t="shared" si="159"/>
        <v>0</v>
      </c>
      <c r="G1655" s="25" t="str">
        <f t="shared" si="161"/>
        <v>Winter</v>
      </c>
      <c r="H1655" s="25">
        <f t="shared" si="160"/>
        <v>2</v>
      </c>
      <c r="I1655" s="25">
        <v>0</v>
      </c>
      <c r="J1655" s="25">
        <f t="shared" si="162"/>
        <v>2</v>
      </c>
      <c r="K1655" s="7">
        <v>45.502769999999998</v>
      </c>
    </row>
    <row r="1656" spans="1:11" x14ac:dyDescent="0.25">
      <c r="A1656" s="6">
        <v>44630</v>
      </c>
      <c r="B1656" s="7">
        <v>19</v>
      </c>
      <c r="C1656" s="25">
        <v>156027.64301695445</v>
      </c>
      <c r="D1656" s="25">
        <f t="shared" si="158"/>
        <v>3</v>
      </c>
      <c r="E1656" s="25">
        <f t="shared" si="157"/>
        <v>0</v>
      </c>
      <c r="F1656" s="25">
        <f t="shared" si="159"/>
        <v>0</v>
      </c>
      <c r="G1656" s="25" t="str">
        <f t="shared" si="161"/>
        <v>Winter</v>
      </c>
      <c r="H1656" s="25">
        <f t="shared" si="160"/>
        <v>6</v>
      </c>
      <c r="I1656" s="25">
        <v>0</v>
      </c>
      <c r="J1656" s="25">
        <f t="shared" si="162"/>
        <v>6</v>
      </c>
      <c r="K1656" s="7">
        <v>54.699599999999997</v>
      </c>
    </row>
    <row r="1657" spans="1:11" x14ac:dyDescent="0.25">
      <c r="A1657" s="6">
        <v>44630</v>
      </c>
      <c r="B1657" s="7">
        <v>20</v>
      </c>
      <c r="C1657" s="25">
        <v>171341.29851845748</v>
      </c>
      <c r="D1657" s="25">
        <f t="shared" si="158"/>
        <v>3</v>
      </c>
      <c r="E1657" s="25">
        <f t="shared" si="157"/>
        <v>0</v>
      </c>
      <c r="F1657" s="25">
        <f t="shared" si="159"/>
        <v>0</v>
      </c>
      <c r="G1657" s="25" t="str">
        <f t="shared" si="161"/>
        <v>Winter</v>
      </c>
      <c r="H1657" s="25">
        <f t="shared" si="160"/>
        <v>6</v>
      </c>
      <c r="I1657" s="25">
        <v>0</v>
      </c>
      <c r="J1657" s="25">
        <f t="shared" si="162"/>
        <v>6</v>
      </c>
      <c r="K1657" s="7">
        <v>48.027419999999999</v>
      </c>
    </row>
    <row r="1658" spans="1:11" x14ac:dyDescent="0.25">
      <c r="A1658" s="6">
        <v>44630</v>
      </c>
      <c r="B1658" s="7">
        <v>21</v>
      </c>
      <c r="C1658" s="25">
        <v>175305.45525488385</v>
      </c>
      <c r="D1658" s="25">
        <f t="shared" si="158"/>
        <v>3</v>
      </c>
      <c r="E1658" s="25">
        <f t="shared" si="157"/>
        <v>0</v>
      </c>
      <c r="F1658" s="25">
        <f t="shared" si="159"/>
        <v>0</v>
      </c>
      <c r="G1658" s="25" t="str">
        <f t="shared" si="161"/>
        <v>Winter</v>
      </c>
      <c r="H1658" s="25">
        <f t="shared" si="160"/>
        <v>6</v>
      </c>
      <c r="I1658" s="25">
        <v>0</v>
      </c>
      <c r="J1658" s="25">
        <f t="shared" si="162"/>
        <v>6</v>
      </c>
      <c r="K1658" s="7">
        <v>52.752809999999997</v>
      </c>
    </row>
    <row r="1659" spans="1:11" x14ac:dyDescent="0.25">
      <c r="A1659" s="6">
        <v>44630</v>
      </c>
      <c r="B1659" s="7">
        <v>22</v>
      </c>
      <c r="C1659" s="25">
        <v>170417.2287532913</v>
      </c>
      <c r="D1659" s="25">
        <f t="shared" si="158"/>
        <v>3</v>
      </c>
      <c r="E1659" s="25">
        <f t="shared" si="157"/>
        <v>0</v>
      </c>
      <c r="F1659" s="25">
        <f t="shared" si="159"/>
        <v>0</v>
      </c>
      <c r="G1659" s="25" t="str">
        <f t="shared" si="161"/>
        <v>Winter</v>
      </c>
      <c r="H1659" s="25">
        <f t="shared" si="160"/>
        <v>2</v>
      </c>
      <c r="I1659" s="25">
        <v>0</v>
      </c>
      <c r="J1659" s="25">
        <f t="shared" si="162"/>
        <v>2</v>
      </c>
      <c r="K1659" s="7">
        <v>48.570979999999999</v>
      </c>
    </row>
    <row r="1660" spans="1:11" x14ac:dyDescent="0.25">
      <c r="A1660" s="6">
        <v>44630</v>
      </c>
      <c r="B1660" s="7">
        <v>23</v>
      </c>
      <c r="C1660" s="25">
        <v>158355.43768799462</v>
      </c>
      <c r="D1660" s="25">
        <f t="shared" si="158"/>
        <v>3</v>
      </c>
      <c r="E1660" s="25">
        <f t="shared" si="157"/>
        <v>0</v>
      </c>
      <c r="F1660" s="25">
        <f t="shared" si="159"/>
        <v>0</v>
      </c>
      <c r="G1660" s="25" t="str">
        <f t="shared" si="161"/>
        <v>Winter</v>
      </c>
      <c r="H1660" s="25">
        <f t="shared" si="160"/>
        <v>2</v>
      </c>
      <c r="I1660" s="25">
        <v>0</v>
      </c>
      <c r="J1660" s="25">
        <f t="shared" si="162"/>
        <v>2</v>
      </c>
      <c r="K1660" s="7">
        <v>54.113689999999998</v>
      </c>
    </row>
    <row r="1661" spans="1:11" x14ac:dyDescent="0.25">
      <c r="A1661" s="6">
        <v>44630</v>
      </c>
      <c r="B1661" s="7">
        <v>24</v>
      </c>
      <c r="C1661" s="25">
        <v>146876.12277525081</v>
      </c>
      <c r="D1661" s="25">
        <f t="shared" si="158"/>
        <v>3</v>
      </c>
      <c r="E1661" s="25">
        <f t="shared" si="157"/>
        <v>0</v>
      </c>
      <c r="F1661" s="25">
        <f t="shared" si="159"/>
        <v>0</v>
      </c>
      <c r="G1661" s="25" t="str">
        <f t="shared" si="161"/>
        <v>Winter</v>
      </c>
      <c r="H1661" s="25">
        <f t="shared" si="160"/>
        <v>2</v>
      </c>
      <c r="I1661" s="25">
        <v>0</v>
      </c>
      <c r="J1661" s="25">
        <f t="shared" si="162"/>
        <v>2</v>
      </c>
      <c r="K1661" s="7">
        <v>42.877609999999997</v>
      </c>
    </row>
    <row r="1662" spans="1:11" x14ac:dyDescent="0.25">
      <c r="A1662" s="6">
        <v>44631</v>
      </c>
      <c r="B1662" s="7">
        <v>1</v>
      </c>
      <c r="C1662" s="25">
        <v>139363.58329878058</v>
      </c>
      <c r="D1662" s="25">
        <f t="shared" si="158"/>
        <v>3</v>
      </c>
      <c r="E1662" s="25">
        <f t="shared" si="157"/>
        <v>0</v>
      </c>
      <c r="F1662" s="25">
        <f t="shared" si="159"/>
        <v>0</v>
      </c>
      <c r="G1662" s="25" t="str">
        <f t="shared" si="161"/>
        <v>Winter</v>
      </c>
      <c r="H1662" s="25">
        <f t="shared" si="160"/>
        <v>2</v>
      </c>
      <c r="I1662" s="25">
        <v>0</v>
      </c>
      <c r="J1662" s="25">
        <f t="shared" si="162"/>
        <v>2</v>
      </c>
      <c r="K1662" s="7">
        <v>39.887819999999998</v>
      </c>
    </row>
    <row r="1663" spans="1:11" x14ac:dyDescent="0.25">
      <c r="A1663" s="6">
        <v>44631</v>
      </c>
      <c r="B1663" s="7">
        <v>2</v>
      </c>
      <c r="C1663" s="25">
        <v>136269.0860238735</v>
      </c>
      <c r="D1663" s="25">
        <f t="shared" si="158"/>
        <v>3</v>
      </c>
      <c r="E1663" s="25">
        <f t="shared" si="157"/>
        <v>0</v>
      </c>
      <c r="F1663" s="25">
        <f t="shared" si="159"/>
        <v>0</v>
      </c>
      <c r="G1663" s="25" t="str">
        <f t="shared" si="161"/>
        <v>Winter</v>
      </c>
      <c r="H1663" s="25">
        <f t="shared" si="160"/>
        <v>1</v>
      </c>
      <c r="I1663" s="25">
        <v>0</v>
      </c>
      <c r="J1663" s="25">
        <f t="shared" si="162"/>
        <v>1</v>
      </c>
      <c r="K1663" s="7">
        <v>40.086919999999999</v>
      </c>
    </row>
    <row r="1664" spans="1:11" x14ac:dyDescent="0.25">
      <c r="A1664" s="6">
        <v>44631</v>
      </c>
      <c r="B1664" s="7">
        <v>3</v>
      </c>
      <c r="C1664" s="8">
        <v>135615.0432184361</v>
      </c>
      <c r="D1664" s="25">
        <f t="shared" si="158"/>
        <v>3</v>
      </c>
      <c r="E1664" s="25">
        <f t="shared" si="157"/>
        <v>0</v>
      </c>
      <c r="F1664" s="25">
        <f t="shared" si="159"/>
        <v>0</v>
      </c>
      <c r="G1664" s="25" t="str">
        <f t="shared" si="161"/>
        <v>Winter</v>
      </c>
      <c r="H1664" s="25">
        <f t="shared" si="160"/>
        <v>1</v>
      </c>
      <c r="I1664" s="25">
        <v>0</v>
      </c>
      <c r="J1664" s="25">
        <f t="shared" si="162"/>
        <v>1</v>
      </c>
      <c r="K1664" s="7">
        <v>44.22974</v>
      </c>
    </row>
    <row r="1665" spans="1:11" x14ac:dyDescent="0.25">
      <c r="A1665" s="6">
        <v>44631</v>
      </c>
      <c r="B1665" s="7">
        <v>4</v>
      </c>
      <c r="C1665" s="25">
        <v>138199.06331664653</v>
      </c>
      <c r="D1665" s="25">
        <f t="shared" si="158"/>
        <v>3</v>
      </c>
      <c r="E1665" s="25">
        <f t="shared" si="157"/>
        <v>0</v>
      </c>
      <c r="F1665" s="25">
        <f t="shared" si="159"/>
        <v>0</v>
      </c>
      <c r="G1665" s="25" t="str">
        <f t="shared" si="161"/>
        <v>Winter</v>
      </c>
      <c r="H1665" s="25">
        <f t="shared" si="160"/>
        <v>1</v>
      </c>
      <c r="I1665" s="25">
        <v>0</v>
      </c>
      <c r="J1665" s="25">
        <f t="shared" si="162"/>
        <v>1</v>
      </c>
      <c r="K1665" s="7">
        <v>47.597180000000002</v>
      </c>
    </row>
    <row r="1666" spans="1:11" x14ac:dyDescent="0.25">
      <c r="A1666" s="6">
        <v>44631</v>
      </c>
      <c r="B1666" s="7">
        <v>5</v>
      </c>
      <c r="C1666" s="25">
        <v>144938.39546361886</v>
      </c>
      <c r="D1666" s="25">
        <f t="shared" si="158"/>
        <v>3</v>
      </c>
      <c r="E1666" s="25">
        <f t="shared" si="157"/>
        <v>0</v>
      </c>
      <c r="F1666" s="25">
        <f t="shared" si="159"/>
        <v>0</v>
      </c>
      <c r="G1666" s="25" t="str">
        <f t="shared" si="161"/>
        <v>Winter</v>
      </c>
      <c r="H1666" s="25">
        <f t="shared" si="160"/>
        <v>1</v>
      </c>
      <c r="I1666" s="25">
        <v>0</v>
      </c>
      <c r="J1666" s="25">
        <f t="shared" si="162"/>
        <v>1</v>
      </c>
      <c r="K1666" s="7">
        <v>44.13926</v>
      </c>
    </row>
    <row r="1667" spans="1:11" x14ac:dyDescent="0.25">
      <c r="A1667" s="6">
        <v>44631</v>
      </c>
      <c r="B1667" s="7">
        <v>6</v>
      </c>
      <c r="C1667" s="25">
        <v>158712.87669527903</v>
      </c>
      <c r="D1667" s="25">
        <f t="shared" si="158"/>
        <v>3</v>
      </c>
      <c r="E1667" s="25">
        <f t="shared" si="157"/>
        <v>0</v>
      </c>
      <c r="F1667" s="25">
        <f t="shared" si="159"/>
        <v>0</v>
      </c>
      <c r="G1667" s="25" t="str">
        <f t="shared" si="161"/>
        <v>Winter</v>
      </c>
      <c r="H1667" s="25">
        <f t="shared" si="160"/>
        <v>1</v>
      </c>
      <c r="I1667" s="25">
        <v>0</v>
      </c>
      <c r="J1667" s="25">
        <f t="shared" si="162"/>
        <v>1</v>
      </c>
      <c r="K1667" s="7">
        <v>46.18638</v>
      </c>
    </row>
    <row r="1668" spans="1:11" x14ac:dyDescent="0.25">
      <c r="A1668" s="6">
        <v>44631</v>
      </c>
      <c r="B1668" s="7">
        <v>7</v>
      </c>
      <c r="C1668" s="25">
        <v>179709.02746036509</v>
      </c>
      <c r="D1668" s="25">
        <f t="shared" si="158"/>
        <v>3</v>
      </c>
      <c r="E1668" s="25">
        <f t="shared" si="157"/>
        <v>0</v>
      </c>
      <c r="F1668" s="25">
        <f t="shared" si="159"/>
        <v>0</v>
      </c>
      <c r="G1668" s="25" t="str">
        <f t="shared" si="161"/>
        <v>Winter</v>
      </c>
      <c r="H1668" s="25">
        <f t="shared" si="160"/>
        <v>6</v>
      </c>
      <c r="I1668" s="25">
        <v>0</v>
      </c>
      <c r="J1668" s="25">
        <f t="shared" si="162"/>
        <v>6</v>
      </c>
      <c r="K1668" s="7">
        <v>49.042619999999999</v>
      </c>
    </row>
    <row r="1669" spans="1:11" x14ac:dyDescent="0.25">
      <c r="A1669" s="6">
        <v>44631</v>
      </c>
      <c r="B1669" s="7">
        <v>8</v>
      </c>
      <c r="C1669" s="25">
        <v>186920.38098517887</v>
      </c>
      <c r="D1669" s="25">
        <f t="shared" si="158"/>
        <v>3</v>
      </c>
      <c r="E1669" s="25">
        <f t="shared" si="157"/>
        <v>0</v>
      </c>
      <c r="F1669" s="25">
        <f t="shared" si="159"/>
        <v>0</v>
      </c>
      <c r="G1669" s="25" t="str">
        <f t="shared" si="161"/>
        <v>Winter</v>
      </c>
      <c r="H1669" s="25">
        <f t="shared" si="160"/>
        <v>6</v>
      </c>
      <c r="I1669" s="25">
        <v>0</v>
      </c>
      <c r="J1669" s="25">
        <f t="shared" si="162"/>
        <v>6</v>
      </c>
      <c r="K1669" s="7">
        <v>46.962800000000001</v>
      </c>
    </row>
    <row r="1670" spans="1:11" x14ac:dyDescent="0.25">
      <c r="A1670" s="6">
        <v>44631</v>
      </c>
      <c r="B1670" s="7">
        <v>9</v>
      </c>
      <c r="C1670" s="25">
        <v>168616.43741819283</v>
      </c>
      <c r="D1670" s="25">
        <f t="shared" si="158"/>
        <v>3</v>
      </c>
      <c r="E1670" s="25">
        <f t="shared" ref="E1670:E1733" si="163">IF(IFERROR(VLOOKUP(A1670,$S$6:$S$15,1,0),0)&gt;0,1,0)</f>
        <v>0</v>
      </c>
      <c r="F1670" s="25">
        <f t="shared" si="159"/>
        <v>0</v>
      </c>
      <c r="G1670" s="25" t="str">
        <f t="shared" si="161"/>
        <v>Winter</v>
      </c>
      <c r="H1670" s="25">
        <f t="shared" si="160"/>
        <v>6</v>
      </c>
      <c r="I1670" s="25">
        <v>0</v>
      </c>
      <c r="J1670" s="25">
        <f t="shared" si="162"/>
        <v>6</v>
      </c>
      <c r="K1670" s="7">
        <v>44.187690000000003</v>
      </c>
    </row>
    <row r="1671" spans="1:11" x14ac:dyDescent="0.25">
      <c r="A1671" s="6">
        <v>44631</v>
      </c>
      <c r="B1671" s="7">
        <v>10</v>
      </c>
      <c r="C1671" s="25">
        <v>151669.95483363932</v>
      </c>
      <c r="D1671" s="25">
        <f t="shared" ref="D1671:D1734" si="164">MONTH(A1671)</f>
        <v>3</v>
      </c>
      <c r="E1671" s="25">
        <f t="shared" si="163"/>
        <v>0</v>
      </c>
      <c r="F1671" s="25">
        <f t="shared" ref="F1671:F1734" si="165">IF(WEEKDAY(A1671,2)&gt;5,1,0)</f>
        <v>0</v>
      </c>
      <c r="G1671" s="25" t="str">
        <f t="shared" si="161"/>
        <v>Winter</v>
      </c>
      <c r="H1671" s="25">
        <f t="shared" ref="H1671:H1734" si="166">IF(AND(B1671&lt;7,B1671&gt;1),1,IF(G1671="Winter",IF(OR(E1671=1,F1671=1,B1671=1,AND(B1671&gt;9,B1671&lt;19),B1671&gt;21),2,6),IF(OR(E1671=1,F1671=1,B1671&lt;15,B1671&gt;20),3,4)))</f>
        <v>2</v>
      </c>
      <c r="I1671" s="25">
        <v>0</v>
      </c>
      <c r="J1671" s="25">
        <f t="shared" si="162"/>
        <v>2</v>
      </c>
      <c r="K1671" s="7">
        <v>47.787170000000003</v>
      </c>
    </row>
    <row r="1672" spans="1:11" x14ac:dyDescent="0.25">
      <c r="A1672" s="6">
        <v>44631</v>
      </c>
      <c r="B1672" s="7">
        <v>11</v>
      </c>
      <c r="C1672" s="25">
        <v>139247.4218980358</v>
      </c>
      <c r="D1672" s="25">
        <f t="shared" si="164"/>
        <v>3</v>
      </c>
      <c r="E1672" s="25">
        <f t="shared" si="163"/>
        <v>0</v>
      </c>
      <c r="F1672" s="25">
        <f t="shared" si="165"/>
        <v>0</v>
      </c>
      <c r="G1672" s="25" t="str">
        <f t="shared" si="161"/>
        <v>Winter</v>
      </c>
      <c r="H1672" s="25">
        <f t="shared" si="166"/>
        <v>2</v>
      </c>
      <c r="I1672" s="25">
        <v>0</v>
      </c>
      <c r="J1672" s="25">
        <f t="shared" si="162"/>
        <v>2</v>
      </c>
      <c r="K1672" s="7">
        <v>44.251350000000002</v>
      </c>
    </row>
    <row r="1673" spans="1:11" x14ac:dyDescent="0.25">
      <c r="A1673" s="6">
        <v>44631</v>
      </c>
      <c r="B1673" s="7">
        <v>12</v>
      </c>
      <c r="C1673" s="25">
        <v>131783.95390918522</v>
      </c>
      <c r="D1673" s="25">
        <f t="shared" si="164"/>
        <v>3</v>
      </c>
      <c r="E1673" s="25">
        <f t="shared" si="163"/>
        <v>0</v>
      </c>
      <c r="F1673" s="25">
        <f t="shared" si="165"/>
        <v>0</v>
      </c>
      <c r="G1673" s="25" t="str">
        <f t="shared" si="161"/>
        <v>Winter</v>
      </c>
      <c r="H1673" s="25">
        <f t="shared" si="166"/>
        <v>2</v>
      </c>
      <c r="I1673" s="25">
        <v>0</v>
      </c>
      <c r="J1673" s="25">
        <f t="shared" si="162"/>
        <v>2</v>
      </c>
      <c r="K1673" s="7">
        <v>43.31671</v>
      </c>
    </row>
    <row r="1674" spans="1:11" x14ac:dyDescent="0.25">
      <c r="A1674" s="6">
        <v>44631</v>
      </c>
      <c r="B1674" s="7">
        <v>13</v>
      </c>
      <c r="C1674" s="25">
        <v>126672.42101526143</v>
      </c>
      <c r="D1674" s="25">
        <f t="shared" si="164"/>
        <v>3</v>
      </c>
      <c r="E1674" s="25">
        <f t="shared" si="163"/>
        <v>0</v>
      </c>
      <c r="F1674" s="25">
        <f t="shared" si="165"/>
        <v>0</v>
      </c>
      <c r="G1674" s="25" t="str">
        <f t="shared" si="161"/>
        <v>Winter</v>
      </c>
      <c r="H1674" s="25">
        <f t="shared" si="166"/>
        <v>2</v>
      </c>
      <c r="I1674" s="25">
        <v>0</v>
      </c>
      <c r="J1674" s="25">
        <f t="shared" si="162"/>
        <v>2</v>
      </c>
      <c r="K1674" s="7">
        <v>44.103079999999999</v>
      </c>
    </row>
    <row r="1675" spans="1:11" x14ac:dyDescent="0.25">
      <c r="A1675" s="6">
        <v>44631</v>
      </c>
      <c r="B1675" s="7">
        <v>14</v>
      </c>
      <c r="C1675" s="25">
        <v>123991.52736909507</v>
      </c>
      <c r="D1675" s="25">
        <f t="shared" si="164"/>
        <v>3</v>
      </c>
      <c r="E1675" s="25">
        <f t="shared" si="163"/>
        <v>0</v>
      </c>
      <c r="F1675" s="25">
        <f t="shared" si="165"/>
        <v>0</v>
      </c>
      <c r="G1675" s="25" t="str">
        <f t="shared" si="161"/>
        <v>Winter</v>
      </c>
      <c r="H1675" s="25">
        <f t="shared" si="166"/>
        <v>2</v>
      </c>
      <c r="I1675" s="25">
        <v>0</v>
      </c>
      <c r="J1675" s="25">
        <f t="shared" si="162"/>
        <v>2</v>
      </c>
      <c r="K1675" s="7">
        <v>43.666559999999997</v>
      </c>
    </row>
    <row r="1676" spans="1:11" x14ac:dyDescent="0.25">
      <c r="A1676" s="6">
        <v>44631</v>
      </c>
      <c r="B1676" s="7">
        <v>15</v>
      </c>
      <c r="C1676" s="25">
        <v>124674.58558613561</v>
      </c>
      <c r="D1676" s="25">
        <f t="shared" si="164"/>
        <v>3</v>
      </c>
      <c r="E1676" s="25">
        <f t="shared" si="163"/>
        <v>0</v>
      </c>
      <c r="F1676" s="25">
        <f t="shared" si="165"/>
        <v>0</v>
      </c>
      <c r="G1676" s="25" t="str">
        <f t="shared" si="161"/>
        <v>Winter</v>
      </c>
      <c r="H1676" s="25">
        <f t="shared" si="166"/>
        <v>2</v>
      </c>
      <c r="I1676" s="25">
        <v>0</v>
      </c>
      <c r="J1676" s="25">
        <f t="shared" si="162"/>
        <v>2</v>
      </c>
      <c r="K1676" s="7">
        <v>38.717419999999997</v>
      </c>
    </row>
    <row r="1677" spans="1:11" x14ac:dyDescent="0.25">
      <c r="A1677" s="6">
        <v>44631</v>
      </c>
      <c r="B1677" s="7">
        <v>16</v>
      </c>
      <c r="C1677" s="25">
        <v>134253.21924349616</v>
      </c>
      <c r="D1677" s="25">
        <f t="shared" si="164"/>
        <v>3</v>
      </c>
      <c r="E1677" s="25">
        <f t="shared" si="163"/>
        <v>0</v>
      </c>
      <c r="F1677" s="25">
        <f t="shared" si="165"/>
        <v>0</v>
      </c>
      <c r="G1677" s="25" t="str">
        <f t="shared" si="161"/>
        <v>Winter</v>
      </c>
      <c r="H1677" s="25">
        <f t="shared" si="166"/>
        <v>2</v>
      </c>
      <c r="I1677" s="25">
        <v>0</v>
      </c>
      <c r="J1677" s="25">
        <f t="shared" si="162"/>
        <v>2</v>
      </c>
      <c r="K1677" s="7">
        <v>38.70205</v>
      </c>
    </row>
    <row r="1678" spans="1:11" x14ac:dyDescent="0.25">
      <c r="A1678" s="6">
        <v>44631</v>
      </c>
      <c r="B1678" s="7">
        <v>17</v>
      </c>
      <c r="C1678" s="25">
        <v>154816.16414976341</v>
      </c>
      <c r="D1678" s="25">
        <f t="shared" si="164"/>
        <v>3</v>
      </c>
      <c r="E1678" s="25">
        <f t="shared" si="163"/>
        <v>0</v>
      </c>
      <c r="F1678" s="25">
        <f t="shared" si="165"/>
        <v>0</v>
      </c>
      <c r="G1678" s="25" t="str">
        <f t="shared" si="161"/>
        <v>Winter</v>
      </c>
      <c r="H1678" s="25">
        <f t="shared" si="166"/>
        <v>2</v>
      </c>
      <c r="I1678" s="25">
        <v>0</v>
      </c>
      <c r="J1678" s="25">
        <f t="shared" si="162"/>
        <v>2</v>
      </c>
      <c r="K1678" s="7">
        <v>46.543100000000003</v>
      </c>
    </row>
    <row r="1679" spans="1:11" x14ac:dyDescent="0.25">
      <c r="A1679" s="6">
        <v>44631</v>
      </c>
      <c r="B1679" s="7">
        <v>18</v>
      </c>
      <c r="C1679" s="25">
        <v>176666.36314101706</v>
      </c>
      <c r="D1679" s="25">
        <f t="shared" si="164"/>
        <v>3</v>
      </c>
      <c r="E1679" s="25">
        <f t="shared" si="163"/>
        <v>0</v>
      </c>
      <c r="F1679" s="25">
        <f t="shared" si="165"/>
        <v>0</v>
      </c>
      <c r="G1679" s="25" t="str">
        <f t="shared" si="161"/>
        <v>Winter</v>
      </c>
      <c r="H1679" s="25">
        <f t="shared" si="166"/>
        <v>2</v>
      </c>
      <c r="I1679" s="25">
        <v>0</v>
      </c>
      <c r="J1679" s="25">
        <f t="shared" si="162"/>
        <v>2</v>
      </c>
      <c r="K1679" s="7">
        <v>47.298020000000001</v>
      </c>
    </row>
    <row r="1680" spans="1:11" x14ac:dyDescent="0.25">
      <c r="A1680" s="6">
        <v>44631</v>
      </c>
      <c r="B1680" s="7">
        <v>19</v>
      </c>
      <c r="C1680" s="25">
        <v>195927.40821262257</v>
      </c>
      <c r="D1680" s="25">
        <f t="shared" si="164"/>
        <v>3</v>
      </c>
      <c r="E1680" s="25">
        <f t="shared" si="163"/>
        <v>0</v>
      </c>
      <c r="F1680" s="25">
        <f t="shared" si="165"/>
        <v>0</v>
      </c>
      <c r="G1680" s="25" t="str">
        <f t="shared" si="161"/>
        <v>Winter</v>
      </c>
      <c r="H1680" s="25">
        <f t="shared" si="166"/>
        <v>6</v>
      </c>
      <c r="I1680" s="25">
        <v>0</v>
      </c>
      <c r="J1680" s="25">
        <f t="shared" si="162"/>
        <v>6</v>
      </c>
      <c r="K1680" s="7">
        <v>52.935389999999998</v>
      </c>
    </row>
    <row r="1681" spans="1:11" x14ac:dyDescent="0.25">
      <c r="A1681" s="6">
        <v>44631</v>
      </c>
      <c r="B1681" s="7">
        <v>20</v>
      </c>
      <c r="C1681" s="25">
        <v>206677.50535820684</v>
      </c>
      <c r="D1681" s="25">
        <f t="shared" si="164"/>
        <v>3</v>
      </c>
      <c r="E1681" s="25">
        <f t="shared" si="163"/>
        <v>0</v>
      </c>
      <c r="F1681" s="25">
        <f t="shared" si="165"/>
        <v>0</v>
      </c>
      <c r="G1681" s="25" t="str">
        <f t="shared" si="161"/>
        <v>Winter</v>
      </c>
      <c r="H1681" s="25">
        <f t="shared" si="166"/>
        <v>6</v>
      </c>
      <c r="I1681" s="25">
        <v>0</v>
      </c>
      <c r="J1681" s="25">
        <f t="shared" si="162"/>
        <v>6</v>
      </c>
      <c r="K1681" s="7">
        <v>46.405990000000003</v>
      </c>
    </row>
    <row r="1682" spans="1:11" x14ac:dyDescent="0.25">
      <c r="A1682" s="6">
        <v>44631</v>
      </c>
      <c r="B1682" s="7">
        <v>21</v>
      </c>
      <c r="C1682" s="25">
        <v>208239.58262827803</v>
      </c>
      <c r="D1682" s="25">
        <f t="shared" si="164"/>
        <v>3</v>
      </c>
      <c r="E1682" s="25">
        <f t="shared" si="163"/>
        <v>0</v>
      </c>
      <c r="F1682" s="25">
        <f t="shared" si="165"/>
        <v>0</v>
      </c>
      <c r="G1682" s="25" t="str">
        <f t="shared" si="161"/>
        <v>Winter</v>
      </c>
      <c r="H1682" s="25">
        <f t="shared" si="166"/>
        <v>6</v>
      </c>
      <c r="I1682" s="25">
        <v>0</v>
      </c>
      <c r="J1682" s="25">
        <f t="shared" si="162"/>
        <v>6</v>
      </c>
      <c r="K1682" s="7">
        <v>44.46837</v>
      </c>
    </row>
    <row r="1683" spans="1:11" x14ac:dyDescent="0.25">
      <c r="A1683" s="6">
        <v>44631</v>
      </c>
      <c r="B1683" s="7">
        <v>22</v>
      </c>
      <c r="C1683" s="25">
        <v>207940.96853878413</v>
      </c>
      <c r="D1683" s="25">
        <f t="shared" si="164"/>
        <v>3</v>
      </c>
      <c r="E1683" s="25">
        <f t="shared" si="163"/>
        <v>0</v>
      </c>
      <c r="F1683" s="25">
        <f t="shared" si="165"/>
        <v>0</v>
      </c>
      <c r="G1683" s="25" t="str">
        <f t="shared" si="161"/>
        <v>Winter</v>
      </c>
      <c r="H1683" s="25">
        <f t="shared" si="166"/>
        <v>2</v>
      </c>
      <c r="I1683" s="25">
        <v>0</v>
      </c>
      <c r="J1683" s="25">
        <f t="shared" si="162"/>
        <v>2</v>
      </c>
      <c r="K1683" s="7">
        <v>45.334499999999998</v>
      </c>
    </row>
    <row r="1684" spans="1:11" x14ac:dyDescent="0.25">
      <c r="A1684" s="6">
        <v>44631</v>
      </c>
      <c r="B1684" s="7">
        <v>23</v>
      </c>
      <c r="C1684" s="25">
        <v>199029.80522454067</v>
      </c>
      <c r="D1684" s="25">
        <f t="shared" si="164"/>
        <v>3</v>
      </c>
      <c r="E1684" s="25">
        <f t="shared" si="163"/>
        <v>0</v>
      </c>
      <c r="F1684" s="25">
        <f t="shared" si="165"/>
        <v>0</v>
      </c>
      <c r="G1684" s="25" t="str">
        <f t="shared" si="161"/>
        <v>Winter</v>
      </c>
      <c r="H1684" s="25">
        <f t="shared" si="166"/>
        <v>2</v>
      </c>
      <c r="I1684" s="25">
        <v>0</v>
      </c>
      <c r="J1684" s="25">
        <f t="shared" si="162"/>
        <v>2</v>
      </c>
      <c r="K1684" s="7">
        <v>46.241720000000001</v>
      </c>
    </row>
    <row r="1685" spans="1:11" x14ac:dyDescent="0.25">
      <c r="A1685" s="6">
        <v>44631</v>
      </c>
      <c r="B1685" s="7">
        <v>24</v>
      </c>
      <c r="C1685" s="25">
        <v>188350.65658436692</v>
      </c>
      <c r="D1685" s="25">
        <f t="shared" si="164"/>
        <v>3</v>
      </c>
      <c r="E1685" s="25">
        <f t="shared" si="163"/>
        <v>0</v>
      </c>
      <c r="F1685" s="25">
        <f t="shared" si="165"/>
        <v>0</v>
      </c>
      <c r="G1685" s="25" t="str">
        <f t="shared" si="161"/>
        <v>Winter</v>
      </c>
      <c r="H1685" s="25">
        <f t="shared" si="166"/>
        <v>2</v>
      </c>
      <c r="I1685" s="25">
        <v>0</v>
      </c>
      <c r="J1685" s="25">
        <f t="shared" si="162"/>
        <v>2</v>
      </c>
      <c r="K1685" s="7">
        <v>36.674720000000001</v>
      </c>
    </row>
    <row r="1686" spans="1:11" x14ac:dyDescent="0.25">
      <c r="A1686" s="6">
        <v>44632</v>
      </c>
      <c r="B1686" s="7">
        <v>1</v>
      </c>
      <c r="C1686" s="25">
        <v>182546.58362349885</v>
      </c>
      <c r="D1686" s="25">
        <f t="shared" si="164"/>
        <v>3</v>
      </c>
      <c r="E1686" s="25">
        <f t="shared" si="163"/>
        <v>0</v>
      </c>
      <c r="F1686" s="25">
        <f t="shared" si="165"/>
        <v>1</v>
      </c>
      <c r="G1686" s="25" t="str">
        <f t="shared" si="161"/>
        <v>Winter</v>
      </c>
      <c r="H1686" s="25">
        <f t="shared" si="166"/>
        <v>2</v>
      </c>
      <c r="I1686" s="25">
        <v>0</v>
      </c>
      <c r="J1686" s="25">
        <f t="shared" si="162"/>
        <v>2</v>
      </c>
      <c r="K1686" s="7">
        <v>36.19041</v>
      </c>
    </row>
    <row r="1687" spans="1:11" x14ac:dyDescent="0.25">
      <c r="A1687" s="6">
        <v>44632</v>
      </c>
      <c r="B1687" s="7">
        <v>2</v>
      </c>
      <c r="C1687" s="25">
        <v>180516.1384060836</v>
      </c>
      <c r="D1687" s="25">
        <f t="shared" si="164"/>
        <v>3</v>
      </c>
      <c r="E1687" s="25">
        <f t="shared" si="163"/>
        <v>0</v>
      </c>
      <c r="F1687" s="25">
        <f t="shared" si="165"/>
        <v>1</v>
      </c>
      <c r="G1687" s="25" t="str">
        <f t="shared" si="161"/>
        <v>Winter</v>
      </c>
      <c r="H1687" s="25">
        <f t="shared" si="166"/>
        <v>1</v>
      </c>
      <c r="I1687" s="25">
        <v>0</v>
      </c>
      <c r="J1687" s="25">
        <f t="shared" si="162"/>
        <v>1</v>
      </c>
      <c r="K1687" s="7">
        <v>39.587519999999998</v>
      </c>
    </row>
    <row r="1688" spans="1:11" x14ac:dyDescent="0.25">
      <c r="A1688" s="6">
        <v>44632</v>
      </c>
      <c r="B1688" s="7">
        <v>3</v>
      </c>
      <c r="C1688" s="25">
        <v>182525.14281555352</v>
      </c>
      <c r="D1688" s="25">
        <f t="shared" si="164"/>
        <v>3</v>
      </c>
      <c r="E1688" s="25">
        <f t="shared" si="163"/>
        <v>0</v>
      </c>
      <c r="F1688" s="25">
        <f t="shared" si="165"/>
        <v>1</v>
      </c>
      <c r="G1688" s="25" t="str">
        <f t="shared" si="161"/>
        <v>Winter</v>
      </c>
      <c r="H1688" s="25">
        <f t="shared" si="166"/>
        <v>1</v>
      </c>
      <c r="I1688" s="25">
        <v>0</v>
      </c>
      <c r="J1688" s="25">
        <f t="shared" si="162"/>
        <v>1</v>
      </c>
      <c r="K1688" s="7">
        <v>40.067</v>
      </c>
    </row>
    <row r="1689" spans="1:11" x14ac:dyDescent="0.25">
      <c r="A1689" s="6">
        <v>44632</v>
      </c>
      <c r="B1689" s="7">
        <v>4</v>
      </c>
      <c r="C1689" s="25">
        <v>185040.0934903555</v>
      </c>
      <c r="D1689" s="25">
        <f t="shared" si="164"/>
        <v>3</v>
      </c>
      <c r="E1689" s="25">
        <f t="shared" si="163"/>
        <v>0</v>
      </c>
      <c r="F1689" s="25">
        <f t="shared" si="165"/>
        <v>1</v>
      </c>
      <c r="G1689" s="25" t="str">
        <f t="shared" si="161"/>
        <v>Winter</v>
      </c>
      <c r="H1689" s="25">
        <f t="shared" si="166"/>
        <v>1</v>
      </c>
      <c r="I1689" s="25">
        <v>0</v>
      </c>
      <c r="J1689" s="25">
        <f t="shared" si="162"/>
        <v>1</v>
      </c>
      <c r="K1689" s="7">
        <v>39.113990000000001</v>
      </c>
    </row>
    <row r="1690" spans="1:11" x14ac:dyDescent="0.25">
      <c r="A1690" s="6">
        <v>44632</v>
      </c>
      <c r="B1690" s="7">
        <v>5</v>
      </c>
      <c r="C1690" s="25">
        <v>190604.7238968866</v>
      </c>
      <c r="D1690" s="25">
        <f t="shared" si="164"/>
        <v>3</v>
      </c>
      <c r="E1690" s="25">
        <f t="shared" si="163"/>
        <v>0</v>
      </c>
      <c r="F1690" s="25">
        <f t="shared" si="165"/>
        <v>1</v>
      </c>
      <c r="G1690" s="25" t="str">
        <f t="shared" si="161"/>
        <v>Winter</v>
      </c>
      <c r="H1690" s="25">
        <f t="shared" si="166"/>
        <v>1</v>
      </c>
      <c r="I1690" s="25">
        <v>0</v>
      </c>
      <c r="J1690" s="25">
        <f t="shared" si="162"/>
        <v>1</v>
      </c>
      <c r="K1690" s="7">
        <v>40.15222</v>
      </c>
    </row>
    <row r="1691" spans="1:11" x14ac:dyDescent="0.25">
      <c r="A1691" s="6">
        <v>44632</v>
      </c>
      <c r="B1691" s="7">
        <v>6</v>
      </c>
      <c r="C1691" s="25">
        <v>198201.60429925559</v>
      </c>
      <c r="D1691" s="25">
        <f t="shared" si="164"/>
        <v>3</v>
      </c>
      <c r="E1691" s="25">
        <f t="shared" si="163"/>
        <v>0</v>
      </c>
      <c r="F1691" s="25">
        <f t="shared" si="165"/>
        <v>1</v>
      </c>
      <c r="G1691" s="25" t="str">
        <f t="shared" si="161"/>
        <v>Winter</v>
      </c>
      <c r="H1691" s="25">
        <f t="shared" si="166"/>
        <v>1</v>
      </c>
      <c r="I1691" s="25">
        <v>0</v>
      </c>
      <c r="J1691" s="25">
        <f t="shared" si="162"/>
        <v>1</v>
      </c>
      <c r="K1691" s="7">
        <v>44.084710000000001</v>
      </c>
    </row>
    <row r="1692" spans="1:11" x14ac:dyDescent="0.25">
      <c r="A1692" s="6">
        <v>44632</v>
      </c>
      <c r="B1692" s="7">
        <v>7</v>
      </c>
      <c r="C1692" s="25">
        <v>210576.8077947429</v>
      </c>
      <c r="D1692" s="25">
        <f t="shared" si="164"/>
        <v>3</v>
      </c>
      <c r="E1692" s="25">
        <f t="shared" si="163"/>
        <v>0</v>
      </c>
      <c r="F1692" s="25">
        <f t="shared" si="165"/>
        <v>1</v>
      </c>
      <c r="G1692" s="25" t="str">
        <f t="shared" si="161"/>
        <v>Winter</v>
      </c>
      <c r="H1692" s="25">
        <f t="shared" si="166"/>
        <v>2</v>
      </c>
      <c r="I1692" s="25">
        <v>0</v>
      </c>
      <c r="J1692" s="25">
        <f t="shared" si="162"/>
        <v>2</v>
      </c>
      <c r="K1692" s="7">
        <v>57.30341</v>
      </c>
    </row>
    <row r="1693" spans="1:11" x14ac:dyDescent="0.25">
      <c r="A1693" s="6">
        <v>44632</v>
      </c>
      <c r="B1693" s="7">
        <v>8</v>
      </c>
      <c r="C1693" s="25">
        <v>228769.172698999</v>
      </c>
      <c r="D1693" s="25">
        <f t="shared" si="164"/>
        <v>3</v>
      </c>
      <c r="E1693" s="25">
        <f t="shared" si="163"/>
        <v>0</v>
      </c>
      <c r="F1693" s="25">
        <f t="shared" si="165"/>
        <v>1</v>
      </c>
      <c r="G1693" s="25" t="str">
        <f t="shared" si="161"/>
        <v>Winter</v>
      </c>
      <c r="H1693" s="25">
        <f t="shared" si="166"/>
        <v>2</v>
      </c>
      <c r="I1693" s="25">
        <v>0</v>
      </c>
      <c r="J1693" s="25">
        <f t="shared" si="162"/>
        <v>2</v>
      </c>
      <c r="K1693" s="7">
        <v>78.215230000000005</v>
      </c>
    </row>
    <row r="1694" spans="1:11" x14ac:dyDescent="0.25">
      <c r="A1694" s="6">
        <v>44632</v>
      </c>
      <c r="B1694" s="7">
        <v>9</v>
      </c>
      <c r="C1694" s="25">
        <v>239316.74295230708</v>
      </c>
      <c r="D1694" s="25">
        <f t="shared" si="164"/>
        <v>3</v>
      </c>
      <c r="E1694" s="25">
        <f t="shared" si="163"/>
        <v>0</v>
      </c>
      <c r="F1694" s="25">
        <f t="shared" si="165"/>
        <v>1</v>
      </c>
      <c r="G1694" s="25" t="str">
        <f t="shared" si="161"/>
        <v>Winter</v>
      </c>
      <c r="H1694" s="25">
        <f t="shared" si="166"/>
        <v>2</v>
      </c>
      <c r="I1694" s="25">
        <v>0</v>
      </c>
      <c r="J1694" s="25">
        <f t="shared" si="162"/>
        <v>2</v>
      </c>
      <c r="K1694" s="7">
        <v>72.599590000000006</v>
      </c>
    </row>
    <row r="1695" spans="1:11" x14ac:dyDescent="0.25">
      <c r="A1695" s="6">
        <v>44632</v>
      </c>
      <c r="B1695" s="7">
        <v>10</v>
      </c>
      <c r="C1695" s="25">
        <v>240305.23278419586</v>
      </c>
      <c r="D1695" s="25">
        <f t="shared" si="164"/>
        <v>3</v>
      </c>
      <c r="E1695" s="25">
        <f t="shared" si="163"/>
        <v>0</v>
      </c>
      <c r="F1695" s="25">
        <f t="shared" si="165"/>
        <v>1</v>
      </c>
      <c r="G1695" s="25" t="str">
        <f t="shared" si="161"/>
        <v>Winter</v>
      </c>
      <c r="H1695" s="25">
        <f t="shared" si="166"/>
        <v>2</v>
      </c>
      <c r="I1695" s="25">
        <v>0</v>
      </c>
      <c r="J1695" s="25">
        <f t="shared" si="162"/>
        <v>2</v>
      </c>
      <c r="K1695" s="7">
        <v>75.675939999999997</v>
      </c>
    </row>
    <row r="1696" spans="1:11" x14ac:dyDescent="0.25">
      <c r="A1696" s="6">
        <v>44632</v>
      </c>
      <c r="B1696" s="7">
        <v>11</v>
      </c>
      <c r="C1696" s="25">
        <v>245995.63167278803</v>
      </c>
      <c r="D1696" s="25">
        <f t="shared" si="164"/>
        <v>3</v>
      </c>
      <c r="E1696" s="25">
        <f t="shared" si="163"/>
        <v>0</v>
      </c>
      <c r="F1696" s="25">
        <f t="shared" si="165"/>
        <v>1</v>
      </c>
      <c r="G1696" s="25" t="str">
        <f t="shared" si="161"/>
        <v>Winter</v>
      </c>
      <c r="H1696" s="25">
        <f t="shared" si="166"/>
        <v>2</v>
      </c>
      <c r="I1696" s="25">
        <v>0</v>
      </c>
      <c r="J1696" s="25">
        <f t="shared" si="162"/>
        <v>2</v>
      </c>
      <c r="K1696" s="7">
        <v>159.56559999999999</v>
      </c>
    </row>
    <row r="1697" spans="1:11" x14ac:dyDescent="0.25">
      <c r="A1697" s="6">
        <v>44632</v>
      </c>
      <c r="B1697" s="7">
        <v>12</v>
      </c>
      <c r="C1697" s="25">
        <v>246952.21358615905</v>
      </c>
      <c r="D1697" s="25">
        <f t="shared" si="164"/>
        <v>3</v>
      </c>
      <c r="E1697" s="25">
        <f t="shared" si="163"/>
        <v>0</v>
      </c>
      <c r="F1697" s="25">
        <f t="shared" si="165"/>
        <v>1</v>
      </c>
      <c r="G1697" s="25" t="str">
        <f t="shared" si="161"/>
        <v>Winter</v>
      </c>
      <c r="H1697" s="25">
        <f t="shared" si="166"/>
        <v>2</v>
      </c>
      <c r="I1697" s="25">
        <v>0</v>
      </c>
      <c r="J1697" s="25">
        <f t="shared" si="162"/>
        <v>2</v>
      </c>
      <c r="K1697" s="7">
        <v>70.848110000000005</v>
      </c>
    </row>
    <row r="1698" spans="1:11" x14ac:dyDescent="0.25">
      <c r="A1698" s="6">
        <v>44632</v>
      </c>
      <c r="B1698" s="7">
        <v>13</v>
      </c>
      <c r="C1698" s="25">
        <v>246791.91260267331</v>
      </c>
      <c r="D1698" s="25">
        <f t="shared" si="164"/>
        <v>3</v>
      </c>
      <c r="E1698" s="25">
        <f t="shared" si="163"/>
        <v>0</v>
      </c>
      <c r="F1698" s="25">
        <f t="shared" si="165"/>
        <v>1</v>
      </c>
      <c r="G1698" s="25" t="str">
        <f t="shared" si="161"/>
        <v>Winter</v>
      </c>
      <c r="H1698" s="25">
        <f t="shared" si="166"/>
        <v>2</v>
      </c>
      <c r="I1698" s="25">
        <v>0</v>
      </c>
      <c r="J1698" s="25">
        <f t="shared" si="162"/>
        <v>2</v>
      </c>
      <c r="K1698" s="7">
        <v>83.880759999999995</v>
      </c>
    </row>
    <row r="1699" spans="1:11" x14ac:dyDescent="0.25">
      <c r="A1699" s="6">
        <v>44632</v>
      </c>
      <c r="B1699" s="7">
        <v>14</v>
      </c>
      <c r="C1699" s="25">
        <v>243597.53737945488</v>
      </c>
      <c r="D1699" s="25">
        <f t="shared" si="164"/>
        <v>3</v>
      </c>
      <c r="E1699" s="25">
        <f t="shared" si="163"/>
        <v>0</v>
      </c>
      <c r="F1699" s="25">
        <f t="shared" si="165"/>
        <v>1</v>
      </c>
      <c r="G1699" s="25" t="str">
        <f t="shared" si="161"/>
        <v>Winter</v>
      </c>
      <c r="H1699" s="25">
        <f t="shared" si="166"/>
        <v>2</v>
      </c>
      <c r="I1699" s="25">
        <v>0</v>
      </c>
      <c r="J1699" s="25">
        <f t="shared" si="162"/>
        <v>2</v>
      </c>
      <c r="K1699" s="7">
        <v>71.307310000000001</v>
      </c>
    </row>
    <row r="1700" spans="1:11" x14ac:dyDescent="0.25">
      <c r="A1700" s="6">
        <v>44632</v>
      </c>
      <c r="B1700" s="7">
        <v>15</v>
      </c>
      <c r="C1700" s="25">
        <v>238019.56551100203</v>
      </c>
      <c r="D1700" s="25">
        <f t="shared" si="164"/>
        <v>3</v>
      </c>
      <c r="E1700" s="25">
        <f t="shared" si="163"/>
        <v>0</v>
      </c>
      <c r="F1700" s="25">
        <f t="shared" si="165"/>
        <v>1</v>
      </c>
      <c r="G1700" s="25" t="str">
        <f t="shared" si="161"/>
        <v>Winter</v>
      </c>
      <c r="H1700" s="25">
        <f t="shared" si="166"/>
        <v>2</v>
      </c>
      <c r="I1700" s="25">
        <v>0</v>
      </c>
      <c r="J1700" s="25">
        <f t="shared" si="162"/>
        <v>2</v>
      </c>
      <c r="K1700" s="7">
        <v>63.233400000000003</v>
      </c>
    </row>
    <row r="1701" spans="1:11" x14ac:dyDescent="0.25">
      <c r="A1701" s="6">
        <v>44632</v>
      </c>
      <c r="B1701" s="7">
        <v>16</v>
      </c>
      <c r="C1701" s="25">
        <v>229875.24505367505</v>
      </c>
      <c r="D1701" s="25">
        <f t="shared" si="164"/>
        <v>3</v>
      </c>
      <c r="E1701" s="25">
        <f t="shared" si="163"/>
        <v>0</v>
      </c>
      <c r="F1701" s="25">
        <f t="shared" si="165"/>
        <v>1</v>
      </c>
      <c r="G1701" s="25" t="str">
        <f t="shared" si="161"/>
        <v>Winter</v>
      </c>
      <c r="H1701" s="25">
        <f t="shared" si="166"/>
        <v>2</v>
      </c>
      <c r="I1701" s="25">
        <v>0</v>
      </c>
      <c r="J1701" s="25">
        <f t="shared" si="162"/>
        <v>2</v>
      </c>
      <c r="K1701" s="7">
        <v>63.611350000000002</v>
      </c>
    </row>
    <row r="1702" spans="1:11" x14ac:dyDescent="0.25">
      <c r="A1702" s="6">
        <v>44632</v>
      </c>
      <c r="B1702" s="7">
        <v>17</v>
      </c>
      <c r="C1702" s="25">
        <v>227573.4576446377</v>
      </c>
      <c r="D1702" s="25">
        <f t="shared" si="164"/>
        <v>3</v>
      </c>
      <c r="E1702" s="25">
        <f t="shared" si="163"/>
        <v>0</v>
      </c>
      <c r="F1702" s="25">
        <f t="shared" si="165"/>
        <v>1</v>
      </c>
      <c r="G1702" s="25" t="str">
        <f t="shared" si="161"/>
        <v>Winter</v>
      </c>
      <c r="H1702" s="25">
        <f t="shared" si="166"/>
        <v>2</v>
      </c>
      <c r="I1702" s="25">
        <v>0</v>
      </c>
      <c r="J1702" s="25">
        <f t="shared" si="162"/>
        <v>2</v>
      </c>
      <c r="K1702" s="7">
        <v>56.226039999999998</v>
      </c>
    </row>
    <row r="1703" spans="1:11" x14ac:dyDescent="0.25">
      <c r="A1703" s="6">
        <v>44632</v>
      </c>
      <c r="B1703" s="7">
        <v>18</v>
      </c>
      <c r="C1703" s="25">
        <v>231581.17761515972</v>
      </c>
      <c r="D1703" s="25">
        <f t="shared" si="164"/>
        <v>3</v>
      </c>
      <c r="E1703" s="25">
        <f t="shared" si="163"/>
        <v>0</v>
      </c>
      <c r="F1703" s="25">
        <f t="shared" si="165"/>
        <v>1</v>
      </c>
      <c r="G1703" s="25" t="str">
        <f t="shared" si="161"/>
        <v>Winter</v>
      </c>
      <c r="H1703" s="25">
        <f t="shared" si="166"/>
        <v>2</v>
      </c>
      <c r="I1703" s="25">
        <v>0</v>
      </c>
      <c r="J1703" s="25">
        <f t="shared" si="162"/>
        <v>2</v>
      </c>
      <c r="K1703" s="7">
        <v>57.211199999999998</v>
      </c>
    </row>
    <row r="1704" spans="1:11" x14ac:dyDescent="0.25">
      <c r="A1704" s="6">
        <v>44632</v>
      </c>
      <c r="B1704" s="7">
        <v>19</v>
      </c>
      <c r="C1704" s="25">
        <v>248074.90057790937</v>
      </c>
      <c r="D1704" s="25">
        <f t="shared" si="164"/>
        <v>3</v>
      </c>
      <c r="E1704" s="25">
        <f t="shared" si="163"/>
        <v>0</v>
      </c>
      <c r="F1704" s="25">
        <f t="shared" si="165"/>
        <v>1</v>
      </c>
      <c r="G1704" s="25" t="str">
        <f t="shared" si="161"/>
        <v>Winter</v>
      </c>
      <c r="H1704" s="25">
        <f t="shared" si="166"/>
        <v>2</v>
      </c>
      <c r="I1704" s="25">
        <v>0</v>
      </c>
      <c r="J1704" s="25">
        <f t="shared" si="162"/>
        <v>2</v>
      </c>
      <c r="K1704" s="7">
        <v>81.553210000000007</v>
      </c>
    </row>
    <row r="1705" spans="1:11" x14ac:dyDescent="0.25">
      <c r="A1705" s="6">
        <v>44632</v>
      </c>
      <c r="B1705" s="7">
        <v>20</v>
      </c>
      <c r="C1705" s="25">
        <v>259084.85566735789</v>
      </c>
      <c r="D1705" s="25">
        <f t="shared" si="164"/>
        <v>3</v>
      </c>
      <c r="E1705" s="25">
        <f t="shared" si="163"/>
        <v>0</v>
      </c>
      <c r="F1705" s="25">
        <f t="shared" si="165"/>
        <v>1</v>
      </c>
      <c r="G1705" s="25" t="str">
        <f t="shared" si="161"/>
        <v>Winter</v>
      </c>
      <c r="H1705" s="25">
        <f t="shared" si="166"/>
        <v>2</v>
      </c>
      <c r="I1705" s="25">
        <v>0</v>
      </c>
      <c r="J1705" s="25">
        <f t="shared" si="162"/>
        <v>2</v>
      </c>
      <c r="K1705" s="7">
        <v>190.29599999999999</v>
      </c>
    </row>
    <row r="1706" spans="1:11" x14ac:dyDescent="0.25">
      <c r="A1706" s="6">
        <v>44632</v>
      </c>
      <c r="B1706" s="7">
        <v>21</v>
      </c>
      <c r="C1706" s="25">
        <v>256677.88250874943</v>
      </c>
      <c r="D1706" s="25">
        <f t="shared" si="164"/>
        <v>3</v>
      </c>
      <c r="E1706" s="25">
        <f t="shared" si="163"/>
        <v>0</v>
      </c>
      <c r="F1706" s="25">
        <f t="shared" si="165"/>
        <v>1</v>
      </c>
      <c r="G1706" s="25" t="str">
        <f t="shared" si="161"/>
        <v>Winter</v>
      </c>
      <c r="H1706" s="25">
        <f t="shared" si="166"/>
        <v>2</v>
      </c>
      <c r="I1706" s="25">
        <v>0</v>
      </c>
      <c r="J1706" s="25">
        <f t="shared" si="162"/>
        <v>2</v>
      </c>
      <c r="K1706" s="7">
        <v>118.7062</v>
      </c>
    </row>
    <row r="1707" spans="1:11" x14ac:dyDescent="0.25">
      <c r="A1707" s="6">
        <v>44632</v>
      </c>
      <c r="B1707" s="7">
        <v>22</v>
      </c>
      <c r="C1707" s="25">
        <v>250744.37432670477</v>
      </c>
      <c r="D1707" s="25">
        <f t="shared" si="164"/>
        <v>3</v>
      </c>
      <c r="E1707" s="25">
        <f t="shared" si="163"/>
        <v>0</v>
      </c>
      <c r="F1707" s="25">
        <f t="shared" si="165"/>
        <v>1</v>
      </c>
      <c r="G1707" s="25" t="str">
        <f t="shared" si="161"/>
        <v>Winter</v>
      </c>
      <c r="H1707" s="25">
        <f t="shared" si="166"/>
        <v>2</v>
      </c>
      <c r="I1707" s="25">
        <v>0</v>
      </c>
      <c r="J1707" s="25">
        <f t="shared" si="162"/>
        <v>2</v>
      </c>
      <c r="K1707" s="7">
        <v>82.536770000000004</v>
      </c>
    </row>
    <row r="1708" spans="1:11" x14ac:dyDescent="0.25">
      <c r="A1708" s="6">
        <v>44632</v>
      </c>
      <c r="B1708" s="7">
        <v>23</v>
      </c>
      <c r="C1708" s="25">
        <v>240154.71003380427</v>
      </c>
      <c r="D1708" s="25">
        <f t="shared" si="164"/>
        <v>3</v>
      </c>
      <c r="E1708" s="25">
        <f t="shared" si="163"/>
        <v>0</v>
      </c>
      <c r="F1708" s="25">
        <f t="shared" si="165"/>
        <v>1</v>
      </c>
      <c r="G1708" s="25" t="str">
        <f t="shared" si="161"/>
        <v>Winter</v>
      </c>
      <c r="H1708" s="25">
        <f t="shared" si="166"/>
        <v>2</v>
      </c>
      <c r="I1708" s="25">
        <v>0</v>
      </c>
      <c r="J1708" s="25">
        <f t="shared" si="162"/>
        <v>2</v>
      </c>
      <c r="K1708" s="7">
        <v>93.101200000000006</v>
      </c>
    </row>
    <row r="1709" spans="1:11" x14ac:dyDescent="0.25">
      <c r="A1709" s="6">
        <v>44632</v>
      </c>
      <c r="B1709" s="7">
        <v>24</v>
      </c>
      <c r="C1709" s="25">
        <v>229919.3848952156</v>
      </c>
      <c r="D1709" s="25">
        <f t="shared" si="164"/>
        <v>3</v>
      </c>
      <c r="E1709" s="25">
        <f t="shared" si="163"/>
        <v>0</v>
      </c>
      <c r="F1709" s="25">
        <f t="shared" si="165"/>
        <v>1</v>
      </c>
      <c r="G1709" s="25" t="str">
        <f t="shared" si="161"/>
        <v>Winter</v>
      </c>
      <c r="H1709" s="25">
        <f t="shared" si="166"/>
        <v>2</v>
      </c>
      <c r="I1709" s="25">
        <v>0</v>
      </c>
      <c r="J1709" s="25">
        <f t="shared" si="162"/>
        <v>2</v>
      </c>
      <c r="K1709" s="7">
        <v>93.298159999999996</v>
      </c>
    </row>
    <row r="1710" spans="1:11" x14ac:dyDescent="0.25">
      <c r="A1710" s="6">
        <v>44633</v>
      </c>
      <c r="B1710" s="7">
        <v>1</v>
      </c>
      <c r="C1710" s="25">
        <v>224007.74460226158</v>
      </c>
      <c r="D1710" s="25">
        <f t="shared" si="164"/>
        <v>3</v>
      </c>
      <c r="E1710" s="25">
        <f t="shared" si="163"/>
        <v>0</v>
      </c>
      <c r="F1710" s="25">
        <f t="shared" si="165"/>
        <v>1</v>
      </c>
      <c r="G1710" s="25" t="str">
        <f t="shared" si="161"/>
        <v>Winter</v>
      </c>
      <c r="H1710" s="25">
        <f t="shared" si="166"/>
        <v>2</v>
      </c>
      <c r="I1710" s="25">
        <v>0</v>
      </c>
      <c r="J1710" s="25">
        <f t="shared" si="162"/>
        <v>2</v>
      </c>
      <c r="K1710" s="7">
        <v>76.882739999999998</v>
      </c>
    </row>
    <row r="1711" spans="1:11" x14ac:dyDescent="0.25">
      <c r="A1711" s="6">
        <v>44633</v>
      </c>
      <c r="B1711" s="7">
        <v>2</v>
      </c>
      <c r="C1711" s="25">
        <v>220790.49810420731</v>
      </c>
      <c r="D1711" s="25">
        <f t="shared" si="164"/>
        <v>3</v>
      </c>
      <c r="E1711" s="25">
        <f t="shared" si="163"/>
        <v>0</v>
      </c>
      <c r="F1711" s="25">
        <f t="shared" si="165"/>
        <v>1</v>
      </c>
      <c r="G1711" s="25" t="str">
        <f t="shared" ref="G1711:G1774" si="167">IF(OR(D1711&lt;5,D1711&gt;9),"Winter","Summer")</f>
        <v>Winter</v>
      </c>
      <c r="H1711" s="25">
        <f t="shared" si="166"/>
        <v>1</v>
      </c>
      <c r="I1711" s="25">
        <v>0</v>
      </c>
      <c r="J1711" s="25">
        <f t="shared" ref="J1711:J1774" si="168">IF(I1711=0,H1711,5)</f>
        <v>1</v>
      </c>
      <c r="K1711" s="7">
        <v>58.806789999999999</v>
      </c>
    </row>
    <row r="1712" spans="1:11" x14ac:dyDescent="0.25">
      <c r="A1712" s="6">
        <v>44633</v>
      </c>
      <c r="B1712" s="7">
        <v>3</v>
      </c>
      <c r="C1712" s="8"/>
      <c r="D1712" s="25">
        <f t="shared" si="164"/>
        <v>3</v>
      </c>
      <c r="E1712" s="25">
        <f t="shared" si="163"/>
        <v>0</v>
      </c>
      <c r="F1712" s="25">
        <f t="shared" si="165"/>
        <v>1</v>
      </c>
      <c r="G1712" s="25" t="str">
        <f t="shared" si="167"/>
        <v>Winter</v>
      </c>
      <c r="H1712" s="25">
        <f t="shared" si="166"/>
        <v>1</v>
      </c>
      <c r="I1712" s="25">
        <v>0</v>
      </c>
      <c r="J1712" s="25">
        <f t="shared" si="168"/>
        <v>1</v>
      </c>
      <c r="K1712" s="7"/>
    </row>
    <row r="1713" spans="1:11" x14ac:dyDescent="0.25">
      <c r="A1713" s="6">
        <v>44633</v>
      </c>
      <c r="B1713" s="7">
        <v>4</v>
      </c>
      <c r="C1713" s="8">
        <v>220665.07379582716</v>
      </c>
      <c r="D1713" s="25">
        <f t="shared" si="164"/>
        <v>3</v>
      </c>
      <c r="E1713" s="25">
        <f t="shared" si="163"/>
        <v>0</v>
      </c>
      <c r="F1713" s="25">
        <f t="shared" si="165"/>
        <v>1</v>
      </c>
      <c r="G1713" s="25" t="str">
        <f t="shared" si="167"/>
        <v>Winter</v>
      </c>
      <c r="H1713" s="25">
        <f t="shared" si="166"/>
        <v>1</v>
      </c>
      <c r="I1713" s="25">
        <v>0</v>
      </c>
      <c r="J1713" s="25">
        <f t="shared" si="168"/>
        <v>1</v>
      </c>
      <c r="K1713" s="7">
        <v>69.085620000000006</v>
      </c>
    </row>
    <row r="1714" spans="1:11" x14ac:dyDescent="0.25">
      <c r="A1714" s="6">
        <v>44633</v>
      </c>
      <c r="B1714" s="7">
        <v>5</v>
      </c>
      <c r="C1714" s="25">
        <v>221512.52078333392</v>
      </c>
      <c r="D1714" s="25">
        <f t="shared" si="164"/>
        <v>3</v>
      </c>
      <c r="E1714" s="25">
        <f t="shared" si="163"/>
        <v>0</v>
      </c>
      <c r="F1714" s="25">
        <f t="shared" si="165"/>
        <v>1</v>
      </c>
      <c r="G1714" s="25" t="str">
        <f t="shared" si="167"/>
        <v>Winter</v>
      </c>
      <c r="H1714" s="25">
        <f t="shared" si="166"/>
        <v>1</v>
      </c>
      <c r="I1714" s="25">
        <v>0</v>
      </c>
      <c r="J1714" s="25">
        <f t="shared" si="168"/>
        <v>1</v>
      </c>
      <c r="K1714" s="7">
        <v>54.53351</v>
      </c>
    </row>
    <row r="1715" spans="1:11" x14ac:dyDescent="0.25">
      <c r="A1715" s="6">
        <v>44633</v>
      </c>
      <c r="B1715" s="7">
        <v>6</v>
      </c>
      <c r="C1715" s="25">
        <v>221734.37622725719</v>
      </c>
      <c r="D1715" s="25">
        <f t="shared" si="164"/>
        <v>3</v>
      </c>
      <c r="E1715" s="25">
        <f t="shared" si="163"/>
        <v>0</v>
      </c>
      <c r="F1715" s="25">
        <f t="shared" si="165"/>
        <v>1</v>
      </c>
      <c r="G1715" s="25" t="str">
        <f t="shared" si="167"/>
        <v>Winter</v>
      </c>
      <c r="H1715" s="25">
        <f t="shared" si="166"/>
        <v>1</v>
      </c>
      <c r="I1715" s="25">
        <v>0</v>
      </c>
      <c r="J1715" s="25">
        <f t="shared" si="168"/>
        <v>1</v>
      </c>
      <c r="K1715" s="7">
        <v>50.117739999999998</v>
      </c>
    </row>
    <row r="1716" spans="1:11" x14ac:dyDescent="0.25">
      <c r="A1716" s="6">
        <v>44633</v>
      </c>
      <c r="B1716" s="7">
        <v>7</v>
      </c>
      <c r="C1716" s="25">
        <v>224460.20917083896</v>
      </c>
      <c r="D1716" s="25">
        <f t="shared" si="164"/>
        <v>3</v>
      </c>
      <c r="E1716" s="25">
        <f t="shared" si="163"/>
        <v>0</v>
      </c>
      <c r="F1716" s="25">
        <f t="shared" si="165"/>
        <v>1</v>
      </c>
      <c r="G1716" s="25" t="str">
        <f t="shared" si="167"/>
        <v>Winter</v>
      </c>
      <c r="H1716" s="25">
        <f t="shared" si="166"/>
        <v>2</v>
      </c>
      <c r="I1716" s="25">
        <v>0</v>
      </c>
      <c r="J1716" s="25">
        <f t="shared" si="168"/>
        <v>2</v>
      </c>
      <c r="K1716" s="7">
        <v>54.801499999999997</v>
      </c>
    </row>
    <row r="1717" spans="1:11" x14ac:dyDescent="0.25">
      <c r="A1717" s="6">
        <v>44633</v>
      </c>
      <c r="B1717" s="7">
        <v>8</v>
      </c>
      <c r="C1717" s="25">
        <v>230959.48644982255</v>
      </c>
      <c r="D1717" s="25">
        <f t="shared" si="164"/>
        <v>3</v>
      </c>
      <c r="E1717" s="25">
        <f t="shared" si="163"/>
        <v>0</v>
      </c>
      <c r="F1717" s="25">
        <f t="shared" si="165"/>
        <v>1</v>
      </c>
      <c r="G1717" s="25" t="str">
        <f t="shared" si="167"/>
        <v>Winter</v>
      </c>
      <c r="H1717" s="25">
        <f t="shared" si="166"/>
        <v>2</v>
      </c>
      <c r="I1717" s="25">
        <v>0</v>
      </c>
      <c r="J1717" s="25">
        <f t="shared" si="168"/>
        <v>2</v>
      </c>
      <c r="K1717" s="7">
        <v>90.137889999999999</v>
      </c>
    </row>
    <row r="1718" spans="1:11" x14ac:dyDescent="0.25">
      <c r="A1718" s="6">
        <v>44633</v>
      </c>
      <c r="B1718" s="7">
        <v>9</v>
      </c>
      <c r="C1718" s="25">
        <v>242593.10114349698</v>
      </c>
      <c r="D1718" s="25">
        <f t="shared" si="164"/>
        <v>3</v>
      </c>
      <c r="E1718" s="25">
        <f t="shared" si="163"/>
        <v>0</v>
      </c>
      <c r="F1718" s="25">
        <f t="shared" si="165"/>
        <v>1</v>
      </c>
      <c r="G1718" s="25" t="str">
        <f t="shared" si="167"/>
        <v>Winter</v>
      </c>
      <c r="H1718" s="25">
        <f t="shared" si="166"/>
        <v>2</v>
      </c>
      <c r="I1718" s="25">
        <v>0</v>
      </c>
      <c r="J1718" s="25">
        <f t="shared" si="168"/>
        <v>2</v>
      </c>
      <c r="K1718" s="7">
        <v>61.026899999999998</v>
      </c>
    </row>
    <row r="1719" spans="1:11" x14ac:dyDescent="0.25">
      <c r="A1719" s="6">
        <v>44633</v>
      </c>
      <c r="B1719" s="7">
        <v>10</v>
      </c>
      <c r="C1719" s="25">
        <v>251841.90819659116</v>
      </c>
      <c r="D1719" s="25">
        <f t="shared" si="164"/>
        <v>3</v>
      </c>
      <c r="E1719" s="25">
        <f t="shared" si="163"/>
        <v>0</v>
      </c>
      <c r="F1719" s="25">
        <f t="shared" si="165"/>
        <v>1</v>
      </c>
      <c r="G1719" s="25" t="str">
        <f t="shared" si="167"/>
        <v>Winter</v>
      </c>
      <c r="H1719" s="25">
        <f t="shared" si="166"/>
        <v>2</v>
      </c>
      <c r="I1719" s="25">
        <v>0</v>
      </c>
      <c r="J1719" s="25">
        <f t="shared" si="168"/>
        <v>2</v>
      </c>
      <c r="K1719" s="7">
        <v>51.298929999999999</v>
      </c>
    </row>
    <row r="1720" spans="1:11" x14ac:dyDescent="0.25">
      <c r="A1720" s="6">
        <v>44633</v>
      </c>
      <c r="B1720" s="7">
        <v>11</v>
      </c>
      <c r="C1720" s="25">
        <v>252530.12875060152</v>
      </c>
      <c r="D1720" s="25">
        <f t="shared" si="164"/>
        <v>3</v>
      </c>
      <c r="E1720" s="25">
        <f t="shared" si="163"/>
        <v>0</v>
      </c>
      <c r="F1720" s="25">
        <f t="shared" si="165"/>
        <v>1</v>
      </c>
      <c r="G1720" s="25" t="str">
        <f t="shared" si="167"/>
        <v>Winter</v>
      </c>
      <c r="H1720" s="25">
        <f t="shared" si="166"/>
        <v>2</v>
      </c>
      <c r="I1720" s="25">
        <v>0</v>
      </c>
      <c r="J1720" s="25">
        <f t="shared" si="168"/>
        <v>2</v>
      </c>
      <c r="K1720" s="7">
        <v>54.869250000000001</v>
      </c>
    </row>
    <row r="1721" spans="1:11" x14ac:dyDescent="0.25">
      <c r="A1721" s="6">
        <v>44633</v>
      </c>
      <c r="B1721" s="7">
        <v>12</v>
      </c>
      <c r="C1721" s="25">
        <v>233607.6793002132</v>
      </c>
      <c r="D1721" s="25">
        <f t="shared" si="164"/>
        <v>3</v>
      </c>
      <c r="E1721" s="25">
        <f t="shared" si="163"/>
        <v>0</v>
      </c>
      <c r="F1721" s="25">
        <f t="shared" si="165"/>
        <v>1</v>
      </c>
      <c r="G1721" s="25" t="str">
        <f t="shared" si="167"/>
        <v>Winter</v>
      </c>
      <c r="H1721" s="25">
        <f t="shared" si="166"/>
        <v>2</v>
      </c>
      <c r="I1721" s="25">
        <v>0</v>
      </c>
      <c r="J1721" s="25">
        <f t="shared" si="168"/>
        <v>2</v>
      </c>
      <c r="K1721" s="7">
        <v>47.759480000000003</v>
      </c>
    </row>
    <row r="1722" spans="1:11" x14ac:dyDescent="0.25">
      <c r="A1722" s="6">
        <v>44633</v>
      </c>
      <c r="B1722" s="7">
        <v>13</v>
      </c>
      <c r="C1722" s="25">
        <v>225708.55831250595</v>
      </c>
      <c r="D1722" s="25">
        <f t="shared" si="164"/>
        <v>3</v>
      </c>
      <c r="E1722" s="25">
        <f t="shared" si="163"/>
        <v>0</v>
      </c>
      <c r="F1722" s="25">
        <f t="shared" si="165"/>
        <v>1</v>
      </c>
      <c r="G1722" s="25" t="str">
        <f t="shared" si="167"/>
        <v>Winter</v>
      </c>
      <c r="H1722" s="25">
        <f t="shared" si="166"/>
        <v>2</v>
      </c>
      <c r="I1722" s="25">
        <v>0</v>
      </c>
      <c r="J1722" s="25">
        <f t="shared" si="168"/>
        <v>2</v>
      </c>
      <c r="K1722" s="7">
        <v>49.988340000000001</v>
      </c>
    </row>
    <row r="1723" spans="1:11" x14ac:dyDescent="0.25">
      <c r="A1723" s="6">
        <v>44633</v>
      </c>
      <c r="B1723" s="7">
        <v>14</v>
      </c>
      <c r="C1723" s="25">
        <v>216048.84373625464</v>
      </c>
      <c r="D1723" s="25">
        <f t="shared" si="164"/>
        <v>3</v>
      </c>
      <c r="E1723" s="25">
        <f t="shared" si="163"/>
        <v>0</v>
      </c>
      <c r="F1723" s="25">
        <f t="shared" si="165"/>
        <v>1</v>
      </c>
      <c r="G1723" s="25" t="str">
        <f t="shared" si="167"/>
        <v>Winter</v>
      </c>
      <c r="H1723" s="25">
        <f t="shared" si="166"/>
        <v>2</v>
      </c>
      <c r="I1723" s="25">
        <v>0</v>
      </c>
      <c r="J1723" s="25">
        <f t="shared" si="168"/>
        <v>2</v>
      </c>
      <c r="K1723" s="7">
        <v>44.867010000000001</v>
      </c>
    </row>
    <row r="1724" spans="1:11" x14ac:dyDescent="0.25">
      <c r="A1724" s="6">
        <v>44633</v>
      </c>
      <c r="B1724" s="7">
        <v>15</v>
      </c>
      <c r="C1724" s="25">
        <v>206281.34440522295</v>
      </c>
      <c r="D1724" s="25">
        <f t="shared" si="164"/>
        <v>3</v>
      </c>
      <c r="E1724" s="25">
        <f t="shared" si="163"/>
        <v>0</v>
      </c>
      <c r="F1724" s="25">
        <f t="shared" si="165"/>
        <v>1</v>
      </c>
      <c r="G1724" s="25" t="str">
        <f t="shared" si="167"/>
        <v>Winter</v>
      </c>
      <c r="H1724" s="25">
        <f t="shared" si="166"/>
        <v>2</v>
      </c>
      <c r="I1724" s="25">
        <v>0</v>
      </c>
      <c r="J1724" s="25">
        <f t="shared" si="168"/>
        <v>2</v>
      </c>
      <c r="K1724" s="7">
        <v>41.916139999999999</v>
      </c>
    </row>
    <row r="1725" spans="1:11" x14ac:dyDescent="0.25">
      <c r="A1725" s="6">
        <v>44633</v>
      </c>
      <c r="B1725" s="7">
        <v>16</v>
      </c>
      <c r="C1725" s="25">
        <v>192184.00357393757</v>
      </c>
      <c r="D1725" s="25">
        <f t="shared" si="164"/>
        <v>3</v>
      </c>
      <c r="E1725" s="25">
        <f t="shared" si="163"/>
        <v>0</v>
      </c>
      <c r="F1725" s="25">
        <f t="shared" si="165"/>
        <v>1</v>
      </c>
      <c r="G1725" s="25" t="str">
        <f t="shared" si="167"/>
        <v>Winter</v>
      </c>
      <c r="H1725" s="25">
        <f t="shared" si="166"/>
        <v>2</v>
      </c>
      <c r="I1725" s="25">
        <v>0</v>
      </c>
      <c r="J1725" s="25">
        <f t="shared" si="168"/>
        <v>2</v>
      </c>
      <c r="K1725" s="7">
        <v>36.779710000000001</v>
      </c>
    </row>
    <row r="1726" spans="1:11" x14ac:dyDescent="0.25">
      <c r="A1726" s="6">
        <v>44633</v>
      </c>
      <c r="B1726" s="7">
        <v>17</v>
      </c>
      <c r="C1726" s="25">
        <v>183662.16932745886</v>
      </c>
      <c r="D1726" s="25">
        <f t="shared" si="164"/>
        <v>3</v>
      </c>
      <c r="E1726" s="25">
        <f t="shared" si="163"/>
        <v>0</v>
      </c>
      <c r="F1726" s="25">
        <f t="shared" si="165"/>
        <v>1</v>
      </c>
      <c r="G1726" s="25" t="str">
        <f t="shared" si="167"/>
        <v>Winter</v>
      </c>
      <c r="H1726" s="25">
        <f t="shared" si="166"/>
        <v>2</v>
      </c>
      <c r="I1726" s="25">
        <v>0</v>
      </c>
      <c r="J1726" s="25">
        <f t="shared" si="168"/>
        <v>2</v>
      </c>
      <c r="K1726" s="7">
        <v>40.173729999999999</v>
      </c>
    </row>
    <row r="1727" spans="1:11" x14ac:dyDescent="0.25">
      <c r="A1727" s="6">
        <v>44633</v>
      </c>
      <c r="B1727" s="7">
        <v>18</v>
      </c>
      <c r="C1727" s="25">
        <v>181835.016763694</v>
      </c>
      <c r="D1727" s="25">
        <f t="shared" si="164"/>
        <v>3</v>
      </c>
      <c r="E1727" s="25">
        <f t="shared" si="163"/>
        <v>0</v>
      </c>
      <c r="F1727" s="25">
        <f t="shared" si="165"/>
        <v>1</v>
      </c>
      <c r="G1727" s="25" t="str">
        <f t="shared" si="167"/>
        <v>Winter</v>
      </c>
      <c r="H1727" s="25">
        <f t="shared" si="166"/>
        <v>2</v>
      </c>
      <c r="I1727" s="25">
        <v>0</v>
      </c>
      <c r="J1727" s="25">
        <f t="shared" si="168"/>
        <v>2</v>
      </c>
      <c r="K1727" s="7">
        <v>38.075740000000003</v>
      </c>
    </row>
    <row r="1728" spans="1:11" x14ac:dyDescent="0.25">
      <c r="A1728" s="6">
        <v>44633</v>
      </c>
      <c r="B1728" s="7">
        <v>19</v>
      </c>
      <c r="C1728" s="25">
        <v>182459.84458911288</v>
      </c>
      <c r="D1728" s="25">
        <f t="shared" si="164"/>
        <v>3</v>
      </c>
      <c r="E1728" s="25">
        <f t="shared" si="163"/>
        <v>0</v>
      </c>
      <c r="F1728" s="25">
        <f t="shared" si="165"/>
        <v>1</v>
      </c>
      <c r="G1728" s="25" t="str">
        <f t="shared" si="167"/>
        <v>Winter</v>
      </c>
      <c r="H1728" s="25">
        <f t="shared" si="166"/>
        <v>2</v>
      </c>
      <c r="I1728" s="25">
        <v>0</v>
      </c>
      <c r="J1728" s="25">
        <f t="shared" si="168"/>
        <v>2</v>
      </c>
      <c r="K1728" s="7">
        <v>42.742939999999997</v>
      </c>
    </row>
    <row r="1729" spans="1:11" x14ac:dyDescent="0.25">
      <c r="A1729" s="6">
        <v>44633</v>
      </c>
      <c r="B1729" s="7">
        <v>20</v>
      </c>
      <c r="C1729" s="25">
        <v>193606.0301756376</v>
      </c>
      <c r="D1729" s="25">
        <f t="shared" si="164"/>
        <v>3</v>
      </c>
      <c r="E1729" s="25">
        <f t="shared" si="163"/>
        <v>0</v>
      </c>
      <c r="F1729" s="25">
        <f t="shared" si="165"/>
        <v>1</v>
      </c>
      <c r="G1729" s="25" t="str">
        <f t="shared" si="167"/>
        <v>Winter</v>
      </c>
      <c r="H1729" s="25">
        <f t="shared" si="166"/>
        <v>2</v>
      </c>
      <c r="I1729" s="25">
        <v>0</v>
      </c>
      <c r="J1729" s="25">
        <f t="shared" si="168"/>
        <v>2</v>
      </c>
      <c r="K1729" s="7">
        <v>60.977420000000002</v>
      </c>
    </row>
    <row r="1730" spans="1:11" x14ac:dyDescent="0.25">
      <c r="A1730" s="6">
        <v>44633</v>
      </c>
      <c r="B1730" s="7">
        <v>21</v>
      </c>
      <c r="C1730" s="25">
        <v>206533.37774407104</v>
      </c>
      <c r="D1730" s="25">
        <f t="shared" si="164"/>
        <v>3</v>
      </c>
      <c r="E1730" s="25">
        <f t="shared" si="163"/>
        <v>0</v>
      </c>
      <c r="F1730" s="25">
        <f t="shared" si="165"/>
        <v>1</v>
      </c>
      <c r="G1730" s="25" t="str">
        <f t="shared" si="167"/>
        <v>Winter</v>
      </c>
      <c r="H1730" s="25">
        <f t="shared" si="166"/>
        <v>2</v>
      </c>
      <c r="I1730" s="25">
        <v>0</v>
      </c>
      <c r="J1730" s="25">
        <f t="shared" si="168"/>
        <v>2</v>
      </c>
      <c r="K1730" s="7">
        <v>91.316659999999999</v>
      </c>
    </row>
    <row r="1731" spans="1:11" x14ac:dyDescent="0.25">
      <c r="A1731" s="6">
        <v>44633</v>
      </c>
      <c r="B1731" s="7">
        <v>22</v>
      </c>
      <c r="C1731" s="25">
        <v>200280.76086382431</v>
      </c>
      <c r="D1731" s="25">
        <f t="shared" si="164"/>
        <v>3</v>
      </c>
      <c r="E1731" s="25">
        <f t="shared" si="163"/>
        <v>0</v>
      </c>
      <c r="F1731" s="25">
        <f t="shared" si="165"/>
        <v>1</v>
      </c>
      <c r="G1731" s="25" t="str">
        <f t="shared" si="167"/>
        <v>Winter</v>
      </c>
      <c r="H1731" s="25">
        <f t="shared" si="166"/>
        <v>2</v>
      </c>
      <c r="I1731" s="25">
        <v>0</v>
      </c>
      <c r="J1731" s="25">
        <f t="shared" si="168"/>
        <v>2</v>
      </c>
      <c r="K1731" s="7">
        <v>81.972290000000001</v>
      </c>
    </row>
    <row r="1732" spans="1:11" x14ac:dyDescent="0.25">
      <c r="A1732" s="6">
        <v>44633</v>
      </c>
      <c r="B1732" s="7">
        <v>23</v>
      </c>
      <c r="C1732" s="25">
        <v>183334.02168418095</v>
      </c>
      <c r="D1732" s="25">
        <f t="shared" si="164"/>
        <v>3</v>
      </c>
      <c r="E1732" s="25">
        <f t="shared" si="163"/>
        <v>0</v>
      </c>
      <c r="F1732" s="25">
        <f t="shared" si="165"/>
        <v>1</v>
      </c>
      <c r="G1732" s="25" t="str">
        <f t="shared" si="167"/>
        <v>Winter</v>
      </c>
      <c r="H1732" s="25">
        <f t="shared" si="166"/>
        <v>2</v>
      </c>
      <c r="I1732" s="25">
        <v>0</v>
      </c>
      <c r="J1732" s="25">
        <f t="shared" si="168"/>
        <v>2</v>
      </c>
      <c r="K1732" s="7">
        <v>47.444920000000003</v>
      </c>
    </row>
    <row r="1733" spans="1:11" x14ac:dyDescent="0.25">
      <c r="A1733" s="6">
        <v>44633</v>
      </c>
      <c r="B1733" s="7">
        <v>24</v>
      </c>
      <c r="C1733" s="25">
        <v>163873.08690628011</v>
      </c>
      <c r="D1733" s="25">
        <f t="shared" si="164"/>
        <v>3</v>
      </c>
      <c r="E1733" s="25">
        <f t="shared" si="163"/>
        <v>0</v>
      </c>
      <c r="F1733" s="25">
        <f t="shared" si="165"/>
        <v>1</v>
      </c>
      <c r="G1733" s="25" t="str">
        <f t="shared" si="167"/>
        <v>Winter</v>
      </c>
      <c r="H1733" s="25">
        <f t="shared" si="166"/>
        <v>2</v>
      </c>
      <c r="I1733" s="25">
        <v>0</v>
      </c>
      <c r="J1733" s="25">
        <f t="shared" si="168"/>
        <v>2</v>
      </c>
      <c r="K1733" s="7">
        <v>46.256340000000002</v>
      </c>
    </row>
    <row r="1734" spans="1:11" x14ac:dyDescent="0.25">
      <c r="A1734" s="6">
        <v>44634</v>
      </c>
      <c r="B1734" s="7">
        <v>1</v>
      </c>
      <c r="C1734" s="25">
        <v>150328.07307750889</v>
      </c>
      <c r="D1734" s="25">
        <f t="shared" si="164"/>
        <v>3</v>
      </c>
      <c r="E1734" s="25">
        <f t="shared" ref="E1734:E1797" si="169">IF(IFERROR(VLOOKUP(A1734,$S$6:$S$15,1,0),0)&gt;0,1,0)</f>
        <v>0</v>
      </c>
      <c r="F1734" s="25">
        <f t="shared" si="165"/>
        <v>0</v>
      </c>
      <c r="G1734" s="25" t="str">
        <f t="shared" si="167"/>
        <v>Winter</v>
      </c>
      <c r="H1734" s="25">
        <f t="shared" si="166"/>
        <v>2</v>
      </c>
      <c r="I1734" s="25">
        <v>0</v>
      </c>
      <c r="J1734" s="25">
        <f t="shared" si="168"/>
        <v>2</v>
      </c>
      <c r="K1734" s="7">
        <v>45.772790000000001</v>
      </c>
    </row>
    <row r="1735" spans="1:11" x14ac:dyDescent="0.25">
      <c r="A1735" s="6">
        <v>44634</v>
      </c>
      <c r="B1735" s="7">
        <v>2</v>
      </c>
      <c r="C1735" s="25">
        <v>144236.18339886802</v>
      </c>
      <c r="D1735" s="25">
        <f t="shared" ref="D1735:D1798" si="170">MONTH(A1735)</f>
        <v>3</v>
      </c>
      <c r="E1735" s="25">
        <f t="shared" si="169"/>
        <v>0</v>
      </c>
      <c r="F1735" s="25">
        <f t="shared" ref="F1735:F1798" si="171">IF(WEEKDAY(A1735,2)&gt;5,1,0)</f>
        <v>0</v>
      </c>
      <c r="G1735" s="25" t="str">
        <f t="shared" si="167"/>
        <v>Winter</v>
      </c>
      <c r="H1735" s="25">
        <f t="shared" ref="H1735:H1798" si="172">IF(AND(B1735&lt;7,B1735&gt;1),1,IF(G1735="Winter",IF(OR(E1735=1,F1735=1,B1735=1,AND(B1735&gt;9,B1735&lt;19),B1735&gt;21),2,6),IF(OR(E1735=1,F1735=1,B1735&lt;15,B1735&gt;20),3,4)))</f>
        <v>1</v>
      </c>
      <c r="I1735" s="25">
        <v>0</v>
      </c>
      <c r="J1735" s="25">
        <f t="shared" si="168"/>
        <v>1</v>
      </c>
      <c r="K1735" s="7">
        <v>44.47739</v>
      </c>
    </row>
    <row r="1736" spans="1:11" x14ac:dyDescent="0.25">
      <c r="A1736" s="6">
        <v>44634</v>
      </c>
      <c r="B1736" s="7">
        <v>3</v>
      </c>
      <c r="C1736" s="25">
        <v>141924.16581167764</v>
      </c>
      <c r="D1736" s="25">
        <f t="shared" si="170"/>
        <v>3</v>
      </c>
      <c r="E1736" s="25">
        <f t="shared" si="169"/>
        <v>0</v>
      </c>
      <c r="F1736" s="25">
        <f t="shared" si="171"/>
        <v>0</v>
      </c>
      <c r="G1736" s="25" t="str">
        <f t="shared" si="167"/>
        <v>Winter</v>
      </c>
      <c r="H1736" s="25">
        <f t="shared" si="172"/>
        <v>1</v>
      </c>
      <c r="I1736" s="25">
        <v>0</v>
      </c>
      <c r="J1736" s="25">
        <f t="shared" si="168"/>
        <v>1</v>
      </c>
      <c r="K1736" s="7">
        <v>46.676639999999999</v>
      </c>
    </row>
    <row r="1737" spans="1:11" x14ac:dyDescent="0.25">
      <c r="A1737" s="6">
        <v>44634</v>
      </c>
      <c r="B1737" s="7">
        <v>4</v>
      </c>
      <c r="C1737" s="25">
        <v>143223.53903188687</v>
      </c>
      <c r="D1737" s="25">
        <f t="shared" si="170"/>
        <v>3</v>
      </c>
      <c r="E1737" s="25">
        <f t="shared" si="169"/>
        <v>0</v>
      </c>
      <c r="F1737" s="25">
        <f t="shared" si="171"/>
        <v>0</v>
      </c>
      <c r="G1737" s="25" t="str">
        <f t="shared" si="167"/>
        <v>Winter</v>
      </c>
      <c r="H1737" s="25">
        <f t="shared" si="172"/>
        <v>1</v>
      </c>
      <c r="I1737" s="25">
        <v>0</v>
      </c>
      <c r="J1737" s="25">
        <f t="shared" si="168"/>
        <v>1</v>
      </c>
      <c r="K1737" s="7">
        <v>42.556550000000001</v>
      </c>
    </row>
    <row r="1738" spans="1:11" x14ac:dyDescent="0.25">
      <c r="A1738" s="6">
        <v>44634</v>
      </c>
      <c r="B1738" s="7">
        <v>5</v>
      </c>
      <c r="C1738" s="25">
        <v>147911.59302150199</v>
      </c>
      <c r="D1738" s="25">
        <f t="shared" si="170"/>
        <v>3</v>
      </c>
      <c r="E1738" s="25">
        <f t="shared" si="169"/>
        <v>0</v>
      </c>
      <c r="F1738" s="25">
        <f t="shared" si="171"/>
        <v>0</v>
      </c>
      <c r="G1738" s="25" t="str">
        <f t="shared" si="167"/>
        <v>Winter</v>
      </c>
      <c r="H1738" s="25">
        <f t="shared" si="172"/>
        <v>1</v>
      </c>
      <c r="I1738" s="25">
        <v>0</v>
      </c>
      <c r="J1738" s="25">
        <f t="shared" si="168"/>
        <v>1</v>
      </c>
      <c r="K1738" s="7">
        <v>49.888280000000002</v>
      </c>
    </row>
    <row r="1739" spans="1:11" x14ac:dyDescent="0.25">
      <c r="A1739" s="6">
        <v>44634</v>
      </c>
      <c r="B1739" s="7">
        <v>6</v>
      </c>
      <c r="C1739" s="25">
        <v>159229.97274710512</v>
      </c>
      <c r="D1739" s="25">
        <f t="shared" si="170"/>
        <v>3</v>
      </c>
      <c r="E1739" s="25">
        <f t="shared" si="169"/>
        <v>0</v>
      </c>
      <c r="F1739" s="25">
        <f t="shared" si="171"/>
        <v>0</v>
      </c>
      <c r="G1739" s="25" t="str">
        <f t="shared" si="167"/>
        <v>Winter</v>
      </c>
      <c r="H1739" s="25">
        <f t="shared" si="172"/>
        <v>1</v>
      </c>
      <c r="I1739" s="25">
        <v>0</v>
      </c>
      <c r="J1739" s="25">
        <f t="shared" si="168"/>
        <v>1</v>
      </c>
      <c r="K1739" s="7">
        <v>54.887210000000003</v>
      </c>
    </row>
    <row r="1740" spans="1:11" x14ac:dyDescent="0.25">
      <c r="A1740" s="6">
        <v>44634</v>
      </c>
      <c r="B1740" s="7">
        <v>7</v>
      </c>
      <c r="C1740" s="25">
        <v>177868.38086092242</v>
      </c>
      <c r="D1740" s="25">
        <f t="shared" si="170"/>
        <v>3</v>
      </c>
      <c r="E1740" s="25">
        <f t="shared" si="169"/>
        <v>0</v>
      </c>
      <c r="F1740" s="25">
        <f t="shared" si="171"/>
        <v>0</v>
      </c>
      <c r="G1740" s="25" t="str">
        <f t="shared" si="167"/>
        <v>Winter</v>
      </c>
      <c r="H1740" s="25">
        <f t="shared" si="172"/>
        <v>6</v>
      </c>
      <c r="I1740" s="25">
        <v>0</v>
      </c>
      <c r="J1740" s="25">
        <f t="shared" si="168"/>
        <v>6</v>
      </c>
      <c r="K1740" s="7">
        <v>99.554649999999995</v>
      </c>
    </row>
    <row r="1741" spans="1:11" x14ac:dyDescent="0.25">
      <c r="A1741" s="6">
        <v>44634</v>
      </c>
      <c r="B1741" s="7">
        <v>8</v>
      </c>
      <c r="C1741" s="25">
        <v>185737.03534702322</v>
      </c>
      <c r="D1741" s="25">
        <f t="shared" si="170"/>
        <v>3</v>
      </c>
      <c r="E1741" s="25">
        <f t="shared" si="169"/>
        <v>0</v>
      </c>
      <c r="F1741" s="25">
        <f t="shared" si="171"/>
        <v>0</v>
      </c>
      <c r="G1741" s="25" t="str">
        <f t="shared" si="167"/>
        <v>Winter</v>
      </c>
      <c r="H1741" s="25">
        <f t="shared" si="172"/>
        <v>6</v>
      </c>
      <c r="I1741" s="25">
        <v>0</v>
      </c>
      <c r="J1741" s="25">
        <f t="shared" si="168"/>
        <v>6</v>
      </c>
      <c r="K1741" s="7">
        <v>100.7179</v>
      </c>
    </row>
    <row r="1742" spans="1:11" x14ac:dyDescent="0.25">
      <c r="A1742" s="6">
        <v>44634</v>
      </c>
      <c r="B1742" s="7">
        <v>9</v>
      </c>
      <c r="C1742" s="25">
        <v>177832.64935459307</v>
      </c>
      <c r="D1742" s="25">
        <f t="shared" si="170"/>
        <v>3</v>
      </c>
      <c r="E1742" s="25">
        <f t="shared" si="169"/>
        <v>0</v>
      </c>
      <c r="F1742" s="25">
        <f t="shared" si="171"/>
        <v>0</v>
      </c>
      <c r="G1742" s="25" t="str">
        <f t="shared" si="167"/>
        <v>Winter</v>
      </c>
      <c r="H1742" s="25">
        <f t="shared" si="172"/>
        <v>6</v>
      </c>
      <c r="I1742" s="25">
        <v>0</v>
      </c>
      <c r="J1742" s="25">
        <f t="shared" si="168"/>
        <v>6</v>
      </c>
      <c r="K1742" s="7">
        <v>60.356960000000001</v>
      </c>
    </row>
    <row r="1743" spans="1:11" x14ac:dyDescent="0.25">
      <c r="A1743" s="6">
        <v>44634</v>
      </c>
      <c r="B1743" s="7">
        <v>10</v>
      </c>
      <c r="C1743" s="25">
        <v>162142.78836579551</v>
      </c>
      <c r="D1743" s="25">
        <f t="shared" si="170"/>
        <v>3</v>
      </c>
      <c r="E1743" s="25">
        <f t="shared" si="169"/>
        <v>0</v>
      </c>
      <c r="F1743" s="25">
        <f t="shared" si="171"/>
        <v>0</v>
      </c>
      <c r="G1743" s="25" t="str">
        <f t="shared" si="167"/>
        <v>Winter</v>
      </c>
      <c r="H1743" s="25">
        <f t="shared" si="172"/>
        <v>2</v>
      </c>
      <c r="I1743" s="25">
        <v>0</v>
      </c>
      <c r="J1743" s="25">
        <f t="shared" si="168"/>
        <v>2</v>
      </c>
      <c r="K1743" s="7">
        <v>53.647840000000002</v>
      </c>
    </row>
    <row r="1744" spans="1:11" x14ac:dyDescent="0.25">
      <c r="A1744" s="6">
        <v>44634</v>
      </c>
      <c r="B1744" s="7">
        <v>11</v>
      </c>
      <c r="C1744" s="25">
        <v>149884.03366952483</v>
      </c>
      <c r="D1744" s="25">
        <f t="shared" si="170"/>
        <v>3</v>
      </c>
      <c r="E1744" s="25">
        <f t="shared" si="169"/>
        <v>0</v>
      </c>
      <c r="F1744" s="25">
        <f t="shared" si="171"/>
        <v>0</v>
      </c>
      <c r="G1744" s="25" t="str">
        <f t="shared" si="167"/>
        <v>Winter</v>
      </c>
      <c r="H1744" s="25">
        <f t="shared" si="172"/>
        <v>2</v>
      </c>
      <c r="I1744" s="25">
        <v>0</v>
      </c>
      <c r="J1744" s="25">
        <f t="shared" si="168"/>
        <v>2</v>
      </c>
      <c r="K1744" s="7">
        <v>46.997509999999998</v>
      </c>
    </row>
    <row r="1745" spans="1:11" x14ac:dyDescent="0.25">
      <c r="A1745" s="6">
        <v>44634</v>
      </c>
      <c r="B1745" s="7">
        <v>12</v>
      </c>
      <c r="C1745" s="25">
        <v>140778.79229193719</v>
      </c>
      <c r="D1745" s="25">
        <f t="shared" si="170"/>
        <v>3</v>
      </c>
      <c r="E1745" s="25">
        <f t="shared" si="169"/>
        <v>0</v>
      </c>
      <c r="F1745" s="25">
        <f t="shared" si="171"/>
        <v>0</v>
      </c>
      <c r="G1745" s="25" t="str">
        <f t="shared" si="167"/>
        <v>Winter</v>
      </c>
      <c r="H1745" s="25">
        <f t="shared" si="172"/>
        <v>2</v>
      </c>
      <c r="I1745" s="25">
        <v>0</v>
      </c>
      <c r="J1745" s="25">
        <f t="shared" si="168"/>
        <v>2</v>
      </c>
      <c r="K1745" s="7">
        <v>40.156100000000002</v>
      </c>
    </row>
    <row r="1746" spans="1:11" x14ac:dyDescent="0.25">
      <c r="A1746" s="6">
        <v>44634</v>
      </c>
      <c r="B1746" s="7">
        <v>13</v>
      </c>
      <c r="C1746" s="25">
        <v>134326.32179670717</v>
      </c>
      <c r="D1746" s="25">
        <f t="shared" si="170"/>
        <v>3</v>
      </c>
      <c r="E1746" s="25">
        <f t="shared" si="169"/>
        <v>0</v>
      </c>
      <c r="F1746" s="25">
        <f t="shared" si="171"/>
        <v>0</v>
      </c>
      <c r="G1746" s="25" t="str">
        <f t="shared" si="167"/>
        <v>Winter</v>
      </c>
      <c r="H1746" s="25">
        <f t="shared" si="172"/>
        <v>2</v>
      </c>
      <c r="I1746" s="25">
        <v>0</v>
      </c>
      <c r="J1746" s="25">
        <f t="shared" si="168"/>
        <v>2</v>
      </c>
      <c r="K1746" s="7">
        <v>37.66583</v>
      </c>
    </row>
    <row r="1747" spans="1:11" x14ac:dyDescent="0.25">
      <c r="A1747" s="6">
        <v>44634</v>
      </c>
      <c r="B1747" s="7">
        <v>14</v>
      </c>
      <c r="C1747" s="25">
        <v>126261.31090671488</v>
      </c>
      <c r="D1747" s="25">
        <f t="shared" si="170"/>
        <v>3</v>
      </c>
      <c r="E1747" s="25">
        <f t="shared" si="169"/>
        <v>0</v>
      </c>
      <c r="F1747" s="25">
        <f t="shared" si="171"/>
        <v>0</v>
      </c>
      <c r="G1747" s="25" t="str">
        <f t="shared" si="167"/>
        <v>Winter</v>
      </c>
      <c r="H1747" s="25">
        <f t="shared" si="172"/>
        <v>2</v>
      </c>
      <c r="I1747" s="25">
        <v>0</v>
      </c>
      <c r="J1747" s="25">
        <f t="shared" si="168"/>
        <v>2</v>
      </c>
      <c r="K1747" s="7">
        <v>37.349429999999998</v>
      </c>
    </row>
    <row r="1748" spans="1:11" x14ac:dyDescent="0.25">
      <c r="A1748" s="6">
        <v>44634</v>
      </c>
      <c r="B1748" s="7">
        <v>15</v>
      </c>
      <c r="C1748" s="25">
        <v>119270.00294483882</v>
      </c>
      <c r="D1748" s="25">
        <f t="shared" si="170"/>
        <v>3</v>
      </c>
      <c r="E1748" s="25">
        <f t="shared" si="169"/>
        <v>0</v>
      </c>
      <c r="F1748" s="25">
        <f t="shared" si="171"/>
        <v>0</v>
      </c>
      <c r="G1748" s="25" t="str">
        <f t="shared" si="167"/>
        <v>Winter</v>
      </c>
      <c r="H1748" s="25">
        <f t="shared" si="172"/>
        <v>2</v>
      </c>
      <c r="I1748" s="25">
        <v>0</v>
      </c>
      <c r="J1748" s="25">
        <f t="shared" si="168"/>
        <v>2</v>
      </c>
      <c r="K1748" s="7">
        <v>33.73039</v>
      </c>
    </row>
    <row r="1749" spans="1:11" x14ac:dyDescent="0.25">
      <c r="A1749" s="6">
        <v>44634</v>
      </c>
      <c r="B1749" s="7">
        <v>16</v>
      </c>
      <c r="C1749" s="25">
        <v>118056.6012662556</v>
      </c>
      <c r="D1749" s="25">
        <f t="shared" si="170"/>
        <v>3</v>
      </c>
      <c r="E1749" s="25">
        <f t="shared" si="169"/>
        <v>0</v>
      </c>
      <c r="F1749" s="25">
        <f t="shared" si="171"/>
        <v>0</v>
      </c>
      <c r="G1749" s="25" t="str">
        <f t="shared" si="167"/>
        <v>Winter</v>
      </c>
      <c r="H1749" s="25">
        <f t="shared" si="172"/>
        <v>2</v>
      </c>
      <c r="I1749" s="25">
        <v>0</v>
      </c>
      <c r="J1749" s="25">
        <f t="shared" si="168"/>
        <v>2</v>
      </c>
      <c r="K1749" s="7">
        <v>34.812579999999997</v>
      </c>
    </row>
    <row r="1750" spans="1:11" x14ac:dyDescent="0.25">
      <c r="A1750" s="6">
        <v>44634</v>
      </c>
      <c r="B1750" s="7">
        <v>17</v>
      </c>
      <c r="C1750" s="25">
        <v>122809.3412161234</v>
      </c>
      <c r="D1750" s="25">
        <f t="shared" si="170"/>
        <v>3</v>
      </c>
      <c r="E1750" s="25">
        <f t="shared" si="169"/>
        <v>0</v>
      </c>
      <c r="F1750" s="25">
        <f t="shared" si="171"/>
        <v>0</v>
      </c>
      <c r="G1750" s="25" t="str">
        <f t="shared" si="167"/>
        <v>Winter</v>
      </c>
      <c r="H1750" s="25">
        <f t="shared" si="172"/>
        <v>2</v>
      </c>
      <c r="I1750" s="25">
        <v>0</v>
      </c>
      <c r="J1750" s="25">
        <f t="shared" si="168"/>
        <v>2</v>
      </c>
      <c r="K1750" s="7">
        <v>35.411819999999999</v>
      </c>
    </row>
    <row r="1751" spans="1:11" x14ac:dyDescent="0.25">
      <c r="A1751" s="6">
        <v>44634</v>
      </c>
      <c r="B1751" s="7">
        <v>18</v>
      </c>
      <c r="C1751" s="25">
        <v>132673.66964912208</v>
      </c>
      <c r="D1751" s="25">
        <f t="shared" si="170"/>
        <v>3</v>
      </c>
      <c r="E1751" s="25">
        <f t="shared" si="169"/>
        <v>0</v>
      </c>
      <c r="F1751" s="25">
        <f t="shared" si="171"/>
        <v>0</v>
      </c>
      <c r="G1751" s="25" t="str">
        <f t="shared" si="167"/>
        <v>Winter</v>
      </c>
      <c r="H1751" s="25">
        <f t="shared" si="172"/>
        <v>2</v>
      </c>
      <c r="I1751" s="25">
        <v>0</v>
      </c>
      <c r="J1751" s="25">
        <f t="shared" si="168"/>
        <v>2</v>
      </c>
      <c r="K1751" s="7">
        <v>36.420909999999999</v>
      </c>
    </row>
    <row r="1752" spans="1:11" x14ac:dyDescent="0.25">
      <c r="A1752" s="6">
        <v>44634</v>
      </c>
      <c r="B1752" s="7">
        <v>19</v>
      </c>
      <c r="C1752" s="25">
        <v>139540.23667932491</v>
      </c>
      <c r="D1752" s="25">
        <f t="shared" si="170"/>
        <v>3</v>
      </c>
      <c r="E1752" s="25">
        <f t="shared" si="169"/>
        <v>0</v>
      </c>
      <c r="F1752" s="25">
        <f t="shared" si="171"/>
        <v>0</v>
      </c>
      <c r="G1752" s="25" t="str">
        <f t="shared" si="167"/>
        <v>Winter</v>
      </c>
      <c r="H1752" s="25">
        <f t="shared" si="172"/>
        <v>6</v>
      </c>
      <c r="I1752" s="25">
        <v>0</v>
      </c>
      <c r="J1752" s="25">
        <f t="shared" si="168"/>
        <v>6</v>
      </c>
      <c r="K1752" s="7">
        <v>36.925420000000003</v>
      </c>
    </row>
    <row r="1753" spans="1:11" x14ac:dyDescent="0.25">
      <c r="A1753" s="6">
        <v>44634</v>
      </c>
      <c r="B1753" s="7">
        <v>20</v>
      </c>
      <c r="C1753" s="25">
        <v>148778.52671934047</v>
      </c>
      <c r="D1753" s="25">
        <f t="shared" si="170"/>
        <v>3</v>
      </c>
      <c r="E1753" s="25">
        <f t="shared" si="169"/>
        <v>0</v>
      </c>
      <c r="F1753" s="25">
        <f t="shared" si="171"/>
        <v>0</v>
      </c>
      <c r="G1753" s="25" t="str">
        <f t="shared" si="167"/>
        <v>Winter</v>
      </c>
      <c r="H1753" s="25">
        <f t="shared" si="172"/>
        <v>6</v>
      </c>
      <c r="I1753" s="25">
        <v>0</v>
      </c>
      <c r="J1753" s="25">
        <f t="shared" si="168"/>
        <v>6</v>
      </c>
      <c r="K1753" s="7">
        <v>43.797620000000002</v>
      </c>
    </row>
    <row r="1754" spans="1:11" x14ac:dyDescent="0.25">
      <c r="A1754" s="6">
        <v>44634</v>
      </c>
      <c r="B1754" s="7">
        <v>21</v>
      </c>
      <c r="C1754" s="25">
        <v>160141.55800976351</v>
      </c>
      <c r="D1754" s="25">
        <f t="shared" si="170"/>
        <v>3</v>
      </c>
      <c r="E1754" s="25">
        <f t="shared" si="169"/>
        <v>0</v>
      </c>
      <c r="F1754" s="25">
        <f t="shared" si="171"/>
        <v>0</v>
      </c>
      <c r="G1754" s="25" t="str">
        <f t="shared" si="167"/>
        <v>Winter</v>
      </c>
      <c r="H1754" s="25">
        <f t="shared" si="172"/>
        <v>6</v>
      </c>
      <c r="I1754" s="25">
        <v>0</v>
      </c>
      <c r="J1754" s="25">
        <f t="shared" si="168"/>
        <v>6</v>
      </c>
      <c r="K1754" s="7">
        <v>47.050289999999997</v>
      </c>
    </row>
    <row r="1755" spans="1:11" x14ac:dyDescent="0.25">
      <c r="A1755" s="6">
        <v>44634</v>
      </c>
      <c r="B1755" s="7">
        <v>22</v>
      </c>
      <c r="C1755" s="25">
        <v>153619.05028295462</v>
      </c>
      <c r="D1755" s="25">
        <f t="shared" si="170"/>
        <v>3</v>
      </c>
      <c r="E1755" s="25">
        <f t="shared" si="169"/>
        <v>0</v>
      </c>
      <c r="F1755" s="25">
        <f t="shared" si="171"/>
        <v>0</v>
      </c>
      <c r="G1755" s="25" t="str">
        <f t="shared" si="167"/>
        <v>Winter</v>
      </c>
      <c r="H1755" s="25">
        <f t="shared" si="172"/>
        <v>2</v>
      </c>
      <c r="I1755" s="25">
        <v>0</v>
      </c>
      <c r="J1755" s="25">
        <f t="shared" si="168"/>
        <v>2</v>
      </c>
      <c r="K1755" s="7">
        <v>39.463929999999998</v>
      </c>
    </row>
    <row r="1756" spans="1:11" x14ac:dyDescent="0.25">
      <c r="A1756" s="6">
        <v>44634</v>
      </c>
      <c r="B1756" s="7">
        <v>23</v>
      </c>
      <c r="C1756" s="25">
        <v>137457.15319587628</v>
      </c>
      <c r="D1756" s="25">
        <f t="shared" si="170"/>
        <v>3</v>
      </c>
      <c r="E1756" s="25">
        <f t="shared" si="169"/>
        <v>0</v>
      </c>
      <c r="F1756" s="25">
        <f t="shared" si="171"/>
        <v>0</v>
      </c>
      <c r="G1756" s="25" t="str">
        <f t="shared" si="167"/>
        <v>Winter</v>
      </c>
      <c r="H1756" s="25">
        <f t="shared" si="172"/>
        <v>2</v>
      </c>
      <c r="I1756" s="25">
        <v>0</v>
      </c>
      <c r="J1756" s="25">
        <f t="shared" si="168"/>
        <v>2</v>
      </c>
      <c r="K1756" s="7">
        <v>36.59975</v>
      </c>
    </row>
    <row r="1757" spans="1:11" x14ac:dyDescent="0.25">
      <c r="A1757" s="6">
        <v>44634</v>
      </c>
      <c r="B1757" s="7">
        <v>24</v>
      </c>
      <c r="C1757" s="25">
        <v>119221.92587188896</v>
      </c>
      <c r="D1757" s="25">
        <f t="shared" si="170"/>
        <v>3</v>
      </c>
      <c r="E1757" s="25">
        <f t="shared" si="169"/>
        <v>0</v>
      </c>
      <c r="F1757" s="25">
        <f t="shared" si="171"/>
        <v>0</v>
      </c>
      <c r="G1757" s="25" t="str">
        <f t="shared" si="167"/>
        <v>Winter</v>
      </c>
      <c r="H1757" s="25">
        <f t="shared" si="172"/>
        <v>2</v>
      </c>
      <c r="I1757" s="25">
        <v>0</v>
      </c>
      <c r="J1757" s="25">
        <f t="shared" si="168"/>
        <v>2</v>
      </c>
      <c r="K1757" s="7">
        <v>33.069800000000001</v>
      </c>
    </row>
    <row r="1758" spans="1:11" x14ac:dyDescent="0.25">
      <c r="A1758" s="6">
        <v>44635</v>
      </c>
      <c r="B1758" s="7">
        <v>1</v>
      </c>
      <c r="C1758" s="25">
        <v>107693.94252059613</v>
      </c>
      <c r="D1758" s="25">
        <f t="shared" si="170"/>
        <v>3</v>
      </c>
      <c r="E1758" s="25">
        <f t="shared" si="169"/>
        <v>0</v>
      </c>
      <c r="F1758" s="25">
        <f t="shared" si="171"/>
        <v>0</v>
      </c>
      <c r="G1758" s="25" t="str">
        <f t="shared" si="167"/>
        <v>Winter</v>
      </c>
      <c r="H1758" s="25">
        <f t="shared" si="172"/>
        <v>2</v>
      </c>
      <c r="I1758" s="25">
        <v>0</v>
      </c>
      <c r="J1758" s="25">
        <f t="shared" si="168"/>
        <v>2</v>
      </c>
      <c r="K1758" s="7">
        <v>31.913239999999998</v>
      </c>
    </row>
    <row r="1759" spans="1:11" x14ac:dyDescent="0.25">
      <c r="A1759" s="6">
        <v>44635</v>
      </c>
      <c r="B1759" s="7">
        <v>2</v>
      </c>
      <c r="C1759" s="25">
        <v>102791.44598121849</v>
      </c>
      <c r="D1759" s="25">
        <f t="shared" si="170"/>
        <v>3</v>
      </c>
      <c r="E1759" s="25">
        <f t="shared" si="169"/>
        <v>0</v>
      </c>
      <c r="F1759" s="25">
        <f t="shared" si="171"/>
        <v>0</v>
      </c>
      <c r="G1759" s="25" t="str">
        <f t="shared" si="167"/>
        <v>Winter</v>
      </c>
      <c r="H1759" s="25">
        <f t="shared" si="172"/>
        <v>1</v>
      </c>
      <c r="I1759" s="25">
        <v>0</v>
      </c>
      <c r="J1759" s="25">
        <f t="shared" si="168"/>
        <v>1</v>
      </c>
      <c r="K1759" s="7">
        <v>33.05489</v>
      </c>
    </row>
    <row r="1760" spans="1:11" x14ac:dyDescent="0.25">
      <c r="A1760" s="6">
        <v>44635</v>
      </c>
      <c r="B1760" s="7">
        <v>3</v>
      </c>
      <c r="C1760" s="25">
        <v>101370.38792589268</v>
      </c>
      <c r="D1760" s="25">
        <f t="shared" si="170"/>
        <v>3</v>
      </c>
      <c r="E1760" s="25">
        <f t="shared" si="169"/>
        <v>0</v>
      </c>
      <c r="F1760" s="25">
        <f t="shared" si="171"/>
        <v>0</v>
      </c>
      <c r="G1760" s="25" t="str">
        <f t="shared" si="167"/>
        <v>Winter</v>
      </c>
      <c r="H1760" s="25">
        <f t="shared" si="172"/>
        <v>1</v>
      </c>
      <c r="I1760" s="25">
        <v>0</v>
      </c>
      <c r="J1760" s="25">
        <f t="shared" si="168"/>
        <v>1</v>
      </c>
      <c r="K1760" s="7">
        <v>32.335630000000002</v>
      </c>
    </row>
    <row r="1761" spans="1:11" x14ac:dyDescent="0.25">
      <c r="A1761" s="6">
        <v>44635</v>
      </c>
      <c r="B1761" s="7">
        <v>4</v>
      </c>
      <c r="C1761" s="25">
        <v>102388.67752829182</v>
      </c>
      <c r="D1761" s="25">
        <f t="shared" si="170"/>
        <v>3</v>
      </c>
      <c r="E1761" s="25">
        <f t="shared" si="169"/>
        <v>0</v>
      </c>
      <c r="F1761" s="25">
        <f t="shared" si="171"/>
        <v>0</v>
      </c>
      <c r="G1761" s="25" t="str">
        <f t="shared" si="167"/>
        <v>Winter</v>
      </c>
      <c r="H1761" s="25">
        <f t="shared" si="172"/>
        <v>1</v>
      </c>
      <c r="I1761" s="25">
        <v>0</v>
      </c>
      <c r="J1761" s="25">
        <f t="shared" si="168"/>
        <v>1</v>
      </c>
      <c r="K1761" s="7">
        <v>33.350850000000001</v>
      </c>
    </row>
    <row r="1762" spans="1:11" x14ac:dyDescent="0.25">
      <c r="A1762" s="6">
        <v>44635</v>
      </c>
      <c r="B1762" s="7">
        <v>5</v>
      </c>
      <c r="C1762" s="25">
        <v>106697.9802693064</v>
      </c>
      <c r="D1762" s="25">
        <f t="shared" si="170"/>
        <v>3</v>
      </c>
      <c r="E1762" s="25">
        <f t="shared" si="169"/>
        <v>0</v>
      </c>
      <c r="F1762" s="25">
        <f t="shared" si="171"/>
        <v>0</v>
      </c>
      <c r="G1762" s="25" t="str">
        <f t="shared" si="167"/>
        <v>Winter</v>
      </c>
      <c r="H1762" s="25">
        <f t="shared" si="172"/>
        <v>1</v>
      </c>
      <c r="I1762" s="25">
        <v>0</v>
      </c>
      <c r="J1762" s="25">
        <f t="shared" si="168"/>
        <v>1</v>
      </c>
      <c r="K1762" s="7">
        <v>33.360819999999997</v>
      </c>
    </row>
    <row r="1763" spans="1:11" x14ac:dyDescent="0.25">
      <c r="A1763" s="6">
        <v>44635</v>
      </c>
      <c r="B1763" s="7">
        <v>6</v>
      </c>
      <c r="C1763" s="25">
        <v>117438.33681538916</v>
      </c>
      <c r="D1763" s="25">
        <f t="shared" si="170"/>
        <v>3</v>
      </c>
      <c r="E1763" s="25">
        <f t="shared" si="169"/>
        <v>0</v>
      </c>
      <c r="F1763" s="25">
        <f t="shared" si="171"/>
        <v>0</v>
      </c>
      <c r="G1763" s="25" t="str">
        <f t="shared" si="167"/>
        <v>Winter</v>
      </c>
      <c r="H1763" s="25">
        <f t="shared" si="172"/>
        <v>1</v>
      </c>
      <c r="I1763" s="25">
        <v>0</v>
      </c>
      <c r="J1763" s="25">
        <f t="shared" si="168"/>
        <v>1</v>
      </c>
      <c r="K1763" s="7">
        <v>39.083109999999998</v>
      </c>
    </row>
    <row r="1764" spans="1:11" x14ac:dyDescent="0.25">
      <c r="A1764" s="6">
        <v>44635</v>
      </c>
      <c r="B1764" s="7">
        <v>7</v>
      </c>
      <c r="C1764" s="25">
        <v>136520.20591141182</v>
      </c>
      <c r="D1764" s="25">
        <f t="shared" si="170"/>
        <v>3</v>
      </c>
      <c r="E1764" s="25">
        <f t="shared" si="169"/>
        <v>0</v>
      </c>
      <c r="F1764" s="25">
        <f t="shared" si="171"/>
        <v>0</v>
      </c>
      <c r="G1764" s="25" t="str">
        <f t="shared" si="167"/>
        <v>Winter</v>
      </c>
      <c r="H1764" s="25">
        <f t="shared" si="172"/>
        <v>6</v>
      </c>
      <c r="I1764" s="25">
        <v>0</v>
      </c>
      <c r="J1764" s="25">
        <f t="shared" si="168"/>
        <v>6</v>
      </c>
      <c r="K1764" s="7">
        <v>49.57602</v>
      </c>
    </row>
    <row r="1765" spans="1:11" x14ac:dyDescent="0.25">
      <c r="A1765" s="6">
        <v>44635</v>
      </c>
      <c r="B1765" s="7">
        <v>8</v>
      </c>
      <c r="C1765" s="25">
        <v>145354.66241669515</v>
      </c>
      <c r="D1765" s="25">
        <f t="shared" si="170"/>
        <v>3</v>
      </c>
      <c r="E1765" s="25">
        <f t="shared" si="169"/>
        <v>0</v>
      </c>
      <c r="F1765" s="25">
        <f t="shared" si="171"/>
        <v>0</v>
      </c>
      <c r="G1765" s="25" t="str">
        <f t="shared" si="167"/>
        <v>Winter</v>
      </c>
      <c r="H1765" s="25">
        <f t="shared" si="172"/>
        <v>6</v>
      </c>
      <c r="I1765" s="25">
        <v>0</v>
      </c>
      <c r="J1765" s="25">
        <f t="shared" si="168"/>
        <v>6</v>
      </c>
      <c r="K1765" s="7">
        <v>56.754510000000003</v>
      </c>
    </row>
    <row r="1766" spans="1:11" x14ac:dyDescent="0.25">
      <c r="A1766" s="6">
        <v>44635</v>
      </c>
      <c r="B1766" s="7">
        <v>9</v>
      </c>
      <c r="C1766" s="25">
        <v>141078.97383527356</v>
      </c>
      <c r="D1766" s="25">
        <f t="shared" si="170"/>
        <v>3</v>
      </c>
      <c r="E1766" s="25">
        <f t="shared" si="169"/>
        <v>0</v>
      </c>
      <c r="F1766" s="25">
        <f t="shared" si="171"/>
        <v>0</v>
      </c>
      <c r="G1766" s="25" t="str">
        <f t="shared" si="167"/>
        <v>Winter</v>
      </c>
      <c r="H1766" s="25">
        <f t="shared" si="172"/>
        <v>6</v>
      </c>
      <c r="I1766" s="25">
        <v>0</v>
      </c>
      <c r="J1766" s="25">
        <f t="shared" si="168"/>
        <v>6</v>
      </c>
      <c r="K1766" s="7">
        <v>44.350940000000001</v>
      </c>
    </row>
    <row r="1767" spans="1:11" x14ac:dyDescent="0.25">
      <c r="A1767" s="6">
        <v>44635</v>
      </c>
      <c r="B1767" s="7">
        <v>10</v>
      </c>
      <c r="C1767" s="25">
        <v>138072.84980370567</v>
      </c>
      <c r="D1767" s="25">
        <f t="shared" si="170"/>
        <v>3</v>
      </c>
      <c r="E1767" s="25">
        <f t="shared" si="169"/>
        <v>0</v>
      </c>
      <c r="F1767" s="25">
        <f t="shared" si="171"/>
        <v>0</v>
      </c>
      <c r="G1767" s="25" t="str">
        <f t="shared" si="167"/>
        <v>Winter</v>
      </c>
      <c r="H1767" s="25">
        <f t="shared" si="172"/>
        <v>2</v>
      </c>
      <c r="I1767" s="25">
        <v>0</v>
      </c>
      <c r="J1767" s="25">
        <f t="shared" si="168"/>
        <v>2</v>
      </c>
      <c r="K1767" s="7">
        <v>42.013150000000003</v>
      </c>
    </row>
    <row r="1768" spans="1:11" x14ac:dyDescent="0.25">
      <c r="A1768" s="6">
        <v>44635</v>
      </c>
      <c r="B1768" s="7">
        <v>11</v>
      </c>
      <c r="C1768" s="25">
        <v>133382.86257941768</v>
      </c>
      <c r="D1768" s="25">
        <f t="shared" si="170"/>
        <v>3</v>
      </c>
      <c r="E1768" s="25">
        <f t="shared" si="169"/>
        <v>0</v>
      </c>
      <c r="F1768" s="25">
        <f t="shared" si="171"/>
        <v>0</v>
      </c>
      <c r="G1768" s="25" t="str">
        <f t="shared" si="167"/>
        <v>Winter</v>
      </c>
      <c r="H1768" s="25">
        <f t="shared" si="172"/>
        <v>2</v>
      </c>
      <c r="I1768" s="25">
        <v>0</v>
      </c>
      <c r="J1768" s="25">
        <f t="shared" si="168"/>
        <v>2</v>
      </c>
      <c r="K1768" s="7">
        <v>35.292749999999998</v>
      </c>
    </row>
    <row r="1769" spans="1:11" x14ac:dyDescent="0.25">
      <c r="A1769" s="6">
        <v>44635</v>
      </c>
      <c r="B1769" s="7">
        <v>12</v>
      </c>
      <c r="C1769" s="25">
        <v>122247.49716858535</v>
      </c>
      <c r="D1769" s="25">
        <f t="shared" si="170"/>
        <v>3</v>
      </c>
      <c r="E1769" s="25">
        <f t="shared" si="169"/>
        <v>0</v>
      </c>
      <c r="F1769" s="25">
        <f t="shared" si="171"/>
        <v>0</v>
      </c>
      <c r="G1769" s="25" t="str">
        <f t="shared" si="167"/>
        <v>Winter</v>
      </c>
      <c r="H1769" s="25">
        <f t="shared" si="172"/>
        <v>2</v>
      </c>
      <c r="I1769" s="25">
        <v>0</v>
      </c>
      <c r="J1769" s="25">
        <f t="shared" si="168"/>
        <v>2</v>
      </c>
      <c r="K1769" s="7">
        <v>37.060400000000001</v>
      </c>
    </row>
    <row r="1770" spans="1:11" x14ac:dyDescent="0.25">
      <c r="A1770" s="6">
        <v>44635</v>
      </c>
      <c r="B1770" s="7">
        <v>13</v>
      </c>
      <c r="C1770" s="25">
        <v>114797.392158241</v>
      </c>
      <c r="D1770" s="25">
        <f t="shared" si="170"/>
        <v>3</v>
      </c>
      <c r="E1770" s="25">
        <f t="shared" si="169"/>
        <v>0</v>
      </c>
      <c r="F1770" s="25">
        <f t="shared" si="171"/>
        <v>0</v>
      </c>
      <c r="G1770" s="25" t="str">
        <f t="shared" si="167"/>
        <v>Winter</v>
      </c>
      <c r="H1770" s="25">
        <f t="shared" si="172"/>
        <v>2</v>
      </c>
      <c r="I1770" s="25">
        <v>0</v>
      </c>
      <c r="J1770" s="25">
        <f t="shared" si="168"/>
        <v>2</v>
      </c>
      <c r="K1770" s="7">
        <v>34.247509999999998</v>
      </c>
    </row>
    <row r="1771" spans="1:11" x14ac:dyDescent="0.25">
      <c r="A1771" s="6">
        <v>44635</v>
      </c>
      <c r="B1771" s="7">
        <v>14</v>
      </c>
      <c r="C1771" s="25">
        <v>108465.20466637735</v>
      </c>
      <c r="D1771" s="25">
        <f t="shared" si="170"/>
        <v>3</v>
      </c>
      <c r="E1771" s="25">
        <f t="shared" si="169"/>
        <v>0</v>
      </c>
      <c r="F1771" s="25">
        <f t="shared" si="171"/>
        <v>0</v>
      </c>
      <c r="G1771" s="25" t="str">
        <f t="shared" si="167"/>
        <v>Winter</v>
      </c>
      <c r="H1771" s="25">
        <f t="shared" si="172"/>
        <v>2</v>
      </c>
      <c r="I1771" s="25">
        <v>0</v>
      </c>
      <c r="J1771" s="25">
        <f t="shared" si="168"/>
        <v>2</v>
      </c>
      <c r="K1771" s="7">
        <v>35.168509999999998</v>
      </c>
    </row>
    <row r="1772" spans="1:11" x14ac:dyDescent="0.25">
      <c r="A1772" s="6">
        <v>44635</v>
      </c>
      <c r="B1772" s="7">
        <v>15</v>
      </c>
      <c r="C1772" s="25">
        <v>104804.78084093695</v>
      </c>
      <c r="D1772" s="25">
        <f t="shared" si="170"/>
        <v>3</v>
      </c>
      <c r="E1772" s="25">
        <f t="shared" si="169"/>
        <v>0</v>
      </c>
      <c r="F1772" s="25">
        <f t="shared" si="171"/>
        <v>0</v>
      </c>
      <c r="G1772" s="25" t="str">
        <f t="shared" si="167"/>
        <v>Winter</v>
      </c>
      <c r="H1772" s="25">
        <f t="shared" si="172"/>
        <v>2</v>
      </c>
      <c r="I1772" s="25">
        <v>0</v>
      </c>
      <c r="J1772" s="25">
        <f t="shared" si="168"/>
        <v>2</v>
      </c>
      <c r="K1772" s="7">
        <v>35.146599999999999</v>
      </c>
    </row>
    <row r="1773" spans="1:11" x14ac:dyDescent="0.25">
      <c r="A1773" s="6">
        <v>44635</v>
      </c>
      <c r="B1773" s="7">
        <v>16</v>
      </c>
      <c r="C1773" s="25">
        <v>106169.53657753684</v>
      </c>
      <c r="D1773" s="25">
        <f t="shared" si="170"/>
        <v>3</v>
      </c>
      <c r="E1773" s="25">
        <f t="shared" si="169"/>
        <v>0</v>
      </c>
      <c r="F1773" s="25">
        <f t="shared" si="171"/>
        <v>0</v>
      </c>
      <c r="G1773" s="25" t="str">
        <f t="shared" si="167"/>
        <v>Winter</v>
      </c>
      <c r="H1773" s="25">
        <f t="shared" si="172"/>
        <v>2</v>
      </c>
      <c r="I1773" s="25">
        <v>0</v>
      </c>
      <c r="J1773" s="25">
        <f t="shared" si="168"/>
        <v>2</v>
      </c>
      <c r="K1773" s="7">
        <v>34.789000000000001</v>
      </c>
    </row>
    <row r="1774" spans="1:11" x14ac:dyDescent="0.25">
      <c r="A1774" s="6">
        <v>44635</v>
      </c>
      <c r="B1774" s="7">
        <v>17</v>
      </c>
      <c r="C1774" s="25">
        <v>113907.56568565671</v>
      </c>
      <c r="D1774" s="25">
        <f t="shared" si="170"/>
        <v>3</v>
      </c>
      <c r="E1774" s="25">
        <f t="shared" si="169"/>
        <v>0</v>
      </c>
      <c r="F1774" s="25">
        <f t="shared" si="171"/>
        <v>0</v>
      </c>
      <c r="G1774" s="25" t="str">
        <f t="shared" si="167"/>
        <v>Winter</v>
      </c>
      <c r="H1774" s="25">
        <f t="shared" si="172"/>
        <v>2</v>
      </c>
      <c r="I1774" s="25">
        <v>0</v>
      </c>
      <c r="J1774" s="25">
        <f t="shared" si="168"/>
        <v>2</v>
      </c>
      <c r="K1774" s="7">
        <v>35.108989999999999</v>
      </c>
    </row>
    <row r="1775" spans="1:11" x14ac:dyDescent="0.25">
      <c r="A1775" s="6">
        <v>44635</v>
      </c>
      <c r="B1775" s="7">
        <v>18</v>
      </c>
      <c r="C1775" s="25">
        <v>125932.85951011027</v>
      </c>
      <c r="D1775" s="25">
        <f t="shared" si="170"/>
        <v>3</v>
      </c>
      <c r="E1775" s="25">
        <f t="shared" si="169"/>
        <v>0</v>
      </c>
      <c r="F1775" s="25">
        <f t="shared" si="171"/>
        <v>0</v>
      </c>
      <c r="G1775" s="25" t="str">
        <f t="shared" ref="G1775:G1838" si="173">IF(OR(D1775&lt;5,D1775&gt;9),"Winter","Summer")</f>
        <v>Winter</v>
      </c>
      <c r="H1775" s="25">
        <f t="shared" si="172"/>
        <v>2</v>
      </c>
      <c r="I1775" s="25">
        <v>0</v>
      </c>
      <c r="J1775" s="25">
        <f t="shared" ref="J1775:J1838" si="174">IF(I1775=0,H1775,5)</f>
        <v>2</v>
      </c>
      <c r="K1775" s="7">
        <v>36.254919999999998</v>
      </c>
    </row>
    <row r="1776" spans="1:11" x14ac:dyDescent="0.25">
      <c r="A1776" s="6">
        <v>44635</v>
      </c>
      <c r="B1776" s="7">
        <v>19</v>
      </c>
      <c r="C1776" s="25">
        <v>134223.93957512008</v>
      </c>
      <c r="D1776" s="25">
        <f t="shared" si="170"/>
        <v>3</v>
      </c>
      <c r="E1776" s="25">
        <f t="shared" si="169"/>
        <v>0</v>
      </c>
      <c r="F1776" s="25">
        <f t="shared" si="171"/>
        <v>0</v>
      </c>
      <c r="G1776" s="25" t="str">
        <f t="shared" si="173"/>
        <v>Winter</v>
      </c>
      <c r="H1776" s="25">
        <f t="shared" si="172"/>
        <v>6</v>
      </c>
      <c r="I1776" s="25">
        <v>0</v>
      </c>
      <c r="J1776" s="25">
        <f t="shared" si="174"/>
        <v>6</v>
      </c>
      <c r="K1776" s="7">
        <v>38.979230000000001</v>
      </c>
    </row>
    <row r="1777" spans="1:11" x14ac:dyDescent="0.25">
      <c r="A1777" s="6">
        <v>44635</v>
      </c>
      <c r="B1777" s="7">
        <v>20</v>
      </c>
      <c r="C1777" s="25">
        <v>140133.38036634063</v>
      </c>
      <c r="D1777" s="25">
        <f t="shared" si="170"/>
        <v>3</v>
      </c>
      <c r="E1777" s="25">
        <f t="shared" si="169"/>
        <v>0</v>
      </c>
      <c r="F1777" s="25">
        <f t="shared" si="171"/>
        <v>0</v>
      </c>
      <c r="G1777" s="25" t="str">
        <f t="shared" si="173"/>
        <v>Winter</v>
      </c>
      <c r="H1777" s="25">
        <f t="shared" si="172"/>
        <v>6</v>
      </c>
      <c r="I1777" s="25">
        <v>0</v>
      </c>
      <c r="J1777" s="25">
        <f t="shared" si="174"/>
        <v>6</v>
      </c>
      <c r="K1777" s="7">
        <v>46.110500000000002</v>
      </c>
    </row>
    <row r="1778" spans="1:11" x14ac:dyDescent="0.25">
      <c r="A1778" s="6">
        <v>44635</v>
      </c>
      <c r="B1778" s="7">
        <v>21</v>
      </c>
      <c r="C1778" s="25">
        <v>150949.80126154365</v>
      </c>
      <c r="D1778" s="25">
        <f t="shared" si="170"/>
        <v>3</v>
      </c>
      <c r="E1778" s="25">
        <f t="shared" si="169"/>
        <v>0</v>
      </c>
      <c r="F1778" s="25">
        <f t="shared" si="171"/>
        <v>0</v>
      </c>
      <c r="G1778" s="25" t="str">
        <f t="shared" si="173"/>
        <v>Winter</v>
      </c>
      <c r="H1778" s="25">
        <f t="shared" si="172"/>
        <v>6</v>
      </c>
      <c r="I1778" s="25">
        <v>0</v>
      </c>
      <c r="J1778" s="25">
        <f t="shared" si="174"/>
        <v>6</v>
      </c>
      <c r="K1778" s="7">
        <v>46.057369999999999</v>
      </c>
    </row>
    <row r="1779" spans="1:11" x14ac:dyDescent="0.25">
      <c r="A1779" s="6">
        <v>44635</v>
      </c>
      <c r="B1779" s="7">
        <v>22</v>
      </c>
      <c r="C1779" s="25">
        <v>145529.81125821857</v>
      </c>
      <c r="D1779" s="25">
        <f t="shared" si="170"/>
        <v>3</v>
      </c>
      <c r="E1779" s="25">
        <f t="shared" si="169"/>
        <v>0</v>
      </c>
      <c r="F1779" s="25">
        <f t="shared" si="171"/>
        <v>0</v>
      </c>
      <c r="G1779" s="25" t="str">
        <f t="shared" si="173"/>
        <v>Winter</v>
      </c>
      <c r="H1779" s="25">
        <f t="shared" si="172"/>
        <v>2</v>
      </c>
      <c r="I1779" s="25">
        <v>0</v>
      </c>
      <c r="J1779" s="25">
        <f t="shared" si="174"/>
        <v>2</v>
      </c>
      <c r="K1779" s="7">
        <v>39.889360000000003</v>
      </c>
    </row>
    <row r="1780" spans="1:11" x14ac:dyDescent="0.25">
      <c r="A1780" s="6">
        <v>44635</v>
      </c>
      <c r="B1780" s="7">
        <v>23</v>
      </c>
      <c r="C1780" s="25">
        <v>129613.90015594185</v>
      </c>
      <c r="D1780" s="25">
        <f t="shared" si="170"/>
        <v>3</v>
      </c>
      <c r="E1780" s="25">
        <f t="shared" si="169"/>
        <v>0</v>
      </c>
      <c r="F1780" s="25">
        <f t="shared" si="171"/>
        <v>0</v>
      </c>
      <c r="G1780" s="25" t="str">
        <f t="shared" si="173"/>
        <v>Winter</v>
      </c>
      <c r="H1780" s="25">
        <f t="shared" si="172"/>
        <v>2</v>
      </c>
      <c r="I1780" s="25">
        <v>0</v>
      </c>
      <c r="J1780" s="25">
        <f t="shared" si="174"/>
        <v>2</v>
      </c>
      <c r="K1780" s="7">
        <v>37.723210000000002</v>
      </c>
    </row>
    <row r="1781" spans="1:11" x14ac:dyDescent="0.25">
      <c r="A1781" s="6">
        <v>44635</v>
      </c>
      <c r="B1781" s="7">
        <v>24</v>
      </c>
      <c r="C1781" s="25">
        <v>111410.06925307646</v>
      </c>
      <c r="D1781" s="25">
        <f t="shared" si="170"/>
        <v>3</v>
      </c>
      <c r="E1781" s="25">
        <f t="shared" si="169"/>
        <v>0</v>
      </c>
      <c r="F1781" s="25">
        <f t="shared" si="171"/>
        <v>0</v>
      </c>
      <c r="G1781" s="25" t="str">
        <f t="shared" si="173"/>
        <v>Winter</v>
      </c>
      <c r="H1781" s="25">
        <f t="shared" si="172"/>
        <v>2</v>
      </c>
      <c r="I1781" s="25">
        <v>0</v>
      </c>
      <c r="J1781" s="25">
        <f t="shared" si="174"/>
        <v>2</v>
      </c>
      <c r="K1781" s="7">
        <v>34.538789999999999</v>
      </c>
    </row>
    <row r="1782" spans="1:11" x14ac:dyDescent="0.25">
      <c r="A1782" s="6">
        <v>44636</v>
      </c>
      <c r="B1782" s="7">
        <v>1</v>
      </c>
      <c r="C1782" s="25">
        <v>99170.874074182415</v>
      </c>
      <c r="D1782" s="25">
        <f t="shared" si="170"/>
        <v>3</v>
      </c>
      <c r="E1782" s="25">
        <f t="shared" si="169"/>
        <v>0</v>
      </c>
      <c r="F1782" s="25">
        <f t="shared" si="171"/>
        <v>0</v>
      </c>
      <c r="G1782" s="25" t="str">
        <f t="shared" si="173"/>
        <v>Winter</v>
      </c>
      <c r="H1782" s="25">
        <f t="shared" si="172"/>
        <v>2</v>
      </c>
      <c r="I1782" s="25">
        <v>0</v>
      </c>
      <c r="J1782" s="25">
        <f t="shared" si="174"/>
        <v>2</v>
      </c>
      <c r="K1782" s="7">
        <v>31.63308</v>
      </c>
    </row>
    <row r="1783" spans="1:11" x14ac:dyDescent="0.25">
      <c r="A1783" s="6">
        <v>44636</v>
      </c>
      <c r="B1783" s="7">
        <v>2</v>
      </c>
      <c r="C1783" s="25">
        <v>93574.057246724798</v>
      </c>
      <c r="D1783" s="25">
        <f t="shared" si="170"/>
        <v>3</v>
      </c>
      <c r="E1783" s="25">
        <f t="shared" si="169"/>
        <v>0</v>
      </c>
      <c r="F1783" s="25">
        <f t="shared" si="171"/>
        <v>0</v>
      </c>
      <c r="G1783" s="25" t="str">
        <f t="shared" si="173"/>
        <v>Winter</v>
      </c>
      <c r="H1783" s="25">
        <f t="shared" si="172"/>
        <v>1</v>
      </c>
      <c r="I1783" s="25">
        <v>0</v>
      </c>
      <c r="J1783" s="25">
        <f t="shared" si="174"/>
        <v>1</v>
      </c>
      <c r="K1783" s="7">
        <v>31.298649999999999</v>
      </c>
    </row>
    <row r="1784" spans="1:11" x14ac:dyDescent="0.25">
      <c r="A1784" s="6">
        <v>44636</v>
      </c>
      <c r="B1784" s="7">
        <v>3</v>
      </c>
      <c r="C1784" s="25">
        <v>92714.053780708637</v>
      </c>
      <c r="D1784" s="25">
        <f t="shared" si="170"/>
        <v>3</v>
      </c>
      <c r="E1784" s="25">
        <f t="shared" si="169"/>
        <v>0</v>
      </c>
      <c r="F1784" s="25">
        <f t="shared" si="171"/>
        <v>0</v>
      </c>
      <c r="G1784" s="25" t="str">
        <f t="shared" si="173"/>
        <v>Winter</v>
      </c>
      <c r="H1784" s="25">
        <f t="shared" si="172"/>
        <v>1</v>
      </c>
      <c r="I1784" s="25">
        <v>0</v>
      </c>
      <c r="J1784" s="25">
        <f t="shared" si="174"/>
        <v>1</v>
      </c>
      <c r="K1784" s="7">
        <v>31.14649</v>
      </c>
    </row>
    <row r="1785" spans="1:11" x14ac:dyDescent="0.25">
      <c r="A1785" s="6">
        <v>44636</v>
      </c>
      <c r="B1785" s="7">
        <v>4</v>
      </c>
      <c r="C1785" s="25">
        <v>95068.472658063693</v>
      </c>
      <c r="D1785" s="25">
        <f t="shared" si="170"/>
        <v>3</v>
      </c>
      <c r="E1785" s="25">
        <f t="shared" si="169"/>
        <v>0</v>
      </c>
      <c r="F1785" s="25">
        <f t="shared" si="171"/>
        <v>0</v>
      </c>
      <c r="G1785" s="25" t="str">
        <f t="shared" si="173"/>
        <v>Winter</v>
      </c>
      <c r="H1785" s="25">
        <f t="shared" si="172"/>
        <v>1</v>
      </c>
      <c r="I1785" s="25">
        <v>0</v>
      </c>
      <c r="J1785" s="25">
        <f t="shared" si="174"/>
        <v>1</v>
      </c>
      <c r="K1785" s="7">
        <v>30.937709999999999</v>
      </c>
    </row>
    <row r="1786" spans="1:11" x14ac:dyDescent="0.25">
      <c r="A1786" s="6">
        <v>44636</v>
      </c>
      <c r="B1786" s="7">
        <v>5</v>
      </c>
      <c r="C1786" s="25">
        <v>101051.4845106031</v>
      </c>
      <c r="D1786" s="25">
        <f t="shared" si="170"/>
        <v>3</v>
      </c>
      <c r="E1786" s="25">
        <f t="shared" si="169"/>
        <v>0</v>
      </c>
      <c r="F1786" s="25">
        <f t="shared" si="171"/>
        <v>0</v>
      </c>
      <c r="G1786" s="25" t="str">
        <f t="shared" si="173"/>
        <v>Winter</v>
      </c>
      <c r="H1786" s="25">
        <f t="shared" si="172"/>
        <v>1</v>
      </c>
      <c r="I1786" s="25">
        <v>0</v>
      </c>
      <c r="J1786" s="25">
        <f t="shared" si="174"/>
        <v>1</v>
      </c>
      <c r="K1786" s="7">
        <v>33.681750000000001</v>
      </c>
    </row>
    <row r="1787" spans="1:11" x14ac:dyDescent="0.25">
      <c r="A1787" s="6">
        <v>44636</v>
      </c>
      <c r="B1787" s="7">
        <v>6</v>
      </c>
      <c r="C1787" s="25">
        <v>113973.42084117889</v>
      </c>
      <c r="D1787" s="25">
        <f t="shared" si="170"/>
        <v>3</v>
      </c>
      <c r="E1787" s="25">
        <f t="shared" si="169"/>
        <v>0</v>
      </c>
      <c r="F1787" s="25">
        <f t="shared" si="171"/>
        <v>0</v>
      </c>
      <c r="G1787" s="25" t="str">
        <f t="shared" si="173"/>
        <v>Winter</v>
      </c>
      <c r="H1787" s="25">
        <f t="shared" si="172"/>
        <v>1</v>
      </c>
      <c r="I1787" s="25">
        <v>0</v>
      </c>
      <c r="J1787" s="25">
        <f t="shared" si="174"/>
        <v>1</v>
      </c>
      <c r="K1787" s="7">
        <v>52.688630000000003</v>
      </c>
    </row>
    <row r="1788" spans="1:11" x14ac:dyDescent="0.25">
      <c r="A1788" s="6">
        <v>44636</v>
      </c>
      <c r="B1788" s="7">
        <v>7</v>
      </c>
      <c r="C1788" s="25">
        <v>135980.36035397832</v>
      </c>
      <c r="D1788" s="25">
        <f t="shared" si="170"/>
        <v>3</v>
      </c>
      <c r="E1788" s="25">
        <f t="shared" si="169"/>
        <v>0</v>
      </c>
      <c r="F1788" s="25">
        <f t="shared" si="171"/>
        <v>0</v>
      </c>
      <c r="G1788" s="25" t="str">
        <f t="shared" si="173"/>
        <v>Winter</v>
      </c>
      <c r="H1788" s="25">
        <f t="shared" si="172"/>
        <v>6</v>
      </c>
      <c r="I1788" s="25">
        <v>0</v>
      </c>
      <c r="J1788" s="25">
        <f t="shared" si="174"/>
        <v>6</v>
      </c>
      <c r="K1788" s="7">
        <v>54.406550000000003</v>
      </c>
    </row>
    <row r="1789" spans="1:11" x14ac:dyDescent="0.25">
      <c r="A1789" s="6">
        <v>44636</v>
      </c>
      <c r="B1789" s="7">
        <v>8</v>
      </c>
      <c r="C1789" s="25">
        <v>148150.13479179822</v>
      </c>
      <c r="D1789" s="25">
        <f t="shared" si="170"/>
        <v>3</v>
      </c>
      <c r="E1789" s="25">
        <f t="shared" si="169"/>
        <v>0</v>
      </c>
      <c r="F1789" s="25">
        <f t="shared" si="171"/>
        <v>0</v>
      </c>
      <c r="G1789" s="25" t="str">
        <f t="shared" si="173"/>
        <v>Winter</v>
      </c>
      <c r="H1789" s="25">
        <f t="shared" si="172"/>
        <v>6</v>
      </c>
      <c r="I1789" s="25">
        <v>0</v>
      </c>
      <c r="J1789" s="25">
        <f t="shared" si="174"/>
        <v>6</v>
      </c>
      <c r="K1789" s="7">
        <v>49.861849999999997</v>
      </c>
    </row>
    <row r="1790" spans="1:11" x14ac:dyDescent="0.25">
      <c r="A1790" s="6">
        <v>44636</v>
      </c>
      <c r="B1790" s="7">
        <v>9</v>
      </c>
      <c r="C1790" s="25">
        <v>144510.16705943056</v>
      </c>
      <c r="D1790" s="25">
        <f t="shared" si="170"/>
        <v>3</v>
      </c>
      <c r="E1790" s="25">
        <f t="shared" si="169"/>
        <v>0</v>
      </c>
      <c r="F1790" s="25">
        <f t="shared" si="171"/>
        <v>0</v>
      </c>
      <c r="G1790" s="25" t="str">
        <f t="shared" si="173"/>
        <v>Winter</v>
      </c>
      <c r="H1790" s="25">
        <f t="shared" si="172"/>
        <v>6</v>
      </c>
      <c r="I1790" s="25">
        <v>0</v>
      </c>
      <c r="J1790" s="25">
        <f t="shared" si="174"/>
        <v>6</v>
      </c>
      <c r="K1790" s="7">
        <v>54.355370000000001</v>
      </c>
    </row>
    <row r="1791" spans="1:11" x14ac:dyDescent="0.25">
      <c r="A1791" s="6">
        <v>44636</v>
      </c>
      <c r="B1791" s="7">
        <v>10</v>
      </c>
      <c r="C1791" s="25">
        <v>130793.33101865984</v>
      </c>
      <c r="D1791" s="25">
        <f t="shared" si="170"/>
        <v>3</v>
      </c>
      <c r="E1791" s="25">
        <f t="shared" si="169"/>
        <v>0</v>
      </c>
      <c r="F1791" s="25">
        <f t="shared" si="171"/>
        <v>0</v>
      </c>
      <c r="G1791" s="25" t="str">
        <f t="shared" si="173"/>
        <v>Winter</v>
      </c>
      <c r="H1791" s="25">
        <f t="shared" si="172"/>
        <v>2</v>
      </c>
      <c r="I1791" s="25">
        <v>0</v>
      </c>
      <c r="J1791" s="25">
        <f t="shared" si="174"/>
        <v>2</v>
      </c>
      <c r="K1791" s="7">
        <v>37.611490000000003</v>
      </c>
    </row>
    <row r="1792" spans="1:11" x14ac:dyDescent="0.25">
      <c r="A1792" s="6">
        <v>44636</v>
      </c>
      <c r="B1792" s="7">
        <v>11</v>
      </c>
      <c r="C1792" s="25">
        <v>121268.74830395379</v>
      </c>
      <c r="D1792" s="25">
        <f t="shared" si="170"/>
        <v>3</v>
      </c>
      <c r="E1792" s="25">
        <f t="shared" si="169"/>
        <v>0</v>
      </c>
      <c r="F1792" s="25">
        <f t="shared" si="171"/>
        <v>0</v>
      </c>
      <c r="G1792" s="25" t="str">
        <f t="shared" si="173"/>
        <v>Winter</v>
      </c>
      <c r="H1792" s="25">
        <f t="shared" si="172"/>
        <v>2</v>
      </c>
      <c r="I1792" s="25">
        <v>0</v>
      </c>
      <c r="J1792" s="25">
        <f t="shared" si="174"/>
        <v>2</v>
      </c>
      <c r="K1792" s="7">
        <v>43.108159999999998</v>
      </c>
    </row>
    <row r="1793" spans="1:11" x14ac:dyDescent="0.25">
      <c r="A1793" s="6">
        <v>44636</v>
      </c>
      <c r="B1793" s="7">
        <v>12</v>
      </c>
      <c r="C1793" s="25">
        <v>115197.31985649602</v>
      </c>
      <c r="D1793" s="25">
        <f t="shared" si="170"/>
        <v>3</v>
      </c>
      <c r="E1793" s="25">
        <f t="shared" si="169"/>
        <v>0</v>
      </c>
      <c r="F1793" s="25">
        <f t="shared" si="171"/>
        <v>0</v>
      </c>
      <c r="G1793" s="25" t="str">
        <f t="shared" si="173"/>
        <v>Winter</v>
      </c>
      <c r="H1793" s="25">
        <f t="shared" si="172"/>
        <v>2</v>
      </c>
      <c r="I1793" s="25">
        <v>0</v>
      </c>
      <c r="J1793" s="25">
        <f t="shared" si="174"/>
        <v>2</v>
      </c>
      <c r="K1793" s="7">
        <v>36.893120000000003</v>
      </c>
    </row>
    <row r="1794" spans="1:11" x14ac:dyDescent="0.25">
      <c r="A1794" s="6">
        <v>44636</v>
      </c>
      <c r="B1794" s="7">
        <v>13</v>
      </c>
      <c r="C1794" s="25">
        <v>110784.36506271031</v>
      </c>
      <c r="D1794" s="25">
        <f t="shared" si="170"/>
        <v>3</v>
      </c>
      <c r="E1794" s="25">
        <f t="shared" si="169"/>
        <v>0</v>
      </c>
      <c r="F1794" s="25">
        <f t="shared" si="171"/>
        <v>0</v>
      </c>
      <c r="G1794" s="25" t="str">
        <f t="shared" si="173"/>
        <v>Winter</v>
      </c>
      <c r="H1794" s="25">
        <f t="shared" si="172"/>
        <v>2</v>
      </c>
      <c r="I1794" s="25">
        <v>0</v>
      </c>
      <c r="J1794" s="25">
        <f t="shared" si="174"/>
        <v>2</v>
      </c>
      <c r="K1794" s="7">
        <v>36.970759999999999</v>
      </c>
    </row>
    <row r="1795" spans="1:11" x14ac:dyDescent="0.25">
      <c r="A1795" s="6">
        <v>44636</v>
      </c>
      <c r="B1795" s="7">
        <v>14</v>
      </c>
      <c r="C1795" s="25">
        <v>105796.24180057751</v>
      </c>
      <c r="D1795" s="25">
        <f t="shared" si="170"/>
        <v>3</v>
      </c>
      <c r="E1795" s="25">
        <f t="shared" si="169"/>
        <v>0</v>
      </c>
      <c r="F1795" s="25">
        <f t="shared" si="171"/>
        <v>0</v>
      </c>
      <c r="G1795" s="25" t="str">
        <f t="shared" si="173"/>
        <v>Winter</v>
      </c>
      <c r="H1795" s="25">
        <f t="shared" si="172"/>
        <v>2</v>
      </c>
      <c r="I1795" s="25">
        <v>0</v>
      </c>
      <c r="J1795" s="25">
        <f t="shared" si="174"/>
        <v>2</v>
      </c>
      <c r="K1795" s="7">
        <v>34.948279999999997</v>
      </c>
    </row>
    <row r="1796" spans="1:11" x14ac:dyDescent="0.25">
      <c r="A1796" s="6">
        <v>44636</v>
      </c>
      <c r="B1796" s="7">
        <v>15</v>
      </c>
      <c r="C1796" s="25">
        <v>102514.07779114794</v>
      </c>
      <c r="D1796" s="25">
        <f t="shared" si="170"/>
        <v>3</v>
      </c>
      <c r="E1796" s="25">
        <f t="shared" si="169"/>
        <v>0</v>
      </c>
      <c r="F1796" s="25">
        <f t="shared" si="171"/>
        <v>0</v>
      </c>
      <c r="G1796" s="25" t="str">
        <f t="shared" si="173"/>
        <v>Winter</v>
      </c>
      <c r="H1796" s="25">
        <f t="shared" si="172"/>
        <v>2</v>
      </c>
      <c r="I1796" s="25">
        <v>0</v>
      </c>
      <c r="J1796" s="25">
        <f t="shared" si="174"/>
        <v>2</v>
      </c>
      <c r="K1796" s="7">
        <v>31.881360000000001</v>
      </c>
    </row>
    <row r="1797" spans="1:11" x14ac:dyDescent="0.25">
      <c r="A1797" s="6">
        <v>44636</v>
      </c>
      <c r="B1797" s="7">
        <v>16</v>
      </c>
      <c r="C1797" s="25">
        <v>104083.14380461245</v>
      </c>
      <c r="D1797" s="25">
        <f t="shared" si="170"/>
        <v>3</v>
      </c>
      <c r="E1797" s="25">
        <f t="shared" si="169"/>
        <v>0</v>
      </c>
      <c r="F1797" s="25">
        <f t="shared" si="171"/>
        <v>0</v>
      </c>
      <c r="G1797" s="25" t="str">
        <f t="shared" si="173"/>
        <v>Winter</v>
      </c>
      <c r="H1797" s="25">
        <f t="shared" si="172"/>
        <v>2</v>
      </c>
      <c r="I1797" s="25">
        <v>0</v>
      </c>
      <c r="J1797" s="25">
        <f t="shared" si="174"/>
        <v>2</v>
      </c>
      <c r="K1797" s="7">
        <v>36.730080000000001</v>
      </c>
    </row>
    <row r="1798" spans="1:11" x14ac:dyDescent="0.25">
      <c r="A1798" s="6">
        <v>44636</v>
      </c>
      <c r="B1798" s="7">
        <v>17</v>
      </c>
      <c r="C1798" s="25">
        <v>110699.54921558792</v>
      </c>
      <c r="D1798" s="25">
        <f t="shared" si="170"/>
        <v>3</v>
      </c>
      <c r="E1798" s="25">
        <f t="shared" ref="E1798:E1861" si="175">IF(IFERROR(VLOOKUP(A1798,$S$6:$S$15,1,0),0)&gt;0,1,0)</f>
        <v>0</v>
      </c>
      <c r="F1798" s="25">
        <f t="shared" si="171"/>
        <v>0</v>
      </c>
      <c r="G1798" s="25" t="str">
        <f t="shared" si="173"/>
        <v>Winter</v>
      </c>
      <c r="H1798" s="25">
        <f t="shared" si="172"/>
        <v>2</v>
      </c>
      <c r="I1798" s="25">
        <v>0</v>
      </c>
      <c r="J1798" s="25">
        <f t="shared" si="174"/>
        <v>2</v>
      </c>
      <c r="K1798" s="7">
        <v>33.085529999999999</v>
      </c>
    </row>
    <row r="1799" spans="1:11" x14ac:dyDescent="0.25">
      <c r="A1799" s="6">
        <v>44636</v>
      </c>
      <c r="B1799" s="7">
        <v>18</v>
      </c>
      <c r="C1799" s="25">
        <v>121391.23391920513</v>
      </c>
      <c r="D1799" s="25">
        <f t="shared" ref="D1799:D1862" si="176">MONTH(A1799)</f>
        <v>3</v>
      </c>
      <c r="E1799" s="25">
        <f t="shared" si="175"/>
        <v>0</v>
      </c>
      <c r="F1799" s="25">
        <f t="shared" ref="F1799:F1862" si="177">IF(WEEKDAY(A1799,2)&gt;5,1,0)</f>
        <v>0</v>
      </c>
      <c r="G1799" s="25" t="str">
        <f t="shared" si="173"/>
        <v>Winter</v>
      </c>
      <c r="H1799" s="25">
        <f t="shared" ref="H1799:H1862" si="178">IF(AND(B1799&lt;7,B1799&gt;1),1,IF(G1799="Winter",IF(OR(E1799=1,F1799=1,B1799=1,AND(B1799&gt;9,B1799&lt;19),B1799&gt;21),2,6),IF(OR(E1799=1,F1799=1,B1799&lt;15,B1799&gt;20),3,4)))</f>
        <v>2</v>
      </c>
      <c r="I1799" s="25">
        <v>0</v>
      </c>
      <c r="J1799" s="25">
        <f t="shared" si="174"/>
        <v>2</v>
      </c>
      <c r="K1799" s="7">
        <v>38.36777</v>
      </c>
    </row>
    <row r="1800" spans="1:11" x14ac:dyDescent="0.25">
      <c r="A1800" s="6">
        <v>44636</v>
      </c>
      <c r="B1800" s="7">
        <v>19</v>
      </c>
      <c r="C1800" s="25">
        <v>127774.7815553598</v>
      </c>
      <c r="D1800" s="25">
        <f t="shared" si="176"/>
        <v>3</v>
      </c>
      <c r="E1800" s="25">
        <f t="shared" si="175"/>
        <v>0</v>
      </c>
      <c r="F1800" s="25">
        <f t="shared" si="177"/>
        <v>0</v>
      </c>
      <c r="G1800" s="25" t="str">
        <f t="shared" si="173"/>
        <v>Winter</v>
      </c>
      <c r="H1800" s="25">
        <f t="shared" si="178"/>
        <v>6</v>
      </c>
      <c r="I1800" s="25">
        <v>0</v>
      </c>
      <c r="J1800" s="25">
        <f t="shared" si="174"/>
        <v>6</v>
      </c>
      <c r="K1800" s="7">
        <v>39.67342</v>
      </c>
    </row>
    <row r="1801" spans="1:11" x14ac:dyDescent="0.25">
      <c r="A1801" s="6">
        <v>44636</v>
      </c>
      <c r="B1801" s="7">
        <v>20</v>
      </c>
      <c r="C1801" s="25">
        <v>134404.69770777106</v>
      </c>
      <c r="D1801" s="25">
        <f t="shared" si="176"/>
        <v>3</v>
      </c>
      <c r="E1801" s="25">
        <f t="shared" si="175"/>
        <v>0</v>
      </c>
      <c r="F1801" s="25">
        <f t="shared" si="177"/>
        <v>0</v>
      </c>
      <c r="G1801" s="25" t="str">
        <f t="shared" si="173"/>
        <v>Winter</v>
      </c>
      <c r="H1801" s="25">
        <f t="shared" si="178"/>
        <v>6</v>
      </c>
      <c r="I1801" s="25">
        <v>0</v>
      </c>
      <c r="J1801" s="25">
        <f t="shared" si="174"/>
        <v>6</v>
      </c>
      <c r="K1801" s="7">
        <v>47.486220000000003</v>
      </c>
    </row>
    <row r="1802" spans="1:11" x14ac:dyDescent="0.25">
      <c r="A1802" s="6">
        <v>44636</v>
      </c>
      <c r="B1802" s="7">
        <v>21</v>
      </c>
      <c r="C1802" s="25">
        <v>146555.58760593037</v>
      </c>
      <c r="D1802" s="25">
        <f t="shared" si="176"/>
        <v>3</v>
      </c>
      <c r="E1802" s="25">
        <f t="shared" si="175"/>
        <v>0</v>
      </c>
      <c r="F1802" s="25">
        <f t="shared" si="177"/>
        <v>0</v>
      </c>
      <c r="G1802" s="25" t="str">
        <f t="shared" si="173"/>
        <v>Winter</v>
      </c>
      <c r="H1802" s="25">
        <f t="shared" si="178"/>
        <v>6</v>
      </c>
      <c r="I1802" s="25">
        <v>0</v>
      </c>
      <c r="J1802" s="25">
        <f t="shared" si="174"/>
        <v>6</v>
      </c>
      <c r="K1802" s="7">
        <v>51.414810000000003</v>
      </c>
    </row>
    <row r="1803" spans="1:11" x14ac:dyDescent="0.25">
      <c r="A1803" s="6">
        <v>44636</v>
      </c>
      <c r="B1803" s="7">
        <v>22</v>
      </c>
      <c r="C1803" s="25">
        <v>142728.67499796581</v>
      </c>
      <c r="D1803" s="25">
        <f t="shared" si="176"/>
        <v>3</v>
      </c>
      <c r="E1803" s="25">
        <f t="shared" si="175"/>
        <v>0</v>
      </c>
      <c r="F1803" s="25">
        <f t="shared" si="177"/>
        <v>0</v>
      </c>
      <c r="G1803" s="25" t="str">
        <f t="shared" si="173"/>
        <v>Winter</v>
      </c>
      <c r="H1803" s="25">
        <f t="shared" si="178"/>
        <v>2</v>
      </c>
      <c r="I1803" s="25">
        <v>0</v>
      </c>
      <c r="J1803" s="25">
        <f t="shared" si="174"/>
        <v>2</v>
      </c>
      <c r="K1803" s="7">
        <v>42.069989999999997</v>
      </c>
    </row>
    <row r="1804" spans="1:11" x14ac:dyDescent="0.25">
      <c r="A1804" s="6">
        <v>44636</v>
      </c>
      <c r="B1804" s="7">
        <v>23</v>
      </c>
      <c r="C1804" s="25">
        <v>126630.90759301413</v>
      </c>
      <c r="D1804" s="25">
        <f t="shared" si="176"/>
        <v>3</v>
      </c>
      <c r="E1804" s="25">
        <f t="shared" si="175"/>
        <v>0</v>
      </c>
      <c r="F1804" s="25">
        <f t="shared" si="177"/>
        <v>0</v>
      </c>
      <c r="G1804" s="25" t="str">
        <f t="shared" si="173"/>
        <v>Winter</v>
      </c>
      <c r="H1804" s="25">
        <f t="shared" si="178"/>
        <v>2</v>
      </c>
      <c r="I1804" s="25">
        <v>0</v>
      </c>
      <c r="J1804" s="25">
        <f t="shared" si="174"/>
        <v>2</v>
      </c>
      <c r="K1804" s="7">
        <v>36.468690000000002</v>
      </c>
    </row>
    <row r="1805" spans="1:11" x14ac:dyDescent="0.25">
      <c r="A1805" s="6">
        <v>44636</v>
      </c>
      <c r="B1805" s="7">
        <v>24</v>
      </c>
      <c r="C1805" s="25">
        <v>107652.79800431944</v>
      </c>
      <c r="D1805" s="25">
        <f t="shared" si="176"/>
        <v>3</v>
      </c>
      <c r="E1805" s="25">
        <f t="shared" si="175"/>
        <v>0</v>
      </c>
      <c r="F1805" s="25">
        <f t="shared" si="177"/>
        <v>0</v>
      </c>
      <c r="G1805" s="25" t="str">
        <f t="shared" si="173"/>
        <v>Winter</v>
      </c>
      <c r="H1805" s="25">
        <f t="shared" si="178"/>
        <v>2</v>
      </c>
      <c r="I1805" s="25">
        <v>0</v>
      </c>
      <c r="J1805" s="25">
        <f t="shared" si="174"/>
        <v>2</v>
      </c>
      <c r="K1805" s="7">
        <v>32.691490000000002</v>
      </c>
    </row>
    <row r="1806" spans="1:11" x14ac:dyDescent="0.25">
      <c r="A1806" s="6">
        <v>44637</v>
      </c>
      <c r="B1806" s="7">
        <v>1</v>
      </c>
      <c r="C1806" s="25">
        <v>94008.932310991164</v>
      </c>
      <c r="D1806" s="25">
        <f t="shared" si="176"/>
        <v>3</v>
      </c>
      <c r="E1806" s="25">
        <f t="shared" si="175"/>
        <v>0</v>
      </c>
      <c r="F1806" s="25">
        <f t="shared" si="177"/>
        <v>0</v>
      </c>
      <c r="G1806" s="25" t="str">
        <f t="shared" si="173"/>
        <v>Winter</v>
      </c>
      <c r="H1806" s="25">
        <f t="shared" si="178"/>
        <v>2</v>
      </c>
      <c r="I1806" s="25">
        <v>0</v>
      </c>
      <c r="J1806" s="25">
        <f t="shared" si="174"/>
        <v>2</v>
      </c>
      <c r="K1806" s="7">
        <v>28.837859999999999</v>
      </c>
    </row>
    <row r="1807" spans="1:11" x14ac:dyDescent="0.25">
      <c r="A1807" s="6">
        <v>44637</v>
      </c>
      <c r="B1807" s="7">
        <v>2</v>
      </c>
      <c r="C1807" s="25">
        <v>86433.806793161799</v>
      </c>
      <c r="D1807" s="25">
        <f t="shared" si="176"/>
        <v>3</v>
      </c>
      <c r="E1807" s="25">
        <f t="shared" si="175"/>
        <v>0</v>
      </c>
      <c r="F1807" s="25">
        <f t="shared" si="177"/>
        <v>0</v>
      </c>
      <c r="G1807" s="25" t="str">
        <f t="shared" si="173"/>
        <v>Winter</v>
      </c>
      <c r="H1807" s="25">
        <f t="shared" si="178"/>
        <v>1</v>
      </c>
      <c r="I1807" s="25">
        <v>0</v>
      </c>
      <c r="J1807" s="25">
        <f t="shared" si="174"/>
        <v>1</v>
      </c>
      <c r="K1807" s="7">
        <v>27.240600000000001</v>
      </c>
    </row>
    <row r="1808" spans="1:11" x14ac:dyDescent="0.25">
      <c r="A1808" s="6">
        <v>44637</v>
      </c>
      <c r="B1808" s="7">
        <v>3</v>
      </c>
      <c r="C1808" s="25">
        <v>83937.188841355935</v>
      </c>
      <c r="D1808" s="25">
        <f t="shared" si="176"/>
        <v>3</v>
      </c>
      <c r="E1808" s="25">
        <f t="shared" si="175"/>
        <v>0</v>
      </c>
      <c r="F1808" s="25">
        <f t="shared" si="177"/>
        <v>0</v>
      </c>
      <c r="G1808" s="25" t="str">
        <f t="shared" si="173"/>
        <v>Winter</v>
      </c>
      <c r="H1808" s="25">
        <f t="shared" si="178"/>
        <v>1</v>
      </c>
      <c r="I1808" s="25">
        <v>0</v>
      </c>
      <c r="J1808" s="25">
        <f t="shared" si="174"/>
        <v>1</v>
      </c>
      <c r="K1808" s="7">
        <v>27.79757</v>
      </c>
    </row>
    <row r="1809" spans="1:11" x14ac:dyDescent="0.25">
      <c r="A1809" s="6">
        <v>44637</v>
      </c>
      <c r="B1809" s="7">
        <v>4</v>
      </c>
      <c r="C1809" s="25">
        <v>85017.822988210071</v>
      </c>
      <c r="D1809" s="25">
        <f t="shared" si="176"/>
        <v>3</v>
      </c>
      <c r="E1809" s="25">
        <f t="shared" si="175"/>
        <v>0</v>
      </c>
      <c r="F1809" s="25">
        <f t="shared" si="177"/>
        <v>0</v>
      </c>
      <c r="G1809" s="25" t="str">
        <f t="shared" si="173"/>
        <v>Winter</v>
      </c>
      <c r="H1809" s="25">
        <f t="shared" si="178"/>
        <v>1</v>
      </c>
      <c r="I1809" s="25">
        <v>0</v>
      </c>
      <c r="J1809" s="25">
        <f t="shared" si="174"/>
        <v>1</v>
      </c>
      <c r="K1809" s="7">
        <v>27.53659</v>
      </c>
    </row>
    <row r="1810" spans="1:11" x14ac:dyDescent="0.25">
      <c r="A1810" s="6">
        <v>44637</v>
      </c>
      <c r="B1810" s="7">
        <v>5</v>
      </c>
      <c r="C1810" s="25">
        <v>89449.512082093963</v>
      </c>
      <c r="D1810" s="25">
        <f t="shared" si="176"/>
        <v>3</v>
      </c>
      <c r="E1810" s="25">
        <f t="shared" si="175"/>
        <v>0</v>
      </c>
      <c r="F1810" s="25">
        <f t="shared" si="177"/>
        <v>0</v>
      </c>
      <c r="G1810" s="25" t="str">
        <f t="shared" si="173"/>
        <v>Winter</v>
      </c>
      <c r="H1810" s="25">
        <f t="shared" si="178"/>
        <v>1</v>
      </c>
      <c r="I1810" s="25">
        <v>0</v>
      </c>
      <c r="J1810" s="25">
        <f t="shared" si="174"/>
        <v>1</v>
      </c>
      <c r="K1810" s="7">
        <v>29.19143</v>
      </c>
    </row>
    <row r="1811" spans="1:11" x14ac:dyDescent="0.25">
      <c r="A1811" s="6">
        <v>44637</v>
      </c>
      <c r="B1811" s="7">
        <v>6</v>
      </c>
      <c r="C1811" s="25">
        <v>100496.22265596739</v>
      </c>
      <c r="D1811" s="25">
        <f t="shared" si="176"/>
        <v>3</v>
      </c>
      <c r="E1811" s="25">
        <f t="shared" si="175"/>
        <v>0</v>
      </c>
      <c r="F1811" s="25">
        <f t="shared" si="177"/>
        <v>0</v>
      </c>
      <c r="G1811" s="25" t="str">
        <f t="shared" si="173"/>
        <v>Winter</v>
      </c>
      <c r="H1811" s="25">
        <f t="shared" si="178"/>
        <v>1</v>
      </c>
      <c r="I1811" s="25">
        <v>0</v>
      </c>
      <c r="J1811" s="25">
        <f t="shared" si="174"/>
        <v>1</v>
      </c>
      <c r="K1811" s="7">
        <v>30.781860000000002</v>
      </c>
    </row>
    <row r="1812" spans="1:11" x14ac:dyDescent="0.25">
      <c r="A1812" s="6">
        <v>44637</v>
      </c>
      <c r="B1812" s="7">
        <v>7</v>
      </c>
      <c r="C1812" s="25">
        <v>121233.63844963904</v>
      </c>
      <c r="D1812" s="25">
        <f t="shared" si="176"/>
        <v>3</v>
      </c>
      <c r="E1812" s="25">
        <f t="shared" si="175"/>
        <v>0</v>
      </c>
      <c r="F1812" s="25">
        <f t="shared" si="177"/>
        <v>0</v>
      </c>
      <c r="G1812" s="25" t="str">
        <f t="shared" si="173"/>
        <v>Winter</v>
      </c>
      <c r="H1812" s="25">
        <f t="shared" si="178"/>
        <v>6</v>
      </c>
      <c r="I1812" s="25">
        <v>0</v>
      </c>
      <c r="J1812" s="25">
        <f t="shared" si="174"/>
        <v>6</v>
      </c>
      <c r="K1812" s="7">
        <v>32.943339999999999</v>
      </c>
    </row>
    <row r="1813" spans="1:11" x14ac:dyDescent="0.25">
      <c r="A1813" s="6">
        <v>44637</v>
      </c>
      <c r="B1813" s="7">
        <v>8</v>
      </c>
      <c r="C1813" s="25">
        <v>133255.46280151562</v>
      </c>
      <c r="D1813" s="25">
        <f t="shared" si="176"/>
        <v>3</v>
      </c>
      <c r="E1813" s="25">
        <f t="shared" si="175"/>
        <v>0</v>
      </c>
      <c r="F1813" s="25">
        <f t="shared" si="177"/>
        <v>0</v>
      </c>
      <c r="G1813" s="25" t="str">
        <f t="shared" si="173"/>
        <v>Winter</v>
      </c>
      <c r="H1813" s="25">
        <f t="shared" si="178"/>
        <v>6</v>
      </c>
      <c r="I1813" s="25">
        <v>0</v>
      </c>
      <c r="J1813" s="25">
        <f t="shared" si="174"/>
        <v>6</v>
      </c>
      <c r="K1813" s="7">
        <v>38.988239999999998</v>
      </c>
    </row>
    <row r="1814" spans="1:11" x14ac:dyDescent="0.25">
      <c r="A1814" s="6">
        <v>44637</v>
      </c>
      <c r="B1814" s="7">
        <v>9</v>
      </c>
      <c r="C1814" s="25">
        <v>130215.71206340363</v>
      </c>
      <c r="D1814" s="25">
        <f t="shared" si="176"/>
        <v>3</v>
      </c>
      <c r="E1814" s="25">
        <f t="shared" si="175"/>
        <v>0</v>
      </c>
      <c r="F1814" s="25">
        <f t="shared" si="177"/>
        <v>0</v>
      </c>
      <c r="G1814" s="25" t="str">
        <f t="shared" si="173"/>
        <v>Winter</v>
      </c>
      <c r="H1814" s="25">
        <f t="shared" si="178"/>
        <v>6</v>
      </c>
      <c r="I1814" s="25">
        <v>0</v>
      </c>
      <c r="J1814" s="25">
        <f t="shared" si="174"/>
        <v>6</v>
      </c>
      <c r="K1814" s="7">
        <v>38.773429999999998</v>
      </c>
    </row>
    <row r="1815" spans="1:11" x14ac:dyDescent="0.25">
      <c r="A1815" s="6">
        <v>44637</v>
      </c>
      <c r="B1815" s="7">
        <v>10</v>
      </c>
      <c r="C1815" s="25">
        <v>120343.5468943778</v>
      </c>
      <c r="D1815" s="25">
        <f t="shared" si="176"/>
        <v>3</v>
      </c>
      <c r="E1815" s="25">
        <f t="shared" si="175"/>
        <v>0</v>
      </c>
      <c r="F1815" s="25">
        <f t="shared" si="177"/>
        <v>0</v>
      </c>
      <c r="G1815" s="25" t="str">
        <f t="shared" si="173"/>
        <v>Winter</v>
      </c>
      <c r="H1815" s="25">
        <f t="shared" si="178"/>
        <v>2</v>
      </c>
      <c r="I1815" s="25">
        <v>0</v>
      </c>
      <c r="J1815" s="25">
        <f t="shared" si="174"/>
        <v>2</v>
      </c>
      <c r="K1815" s="7">
        <v>42.63467</v>
      </c>
    </row>
    <row r="1816" spans="1:11" x14ac:dyDescent="0.25">
      <c r="A1816" s="6">
        <v>44637</v>
      </c>
      <c r="B1816" s="7">
        <v>11</v>
      </c>
      <c r="C1816" s="25">
        <v>112634.42266142785</v>
      </c>
      <c r="D1816" s="25">
        <f t="shared" si="176"/>
        <v>3</v>
      </c>
      <c r="E1816" s="25">
        <f t="shared" si="175"/>
        <v>0</v>
      </c>
      <c r="F1816" s="25">
        <f t="shared" si="177"/>
        <v>0</v>
      </c>
      <c r="G1816" s="25" t="str">
        <f t="shared" si="173"/>
        <v>Winter</v>
      </c>
      <c r="H1816" s="25">
        <f t="shared" si="178"/>
        <v>2</v>
      </c>
      <c r="I1816" s="25">
        <v>0</v>
      </c>
      <c r="J1816" s="25">
        <f t="shared" si="174"/>
        <v>2</v>
      </c>
      <c r="K1816" s="7">
        <v>43.199339999999999</v>
      </c>
    </row>
    <row r="1817" spans="1:11" x14ac:dyDescent="0.25">
      <c r="A1817" s="6">
        <v>44637</v>
      </c>
      <c r="B1817" s="7">
        <v>12</v>
      </c>
      <c r="C1817" s="25">
        <v>107371.30230480923</v>
      </c>
      <c r="D1817" s="25">
        <f t="shared" si="176"/>
        <v>3</v>
      </c>
      <c r="E1817" s="25">
        <f t="shared" si="175"/>
        <v>0</v>
      </c>
      <c r="F1817" s="25">
        <f t="shared" si="177"/>
        <v>0</v>
      </c>
      <c r="G1817" s="25" t="str">
        <f t="shared" si="173"/>
        <v>Winter</v>
      </c>
      <c r="H1817" s="25">
        <f t="shared" si="178"/>
        <v>2</v>
      </c>
      <c r="I1817" s="25">
        <v>0</v>
      </c>
      <c r="J1817" s="25">
        <f t="shared" si="174"/>
        <v>2</v>
      </c>
      <c r="K1817" s="7">
        <v>47.444009999999999</v>
      </c>
    </row>
    <row r="1818" spans="1:11" x14ac:dyDescent="0.25">
      <c r="A1818" s="6">
        <v>44637</v>
      </c>
      <c r="B1818" s="7">
        <v>13</v>
      </c>
      <c r="C1818" s="25">
        <v>104847.27294879525</v>
      </c>
      <c r="D1818" s="25">
        <f t="shared" si="176"/>
        <v>3</v>
      </c>
      <c r="E1818" s="25">
        <f t="shared" si="175"/>
        <v>0</v>
      </c>
      <c r="F1818" s="25">
        <f t="shared" si="177"/>
        <v>0</v>
      </c>
      <c r="G1818" s="25" t="str">
        <f t="shared" si="173"/>
        <v>Winter</v>
      </c>
      <c r="H1818" s="25">
        <f t="shared" si="178"/>
        <v>2</v>
      </c>
      <c r="I1818" s="25">
        <v>0</v>
      </c>
      <c r="J1818" s="25">
        <f t="shared" si="174"/>
        <v>2</v>
      </c>
      <c r="K1818" s="7">
        <v>41.300690000000003</v>
      </c>
    </row>
    <row r="1819" spans="1:11" x14ac:dyDescent="0.25">
      <c r="A1819" s="6">
        <v>44637</v>
      </c>
      <c r="B1819" s="7">
        <v>14</v>
      </c>
      <c r="C1819" s="25">
        <v>102313.43745975202</v>
      </c>
      <c r="D1819" s="25">
        <f t="shared" si="176"/>
        <v>3</v>
      </c>
      <c r="E1819" s="25">
        <f t="shared" si="175"/>
        <v>0</v>
      </c>
      <c r="F1819" s="25">
        <f t="shared" si="177"/>
        <v>0</v>
      </c>
      <c r="G1819" s="25" t="str">
        <f t="shared" si="173"/>
        <v>Winter</v>
      </c>
      <c r="H1819" s="25">
        <f t="shared" si="178"/>
        <v>2</v>
      </c>
      <c r="I1819" s="25">
        <v>0</v>
      </c>
      <c r="J1819" s="25">
        <f t="shared" si="174"/>
        <v>2</v>
      </c>
      <c r="K1819" s="7">
        <v>43.280250000000002</v>
      </c>
    </row>
    <row r="1820" spans="1:11" x14ac:dyDescent="0.25">
      <c r="A1820" s="6">
        <v>44637</v>
      </c>
      <c r="B1820" s="7">
        <v>15</v>
      </c>
      <c r="C1820" s="25">
        <v>101278.02058504327</v>
      </c>
      <c r="D1820" s="25">
        <f t="shared" si="176"/>
        <v>3</v>
      </c>
      <c r="E1820" s="25">
        <f t="shared" si="175"/>
        <v>0</v>
      </c>
      <c r="F1820" s="25">
        <f t="shared" si="177"/>
        <v>0</v>
      </c>
      <c r="G1820" s="25" t="str">
        <f t="shared" si="173"/>
        <v>Winter</v>
      </c>
      <c r="H1820" s="25">
        <f t="shared" si="178"/>
        <v>2</v>
      </c>
      <c r="I1820" s="25">
        <v>0</v>
      </c>
      <c r="J1820" s="25">
        <f t="shared" si="174"/>
        <v>2</v>
      </c>
      <c r="K1820" s="7">
        <v>41.748939999999997</v>
      </c>
    </row>
    <row r="1821" spans="1:11" x14ac:dyDescent="0.25">
      <c r="A1821" s="6">
        <v>44637</v>
      </c>
      <c r="B1821" s="7">
        <v>16</v>
      </c>
      <c r="C1821" s="25">
        <v>104624.1439772172</v>
      </c>
      <c r="D1821" s="25">
        <f t="shared" si="176"/>
        <v>3</v>
      </c>
      <c r="E1821" s="25">
        <f t="shared" si="175"/>
        <v>0</v>
      </c>
      <c r="F1821" s="25">
        <f t="shared" si="177"/>
        <v>0</v>
      </c>
      <c r="G1821" s="25" t="str">
        <f t="shared" si="173"/>
        <v>Winter</v>
      </c>
      <c r="H1821" s="25">
        <f t="shared" si="178"/>
        <v>2</v>
      </c>
      <c r="I1821" s="25">
        <v>0</v>
      </c>
      <c r="J1821" s="25">
        <f t="shared" si="174"/>
        <v>2</v>
      </c>
      <c r="K1821" s="7">
        <v>39.026899999999998</v>
      </c>
    </row>
    <row r="1822" spans="1:11" x14ac:dyDescent="0.25">
      <c r="A1822" s="6">
        <v>44637</v>
      </c>
      <c r="B1822" s="7">
        <v>17</v>
      </c>
      <c r="C1822" s="25">
        <v>111938.9916176929</v>
      </c>
      <c r="D1822" s="25">
        <f t="shared" si="176"/>
        <v>3</v>
      </c>
      <c r="E1822" s="25">
        <f t="shared" si="175"/>
        <v>0</v>
      </c>
      <c r="F1822" s="25">
        <f t="shared" si="177"/>
        <v>0</v>
      </c>
      <c r="G1822" s="25" t="str">
        <f t="shared" si="173"/>
        <v>Winter</v>
      </c>
      <c r="H1822" s="25">
        <f t="shared" si="178"/>
        <v>2</v>
      </c>
      <c r="I1822" s="25">
        <v>0</v>
      </c>
      <c r="J1822" s="25">
        <f t="shared" si="174"/>
        <v>2</v>
      </c>
      <c r="K1822" s="7">
        <v>37.35877</v>
      </c>
    </row>
    <row r="1823" spans="1:11" x14ac:dyDescent="0.25">
      <c r="A1823" s="6">
        <v>44637</v>
      </c>
      <c r="B1823" s="7">
        <v>18</v>
      </c>
      <c r="C1823" s="25">
        <v>121082.77979311797</v>
      </c>
      <c r="D1823" s="25">
        <f t="shared" si="176"/>
        <v>3</v>
      </c>
      <c r="E1823" s="25">
        <f t="shared" si="175"/>
        <v>0</v>
      </c>
      <c r="F1823" s="25">
        <f t="shared" si="177"/>
        <v>0</v>
      </c>
      <c r="G1823" s="25" t="str">
        <f t="shared" si="173"/>
        <v>Winter</v>
      </c>
      <c r="H1823" s="25">
        <f t="shared" si="178"/>
        <v>2</v>
      </c>
      <c r="I1823" s="25">
        <v>0</v>
      </c>
      <c r="J1823" s="25">
        <f t="shared" si="174"/>
        <v>2</v>
      </c>
      <c r="K1823" s="7">
        <v>35.846260000000001</v>
      </c>
    </row>
    <row r="1824" spans="1:11" x14ac:dyDescent="0.25">
      <c r="A1824" s="6">
        <v>44637</v>
      </c>
      <c r="B1824" s="7">
        <v>19</v>
      </c>
      <c r="C1824" s="25">
        <v>126988.51509390322</v>
      </c>
      <c r="D1824" s="25">
        <f t="shared" si="176"/>
        <v>3</v>
      </c>
      <c r="E1824" s="25">
        <f t="shared" si="175"/>
        <v>0</v>
      </c>
      <c r="F1824" s="25">
        <f t="shared" si="177"/>
        <v>0</v>
      </c>
      <c r="G1824" s="25" t="str">
        <f t="shared" si="173"/>
        <v>Winter</v>
      </c>
      <c r="H1824" s="25">
        <f t="shared" si="178"/>
        <v>6</v>
      </c>
      <c r="I1824" s="25">
        <v>0</v>
      </c>
      <c r="J1824" s="25">
        <f t="shared" si="174"/>
        <v>6</v>
      </c>
      <c r="K1824" s="7">
        <v>39.585990000000002</v>
      </c>
    </row>
    <row r="1825" spans="1:11" x14ac:dyDescent="0.25">
      <c r="A1825" s="6">
        <v>44637</v>
      </c>
      <c r="B1825" s="7">
        <v>20</v>
      </c>
      <c r="C1825" s="25">
        <v>130655.50520970095</v>
      </c>
      <c r="D1825" s="25">
        <f t="shared" si="176"/>
        <v>3</v>
      </c>
      <c r="E1825" s="25">
        <f t="shared" si="175"/>
        <v>0</v>
      </c>
      <c r="F1825" s="25">
        <f t="shared" si="177"/>
        <v>0</v>
      </c>
      <c r="G1825" s="25" t="str">
        <f t="shared" si="173"/>
        <v>Winter</v>
      </c>
      <c r="H1825" s="25">
        <f t="shared" si="178"/>
        <v>6</v>
      </c>
      <c r="I1825" s="25">
        <v>0</v>
      </c>
      <c r="J1825" s="25">
        <f t="shared" si="174"/>
        <v>6</v>
      </c>
      <c r="K1825" s="7">
        <v>37.630519999999997</v>
      </c>
    </row>
    <row r="1826" spans="1:11" x14ac:dyDescent="0.25">
      <c r="A1826" s="6">
        <v>44637</v>
      </c>
      <c r="B1826" s="7">
        <v>21</v>
      </c>
      <c r="C1826" s="25">
        <v>139699.90761990374</v>
      </c>
      <c r="D1826" s="25">
        <f t="shared" si="176"/>
        <v>3</v>
      </c>
      <c r="E1826" s="25">
        <f t="shared" si="175"/>
        <v>0</v>
      </c>
      <c r="F1826" s="25">
        <f t="shared" si="177"/>
        <v>0</v>
      </c>
      <c r="G1826" s="25" t="str">
        <f t="shared" si="173"/>
        <v>Winter</v>
      </c>
      <c r="H1826" s="25">
        <f t="shared" si="178"/>
        <v>6</v>
      </c>
      <c r="I1826" s="25">
        <v>0</v>
      </c>
      <c r="J1826" s="25">
        <f t="shared" si="174"/>
        <v>6</v>
      </c>
      <c r="K1826" s="7">
        <v>40.468510000000002</v>
      </c>
    </row>
    <row r="1827" spans="1:11" x14ac:dyDescent="0.25">
      <c r="A1827" s="6">
        <v>44637</v>
      </c>
      <c r="B1827" s="7">
        <v>22</v>
      </c>
      <c r="C1827" s="25">
        <v>134367.72977162394</v>
      </c>
      <c r="D1827" s="25">
        <f t="shared" si="176"/>
        <v>3</v>
      </c>
      <c r="E1827" s="25">
        <f t="shared" si="175"/>
        <v>0</v>
      </c>
      <c r="F1827" s="25">
        <f t="shared" si="177"/>
        <v>0</v>
      </c>
      <c r="G1827" s="25" t="str">
        <f t="shared" si="173"/>
        <v>Winter</v>
      </c>
      <c r="H1827" s="25">
        <f t="shared" si="178"/>
        <v>2</v>
      </c>
      <c r="I1827" s="25">
        <v>0</v>
      </c>
      <c r="J1827" s="25">
        <f t="shared" si="174"/>
        <v>2</v>
      </c>
      <c r="K1827" s="7">
        <v>35.907290000000003</v>
      </c>
    </row>
    <row r="1828" spans="1:11" x14ac:dyDescent="0.25">
      <c r="A1828" s="6">
        <v>44637</v>
      </c>
      <c r="B1828" s="7">
        <v>23</v>
      </c>
      <c r="C1828" s="25">
        <v>122887.91873087035</v>
      </c>
      <c r="D1828" s="25">
        <f t="shared" si="176"/>
        <v>3</v>
      </c>
      <c r="E1828" s="25">
        <f t="shared" si="175"/>
        <v>0</v>
      </c>
      <c r="F1828" s="25">
        <f t="shared" si="177"/>
        <v>0</v>
      </c>
      <c r="G1828" s="25" t="str">
        <f t="shared" si="173"/>
        <v>Winter</v>
      </c>
      <c r="H1828" s="25">
        <f t="shared" si="178"/>
        <v>2</v>
      </c>
      <c r="I1828" s="25">
        <v>0</v>
      </c>
      <c r="J1828" s="25">
        <f t="shared" si="174"/>
        <v>2</v>
      </c>
      <c r="K1828" s="7">
        <v>37.324339999999999</v>
      </c>
    </row>
    <row r="1829" spans="1:11" x14ac:dyDescent="0.25">
      <c r="A1829" s="6">
        <v>44637</v>
      </c>
      <c r="B1829" s="7">
        <v>24</v>
      </c>
      <c r="C1829" s="25">
        <v>104886.87688365766</v>
      </c>
      <c r="D1829" s="25">
        <f t="shared" si="176"/>
        <v>3</v>
      </c>
      <c r="E1829" s="25">
        <f t="shared" si="175"/>
        <v>0</v>
      </c>
      <c r="F1829" s="25">
        <f t="shared" si="177"/>
        <v>0</v>
      </c>
      <c r="G1829" s="25" t="str">
        <f t="shared" si="173"/>
        <v>Winter</v>
      </c>
      <c r="H1829" s="25">
        <f t="shared" si="178"/>
        <v>2</v>
      </c>
      <c r="I1829" s="25">
        <v>0</v>
      </c>
      <c r="J1829" s="25">
        <f t="shared" si="174"/>
        <v>2</v>
      </c>
      <c r="K1829" s="7">
        <v>30.35397</v>
      </c>
    </row>
    <row r="1830" spans="1:11" x14ac:dyDescent="0.25">
      <c r="A1830" s="6">
        <v>44638</v>
      </c>
      <c r="B1830" s="7">
        <v>1</v>
      </c>
      <c r="C1830" s="25">
        <v>90338.141360577865</v>
      </c>
      <c r="D1830" s="25">
        <f t="shared" si="176"/>
        <v>3</v>
      </c>
      <c r="E1830" s="25">
        <f t="shared" si="175"/>
        <v>0</v>
      </c>
      <c r="F1830" s="25">
        <f t="shared" si="177"/>
        <v>0</v>
      </c>
      <c r="G1830" s="25" t="str">
        <f t="shared" si="173"/>
        <v>Winter</v>
      </c>
      <c r="H1830" s="25">
        <f t="shared" si="178"/>
        <v>2</v>
      </c>
      <c r="I1830" s="25">
        <v>0</v>
      </c>
      <c r="J1830" s="25">
        <f t="shared" si="174"/>
        <v>2</v>
      </c>
      <c r="K1830" s="7">
        <v>31.680700000000002</v>
      </c>
    </row>
    <row r="1831" spans="1:11" x14ac:dyDescent="0.25">
      <c r="A1831" s="6">
        <v>44638</v>
      </c>
      <c r="B1831" s="7">
        <v>2</v>
      </c>
      <c r="C1831" s="25">
        <v>81835.448586220227</v>
      </c>
      <c r="D1831" s="25">
        <f t="shared" si="176"/>
        <v>3</v>
      </c>
      <c r="E1831" s="25">
        <f t="shared" si="175"/>
        <v>0</v>
      </c>
      <c r="F1831" s="25">
        <f t="shared" si="177"/>
        <v>0</v>
      </c>
      <c r="G1831" s="25" t="str">
        <f t="shared" si="173"/>
        <v>Winter</v>
      </c>
      <c r="H1831" s="25">
        <f t="shared" si="178"/>
        <v>1</v>
      </c>
      <c r="I1831" s="25">
        <v>0</v>
      </c>
      <c r="J1831" s="25">
        <f t="shared" si="174"/>
        <v>1</v>
      </c>
      <c r="K1831" s="7">
        <v>30.113250000000001</v>
      </c>
    </row>
    <row r="1832" spans="1:11" x14ac:dyDescent="0.25">
      <c r="A1832" s="6">
        <v>44638</v>
      </c>
      <c r="B1832" s="7">
        <v>3</v>
      </c>
      <c r="C1832" s="25">
        <v>77633.39376802741</v>
      </c>
      <c r="D1832" s="25">
        <f t="shared" si="176"/>
        <v>3</v>
      </c>
      <c r="E1832" s="25">
        <f t="shared" si="175"/>
        <v>0</v>
      </c>
      <c r="F1832" s="25">
        <f t="shared" si="177"/>
        <v>0</v>
      </c>
      <c r="G1832" s="25" t="str">
        <f t="shared" si="173"/>
        <v>Winter</v>
      </c>
      <c r="H1832" s="25">
        <f t="shared" si="178"/>
        <v>1</v>
      </c>
      <c r="I1832" s="25">
        <v>0</v>
      </c>
      <c r="J1832" s="25">
        <f t="shared" si="174"/>
        <v>1</v>
      </c>
      <c r="K1832" s="7">
        <v>28.906169999999999</v>
      </c>
    </row>
    <row r="1833" spans="1:11" x14ac:dyDescent="0.25">
      <c r="A1833" s="6">
        <v>44638</v>
      </c>
      <c r="B1833" s="7">
        <v>4</v>
      </c>
      <c r="C1833" s="25">
        <v>76042.345811030536</v>
      </c>
      <c r="D1833" s="25">
        <f t="shared" si="176"/>
        <v>3</v>
      </c>
      <c r="E1833" s="25">
        <f t="shared" si="175"/>
        <v>0</v>
      </c>
      <c r="F1833" s="25">
        <f t="shared" si="177"/>
        <v>0</v>
      </c>
      <c r="G1833" s="25" t="str">
        <f t="shared" si="173"/>
        <v>Winter</v>
      </c>
      <c r="H1833" s="25">
        <f t="shared" si="178"/>
        <v>1</v>
      </c>
      <c r="I1833" s="25">
        <v>0</v>
      </c>
      <c r="J1833" s="25">
        <f t="shared" si="174"/>
        <v>1</v>
      </c>
      <c r="K1833" s="7">
        <v>29.529489999999999</v>
      </c>
    </row>
    <row r="1834" spans="1:11" x14ac:dyDescent="0.25">
      <c r="A1834" s="6">
        <v>44638</v>
      </c>
      <c r="B1834" s="7">
        <v>5</v>
      </c>
      <c r="C1834" s="25">
        <v>78177.128633493383</v>
      </c>
      <c r="D1834" s="25">
        <f t="shared" si="176"/>
        <v>3</v>
      </c>
      <c r="E1834" s="25">
        <f t="shared" si="175"/>
        <v>0</v>
      </c>
      <c r="F1834" s="25">
        <f t="shared" si="177"/>
        <v>0</v>
      </c>
      <c r="G1834" s="25" t="str">
        <f t="shared" si="173"/>
        <v>Winter</v>
      </c>
      <c r="H1834" s="25">
        <f t="shared" si="178"/>
        <v>1</v>
      </c>
      <c r="I1834" s="25">
        <v>0</v>
      </c>
      <c r="J1834" s="25">
        <f t="shared" si="174"/>
        <v>1</v>
      </c>
      <c r="K1834" s="7">
        <v>30.018070000000002</v>
      </c>
    </row>
    <row r="1835" spans="1:11" x14ac:dyDescent="0.25">
      <c r="A1835" s="6">
        <v>44638</v>
      </c>
      <c r="B1835" s="7">
        <v>6</v>
      </c>
      <c r="C1835" s="25">
        <v>84986.599662421184</v>
      </c>
      <c r="D1835" s="25">
        <f t="shared" si="176"/>
        <v>3</v>
      </c>
      <c r="E1835" s="25">
        <f t="shared" si="175"/>
        <v>0</v>
      </c>
      <c r="F1835" s="25">
        <f t="shared" si="177"/>
        <v>0</v>
      </c>
      <c r="G1835" s="25" t="str">
        <f t="shared" si="173"/>
        <v>Winter</v>
      </c>
      <c r="H1835" s="25">
        <f t="shared" si="178"/>
        <v>1</v>
      </c>
      <c r="I1835" s="25">
        <v>0</v>
      </c>
      <c r="J1835" s="25">
        <f t="shared" si="174"/>
        <v>1</v>
      </c>
      <c r="K1835" s="7">
        <v>34.737070000000003</v>
      </c>
    </row>
    <row r="1836" spans="1:11" x14ac:dyDescent="0.25">
      <c r="A1836" s="6">
        <v>44638</v>
      </c>
      <c r="B1836" s="7">
        <v>7</v>
      </c>
      <c r="C1836" s="25">
        <v>98575.626078886358</v>
      </c>
      <c r="D1836" s="25">
        <f t="shared" si="176"/>
        <v>3</v>
      </c>
      <c r="E1836" s="25">
        <f t="shared" si="175"/>
        <v>0</v>
      </c>
      <c r="F1836" s="25">
        <f t="shared" si="177"/>
        <v>0</v>
      </c>
      <c r="G1836" s="25" t="str">
        <f t="shared" si="173"/>
        <v>Winter</v>
      </c>
      <c r="H1836" s="25">
        <f t="shared" si="178"/>
        <v>6</v>
      </c>
      <c r="I1836" s="25">
        <v>0</v>
      </c>
      <c r="J1836" s="25">
        <f t="shared" si="174"/>
        <v>6</v>
      </c>
      <c r="K1836" s="7">
        <v>56.43177</v>
      </c>
    </row>
    <row r="1837" spans="1:11" x14ac:dyDescent="0.25">
      <c r="A1837" s="6">
        <v>44638</v>
      </c>
      <c r="B1837" s="7">
        <v>8</v>
      </c>
      <c r="C1837" s="25">
        <v>108708.95926522897</v>
      </c>
      <c r="D1837" s="25">
        <f t="shared" si="176"/>
        <v>3</v>
      </c>
      <c r="E1837" s="25">
        <f t="shared" si="175"/>
        <v>0</v>
      </c>
      <c r="F1837" s="25">
        <f t="shared" si="177"/>
        <v>0</v>
      </c>
      <c r="G1837" s="25" t="str">
        <f t="shared" si="173"/>
        <v>Winter</v>
      </c>
      <c r="H1837" s="25">
        <f t="shared" si="178"/>
        <v>6</v>
      </c>
      <c r="I1837" s="25">
        <v>0</v>
      </c>
      <c r="J1837" s="25">
        <f t="shared" si="174"/>
        <v>6</v>
      </c>
      <c r="K1837" s="7">
        <v>45.464689999999997</v>
      </c>
    </row>
    <row r="1838" spans="1:11" x14ac:dyDescent="0.25">
      <c r="A1838" s="6">
        <v>44638</v>
      </c>
      <c r="B1838" s="7">
        <v>9</v>
      </c>
      <c r="C1838" s="25">
        <v>110913.84578362573</v>
      </c>
      <c r="D1838" s="25">
        <f t="shared" si="176"/>
        <v>3</v>
      </c>
      <c r="E1838" s="25">
        <f t="shared" si="175"/>
        <v>0</v>
      </c>
      <c r="F1838" s="25">
        <f t="shared" si="177"/>
        <v>0</v>
      </c>
      <c r="G1838" s="25" t="str">
        <f t="shared" si="173"/>
        <v>Winter</v>
      </c>
      <c r="H1838" s="25">
        <f t="shared" si="178"/>
        <v>6</v>
      </c>
      <c r="I1838" s="25">
        <v>0</v>
      </c>
      <c r="J1838" s="25">
        <f t="shared" si="174"/>
        <v>6</v>
      </c>
      <c r="K1838" s="7">
        <v>39.48142</v>
      </c>
    </row>
    <row r="1839" spans="1:11" x14ac:dyDescent="0.25">
      <c r="A1839" s="6">
        <v>44638</v>
      </c>
      <c r="B1839" s="7">
        <v>10</v>
      </c>
      <c r="C1839" s="25">
        <v>110487.88052600542</v>
      </c>
      <c r="D1839" s="25">
        <f t="shared" si="176"/>
        <v>3</v>
      </c>
      <c r="E1839" s="25">
        <f t="shared" si="175"/>
        <v>0</v>
      </c>
      <c r="F1839" s="25">
        <f t="shared" si="177"/>
        <v>0</v>
      </c>
      <c r="G1839" s="25" t="str">
        <f t="shared" ref="G1839:G1902" si="179">IF(OR(D1839&lt;5,D1839&gt;9),"Winter","Summer")</f>
        <v>Winter</v>
      </c>
      <c r="H1839" s="25">
        <f t="shared" si="178"/>
        <v>2</v>
      </c>
      <c r="I1839" s="25">
        <v>0</v>
      </c>
      <c r="J1839" s="25">
        <f t="shared" ref="J1839:J1902" si="180">IF(I1839=0,H1839,5)</f>
        <v>2</v>
      </c>
      <c r="K1839" s="7">
        <v>39.983890000000002</v>
      </c>
    </row>
    <row r="1840" spans="1:11" x14ac:dyDescent="0.25">
      <c r="A1840" s="6">
        <v>44638</v>
      </c>
      <c r="B1840" s="7">
        <v>11</v>
      </c>
      <c r="C1840" s="25">
        <v>110238.70546866204</v>
      </c>
      <c r="D1840" s="25">
        <f t="shared" si="176"/>
        <v>3</v>
      </c>
      <c r="E1840" s="25">
        <f t="shared" si="175"/>
        <v>0</v>
      </c>
      <c r="F1840" s="25">
        <f t="shared" si="177"/>
        <v>0</v>
      </c>
      <c r="G1840" s="25" t="str">
        <f t="shared" si="179"/>
        <v>Winter</v>
      </c>
      <c r="H1840" s="25">
        <f t="shared" si="178"/>
        <v>2</v>
      </c>
      <c r="I1840" s="25">
        <v>0</v>
      </c>
      <c r="J1840" s="25">
        <f t="shared" si="180"/>
        <v>2</v>
      </c>
      <c r="K1840" s="7">
        <v>33.683079999999997</v>
      </c>
    </row>
    <row r="1841" spans="1:11" x14ac:dyDescent="0.25">
      <c r="A1841" s="6">
        <v>44638</v>
      </c>
      <c r="B1841" s="7">
        <v>12</v>
      </c>
      <c r="C1841" s="25">
        <v>111133.93090357039</v>
      </c>
      <c r="D1841" s="25">
        <f t="shared" si="176"/>
        <v>3</v>
      </c>
      <c r="E1841" s="25">
        <f t="shared" si="175"/>
        <v>0</v>
      </c>
      <c r="F1841" s="25">
        <f t="shared" si="177"/>
        <v>0</v>
      </c>
      <c r="G1841" s="25" t="str">
        <f t="shared" si="179"/>
        <v>Winter</v>
      </c>
      <c r="H1841" s="25">
        <f t="shared" si="178"/>
        <v>2</v>
      </c>
      <c r="I1841" s="25">
        <v>0</v>
      </c>
      <c r="J1841" s="25">
        <f t="shared" si="180"/>
        <v>2</v>
      </c>
      <c r="K1841" s="7">
        <v>36.538699999999999</v>
      </c>
    </row>
    <row r="1842" spans="1:11" x14ac:dyDescent="0.25">
      <c r="A1842" s="6">
        <v>44638</v>
      </c>
      <c r="B1842" s="7">
        <v>13</v>
      </c>
      <c r="C1842" s="25">
        <v>110968.92683642938</v>
      </c>
      <c r="D1842" s="25">
        <f t="shared" si="176"/>
        <v>3</v>
      </c>
      <c r="E1842" s="25">
        <f t="shared" si="175"/>
        <v>0</v>
      </c>
      <c r="F1842" s="25">
        <f t="shared" si="177"/>
        <v>0</v>
      </c>
      <c r="G1842" s="25" t="str">
        <f t="shared" si="179"/>
        <v>Winter</v>
      </c>
      <c r="H1842" s="25">
        <f t="shared" si="178"/>
        <v>2</v>
      </c>
      <c r="I1842" s="25">
        <v>0</v>
      </c>
      <c r="J1842" s="25">
        <f t="shared" si="180"/>
        <v>2</v>
      </c>
      <c r="K1842" s="7">
        <v>40.335189999999997</v>
      </c>
    </row>
    <row r="1843" spans="1:11" x14ac:dyDescent="0.25">
      <c r="A1843" s="6">
        <v>44638</v>
      </c>
      <c r="B1843" s="7">
        <v>14</v>
      </c>
      <c r="C1843" s="25">
        <v>110355.32047535297</v>
      </c>
      <c r="D1843" s="25">
        <f t="shared" si="176"/>
        <v>3</v>
      </c>
      <c r="E1843" s="25">
        <f t="shared" si="175"/>
        <v>0</v>
      </c>
      <c r="F1843" s="25">
        <f t="shared" si="177"/>
        <v>0</v>
      </c>
      <c r="G1843" s="25" t="str">
        <f t="shared" si="179"/>
        <v>Winter</v>
      </c>
      <c r="H1843" s="25">
        <f t="shared" si="178"/>
        <v>2</v>
      </c>
      <c r="I1843" s="25">
        <v>0</v>
      </c>
      <c r="J1843" s="25">
        <f t="shared" si="180"/>
        <v>2</v>
      </c>
      <c r="K1843" s="7">
        <v>48.744390000000003</v>
      </c>
    </row>
    <row r="1844" spans="1:11" x14ac:dyDescent="0.25">
      <c r="A1844" s="6">
        <v>44638</v>
      </c>
      <c r="B1844" s="7">
        <v>15</v>
      </c>
      <c r="C1844" s="25">
        <v>109924.14447774382</v>
      </c>
      <c r="D1844" s="25">
        <f t="shared" si="176"/>
        <v>3</v>
      </c>
      <c r="E1844" s="25">
        <f t="shared" si="175"/>
        <v>0</v>
      </c>
      <c r="F1844" s="25">
        <f t="shared" si="177"/>
        <v>0</v>
      </c>
      <c r="G1844" s="25" t="str">
        <f t="shared" si="179"/>
        <v>Winter</v>
      </c>
      <c r="H1844" s="25">
        <f t="shared" si="178"/>
        <v>2</v>
      </c>
      <c r="I1844" s="25">
        <v>0</v>
      </c>
      <c r="J1844" s="25">
        <f t="shared" si="180"/>
        <v>2</v>
      </c>
      <c r="K1844" s="7">
        <v>39.901510000000002</v>
      </c>
    </row>
    <row r="1845" spans="1:11" x14ac:dyDescent="0.25">
      <c r="A1845" s="6">
        <v>44638</v>
      </c>
      <c r="B1845" s="7">
        <v>16</v>
      </c>
      <c r="C1845" s="25">
        <v>114704.82004250366</v>
      </c>
      <c r="D1845" s="25">
        <f t="shared" si="176"/>
        <v>3</v>
      </c>
      <c r="E1845" s="25">
        <f t="shared" si="175"/>
        <v>0</v>
      </c>
      <c r="F1845" s="25">
        <f t="shared" si="177"/>
        <v>0</v>
      </c>
      <c r="G1845" s="25" t="str">
        <f t="shared" si="179"/>
        <v>Winter</v>
      </c>
      <c r="H1845" s="25">
        <f t="shared" si="178"/>
        <v>2</v>
      </c>
      <c r="I1845" s="25">
        <v>0</v>
      </c>
      <c r="J1845" s="25">
        <f t="shared" si="180"/>
        <v>2</v>
      </c>
      <c r="K1845" s="7">
        <v>39.543439999999997</v>
      </c>
    </row>
    <row r="1846" spans="1:11" x14ac:dyDescent="0.25">
      <c r="A1846" s="6">
        <v>44638</v>
      </c>
      <c r="B1846" s="7">
        <v>17</v>
      </c>
      <c r="C1846" s="25">
        <v>123329.50130751471</v>
      </c>
      <c r="D1846" s="25">
        <f t="shared" si="176"/>
        <v>3</v>
      </c>
      <c r="E1846" s="25">
        <f t="shared" si="175"/>
        <v>0</v>
      </c>
      <c r="F1846" s="25">
        <f t="shared" si="177"/>
        <v>0</v>
      </c>
      <c r="G1846" s="25" t="str">
        <f t="shared" si="179"/>
        <v>Winter</v>
      </c>
      <c r="H1846" s="25">
        <f t="shared" si="178"/>
        <v>2</v>
      </c>
      <c r="I1846" s="25">
        <v>0</v>
      </c>
      <c r="J1846" s="25">
        <f t="shared" si="180"/>
        <v>2</v>
      </c>
      <c r="K1846" s="7">
        <v>42.474260000000001</v>
      </c>
    </row>
    <row r="1847" spans="1:11" x14ac:dyDescent="0.25">
      <c r="A1847" s="6">
        <v>44638</v>
      </c>
      <c r="B1847" s="7">
        <v>18</v>
      </c>
      <c r="C1847" s="25">
        <v>129444.2156510128</v>
      </c>
      <c r="D1847" s="25">
        <f t="shared" si="176"/>
        <v>3</v>
      </c>
      <c r="E1847" s="25">
        <f t="shared" si="175"/>
        <v>0</v>
      </c>
      <c r="F1847" s="25">
        <f t="shared" si="177"/>
        <v>0</v>
      </c>
      <c r="G1847" s="25" t="str">
        <f t="shared" si="179"/>
        <v>Winter</v>
      </c>
      <c r="H1847" s="25">
        <f t="shared" si="178"/>
        <v>2</v>
      </c>
      <c r="I1847" s="25">
        <v>0</v>
      </c>
      <c r="J1847" s="25">
        <f t="shared" si="180"/>
        <v>2</v>
      </c>
      <c r="K1847" s="7">
        <v>41.437080000000002</v>
      </c>
    </row>
    <row r="1848" spans="1:11" x14ac:dyDescent="0.25">
      <c r="A1848" s="6">
        <v>44638</v>
      </c>
      <c r="B1848" s="7">
        <v>19</v>
      </c>
      <c r="C1848" s="25">
        <v>131457.68467215385</v>
      </c>
      <c r="D1848" s="25">
        <f t="shared" si="176"/>
        <v>3</v>
      </c>
      <c r="E1848" s="25">
        <f t="shared" si="175"/>
        <v>0</v>
      </c>
      <c r="F1848" s="25">
        <f t="shared" si="177"/>
        <v>0</v>
      </c>
      <c r="G1848" s="25" t="str">
        <f t="shared" si="179"/>
        <v>Winter</v>
      </c>
      <c r="H1848" s="25">
        <f t="shared" si="178"/>
        <v>6</v>
      </c>
      <c r="I1848" s="25">
        <v>0</v>
      </c>
      <c r="J1848" s="25">
        <f t="shared" si="180"/>
        <v>6</v>
      </c>
      <c r="K1848" s="7">
        <v>36.302050000000001</v>
      </c>
    </row>
    <row r="1849" spans="1:11" x14ac:dyDescent="0.25">
      <c r="A1849" s="6">
        <v>44638</v>
      </c>
      <c r="B1849" s="7">
        <v>20</v>
      </c>
      <c r="C1849" s="25">
        <v>132240.93692534557</v>
      </c>
      <c r="D1849" s="25">
        <f t="shared" si="176"/>
        <v>3</v>
      </c>
      <c r="E1849" s="25">
        <f t="shared" si="175"/>
        <v>0</v>
      </c>
      <c r="F1849" s="25">
        <f t="shared" si="177"/>
        <v>0</v>
      </c>
      <c r="G1849" s="25" t="str">
        <f t="shared" si="179"/>
        <v>Winter</v>
      </c>
      <c r="H1849" s="25">
        <f t="shared" si="178"/>
        <v>6</v>
      </c>
      <c r="I1849" s="25">
        <v>0</v>
      </c>
      <c r="J1849" s="25">
        <f t="shared" si="180"/>
        <v>6</v>
      </c>
      <c r="K1849" s="7">
        <v>43.252839999999999</v>
      </c>
    </row>
    <row r="1850" spans="1:11" x14ac:dyDescent="0.25">
      <c r="A1850" s="6">
        <v>44638</v>
      </c>
      <c r="B1850" s="7">
        <v>21</v>
      </c>
      <c r="C1850" s="25">
        <v>134749.38239999145</v>
      </c>
      <c r="D1850" s="25">
        <f t="shared" si="176"/>
        <v>3</v>
      </c>
      <c r="E1850" s="25">
        <f t="shared" si="175"/>
        <v>0</v>
      </c>
      <c r="F1850" s="25">
        <f t="shared" si="177"/>
        <v>0</v>
      </c>
      <c r="G1850" s="25" t="str">
        <f t="shared" si="179"/>
        <v>Winter</v>
      </c>
      <c r="H1850" s="25">
        <f t="shared" si="178"/>
        <v>6</v>
      </c>
      <c r="I1850" s="25">
        <v>0</v>
      </c>
      <c r="J1850" s="25">
        <f t="shared" si="180"/>
        <v>6</v>
      </c>
      <c r="K1850" s="7">
        <v>40.553049999999999</v>
      </c>
    </row>
    <row r="1851" spans="1:11" x14ac:dyDescent="0.25">
      <c r="A1851" s="6">
        <v>44638</v>
      </c>
      <c r="B1851" s="7">
        <v>22</v>
      </c>
      <c r="C1851" s="25">
        <v>129782.17741709824</v>
      </c>
      <c r="D1851" s="25">
        <f t="shared" si="176"/>
        <v>3</v>
      </c>
      <c r="E1851" s="25">
        <f t="shared" si="175"/>
        <v>0</v>
      </c>
      <c r="F1851" s="25">
        <f t="shared" si="177"/>
        <v>0</v>
      </c>
      <c r="G1851" s="25" t="str">
        <f t="shared" si="179"/>
        <v>Winter</v>
      </c>
      <c r="H1851" s="25">
        <f t="shared" si="178"/>
        <v>2</v>
      </c>
      <c r="I1851" s="25">
        <v>0</v>
      </c>
      <c r="J1851" s="25">
        <f t="shared" si="180"/>
        <v>2</v>
      </c>
      <c r="K1851" s="7">
        <v>34.763269999999999</v>
      </c>
    </row>
    <row r="1852" spans="1:11" x14ac:dyDescent="0.25">
      <c r="A1852" s="6">
        <v>44638</v>
      </c>
      <c r="B1852" s="7">
        <v>23</v>
      </c>
      <c r="C1852" s="25">
        <v>120737.35634374793</v>
      </c>
      <c r="D1852" s="25">
        <f t="shared" si="176"/>
        <v>3</v>
      </c>
      <c r="E1852" s="25">
        <f t="shared" si="175"/>
        <v>0</v>
      </c>
      <c r="F1852" s="25">
        <f t="shared" si="177"/>
        <v>0</v>
      </c>
      <c r="G1852" s="25" t="str">
        <f t="shared" si="179"/>
        <v>Winter</v>
      </c>
      <c r="H1852" s="25">
        <f t="shared" si="178"/>
        <v>2</v>
      </c>
      <c r="I1852" s="25">
        <v>0</v>
      </c>
      <c r="J1852" s="25">
        <f t="shared" si="180"/>
        <v>2</v>
      </c>
      <c r="K1852" s="7">
        <v>34.714530000000003</v>
      </c>
    </row>
    <row r="1853" spans="1:11" x14ac:dyDescent="0.25">
      <c r="A1853" s="6">
        <v>44638</v>
      </c>
      <c r="B1853" s="7">
        <v>24</v>
      </c>
      <c r="C1853" s="25">
        <v>108657.59234397492</v>
      </c>
      <c r="D1853" s="25">
        <f t="shared" si="176"/>
        <v>3</v>
      </c>
      <c r="E1853" s="25">
        <f t="shared" si="175"/>
        <v>0</v>
      </c>
      <c r="F1853" s="25">
        <f t="shared" si="177"/>
        <v>0</v>
      </c>
      <c r="G1853" s="25" t="str">
        <f t="shared" si="179"/>
        <v>Winter</v>
      </c>
      <c r="H1853" s="25">
        <f t="shared" si="178"/>
        <v>2</v>
      </c>
      <c r="I1853" s="25">
        <v>0</v>
      </c>
      <c r="J1853" s="25">
        <f t="shared" si="180"/>
        <v>2</v>
      </c>
      <c r="K1853" s="7">
        <v>35.711680000000001</v>
      </c>
    </row>
    <row r="1854" spans="1:11" x14ac:dyDescent="0.25">
      <c r="A1854" s="6">
        <v>44639</v>
      </c>
      <c r="B1854" s="7">
        <v>1</v>
      </c>
      <c r="C1854" s="25">
        <v>96755.13301149664</v>
      </c>
      <c r="D1854" s="25">
        <f t="shared" si="176"/>
        <v>3</v>
      </c>
      <c r="E1854" s="25">
        <f t="shared" si="175"/>
        <v>0</v>
      </c>
      <c r="F1854" s="25">
        <f t="shared" si="177"/>
        <v>1</v>
      </c>
      <c r="G1854" s="25" t="str">
        <f t="shared" si="179"/>
        <v>Winter</v>
      </c>
      <c r="H1854" s="25">
        <f t="shared" si="178"/>
        <v>2</v>
      </c>
      <c r="I1854" s="25">
        <v>0</v>
      </c>
      <c r="J1854" s="25">
        <f t="shared" si="180"/>
        <v>2</v>
      </c>
      <c r="K1854" s="7">
        <v>30.601389999999999</v>
      </c>
    </row>
    <row r="1855" spans="1:11" x14ac:dyDescent="0.25">
      <c r="A1855" s="6">
        <v>44639</v>
      </c>
      <c r="B1855" s="7">
        <v>2</v>
      </c>
      <c r="C1855" s="25">
        <v>88407.440651771423</v>
      </c>
      <c r="D1855" s="25">
        <f t="shared" si="176"/>
        <v>3</v>
      </c>
      <c r="E1855" s="25">
        <f t="shared" si="175"/>
        <v>0</v>
      </c>
      <c r="F1855" s="25">
        <f t="shared" si="177"/>
        <v>1</v>
      </c>
      <c r="G1855" s="25" t="str">
        <f t="shared" si="179"/>
        <v>Winter</v>
      </c>
      <c r="H1855" s="25">
        <f t="shared" si="178"/>
        <v>1</v>
      </c>
      <c r="I1855" s="25">
        <v>0</v>
      </c>
      <c r="J1855" s="25">
        <f t="shared" si="180"/>
        <v>1</v>
      </c>
      <c r="K1855" s="7">
        <v>37.274859999999997</v>
      </c>
    </row>
    <row r="1856" spans="1:11" x14ac:dyDescent="0.25">
      <c r="A1856" s="6">
        <v>44639</v>
      </c>
      <c r="B1856" s="7">
        <v>3</v>
      </c>
      <c r="C1856" s="25">
        <v>83364.420671572283</v>
      </c>
      <c r="D1856" s="25">
        <f t="shared" si="176"/>
        <v>3</v>
      </c>
      <c r="E1856" s="25">
        <f t="shared" si="175"/>
        <v>0</v>
      </c>
      <c r="F1856" s="25">
        <f t="shared" si="177"/>
        <v>1</v>
      </c>
      <c r="G1856" s="25" t="str">
        <f t="shared" si="179"/>
        <v>Winter</v>
      </c>
      <c r="H1856" s="25">
        <f t="shared" si="178"/>
        <v>1</v>
      </c>
      <c r="I1856" s="25">
        <v>0</v>
      </c>
      <c r="J1856" s="25">
        <f t="shared" si="180"/>
        <v>1</v>
      </c>
      <c r="K1856" s="7">
        <v>34.429229999999997</v>
      </c>
    </row>
    <row r="1857" spans="1:11" x14ac:dyDescent="0.25">
      <c r="A1857" s="6">
        <v>44639</v>
      </c>
      <c r="B1857" s="7">
        <v>4</v>
      </c>
      <c r="C1857" s="25">
        <v>80899.247263099198</v>
      </c>
      <c r="D1857" s="25">
        <f t="shared" si="176"/>
        <v>3</v>
      </c>
      <c r="E1857" s="25">
        <f t="shared" si="175"/>
        <v>0</v>
      </c>
      <c r="F1857" s="25">
        <f t="shared" si="177"/>
        <v>1</v>
      </c>
      <c r="G1857" s="25" t="str">
        <f t="shared" si="179"/>
        <v>Winter</v>
      </c>
      <c r="H1857" s="25">
        <f t="shared" si="178"/>
        <v>1</v>
      </c>
      <c r="I1857" s="25">
        <v>0</v>
      </c>
      <c r="J1857" s="25">
        <f t="shared" si="180"/>
        <v>1</v>
      </c>
      <c r="K1857" s="7">
        <v>29.89875</v>
      </c>
    </row>
    <row r="1858" spans="1:11" x14ac:dyDescent="0.25">
      <c r="A1858" s="6">
        <v>44639</v>
      </c>
      <c r="B1858" s="7">
        <v>5</v>
      </c>
      <c r="C1858" s="25">
        <v>80558.269706673818</v>
      </c>
      <c r="D1858" s="25">
        <f t="shared" si="176"/>
        <v>3</v>
      </c>
      <c r="E1858" s="25">
        <f t="shared" si="175"/>
        <v>0</v>
      </c>
      <c r="F1858" s="25">
        <f t="shared" si="177"/>
        <v>1</v>
      </c>
      <c r="G1858" s="25" t="str">
        <f t="shared" si="179"/>
        <v>Winter</v>
      </c>
      <c r="H1858" s="25">
        <f t="shared" si="178"/>
        <v>1</v>
      </c>
      <c r="I1858" s="25">
        <v>0</v>
      </c>
      <c r="J1858" s="25">
        <f t="shared" si="180"/>
        <v>1</v>
      </c>
      <c r="K1858" s="7">
        <v>28.72401</v>
      </c>
    </row>
    <row r="1859" spans="1:11" x14ac:dyDescent="0.25">
      <c r="A1859" s="6">
        <v>44639</v>
      </c>
      <c r="B1859" s="7">
        <v>6</v>
      </c>
      <c r="C1859" s="25">
        <v>83388.083891633883</v>
      </c>
      <c r="D1859" s="25">
        <f t="shared" si="176"/>
        <v>3</v>
      </c>
      <c r="E1859" s="25">
        <f t="shared" si="175"/>
        <v>0</v>
      </c>
      <c r="F1859" s="25">
        <f t="shared" si="177"/>
        <v>1</v>
      </c>
      <c r="G1859" s="25" t="str">
        <f t="shared" si="179"/>
        <v>Winter</v>
      </c>
      <c r="H1859" s="25">
        <f t="shared" si="178"/>
        <v>1</v>
      </c>
      <c r="I1859" s="25">
        <v>0</v>
      </c>
      <c r="J1859" s="25">
        <f t="shared" si="180"/>
        <v>1</v>
      </c>
      <c r="K1859" s="7">
        <v>27.73433</v>
      </c>
    </row>
    <row r="1860" spans="1:11" x14ac:dyDescent="0.25">
      <c r="A1860" s="6">
        <v>44639</v>
      </c>
      <c r="B1860" s="7">
        <v>7</v>
      </c>
      <c r="C1860" s="25">
        <v>89813.296438200006</v>
      </c>
      <c r="D1860" s="25">
        <f t="shared" si="176"/>
        <v>3</v>
      </c>
      <c r="E1860" s="25">
        <f t="shared" si="175"/>
        <v>0</v>
      </c>
      <c r="F1860" s="25">
        <f t="shared" si="177"/>
        <v>1</v>
      </c>
      <c r="G1860" s="25" t="str">
        <f t="shared" si="179"/>
        <v>Winter</v>
      </c>
      <c r="H1860" s="25">
        <f t="shared" si="178"/>
        <v>2</v>
      </c>
      <c r="I1860" s="25">
        <v>0</v>
      </c>
      <c r="J1860" s="25">
        <f t="shared" si="180"/>
        <v>2</v>
      </c>
      <c r="K1860" s="7">
        <v>28.250720000000001</v>
      </c>
    </row>
    <row r="1861" spans="1:11" x14ac:dyDescent="0.25">
      <c r="A1861" s="6">
        <v>44639</v>
      </c>
      <c r="B1861" s="7">
        <v>8</v>
      </c>
      <c r="C1861" s="25">
        <v>100728.73810097222</v>
      </c>
      <c r="D1861" s="25">
        <f t="shared" si="176"/>
        <v>3</v>
      </c>
      <c r="E1861" s="25">
        <f t="shared" si="175"/>
        <v>0</v>
      </c>
      <c r="F1861" s="25">
        <f t="shared" si="177"/>
        <v>1</v>
      </c>
      <c r="G1861" s="25" t="str">
        <f t="shared" si="179"/>
        <v>Winter</v>
      </c>
      <c r="H1861" s="25">
        <f t="shared" si="178"/>
        <v>2</v>
      </c>
      <c r="I1861" s="25">
        <v>0</v>
      </c>
      <c r="J1861" s="25">
        <f t="shared" si="180"/>
        <v>2</v>
      </c>
      <c r="K1861" s="7">
        <v>39.791350000000001</v>
      </c>
    </row>
    <row r="1862" spans="1:11" x14ac:dyDescent="0.25">
      <c r="A1862" s="6">
        <v>44639</v>
      </c>
      <c r="B1862" s="7">
        <v>9</v>
      </c>
      <c r="C1862" s="25">
        <v>118586.72976456488</v>
      </c>
      <c r="D1862" s="25">
        <f t="shared" si="176"/>
        <v>3</v>
      </c>
      <c r="E1862" s="25">
        <f t="shared" ref="E1862:E1925" si="181">IF(IFERROR(VLOOKUP(A1862,$S$6:$S$15,1,0),0)&gt;0,1,0)</f>
        <v>0</v>
      </c>
      <c r="F1862" s="25">
        <f t="shared" si="177"/>
        <v>1</v>
      </c>
      <c r="G1862" s="25" t="str">
        <f t="shared" si="179"/>
        <v>Winter</v>
      </c>
      <c r="H1862" s="25">
        <f t="shared" si="178"/>
        <v>2</v>
      </c>
      <c r="I1862" s="25">
        <v>0</v>
      </c>
      <c r="J1862" s="25">
        <f t="shared" si="180"/>
        <v>2</v>
      </c>
      <c r="K1862" s="7">
        <v>36.625259999999997</v>
      </c>
    </row>
    <row r="1863" spans="1:11" x14ac:dyDescent="0.25">
      <c r="A1863" s="6">
        <v>44639</v>
      </c>
      <c r="B1863" s="7">
        <v>10</v>
      </c>
      <c r="C1863" s="25">
        <v>134141.58553910744</v>
      </c>
      <c r="D1863" s="25">
        <f t="shared" ref="D1863:D1926" si="182">MONTH(A1863)</f>
        <v>3</v>
      </c>
      <c r="E1863" s="25">
        <f t="shared" si="181"/>
        <v>0</v>
      </c>
      <c r="F1863" s="25">
        <f t="shared" ref="F1863:F1926" si="183">IF(WEEKDAY(A1863,2)&gt;5,1,0)</f>
        <v>1</v>
      </c>
      <c r="G1863" s="25" t="str">
        <f t="shared" si="179"/>
        <v>Winter</v>
      </c>
      <c r="H1863" s="25">
        <f t="shared" ref="H1863:H1926" si="184">IF(AND(B1863&lt;7,B1863&gt;1),1,IF(G1863="Winter",IF(OR(E1863=1,F1863=1,B1863=1,AND(B1863&gt;9,B1863&lt;19),B1863&gt;21),2,6),IF(OR(E1863=1,F1863=1,B1863&lt;15,B1863&gt;20),3,4)))</f>
        <v>2</v>
      </c>
      <c r="I1863" s="25">
        <v>0</v>
      </c>
      <c r="J1863" s="25">
        <f t="shared" si="180"/>
        <v>2</v>
      </c>
      <c r="K1863" s="7">
        <v>37.896270000000001</v>
      </c>
    </row>
    <row r="1864" spans="1:11" x14ac:dyDescent="0.25">
      <c r="A1864" s="6">
        <v>44639</v>
      </c>
      <c r="B1864" s="7">
        <v>11</v>
      </c>
      <c r="C1864" s="25">
        <v>145056.87184936844</v>
      </c>
      <c r="D1864" s="25">
        <f t="shared" si="182"/>
        <v>3</v>
      </c>
      <c r="E1864" s="25">
        <f t="shared" si="181"/>
        <v>0</v>
      </c>
      <c r="F1864" s="25">
        <f t="shared" si="183"/>
        <v>1</v>
      </c>
      <c r="G1864" s="25" t="str">
        <f t="shared" si="179"/>
        <v>Winter</v>
      </c>
      <c r="H1864" s="25">
        <f t="shared" si="184"/>
        <v>2</v>
      </c>
      <c r="I1864" s="25">
        <v>0</v>
      </c>
      <c r="J1864" s="25">
        <f t="shared" si="180"/>
        <v>2</v>
      </c>
      <c r="K1864" s="7">
        <v>39.007339999999999</v>
      </c>
    </row>
    <row r="1865" spans="1:11" x14ac:dyDescent="0.25">
      <c r="A1865" s="6">
        <v>44639</v>
      </c>
      <c r="B1865" s="7">
        <v>12</v>
      </c>
      <c r="C1865" s="25">
        <v>151361.93903632363</v>
      </c>
      <c r="D1865" s="25">
        <f t="shared" si="182"/>
        <v>3</v>
      </c>
      <c r="E1865" s="25">
        <f t="shared" si="181"/>
        <v>0</v>
      </c>
      <c r="F1865" s="25">
        <f t="shared" si="183"/>
        <v>1</v>
      </c>
      <c r="G1865" s="25" t="str">
        <f t="shared" si="179"/>
        <v>Winter</v>
      </c>
      <c r="H1865" s="25">
        <f t="shared" si="184"/>
        <v>2</v>
      </c>
      <c r="I1865" s="25">
        <v>0</v>
      </c>
      <c r="J1865" s="25">
        <f t="shared" si="180"/>
        <v>2</v>
      </c>
      <c r="K1865" s="7">
        <v>36.95317</v>
      </c>
    </row>
    <row r="1866" spans="1:11" x14ac:dyDescent="0.25">
      <c r="A1866" s="6">
        <v>44639</v>
      </c>
      <c r="B1866" s="7">
        <v>13</v>
      </c>
      <c r="C1866" s="25">
        <v>152811.04398054583</v>
      </c>
      <c r="D1866" s="25">
        <f t="shared" si="182"/>
        <v>3</v>
      </c>
      <c r="E1866" s="25">
        <f t="shared" si="181"/>
        <v>0</v>
      </c>
      <c r="F1866" s="25">
        <f t="shared" si="183"/>
        <v>1</v>
      </c>
      <c r="G1866" s="25" t="str">
        <f t="shared" si="179"/>
        <v>Winter</v>
      </c>
      <c r="H1866" s="25">
        <f t="shared" si="184"/>
        <v>2</v>
      </c>
      <c r="I1866" s="25">
        <v>0</v>
      </c>
      <c r="J1866" s="25">
        <f t="shared" si="180"/>
        <v>2</v>
      </c>
      <c r="K1866" s="7">
        <v>33.428469999999997</v>
      </c>
    </row>
    <row r="1867" spans="1:11" x14ac:dyDescent="0.25">
      <c r="A1867" s="6">
        <v>44639</v>
      </c>
      <c r="B1867" s="7">
        <v>14</v>
      </c>
      <c r="C1867" s="25">
        <v>152749.05034824737</v>
      </c>
      <c r="D1867" s="25">
        <f t="shared" si="182"/>
        <v>3</v>
      </c>
      <c r="E1867" s="25">
        <f t="shared" si="181"/>
        <v>0</v>
      </c>
      <c r="F1867" s="25">
        <f t="shared" si="183"/>
        <v>1</v>
      </c>
      <c r="G1867" s="25" t="str">
        <f t="shared" si="179"/>
        <v>Winter</v>
      </c>
      <c r="H1867" s="25">
        <f t="shared" si="184"/>
        <v>2</v>
      </c>
      <c r="I1867" s="25">
        <v>0</v>
      </c>
      <c r="J1867" s="25">
        <f t="shared" si="180"/>
        <v>2</v>
      </c>
      <c r="K1867" s="7">
        <v>31.78999</v>
      </c>
    </row>
    <row r="1868" spans="1:11" x14ac:dyDescent="0.25">
      <c r="A1868" s="6">
        <v>44639</v>
      </c>
      <c r="B1868" s="7">
        <v>15</v>
      </c>
      <c r="C1868" s="25">
        <v>153440.81130483773</v>
      </c>
      <c r="D1868" s="25">
        <f t="shared" si="182"/>
        <v>3</v>
      </c>
      <c r="E1868" s="25">
        <f t="shared" si="181"/>
        <v>0</v>
      </c>
      <c r="F1868" s="25">
        <f t="shared" si="183"/>
        <v>1</v>
      </c>
      <c r="G1868" s="25" t="str">
        <f t="shared" si="179"/>
        <v>Winter</v>
      </c>
      <c r="H1868" s="25">
        <f t="shared" si="184"/>
        <v>2</v>
      </c>
      <c r="I1868" s="25">
        <v>0</v>
      </c>
      <c r="J1868" s="25">
        <f t="shared" si="180"/>
        <v>2</v>
      </c>
      <c r="K1868" s="7">
        <v>30.716249999999999</v>
      </c>
    </row>
    <row r="1869" spans="1:11" x14ac:dyDescent="0.25">
      <c r="A1869" s="6">
        <v>44639</v>
      </c>
      <c r="B1869" s="7">
        <v>16</v>
      </c>
      <c r="C1869" s="25">
        <v>157406.4353020594</v>
      </c>
      <c r="D1869" s="25">
        <f t="shared" si="182"/>
        <v>3</v>
      </c>
      <c r="E1869" s="25">
        <f t="shared" si="181"/>
        <v>0</v>
      </c>
      <c r="F1869" s="25">
        <f t="shared" si="183"/>
        <v>1</v>
      </c>
      <c r="G1869" s="25" t="str">
        <f t="shared" si="179"/>
        <v>Winter</v>
      </c>
      <c r="H1869" s="25">
        <f t="shared" si="184"/>
        <v>2</v>
      </c>
      <c r="I1869" s="25">
        <v>0</v>
      </c>
      <c r="J1869" s="25">
        <f t="shared" si="180"/>
        <v>2</v>
      </c>
      <c r="K1869" s="7">
        <v>30.20759</v>
      </c>
    </row>
    <row r="1870" spans="1:11" x14ac:dyDescent="0.25">
      <c r="A1870" s="6">
        <v>44639</v>
      </c>
      <c r="B1870" s="7">
        <v>17</v>
      </c>
      <c r="C1870" s="25">
        <v>161509.0886376203</v>
      </c>
      <c r="D1870" s="25">
        <f t="shared" si="182"/>
        <v>3</v>
      </c>
      <c r="E1870" s="25">
        <f t="shared" si="181"/>
        <v>0</v>
      </c>
      <c r="F1870" s="25">
        <f t="shared" si="183"/>
        <v>1</v>
      </c>
      <c r="G1870" s="25" t="str">
        <f t="shared" si="179"/>
        <v>Winter</v>
      </c>
      <c r="H1870" s="25">
        <f t="shared" si="184"/>
        <v>2</v>
      </c>
      <c r="I1870" s="25">
        <v>0</v>
      </c>
      <c r="J1870" s="25">
        <f t="shared" si="180"/>
        <v>2</v>
      </c>
      <c r="K1870" s="7">
        <v>31.30058</v>
      </c>
    </row>
    <row r="1871" spans="1:11" x14ac:dyDescent="0.25">
      <c r="A1871" s="6">
        <v>44639</v>
      </c>
      <c r="B1871" s="7">
        <v>18</v>
      </c>
      <c r="C1871" s="25">
        <v>168411.77914562658</v>
      </c>
      <c r="D1871" s="25">
        <f t="shared" si="182"/>
        <v>3</v>
      </c>
      <c r="E1871" s="25">
        <f t="shared" si="181"/>
        <v>0</v>
      </c>
      <c r="F1871" s="25">
        <f t="shared" si="183"/>
        <v>1</v>
      </c>
      <c r="G1871" s="25" t="str">
        <f t="shared" si="179"/>
        <v>Winter</v>
      </c>
      <c r="H1871" s="25">
        <f t="shared" si="184"/>
        <v>2</v>
      </c>
      <c r="I1871" s="25">
        <v>0</v>
      </c>
      <c r="J1871" s="25">
        <f t="shared" si="180"/>
        <v>2</v>
      </c>
      <c r="K1871" s="7">
        <v>35.657789999999999</v>
      </c>
    </row>
    <row r="1872" spans="1:11" x14ac:dyDescent="0.25">
      <c r="A1872" s="6">
        <v>44639</v>
      </c>
      <c r="B1872" s="7">
        <v>19</v>
      </c>
      <c r="C1872" s="25">
        <v>171322.49576927954</v>
      </c>
      <c r="D1872" s="25">
        <f t="shared" si="182"/>
        <v>3</v>
      </c>
      <c r="E1872" s="25">
        <f t="shared" si="181"/>
        <v>0</v>
      </c>
      <c r="F1872" s="25">
        <f t="shared" si="183"/>
        <v>1</v>
      </c>
      <c r="G1872" s="25" t="str">
        <f t="shared" si="179"/>
        <v>Winter</v>
      </c>
      <c r="H1872" s="25">
        <f t="shared" si="184"/>
        <v>2</v>
      </c>
      <c r="I1872" s="25">
        <v>0</v>
      </c>
      <c r="J1872" s="25">
        <f t="shared" si="180"/>
        <v>2</v>
      </c>
      <c r="K1872" s="7">
        <v>34.662039999999998</v>
      </c>
    </row>
    <row r="1873" spans="1:11" x14ac:dyDescent="0.25">
      <c r="A1873" s="6">
        <v>44639</v>
      </c>
      <c r="B1873" s="7">
        <v>20</v>
      </c>
      <c r="C1873" s="25">
        <v>172356.78527755107</v>
      </c>
      <c r="D1873" s="25">
        <f t="shared" si="182"/>
        <v>3</v>
      </c>
      <c r="E1873" s="25">
        <f t="shared" si="181"/>
        <v>0</v>
      </c>
      <c r="F1873" s="25">
        <f t="shared" si="183"/>
        <v>1</v>
      </c>
      <c r="G1873" s="25" t="str">
        <f t="shared" si="179"/>
        <v>Winter</v>
      </c>
      <c r="H1873" s="25">
        <f t="shared" si="184"/>
        <v>2</v>
      </c>
      <c r="I1873" s="25">
        <v>0</v>
      </c>
      <c r="J1873" s="25">
        <f t="shared" si="180"/>
        <v>2</v>
      </c>
      <c r="K1873" s="7">
        <v>39.501049999999999</v>
      </c>
    </row>
    <row r="1874" spans="1:11" x14ac:dyDescent="0.25">
      <c r="A1874" s="6">
        <v>44639</v>
      </c>
      <c r="B1874" s="7">
        <v>21</v>
      </c>
      <c r="C1874" s="25">
        <v>172803.27118243623</v>
      </c>
      <c r="D1874" s="25">
        <f t="shared" si="182"/>
        <v>3</v>
      </c>
      <c r="E1874" s="25">
        <f t="shared" si="181"/>
        <v>0</v>
      </c>
      <c r="F1874" s="25">
        <f t="shared" si="183"/>
        <v>1</v>
      </c>
      <c r="G1874" s="25" t="str">
        <f t="shared" si="179"/>
        <v>Winter</v>
      </c>
      <c r="H1874" s="25">
        <f t="shared" si="184"/>
        <v>2</v>
      </c>
      <c r="I1874" s="25">
        <v>0</v>
      </c>
      <c r="J1874" s="25">
        <f t="shared" si="180"/>
        <v>2</v>
      </c>
      <c r="K1874" s="7">
        <v>50.790709999999997</v>
      </c>
    </row>
    <row r="1875" spans="1:11" x14ac:dyDescent="0.25">
      <c r="A1875" s="6">
        <v>44639</v>
      </c>
      <c r="B1875" s="7">
        <v>22</v>
      </c>
      <c r="C1875" s="25">
        <v>167686.2296905971</v>
      </c>
      <c r="D1875" s="25">
        <f t="shared" si="182"/>
        <v>3</v>
      </c>
      <c r="E1875" s="25">
        <f t="shared" si="181"/>
        <v>0</v>
      </c>
      <c r="F1875" s="25">
        <f t="shared" si="183"/>
        <v>1</v>
      </c>
      <c r="G1875" s="25" t="str">
        <f t="shared" si="179"/>
        <v>Winter</v>
      </c>
      <c r="H1875" s="25">
        <f t="shared" si="184"/>
        <v>2</v>
      </c>
      <c r="I1875" s="25">
        <v>0</v>
      </c>
      <c r="J1875" s="25">
        <f t="shared" si="180"/>
        <v>2</v>
      </c>
      <c r="K1875" s="7">
        <v>44.634419999999999</v>
      </c>
    </row>
    <row r="1876" spans="1:11" x14ac:dyDescent="0.25">
      <c r="A1876" s="6">
        <v>44639</v>
      </c>
      <c r="B1876" s="7">
        <v>23</v>
      </c>
      <c r="C1876" s="25">
        <v>157371.76296127218</v>
      </c>
      <c r="D1876" s="25">
        <f t="shared" si="182"/>
        <v>3</v>
      </c>
      <c r="E1876" s="25">
        <f t="shared" si="181"/>
        <v>0</v>
      </c>
      <c r="F1876" s="25">
        <f t="shared" si="183"/>
        <v>1</v>
      </c>
      <c r="G1876" s="25" t="str">
        <f t="shared" si="179"/>
        <v>Winter</v>
      </c>
      <c r="H1876" s="25">
        <f t="shared" si="184"/>
        <v>2</v>
      </c>
      <c r="I1876" s="25">
        <v>0</v>
      </c>
      <c r="J1876" s="25">
        <f t="shared" si="180"/>
        <v>2</v>
      </c>
      <c r="K1876" s="7">
        <v>34.169080000000001</v>
      </c>
    </row>
    <row r="1877" spans="1:11" x14ac:dyDescent="0.25">
      <c r="A1877" s="6">
        <v>44639</v>
      </c>
      <c r="B1877" s="7">
        <v>24</v>
      </c>
      <c r="C1877" s="25">
        <v>146621.14331953009</v>
      </c>
      <c r="D1877" s="25">
        <f t="shared" si="182"/>
        <v>3</v>
      </c>
      <c r="E1877" s="25">
        <f t="shared" si="181"/>
        <v>0</v>
      </c>
      <c r="F1877" s="25">
        <f t="shared" si="183"/>
        <v>1</v>
      </c>
      <c r="G1877" s="25" t="str">
        <f t="shared" si="179"/>
        <v>Winter</v>
      </c>
      <c r="H1877" s="25">
        <f t="shared" si="184"/>
        <v>2</v>
      </c>
      <c r="I1877" s="25">
        <v>0</v>
      </c>
      <c r="J1877" s="25">
        <f t="shared" si="180"/>
        <v>2</v>
      </c>
      <c r="K1877" s="7">
        <v>34.088419999999999</v>
      </c>
    </row>
    <row r="1878" spans="1:11" x14ac:dyDescent="0.25">
      <c r="A1878" s="6">
        <v>44640</v>
      </c>
      <c r="B1878" s="7">
        <v>1</v>
      </c>
      <c r="C1878" s="25">
        <v>134937.88439941942</v>
      </c>
      <c r="D1878" s="25">
        <f t="shared" si="182"/>
        <v>3</v>
      </c>
      <c r="E1878" s="25">
        <f t="shared" si="181"/>
        <v>0</v>
      </c>
      <c r="F1878" s="25">
        <f t="shared" si="183"/>
        <v>1</v>
      </c>
      <c r="G1878" s="25" t="str">
        <f t="shared" si="179"/>
        <v>Winter</v>
      </c>
      <c r="H1878" s="25">
        <f t="shared" si="184"/>
        <v>2</v>
      </c>
      <c r="I1878" s="25">
        <v>0</v>
      </c>
      <c r="J1878" s="25">
        <f t="shared" si="180"/>
        <v>2</v>
      </c>
      <c r="K1878" s="7">
        <v>48.806150000000002</v>
      </c>
    </row>
    <row r="1879" spans="1:11" x14ac:dyDescent="0.25">
      <c r="A1879" s="6">
        <v>44640</v>
      </c>
      <c r="B1879" s="7">
        <v>2</v>
      </c>
      <c r="C1879" s="25">
        <v>126017.09208054417</v>
      </c>
      <c r="D1879" s="25">
        <f t="shared" si="182"/>
        <v>3</v>
      </c>
      <c r="E1879" s="25">
        <f t="shared" si="181"/>
        <v>0</v>
      </c>
      <c r="F1879" s="25">
        <f t="shared" si="183"/>
        <v>1</v>
      </c>
      <c r="G1879" s="25" t="str">
        <f t="shared" si="179"/>
        <v>Winter</v>
      </c>
      <c r="H1879" s="25">
        <f t="shared" si="184"/>
        <v>1</v>
      </c>
      <c r="I1879" s="25">
        <v>0</v>
      </c>
      <c r="J1879" s="25">
        <f t="shared" si="180"/>
        <v>1</v>
      </c>
      <c r="K1879" s="7">
        <v>33.907249999999998</v>
      </c>
    </row>
    <row r="1880" spans="1:11" x14ac:dyDescent="0.25">
      <c r="A1880" s="6">
        <v>44640</v>
      </c>
      <c r="B1880" s="7">
        <v>3</v>
      </c>
      <c r="C1880" s="25">
        <v>120843.00616137836</v>
      </c>
      <c r="D1880" s="25">
        <f t="shared" si="182"/>
        <v>3</v>
      </c>
      <c r="E1880" s="25">
        <f t="shared" si="181"/>
        <v>0</v>
      </c>
      <c r="F1880" s="25">
        <f t="shared" si="183"/>
        <v>1</v>
      </c>
      <c r="G1880" s="25" t="str">
        <f t="shared" si="179"/>
        <v>Winter</v>
      </c>
      <c r="H1880" s="25">
        <f t="shared" si="184"/>
        <v>1</v>
      </c>
      <c r="I1880" s="25">
        <v>0</v>
      </c>
      <c r="J1880" s="25">
        <f t="shared" si="180"/>
        <v>1</v>
      </c>
      <c r="K1880" s="7">
        <v>30.144819999999999</v>
      </c>
    </row>
    <row r="1881" spans="1:11" x14ac:dyDescent="0.25">
      <c r="A1881" s="6">
        <v>44640</v>
      </c>
      <c r="B1881" s="7">
        <v>4</v>
      </c>
      <c r="C1881" s="25">
        <v>117481.30165807207</v>
      </c>
      <c r="D1881" s="25">
        <f t="shared" si="182"/>
        <v>3</v>
      </c>
      <c r="E1881" s="25">
        <f t="shared" si="181"/>
        <v>0</v>
      </c>
      <c r="F1881" s="25">
        <f t="shared" si="183"/>
        <v>1</v>
      </c>
      <c r="G1881" s="25" t="str">
        <f t="shared" si="179"/>
        <v>Winter</v>
      </c>
      <c r="H1881" s="25">
        <f t="shared" si="184"/>
        <v>1</v>
      </c>
      <c r="I1881" s="25">
        <v>0</v>
      </c>
      <c r="J1881" s="25">
        <f t="shared" si="180"/>
        <v>1</v>
      </c>
      <c r="K1881" s="7">
        <v>29.93995</v>
      </c>
    </row>
    <row r="1882" spans="1:11" x14ac:dyDescent="0.25">
      <c r="A1882" s="6">
        <v>44640</v>
      </c>
      <c r="B1882" s="7">
        <v>5</v>
      </c>
      <c r="C1882" s="25">
        <v>116264.37966723731</v>
      </c>
      <c r="D1882" s="25">
        <f t="shared" si="182"/>
        <v>3</v>
      </c>
      <c r="E1882" s="25">
        <f t="shared" si="181"/>
        <v>0</v>
      </c>
      <c r="F1882" s="25">
        <f t="shared" si="183"/>
        <v>1</v>
      </c>
      <c r="G1882" s="25" t="str">
        <f t="shared" si="179"/>
        <v>Winter</v>
      </c>
      <c r="H1882" s="25">
        <f t="shared" si="184"/>
        <v>1</v>
      </c>
      <c r="I1882" s="25">
        <v>0</v>
      </c>
      <c r="J1882" s="25">
        <f t="shared" si="180"/>
        <v>1</v>
      </c>
      <c r="K1882" s="7">
        <v>29.568570000000001</v>
      </c>
    </row>
    <row r="1883" spans="1:11" x14ac:dyDescent="0.25">
      <c r="A1883" s="6">
        <v>44640</v>
      </c>
      <c r="B1883" s="7">
        <v>6</v>
      </c>
      <c r="C1883" s="25">
        <v>119351.71423326571</v>
      </c>
      <c r="D1883" s="25">
        <f t="shared" si="182"/>
        <v>3</v>
      </c>
      <c r="E1883" s="25">
        <f t="shared" si="181"/>
        <v>0</v>
      </c>
      <c r="F1883" s="25">
        <f t="shared" si="183"/>
        <v>1</v>
      </c>
      <c r="G1883" s="25" t="str">
        <f t="shared" si="179"/>
        <v>Winter</v>
      </c>
      <c r="H1883" s="25">
        <f t="shared" si="184"/>
        <v>1</v>
      </c>
      <c r="I1883" s="25">
        <v>0</v>
      </c>
      <c r="J1883" s="25">
        <f t="shared" si="180"/>
        <v>1</v>
      </c>
      <c r="K1883" s="7">
        <v>30.282170000000001</v>
      </c>
    </row>
    <row r="1884" spans="1:11" x14ac:dyDescent="0.25">
      <c r="A1884" s="6">
        <v>44640</v>
      </c>
      <c r="B1884" s="7">
        <v>7</v>
      </c>
      <c r="C1884" s="25">
        <v>127200.08746248165</v>
      </c>
      <c r="D1884" s="25">
        <f t="shared" si="182"/>
        <v>3</v>
      </c>
      <c r="E1884" s="25">
        <f t="shared" si="181"/>
        <v>0</v>
      </c>
      <c r="F1884" s="25">
        <f t="shared" si="183"/>
        <v>1</v>
      </c>
      <c r="G1884" s="25" t="str">
        <f t="shared" si="179"/>
        <v>Winter</v>
      </c>
      <c r="H1884" s="25">
        <f t="shared" si="184"/>
        <v>2</v>
      </c>
      <c r="I1884" s="25">
        <v>0</v>
      </c>
      <c r="J1884" s="25">
        <f t="shared" si="180"/>
        <v>2</v>
      </c>
      <c r="K1884" s="7">
        <v>36.29054</v>
      </c>
    </row>
    <row r="1885" spans="1:11" x14ac:dyDescent="0.25">
      <c r="A1885" s="6">
        <v>44640</v>
      </c>
      <c r="B1885" s="7">
        <v>8</v>
      </c>
      <c r="C1885" s="25">
        <v>140338.9605503252</v>
      </c>
      <c r="D1885" s="25">
        <f t="shared" si="182"/>
        <v>3</v>
      </c>
      <c r="E1885" s="25">
        <f t="shared" si="181"/>
        <v>0</v>
      </c>
      <c r="F1885" s="25">
        <f t="shared" si="183"/>
        <v>1</v>
      </c>
      <c r="G1885" s="25" t="str">
        <f t="shared" si="179"/>
        <v>Winter</v>
      </c>
      <c r="H1885" s="25">
        <f t="shared" si="184"/>
        <v>2</v>
      </c>
      <c r="I1885" s="25">
        <v>0</v>
      </c>
      <c r="J1885" s="25">
        <f t="shared" si="180"/>
        <v>2</v>
      </c>
      <c r="K1885" s="7">
        <v>67.204790000000003</v>
      </c>
    </row>
    <row r="1886" spans="1:11" x14ac:dyDescent="0.25">
      <c r="A1886" s="6">
        <v>44640</v>
      </c>
      <c r="B1886" s="7">
        <v>9</v>
      </c>
      <c r="C1886" s="25">
        <v>154401.24272950293</v>
      </c>
      <c r="D1886" s="25">
        <f t="shared" si="182"/>
        <v>3</v>
      </c>
      <c r="E1886" s="25">
        <f t="shared" si="181"/>
        <v>0</v>
      </c>
      <c r="F1886" s="25">
        <f t="shared" si="183"/>
        <v>1</v>
      </c>
      <c r="G1886" s="25" t="str">
        <f t="shared" si="179"/>
        <v>Winter</v>
      </c>
      <c r="H1886" s="25">
        <f t="shared" si="184"/>
        <v>2</v>
      </c>
      <c r="I1886" s="25">
        <v>0</v>
      </c>
      <c r="J1886" s="25">
        <f t="shared" si="180"/>
        <v>2</v>
      </c>
      <c r="K1886" s="7">
        <v>38.051960000000001</v>
      </c>
    </row>
    <row r="1887" spans="1:11" x14ac:dyDescent="0.25">
      <c r="A1887" s="6">
        <v>44640</v>
      </c>
      <c r="B1887" s="7">
        <v>10</v>
      </c>
      <c r="C1887" s="25">
        <v>157337.84373576762</v>
      </c>
      <c r="D1887" s="25">
        <f t="shared" si="182"/>
        <v>3</v>
      </c>
      <c r="E1887" s="25">
        <f t="shared" si="181"/>
        <v>0</v>
      </c>
      <c r="F1887" s="25">
        <f t="shared" si="183"/>
        <v>1</v>
      </c>
      <c r="G1887" s="25" t="str">
        <f t="shared" si="179"/>
        <v>Winter</v>
      </c>
      <c r="H1887" s="25">
        <f t="shared" si="184"/>
        <v>2</v>
      </c>
      <c r="I1887" s="25">
        <v>0</v>
      </c>
      <c r="J1887" s="25">
        <f t="shared" si="180"/>
        <v>2</v>
      </c>
      <c r="K1887" s="7">
        <v>32.361539999999998</v>
      </c>
    </row>
    <row r="1888" spans="1:11" x14ac:dyDescent="0.25">
      <c r="A1888" s="6">
        <v>44640</v>
      </c>
      <c r="B1888" s="7">
        <v>11</v>
      </c>
      <c r="C1888" s="25">
        <v>155712.49922808999</v>
      </c>
      <c r="D1888" s="25">
        <f t="shared" si="182"/>
        <v>3</v>
      </c>
      <c r="E1888" s="25">
        <f t="shared" si="181"/>
        <v>0</v>
      </c>
      <c r="F1888" s="25">
        <f t="shared" si="183"/>
        <v>1</v>
      </c>
      <c r="G1888" s="25" t="str">
        <f t="shared" si="179"/>
        <v>Winter</v>
      </c>
      <c r="H1888" s="25">
        <f t="shared" si="184"/>
        <v>2</v>
      </c>
      <c r="I1888" s="25">
        <v>0</v>
      </c>
      <c r="J1888" s="25">
        <f t="shared" si="180"/>
        <v>2</v>
      </c>
      <c r="K1888" s="7">
        <v>45.934959999999997</v>
      </c>
    </row>
    <row r="1889" spans="1:11" x14ac:dyDescent="0.25">
      <c r="A1889" s="6">
        <v>44640</v>
      </c>
      <c r="B1889" s="7">
        <v>12</v>
      </c>
      <c r="C1889" s="25">
        <v>152523.7469941524</v>
      </c>
      <c r="D1889" s="25">
        <f t="shared" si="182"/>
        <v>3</v>
      </c>
      <c r="E1889" s="25">
        <f t="shared" si="181"/>
        <v>0</v>
      </c>
      <c r="F1889" s="25">
        <f t="shared" si="183"/>
        <v>1</v>
      </c>
      <c r="G1889" s="25" t="str">
        <f t="shared" si="179"/>
        <v>Winter</v>
      </c>
      <c r="H1889" s="25">
        <f t="shared" si="184"/>
        <v>2</v>
      </c>
      <c r="I1889" s="25">
        <v>0</v>
      </c>
      <c r="J1889" s="25">
        <f t="shared" si="180"/>
        <v>2</v>
      </c>
      <c r="K1889" s="7">
        <v>35.488160000000001</v>
      </c>
    </row>
    <row r="1890" spans="1:11" x14ac:dyDescent="0.25">
      <c r="A1890" s="6">
        <v>44640</v>
      </c>
      <c r="B1890" s="7">
        <v>13</v>
      </c>
      <c r="C1890" s="25">
        <v>148918.18393553555</v>
      </c>
      <c r="D1890" s="25">
        <f t="shared" si="182"/>
        <v>3</v>
      </c>
      <c r="E1890" s="25">
        <f t="shared" si="181"/>
        <v>0</v>
      </c>
      <c r="F1890" s="25">
        <f t="shared" si="183"/>
        <v>1</v>
      </c>
      <c r="G1890" s="25" t="str">
        <f t="shared" si="179"/>
        <v>Winter</v>
      </c>
      <c r="H1890" s="25">
        <f t="shared" si="184"/>
        <v>2</v>
      </c>
      <c r="I1890" s="25">
        <v>0</v>
      </c>
      <c r="J1890" s="25">
        <f t="shared" si="180"/>
        <v>2</v>
      </c>
      <c r="K1890" s="7">
        <v>32.064509999999999</v>
      </c>
    </row>
    <row r="1891" spans="1:11" x14ac:dyDescent="0.25">
      <c r="A1891" s="6">
        <v>44640</v>
      </c>
      <c r="B1891" s="7">
        <v>14</v>
      </c>
      <c r="C1891" s="25">
        <v>143177.6094449824</v>
      </c>
      <c r="D1891" s="25">
        <f t="shared" si="182"/>
        <v>3</v>
      </c>
      <c r="E1891" s="25">
        <f t="shared" si="181"/>
        <v>0</v>
      </c>
      <c r="F1891" s="25">
        <f t="shared" si="183"/>
        <v>1</v>
      </c>
      <c r="G1891" s="25" t="str">
        <f t="shared" si="179"/>
        <v>Winter</v>
      </c>
      <c r="H1891" s="25">
        <f t="shared" si="184"/>
        <v>2</v>
      </c>
      <c r="I1891" s="25">
        <v>0</v>
      </c>
      <c r="J1891" s="25">
        <f t="shared" si="180"/>
        <v>2</v>
      </c>
      <c r="K1891" s="7">
        <v>33.355029999999999</v>
      </c>
    </row>
    <row r="1892" spans="1:11" x14ac:dyDescent="0.25">
      <c r="A1892" s="6">
        <v>44640</v>
      </c>
      <c r="B1892" s="7">
        <v>15</v>
      </c>
      <c r="C1892" s="25">
        <v>136631.41567279221</v>
      </c>
      <c r="D1892" s="25">
        <f t="shared" si="182"/>
        <v>3</v>
      </c>
      <c r="E1892" s="25">
        <f t="shared" si="181"/>
        <v>0</v>
      </c>
      <c r="F1892" s="25">
        <f t="shared" si="183"/>
        <v>1</v>
      </c>
      <c r="G1892" s="25" t="str">
        <f t="shared" si="179"/>
        <v>Winter</v>
      </c>
      <c r="H1892" s="25">
        <f t="shared" si="184"/>
        <v>2</v>
      </c>
      <c r="I1892" s="25">
        <v>0</v>
      </c>
      <c r="J1892" s="25">
        <f t="shared" si="180"/>
        <v>2</v>
      </c>
      <c r="K1892" s="7">
        <v>35.750410000000002</v>
      </c>
    </row>
    <row r="1893" spans="1:11" x14ac:dyDescent="0.25">
      <c r="A1893" s="6">
        <v>44640</v>
      </c>
      <c r="B1893" s="7">
        <v>16</v>
      </c>
      <c r="C1893" s="25">
        <v>133234.94907851692</v>
      </c>
      <c r="D1893" s="25">
        <f t="shared" si="182"/>
        <v>3</v>
      </c>
      <c r="E1893" s="25">
        <f t="shared" si="181"/>
        <v>0</v>
      </c>
      <c r="F1893" s="25">
        <f t="shared" si="183"/>
        <v>1</v>
      </c>
      <c r="G1893" s="25" t="str">
        <f t="shared" si="179"/>
        <v>Winter</v>
      </c>
      <c r="H1893" s="25">
        <f t="shared" si="184"/>
        <v>2</v>
      </c>
      <c r="I1893" s="25">
        <v>0</v>
      </c>
      <c r="J1893" s="25">
        <f t="shared" si="180"/>
        <v>2</v>
      </c>
      <c r="K1893" s="7">
        <v>34.378489999999999</v>
      </c>
    </row>
    <row r="1894" spans="1:11" x14ac:dyDescent="0.25">
      <c r="A1894" s="6">
        <v>44640</v>
      </c>
      <c r="B1894" s="7">
        <v>17</v>
      </c>
      <c r="C1894" s="25">
        <v>134933.20773369801</v>
      </c>
      <c r="D1894" s="25">
        <f t="shared" si="182"/>
        <v>3</v>
      </c>
      <c r="E1894" s="25">
        <f t="shared" si="181"/>
        <v>0</v>
      </c>
      <c r="F1894" s="25">
        <f t="shared" si="183"/>
        <v>1</v>
      </c>
      <c r="G1894" s="25" t="str">
        <f t="shared" si="179"/>
        <v>Winter</v>
      </c>
      <c r="H1894" s="25">
        <f t="shared" si="184"/>
        <v>2</v>
      </c>
      <c r="I1894" s="25">
        <v>0</v>
      </c>
      <c r="J1894" s="25">
        <f t="shared" si="180"/>
        <v>2</v>
      </c>
      <c r="K1894" s="7">
        <v>29.944230000000001</v>
      </c>
    </row>
    <row r="1895" spans="1:11" x14ac:dyDescent="0.25">
      <c r="A1895" s="6">
        <v>44640</v>
      </c>
      <c r="B1895" s="7">
        <v>18</v>
      </c>
      <c r="C1895" s="25">
        <v>140539.72390639654</v>
      </c>
      <c r="D1895" s="25">
        <f t="shared" si="182"/>
        <v>3</v>
      </c>
      <c r="E1895" s="25">
        <f t="shared" si="181"/>
        <v>0</v>
      </c>
      <c r="F1895" s="25">
        <f t="shared" si="183"/>
        <v>1</v>
      </c>
      <c r="G1895" s="25" t="str">
        <f t="shared" si="179"/>
        <v>Winter</v>
      </c>
      <c r="H1895" s="25">
        <f t="shared" si="184"/>
        <v>2</v>
      </c>
      <c r="I1895" s="25">
        <v>0</v>
      </c>
      <c r="J1895" s="25">
        <f t="shared" si="180"/>
        <v>2</v>
      </c>
      <c r="K1895" s="7">
        <v>29.707280000000001</v>
      </c>
    </row>
    <row r="1896" spans="1:11" x14ac:dyDescent="0.25">
      <c r="A1896" s="6">
        <v>44640</v>
      </c>
      <c r="B1896" s="7">
        <v>19</v>
      </c>
      <c r="C1896" s="25">
        <v>145278.71122004461</v>
      </c>
      <c r="D1896" s="25">
        <f t="shared" si="182"/>
        <v>3</v>
      </c>
      <c r="E1896" s="25">
        <f t="shared" si="181"/>
        <v>0</v>
      </c>
      <c r="F1896" s="25">
        <f t="shared" si="183"/>
        <v>1</v>
      </c>
      <c r="G1896" s="25" t="str">
        <f t="shared" si="179"/>
        <v>Winter</v>
      </c>
      <c r="H1896" s="25">
        <f t="shared" si="184"/>
        <v>2</v>
      </c>
      <c r="I1896" s="25">
        <v>0</v>
      </c>
      <c r="J1896" s="25">
        <f t="shared" si="180"/>
        <v>2</v>
      </c>
      <c r="K1896" s="7">
        <v>35.849609999999998</v>
      </c>
    </row>
    <row r="1897" spans="1:11" x14ac:dyDescent="0.25">
      <c r="A1897" s="6">
        <v>44640</v>
      </c>
      <c r="B1897" s="7">
        <v>20</v>
      </c>
      <c r="C1897" s="25">
        <v>151855.69420389491</v>
      </c>
      <c r="D1897" s="25">
        <f t="shared" si="182"/>
        <v>3</v>
      </c>
      <c r="E1897" s="25">
        <f t="shared" si="181"/>
        <v>0</v>
      </c>
      <c r="F1897" s="25">
        <f t="shared" si="183"/>
        <v>1</v>
      </c>
      <c r="G1897" s="25" t="str">
        <f t="shared" si="179"/>
        <v>Winter</v>
      </c>
      <c r="H1897" s="25">
        <f t="shared" si="184"/>
        <v>2</v>
      </c>
      <c r="I1897" s="25">
        <v>0</v>
      </c>
      <c r="J1897" s="25">
        <f t="shared" si="180"/>
        <v>2</v>
      </c>
      <c r="K1897" s="7">
        <v>123.6931</v>
      </c>
    </row>
    <row r="1898" spans="1:11" x14ac:dyDescent="0.25">
      <c r="A1898" s="6">
        <v>44640</v>
      </c>
      <c r="B1898" s="7">
        <v>21</v>
      </c>
      <c r="C1898" s="25">
        <v>164045.52430616625</v>
      </c>
      <c r="D1898" s="25">
        <f t="shared" si="182"/>
        <v>3</v>
      </c>
      <c r="E1898" s="25">
        <f t="shared" si="181"/>
        <v>0</v>
      </c>
      <c r="F1898" s="25">
        <f t="shared" si="183"/>
        <v>1</v>
      </c>
      <c r="G1898" s="25" t="str">
        <f t="shared" si="179"/>
        <v>Winter</v>
      </c>
      <c r="H1898" s="25">
        <f t="shared" si="184"/>
        <v>2</v>
      </c>
      <c r="I1898" s="25">
        <v>0</v>
      </c>
      <c r="J1898" s="25">
        <f t="shared" si="180"/>
        <v>2</v>
      </c>
      <c r="K1898" s="7">
        <v>62.797800000000002</v>
      </c>
    </row>
    <row r="1899" spans="1:11" x14ac:dyDescent="0.25">
      <c r="A1899" s="6">
        <v>44640</v>
      </c>
      <c r="B1899" s="7">
        <v>22</v>
      </c>
      <c r="C1899" s="25">
        <v>156816.68215442912</v>
      </c>
      <c r="D1899" s="25">
        <f t="shared" si="182"/>
        <v>3</v>
      </c>
      <c r="E1899" s="25">
        <f t="shared" si="181"/>
        <v>0</v>
      </c>
      <c r="F1899" s="25">
        <f t="shared" si="183"/>
        <v>1</v>
      </c>
      <c r="G1899" s="25" t="str">
        <f t="shared" si="179"/>
        <v>Winter</v>
      </c>
      <c r="H1899" s="25">
        <f t="shared" si="184"/>
        <v>2</v>
      </c>
      <c r="I1899" s="25">
        <v>0</v>
      </c>
      <c r="J1899" s="25">
        <f t="shared" si="180"/>
        <v>2</v>
      </c>
      <c r="K1899" s="7">
        <v>49.269440000000003</v>
      </c>
    </row>
    <row r="1900" spans="1:11" x14ac:dyDescent="0.25">
      <c r="A1900" s="6">
        <v>44640</v>
      </c>
      <c r="B1900" s="7">
        <v>23</v>
      </c>
      <c r="C1900" s="25">
        <v>138698.19495035114</v>
      </c>
      <c r="D1900" s="25">
        <f t="shared" si="182"/>
        <v>3</v>
      </c>
      <c r="E1900" s="25">
        <f t="shared" si="181"/>
        <v>0</v>
      </c>
      <c r="F1900" s="25">
        <f t="shared" si="183"/>
        <v>1</v>
      </c>
      <c r="G1900" s="25" t="str">
        <f t="shared" si="179"/>
        <v>Winter</v>
      </c>
      <c r="H1900" s="25">
        <f t="shared" si="184"/>
        <v>2</v>
      </c>
      <c r="I1900" s="25">
        <v>0</v>
      </c>
      <c r="J1900" s="25">
        <f t="shared" si="180"/>
        <v>2</v>
      </c>
      <c r="K1900" s="7">
        <v>40.279580000000003</v>
      </c>
    </row>
    <row r="1901" spans="1:11" x14ac:dyDescent="0.25">
      <c r="A1901" s="6">
        <v>44640</v>
      </c>
      <c r="B1901" s="7">
        <v>24</v>
      </c>
      <c r="C1901" s="25">
        <v>119727.34174742451</v>
      </c>
      <c r="D1901" s="25">
        <f t="shared" si="182"/>
        <v>3</v>
      </c>
      <c r="E1901" s="25">
        <f t="shared" si="181"/>
        <v>0</v>
      </c>
      <c r="F1901" s="25">
        <f t="shared" si="183"/>
        <v>1</v>
      </c>
      <c r="G1901" s="25" t="str">
        <f t="shared" si="179"/>
        <v>Winter</v>
      </c>
      <c r="H1901" s="25">
        <f t="shared" si="184"/>
        <v>2</v>
      </c>
      <c r="I1901" s="25">
        <v>0</v>
      </c>
      <c r="J1901" s="25">
        <f t="shared" si="180"/>
        <v>2</v>
      </c>
      <c r="K1901" s="7">
        <v>37.927610000000001</v>
      </c>
    </row>
    <row r="1902" spans="1:11" x14ac:dyDescent="0.25">
      <c r="A1902" s="6">
        <v>44641</v>
      </c>
      <c r="B1902" s="7">
        <v>1</v>
      </c>
      <c r="C1902" s="25">
        <v>107004.07163608211</v>
      </c>
      <c r="D1902" s="25">
        <f t="shared" si="182"/>
        <v>3</v>
      </c>
      <c r="E1902" s="25">
        <f t="shared" si="181"/>
        <v>0</v>
      </c>
      <c r="F1902" s="25">
        <f t="shared" si="183"/>
        <v>0</v>
      </c>
      <c r="G1902" s="25" t="str">
        <f t="shared" si="179"/>
        <v>Winter</v>
      </c>
      <c r="H1902" s="25">
        <f t="shared" si="184"/>
        <v>2</v>
      </c>
      <c r="I1902" s="25">
        <v>0</v>
      </c>
      <c r="J1902" s="25">
        <f t="shared" si="180"/>
        <v>2</v>
      </c>
      <c r="K1902" s="7">
        <v>37.116840000000003</v>
      </c>
    </row>
    <row r="1903" spans="1:11" x14ac:dyDescent="0.25">
      <c r="A1903" s="6">
        <v>44641</v>
      </c>
      <c r="B1903" s="7">
        <v>2</v>
      </c>
      <c r="C1903" s="25">
        <v>101145.81920536196</v>
      </c>
      <c r="D1903" s="25">
        <f t="shared" si="182"/>
        <v>3</v>
      </c>
      <c r="E1903" s="25">
        <f t="shared" si="181"/>
        <v>0</v>
      </c>
      <c r="F1903" s="25">
        <f t="shared" si="183"/>
        <v>0</v>
      </c>
      <c r="G1903" s="25" t="str">
        <f t="shared" ref="G1903:G1966" si="185">IF(OR(D1903&lt;5,D1903&gt;9),"Winter","Summer")</f>
        <v>Winter</v>
      </c>
      <c r="H1903" s="25">
        <f t="shared" si="184"/>
        <v>1</v>
      </c>
      <c r="I1903" s="25">
        <v>0</v>
      </c>
      <c r="J1903" s="25">
        <f t="shared" ref="J1903:J1966" si="186">IF(I1903=0,H1903,5)</f>
        <v>1</v>
      </c>
      <c r="K1903" s="7">
        <v>30.429349999999999</v>
      </c>
    </row>
    <row r="1904" spans="1:11" x14ac:dyDescent="0.25">
      <c r="A1904" s="6">
        <v>44641</v>
      </c>
      <c r="B1904" s="7">
        <v>3</v>
      </c>
      <c r="C1904" s="25">
        <v>99606.790701965278</v>
      </c>
      <c r="D1904" s="25">
        <f t="shared" si="182"/>
        <v>3</v>
      </c>
      <c r="E1904" s="25">
        <f t="shared" si="181"/>
        <v>0</v>
      </c>
      <c r="F1904" s="25">
        <f t="shared" si="183"/>
        <v>0</v>
      </c>
      <c r="G1904" s="25" t="str">
        <f t="shared" si="185"/>
        <v>Winter</v>
      </c>
      <c r="H1904" s="25">
        <f t="shared" si="184"/>
        <v>1</v>
      </c>
      <c r="I1904" s="25">
        <v>0</v>
      </c>
      <c r="J1904" s="25">
        <f t="shared" si="186"/>
        <v>1</v>
      </c>
      <c r="K1904" s="7">
        <v>33.321980000000003</v>
      </c>
    </row>
    <row r="1905" spans="1:11" x14ac:dyDescent="0.25">
      <c r="A1905" s="6">
        <v>44641</v>
      </c>
      <c r="B1905" s="7">
        <v>4</v>
      </c>
      <c r="C1905" s="25">
        <v>101261.50287954569</v>
      </c>
      <c r="D1905" s="25">
        <f t="shared" si="182"/>
        <v>3</v>
      </c>
      <c r="E1905" s="25">
        <f t="shared" si="181"/>
        <v>0</v>
      </c>
      <c r="F1905" s="25">
        <f t="shared" si="183"/>
        <v>0</v>
      </c>
      <c r="G1905" s="25" t="str">
        <f t="shared" si="185"/>
        <v>Winter</v>
      </c>
      <c r="H1905" s="25">
        <f t="shared" si="184"/>
        <v>1</v>
      </c>
      <c r="I1905" s="25">
        <v>0</v>
      </c>
      <c r="J1905" s="25">
        <f t="shared" si="186"/>
        <v>1</v>
      </c>
      <c r="K1905" s="7">
        <v>27.756019999999999</v>
      </c>
    </row>
    <row r="1906" spans="1:11" x14ac:dyDescent="0.25">
      <c r="A1906" s="6">
        <v>44641</v>
      </c>
      <c r="B1906" s="7">
        <v>5</v>
      </c>
      <c r="C1906" s="25">
        <v>106357.53299773749</v>
      </c>
      <c r="D1906" s="25">
        <f t="shared" si="182"/>
        <v>3</v>
      </c>
      <c r="E1906" s="25">
        <f t="shared" si="181"/>
        <v>0</v>
      </c>
      <c r="F1906" s="25">
        <f t="shared" si="183"/>
        <v>0</v>
      </c>
      <c r="G1906" s="25" t="str">
        <f t="shared" si="185"/>
        <v>Winter</v>
      </c>
      <c r="H1906" s="25">
        <f t="shared" si="184"/>
        <v>1</v>
      </c>
      <c r="I1906" s="25">
        <v>0</v>
      </c>
      <c r="J1906" s="25">
        <f t="shared" si="186"/>
        <v>1</v>
      </c>
      <c r="K1906" s="7">
        <v>33.879989999999999</v>
      </c>
    </row>
    <row r="1907" spans="1:11" x14ac:dyDescent="0.25">
      <c r="A1907" s="6">
        <v>44641</v>
      </c>
      <c r="B1907" s="7">
        <v>6</v>
      </c>
      <c r="C1907" s="25">
        <v>118585.4018707717</v>
      </c>
      <c r="D1907" s="25">
        <f t="shared" si="182"/>
        <v>3</v>
      </c>
      <c r="E1907" s="25">
        <f t="shared" si="181"/>
        <v>0</v>
      </c>
      <c r="F1907" s="25">
        <f t="shared" si="183"/>
        <v>0</v>
      </c>
      <c r="G1907" s="25" t="str">
        <f t="shared" si="185"/>
        <v>Winter</v>
      </c>
      <c r="H1907" s="25">
        <f t="shared" si="184"/>
        <v>1</v>
      </c>
      <c r="I1907" s="25">
        <v>0</v>
      </c>
      <c r="J1907" s="25">
        <f t="shared" si="186"/>
        <v>1</v>
      </c>
      <c r="K1907" s="7">
        <v>35.274189999999997</v>
      </c>
    </row>
    <row r="1908" spans="1:11" x14ac:dyDescent="0.25">
      <c r="A1908" s="6">
        <v>44641</v>
      </c>
      <c r="B1908" s="7">
        <v>7</v>
      </c>
      <c r="C1908" s="25">
        <v>140003.13769030609</v>
      </c>
      <c r="D1908" s="25">
        <f t="shared" si="182"/>
        <v>3</v>
      </c>
      <c r="E1908" s="25">
        <f t="shared" si="181"/>
        <v>0</v>
      </c>
      <c r="F1908" s="25">
        <f t="shared" si="183"/>
        <v>0</v>
      </c>
      <c r="G1908" s="25" t="str">
        <f t="shared" si="185"/>
        <v>Winter</v>
      </c>
      <c r="H1908" s="25">
        <f t="shared" si="184"/>
        <v>6</v>
      </c>
      <c r="I1908" s="25">
        <v>0</v>
      </c>
      <c r="J1908" s="25">
        <f t="shared" si="186"/>
        <v>6</v>
      </c>
      <c r="K1908" s="7">
        <v>118.05670000000001</v>
      </c>
    </row>
    <row r="1909" spans="1:11" x14ac:dyDescent="0.25">
      <c r="A1909" s="6">
        <v>44641</v>
      </c>
      <c r="B1909" s="7">
        <v>8</v>
      </c>
      <c r="C1909" s="25">
        <v>151326.61618878803</v>
      </c>
      <c r="D1909" s="25">
        <f t="shared" si="182"/>
        <v>3</v>
      </c>
      <c r="E1909" s="25">
        <f t="shared" si="181"/>
        <v>0</v>
      </c>
      <c r="F1909" s="25">
        <f t="shared" si="183"/>
        <v>0</v>
      </c>
      <c r="G1909" s="25" t="str">
        <f t="shared" si="185"/>
        <v>Winter</v>
      </c>
      <c r="H1909" s="25">
        <f t="shared" si="184"/>
        <v>6</v>
      </c>
      <c r="I1909" s="25">
        <v>0</v>
      </c>
      <c r="J1909" s="25">
        <f t="shared" si="186"/>
        <v>6</v>
      </c>
      <c r="K1909" s="7">
        <v>83.806370000000001</v>
      </c>
    </row>
    <row r="1910" spans="1:11" x14ac:dyDescent="0.25">
      <c r="A1910" s="6">
        <v>44641</v>
      </c>
      <c r="B1910" s="7">
        <v>9</v>
      </c>
      <c r="C1910" s="25">
        <v>144921.41743906488</v>
      </c>
      <c r="D1910" s="25">
        <f t="shared" si="182"/>
        <v>3</v>
      </c>
      <c r="E1910" s="25">
        <f t="shared" si="181"/>
        <v>0</v>
      </c>
      <c r="F1910" s="25">
        <f t="shared" si="183"/>
        <v>0</v>
      </c>
      <c r="G1910" s="25" t="str">
        <f t="shared" si="185"/>
        <v>Winter</v>
      </c>
      <c r="H1910" s="25">
        <f t="shared" si="184"/>
        <v>6</v>
      </c>
      <c r="I1910" s="25">
        <v>0</v>
      </c>
      <c r="J1910" s="25">
        <f t="shared" si="186"/>
        <v>6</v>
      </c>
      <c r="K1910" s="7">
        <v>42.348179999999999</v>
      </c>
    </row>
    <row r="1911" spans="1:11" x14ac:dyDescent="0.25">
      <c r="A1911" s="6">
        <v>44641</v>
      </c>
      <c r="B1911" s="7">
        <v>10</v>
      </c>
      <c r="C1911" s="25">
        <v>132244.34428290365</v>
      </c>
      <c r="D1911" s="25">
        <f t="shared" si="182"/>
        <v>3</v>
      </c>
      <c r="E1911" s="25">
        <f t="shared" si="181"/>
        <v>0</v>
      </c>
      <c r="F1911" s="25">
        <f t="shared" si="183"/>
        <v>0</v>
      </c>
      <c r="G1911" s="25" t="str">
        <f t="shared" si="185"/>
        <v>Winter</v>
      </c>
      <c r="H1911" s="25">
        <f t="shared" si="184"/>
        <v>2</v>
      </c>
      <c r="I1911" s="25">
        <v>0</v>
      </c>
      <c r="J1911" s="25">
        <f t="shared" si="186"/>
        <v>2</v>
      </c>
      <c r="K1911" s="7">
        <v>38.1524</v>
      </c>
    </row>
    <row r="1912" spans="1:11" x14ac:dyDescent="0.25">
      <c r="A1912" s="6">
        <v>44641</v>
      </c>
      <c r="B1912" s="7">
        <v>11</v>
      </c>
      <c r="C1912" s="25">
        <v>122300.57747461525</v>
      </c>
      <c r="D1912" s="25">
        <f t="shared" si="182"/>
        <v>3</v>
      </c>
      <c r="E1912" s="25">
        <f t="shared" si="181"/>
        <v>0</v>
      </c>
      <c r="F1912" s="25">
        <f t="shared" si="183"/>
        <v>0</v>
      </c>
      <c r="G1912" s="25" t="str">
        <f t="shared" si="185"/>
        <v>Winter</v>
      </c>
      <c r="H1912" s="25">
        <f t="shared" si="184"/>
        <v>2</v>
      </c>
      <c r="I1912" s="25">
        <v>0</v>
      </c>
      <c r="J1912" s="25">
        <f t="shared" si="186"/>
        <v>2</v>
      </c>
      <c r="K1912" s="7">
        <v>36.264780000000002</v>
      </c>
    </row>
    <row r="1913" spans="1:11" x14ac:dyDescent="0.25">
      <c r="A1913" s="6">
        <v>44641</v>
      </c>
      <c r="B1913" s="7">
        <v>12</v>
      </c>
      <c r="C1913" s="25">
        <v>115355.57745771346</v>
      </c>
      <c r="D1913" s="25">
        <f t="shared" si="182"/>
        <v>3</v>
      </c>
      <c r="E1913" s="25">
        <f t="shared" si="181"/>
        <v>0</v>
      </c>
      <c r="F1913" s="25">
        <f t="shared" si="183"/>
        <v>0</v>
      </c>
      <c r="G1913" s="25" t="str">
        <f t="shared" si="185"/>
        <v>Winter</v>
      </c>
      <c r="H1913" s="25">
        <f t="shared" si="184"/>
        <v>2</v>
      </c>
      <c r="I1913" s="25">
        <v>0</v>
      </c>
      <c r="J1913" s="25">
        <f t="shared" si="186"/>
        <v>2</v>
      </c>
      <c r="K1913" s="7">
        <v>35.96114</v>
      </c>
    </row>
    <row r="1914" spans="1:11" x14ac:dyDescent="0.25">
      <c r="A1914" s="6">
        <v>44641</v>
      </c>
      <c r="B1914" s="7">
        <v>13</v>
      </c>
      <c r="C1914" s="25">
        <v>111239.28433215065</v>
      </c>
      <c r="D1914" s="25">
        <f t="shared" si="182"/>
        <v>3</v>
      </c>
      <c r="E1914" s="25">
        <f t="shared" si="181"/>
        <v>0</v>
      </c>
      <c r="F1914" s="25">
        <f t="shared" si="183"/>
        <v>0</v>
      </c>
      <c r="G1914" s="25" t="str">
        <f t="shared" si="185"/>
        <v>Winter</v>
      </c>
      <c r="H1914" s="25">
        <f t="shared" si="184"/>
        <v>2</v>
      </c>
      <c r="I1914" s="25">
        <v>0</v>
      </c>
      <c r="J1914" s="25">
        <f t="shared" si="186"/>
        <v>2</v>
      </c>
      <c r="K1914" s="7">
        <v>33.512720000000002</v>
      </c>
    </row>
    <row r="1915" spans="1:11" x14ac:dyDescent="0.25">
      <c r="A1915" s="6">
        <v>44641</v>
      </c>
      <c r="B1915" s="7">
        <v>14</v>
      </c>
      <c r="C1915" s="25">
        <v>106793.23303498905</v>
      </c>
      <c r="D1915" s="25">
        <f t="shared" si="182"/>
        <v>3</v>
      </c>
      <c r="E1915" s="25">
        <f t="shared" si="181"/>
        <v>0</v>
      </c>
      <c r="F1915" s="25">
        <f t="shared" si="183"/>
        <v>0</v>
      </c>
      <c r="G1915" s="25" t="str">
        <f t="shared" si="185"/>
        <v>Winter</v>
      </c>
      <c r="H1915" s="25">
        <f t="shared" si="184"/>
        <v>2</v>
      </c>
      <c r="I1915" s="25">
        <v>0</v>
      </c>
      <c r="J1915" s="25">
        <f t="shared" si="186"/>
        <v>2</v>
      </c>
      <c r="K1915" s="7">
        <v>32.555880000000002</v>
      </c>
    </row>
    <row r="1916" spans="1:11" x14ac:dyDescent="0.25">
      <c r="A1916" s="6">
        <v>44641</v>
      </c>
      <c r="B1916" s="7">
        <v>15</v>
      </c>
      <c r="C1916" s="25">
        <v>103483.66555892803</v>
      </c>
      <c r="D1916" s="25">
        <f t="shared" si="182"/>
        <v>3</v>
      </c>
      <c r="E1916" s="25">
        <f t="shared" si="181"/>
        <v>0</v>
      </c>
      <c r="F1916" s="25">
        <f t="shared" si="183"/>
        <v>0</v>
      </c>
      <c r="G1916" s="25" t="str">
        <f t="shared" si="185"/>
        <v>Winter</v>
      </c>
      <c r="H1916" s="25">
        <f t="shared" si="184"/>
        <v>2</v>
      </c>
      <c r="I1916" s="25">
        <v>0</v>
      </c>
      <c r="J1916" s="25">
        <f t="shared" si="186"/>
        <v>2</v>
      </c>
      <c r="K1916" s="7">
        <v>30.481780000000001</v>
      </c>
    </row>
    <row r="1917" spans="1:11" x14ac:dyDescent="0.25">
      <c r="A1917" s="6">
        <v>44641</v>
      </c>
      <c r="B1917" s="7">
        <v>16</v>
      </c>
      <c r="C1917" s="25">
        <v>105818.19638102681</v>
      </c>
      <c r="D1917" s="25">
        <f t="shared" si="182"/>
        <v>3</v>
      </c>
      <c r="E1917" s="25">
        <f t="shared" si="181"/>
        <v>0</v>
      </c>
      <c r="F1917" s="25">
        <f t="shared" si="183"/>
        <v>0</v>
      </c>
      <c r="G1917" s="25" t="str">
        <f t="shared" si="185"/>
        <v>Winter</v>
      </c>
      <c r="H1917" s="25">
        <f t="shared" si="184"/>
        <v>2</v>
      </c>
      <c r="I1917" s="25">
        <v>0</v>
      </c>
      <c r="J1917" s="25">
        <f t="shared" si="186"/>
        <v>2</v>
      </c>
      <c r="K1917" s="7">
        <v>30.661390000000001</v>
      </c>
    </row>
    <row r="1918" spans="1:11" x14ac:dyDescent="0.25">
      <c r="A1918" s="6">
        <v>44641</v>
      </c>
      <c r="B1918" s="7">
        <v>17</v>
      </c>
      <c r="C1918" s="25">
        <v>113511.36383442102</v>
      </c>
      <c r="D1918" s="25">
        <f t="shared" si="182"/>
        <v>3</v>
      </c>
      <c r="E1918" s="25">
        <f t="shared" si="181"/>
        <v>0</v>
      </c>
      <c r="F1918" s="25">
        <f t="shared" si="183"/>
        <v>0</v>
      </c>
      <c r="G1918" s="25" t="str">
        <f t="shared" si="185"/>
        <v>Winter</v>
      </c>
      <c r="H1918" s="25">
        <f t="shared" si="184"/>
        <v>2</v>
      </c>
      <c r="I1918" s="25">
        <v>0</v>
      </c>
      <c r="J1918" s="25">
        <f t="shared" si="186"/>
        <v>2</v>
      </c>
      <c r="K1918" s="7">
        <v>32.89293</v>
      </c>
    </row>
    <row r="1919" spans="1:11" x14ac:dyDescent="0.25">
      <c r="A1919" s="6">
        <v>44641</v>
      </c>
      <c r="B1919" s="7">
        <v>18</v>
      </c>
      <c r="C1919" s="25">
        <v>125456.30742137773</v>
      </c>
      <c r="D1919" s="25">
        <f t="shared" si="182"/>
        <v>3</v>
      </c>
      <c r="E1919" s="25">
        <f t="shared" si="181"/>
        <v>0</v>
      </c>
      <c r="F1919" s="25">
        <f t="shared" si="183"/>
        <v>0</v>
      </c>
      <c r="G1919" s="25" t="str">
        <f t="shared" si="185"/>
        <v>Winter</v>
      </c>
      <c r="H1919" s="25">
        <f t="shared" si="184"/>
        <v>2</v>
      </c>
      <c r="I1919" s="25">
        <v>0</v>
      </c>
      <c r="J1919" s="25">
        <f t="shared" si="186"/>
        <v>2</v>
      </c>
      <c r="K1919" s="7">
        <v>35.002830000000003</v>
      </c>
    </row>
    <row r="1920" spans="1:11" x14ac:dyDescent="0.25">
      <c r="A1920" s="6">
        <v>44641</v>
      </c>
      <c r="B1920" s="7">
        <v>19</v>
      </c>
      <c r="C1920" s="25">
        <v>132961.83345291621</v>
      </c>
      <c r="D1920" s="25">
        <f t="shared" si="182"/>
        <v>3</v>
      </c>
      <c r="E1920" s="25">
        <f t="shared" si="181"/>
        <v>0</v>
      </c>
      <c r="F1920" s="25">
        <f t="shared" si="183"/>
        <v>0</v>
      </c>
      <c r="G1920" s="25" t="str">
        <f t="shared" si="185"/>
        <v>Winter</v>
      </c>
      <c r="H1920" s="25">
        <f t="shared" si="184"/>
        <v>6</v>
      </c>
      <c r="I1920" s="25">
        <v>0</v>
      </c>
      <c r="J1920" s="25">
        <f t="shared" si="186"/>
        <v>6</v>
      </c>
      <c r="K1920" s="7">
        <v>45.80968</v>
      </c>
    </row>
    <row r="1921" spans="1:11" x14ac:dyDescent="0.25">
      <c r="A1921" s="6">
        <v>44641</v>
      </c>
      <c r="B1921" s="7">
        <v>20</v>
      </c>
      <c r="C1921" s="25">
        <v>139662.33346462742</v>
      </c>
      <c r="D1921" s="25">
        <f t="shared" si="182"/>
        <v>3</v>
      </c>
      <c r="E1921" s="25">
        <f t="shared" si="181"/>
        <v>0</v>
      </c>
      <c r="F1921" s="25">
        <f t="shared" si="183"/>
        <v>0</v>
      </c>
      <c r="G1921" s="25" t="str">
        <f t="shared" si="185"/>
        <v>Winter</v>
      </c>
      <c r="H1921" s="25">
        <f t="shared" si="184"/>
        <v>6</v>
      </c>
      <c r="I1921" s="25">
        <v>0</v>
      </c>
      <c r="J1921" s="25">
        <f t="shared" si="186"/>
        <v>6</v>
      </c>
      <c r="K1921" s="7">
        <v>67.755390000000006</v>
      </c>
    </row>
    <row r="1922" spans="1:11" x14ac:dyDescent="0.25">
      <c r="A1922" s="6">
        <v>44641</v>
      </c>
      <c r="B1922" s="7">
        <v>21</v>
      </c>
      <c r="C1922" s="25">
        <v>149838.04349669931</v>
      </c>
      <c r="D1922" s="25">
        <f t="shared" si="182"/>
        <v>3</v>
      </c>
      <c r="E1922" s="25">
        <f t="shared" si="181"/>
        <v>0</v>
      </c>
      <c r="F1922" s="25">
        <f t="shared" si="183"/>
        <v>0</v>
      </c>
      <c r="G1922" s="25" t="str">
        <f t="shared" si="185"/>
        <v>Winter</v>
      </c>
      <c r="H1922" s="25">
        <f t="shared" si="184"/>
        <v>6</v>
      </c>
      <c r="I1922" s="25">
        <v>0</v>
      </c>
      <c r="J1922" s="25">
        <f t="shared" si="186"/>
        <v>6</v>
      </c>
      <c r="K1922" s="7">
        <v>65.61327</v>
      </c>
    </row>
    <row r="1923" spans="1:11" x14ac:dyDescent="0.25">
      <c r="A1923" s="6">
        <v>44641</v>
      </c>
      <c r="B1923" s="7">
        <v>22</v>
      </c>
      <c r="C1923" s="25">
        <v>142172.27885571463</v>
      </c>
      <c r="D1923" s="25">
        <f t="shared" si="182"/>
        <v>3</v>
      </c>
      <c r="E1923" s="25">
        <f t="shared" si="181"/>
        <v>0</v>
      </c>
      <c r="F1923" s="25">
        <f t="shared" si="183"/>
        <v>0</v>
      </c>
      <c r="G1923" s="25" t="str">
        <f t="shared" si="185"/>
        <v>Winter</v>
      </c>
      <c r="H1923" s="25">
        <f t="shared" si="184"/>
        <v>2</v>
      </c>
      <c r="I1923" s="25">
        <v>0</v>
      </c>
      <c r="J1923" s="25">
        <f t="shared" si="186"/>
        <v>2</v>
      </c>
      <c r="K1923" s="7">
        <v>67.519350000000003</v>
      </c>
    </row>
    <row r="1924" spans="1:11" x14ac:dyDescent="0.25">
      <c r="A1924" s="6">
        <v>44641</v>
      </c>
      <c r="B1924" s="7">
        <v>23</v>
      </c>
      <c r="C1924" s="25">
        <v>123541.86622656498</v>
      </c>
      <c r="D1924" s="25">
        <f t="shared" si="182"/>
        <v>3</v>
      </c>
      <c r="E1924" s="25">
        <f t="shared" si="181"/>
        <v>0</v>
      </c>
      <c r="F1924" s="25">
        <f t="shared" si="183"/>
        <v>0</v>
      </c>
      <c r="G1924" s="25" t="str">
        <f t="shared" si="185"/>
        <v>Winter</v>
      </c>
      <c r="H1924" s="25">
        <f t="shared" si="184"/>
        <v>2</v>
      </c>
      <c r="I1924" s="25">
        <v>0</v>
      </c>
      <c r="J1924" s="25">
        <f t="shared" si="186"/>
        <v>2</v>
      </c>
      <c r="K1924" s="7">
        <v>38.127569999999999</v>
      </c>
    </row>
    <row r="1925" spans="1:11" x14ac:dyDescent="0.25">
      <c r="A1925" s="6">
        <v>44641</v>
      </c>
      <c r="B1925" s="7">
        <v>24</v>
      </c>
      <c r="C1925" s="25">
        <v>103376.71256177918</v>
      </c>
      <c r="D1925" s="25">
        <f t="shared" si="182"/>
        <v>3</v>
      </c>
      <c r="E1925" s="25">
        <f t="shared" si="181"/>
        <v>0</v>
      </c>
      <c r="F1925" s="25">
        <f t="shared" si="183"/>
        <v>0</v>
      </c>
      <c r="G1925" s="25" t="str">
        <f t="shared" si="185"/>
        <v>Winter</v>
      </c>
      <c r="H1925" s="25">
        <f t="shared" si="184"/>
        <v>2</v>
      </c>
      <c r="I1925" s="25">
        <v>0</v>
      </c>
      <c r="J1925" s="25">
        <f t="shared" si="186"/>
        <v>2</v>
      </c>
      <c r="K1925" s="7">
        <v>45.15748</v>
      </c>
    </row>
    <row r="1926" spans="1:11" x14ac:dyDescent="0.25">
      <c r="A1926" s="6">
        <v>44642</v>
      </c>
      <c r="B1926" s="7">
        <v>1</v>
      </c>
      <c r="C1926" s="25">
        <v>90093.853765136766</v>
      </c>
      <c r="D1926" s="25">
        <f t="shared" si="182"/>
        <v>3</v>
      </c>
      <c r="E1926" s="25">
        <f t="shared" ref="E1926:E1989" si="187">IF(IFERROR(VLOOKUP(A1926,$S$6:$S$15,1,0),0)&gt;0,1,0)</f>
        <v>0</v>
      </c>
      <c r="F1926" s="25">
        <f t="shared" si="183"/>
        <v>0</v>
      </c>
      <c r="G1926" s="25" t="str">
        <f t="shared" si="185"/>
        <v>Winter</v>
      </c>
      <c r="H1926" s="25">
        <f t="shared" si="184"/>
        <v>2</v>
      </c>
      <c r="I1926" s="25">
        <v>0</v>
      </c>
      <c r="J1926" s="25">
        <f t="shared" si="186"/>
        <v>2</v>
      </c>
      <c r="K1926" s="7">
        <v>29.425599999999999</v>
      </c>
    </row>
    <row r="1927" spans="1:11" x14ac:dyDescent="0.25">
      <c r="A1927" s="6">
        <v>44642</v>
      </c>
      <c r="B1927" s="7">
        <v>2</v>
      </c>
      <c r="C1927" s="25">
        <v>82771.222649379386</v>
      </c>
      <c r="D1927" s="25">
        <f t="shared" ref="D1927:D1990" si="188">MONTH(A1927)</f>
        <v>3</v>
      </c>
      <c r="E1927" s="25">
        <f t="shared" si="187"/>
        <v>0</v>
      </c>
      <c r="F1927" s="25">
        <f t="shared" ref="F1927:F1990" si="189">IF(WEEKDAY(A1927,2)&gt;5,1,0)</f>
        <v>0</v>
      </c>
      <c r="G1927" s="25" t="str">
        <f t="shared" si="185"/>
        <v>Winter</v>
      </c>
      <c r="H1927" s="25">
        <f t="shared" ref="H1927:H1990" si="190">IF(AND(B1927&lt;7,B1927&gt;1),1,IF(G1927="Winter",IF(OR(E1927=1,F1927=1,B1927=1,AND(B1927&gt;9,B1927&lt;19),B1927&gt;21),2,6),IF(OR(E1927=1,F1927=1,B1927&lt;15,B1927&gt;20),3,4)))</f>
        <v>1</v>
      </c>
      <c r="I1927" s="25">
        <v>0</v>
      </c>
      <c r="J1927" s="25">
        <f t="shared" si="186"/>
        <v>1</v>
      </c>
      <c r="K1927" s="7">
        <v>32.51361</v>
      </c>
    </row>
    <row r="1928" spans="1:11" x14ac:dyDescent="0.25">
      <c r="A1928" s="6">
        <v>44642</v>
      </c>
      <c r="B1928" s="7">
        <v>3</v>
      </c>
      <c r="C1928" s="25">
        <v>79279.58431796392</v>
      </c>
      <c r="D1928" s="25">
        <f t="shared" si="188"/>
        <v>3</v>
      </c>
      <c r="E1928" s="25">
        <f t="shared" si="187"/>
        <v>0</v>
      </c>
      <c r="F1928" s="25">
        <f t="shared" si="189"/>
        <v>0</v>
      </c>
      <c r="G1928" s="25" t="str">
        <f t="shared" si="185"/>
        <v>Winter</v>
      </c>
      <c r="H1928" s="25">
        <f t="shared" si="190"/>
        <v>1</v>
      </c>
      <c r="I1928" s="25">
        <v>0</v>
      </c>
      <c r="J1928" s="25">
        <f t="shared" si="186"/>
        <v>1</v>
      </c>
      <c r="K1928" s="7">
        <v>30.190919999999998</v>
      </c>
    </row>
    <row r="1929" spans="1:11" x14ac:dyDescent="0.25">
      <c r="A1929" s="6">
        <v>44642</v>
      </c>
      <c r="B1929" s="7">
        <v>4</v>
      </c>
      <c r="C1929" s="25">
        <v>79121.1295162733</v>
      </c>
      <c r="D1929" s="25">
        <f t="shared" si="188"/>
        <v>3</v>
      </c>
      <c r="E1929" s="25">
        <f t="shared" si="187"/>
        <v>0</v>
      </c>
      <c r="F1929" s="25">
        <f t="shared" si="189"/>
        <v>0</v>
      </c>
      <c r="G1929" s="25" t="str">
        <f t="shared" si="185"/>
        <v>Winter</v>
      </c>
      <c r="H1929" s="25">
        <f t="shared" si="190"/>
        <v>1</v>
      </c>
      <c r="I1929" s="25">
        <v>0</v>
      </c>
      <c r="J1929" s="25">
        <f t="shared" si="186"/>
        <v>1</v>
      </c>
      <c r="K1929" s="7">
        <v>29.768999999999998</v>
      </c>
    </row>
    <row r="1930" spans="1:11" x14ac:dyDescent="0.25">
      <c r="A1930" s="6">
        <v>44642</v>
      </c>
      <c r="B1930" s="7">
        <v>5</v>
      </c>
      <c r="C1930" s="25">
        <v>82332.28057739744</v>
      </c>
      <c r="D1930" s="25">
        <f t="shared" si="188"/>
        <v>3</v>
      </c>
      <c r="E1930" s="25">
        <f t="shared" si="187"/>
        <v>0</v>
      </c>
      <c r="F1930" s="25">
        <f t="shared" si="189"/>
        <v>0</v>
      </c>
      <c r="G1930" s="25" t="str">
        <f t="shared" si="185"/>
        <v>Winter</v>
      </c>
      <c r="H1930" s="25">
        <f t="shared" si="190"/>
        <v>1</v>
      </c>
      <c r="I1930" s="25">
        <v>0</v>
      </c>
      <c r="J1930" s="25">
        <f t="shared" si="186"/>
        <v>1</v>
      </c>
      <c r="K1930" s="7">
        <v>31.823930000000001</v>
      </c>
    </row>
    <row r="1931" spans="1:11" x14ac:dyDescent="0.25">
      <c r="A1931" s="6">
        <v>44642</v>
      </c>
      <c r="B1931" s="7">
        <v>6</v>
      </c>
      <c r="C1931" s="25">
        <v>91576.782030273884</v>
      </c>
      <c r="D1931" s="25">
        <f t="shared" si="188"/>
        <v>3</v>
      </c>
      <c r="E1931" s="25">
        <f t="shared" si="187"/>
        <v>0</v>
      </c>
      <c r="F1931" s="25">
        <f t="shared" si="189"/>
        <v>0</v>
      </c>
      <c r="G1931" s="25" t="str">
        <f t="shared" si="185"/>
        <v>Winter</v>
      </c>
      <c r="H1931" s="25">
        <f t="shared" si="190"/>
        <v>1</v>
      </c>
      <c r="I1931" s="25">
        <v>0</v>
      </c>
      <c r="J1931" s="25">
        <f t="shared" si="186"/>
        <v>1</v>
      </c>
      <c r="K1931" s="7">
        <v>27.834890000000001</v>
      </c>
    </row>
    <row r="1932" spans="1:11" x14ac:dyDescent="0.25">
      <c r="A1932" s="6">
        <v>44642</v>
      </c>
      <c r="B1932" s="7">
        <v>7</v>
      </c>
      <c r="C1932" s="25">
        <v>110198.73989338553</v>
      </c>
      <c r="D1932" s="25">
        <f t="shared" si="188"/>
        <v>3</v>
      </c>
      <c r="E1932" s="25">
        <f t="shared" si="187"/>
        <v>0</v>
      </c>
      <c r="F1932" s="25">
        <f t="shared" si="189"/>
        <v>0</v>
      </c>
      <c r="G1932" s="25" t="str">
        <f t="shared" si="185"/>
        <v>Winter</v>
      </c>
      <c r="H1932" s="25">
        <f t="shared" si="190"/>
        <v>6</v>
      </c>
      <c r="I1932" s="25">
        <v>0</v>
      </c>
      <c r="J1932" s="25">
        <f t="shared" si="186"/>
        <v>6</v>
      </c>
      <c r="K1932" s="7">
        <v>39.057209999999998</v>
      </c>
    </row>
    <row r="1933" spans="1:11" x14ac:dyDescent="0.25">
      <c r="A1933" s="6">
        <v>44642</v>
      </c>
      <c r="B1933" s="7">
        <v>8</v>
      </c>
      <c r="C1933" s="25">
        <v>119913.09734581063</v>
      </c>
      <c r="D1933" s="25">
        <f t="shared" si="188"/>
        <v>3</v>
      </c>
      <c r="E1933" s="25">
        <f t="shared" si="187"/>
        <v>0</v>
      </c>
      <c r="F1933" s="25">
        <f t="shared" si="189"/>
        <v>0</v>
      </c>
      <c r="G1933" s="25" t="str">
        <f t="shared" si="185"/>
        <v>Winter</v>
      </c>
      <c r="H1933" s="25">
        <f t="shared" si="190"/>
        <v>6</v>
      </c>
      <c r="I1933" s="25">
        <v>0</v>
      </c>
      <c r="J1933" s="25">
        <f t="shared" si="186"/>
        <v>6</v>
      </c>
      <c r="K1933" s="7">
        <v>42.991610000000001</v>
      </c>
    </row>
    <row r="1934" spans="1:11" x14ac:dyDescent="0.25">
      <c r="A1934" s="6">
        <v>44642</v>
      </c>
      <c r="B1934" s="7">
        <v>9</v>
      </c>
      <c r="C1934" s="25">
        <v>118106.8396239966</v>
      </c>
      <c r="D1934" s="25">
        <f t="shared" si="188"/>
        <v>3</v>
      </c>
      <c r="E1934" s="25">
        <f t="shared" si="187"/>
        <v>0</v>
      </c>
      <c r="F1934" s="25">
        <f t="shared" si="189"/>
        <v>0</v>
      </c>
      <c r="G1934" s="25" t="str">
        <f t="shared" si="185"/>
        <v>Winter</v>
      </c>
      <c r="H1934" s="25">
        <f t="shared" si="190"/>
        <v>6</v>
      </c>
      <c r="I1934" s="25">
        <v>0</v>
      </c>
      <c r="J1934" s="25">
        <f t="shared" si="186"/>
        <v>6</v>
      </c>
      <c r="K1934" s="7">
        <v>43.600520000000003</v>
      </c>
    </row>
    <row r="1935" spans="1:11" x14ac:dyDescent="0.25">
      <c r="A1935" s="6">
        <v>44642</v>
      </c>
      <c r="B1935" s="7">
        <v>10</v>
      </c>
      <c r="C1935" s="25">
        <v>117100.19896221058</v>
      </c>
      <c r="D1935" s="25">
        <f t="shared" si="188"/>
        <v>3</v>
      </c>
      <c r="E1935" s="25">
        <f t="shared" si="187"/>
        <v>0</v>
      </c>
      <c r="F1935" s="25">
        <f t="shared" si="189"/>
        <v>0</v>
      </c>
      <c r="G1935" s="25" t="str">
        <f t="shared" si="185"/>
        <v>Winter</v>
      </c>
      <c r="H1935" s="25">
        <f t="shared" si="190"/>
        <v>2</v>
      </c>
      <c r="I1935" s="25">
        <v>0</v>
      </c>
      <c r="J1935" s="25">
        <f t="shared" si="186"/>
        <v>2</v>
      </c>
      <c r="K1935" s="7">
        <v>46.300960000000003</v>
      </c>
    </row>
    <row r="1936" spans="1:11" x14ac:dyDescent="0.25">
      <c r="A1936" s="6">
        <v>44642</v>
      </c>
      <c r="B1936" s="7">
        <v>11</v>
      </c>
      <c r="C1936" s="25">
        <v>117352.49654128625</v>
      </c>
      <c r="D1936" s="25">
        <f t="shared" si="188"/>
        <v>3</v>
      </c>
      <c r="E1936" s="25">
        <f t="shared" si="187"/>
        <v>0</v>
      </c>
      <c r="F1936" s="25">
        <f t="shared" si="189"/>
        <v>0</v>
      </c>
      <c r="G1936" s="25" t="str">
        <f t="shared" si="185"/>
        <v>Winter</v>
      </c>
      <c r="H1936" s="25">
        <f t="shared" si="190"/>
        <v>2</v>
      </c>
      <c r="I1936" s="25">
        <v>0</v>
      </c>
      <c r="J1936" s="25">
        <f t="shared" si="186"/>
        <v>2</v>
      </c>
      <c r="K1936" s="7">
        <v>40.273330000000001</v>
      </c>
    </row>
    <row r="1937" spans="1:11" x14ac:dyDescent="0.25">
      <c r="A1937" s="6">
        <v>44642</v>
      </c>
      <c r="B1937" s="7">
        <v>12</v>
      </c>
      <c r="C1937" s="25">
        <v>118551.35161341043</v>
      </c>
      <c r="D1937" s="25">
        <f t="shared" si="188"/>
        <v>3</v>
      </c>
      <c r="E1937" s="25">
        <f t="shared" si="187"/>
        <v>0</v>
      </c>
      <c r="F1937" s="25">
        <f t="shared" si="189"/>
        <v>0</v>
      </c>
      <c r="G1937" s="25" t="str">
        <f t="shared" si="185"/>
        <v>Winter</v>
      </c>
      <c r="H1937" s="25">
        <f t="shared" si="190"/>
        <v>2</v>
      </c>
      <c r="I1937" s="25">
        <v>0</v>
      </c>
      <c r="J1937" s="25">
        <f t="shared" si="186"/>
        <v>2</v>
      </c>
      <c r="K1937" s="7">
        <v>39.864559999999997</v>
      </c>
    </row>
    <row r="1938" spans="1:11" x14ac:dyDescent="0.25">
      <c r="A1938" s="6">
        <v>44642</v>
      </c>
      <c r="B1938" s="7">
        <v>13</v>
      </c>
      <c r="C1938" s="25">
        <v>118993.83100282974</v>
      </c>
      <c r="D1938" s="25">
        <f t="shared" si="188"/>
        <v>3</v>
      </c>
      <c r="E1938" s="25">
        <f t="shared" si="187"/>
        <v>0</v>
      </c>
      <c r="F1938" s="25">
        <f t="shared" si="189"/>
        <v>0</v>
      </c>
      <c r="G1938" s="25" t="str">
        <f t="shared" si="185"/>
        <v>Winter</v>
      </c>
      <c r="H1938" s="25">
        <f t="shared" si="190"/>
        <v>2</v>
      </c>
      <c r="I1938" s="25">
        <v>0</v>
      </c>
      <c r="J1938" s="25">
        <f t="shared" si="186"/>
        <v>2</v>
      </c>
      <c r="K1938" s="7">
        <v>40.825180000000003</v>
      </c>
    </row>
    <row r="1939" spans="1:11" x14ac:dyDescent="0.25">
      <c r="A1939" s="6">
        <v>44642</v>
      </c>
      <c r="B1939" s="7">
        <v>14</v>
      </c>
      <c r="C1939" s="25">
        <v>114139.44517709657</v>
      </c>
      <c r="D1939" s="25">
        <f t="shared" si="188"/>
        <v>3</v>
      </c>
      <c r="E1939" s="25">
        <f t="shared" si="187"/>
        <v>0</v>
      </c>
      <c r="F1939" s="25">
        <f t="shared" si="189"/>
        <v>0</v>
      </c>
      <c r="G1939" s="25" t="str">
        <f t="shared" si="185"/>
        <v>Winter</v>
      </c>
      <c r="H1939" s="25">
        <f t="shared" si="190"/>
        <v>2</v>
      </c>
      <c r="I1939" s="25">
        <v>0</v>
      </c>
      <c r="J1939" s="25">
        <f t="shared" si="186"/>
        <v>2</v>
      </c>
      <c r="K1939" s="7">
        <v>81.939539999999994</v>
      </c>
    </row>
    <row r="1940" spans="1:11" x14ac:dyDescent="0.25">
      <c r="A1940" s="6">
        <v>44642</v>
      </c>
      <c r="B1940" s="7">
        <v>15</v>
      </c>
      <c r="C1940" s="25">
        <v>111233.27269310314</v>
      </c>
      <c r="D1940" s="25">
        <f t="shared" si="188"/>
        <v>3</v>
      </c>
      <c r="E1940" s="25">
        <f t="shared" si="187"/>
        <v>0</v>
      </c>
      <c r="F1940" s="25">
        <f t="shared" si="189"/>
        <v>0</v>
      </c>
      <c r="G1940" s="25" t="str">
        <f t="shared" si="185"/>
        <v>Winter</v>
      </c>
      <c r="H1940" s="25">
        <f t="shared" si="190"/>
        <v>2</v>
      </c>
      <c r="I1940" s="25">
        <v>0</v>
      </c>
      <c r="J1940" s="25">
        <f t="shared" si="186"/>
        <v>2</v>
      </c>
      <c r="K1940" s="7">
        <v>36.567459999999997</v>
      </c>
    </row>
    <row r="1941" spans="1:11" x14ac:dyDescent="0.25">
      <c r="A1941" s="6">
        <v>44642</v>
      </c>
      <c r="B1941" s="7">
        <v>16</v>
      </c>
      <c r="C1941" s="25">
        <v>114560.29009104961</v>
      </c>
      <c r="D1941" s="25">
        <f t="shared" si="188"/>
        <v>3</v>
      </c>
      <c r="E1941" s="25">
        <f t="shared" si="187"/>
        <v>0</v>
      </c>
      <c r="F1941" s="25">
        <f t="shared" si="189"/>
        <v>0</v>
      </c>
      <c r="G1941" s="25" t="str">
        <f t="shared" si="185"/>
        <v>Winter</v>
      </c>
      <c r="H1941" s="25">
        <f t="shared" si="190"/>
        <v>2</v>
      </c>
      <c r="I1941" s="25">
        <v>0</v>
      </c>
      <c r="J1941" s="25">
        <f t="shared" si="186"/>
        <v>2</v>
      </c>
      <c r="K1941" s="7">
        <v>42.72204</v>
      </c>
    </row>
    <row r="1942" spans="1:11" x14ac:dyDescent="0.25">
      <c r="A1942" s="6">
        <v>44642</v>
      </c>
      <c r="B1942" s="7">
        <v>17</v>
      </c>
      <c r="C1942" s="25">
        <v>122874.38850008696</v>
      </c>
      <c r="D1942" s="25">
        <f t="shared" si="188"/>
        <v>3</v>
      </c>
      <c r="E1942" s="25">
        <f t="shared" si="187"/>
        <v>0</v>
      </c>
      <c r="F1942" s="25">
        <f t="shared" si="189"/>
        <v>0</v>
      </c>
      <c r="G1942" s="25" t="str">
        <f t="shared" si="185"/>
        <v>Winter</v>
      </c>
      <c r="H1942" s="25">
        <f t="shared" si="190"/>
        <v>2</v>
      </c>
      <c r="I1942" s="25">
        <v>0</v>
      </c>
      <c r="J1942" s="25">
        <f t="shared" si="186"/>
        <v>2</v>
      </c>
      <c r="K1942" s="7">
        <v>41.330390000000001</v>
      </c>
    </row>
    <row r="1943" spans="1:11" x14ac:dyDescent="0.25">
      <c r="A1943" s="6">
        <v>44642</v>
      </c>
      <c r="B1943" s="7">
        <v>18</v>
      </c>
      <c r="C1943" s="25">
        <v>136163.26161089732</v>
      </c>
      <c r="D1943" s="25">
        <f t="shared" si="188"/>
        <v>3</v>
      </c>
      <c r="E1943" s="25">
        <f t="shared" si="187"/>
        <v>0</v>
      </c>
      <c r="F1943" s="25">
        <f t="shared" si="189"/>
        <v>0</v>
      </c>
      <c r="G1943" s="25" t="str">
        <f t="shared" si="185"/>
        <v>Winter</v>
      </c>
      <c r="H1943" s="25">
        <f t="shared" si="190"/>
        <v>2</v>
      </c>
      <c r="I1943" s="25">
        <v>0</v>
      </c>
      <c r="J1943" s="25">
        <f t="shared" si="186"/>
        <v>2</v>
      </c>
      <c r="K1943" s="7">
        <v>42.661189999999998</v>
      </c>
    </row>
    <row r="1944" spans="1:11" x14ac:dyDescent="0.25">
      <c r="A1944" s="6">
        <v>44642</v>
      </c>
      <c r="B1944" s="7">
        <v>19</v>
      </c>
      <c r="C1944" s="25">
        <v>141637.11951637958</v>
      </c>
      <c r="D1944" s="25">
        <f t="shared" si="188"/>
        <v>3</v>
      </c>
      <c r="E1944" s="25">
        <f t="shared" si="187"/>
        <v>0</v>
      </c>
      <c r="F1944" s="25">
        <f t="shared" si="189"/>
        <v>0</v>
      </c>
      <c r="G1944" s="25" t="str">
        <f t="shared" si="185"/>
        <v>Winter</v>
      </c>
      <c r="H1944" s="25">
        <f t="shared" si="190"/>
        <v>6</v>
      </c>
      <c r="I1944" s="25">
        <v>0</v>
      </c>
      <c r="J1944" s="25">
        <f t="shared" si="186"/>
        <v>6</v>
      </c>
      <c r="K1944" s="7">
        <v>34.935110000000002</v>
      </c>
    </row>
    <row r="1945" spans="1:11" x14ac:dyDescent="0.25">
      <c r="A1945" s="6">
        <v>44642</v>
      </c>
      <c r="B1945" s="7">
        <v>20</v>
      </c>
      <c r="C1945" s="25">
        <v>145142.75150490316</v>
      </c>
      <c r="D1945" s="25">
        <f t="shared" si="188"/>
        <v>3</v>
      </c>
      <c r="E1945" s="25">
        <f t="shared" si="187"/>
        <v>0</v>
      </c>
      <c r="F1945" s="25">
        <f t="shared" si="189"/>
        <v>0</v>
      </c>
      <c r="G1945" s="25" t="str">
        <f t="shared" si="185"/>
        <v>Winter</v>
      </c>
      <c r="H1945" s="25">
        <f t="shared" si="190"/>
        <v>6</v>
      </c>
      <c r="I1945" s="25">
        <v>0</v>
      </c>
      <c r="J1945" s="25">
        <f t="shared" si="186"/>
        <v>6</v>
      </c>
      <c r="K1945" s="7">
        <v>42.869799999999998</v>
      </c>
    </row>
    <row r="1946" spans="1:11" x14ac:dyDescent="0.25">
      <c r="A1946" s="6">
        <v>44642</v>
      </c>
      <c r="B1946" s="7">
        <v>21</v>
      </c>
      <c r="C1946" s="25">
        <v>149947.56419860577</v>
      </c>
      <c r="D1946" s="25">
        <f t="shared" si="188"/>
        <v>3</v>
      </c>
      <c r="E1946" s="25">
        <f t="shared" si="187"/>
        <v>0</v>
      </c>
      <c r="F1946" s="25">
        <f t="shared" si="189"/>
        <v>0</v>
      </c>
      <c r="G1946" s="25" t="str">
        <f t="shared" si="185"/>
        <v>Winter</v>
      </c>
      <c r="H1946" s="25">
        <f t="shared" si="190"/>
        <v>6</v>
      </c>
      <c r="I1946" s="25">
        <v>0</v>
      </c>
      <c r="J1946" s="25">
        <f t="shared" si="186"/>
        <v>6</v>
      </c>
      <c r="K1946" s="7">
        <v>63.073860000000003</v>
      </c>
    </row>
    <row r="1947" spans="1:11" x14ac:dyDescent="0.25">
      <c r="A1947" s="6">
        <v>44642</v>
      </c>
      <c r="B1947" s="7">
        <v>22</v>
      </c>
      <c r="C1947" s="25">
        <v>141545.39549191575</v>
      </c>
      <c r="D1947" s="25">
        <f t="shared" si="188"/>
        <v>3</v>
      </c>
      <c r="E1947" s="25">
        <f t="shared" si="187"/>
        <v>0</v>
      </c>
      <c r="F1947" s="25">
        <f t="shared" si="189"/>
        <v>0</v>
      </c>
      <c r="G1947" s="25" t="str">
        <f t="shared" si="185"/>
        <v>Winter</v>
      </c>
      <c r="H1947" s="25">
        <f t="shared" si="190"/>
        <v>2</v>
      </c>
      <c r="I1947" s="25">
        <v>0</v>
      </c>
      <c r="J1947" s="25">
        <f t="shared" si="186"/>
        <v>2</v>
      </c>
      <c r="K1947" s="7">
        <v>46.74776</v>
      </c>
    </row>
    <row r="1948" spans="1:11" x14ac:dyDescent="0.25">
      <c r="A1948" s="6">
        <v>44642</v>
      </c>
      <c r="B1948" s="7">
        <v>23</v>
      </c>
      <c r="C1948" s="25">
        <v>123418.58854175264</v>
      </c>
      <c r="D1948" s="25">
        <f t="shared" si="188"/>
        <v>3</v>
      </c>
      <c r="E1948" s="25">
        <f t="shared" si="187"/>
        <v>0</v>
      </c>
      <c r="F1948" s="25">
        <f t="shared" si="189"/>
        <v>0</v>
      </c>
      <c r="G1948" s="25" t="str">
        <f t="shared" si="185"/>
        <v>Winter</v>
      </c>
      <c r="H1948" s="25">
        <f t="shared" si="190"/>
        <v>2</v>
      </c>
      <c r="I1948" s="25">
        <v>0</v>
      </c>
      <c r="J1948" s="25">
        <f t="shared" si="186"/>
        <v>2</v>
      </c>
      <c r="K1948" s="7">
        <v>41.632890000000003</v>
      </c>
    </row>
    <row r="1949" spans="1:11" x14ac:dyDescent="0.25">
      <c r="A1949" s="6">
        <v>44642</v>
      </c>
      <c r="B1949" s="7">
        <v>24</v>
      </c>
      <c r="C1949" s="25">
        <v>104114.02796020368</v>
      </c>
      <c r="D1949" s="25">
        <f t="shared" si="188"/>
        <v>3</v>
      </c>
      <c r="E1949" s="25">
        <f t="shared" si="187"/>
        <v>0</v>
      </c>
      <c r="F1949" s="25">
        <f t="shared" si="189"/>
        <v>0</v>
      </c>
      <c r="G1949" s="25" t="str">
        <f t="shared" si="185"/>
        <v>Winter</v>
      </c>
      <c r="H1949" s="25">
        <f t="shared" si="190"/>
        <v>2</v>
      </c>
      <c r="I1949" s="25">
        <v>0</v>
      </c>
      <c r="J1949" s="25">
        <f t="shared" si="186"/>
        <v>2</v>
      </c>
      <c r="K1949" s="7">
        <v>35.12426</v>
      </c>
    </row>
    <row r="1950" spans="1:11" x14ac:dyDescent="0.25">
      <c r="A1950" s="6">
        <v>44643</v>
      </c>
      <c r="B1950" s="7">
        <v>1</v>
      </c>
      <c r="C1950" s="25">
        <v>90490.530701628973</v>
      </c>
      <c r="D1950" s="25">
        <f t="shared" si="188"/>
        <v>3</v>
      </c>
      <c r="E1950" s="25">
        <f t="shared" si="187"/>
        <v>0</v>
      </c>
      <c r="F1950" s="25">
        <f t="shared" si="189"/>
        <v>0</v>
      </c>
      <c r="G1950" s="25" t="str">
        <f t="shared" si="185"/>
        <v>Winter</v>
      </c>
      <c r="H1950" s="25">
        <f t="shared" si="190"/>
        <v>2</v>
      </c>
      <c r="I1950" s="25">
        <v>0</v>
      </c>
      <c r="J1950" s="25">
        <f t="shared" si="186"/>
        <v>2</v>
      </c>
      <c r="K1950" s="7">
        <v>29.147760000000002</v>
      </c>
    </row>
    <row r="1951" spans="1:11" x14ac:dyDescent="0.25">
      <c r="A1951" s="6">
        <v>44643</v>
      </c>
      <c r="B1951" s="7">
        <v>2</v>
      </c>
      <c r="C1951" s="25">
        <v>82870.664598712916</v>
      </c>
      <c r="D1951" s="25">
        <f t="shared" si="188"/>
        <v>3</v>
      </c>
      <c r="E1951" s="25">
        <f t="shared" si="187"/>
        <v>0</v>
      </c>
      <c r="F1951" s="25">
        <f t="shared" si="189"/>
        <v>0</v>
      </c>
      <c r="G1951" s="25" t="str">
        <f t="shared" si="185"/>
        <v>Winter</v>
      </c>
      <c r="H1951" s="25">
        <f t="shared" si="190"/>
        <v>1</v>
      </c>
      <c r="I1951" s="25">
        <v>0</v>
      </c>
      <c r="J1951" s="25">
        <f t="shared" si="186"/>
        <v>1</v>
      </c>
      <c r="K1951" s="7">
        <v>29.81925</v>
      </c>
    </row>
    <row r="1952" spans="1:11" x14ac:dyDescent="0.25">
      <c r="A1952" s="6">
        <v>44643</v>
      </c>
      <c r="B1952" s="7">
        <v>3</v>
      </c>
      <c r="C1952" s="25">
        <v>78675.23613436766</v>
      </c>
      <c r="D1952" s="25">
        <f t="shared" si="188"/>
        <v>3</v>
      </c>
      <c r="E1952" s="25">
        <f t="shared" si="187"/>
        <v>0</v>
      </c>
      <c r="F1952" s="25">
        <f t="shared" si="189"/>
        <v>0</v>
      </c>
      <c r="G1952" s="25" t="str">
        <f t="shared" si="185"/>
        <v>Winter</v>
      </c>
      <c r="H1952" s="25">
        <f t="shared" si="190"/>
        <v>1</v>
      </c>
      <c r="I1952" s="25">
        <v>0</v>
      </c>
      <c r="J1952" s="25">
        <f t="shared" si="186"/>
        <v>1</v>
      </c>
      <c r="K1952" s="7">
        <v>28.94501</v>
      </c>
    </row>
    <row r="1953" spans="1:11" x14ac:dyDescent="0.25">
      <c r="A1953" s="6">
        <v>44643</v>
      </c>
      <c r="B1953" s="7">
        <v>4</v>
      </c>
      <c r="C1953" s="25">
        <v>77874.538990114117</v>
      </c>
      <c r="D1953" s="25">
        <f t="shared" si="188"/>
        <v>3</v>
      </c>
      <c r="E1953" s="25">
        <f t="shared" si="187"/>
        <v>0</v>
      </c>
      <c r="F1953" s="25">
        <f t="shared" si="189"/>
        <v>0</v>
      </c>
      <c r="G1953" s="25" t="str">
        <f t="shared" si="185"/>
        <v>Winter</v>
      </c>
      <c r="H1953" s="25">
        <f t="shared" si="190"/>
        <v>1</v>
      </c>
      <c r="I1953" s="25">
        <v>0</v>
      </c>
      <c r="J1953" s="25">
        <f t="shared" si="186"/>
        <v>1</v>
      </c>
      <c r="K1953" s="7">
        <v>28.552029999999998</v>
      </c>
    </row>
    <row r="1954" spans="1:11" x14ac:dyDescent="0.25">
      <c r="A1954" s="6">
        <v>44643</v>
      </c>
      <c r="B1954" s="7">
        <v>5</v>
      </c>
      <c r="C1954" s="25">
        <v>79641.645128106276</v>
      </c>
      <c r="D1954" s="25">
        <f t="shared" si="188"/>
        <v>3</v>
      </c>
      <c r="E1954" s="25">
        <f t="shared" si="187"/>
        <v>0</v>
      </c>
      <c r="F1954" s="25">
        <f t="shared" si="189"/>
        <v>0</v>
      </c>
      <c r="G1954" s="25" t="str">
        <f t="shared" si="185"/>
        <v>Winter</v>
      </c>
      <c r="H1954" s="25">
        <f t="shared" si="190"/>
        <v>1</v>
      </c>
      <c r="I1954" s="25">
        <v>0</v>
      </c>
      <c r="J1954" s="25">
        <f t="shared" si="186"/>
        <v>1</v>
      </c>
      <c r="K1954" s="7">
        <v>28.431080000000001</v>
      </c>
    </row>
    <row r="1955" spans="1:11" x14ac:dyDescent="0.25">
      <c r="A1955" s="6">
        <v>44643</v>
      </c>
      <c r="B1955" s="7">
        <v>6</v>
      </c>
      <c r="C1955" s="25">
        <v>87519.781667135016</v>
      </c>
      <c r="D1955" s="25">
        <f t="shared" si="188"/>
        <v>3</v>
      </c>
      <c r="E1955" s="25">
        <f t="shared" si="187"/>
        <v>0</v>
      </c>
      <c r="F1955" s="25">
        <f t="shared" si="189"/>
        <v>0</v>
      </c>
      <c r="G1955" s="25" t="str">
        <f t="shared" si="185"/>
        <v>Winter</v>
      </c>
      <c r="H1955" s="25">
        <f t="shared" si="190"/>
        <v>1</v>
      </c>
      <c r="I1955" s="25">
        <v>0</v>
      </c>
      <c r="J1955" s="25">
        <f t="shared" si="186"/>
        <v>1</v>
      </c>
      <c r="K1955" s="7">
        <v>30.34554</v>
      </c>
    </row>
    <row r="1956" spans="1:11" x14ac:dyDescent="0.25">
      <c r="A1956" s="6">
        <v>44643</v>
      </c>
      <c r="B1956" s="7">
        <v>7</v>
      </c>
      <c r="C1956" s="25">
        <v>104332.08887403508</v>
      </c>
      <c r="D1956" s="25">
        <f t="shared" si="188"/>
        <v>3</v>
      </c>
      <c r="E1956" s="25">
        <f t="shared" si="187"/>
        <v>0</v>
      </c>
      <c r="F1956" s="25">
        <f t="shared" si="189"/>
        <v>0</v>
      </c>
      <c r="G1956" s="25" t="str">
        <f t="shared" si="185"/>
        <v>Winter</v>
      </c>
      <c r="H1956" s="25">
        <f t="shared" si="190"/>
        <v>6</v>
      </c>
      <c r="I1956" s="25">
        <v>0</v>
      </c>
      <c r="J1956" s="25">
        <f t="shared" si="186"/>
        <v>6</v>
      </c>
      <c r="K1956" s="7">
        <v>35.014530000000001</v>
      </c>
    </row>
    <row r="1957" spans="1:11" x14ac:dyDescent="0.25">
      <c r="A1957" s="6">
        <v>44643</v>
      </c>
      <c r="B1957" s="7">
        <v>8</v>
      </c>
      <c r="C1957" s="25">
        <v>112115.30279883776</v>
      </c>
      <c r="D1957" s="25">
        <f t="shared" si="188"/>
        <v>3</v>
      </c>
      <c r="E1957" s="25">
        <f t="shared" si="187"/>
        <v>0</v>
      </c>
      <c r="F1957" s="25">
        <f t="shared" si="189"/>
        <v>0</v>
      </c>
      <c r="G1957" s="25" t="str">
        <f t="shared" si="185"/>
        <v>Winter</v>
      </c>
      <c r="H1957" s="25">
        <f t="shared" si="190"/>
        <v>6</v>
      </c>
      <c r="I1957" s="25">
        <v>0</v>
      </c>
      <c r="J1957" s="25">
        <f t="shared" si="186"/>
        <v>6</v>
      </c>
      <c r="K1957" s="7">
        <v>48.131079999999997</v>
      </c>
    </row>
    <row r="1958" spans="1:11" x14ac:dyDescent="0.25">
      <c r="A1958" s="6">
        <v>44643</v>
      </c>
      <c r="B1958" s="7">
        <v>9</v>
      </c>
      <c r="C1958" s="25">
        <v>107860.01871378344</v>
      </c>
      <c r="D1958" s="25">
        <f t="shared" si="188"/>
        <v>3</v>
      </c>
      <c r="E1958" s="25">
        <f t="shared" si="187"/>
        <v>0</v>
      </c>
      <c r="F1958" s="25">
        <f t="shared" si="189"/>
        <v>0</v>
      </c>
      <c r="G1958" s="25" t="str">
        <f t="shared" si="185"/>
        <v>Winter</v>
      </c>
      <c r="H1958" s="25">
        <f t="shared" si="190"/>
        <v>6</v>
      </c>
      <c r="I1958" s="25">
        <v>0</v>
      </c>
      <c r="J1958" s="25">
        <f t="shared" si="186"/>
        <v>6</v>
      </c>
      <c r="K1958" s="7">
        <v>39.9499</v>
      </c>
    </row>
    <row r="1959" spans="1:11" x14ac:dyDescent="0.25">
      <c r="A1959" s="6">
        <v>44643</v>
      </c>
      <c r="B1959" s="7">
        <v>10</v>
      </c>
      <c r="C1959" s="25">
        <v>104087.50817513624</v>
      </c>
      <c r="D1959" s="25">
        <f t="shared" si="188"/>
        <v>3</v>
      </c>
      <c r="E1959" s="25">
        <f t="shared" si="187"/>
        <v>0</v>
      </c>
      <c r="F1959" s="25">
        <f t="shared" si="189"/>
        <v>0</v>
      </c>
      <c r="G1959" s="25" t="str">
        <f t="shared" si="185"/>
        <v>Winter</v>
      </c>
      <c r="H1959" s="25">
        <f t="shared" si="190"/>
        <v>2</v>
      </c>
      <c r="I1959" s="25">
        <v>0</v>
      </c>
      <c r="J1959" s="25">
        <f t="shared" si="186"/>
        <v>2</v>
      </c>
      <c r="K1959" s="7">
        <v>40.986930000000001</v>
      </c>
    </row>
    <row r="1960" spans="1:11" x14ac:dyDescent="0.25">
      <c r="A1960" s="6">
        <v>44643</v>
      </c>
      <c r="B1960" s="7">
        <v>11</v>
      </c>
      <c r="C1960" s="25">
        <v>102251.72596744008</v>
      </c>
      <c r="D1960" s="25">
        <f t="shared" si="188"/>
        <v>3</v>
      </c>
      <c r="E1960" s="25">
        <f t="shared" si="187"/>
        <v>0</v>
      </c>
      <c r="F1960" s="25">
        <f t="shared" si="189"/>
        <v>0</v>
      </c>
      <c r="G1960" s="25" t="str">
        <f t="shared" si="185"/>
        <v>Winter</v>
      </c>
      <c r="H1960" s="25">
        <f t="shared" si="190"/>
        <v>2</v>
      </c>
      <c r="I1960" s="25">
        <v>0</v>
      </c>
      <c r="J1960" s="25">
        <f t="shared" si="186"/>
        <v>2</v>
      </c>
      <c r="K1960" s="7">
        <v>41.890970000000003</v>
      </c>
    </row>
    <row r="1961" spans="1:11" x14ac:dyDescent="0.25">
      <c r="A1961" s="6">
        <v>44643</v>
      </c>
      <c r="B1961" s="7">
        <v>12</v>
      </c>
      <c r="C1961" s="25">
        <v>103207.02284545999</v>
      </c>
      <c r="D1961" s="25">
        <f t="shared" si="188"/>
        <v>3</v>
      </c>
      <c r="E1961" s="25">
        <f t="shared" si="187"/>
        <v>0</v>
      </c>
      <c r="F1961" s="25">
        <f t="shared" si="189"/>
        <v>0</v>
      </c>
      <c r="G1961" s="25" t="str">
        <f t="shared" si="185"/>
        <v>Winter</v>
      </c>
      <c r="H1961" s="25">
        <f t="shared" si="190"/>
        <v>2</v>
      </c>
      <c r="I1961" s="25">
        <v>0</v>
      </c>
      <c r="J1961" s="25">
        <f t="shared" si="186"/>
        <v>2</v>
      </c>
      <c r="K1961" s="7">
        <v>45.571910000000003</v>
      </c>
    </row>
    <row r="1962" spans="1:11" x14ac:dyDescent="0.25">
      <c r="A1962" s="6">
        <v>44643</v>
      </c>
      <c r="B1962" s="7">
        <v>13</v>
      </c>
      <c r="C1962" s="25">
        <v>103310.78898826288</v>
      </c>
      <c r="D1962" s="25">
        <f t="shared" si="188"/>
        <v>3</v>
      </c>
      <c r="E1962" s="25">
        <f t="shared" si="187"/>
        <v>0</v>
      </c>
      <c r="F1962" s="25">
        <f t="shared" si="189"/>
        <v>0</v>
      </c>
      <c r="G1962" s="25" t="str">
        <f t="shared" si="185"/>
        <v>Winter</v>
      </c>
      <c r="H1962" s="25">
        <f t="shared" si="190"/>
        <v>2</v>
      </c>
      <c r="I1962" s="25">
        <v>0</v>
      </c>
      <c r="J1962" s="25">
        <f t="shared" si="186"/>
        <v>2</v>
      </c>
      <c r="K1962" s="7">
        <v>118.0765</v>
      </c>
    </row>
    <row r="1963" spans="1:11" x14ac:dyDescent="0.25">
      <c r="A1963" s="6">
        <v>44643</v>
      </c>
      <c r="B1963" s="7">
        <v>14</v>
      </c>
      <c r="C1963" s="25">
        <v>101689.25064807881</v>
      </c>
      <c r="D1963" s="25">
        <f t="shared" si="188"/>
        <v>3</v>
      </c>
      <c r="E1963" s="25">
        <f t="shared" si="187"/>
        <v>0</v>
      </c>
      <c r="F1963" s="25">
        <f t="shared" si="189"/>
        <v>0</v>
      </c>
      <c r="G1963" s="25" t="str">
        <f t="shared" si="185"/>
        <v>Winter</v>
      </c>
      <c r="H1963" s="25">
        <f t="shared" si="190"/>
        <v>2</v>
      </c>
      <c r="I1963" s="25">
        <v>0</v>
      </c>
      <c r="J1963" s="25">
        <f t="shared" si="186"/>
        <v>2</v>
      </c>
      <c r="K1963" s="7">
        <v>46.012120000000003</v>
      </c>
    </row>
    <row r="1964" spans="1:11" x14ac:dyDescent="0.25">
      <c r="A1964" s="6">
        <v>44643</v>
      </c>
      <c r="B1964" s="7">
        <v>15</v>
      </c>
      <c r="C1964" s="25">
        <v>102330.23117546045</v>
      </c>
      <c r="D1964" s="25">
        <f t="shared" si="188"/>
        <v>3</v>
      </c>
      <c r="E1964" s="25">
        <f t="shared" si="187"/>
        <v>0</v>
      </c>
      <c r="F1964" s="25">
        <f t="shared" si="189"/>
        <v>0</v>
      </c>
      <c r="G1964" s="25" t="str">
        <f t="shared" si="185"/>
        <v>Winter</v>
      </c>
      <c r="H1964" s="25">
        <f t="shared" si="190"/>
        <v>2</v>
      </c>
      <c r="I1964" s="25">
        <v>0</v>
      </c>
      <c r="J1964" s="25">
        <f t="shared" si="186"/>
        <v>2</v>
      </c>
      <c r="K1964" s="7">
        <v>39.624580000000002</v>
      </c>
    </row>
    <row r="1965" spans="1:11" x14ac:dyDescent="0.25">
      <c r="A1965" s="6">
        <v>44643</v>
      </c>
      <c r="B1965" s="7">
        <v>16</v>
      </c>
      <c r="C1965" s="25">
        <v>106451.31046061155</v>
      </c>
      <c r="D1965" s="25">
        <f t="shared" si="188"/>
        <v>3</v>
      </c>
      <c r="E1965" s="25">
        <f t="shared" si="187"/>
        <v>0</v>
      </c>
      <c r="F1965" s="25">
        <f t="shared" si="189"/>
        <v>0</v>
      </c>
      <c r="G1965" s="25" t="str">
        <f t="shared" si="185"/>
        <v>Winter</v>
      </c>
      <c r="H1965" s="25">
        <f t="shared" si="190"/>
        <v>2</v>
      </c>
      <c r="I1965" s="25">
        <v>0</v>
      </c>
      <c r="J1965" s="25">
        <f t="shared" si="186"/>
        <v>2</v>
      </c>
      <c r="K1965" s="7">
        <v>33.000950000000003</v>
      </c>
    </row>
    <row r="1966" spans="1:11" x14ac:dyDescent="0.25">
      <c r="A1966" s="6">
        <v>44643</v>
      </c>
      <c r="B1966" s="7">
        <v>17</v>
      </c>
      <c r="C1966" s="25">
        <v>113932.23062368637</v>
      </c>
      <c r="D1966" s="25">
        <f t="shared" si="188"/>
        <v>3</v>
      </c>
      <c r="E1966" s="25">
        <f t="shared" si="187"/>
        <v>0</v>
      </c>
      <c r="F1966" s="25">
        <f t="shared" si="189"/>
        <v>0</v>
      </c>
      <c r="G1966" s="25" t="str">
        <f t="shared" si="185"/>
        <v>Winter</v>
      </c>
      <c r="H1966" s="25">
        <f t="shared" si="190"/>
        <v>2</v>
      </c>
      <c r="I1966" s="25">
        <v>0</v>
      </c>
      <c r="J1966" s="25">
        <f t="shared" si="186"/>
        <v>2</v>
      </c>
      <c r="K1966" s="7">
        <v>38.616399999999999</v>
      </c>
    </row>
    <row r="1967" spans="1:11" x14ac:dyDescent="0.25">
      <c r="A1967" s="6">
        <v>44643</v>
      </c>
      <c r="B1967" s="7">
        <v>18</v>
      </c>
      <c r="C1967" s="25">
        <v>125525.35221603262</v>
      </c>
      <c r="D1967" s="25">
        <f t="shared" si="188"/>
        <v>3</v>
      </c>
      <c r="E1967" s="25">
        <f t="shared" si="187"/>
        <v>0</v>
      </c>
      <c r="F1967" s="25">
        <f t="shared" si="189"/>
        <v>0</v>
      </c>
      <c r="G1967" s="25" t="str">
        <f t="shared" ref="G1967:G2030" si="191">IF(OR(D1967&lt;5,D1967&gt;9),"Winter","Summer")</f>
        <v>Winter</v>
      </c>
      <c r="H1967" s="25">
        <f t="shared" si="190"/>
        <v>2</v>
      </c>
      <c r="I1967" s="25">
        <v>0</v>
      </c>
      <c r="J1967" s="25">
        <f t="shared" ref="J1967:J2030" si="192">IF(I1967=0,H1967,5)</f>
        <v>2</v>
      </c>
      <c r="K1967" s="7">
        <v>36.362439999999999</v>
      </c>
    </row>
    <row r="1968" spans="1:11" x14ac:dyDescent="0.25">
      <c r="A1968" s="6">
        <v>44643</v>
      </c>
      <c r="B1968" s="7">
        <v>19</v>
      </c>
      <c r="C1968" s="25">
        <v>131445.95220096275</v>
      </c>
      <c r="D1968" s="25">
        <f t="shared" si="188"/>
        <v>3</v>
      </c>
      <c r="E1968" s="25">
        <f t="shared" si="187"/>
        <v>0</v>
      </c>
      <c r="F1968" s="25">
        <f t="shared" si="189"/>
        <v>0</v>
      </c>
      <c r="G1968" s="25" t="str">
        <f t="shared" si="191"/>
        <v>Winter</v>
      </c>
      <c r="H1968" s="25">
        <f t="shared" si="190"/>
        <v>6</v>
      </c>
      <c r="I1968" s="25">
        <v>0</v>
      </c>
      <c r="J1968" s="25">
        <f t="shared" si="192"/>
        <v>6</v>
      </c>
      <c r="K1968" s="7">
        <v>35.041699999999999</v>
      </c>
    </row>
    <row r="1969" spans="1:11" x14ac:dyDescent="0.25">
      <c r="A1969" s="6">
        <v>44643</v>
      </c>
      <c r="B1969" s="7">
        <v>20</v>
      </c>
      <c r="C1969" s="25">
        <v>136429.77549805181</v>
      </c>
      <c r="D1969" s="25">
        <f t="shared" si="188"/>
        <v>3</v>
      </c>
      <c r="E1969" s="25">
        <f t="shared" si="187"/>
        <v>0</v>
      </c>
      <c r="F1969" s="25">
        <f t="shared" si="189"/>
        <v>0</v>
      </c>
      <c r="G1969" s="25" t="str">
        <f t="shared" si="191"/>
        <v>Winter</v>
      </c>
      <c r="H1969" s="25">
        <f t="shared" si="190"/>
        <v>6</v>
      </c>
      <c r="I1969" s="25">
        <v>0</v>
      </c>
      <c r="J1969" s="25">
        <f t="shared" si="192"/>
        <v>6</v>
      </c>
      <c r="K1969" s="7">
        <v>33.819249999999997</v>
      </c>
    </row>
    <row r="1970" spans="1:11" x14ac:dyDescent="0.25">
      <c r="A1970" s="6">
        <v>44643</v>
      </c>
      <c r="B1970" s="7">
        <v>21</v>
      </c>
      <c r="C1970" s="25">
        <v>144679.86757896576</v>
      </c>
      <c r="D1970" s="25">
        <f t="shared" si="188"/>
        <v>3</v>
      </c>
      <c r="E1970" s="25">
        <f t="shared" si="187"/>
        <v>0</v>
      </c>
      <c r="F1970" s="25">
        <f t="shared" si="189"/>
        <v>0</v>
      </c>
      <c r="G1970" s="25" t="str">
        <f t="shared" si="191"/>
        <v>Winter</v>
      </c>
      <c r="H1970" s="25">
        <f t="shared" si="190"/>
        <v>6</v>
      </c>
      <c r="I1970" s="25">
        <v>0</v>
      </c>
      <c r="J1970" s="25">
        <f t="shared" si="192"/>
        <v>6</v>
      </c>
      <c r="K1970" s="7">
        <v>39.083039999999997</v>
      </c>
    </row>
    <row r="1971" spans="1:11" x14ac:dyDescent="0.25">
      <c r="A1971" s="6">
        <v>44643</v>
      </c>
      <c r="B1971" s="7">
        <v>22</v>
      </c>
      <c r="C1971" s="25">
        <v>139600.36608427676</v>
      </c>
      <c r="D1971" s="25">
        <f t="shared" si="188"/>
        <v>3</v>
      </c>
      <c r="E1971" s="25">
        <f t="shared" si="187"/>
        <v>0</v>
      </c>
      <c r="F1971" s="25">
        <f t="shared" si="189"/>
        <v>0</v>
      </c>
      <c r="G1971" s="25" t="str">
        <f t="shared" si="191"/>
        <v>Winter</v>
      </c>
      <c r="H1971" s="25">
        <f t="shared" si="190"/>
        <v>2</v>
      </c>
      <c r="I1971" s="25">
        <v>0</v>
      </c>
      <c r="J1971" s="25">
        <f t="shared" si="192"/>
        <v>2</v>
      </c>
      <c r="K1971" s="7">
        <v>36.840260000000001</v>
      </c>
    </row>
    <row r="1972" spans="1:11" x14ac:dyDescent="0.25">
      <c r="A1972" s="6">
        <v>44643</v>
      </c>
      <c r="B1972" s="7">
        <v>23</v>
      </c>
      <c r="C1972" s="25">
        <v>122520.56553576453</v>
      </c>
      <c r="D1972" s="25">
        <f t="shared" si="188"/>
        <v>3</v>
      </c>
      <c r="E1972" s="25">
        <f t="shared" si="187"/>
        <v>0</v>
      </c>
      <c r="F1972" s="25">
        <f t="shared" si="189"/>
        <v>0</v>
      </c>
      <c r="G1972" s="25" t="str">
        <f t="shared" si="191"/>
        <v>Winter</v>
      </c>
      <c r="H1972" s="25">
        <f t="shared" si="190"/>
        <v>2</v>
      </c>
      <c r="I1972" s="25">
        <v>0</v>
      </c>
      <c r="J1972" s="25">
        <f t="shared" si="192"/>
        <v>2</v>
      </c>
      <c r="K1972" s="7">
        <v>31.688079999999999</v>
      </c>
    </row>
    <row r="1973" spans="1:11" x14ac:dyDescent="0.25">
      <c r="A1973" s="6">
        <v>44643</v>
      </c>
      <c r="B1973" s="7">
        <v>24</v>
      </c>
      <c r="C1973" s="25">
        <v>105271.71043759807</v>
      </c>
      <c r="D1973" s="25">
        <f t="shared" si="188"/>
        <v>3</v>
      </c>
      <c r="E1973" s="25">
        <f t="shared" si="187"/>
        <v>0</v>
      </c>
      <c r="F1973" s="25">
        <f t="shared" si="189"/>
        <v>0</v>
      </c>
      <c r="G1973" s="25" t="str">
        <f t="shared" si="191"/>
        <v>Winter</v>
      </c>
      <c r="H1973" s="25">
        <f t="shared" si="190"/>
        <v>2</v>
      </c>
      <c r="I1973" s="25">
        <v>0</v>
      </c>
      <c r="J1973" s="25">
        <f t="shared" si="192"/>
        <v>2</v>
      </c>
      <c r="K1973" s="7">
        <v>31.540610000000001</v>
      </c>
    </row>
    <row r="1974" spans="1:11" x14ac:dyDescent="0.25">
      <c r="A1974" s="6">
        <v>44644</v>
      </c>
      <c r="B1974" s="7">
        <v>1</v>
      </c>
      <c r="C1974" s="25">
        <v>93575.159264635106</v>
      </c>
      <c r="D1974" s="25">
        <f t="shared" si="188"/>
        <v>3</v>
      </c>
      <c r="E1974" s="25">
        <f t="shared" si="187"/>
        <v>0</v>
      </c>
      <c r="F1974" s="25">
        <f t="shared" si="189"/>
        <v>0</v>
      </c>
      <c r="G1974" s="25" t="str">
        <f t="shared" si="191"/>
        <v>Winter</v>
      </c>
      <c r="H1974" s="25">
        <f t="shared" si="190"/>
        <v>2</v>
      </c>
      <c r="I1974" s="25">
        <v>0</v>
      </c>
      <c r="J1974" s="25">
        <f t="shared" si="192"/>
        <v>2</v>
      </c>
      <c r="K1974" s="7">
        <v>29.753350000000001</v>
      </c>
    </row>
    <row r="1975" spans="1:11" x14ac:dyDescent="0.25">
      <c r="A1975" s="6">
        <v>44644</v>
      </c>
      <c r="B1975" s="7">
        <v>2</v>
      </c>
      <c r="C1975" s="25">
        <v>87628.492275757497</v>
      </c>
      <c r="D1975" s="25">
        <f t="shared" si="188"/>
        <v>3</v>
      </c>
      <c r="E1975" s="25">
        <f t="shared" si="187"/>
        <v>0</v>
      </c>
      <c r="F1975" s="25">
        <f t="shared" si="189"/>
        <v>0</v>
      </c>
      <c r="G1975" s="25" t="str">
        <f t="shared" si="191"/>
        <v>Winter</v>
      </c>
      <c r="H1975" s="25">
        <f t="shared" si="190"/>
        <v>1</v>
      </c>
      <c r="I1975" s="25">
        <v>0</v>
      </c>
      <c r="J1975" s="25">
        <f t="shared" si="192"/>
        <v>1</v>
      </c>
      <c r="K1975" s="7">
        <v>29.39809</v>
      </c>
    </row>
    <row r="1976" spans="1:11" x14ac:dyDescent="0.25">
      <c r="A1976" s="6">
        <v>44644</v>
      </c>
      <c r="B1976" s="7">
        <v>3</v>
      </c>
      <c r="C1976" s="25">
        <v>85760.98249051621</v>
      </c>
      <c r="D1976" s="25">
        <f t="shared" si="188"/>
        <v>3</v>
      </c>
      <c r="E1976" s="25">
        <f t="shared" si="187"/>
        <v>0</v>
      </c>
      <c r="F1976" s="25">
        <f t="shared" si="189"/>
        <v>0</v>
      </c>
      <c r="G1976" s="25" t="str">
        <f t="shared" si="191"/>
        <v>Winter</v>
      </c>
      <c r="H1976" s="25">
        <f t="shared" si="190"/>
        <v>1</v>
      </c>
      <c r="I1976" s="25">
        <v>0</v>
      </c>
      <c r="J1976" s="25">
        <f t="shared" si="192"/>
        <v>1</v>
      </c>
      <c r="K1976" s="7">
        <v>29.200690000000002</v>
      </c>
    </row>
    <row r="1977" spans="1:11" x14ac:dyDescent="0.25">
      <c r="A1977" s="6">
        <v>44644</v>
      </c>
      <c r="B1977" s="7">
        <v>4</v>
      </c>
      <c r="C1977" s="25">
        <v>87180.499185384426</v>
      </c>
      <c r="D1977" s="25">
        <f t="shared" si="188"/>
        <v>3</v>
      </c>
      <c r="E1977" s="25">
        <f t="shared" si="187"/>
        <v>0</v>
      </c>
      <c r="F1977" s="25">
        <f t="shared" si="189"/>
        <v>0</v>
      </c>
      <c r="G1977" s="25" t="str">
        <f t="shared" si="191"/>
        <v>Winter</v>
      </c>
      <c r="H1977" s="25">
        <f t="shared" si="190"/>
        <v>1</v>
      </c>
      <c r="I1977" s="25">
        <v>0</v>
      </c>
      <c r="J1977" s="25">
        <f t="shared" si="192"/>
        <v>1</v>
      </c>
      <c r="K1977" s="7">
        <v>28.92811</v>
      </c>
    </row>
    <row r="1978" spans="1:11" x14ac:dyDescent="0.25">
      <c r="A1978" s="6">
        <v>44644</v>
      </c>
      <c r="B1978" s="7">
        <v>5</v>
      </c>
      <c r="C1978" s="25">
        <v>91769.04704102753</v>
      </c>
      <c r="D1978" s="25">
        <f t="shared" si="188"/>
        <v>3</v>
      </c>
      <c r="E1978" s="25">
        <f t="shared" si="187"/>
        <v>0</v>
      </c>
      <c r="F1978" s="25">
        <f t="shared" si="189"/>
        <v>0</v>
      </c>
      <c r="G1978" s="25" t="str">
        <f t="shared" si="191"/>
        <v>Winter</v>
      </c>
      <c r="H1978" s="25">
        <f t="shared" si="190"/>
        <v>1</v>
      </c>
      <c r="I1978" s="25">
        <v>0</v>
      </c>
      <c r="J1978" s="25">
        <f t="shared" si="192"/>
        <v>1</v>
      </c>
      <c r="K1978" s="7">
        <v>30.41236</v>
      </c>
    </row>
    <row r="1979" spans="1:11" x14ac:dyDescent="0.25">
      <c r="A1979" s="6">
        <v>44644</v>
      </c>
      <c r="B1979" s="7">
        <v>6</v>
      </c>
      <c r="C1979" s="25">
        <v>103011.39554748664</v>
      </c>
      <c r="D1979" s="25">
        <f t="shared" si="188"/>
        <v>3</v>
      </c>
      <c r="E1979" s="25">
        <f t="shared" si="187"/>
        <v>0</v>
      </c>
      <c r="F1979" s="25">
        <f t="shared" si="189"/>
        <v>0</v>
      </c>
      <c r="G1979" s="25" t="str">
        <f t="shared" si="191"/>
        <v>Winter</v>
      </c>
      <c r="H1979" s="25">
        <f t="shared" si="190"/>
        <v>1</v>
      </c>
      <c r="I1979" s="25">
        <v>0</v>
      </c>
      <c r="J1979" s="25">
        <f t="shared" si="192"/>
        <v>1</v>
      </c>
      <c r="K1979" s="7">
        <v>33.76876</v>
      </c>
    </row>
    <row r="1980" spans="1:11" x14ac:dyDescent="0.25">
      <c r="A1980" s="6">
        <v>44644</v>
      </c>
      <c r="B1980" s="7">
        <v>7</v>
      </c>
      <c r="C1980" s="25">
        <v>123490.34279908761</v>
      </c>
      <c r="D1980" s="25">
        <f t="shared" si="188"/>
        <v>3</v>
      </c>
      <c r="E1980" s="25">
        <f t="shared" si="187"/>
        <v>0</v>
      </c>
      <c r="F1980" s="25">
        <f t="shared" si="189"/>
        <v>0</v>
      </c>
      <c r="G1980" s="25" t="str">
        <f t="shared" si="191"/>
        <v>Winter</v>
      </c>
      <c r="H1980" s="25">
        <f t="shared" si="190"/>
        <v>6</v>
      </c>
      <c r="I1980" s="25">
        <v>0</v>
      </c>
      <c r="J1980" s="25">
        <f t="shared" si="192"/>
        <v>6</v>
      </c>
      <c r="K1980" s="7">
        <v>41.791060000000002</v>
      </c>
    </row>
    <row r="1981" spans="1:11" x14ac:dyDescent="0.25">
      <c r="A1981" s="6">
        <v>44644</v>
      </c>
      <c r="B1981" s="7">
        <v>8</v>
      </c>
      <c r="C1981" s="25">
        <v>134757.3318242002</v>
      </c>
      <c r="D1981" s="25">
        <f t="shared" si="188"/>
        <v>3</v>
      </c>
      <c r="E1981" s="25">
        <f t="shared" si="187"/>
        <v>0</v>
      </c>
      <c r="F1981" s="25">
        <f t="shared" si="189"/>
        <v>0</v>
      </c>
      <c r="G1981" s="25" t="str">
        <f t="shared" si="191"/>
        <v>Winter</v>
      </c>
      <c r="H1981" s="25">
        <f t="shared" si="190"/>
        <v>6</v>
      </c>
      <c r="I1981" s="25">
        <v>0</v>
      </c>
      <c r="J1981" s="25">
        <f t="shared" si="192"/>
        <v>6</v>
      </c>
      <c r="K1981" s="7">
        <v>66.123919999999998</v>
      </c>
    </row>
    <row r="1982" spans="1:11" x14ac:dyDescent="0.25">
      <c r="A1982" s="6">
        <v>44644</v>
      </c>
      <c r="B1982" s="7">
        <v>9</v>
      </c>
      <c r="C1982" s="25">
        <v>131763.61207647758</v>
      </c>
      <c r="D1982" s="25">
        <f t="shared" si="188"/>
        <v>3</v>
      </c>
      <c r="E1982" s="25">
        <f t="shared" si="187"/>
        <v>0</v>
      </c>
      <c r="F1982" s="25">
        <f t="shared" si="189"/>
        <v>0</v>
      </c>
      <c r="G1982" s="25" t="str">
        <f t="shared" si="191"/>
        <v>Winter</v>
      </c>
      <c r="H1982" s="25">
        <f t="shared" si="190"/>
        <v>6</v>
      </c>
      <c r="I1982" s="25">
        <v>0</v>
      </c>
      <c r="J1982" s="25">
        <f t="shared" si="192"/>
        <v>6</v>
      </c>
      <c r="K1982" s="7">
        <v>63.96096</v>
      </c>
    </row>
    <row r="1983" spans="1:11" x14ac:dyDescent="0.25">
      <c r="A1983" s="6">
        <v>44644</v>
      </c>
      <c r="B1983" s="7">
        <v>10</v>
      </c>
      <c r="C1983" s="25">
        <v>128447.95847144506</v>
      </c>
      <c r="D1983" s="25">
        <f t="shared" si="188"/>
        <v>3</v>
      </c>
      <c r="E1983" s="25">
        <f t="shared" si="187"/>
        <v>0</v>
      </c>
      <c r="F1983" s="25">
        <f t="shared" si="189"/>
        <v>0</v>
      </c>
      <c r="G1983" s="25" t="str">
        <f t="shared" si="191"/>
        <v>Winter</v>
      </c>
      <c r="H1983" s="25">
        <f t="shared" si="190"/>
        <v>2</v>
      </c>
      <c r="I1983" s="25">
        <v>0</v>
      </c>
      <c r="J1983" s="25">
        <f t="shared" si="192"/>
        <v>2</v>
      </c>
      <c r="K1983" s="7">
        <v>47.745800000000003</v>
      </c>
    </row>
    <row r="1984" spans="1:11" x14ac:dyDescent="0.25">
      <c r="A1984" s="6">
        <v>44644</v>
      </c>
      <c r="B1984" s="7">
        <v>11</v>
      </c>
      <c r="C1984" s="25">
        <v>121913.69069225708</v>
      </c>
      <c r="D1984" s="25">
        <f t="shared" si="188"/>
        <v>3</v>
      </c>
      <c r="E1984" s="25">
        <f t="shared" si="187"/>
        <v>0</v>
      </c>
      <c r="F1984" s="25">
        <f t="shared" si="189"/>
        <v>0</v>
      </c>
      <c r="G1984" s="25" t="str">
        <f t="shared" si="191"/>
        <v>Winter</v>
      </c>
      <c r="H1984" s="25">
        <f t="shared" si="190"/>
        <v>2</v>
      </c>
      <c r="I1984" s="25">
        <v>0</v>
      </c>
      <c r="J1984" s="25">
        <f t="shared" si="192"/>
        <v>2</v>
      </c>
      <c r="K1984" s="7">
        <v>54.951270000000001</v>
      </c>
    </row>
    <row r="1985" spans="1:11" x14ac:dyDescent="0.25">
      <c r="A1985" s="6">
        <v>44644</v>
      </c>
      <c r="B1985" s="7">
        <v>12</v>
      </c>
      <c r="C1985" s="25">
        <v>118135.74537366416</v>
      </c>
      <c r="D1985" s="25">
        <f t="shared" si="188"/>
        <v>3</v>
      </c>
      <c r="E1985" s="25">
        <f t="shared" si="187"/>
        <v>0</v>
      </c>
      <c r="F1985" s="25">
        <f t="shared" si="189"/>
        <v>0</v>
      </c>
      <c r="G1985" s="25" t="str">
        <f t="shared" si="191"/>
        <v>Winter</v>
      </c>
      <c r="H1985" s="25">
        <f t="shared" si="190"/>
        <v>2</v>
      </c>
      <c r="I1985" s="25">
        <v>0</v>
      </c>
      <c r="J1985" s="25">
        <f t="shared" si="192"/>
        <v>2</v>
      </c>
      <c r="K1985" s="7">
        <v>52.438380000000002</v>
      </c>
    </row>
    <row r="1986" spans="1:11" x14ac:dyDescent="0.25">
      <c r="A1986" s="6">
        <v>44644</v>
      </c>
      <c r="B1986" s="7">
        <v>13</v>
      </c>
      <c r="C1986" s="25">
        <v>115328.68851154357</v>
      </c>
      <c r="D1986" s="25">
        <f t="shared" si="188"/>
        <v>3</v>
      </c>
      <c r="E1986" s="25">
        <f t="shared" si="187"/>
        <v>0</v>
      </c>
      <c r="F1986" s="25">
        <f t="shared" si="189"/>
        <v>0</v>
      </c>
      <c r="G1986" s="25" t="str">
        <f t="shared" si="191"/>
        <v>Winter</v>
      </c>
      <c r="H1986" s="25">
        <f t="shared" si="190"/>
        <v>2</v>
      </c>
      <c r="I1986" s="25">
        <v>0</v>
      </c>
      <c r="J1986" s="25">
        <f t="shared" si="192"/>
        <v>2</v>
      </c>
      <c r="K1986" s="7">
        <v>42.311279999999996</v>
      </c>
    </row>
    <row r="1987" spans="1:11" x14ac:dyDescent="0.25">
      <c r="A1987" s="6">
        <v>44644</v>
      </c>
      <c r="B1987" s="7">
        <v>14</v>
      </c>
      <c r="C1987" s="25">
        <v>112626.15509820651</v>
      </c>
      <c r="D1987" s="25">
        <f t="shared" si="188"/>
        <v>3</v>
      </c>
      <c r="E1987" s="25">
        <f t="shared" si="187"/>
        <v>0</v>
      </c>
      <c r="F1987" s="25">
        <f t="shared" si="189"/>
        <v>0</v>
      </c>
      <c r="G1987" s="25" t="str">
        <f t="shared" si="191"/>
        <v>Winter</v>
      </c>
      <c r="H1987" s="25">
        <f t="shared" si="190"/>
        <v>2</v>
      </c>
      <c r="I1987" s="25">
        <v>0</v>
      </c>
      <c r="J1987" s="25">
        <f t="shared" si="192"/>
        <v>2</v>
      </c>
      <c r="K1987" s="7">
        <v>40.515689999999999</v>
      </c>
    </row>
    <row r="1988" spans="1:11" x14ac:dyDescent="0.25">
      <c r="A1988" s="6">
        <v>44644</v>
      </c>
      <c r="B1988" s="7">
        <v>15</v>
      </c>
      <c r="C1988" s="25">
        <v>112465.19644464145</v>
      </c>
      <c r="D1988" s="25">
        <f t="shared" si="188"/>
        <v>3</v>
      </c>
      <c r="E1988" s="25">
        <f t="shared" si="187"/>
        <v>0</v>
      </c>
      <c r="F1988" s="25">
        <f t="shared" si="189"/>
        <v>0</v>
      </c>
      <c r="G1988" s="25" t="str">
        <f t="shared" si="191"/>
        <v>Winter</v>
      </c>
      <c r="H1988" s="25">
        <f t="shared" si="190"/>
        <v>2</v>
      </c>
      <c r="I1988" s="25">
        <v>0</v>
      </c>
      <c r="J1988" s="25">
        <f t="shared" si="192"/>
        <v>2</v>
      </c>
      <c r="K1988" s="7">
        <v>36.804380000000002</v>
      </c>
    </row>
    <row r="1989" spans="1:11" x14ac:dyDescent="0.25">
      <c r="A1989" s="6">
        <v>44644</v>
      </c>
      <c r="B1989" s="7">
        <v>16</v>
      </c>
      <c r="C1989" s="25">
        <v>115062.94947704463</v>
      </c>
      <c r="D1989" s="25">
        <f t="shared" si="188"/>
        <v>3</v>
      </c>
      <c r="E1989" s="25">
        <f t="shared" si="187"/>
        <v>0</v>
      </c>
      <c r="F1989" s="25">
        <f t="shared" si="189"/>
        <v>0</v>
      </c>
      <c r="G1989" s="25" t="str">
        <f t="shared" si="191"/>
        <v>Winter</v>
      </c>
      <c r="H1989" s="25">
        <f t="shared" si="190"/>
        <v>2</v>
      </c>
      <c r="I1989" s="25">
        <v>0</v>
      </c>
      <c r="J1989" s="25">
        <f t="shared" si="192"/>
        <v>2</v>
      </c>
      <c r="K1989" s="7">
        <v>36.739789999999999</v>
      </c>
    </row>
    <row r="1990" spans="1:11" x14ac:dyDescent="0.25">
      <c r="A1990" s="6">
        <v>44644</v>
      </c>
      <c r="B1990" s="7">
        <v>17</v>
      </c>
      <c r="C1990" s="25">
        <v>125288.53265213124</v>
      </c>
      <c r="D1990" s="25">
        <f t="shared" si="188"/>
        <v>3</v>
      </c>
      <c r="E1990" s="25">
        <f t="shared" ref="E1990:E2053" si="193">IF(IFERROR(VLOOKUP(A1990,$S$6:$S$15,1,0),0)&gt;0,1,0)</f>
        <v>0</v>
      </c>
      <c r="F1990" s="25">
        <f t="shared" si="189"/>
        <v>0</v>
      </c>
      <c r="G1990" s="25" t="str">
        <f t="shared" si="191"/>
        <v>Winter</v>
      </c>
      <c r="H1990" s="25">
        <f t="shared" si="190"/>
        <v>2</v>
      </c>
      <c r="I1990" s="25">
        <v>0</v>
      </c>
      <c r="J1990" s="25">
        <f t="shared" si="192"/>
        <v>2</v>
      </c>
      <c r="K1990" s="7">
        <v>39.596890000000002</v>
      </c>
    </row>
    <row r="1991" spans="1:11" x14ac:dyDescent="0.25">
      <c r="A1991" s="6">
        <v>44644</v>
      </c>
      <c r="B1991" s="7">
        <v>18</v>
      </c>
      <c r="C1991" s="25">
        <v>143924.78337819854</v>
      </c>
      <c r="D1991" s="25">
        <f t="shared" ref="D1991:D2054" si="194">MONTH(A1991)</f>
        <v>3</v>
      </c>
      <c r="E1991" s="25">
        <f t="shared" si="193"/>
        <v>0</v>
      </c>
      <c r="F1991" s="25">
        <f t="shared" ref="F1991:F2054" si="195">IF(WEEKDAY(A1991,2)&gt;5,1,0)</f>
        <v>0</v>
      </c>
      <c r="G1991" s="25" t="str">
        <f t="shared" si="191"/>
        <v>Winter</v>
      </c>
      <c r="H1991" s="25">
        <f t="shared" ref="H1991:H2054" si="196">IF(AND(B1991&lt;7,B1991&gt;1),1,IF(G1991="Winter",IF(OR(E1991=1,F1991=1,B1991=1,AND(B1991&gt;9,B1991&lt;19),B1991&gt;21),2,6),IF(OR(E1991=1,F1991=1,B1991&lt;15,B1991&gt;20),3,4)))</f>
        <v>2</v>
      </c>
      <c r="I1991" s="25">
        <v>0</v>
      </c>
      <c r="J1991" s="25">
        <f t="shared" si="192"/>
        <v>2</v>
      </c>
      <c r="K1991" s="7">
        <v>39.442500000000003</v>
      </c>
    </row>
    <row r="1992" spans="1:11" x14ac:dyDescent="0.25">
      <c r="A1992" s="6">
        <v>44644</v>
      </c>
      <c r="B1992" s="7">
        <v>19</v>
      </c>
      <c r="C1992" s="25">
        <v>148529.88452771795</v>
      </c>
      <c r="D1992" s="25">
        <f t="shared" si="194"/>
        <v>3</v>
      </c>
      <c r="E1992" s="25">
        <f t="shared" si="193"/>
        <v>0</v>
      </c>
      <c r="F1992" s="25">
        <f t="shared" si="195"/>
        <v>0</v>
      </c>
      <c r="G1992" s="25" t="str">
        <f t="shared" si="191"/>
        <v>Winter</v>
      </c>
      <c r="H1992" s="25">
        <f t="shared" si="196"/>
        <v>6</v>
      </c>
      <c r="I1992" s="25">
        <v>0</v>
      </c>
      <c r="J1992" s="25">
        <f t="shared" si="192"/>
        <v>6</v>
      </c>
      <c r="K1992" s="7">
        <v>38.10707</v>
      </c>
    </row>
    <row r="1993" spans="1:11" x14ac:dyDescent="0.25">
      <c r="A1993" s="6">
        <v>44644</v>
      </c>
      <c r="B1993" s="7">
        <v>20</v>
      </c>
      <c r="C1993" s="25">
        <v>155350.31163570844</v>
      </c>
      <c r="D1993" s="25">
        <f t="shared" si="194"/>
        <v>3</v>
      </c>
      <c r="E1993" s="25">
        <f t="shared" si="193"/>
        <v>0</v>
      </c>
      <c r="F1993" s="25">
        <f t="shared" si="195"/>
        <v>0</v>
      </c>
      <c r="G1993" s="25" t="str">
        <f t="shared" si="191"/>
        <v>Winter</v>
      </c>
      <c r="H1993" s="25">
        <f t="shared" si="196"/>
        <v>6</v>
      </c>
      <c r="I1993" s="25">
        <v>0</v>
      </c>
      <c r="J1993" s="25">
        <f t="shared" si="192"/>
        <v>6</v>
      </c>
      <c r="K1993" s="7">
        <v>40.01885</v>
      </c>
    </row>
    <row r="1994" spans="1:11" x14ac:dyDescent="0.25">
      <c r="A1994" s="6">
        <v>44644</v>
      </c>
      <c r="B1994" s="7">
        <v>21</v>
      </c>
      <c r="C1994" s="25">
        <v>163686.35562030179</v>
      </c>
      <c r="D1994" s="25">
        <f t="shared" si="194"/>
        <v>3</v>
      </c>
      <c r="E1994" s="25">
        <f t="shared" si="193"/>
        <v>0</v>
      </c>
      <c r="F1994" s="25">
        <f t="shared" si="195"/>
        <v>0</v>
      </c>
      <c r="G1994" s="25" t="str">
        <f t="shared" si="191"/>
        <v>Winter</v>
      </c>
      <c r="H1994" s="25">
        <f t="shared" si="196"/>
        <v>6</v>
      </c>
      <c r="I1994" s="25">
        <v>0</v>
      </c>
      <c r="J1994" s="25">
        <f t="shared" si="192"/>
        <v>6</v>
      </c>
      <c r="K1994" s="7">
        <v>50.561239999999998</v>
      </c>
    </row>
    <row r="1995" spans="1:11" x14ac:dyDescent="0.25">
      <c r="A1995" s="6">
        <v>44644</v>
      </c>
      <c r="B1995" s="7">
        <v>22</v>
      </c>
      <c r="C1995" s="25">
        <v>159341.06816322886</v>
      </c>
      <c r="D1995" s="25">
        <f t="shared" si="194"/>
        <v>3</v>
      </c>
      <c r="E1995" s="25">
        <f t="shared" si="193"/>
        <v>0</v>
      </c>
      <c r="F1995" s="25">
        <f t="shared" si="195"/>
        <v>0</v>
      </c>
      <c r="G1995" s="25" t="str">
        <f t="shared" si="191"/>
        <v>Winter</v>
      </c>
      <c r="H1995" s="25">
        <f t="shared" si="196"/>
        <v>2</v>
      </c>
      <c r="I1995" s="25">
        <v>0</v>
      </c>
      <c r="J1995" s="25">
        <f t="shared" si="192"/>
        <v>2</v>
      </c>
      <c r="K1995" s="7">
        <v>44.826540000000001</v>
      </c>
    </row>
    <row r="1996" spans="1:11" x14ac:dyDescent="0.25">
      <c r="A1996" s="6">
        <v>44644</v>
      </c>
      <c r="B1996" s="7">
        <v>23</v>
      </c>
      <c r="C1996" s="25">
        <v>145685.60110228389</v>
      </c>
      <c r="D1996" s="25">
        <f t="shared" si="194"/>
        <v>3</v>
      </c>
      <c r="E1996" s="25">
        <f t="shared" si="193"/>
        <v>0</v>
      </c>
      <c r="F1996" s="25">
        <f t="shared" si="195"/>
        <v>0</v>
      </c>
      <c r="G1996" s="25" t="str">
        <f t="shared" si="191"/>
        <v>Winter</v>
      </c>
      <c r="H1996" s="25">
        <f t="shared" si="196"/>
        <v>2</v>
      </c>
      <c r="I1996" s="25">
        <v>0</v>
      </c>
      <c r="J1996" s="25">
        <f t="shared" si="192"/>
        <v>2</v>
      </c>
      <c r="K1996" s="7">
        <v>40.644820000000003</v>
      </c>
    </row>
    <row r="1997" spans="1:11" x14ac:dyDescent="0.25">
      <c r="A1997" s="6">
        <v>44644</v>
      </c>
      <c r="B1997" s="7">
        <v>24</v>
      </c>
      <c r="C1997" s="25">
        <v>129821.7864224325</v>
      </c>
      <c r="D1997" s="25">
        <f t="shared" si="194"/>
        <v>3</v>
      </c>
      <c r="E1997" s="25">
        <f t="shared" si="193"/>
        <v>0</v>
      </c>
      <c r="F1997" s="25">
        <f t="shared" si="195"/>
        <v>0</v>
      </c>
      <c r="G1997" s="25" t="str">
        <f t="shared" si="191"/>
        <v>Winter</v>
      </c>
      <c r="H1997" s="25">
        <f t="shared" si="196"/>
        <v>2</v>
      </c>
      <c r="I1997" s="25">
        <v>0</v>
      </c>
      <c r="J1997" s="25">
        <f t="shared" si="192"/>
        <v>2</v>
      </c>
      <c r="K1997" s="7">
        <v>38.672020000000003</v>
      </c>
    </row>
    <row r="1998" spans="1:11" x14ac:dyDescent="0.25">
      <c r="A1998" s="6">
        <v>44645</v>
      </c>
      <c r="B1998" s="7">
        <v>1</v>
      </c>
      <c r="C1998" s="25">
        <v>119196.47866145179</v>
      </c>
      <c r="D1998" s="25">
        <f t="shared" si="194"/>
        <v>3</v>
      </c>
      <c r="E1998" s="25">
        <f t="shared" si="193"/>
        <v>0</v>
      </c>
      <c r="F1998" s="25">
        <f t="shared" si="195"/>
        <v>0</v>
      </c>
      <c r="G1998" s="25" t="str">
        <f t="shared" si="191"/>
        <v>Winter</v>
      </c>
      <c r="H1998" s="25">
        <f t="shared" si="196"/>
        <v>2</v>
      </c>
      <c r="I1998" s="25">
        <v>0</v>
      </c>
      <c r="J1998" s="25">
        <f t="shared" si="192"/>
        <v>2</v>
      </c>
      <c r="K1998" s="7">
        <v>52.064140000000002</v>
      </c>
    </row>
    <row r="1999" spans="1:11" x14ac:dyDescent="0.25">
      <c r="A1999" s="6">
        <v>44645</v>
      </c>
      <c r="B1999" s="7">
        <v>2</v>
      </c>
      <c r="C1999" s="25">
        <v>113836.96665741249</v>
      </c>
      <c r="D1999" s="25">
        <f t="shared" si="194"/>
        <v>3</v>
      </c>
      <c r="E1999" s="25">
        <f t="shared" si="193"/>
        <v>0</v>
      </c>
      <c r="F1999" s="25">
        <f t="shared" si="195"/>
        <v>0</v>
      </c>
      <c r="G1999" s="25" t="str">
        <f t="shared" si="191"/>
        <v>Winter</v>
      </c>
      <c r="H1999" s="25">
        <f t="shared" si="196"/>
        <v>1</v>
      </c>
      <c r="I1999" s="25">
        <v>0</v>
      </c>
      <c r="J1999" s="25">
        <f t="shared" si="192"/>
        <v>1</v>
      </c>
      <c r="K1999" s="7">
        <v>37.291330000000002</v>
      </c>
    </row>
    <row r="2000" spans="1:11" x14ac:dyDescent="0.25">
      <c r="A2000" s="6">
        <v>44645</v>
      </c>
      <c r="B2000" s="7">
        <v>3</v>
      </c>
      <c r="C2000" s="25">
        <v>112912.82701554008</v>
      </c>
      <c r="D2000" s="25">
        <f t="shared" si="194"/>
        <v>3</v>
      </c>
      <c r="E2000" s="25">
        <f t="shared" si="193"/>
        <v>0</v>
      </c>
      <c r="F2000" s="25">
        <f t="shared" si="195"/>
        <v>0</v>
      </c>
      <c r="G2000" s="25" t="str">
        <f t="shared" si="191"/>
        <v>Winter</v>
      </c>
      <c r="H2000" s="25">
        <f t="shared" si="196"/>
        <v>1</v>
      </c>
      <c r="I2000" s="25">
        <v>0</v>
      </c>
      <c r="J2000" s="25">
        <f t="shared" si="192"/>
        <v>1</v>
      </c>
      <c r="K2000" s="7">
        <v>35.195140000000002</v>
      </c>
    </row>
    <row r="2001" spans="1:11" x14ac:dyDescent="0.25">
      <c r="A2001" s="6">
        <v>44645</v>
      </c>
      <c r="B2001" s="7">
        <v>4</v>
      </c>
      <c r="C2001" s="25">
        <v>114474.66588572299</v>
      </c>
      <c r="D2001" s="25">
        <f t="shared" si="194"/>
        <v>3</v>
      </c>
      <c r="E2001" s="25">
        <f t="shared" si="193"/>
        <v>0</v>
      </c>
      <c r="F2001" s="25">
        <f t="shared" si="195"/>
        <v>0</v>
      </c>
      <c r="G2001" s="25" t="str">
        <f t="shared" si="191"/>
        <v>Winter</v>
      </c>
      <c r="H2001" s="25">
        <f t="shared" si="196"/>
        <v>1</v>
      </c>
      <c r="I2001" s="25">
        <v>0</v>
      </c>
      <c r="J2001" s="25">
        <f t="shared" si="192"/>
        <v>1</v>
      </c>
      <c r="K2001" s="7">
        <v>45.55912</v>
      </c>
    </row>
    <row r="2002" spans="1:11" x14ac:dyDescent="0.25">
      <c r="A2002" s="6">
        <v>44645</v>
      </c>
      <c r="B2002" s="7">
        <v>5</v>
      </c>
      <c r="C2002" s="25">
        <v>118228.79766087461</v>
      </c>
      <c r="D2002" s="25">
        <f t="shared" si="194"/>
        <v>3</v>
      </c>
      <c r="E2002" s="25">
        <f t="shared" si="193"/>
        <v>0</v>
      </c>
      <c r="F2002" s="25">
        <f t="shared" si="195"/>
        <v>0</v>
      </c>
      <c r="G2002" s="25" t="str">
        <f t="shared" si="191"/>
        <v>Winter</v>
      </c>
      <c r="H2002" s="25">
        <f t="shared" si="196"/>
        <v>1</v>
      </c>
      <c r="I2002" s="25">
        <v>0</v>
      </c>
      <c r="J2002" s="25">
        <f t="shared" si="192"/>
        <v>1</v>
      </c>
      <c r="K2002" s="7">
        <v>43.506909999999998</v>
      </c>
    </row>
    <row r="2003" spans="1:11" x14ac:dyDescent="0.25">
      <c r="A2003" s="6">
        <v>44645</v>
      </c>
      <c r="B2003" s="7">
        <v>6</v>
      </c>
      <c r="C2003" s="25">
        <v>128154.10283846612</v>
      </c>
      <c r="D2003" s="25">
        <f t="shared" si="194"/>
        <v>3</v>
      </c>
      <c r="E2003" s="25">
        <f t="shared" si="193"/>
        <v>0</v>
      </c>
      <c r="F2003" s="25">
        <f t="shared" si="195"/>
        <v>0</v>
      </c>
      <c r="G2003" s="25" t="str">
        <f t="shared" si="191"/>
        <v>Winter</v>
      </c>
      <c r="H2003" s="25">
        <f t="shared" si="196"/>
        <v>1</v>
      </c>
      <c r="I2003" s="25">
        <v>0</v>
      </c>
      <c r="J2003" s="25">
        <f t="shared" si="192"/>
        <v>1</v>
      </c>
      <c r="K2003" s="7">
        <v>35.806629999999998</v>
      </c>
    </row>
    <row r="2004" spans="1:11" x14ac:dyDescent="0.25">
      <c r="A2004" s="6">
        <v>44645</v>
      </c>
      <c r="B2004" s="7">
        <v>7</v>
      </c>
      <c r="C2004" s="25">
        <v>146164.33185408911</v>
      </c>
      <c r="D2004" s="25">
        <f t="shared" si="194"/>
        <v>3</v>
      </c>
      <c r="E2004" s="25">
        <f t="shared" si="193"/>
        <v>0</v>
      </c>
      <c r="F2004" s="25">
        <f t="shared" si="195"/>
        <v>0</v>
      </c>
      <c r="G2004" s="25" t="str">
        <f t="shared" si="191"/>
        <v>Winter</v>
      </c>
      <c r="H2004" s="25">
        <f t="shared" si="196"/>
        <v>6</v>
      </c>
      <c r="I2004" s="25">
        <v>0</v>
      </c>
      <c r="J2004" s="25">
        <f t="shared" si="192"/>
        <v>6</v>
      </c>
      <c r="K2004" s="7">
        <v>61.652459999999998</v>
      </c>
    </row>
    <row r="2005" spans="1:11" x14ac:dyDescent="0.25">
      <c r="A2005" s="6">
        <v>44645</v>
      </c>
      <c r="B2005" s="7">
        <v>8</v>
      </c>
      <c r="C2005" s="25">
        <v>155305.15891082439</v>
      </c>
      <c r="D2005" s="25">
        <f t="shared" si="194"/>
        <v>3</v>
      </c>
      <c r="E2005" s="25">
        <f t="shared" si="193"/>
        <v>0</v>
      </c>
      <c r="F2005" s="25">
        <f t="shared" si="195"/>
        <v>0</v>
      </c>
      <c r="G2005" s="25" t="str">
        <f t="shared" si="191"/>
        <v>Winter</v>
      </c>
      <c r="H2005" s="25">
        <f t="shared" si="196"/>
        <v>6</v>
      </c>
      <c r="I2005" s="25">
        <v>0</v>
      </c>
      <c r="J2005" s="25">
        <f t="shared" si="192"/>
        <v>6</v>
      </c>
      <c r="K2005" s="7">
        <v>80.426919999999996</v>
      </c>
    </row>
    <row r="2006" spans="1:11" x14ac:dyDescent="0.25">
      <c r="A2006" s="6">
        <v>44645</v>
      </c>
      <c r="B2006" s="7">
        <v>9</v>
      </c>
      <c r="C2006" s="25">
        <v>153716.15319556955</v>
      </c>
      <c r="D2006" s="25">
        <f t="shared" si="194"/>
        <v>3</v>
      </c>
      <c r="E2006" s="25">
        <f t="shared" si="193"/>
        <v>0</v>
      </c>
      <c r="F2006" s="25">
        <f t="shared" si="195"/>
        <v>0</v>
      </c>
      <c r="G2006" s="25" t="str">
        <f t="shared" si="191"/>
        <v>Winter</v>
      </c>
      <c r="H2006" s="25">
        <f t="shared" si="196"/>
        <v>6</v>
      </c>
      <c r="I2006" s="25">
        <v>0</v>
      </c>
      <c r="J2006" s="25">
        <f t="shared" si="192"/>
        <v>6</v>
      </c>
      <c r="K2006" s="7">
        <v>57.817270000000001</v>
      </c>
    </row>
    <row r="2007" spans="1:11" x14ac:dyDescent="0.25">
      <c r="A2007" s="6">
        <v>44645</v>
      </c>
      <c r="B2007" s="7">
        <v>10</v>
      </c>
      <c r="C2007" s="25">
        <v>150412.30286198328</v>
      </c>
      <c r="D2007" s="25">
        <f t="shared" si="194"/>
        <v>3</v>
      </c>
      <c r="E2007" s="25">
        <f t="shared" si="193"/>
        <v>0</v>
      </c>
      <c r="F2007" s="25">
        <f t="shared" si="195"/>
        <v>0</v>
      </c>
      <c r="G2007" s="25" t="str">
        <f t="shared" si="191"/>
        <v>Winter</v>
      </c>
      <c r="H2007" s="25">
        <f t="shared" si="196"/>
        <v>2</v>
      </c>
      <c r="I2007" s="25">
        <v>0</v>
      </c>
      <c r="J2007" s="25">
        <f t="shared" si="192"/>
        <v>2</v>
      </c>
      <c r="K2007" s="7">
        <v>59.371250000000003</v>
      </c>
    </row>
    <row r="2008" spans="1:11" x14ac:dyDescent="0.25">
      <c r="A2008" s="6">
        <v>44645</v>
      </c>
      <c r="B2008" s="7">
        <v>11</v>
      </c>
      <c r="C2008" s="25">
        <v>144252.34397943044</v>
      </c>
      <c r="D2008" s="25">
        <f t="shared" si="194"/>
        <v>3</v>
      </c>
      <c r="E2008" s="25">
        <f t="shared" si="193"/>
        <v>0</v>
      </c>
      <c r="F2008" s="25">
        <f t="shared" si="195"/>
        <v>0</v>
      </c>
      <c r="G2008" s="25" t="str">
        <f t="shared" si="191"/>
        <v>Winter</v>
      </c>
      <c r="H2008" s="25">
        <f t="shared" si="196"/>
        <v>2</v>
      </c>
      <c r="I2008" s="25">
        <v>0</v>
      </c>
      <c r="J2008" s="25">
        <f t="shared" si="192"/>
        <v>2</v>
      </c>
      <c r="K2008" s="7">
        <v>44.785130000000002</v>
      </c>
    </row>
    <row r="2009" spans="1:11" x14ac:dyDescent="0.25">
      <c r="A2009" s="6">
        <v>44645</v>
      </c>
      <c r="B2009" s="7">
        <v>12</v>
      </c>
      <c r="C2009" s="25">
        <v>150229.59966397836</v>
      </c>
      <c r="D2009" s="25">
        <f t="shared" si="194"/>
        <v>3</v>
      </c>
      <c r="E2009" s="25">
        <f t="shared" si="193"/>
        <v>0</v>
      </c>
      <c r="F2009" s="25">
        <f t="shared" si="195"/>
        <v>0</v>
      </c>
      <c r="G2009" s="25" t="str">
        <f t="shared" si="191"/>
        <v>Winter</v>
      </c>
      <c r="H2009" s="25">
        <f t="shared" si="196"/>
        <v>2</v>
      </c>
      <c r="I2009" s="25">
        <v>0</v>
      </c>
      <c r="J2009" s="25">
        <f t="shared" si="192"/>
        <v>2</v>
      </c>
      <c r="K2009" s="7">
        <v>41.872799999999998</v>
      </c>
    </row>
    <row r="2010" spans="1:11" x14ac:dyDescent="0.25">
      <c r="A2010" s="6">
        <v>44645</v>
      </c>
      <c r="B2010" s="7">
        <v>13</v>
      </c>
      <c r="C2010" s="25">
        <v>152275.04118055478</v>
      </c>
      <c r="D2010" s="25">
        <f t="shared" si="194"/>
        <v>3</v>
      </c>
      <c r="E2010" s="25">
        <f t="shared" si="193"/>
        <v>0</v>
      </c>
      <c r="F2010" s="25">
        <f t="shared" si="195"/>
        <v>0</v>
      </c>
      <c r="G2010" s="25" t="str">
        <f t="shared" si="191"/>
        <v>Winter</v>
      </c>
      <c r="H2010" s="25">
        <f t="shared" si="196"/>
        <v>2</v>
      </c>
      <c r="I2010" s="25">
        <v>0</v>
      </c>
      <c r="J2010" s="25">
        <f t="shared" si="192"/>
        <v>2</v>
      </c>
      <c r="K2010" s="7">
        <v>46.264499999999998</v>
      </c>
    </row>
    <row r="2011" spans="1:11" x14ac:dyDescent="0.25">
      <c r="A2011" s="6">
        <v>44645</v>
      </c>
      <c r="B2011" s="7">
        <v>14</v>
      </c>
      <c r="C2011" s="25">
        <v>149990.9430956273</v>
      </c>
      <c r="D2011" s="25">
        <f t="shared" si="194"/>
        <v>3</v>
      </c>
      <c r="E2011" s="25">
        <f t="shared" si="193"/>
        <v>0</v>
      </c>
      <c r="F2011" s="25">
        <f t="shared" si="195"/>
        <v>0</v>
      </c>
      <c r="G2011" s="25" t="str">
        <f t="shared" si="191"/>
        <v>Winter</v>
      </c>
      <c r="H2011" s="25">
        <f t="shared" si="196"/>
        <v>2</v>
      </c>
      <c r="I2011" s="25">
        <v>0</v>
      </c>
      <c r="J2011" s="25">
        <f t="shared" si="192"/>
        <v>2</v>
      </c>
      <c r="K2011" s="7">
        <v>52.43562</v>
      </c>
    </row>
    <row r="2012" spans="1:11" x14ac:dyDescent="0.25">
      <c r="A2012" s="6">
        <v>44645</v>
      </c>
      <c r="B2012" s="7">
        <v>15</v>
      </c>
      <c r="C2012" s="25">
        <v>149382.41548711938</v>
      </c>
      <c r="D2012" s="25">
        <f t="shared" si="194"/>
        <v>3</v>
      </c>
      <c r="E2012" s="25">
        <f t="shared" si="193"/>
        <v>0</v>
      </c>
      <c r="F2012" s="25">
        <f t="shared" si="195"/>
        <v>0</v>
      </c>
      <c r="G2012" s="25" t="str">
        <f t="shared" si="191"/>
        <v>Winter</v>
      </c>
      <c r="H2012" s="25">
        <f t="shared" si="196"/>
        <v>2</v>
      </c>
      <c r="I2012" s="25">
        <v>0</v>
      </c>
      <c r="J2012" s="25">
        <f t="shared" si="192"/>
        <v>2</v>
      </c>
      <c r="K2012" s="7">
        <v>53.528039999999997</v>
      </c>
    </row>
    <row r="2013" spans="1:11" x14ac:dyDescent="0.25">
      <c r="A2013" s="6">
        <v>44645</v>
      </c>
      <c r="B2013" s="7">
        <v>16</v>
      </c>
      <c r="C2013" s="25">
        <v>155783.51223431202</v>
      </c>
      <c r="D2013" s="25">
        <f t="shared" si="194"/>
        <v>3</v>
      </c>
      <c r="E2013" s="25">
        <f t="shared" si="193"/>
        <v>0</v>
      </c>
      <c r="F2013" s="25">
        <f t="shared" si="195"/>
        <v>0</v>
      </c>
      <c r="G2013" s="25" t="str">
        <f t="shared" si="191"/>
        <v>Winter</v>
      </c>
      <c r="H2013" s="25">
        <f t="shared" si="196"/>
        <v>2</v>
      </c>
      <c r="I2013" s="25">
        <v>0</v>
      </c>
      <c r="J2013" s="25">
        <f t="shared" si="192"/>
        <v>2</v>
      </c>
      <c r="K2013" s="7">
        <v>43.91283</v>
      </c>
    </row>
    <row r="2014" spans="1:11" x14ac:dyDescent="0.25">
      <c r="A2014" s="6">
        <v>44645</v>
      </c>
      <c r="B2014" s="7">
        <v>17</v>
      </c>
      <c r="C2014" s="25">
        <v>165556.97129817866</v>
      </c>
      <c r="D2014" s="25">
        <f t="shared" si="194"/>
        <v>3</v>
      </c>
      <c r="E2014" s="25">
        <f t="shared" si="193"/>
        <v>0</v>
      </c>
      <c r="F2014" s="25">
        <f t="shared" si="195"/>
        <v>0</v>
      </c>
      <c r="G2014" s="25" t="str">
        <f t="shared" si="191"/>
        <v>Winter</v>
      </c>
      <c r="H2014" s="25">
        <f t="shared" si="196"/>
        <v>2</v>
      </c>
      <c r="I2014" s="25">
        <v>0</v>
      </c>
      <c r="J2014" s="25">
        <f t="shared" si="192"/>
        <v>2</v>
      </c>
      <c r="K2014" s="7">
        <v>40.226529999999997</v>
      </c>
    </row>
    <row r="2015" spans="1:11" x14ac:dyDescent="0.25">
      <c r="A2015" s="6">
        <v>44645</v>
      </c>
      <c r="B2015" s="7">
        <v>18</v>
      </c>
      <c r="C2015" s="25">
        <v>170283.13297366464</v>
      </c>
      <c r="D2015" s="25">
        <f t="shared" si="194"/>
        <v>3</v>
      </c>
      <c r="E2015" s="25">
        <f t="shared" si="193"/>
        <v>0</v>
      </c>
      <c r="F2015" s="25">
        <f t="shared" si="195"/>
        <v>0</v>
      </c>
      <c r="G2015" s="25" t="str">
        <f t="shared" si="191"/>
        <v>Winter</v>
      </c>
      <c r="H2015" s="25">
        <f t="shared" si="196"/>
        <v>2</v>
      </c>
      <c r="I2015" s="25">
        <v>0</v>
      </c>
      <c r="J2015" s="25">
        <f t="shared" si="192"/>
        <v>2</v>
      </c>
      <c r="K2015" s="7">
        <v>37.205959999999997</v>
      </c>
    </row>
    <row r="2016" spans="1:11" x14ac:dyDescent="0.25">
      <c r="A2016" s="6">
        <v>44645</v>
      </c>
      <c r="B2016" s="7">
        <v>19</v>
      </c>
      <c r="C2016" s="25">
        <v>174310.11968729386</v>
      </c>
      <c r="D2016" s="25">
        <f t="shared" si="194"/>
        <v>3</v>
      </c>
      <c r="E2016" s="25">
        <f t="shared" si="193"/>
        <v>0</v>
      </c>
      <c r="F2016" s="25">
        <f t="shared" si="195"/>
        <v>0</v>
      </c>
      <c r="G2016" s="25" t="str">
        <f t="shared" si="191"/>
        <v>Winter</v>
      </c>
      <c r="H2016" s="25">
        <f t="shared" si="196"/>
        <v>6</v>
      </c>
      <c r="I2016" s="25">
        <v>0</v>
      </c>
      <c r="J2016" s="25">
        <f t="shared" si="192"/>
        <v>6</v>
      </c>
      <c r="K2016" s="7">
        <v>39.512889999999999</v>
      </c>
    </row>
    <row r="2017" spans="1:11" x14ac:dyDescent="0.25">
      <c r="A2017" s="6">
        <v>44645</v>
      </c>
      <c r="B2017" s="7">
        <v>20</v>
      </c>
      <c r="C2017" s="25">
        <v>176988.91067837013</v>
      </c>
      <c r="D2017" s="25">
        <f t="shared" si="194"/>
        <v>3</v>
      </c>
      <c r="E2017" s="25">
        <f t="shared" si="193"/>
        <v>0</v>
      </c>
      <c r="F2017" s="25">
        <f t="shared" si="195"/>
        <v>0</v>
      </c>
      <c r="G2017" s="25" t="str">
        <f t="shared" si="191"/>
        <v>Winter</v>
      </c>
      <c r="H2017" s="25">
        <f t="shared" si="196"/>
        <v>6</v>
      </c>
      <c r="I2017" s="25">
        <v>0</v>
      </c>
      <c r="J2017" s="25">
        <f t="shared" si="192"/>
        <v>6</v>
      </c>
      <c r="K2017" s="7">
        <v>45.750630000000001</v>
      </c>
    </row>
    <row r="2018" spans="1:11" x14ac:dyDescent="0.25">
      <c r="A2018" s="6">
        <v>44645</v>
      </c>
      <c r="B2018" s="7">
        <v>21</v>
      </c>
      <c r="C2018" s="25">
        <v>176514.20880112841</v>
      </c>
      <c r="D2018" s="25">
        <f t="shared" si="194"/>
        <v>3</v>
      </c>
      <c r="E2018" s="25">
        <f t="shared" si="193"/>
        <v>0</v>
      </c>
      <c r="F2018" s="25">
        <f t="shared" si="195"/>
        <v>0</v>
      </c>
      <c r="G2018" s="25" t="str">
        <f t="shared" si="191"/>
        <v>Winter</v>
      </c>
      <c r="H2018" s="25">
        <f t="shared" si="196"/>
        <v>6</v>
      </c>
      <c r="I2018" s="25">
        <v>0</v>
      </c>
      <c r="J2018" s="25">
        <f t="shared" si="192"/>
        <v>6</v>
      </c>
      <c r="K2018" s="7">
        <v>48.448749999999997</v>
      </c>
    </row>
    <row r="2019" spans="1:11" x14ac:dyDescent="0.25">
      <c r="A2019" s="6">
        <v>44645</v>
      </c>
      <c r="B2019" s="7">
        <v>22</v>
      </c>
      <c r="C2019" s="25">
        <v>171056.87370651786</v>
      </c>
      <c r="D2019" s="25">
        <f t="shared" si="194"/>
        <v>3</v>
      </c>
      <c r="E2019" s="25">
        <f t="shared" si="193"/>
        <v>0</v>
      </c>
      <c r="F2019" s="25">
        <f t="shared" si="195"/>
        <v>0</v>
      </c>
      <c r="G2019" s="25" t="str">
        <f t="shared" si="191"/>
        <v>Winter</v>
      </c>
      <c r="H2019" s="25">
        <f t="shared" si="196"/>
        <v>2</v>
      </c>
      <c r="I2019" s="25">
        <v>0</v>
      </c>
      <c r="J2019" s="25">
        <f t="shared" si="192"/>
        <v>2</v>
      </c>
      <c r="K2019" s="7">
        <v>46.645530000000001</v>
      </c>
    </row>
    <row r="2020" spans="1:11" x14ac:dyDescent="0.25">
      <c r="A2020" s="6">
        <v>44645</v>
      </c>
      <c r="B2020" s="7">
        <v>23</v>
      </c>
      <c r="C2020" s="25">
        <v>163395.32295615081</v>
      </c>
      <c r="D2020" s="25">
        <f t="shared" si="194"/>
        <v>3</v>
      </c>
      <c r="E2020" s="25">
        <f t="shared" si="193"/>
        <v>0</v>
      </c>
      <c r="F2020" s="25">
        <f t="shared" si="195"/>
        <v>0</v>
      </c>
      <c r="G2020" s="25" t="str">
        <f t="shared" si="191"/>
        <v>Winter</v>
      </c>
      <c r="H2020" s="25">
        <f t="shared" si="196"/>
        <v>2</v>
      </c>
      <c r="I2020" s="25">
        <v>0</v>
      </c>
      <c r="J2020" s="25">
        <f t="shared" si="192"/>
        <v>2</v>
      </c>
      <c r="K2020" s="7">
        <v>54.637619999999998</v>
      </c>
    </row>
    <row r="2021" spans="1:11" x14ac:dyDescent="0.25">
      <c r="A2021" s="6">
        <v>44645</v>
      </c>
      <c r="B2021" s="7">
        <v>24</v>
      </c>
      <c r="C2021" s="25">
        <v>153594.88844482775</v>
      </c>
      <c r="D2021" s="25">
        <f t="shared" si="194"/>
        <v>3</v>
      </c>
      <c r="E2021" s="25">
        <f t="shared" si="193"/>
        <v>0</v>
      </c>
      <c r="F2021" s="25">
        <f t="shared" si="195"/>
        <v>0</v>
      </c>
      <c r="G2021" s="25" t="str">
        <f t="shared" si="191"/>
        <v>Winter</v>
      </c>
      <c r="H2021" s="25">
        <f t="shared" si="196"/>
        <v>2</v>
      </c>
      <c r="I2021" s="25">
        <v>0</v>
      </c>
      <c r="J2021" s="25">
        <f t="shared" si="192"/>
        <v>2</v>
      </c>
      <c r="K2021" s="7">
        <v>42.469610000000003</v>
      </c>
    </row>
    <row r="2022" spans="1:11" x14ac:dyDescent="0.25">
      <c r="A2022" s="6">
        <v>44646</v>
      </c>
      <c r="B2022" s="7">
        <v>1</v>
      </c>
      <c r="C2022" s="25">
        <v>142910.57345035463</v>
      </c>
      <c r="D2022" s="25">
        <f t="shared" si="194"/>
        <v>3</v>
      </c>
      <c r="E2022" s="25">
        <f t="shared" si="193"/>
        <v>0</v>
      </c>
      <c r="F2022" s="25">
        <f t="shared" si="195"/>
        <v>1</v>
      </c>
      <c r="G2022" s="25" t="str">
        <f t="shared" si="191"/>
        <v>Winter</v>
      </c>
      <c r="H2022" s="25">
        <f t="shared" si="196"/>
        <v>2</v>
      </c>
      <c r="I2022" s="25">
        <v>0</v>
      </c>
      <c r="J2022" s="25">
        <f t="shared" si="192"/>
        <v>2</v>
      </c>
      <c r="K2022" s="7">
        <v>54.398760000000003</v>
      </c>
    </row>
    <row r="2023" spans="1:11" x14ac:dyDescent="0.25">
      <c r="A2023" s="6">
        <v>44646</v>
      </c>
      <c r="B2023" s="7">
        <v>2</v>
      </c>
      <c r="C2023" s="25">
        <v>138636.2507888985</v>
      </c>
      <c r="D2023" s="25">
        <f t="shared" si="194"/>
        <v>3</v>
      </c>
      <c r="E2023" s="25">
        <f t="shared" si="193"/>
        <v>0</v>
      </c>
      <c r="F2023" s="25">
        <f t="shared" si="195"/>
        <v>1</v>
      </c>
      <c r="G2023" s="25" t="str">
        <f t="shared" si="191"/>
        <v>Winter</v>
      </c>
      <c r="H2023" s="25">
        <f t="shared" si="196"/>
        <v>1</v>
      </c>
      <c r="I2023" s="25">
        <v>0</v>
      </c>
      <c r="J2023" s="25">
        <f t="shared" si="192"/>
        <v>1</v>
      </c>
      <c r="K2023" s="7">
        <v>38.531910000000003</v>
      </c>
    </row>
    <row r="2024" spans="1:11" x14ac:dyDescent="0.25">
      <c r="A2024" s="6">
        <v>44646</v>
      </c>
      <c r="B2024" s="7">
        <v>3</v>
      </c>
      <c r="C2024" s="25">
        <v>136413.78331670447</v>
      </c>
      <c r="D2024" s="25">
        <f t="shared" si="194"/>
        <v>3</v>
      </c>
      <c r="E2024" s="25">
        <f t="shared" si="193"/>
        <v>0</v>
      </c>
      <c r="F2024" s="25">
        <f t="shared" si="195"/>
        <v>1</v>
      </c>
      <c r="G2024" s="25" t="str">
        <f t="shared" si="191"/>
        <v>Winter</v>
      </c>
      <c r="H2024" s="25">
        <f t="shared" si="196"/>
        <v>1</v>
      </c>
      <c r="I2024" s="25">
        <v>0</v>
      </c>
      <c r="J2024" s="25">
        <f t="shared" si="192"/>
        <v>1</v>
      </c>
      <c r="K2024" s="7">
        <v>34.542200000000001</v>
      </c>
    </row>
    <row r="2025" spans="1:11" x14ac:dyDescent="0.25">
      <c r="A2025" s="6">
        <v>44646</v>
      </c>
      <c r="B2025" s="7">
        <v>4</v>
      </c>
      <c r="C2025" s="25">
        <v>136714.28483650324</v>
      </c>
      <c r="D2025" s="25">
        <f t="shared" si="194"/>
        <v>3</v>
      </c>
      <c r="E2025" s="25">
        <f t="shared" si="193"/>
        <v>0</v>
      </c>
      <c r="F2025" s="25">
        <f t="shared" si="195"/>
        <v>1</v>
      </c>
      <c r="G2025" s="25" t="str">
        <f t="shared" si="191"/>
        <v>Winter</v>
      </c>
      <c r="H2025" s="25">
        <f t="shared" si="196"/>
        <v>1</v>
      </c>
      <c r="I2025" s="25">
        <v>0</v>
      </c>
      <c r="J2025" s="25">
        <f t="shared" si="192"/>
        <v>1</v>
      </c>
      <c r="K2025" s="7">
        <v>35.796930000000003</v>
      </c>
    </row>
    <row r="2026" spans="1:11" x14ac:dyDescent="0.25">
      <c r="A2026" s="6">
        <v>44646</v>
      </c>
      <c r="B2026" s="7">
        <v>5</v>
      </c>
      <c r="C2026" s="25">
        <v>140029.44862725461</v>
      </c>
      <c r="D2026" s="25">
        <f t="shared" si="194"/>
        <v>3</v>
      </c>
      <c r="E2026" s="25">
        <f t="shared" si="193"/>
        <v>0</v>
      </c>
      <c r="F2026" s="25">
        <f t="shared" si="195"/>
        <v>1</v>
      </c>
      <c r="G2026" s="25" t="str">
        <f t="shared" si="191"/>
        <v>Winter</v>
      </c>
      <c r="H2026" s="25">
        <f t="shared" si="196"/>
        <v>1</v>
      </c>
      <c r="I2026" s="25">
        <v>0</v>
      </c>
      <c r="J2026" s="25">
        <f t="shared" si="192"/>
        <v>1</v>
      </c>
      <c r="K2026" s="7">
        <v>36.768380000000001</v>
      </c>
    </row>
    <row r="2027" spans="1:11" x14ac:dyDescent="0.25">
      <c r="A2027" s="6">
        <v>44646</v>
      </c>
      <c r="B2027" s="7">
        <v>6</v>
      </c>
      <c r="C2027" s="25">
        <v>144053.62363002286</v>
      </c>
      <c r="D2027" s="25">
        <f t="shared" si="194"/>
        <v>3</v>
      </c>
      <c r="E2027" s="25">
        <f t="shared" si="193"/>
        <v>0</v>
      </c>
      <c r="F2027" s="25">
        <f t="shared" si="195"/>
        <v>1</v>
      </c>
      <c r="G2027" s="25" t="str">
        <f t="shared" si="191"/>
        <v>Winter</v>
      </c>
      <c r="H2027" s="25">
        <f t="shared" si="196"/>
        <v>1</v>
      </c>
      <c r="I2027" s="25">
        <v>0</v>
      </c>
      <c r="J2027" s="25">
        <f t="shared" si="192"/>
        <v>1</v>
      </c>
      <c r="K2027" s="7">
        <v>35.725499999999997</v>
      </c>
    </row>
    <row r="2028" spans="1:11" x14ac:dyDescent="0.25">
      <c r="A2028" s="6">
        <v>44646</v>
      </c>
      <c r="B2028" s="7">
        <v>7</v>
      </c>
      <c r="C2028" s="25">
        <v>150706.63935919895</v>
      </c>
      <c r="D2028" s="25">
        <f t="shared" si="194"/>
        <v>3</v>
      </c>
      <c r="E2028" s="25">
        <f t="shared" si="193"/>
        <v>0</v>
      </c>
      <c r="F2028" s="25">
        <f t="shared" si="195"/>
        <v>1</v>
      </c>
      <c r="G2028" s="25" t="str">
        <f t="shared" si="191"/>
        <v>Winter</v>
      </c>
      <c r="H2028" s="25">
        <f t="shared" si="196"/>
        <v>2</v>
      </c>
      <c r="I2028" s="25">
        <v>0</v>
      </c>
      <c r="J2028" s="25">
        <f t="shared" si="192"/>
        <v>2</v>
      </c>
      <c r="K2028" s="7">
        <v>48.862299999999998</v>
      </c>
    </row>
    <row r="2029" spans="1:11" x14ac:dyDescent="0.25">
      <c r="A2029" s="6">
        <v>44646</v>
      </c>
      <c r="B2029" s="7">
        <v>8</v>
      </c>
      <c r="C2029" s="25">
        <v>163704.36155294548</v>
      </c>
      <c r="D2029" s="25">
        <f t="shared" si="194"/>
        <v>3</v>
      </c>
      <c r="E2029" s="25">
        <f t="shared" si="193"/>
        <v>0</v>
      </c>
      <c r="F2029" s="25">
        <f t="shared" si="195"/>
        <v>1</v>
      </c>
      <c r="G2029" s="25" t="str">
        <f t="shared" si="191"/>
        <v>Winter</v>
      </c>
      <c r="H2029" s="25">
        <f t="shared" si="196"/>
        <v>2</v>
      </c>
      <c r="I2029" s="25">
        <v>0</v>
      </c>
      <c r="J2029" s="25">
        <f t="shared" si="192"/>
        <v>2</v>
      </c>
      <c r="K2029" s="7">
        <v>58.15813</v>
      </c>
    </row>
    <row r="2030" spans="1:11" x14ac:dyDescent="0.25">
      <c r="A2030" s="6">
        <v>44646</v>
      </c>
      <c r="B2030" s="7">
        <v>9</v>
      </c>
      <c r="C2030" s="25">
        <v>179963.83409789024</v>
      </c>
      <c r="D2030" s="25">
        <f t="shared" si="194"/>
        <v>3</v>
      </c>
      <c r="E2030" s="25">
        <f t="shared" si="193"/>
        <v>0</v>
      </c>
      <c r="F2030" s="25">
        <f t="shared" si="195"/>
        <v>1</v>
      </c>
      <c r="G2030" s="25" t="str">
        <f t="shared" si="191"/>
        <v>Winter</v>
      </c>
      <c r="H2030" s="25">
        <f t="shared" si="196"/>
        <v>2</v>
      </c>
      <c r="I2030" s="25">
        <v>0</v>
      </c>
      <c r="J2030" s="25">
        <f t="shared" si="192"/>
        <v>2</v>
      </c>
      <c r="K2030" s="7">
        <v>45.094290000000001</v>
      </c>
    </row>
    <row r="2031" spans="1:11" x14ac:dyDescent="0.25">
      <c r="A2031" s="6">
        <v>44646</v>
      </c>
      <c r="B2031" s="7">
        <v>10</v>
      </c>
      <c r="C2031" s="25">
        <v>192108.79662733912</v>
      </c>
      <c r="D2031" s="25">
        <f t="shared" si="194"/>
        <v>3</v>
      </c>
      <c r="E2031" s="25">
        <f t="shared" si="193"/>
        <v>0</v>
      </c>
      <c r="F2031" s="25">
        <f t="shared" si="195"/>
        <v>1</v>
      </c>
      <c r="G2031" s="25" t="str">
        <f t="shared" ref="G2031:G2094" si="197">IF(OR(D2031&lt;5,D2031&gt;9),"Winter","Summer")</f>
        <v>Winter</v>
      </c>
      <c r="H2031" s="25">
        <f t="shared" si="196"/>
        <v>2</v>
      </c>
      <c r="I2031" s="25">
        <v>0</v>
      </c>
      <c r="J2031" s="25">
        <f t="shared" ref="J2031:J2094" si="198">IF(I2031=0,H2031,5)</f>
        <v>2</v>
      </c>
      <c r="K2031" s="7">
        <v>42.497959999999999</v>
      </c>
    </row>
    <row r="2032" spans="1:11" x14ac:dyDescent="0.25">
      <c r="A2032" s="6">
        <v>44646</v>
      </c>
      <c r="B2032" s="7">
        <v>11</v>
      </c>
      <c r="C2032" s="25">
        <v>199987.26152122713</v>
      </c>
      <c r="D2032" s="25">
        <f t="shared" si="194"/>
        <v>3</v>
      </c>
      <c r="E2032" s="25">
        <f t="shared" si="193"/>
        <v>0</v>
      </c>
      <c r="F2032" s="25">
        <f t="shared" si="195"/>
        <v>1</v>
      </c>
      <c r="G2032" s="25" t="str">
        <f t="shared" si="197"/>
        <v>Winter</v>
      </c>
      <c r="H2032" s="25">
        <f t="shared" si="196"/>
        <v>2</v>
      </c>
      <c r="I2032" s="25">
        <v>0</v>
      </c>
      <c r="J2032" s="25">
        <f t="shared" si="198"/>
        <v>2</v>
      </c>
      <c r="K2032" s="7">
        <v>45.074680000000001</v>
      </c>
    </row>
    <row r="2033" spans="1:11" x14ac:dyDescent="0.25">
      <c r="A2033" s="6">
        <v>44646</v>
      </c>
      <c r="B2033" s="7">
        <v>12</v>
      </c>
      <c r="C2033" s="25">
        <v>204428.59824893915</v>
      </c>
      <c r="D2033" s="25">
        <f t="shared" si="194"/>
        <v>3</v>
      </c>
      <c r="E2033" s="25">
        <f t="shared" si="193"/>
        <v>0</v>
      </c>
      <c r="F2033" s="25">
        <f t="shared" si="195"/>
        <v>1</v>
      </c>
      <c r="G2033" s="25" t="str">
        <f t="shared" si="197"/>
        <v>Winter</v>
      </c>
      <c r="H2033" s="25">
        <f t="shared" si="196"/>
        <v>2</v>
      </c>
      <c r="I2033" s="25">
        <v>0</v>
      </c>
      <c r="J2033" s="25">
        <f t="shared" si="198"/>
        <v>2</v>
      </c>
      <c r="K2033" s="7">
        <v>45.985520000000001</v>
      </c>
    </row>
    <row r="2034" spans="1:11" x14ac:dyDescent="0.25">
      <c r="A2034" s="6">
        <v>44646</v>
      </c>
      <c r="B2034" s="7">
        <v>13</v>
      </c>
      <c r="C2034" s="25">
        <v>205890.34392747522</v>
      </c>
      <c r="D2034" s="25">
        <f t="shared" si="194"/>
        <v>3</v>
      </c>
      <c r="E2034" s="25">
        <f t="shared" si="193"/>
        <v>0</v>
      </c>
      <c r="F2034" s="25">
        <f t="shared" si="195"/>
        <v>1</v>
      </c>
      <c r="G2034" s="25" t="str">
        <f t="shared" si="197"/>
        <v>Winter</v>
      </c>
      <c r="H2034" s="25">
        <f t="shared" si="196"/>
        <v>2</v>
      </c>
      <c r="I2034" s="25">
        <v>0</v>
      </c>
      <c r="J2034" s="25">
        <f t="shared" si="198"/>
        <v>2</v>
      </c>
      <c r="K2034" s="7">
        <v>41.53613</v>
      </c>
    </row>
    <row r="2035" spans="1:11" x14ac:dyDescent="0.25">
      <c r="A2035" s="6">
        <v>44646</v>
      </c>
      <c r="B2035" s="7">
        <v>14</v>
      </c>
      <c r="C2035" s="25">
        <v>204285.14709281016</v>
      </c>
      <c r="D2035" s="25">
        <f t="shared" si="194"/>
        <v>3</v>
      </c>
      <c r="E2035" s="25">
        <f t="shared" si="193"/>
        <v>0</v>
      </c>
      <c r="F2035" s="25">
        <f t="shared" si="195"/>
        <v>1</v>
      </c>
      <c r="G2035" s="25" t="str">
        <f t="shared" si="197"/>
        <v>Winter</v>
      </c>
      <c r="H2035" s="25">
        <f t="shared" si="196"/>
        <v>2</v>
      </c>
      <c r="I2035" s="25">
        <v>0</v>
      </c>
      <c r="J2035" s="25">
        <f t="shared" si="198"/>
        <v>2</v>
      </c>
      <c r="K2035" s="7">
        <v>42.274360000000001</v>
      </c>
    </row>
    <row r="2036" spans="1:11" x14ac:dyDescent="0.25">
      <c r="A2036" s="6">
        <v>44646</v>
      </c>
      <c r="B2036" s="7">
        <v>15</v>
      </c>
      <c r="C2036" s="25">
        <v>201849.03913037202</v>
      </c>
      <c r="D2036" s="25">
        <f t="shared" si="194"/>
        <v>3</v>
      </c>
      <c r="E2036" s="25">
        <f t="shared" si="193"/>
        <v>0</v>
      </c>
      <c r="F2036" s="25">
        <f t="shared" si="195"/>
        <v>1</v>
      </c>
      <c r="G2036" s="25" t="str">
        <f t="shared" si="197"/>
        <v>Winter</v>
      </c>
      <c r="H2036" s="25">
        <f t="shared" si="196"/>
        <v>2</v>
      </c>
      <c r="I2036" s="25">
        <v>0</v>
      </c>
      <c r="J2036" s="25">
        <f t="shared" si="198"/>
        <v>2</v>
      </c>
      <c r="K2036" s="7">
        <v>40.82658</v>
      </c>
    </row>
    <row r="2037" spans="1:11" x14ac:dyDescent="0.25">
      <c r="A2037" s="6">
        <v>44646</v>
      </c>
      <c r="B2037" s="7">
        <v>16</v>
      </c>
      <c r="C2037" s="25">
        <v>199067.59591552135</v>
      </c>
      <c r="D2037" s="25">
        <f t="shared" si="194"/>
        <v>3</v>
      </c>
      <c r="E2037" s="25">
        <f t="shared" si="193"/>
        <v>0</v>
      </c>
      <c r="F2037" s="25">
        <f t="shared" si="195"/>
        <v>1</v>
      </c>
      <c r="G2037" s="25" t="str">
        <f t="shared" si="197"/>
        <v>Winter</v>
      </c>
      <c r="H2037" s="25">
        <f t="shared" si="196"/>
        <v>2</v>
      </c>
      <c r="I2037" s="25">
        <v>0</v>
      </c>
      <c r="J2037" s="25">
        <f t="shared" si="198"/>
        <v>2</v>
      </c>
      <c r="K2037" s="7">
        <v>38.406019999999998</v>
      </c>
    </row>
    <row r="2038" spans="1:11" x14ac:dyDescent="0.25">
      <c r="A2038" s="6">
        <v>44646</v>
      </c>
      <c r="B2038" s="7">
        <v>17</v>
      </c>
      <c r="C2038" s="25">
        <v>202187.20956899034</v>
      </c>
      <c r="D2038" s="25">
        <f t="shared" si="194"/>
        <v>3</v>
      </c>
      <c r="E2038" s="25">
        <f t="shared" si="193"/>
        <v>0</v>
      </c>
      <c r="F2038" s="25">
        <f t="shared" si="195"/>
        <v>1</v>
      </c>
      <c r="G2038" s="25" t="str">
        <f t="shared" si="197"/>
        <v>Winter</v>
      </c>
      <c r="H2038" s="25">
        <f t="shared" si="196"/>
        <v>2</v>
      </c>
      <c r="I2038" s="25">
        <v>0</v>
      </c>
      <c r="J2038" s="25">
        <f t="shared" si="198"/>
        <v>2</v>
      </c>
      <c r="K2038" s="7">
        <v>39.176670000000001</v>
      </c>
    </row>
    <row r="2039" spans="1:11" x14ac:dyDescent="0.25">
      <c r="A2039" s="6">
        <v>44646</v>
      </c>
      <c r="B2039" s="7">
        <v>18</v>
      </c>
      <c r="C2039" s="25">
        <v>203755.4539772929</v>
      </c>
      <c r="D2039" s="25">
        <f t="shared" si="194"/>
        <v>3</v>
      </c>
      <c r="E2039" s="25">
        <f t="shared" si="193"/>
        <v>0</v>
      </c>
      <c r="F2039" s="25">
        <f t="shared" si="195"/>
        <v>1</v>
      </c>
      <c r="G2039" s="25" t="str">
        <f t="shared" si="197"/>
        <v>Winter</v>
      </c>
      <c r="H2039" s="25">
        <f t="shared" si="196"/>
        <v>2</v>
      </c>
      <c r="I2039" s="25">
        <v>0</v>
      </c>
      <c r="J2039" s="25">
        <f t="shared" si="198"/>
        <v>2</v>
      </c>
      <c r="K2039" s="7">
        <v>38.857950000000002</v>
      </c>
    </row>
    <row r="2040" spans="1:11" x14ac:dyDescent="0.25">
      <c r="A2040" s="6">
        <v>44646</v>
      </c>
      <c r="B2040" s="7">
        <v>19</v>
      </c>
      <c r="C2040" s="25">
        <v>194522.59272874153</v>
      </c>
      <c r="D2040" s="25">
        <f t="shared" si="194"/>
        <v>3</v>
      </c>
      <c r="E2040" s="25">
        <f t="shared" si="193"/>
        <v>0</v>
      </c>
      <c r="F2040" s="25">
        <f t="shared" si="195"/>
        <v>1</v>
      </c>
      <c r="G2040" s="25" t="str">
        <f t="shared" si="197"/>
        <v>Winter</v>
      </c>
      <c r="H2040" s="25">
        <f t="shared" si="196"/>
        <v>2</v>
      </c>
      <c r="I2040" s="25">
        <v>0</v>
      </c>
      <c r="J2040" s="25">
        <f t="shared" si="198"/>
        <v>2</v>
      </c>
      <c r="K2040" s="7">
        <v>39.109340000000003</v>
      </c>
    </row>
    <row r="2041" spans="1:11" x14ac:dyDescent="0.25">
      <c r="A2041" s="6">
        <v>44646</v>
      </c>
      <c r="B2041" s="7">
        <v>20</v>
      </c>
      <c r="C2041" s="25">
        <v>198976.28690600587</v>
      </c>
      <c r="D2041" s="25">
        <f t="shared" si="194"/>
        <v>3</v>
      </c>
      <c r="E2041" s="25">
        <f t="shared" si="193"/>
        <v>0</v>
      </c>
      <c r="F2041" s="25">
        <f t="shared" si="195"/>
        <v>1</v>
      </c>
      <c r="G2041" s="25" t="str">
        <f t="shared" si="197"/>
        <v>Winter</v>
      </c>
      <c r="H2041" s="25">
        <f t="shared" si="196"/>
        <v>2</v>
      </c>
      <c r="I2041" s="25">
        <v>0</v>
      </c>
      <c r="J2041" s="25">
        <f t="shared" si="198"/>
        <v>2</v>
      </c>
      <c r="K2041" s="7">
        <v>45.415869999999998</v>
      </c>
    </row>
    <row r="2042" spans="1:11" x14ac:dyDescent="0.25">
      <c r="A2042" s="6">
        <v>44646</v>
      </c>
      <c r="B2042" s="7">
        <v>21</v>
      </c>
      <c r="C2042" s="25">
        <v>208478.11951074624</v>
      </c>
      <c r="D2042" s="25">
        <f t="shared" si="194"/>
        <v>3</v>
      </c>
      <c r="E2042" s="25">
        <f t="shared" si="193"/>
        <v>0</v>
      </c>
      <c r="F2042" s="25">
        <f t="shared" si="195"/>
        <v>1</v>
      </c>
      <c r="G2042" s="25" t="str">
        <f t="shared" si="197"/>
        <v>Winter</v>
      </c>
      <c r="H2042" s="25">
        <f t="shared" si="196"/>
        <v>2</v>
      </c>
      <c r="I2042" s="25">
        <v>0</v>
      </c>
      <c r="J2042" s="25">
        <f t="shared" si="198"/>
        <v>2</v>
      </c>
      <c r="K2042" s="7">
        <v>44.92409</v>
      </c>
    </row>
    <row r="2043" spans="1:11" x14ac:dyDescent="0.25">
      <c r="A2043" s="6">
        <v>44646</v>
      </c>
      <c r="B2043" s="7">
        <v>22</v>
      </c>
      <c r="C2043" s="25">
        <v>207826.1620448824</v>
      </c>
      <c r="D2043" s="25">
        <f t="shared" si="194"/>
        <v>3</v>
      </c>
      <c r="E2043" s="25">
        <f t="shared" si="193"/>
        <v>0</v>
      </c>
      <c r="F2043" s="25">
        <f t="shared" si="195"/>
        <v>1</v>
      </c>
      <c r="G2043" s="25" t="str">
        <f t="shared" si="197"/>
        <v>Winter</v>
      </c>
      <c r="H2043" s="25">
        <f t="shared" si="196"/>
        <v>2</v>
      </c>
      <c r="I2043" s="25">
        <v>0</v>
      </c>
      <c r="J2043" s="25">
        <f t="shared" si="198"/>
        <v>2</v>
      </c>
      <c r="K2043" s="7">
        <v>42.389940000000003</v>
      </c>
    </row>
    <row r="2044" spans="1:11" x14ac:dyDescent="0.25">
      <c r="A2044" s="6">
        <v>44646</v>
      </c>
      <c r="B2044" s="7">
        <v>23</v>
      </c>
      <c r="C2044" s="25">
        <v>200499.42087078348</v>
      </c>
      <c r="D2044" s="25">
        <f t="shared" si="194"/>
        <v>3</v>
      </c>
      <c r="E2044" s="25">
        <f t="shared" si="193"/>
        <v>0</v>
      </c>
      <c r="F2044" s="25">
        <f t="shared" si="195"/>
        <v>1</v>
      </c>
      <c r="G2044" s="25" t="str">
        <f t="shared" si="197"/>
        <v>Winter</v>
      </c>
      <c r="H2044" s="25">
        <f t="shared" si="196"/>
        <v>2</v>
      </c>
      <c r="I2044" s="25">
        <v>0</v>
      </c>
      <c r="J2044" s="25">
        <f t="shared" si="198"/>
        <v>2</v>
      </c>
      <c r="K2044" s="7">
        <v>42.097270000000002</v>
      </c>
    </row>
    <row r="2045" spans="1:11" x14ac:dyDescent="0.25">
      <c r="A2045" s="6">
        <v>44646</v>
      </c>
      <c r="B2045" s="7">
        <v>24</v>
      </c>
      <c r="C2045" s="25">
        <v>189463.42628202093</v>
      </c>
      <c r="D2045" s="25">
        <f t="shared" si="194"/>
        <v>3</v>
      </c>
      <c r="E2045" s="25">
        <f t="shared" si="193"/>
        <v>0</v>
      </c>
      <c r="F2045" s="25">
        <f t="shared" si="195"/>
        <v>1</v>
      </c>
      <c r="G2045" s="25" t="str">
        <f t="shared" si="197"/>
        <v>Winter</v>
      </c>
      <c r="H2045" s="25">
        <f t="shared" si="196"/>
        <v>2</v>
      </c>
      <c r="I2045" s="25">
        <v>0</v>
      </c>
      <c r="J2045" s="25">
        <f t="shared" si="198"/>
        <v>2</v>
      </c>
      <c r="K2045" s="7">
        <v>42.334829999999997</v>
      </c>
    </row>
    <row r="2046" spans="1:11" x14ac:dyDescent="0.25">
      <c r="A2046" s="6">
        <v>44647</v>
      </c>
      <c r="B2046" s="7">
        <v>1</v>
      </c>
      <c r="C2046" s="25">
        <v>180915.38925196684</v>
      </c>
      <c r="D2046" s="25">
        <f t="shared" si="194"/>
        <v>3</v>
      </c>
      <c r="E2046" s="25">
        <f t="shared" si="193"/>
        <v>0</v>
      </c>
      <c r="F2046" s="25">
        <f t="shared" si="195"/>
        <v>1</v>
      </c>
      <c r="G2046" s="25" t="str">
        <f t="shared" si="197"/>
        <v>Winter</v>
      </c>
      <c r="H2046" s="25">
        <f t="shared" si="196"/>
        <v>2</v>
      </c>
      <c r="I2046" s="25">
        <v>0</v>
      </c>
      <c r="J2046" s="25">
        <f t="shared" si="198"/>
        <v>2</v>
      </c>
      <c r="K2046" s="7">
        <v>38.580889999999997</v>
      </c>
    </row>
    <row r="2047" spans="1:11" x14ac:dyDescent="0.25">
      <c r="A2047" s="6">
        <v>44647</v>
      </c>
      <c r="B2047" s="7">
        <v>2</v>
      </c>
      <c r="C2047" s="25">
        <v>174038.12378564125</v>
      </c>
      <c r="D2047" s="25">
        <f t="shared" si="194"/>
        <v>3</v>
      </c>
      <c r="E2047" s="25">
        <f t="shared" si="193"/>
        <v>0</v>
      </c>
      <c r="F2047" s="25">
        <f t="shared" si="195"/>
        <v>1</v>
      </c>
      <c r="G2047" s="25" t="str">
        <f t="shared" si="197"/>
        <v>Winter</v>
      </c>
      <c r="H2047" s="25">
        <f t="shared" si="196"/>
        <v>1</v>
      </c>
      <c r="I2047" s="25">
        <v>0</v>
      </c>
      <c r="J2047" s="25">
        <f t="shared" si="198"/>
        <v>1</v>
      </c>
      <c r="K2047" s="7">
        <v>36.369709999999998</v>
      </c>
    </row>
    <row r="2048" spans="1:11" x14ac:dyDescent="0.25">
      <c r="A2048" s="6">
        <v>44647</v>
      </c>
      <c r="B2048" s="7">
        <v>3</v>
      </c>
      <c r="C2048" s="25">
        <v>170961.61618833122</v>
      </c>
      <c r="D2048" s="25">
        <f t="shared" si="194"/>
        <v>3</v>
      </c>
      <c r="E2048" s="25">
        <f t="shared" si="193"/>
        <v>0</v>
      </c>
      <c r="F2048" s="25">
        <f t="shared" si="195"/>
        <v>1</v>
      </c>
      <c r="G2048" s="25" t="str">
        <f t="shared" si="197"/>
        <v>Winter</v>
      </c>
      <c r="H2048" s="25">
        <f t="shared" si="196"/>
        <v>1</v>
      </c>
      <c r="I2048" s="25">
        <v>0</v>
      </c>
      <c r="J2048" s="25">
        <f t="shared" si="198"/>
        <v>1</v>
      </c>
      <c r="K2048" s="7">
        <v>37.361190000000001</v>
      </c>
    </row>
    <row r="2049" spans="1:11" x14ac:dyDescent="0.25">
      <c r="A2049" s="6">
        <v>44647</v>
      </c>
      <c r="B2049" s="7">
        <v>4</v>
      </c>
      <c r="C2049" s="25">
        <v>170312.3200895756</v>
      </c>
      <c r="D2049" s="25">
        <f t="shared" si="194"/>
        <v>3</v>
      </c>
      <c r="E2049" s="25">
        <f t="shared" si="193"/>
        <v>0</v>
      </c>
      <c r="F2049" s="25">
        <f t="shared" si="195"/>
        <v>1</v>
      </c>
      <c r="G2049" s="25" t="str">
        <f t="shared" si="197"/>
        <v>Winter</v>
      </c>
      <c r="H2049" s="25">
        <f t="shared" si="196"/>
        <v>1</v>
      </c>
      <c r="I2049" s="25">
        <v>0</v>
      </c>
      <c r="J2049" s="25">
        <f t="shared" si="198"/>
        <v>1</v>
      </c>
      <c r="K2049" s="7">
        <v>36.990079999999999</v>
      </c>
    </row>
    <row r="2050" spans="1:11" x14ac:dyDescent="0.25">
      <c r="A2050" s="6">
        <v>44647</v>
      </c>
      <c r="B2050" s="7">
        <v>5</v>
      </c>
      <c r="C2050" s="25">
        <v>171689.74791576559</v>
      </c>
      <c r="D2050" s="25">
        <f t="shared" si="194"/>
        <v>3</v>
      </c>
      <c r="E2050" s="25">
        <f t="shared" si="193"/>
        <v>0</v>
      </c>
      <c r="F2050" s="25">
        <f t="shared" si="195"/>
        <v>1</v>
      </c>
      <c r="G2050" s="25" t="str">
        <f t="shared" si="197"/>
        <v>Winter</v>
      </c>
      <c r="H2050" s="25">
        <f t="shared" si="196"/>
        <v>1</v>
      </c>
      <c r="I2050" s="25">
        <v>0</v>
      </c>
      <c r="J2050" s="25">
        <f t="shared" si="198"/>
        <v>1</v>
      </c>
      <c r="K2050" s="7">
        <v>36.622129999999999</v>
      </c>
    </row>
    <row r="2051" spans="1:11" x14ac:dyDescent="0.25">
      <c r="A2051" s="6">
        <v>44647</v>
      </c>
      <c r="B2051" s="7">
        <v>6</v>
      </c>
      <c r="C2051" s="25">
        <v>174688.56216230887</v>
      </c>
      <c r="D2051" s="25">
        <f t="shared" si="194"/>
        <v>3</v>
      </c>
      <c r="E2051" s="25">
        <f t="shared" si="193"/>
        <v>0</v>
      </c>
      <c r="F2051" s="25">
        <f t="shared" si="195"/>
        <v>1</v>
      </c>
      <c r="G2051" s="25" t="str">
        <f t="shared" si="197"/>
        <v>Winter</v>
      </c>
      <c r="H2051" s="25">
        <f t="shared" si="196"/>
        <v>1</v>
      </c>
      <c r="I2051" s="25">
        <v>0</v>
      </c>
      <c r="J2051" s="25">
        <f t="shared" si="198"/>
        <v>1</v>
      </c>
      <c r="K2051" s="7">
        <v>35.680250000000001</v>
      </c>
    </row>
    <row r="2052" spans="1:11" x14ac:dyDescent="0.25">
      <c r="A2052" s="6">
        <v>44647</v>
      </c>
      <c r="B2052" s="7">
        <v>7</v>
      </c>
      <c r="C2052" s="25">
        <v>179928.47464019438</v>
      </c>
      <c r="D2052" s="25">
        <f t="shared" si="194"/>
        <v>3</v>
      </c>
      <c r="E2052" s="25">
        <f t="shared" si="193"/>
        <v>0</v>
      </c>
      <c r="F2052" s="25">
        <f t="shared" si="195"/>
        <v>1</v>
      </c>
      <c r="G2052" s="25" t="str">
        <f t="shared" si="197"/>
        <v>Winter</v>
      </c>
      <c r="H2052" s="25">
        <f t="shared" si="196"/>
        <v>2</v>
      </c>
      <c r="I2052" s="25">
        <v>0</v>
      </c>
      <c r="J2052" s="25">
        <f t="shared" si="198"/>
        <v>2</v>
      </c>
      <c r="K2052" s="7">
        <v>36.957030000000003</v>
      </c>
    </row>
    <row r="2053" spans="1:11" x14ac:dyDescent="0.25">
      <c r="A2053" s="6">
        <v>44647</v>
      </c>
      <c r="B2053" s="7">
        <v>8</v>
      </c>
      <c r="C2053" s="25">
        <v>190263.57604143998</v>
      </c>
      <c r="D2053" s="25">
        <f t="shared" si="194"/>
        <v>3</v>
      </c>
      <c r="E2053" s="25">
        <f t="shared" si="193"/>
        <v>0</v>
      </c>
      <c r="F2053" s="25">
        <f t="shared" si="195"/>
        <v>1</v>
      </c>
      <c r="G2053" s="25" t="str">
        <f t="shared" si="197"/>
        <v>Winter</v>
      </c>
      <c r="H2053" s="25">
        <f t="shared" si="196"/>
        <v>2</v>
      </c>
      <c r="I2053" s="25">
        <v>0</v>
      </c>
      <c r="J2053" s="25">
        <f t="shared" si="198"/>
        <v>2</v>
      </c>
      <c r="K2053" s="7">
        <v>38.476080000000003</v>
      </c>
    </row>
    <row r="2054" spans="1:11" x14ac:dyDescent="0.25">
      <c r="A2054" s="6">
        <v>44647</v>
      </c>
      <c r="B2054" s="7">
        <v>9</v>
      </c>
      <c r="C2054" s="25">
        <v>205468.09720335211</v>
      </c>
      <c r="D2054" s="25">
        <f t="shared" si="194"/>
        <v>3</v>
      </c>
      <c r="E2054" s="25">
        <f t="shared" ref="E2054:E2117" si="199">IF(IFERROR(VLOOKUP(A2054,$S$6:$S$15,1,0),0)&gt;0,1,0)</f>
        <v>0</v>
      </c>
      <c r="F2054" s="25">
        <f t="shared" si="195"/>
        <v>1</v>
      </c>
      <c r="G2054" s="25" t="str">
        <f t="shared" si="197"/>
        <v>Winter</v>
      </c>
      <c r="H2054" s="25">
        <f t="shared" si="196"/>
        <v>2</v>
      </c>
      <c r="I2054" s="25">
        <v>0</v>
      </c>
      <c r="J2054" s="25">
        <f t="shared" si="198"/>
        <v>2</v>
      </c>
      <c r="K2054" s="7">
        <v>37.22316</v>
      </c>
    </row>
    <row r="2055" spans="1:11" x14ac:dyDescent="0.25">
      <c r="A2055" s="6">
        <v>44647</v>
      </c>
      <c r="B2055" s="7">
        <v>10</v>
      </c>
      <c r="C2055" s="25">
        <v>210993.49091957859</v>
      </c>
      <c r="D2055" s="25">
        <f t="shared" ref="D2055:D2118" si="200">MONTH(A2055)</f>
        <v>3</v>
      </c>
      <c r="E2055" s="25">
        <f t="shared" si="199"/>
        <v>0</v>
      </c>
      <c r="F2055" s="25">
        <f t="shared" ref="F2055:F2118" si="201">IF(WEEKDAY(A2055,2)&gt;5,1,0)</f>
        <v>1</v>
      </c>
      <c r="G2055" s="25" t="str">
        <f t="shared" si="197"/>
        <v>Winter</v>
      </c>
      <c r="H2055" s="25">
        <f t="shared" ref="H2055:H2118" si="202">IF(AND(B2055&lt;7,B2055&gt;1),1,IF(G2055="Winter",IF(OR(E2055=1,F2055=1,B2055=1,AND(B2055&gt;9,B2055&lt;19),B2055&gt;21),2,6),IF(OR(E2055=1,F2055=1,B2055&lt;15,B2055&gt;20),3,4)))</f>
        <v>2</v>
      </c>
      <c r="I2055" s="25">
        <v>0</v>
      </c>
      <c r="J2055" s="25">
        <f t="shared" si="198"/>
        <v>2</v>
      </c>
      <c r="K2055" s="7">
        <v>36.763300000000001</v>
      </c>
    </row>
    <row r="2056" spans="1:11" x14ac:dyDescent="0.25">
      <c r="A2056" s="6">
        <v>44647</v>
      </c>
      <c r="B2056" s="7">
        <v>11</v>
      </c>
      <c r="C2056" s="25">
        <v>208000.45683040281</v>
      </c>
      <c r="D2056" s="25">
        <f t="shared" si="200"/>
        <v>3</v>
      </c>
      <c r="E2056" s="25">
        <f t="shared" si="199"/>
        <v>0</v>
      </c>
      <c r="F2056" s="25">
        <f t="shared" si="201"/>
        <v>1</v>
      </c>
      <c r="G2056" s="25" t="str">
        <f t="shared" si="197"/>
        <v>Winter</v>
      </c>
      <c r="H2056" s="25">
        <f t="shared" si="202"/>
        <v>2</v>
      </c>
      <c r="I2056" s="25">
        <v>0</v>
      </c>
      <c r="J2056" s="25">
        <f t="shared" si="198"/>
        <v>2</v>
      </c>
      <c r="K2056" s="7">
        <v>37.744050000000001</v>
      </c>
    </row>
    <row r="2057" spans="1:11" x14ac:dyDescent="0.25">
      <c r="A2057" s="6">
        <v>44647</v>
      </c>
      <c r="B2057" s="7">
        <v>12</v>
      </c>
      <c r="C2057" s="25">
        <v>202933.75505584123</v>
      </c>
      <c r="D2057" s="25">
        <f t="shared" si="200"/>
        <v>3</v>
      </c>
      <c r="E2057" s="25">
        <f t="shared" si="199"/>
        <v>0</v>
      </c>
      <c r="F2057" s="25">
        <f t="shared" si="201"/>
        <v>1</v>
      </c>
      <c r="G2057" s="25" t="str">
        <f t="shared" si="197"/>
        <v>Winter</v>
      </c>
      <c r="H2057" s="25">
        <f t="shared" si="202"/>
        <v>2</v>
      </c>
      <c r="I2057" s="25">
        <v>0</v>
      </c>
      <c r="J2057" s="25">
        <f t="shared" si="198"/>
        <v>2</v>
      </c>
      <c r="K2057" s="7">
        <v>39.846550000000001</v>
      </c>
    </row>
    <row r="2058" spans="1:11" x14ac:dyDescent="0.25">
      <c r="A2058" s="6">
        <v>44647</v>
      </c>
      <c r="B2058" s="7">
        <v>13</v>
      </c>
      <c r="C2058" s="25">
        <v>198753.94302058528</v>
      </c>
      <c r="D2058" s="25">
        <f t="shared" si="200"/>
        <v>3</v>
      </c>
      <c r="E2058" s="25">
        <f t="shared" si="199"/>
        <v>0</v>
      </c>
      <c r="F2058" s="25">
        <f t="shared" si="201"/>
        <v>1</v>
      </c>
      <c r="G2058" s="25" t="str">
        <f t="shared" si="197"/>
        <v>Winter</v>
      </c>
      <c r="H2058" s="25">
        <f t="shared" si="202"/>
        <v>2</v>
      </c>
      <c r="I2058" s="25">
        <v>0</v>
      </c>
      <c r="J2058" s="25">
        <f t="shared" si="198"/>
        <v>2</v>
      </c>
      <c r="K2058" s="7">
        <v>38.053089999999997</v>
      </c>
    </row>
    <row r="2059" spans="1:11" x14ac:dyDescent="0.25">
      <c r="A2059" s="6">
        <v>44647</v>
      </c>
      <c r="B2059" s="7">
        <v>14</v>
      </c>
      <c r="C2059" s="25">
        <v>191591.34322694771</v>
      </c>
      <c r="D2059" s="25">
        <f t="shared" si="200"/>
        <v>3</v>
      </c>
      <c r="E2059" s="25">
        <f t="shared" si="199"/>
        <v>0</v>
      </c>
      <c r="F2059" s="25">
        <f t="shared" si="201"/>
        <v>1</v>
      </c>
      <c r="G2059" s="25" t="str">
        <f t="shared" si="197"/>
        <v>Winter</v>
      </c>
      <c r="H2059" s="25">
        <f t="shared" si="202"/>
        <v>2</v>
      </c>
      <c r="I2059" s="25">
        <v>0</v>
      </c>
      <c r="J2059" s="25">
        <f t="shared" si="198"/>
        <v>2</v>
      </c>
      <c r="K2059" s="7">
        <v>37.208219999999997</v>
      </c>
    </row>
    <row r="2060" spans="1:11" x14ac:dyDescent="0.25">
      <c r="A2060" s="6">
        <v>44647</v>
      </c>
      <c r="B2060" s="7">
        <v>15</v>
      </c>
      <c r="C2060" s="25">
        <v>184621.32349671266</v>
      </c>
      <c r="D2060" s="25">
        <f t="shared" si="200"/>
        <v>3</v>
      </c>
      <c r="E2060" s="25">
        <f t="shared" si="199"/>
        <v>0</v>
      </c>
      <c r="F2060" s="25">
        <f t="shared" si="201"/>
        <v>1</v>
      </c>
      <c r="G2060" s="25" t="str">
        <f t="shared" si="197"/>
        <v>Winter</v>
      </c>
      <c r="H2060" s="25">
        <f t="shared" si="202"/>
        <v>2</v>
      </c>
      <c r="I2060" s="25">
        <v>0</v>
      </c>
      <c r="J2060" s="25">
        <f t="shared" si="198"/>
        <v>2</v>
      </c>
      <c r="K2060" s="7">
        <v>36.822719999999997</v>
      </c>
    </row>
    <row r="2061" spans="1:11" x14ac:dyDescent="0.25">
      <c r="A2061" s="6">
        <v>44647</v>
      </c>
      <c r="B2061" s="7">
        <v>16</v>
      </c>
      <c r="C2061" s="25">
        <v>178768.66972257826</v>
      </c>
      <c r="D2061" s="25">
        <f t="shared" si="200"/>
        <v>3</v>
      </c>
      <c r="E2061" s="25">
        <f t="shared" si="199"/>
        <v>0</v>
      </c>
      <c r="F2061" s="25">
        <f t="shared" si="201"/>
        <v>1</v>
      </c>
      <c r="G2061" s="25" t="str">
        <f t="shared" si="197"/>
        <v>Winter</v>
      </c>
      <c r="H2061" s="25">
        <f t="shared" si="202"/>
        <v>2</v>
      </c>
      <c r="I2061" s="25">
        <v>0</v>
      </c>
      <c r="J2061" s="25">
        <f t="shared" si="198"/>
        <v>2</v>
      </c>
      <c r="K2061" s="7">
        <v>36.449809999999999</v>
      </c>
    </row>
    <row r="2062" spans="1:11" x14ac:dyDescent="0.25">
      <c r="A2062" s="6">
        <v>44647</v>
      </c>
      <c r="B2062" s="7">
        <v>17</v>
      </c>
      <c r="C2062" s="25">
        <v>177448.87506708078</v>
      </c>
      <c r="D2062" s="25">
        <f t="shared" si="200"/>
        <v>3</v>
      </c>
      <c r="E2062" s="25">
        <f t="shared" si="199"/>
        <v>0</v>
      </c>
      <c r="F2062" s="25">
        <f t="shared" si="201"/>
        <v>1</v>
      </c>
      <c r="G2062" s="25" t="str">
        <f t="shared" si="197"/>
        <v>Winter</v>
      </c>
      <c r="H2062" s="25">
        <f t="shared" si="202"/>
        <v>2</v>
      </c>
      <c r="I2062" s="25">
        <v>0</v>
      </c>
      <c r="J2062" s="25">
        <f t="shared" si="198"/>
        <v>2</v>
      </c>
      <c r="K2062" s="7">
        <v>34.161560000000001</v>
      </c>
    </row>
    <row r="2063" spans="1:11" x14ac:dyDescent="0.25">
      <c r="A2063" s="6">
        <v>44647</v>
      </c>
      <c r="B2063" s="7">
        <v>18</v>
      </c>
      <c r="C2063" s="25">
        <v>180759.99017005283</v>
      </c>
      <c r="D2063" s="25">
        <f t="shared" si="200"/>
        <v>3</v>
      </c>
      <c r="E2063" s="25">
        <f t="shared" si="199"/>
        <v>0</v>
      </c>
      <c r="F2063" s="25">
        <f t="shared" si="201"/>
        <v>1</v>
      </c>
      <c r="G2063" s="25" t="str">
        <f t="shared" si="197"/>
        <v>Winter</v>
      </c>
      <c r="H2063" s="25">
        <f t="shared" si="202"/>
        <v>2</v>
      </c>
      <c r="I2063" s="25">
        <v>0</v>
      </c>
      <c r="J2063" s="25">
        <f t="shared" si="198"/>
        <v>2</v>
      </c>
      <c r="K2063" s="7">
        <v>35.450920000000004</v>
      </c>
    </row>
    <row r="2064" spans="1:11" x14ac:dyDescent="0.25">
      <c r="A2064" s="6">
        <v>44647</v>
      </c>
      <c r="B2064" s="7">
        <v>19</v>
      </c>
      <c r="C2064" s="25">
        <v>185022.73798157534</v>
      </c>
      <c r="D2064" s="25">
        <f t="shared" si="200"/>
        <v>3</v>
      </c>
      <c r="E2064" s="25">
        <f t="shared" si="199"/>
        <v>0</v>
      </c>
      <c r="F2064" s="25">
        <f t="shared" si="201"/>
        <v>1</v>
      </c>
      <c r="G2064" s="25" t="str">
        <f t="shared" si="197"/>
        <v>Winter</v>
      </c>
      <c r="H2064" s="25">
        <f t="shared" si="202"/>
        <v>2</v>
      </c>
      <c r="I2064" s="25">
        <v>0</v>
      </c>
      <c r="J2064" s="25">
        <f t="shared" si="198"/>
        <v>2</v>
      </c>
      <c r="K2064" s="7">
        <v>37.259320000000002</v>
      </c>
    </row>
    <row r="2065" spans="1:11" x14ac:dyDescent="0.25">
      <c r="A2065" s="6">
        <v>44647</v>
      </c>
      <c r="B2065" s="7">
        <v>20</v>
      </c>
      <c r="C2065" s="25">
        <v>196687.58485927858</v>
      </c>
      <c r="D2065" s="25">
        <f t="shared" si="200"/>
        <v>3</v>
      </c>
      <c r="E2065" s="25">
        <f t="shared" si="199"/>
        <v>0</v>
      </c>
      <c r="F2065" s="25">
        <f t="shared" si="201"/>
        <v>1</v>
      </c>
      <c r="G2065" s="25" t="str">
        <f t="shared" si="197"/>
        <v>Winter</v>
      </c>
      <c r="H2065" s="25">
        <f t="shared" si="202"/>
        <v>2</v>
      </c>
      <c r="I2065" s="25">
        <v>0</v>
      </c>
      <c r="J2065" s="25">
        <f t="shared" si="198"/>
        <v>2</v>
      </c>
      <c r="K2065" s="7">
        <v>41.050620000000002</v>
      </c>
    </row>
    <row r="2066" spans="1:11" x14ac:dyDescent="0.25">
      <c r="A2066" s="6">
        <v>44647</v>
      </c>
      <c r="B2066" s="7">
        <v>21</v>
      </c>
      <c r="C2066" s="25">
        <v>213433.5258861529</v>
      </c>
      <c r="D2066" s="25">
        <f t="shared" si="200"/>
        <v>3</v>
      </c>
      <c r="E2066" s="25">
        <f t="shared" si="199"/>
        <v>0</v>
      </c>
      <c r="F2066" s="25">
        <f t="shared" si="201"/>
        <v>1</v>
      </c>
      <c r="G2066" s="25" t="str">
        <f t="shared" si="197"/>
        <v>Winter</v>
      </c>
      <c r="H2066" s="25">
        <f t="shared" si="202"/>
        <v>2</v>
      </c>
      <c r="I2066" s="25">
        <v>0</v>
      </c>
      <c r="J2066" s="25">
        <f t="shared" si="198"/>
        <v>2</v>
      </c>
      <c r="K2066" s="7">
        <v>52.407110000000003</v>
      </c>
    </row>
    <row r="2067" spans="1:11" x14ac:dyDescent="0.25">
      <c r="A2067" s="6">
        <v>44647</v>
      </c>
      <c r="B2067" s="7">
        <v>22</v>
      </c>
      <c r="C2067" s="25">
        <v>210552.6019127153</v>
      </c>
      <c r="D2067" s="25">
        <f t="shared" si="200"/>
        <v>3</v>
      </c>
      <c r="E2067" s="25">
        <f t="shared" si="199"/>
        <v>0</v>
      </c>
      <c r="F2067" s="25">
        <f t="shared" si="201"/>
        <v>1</v>
      </c>
      <c r="G2067" s="25" t="str">
        <f t="shared" si="197"/>
        <v>Winter</v>
      </c>
      <c r="H2067" s="25">
        <f t="shared" si="202"/>
        <v>2</v>
      </c>
      <c r="I2067" s="25">
        <v>0</v>
      </c>
      <c r="J2067" s="25">
        <f t="shared" si="198"/>
        <v>2</v>
      </c>
      <c r="K2067" s="7">
        <v>48.527270000000001</v>
      </c>
    </row>
    <row r="2068" spans="1:11" x14ac:dyDescent="0.25">
      <c r="A2068" s="6">
        <v>44647</v>
      </c>
      <c r="B2068" s="7">
        <v>23</v>
      </c>
      <c r="C2068" s="25">
        <v>196872.96039921322</v>
      </c>
      <c r="D2068" s="25">
        <f t="shared" si="200"/>
        <v>3</v>
      </c>
      <c r="E2068" s="25">
        <f t="shared" si="199"/>
        <v>0</v>
      </c>
      <c r="F2068" s="25">
        <f t="shared" si="201"/>
        <v>1</v>
      </c>
      <c r="G2068" s="25" t="str">
        <f t="shared" si="197"/>
        <v>Winter</v>
      </c>
      <c r="H2068" s="25">
        <f t="shared" si="202"/>
        <v>2</v>
      </c>
      <c r="I2068" s="25">
        <v>0</v>
      </c>
      <c r="J2068" s="25">
        <f t="shared" si="198"/>
        <v>2</v>
      </c>
      <c r="K2068" s="7">
        <v>46.843319999999999</v>
      </c>
    </row>
    <row r="2069" spans="1:11" x14ac:dyDescent="0.25">
      <c r="A2069" s="6">
        <v>44647</v>
      </c>
      <c r="B2069" s="7">
        <v>24</v>
      </c>
      <c r="C2069" s="25">
        <v>181016.02821305851</v>
      </c>
      <c r="D2069" s="25">
        <f t="shared" si="200"/>
        <v>3</v>
      </c>
      <c r="E2069" s="25">
        <f t="shared" si="199"/>
        <v>0</v>
      </c>
      <c r="F2069" s="25">
        <f t="shared" si="201"/>
        <v>1</v>
      </c>
      <c r="G2069" s="25" t="str">
        <f t="shared" si="197"/>
        <v>Winter</v>
      </c>
      <c r="H2069" s="25">
        <f t="shared" si="202"/>
        <v>2</v>
      </c>
      <c r="I2069" s="25">
        <v>0</v>
      </c>
      <c r="J2069" s="25">
        <f t="shared" si="198"/>
        <v>2</v>
      </c>
      <c r="K2069" s="7">
        <v>47.092129999999997</v>
      </c>
    </row>
    <row r="2070" spans="1:11" x14ac:dyDescent="0.25">
      <c r="A2070" s="6">
        <v>44648</v>
      </c>
      <c r="B2070" s="7">
        <v>1</v>
      </c>
      <c r="C2070" s="25">
        <v>171050.36896999271</v>
      </c>
      <c r="D2070" s="25">
        <f t="shared" si="200"/>
        <v>3</v>
      </c>
      <c r="E2070" s="25">
        <f t="shared" si="199"/>
        <v>0</v>
      </c>
      <c r="F2070" s="25">
        <f t="shared" si="201"/>
        <v>0</v>
      </c>
      <c r="G2070" s="25" t="str">
        <f t="shared" si="197"/>
        <v>Winter</v>
      </c>
      <c r="H2070" s="25">
        <f t="shared" si="202"/>
        <v>2</v>
      </c>
      <c r="I2070" s="25">
        <v>0</v>
      </c>
      <c r="J2070" s="25">
        <f t="shared" si="198"/>
        <v>2</v>
      </c>
      <c r="K2070" s="7">
        <v>49.138489999999997</v>
      </c>
    </row>
    <row r="2071" spans="1:11" x14ac:dyDescent="0.25">
      <c r="A2071" s="6">
        <v>44648</v>
      </c>
      <c r="B2071" s="7">
        <v>2</v>
      </c>
      <c r="C2071" s="25">
        <v>167259.54611151095</v>
      </c>
      <c r="D2071" s="25">
        <f t="shared" si="200"/>
        <v>3</v>
      </c>
      <c r="E2071" s="25">
        <f t="shared" si="199"/>
        <v>0</v>
      </c>
      <c r="F2071" s="25">
        <f t="shared" si="201"/>
        <v>0</v>
      </c>
      <c r="G2071" s="25" t="str">
        <f t="shared" si="197"/>
        <v>Winter</v>
      </c>
      <c r="H2071" s="25">
        <f t="shared" si="202"/>
        <v>1</v>
      </c>
      <c r="I2071" s="25">
        <v>0</v>
      </c>
      <c r="J2071" s="25">
        <f t="shared" si="198"/>
        <v>1</v>
      </c>
      <c r="K2071" s="7">
        <v>43.456359999999997</v>
      </c>
    </row>
    <row r="2072" spans="1:11" x14ac:dyDescent="0.25">
      <c r="A2072" s="6">
        <v>44648</v>
      </c>
      <c r="B2072" s="7">
        <v>3</v>
      </c>
      <c r="C2072" s="25">
        <v>167798.67472970352</v>
      </c>
      <c r="D2072" s="25">
        <f t="shared" si="200"/>
        <v>3</v>
      </c>
      <c r="E2072" s="25">
        <f t="shared" si="199"/>
        <v>0</v>
      </c>
      <c r="F2072" s="25">
        <f t="shared" si="201"/>
        <v>0</v>
      </c>
      <c r="G2072" s="25" t="str">
        <f t="shared" si="197"/>
        <v>Winter</v>
      </c>
      <c r="H2072" s="25">
        <f t="shared" si="202"/>
        <v>1</v>
      </c>
      <c r="I2072" s="25">
        <v>0</v>
      </c>
      <c r="J2072" s="25">
        <f t="shared" si="198"/>
        <v>1</v>
      </c>
      <c r="K2072" s="7">
        <v>42.053429999999999</v>
      </c>
    </row>
    <row r="2073" spans="1:11" x14ac:dyDescent="0.25">
      <c r="A2073" s="6">
        <v>44648</v>
      </c>
      <c r="B2073" s="7">
        <v>4</v>
      </c>
      <c r="C2073" s="25">
        <v>171756.99219503815</v>
      </c>
      <c r="D2073" s="25">
        <f t="shared" si="200"/>
        <v>3</v>
      </c>
      <c r="E2073" s="25">
        <f t="shared" si="199"/>
        <v>0</v>
      </c>
      <c r="F2073" s="25">
        <f t="shared" si="201"/>
        <v>0</v>
      </c>
      <c r="G2073" s="25" t="str">
        <f t="shared" si="197"/>
        <v>Winter</v>
      </c>
      <c r="H2073" s="25">
        <f t="shared" si="202"/>
        <v>1</v>
      </c>
      <c r="I2073" s="25">
        <v>0</v>
      </c>
      <c r="J2073" s="25">
        <f t="shared" si="198"/>
        <v>1</v>
      </c>
      <c r="K2073" s="7">
        <v>46.151829999999997</v>
      </c>
    </row>
    <row r="2074" spans="1:11" x14ac:dyDescent="0.25">
      <c r="A2074" s="6">
        <v>44648</v>
      </c>
      <c r="B2074" s="7">
        <v>5</v>
      </c>
      <c r="C2074" s="25">
        <v>179304.24135368882</v>
      </c>
      <c r="D2074" s="25">
        <f t="shared" si="200"/>
        <v>3</v>
      </c>
      <c r="E2074" s="25">
        <f t="shared" si="199"/>
        <v>0</v>
      </c>
      <c r="F2074" s="25">
        <f t="shared" si="201"/>
        <v>0</v>
      </c>
      <c r="G2074" s="25" t="str">
        <f t="shared" si="197"/>
        <v>Winter</v>
      </c>
      <c r="H2074" s="25">
        <f t="shared" si="202"/>
        <v>1</v>
      </c>
      <c r="I2074" s="25">
        <v>0</v>
      </c>
      <c r="J2074" s="25">
        <f t="shared" si="198"/>
        <v>1</v>
      </c>
      <c r="K2074" s="7">
        <v>42.007689999999997</v>
      </c>
    </row>
    <row r="2075" spans="1:11" x14ac:dyDescent="0.25">
      <c r="A2075" s="6">
        <v>44648</v>
      </c>
      <c r="B2075" s="7">
        <v>6</v>
      </c>
      <c r="C2075" s="25">
        <v>194064.42526663851</v>
      </c>
      <c r="D2075" s="25">
        <f t="shared" si="200"/>
        <v>3</v>
      </c>
      <c r="E2075" s="25">
        <f t="shared" si="199"/>
        <v>0</v>
      </c>
      <c r="F2075" s="25">
        <f t="shared" si="201"/>
        <v>0</v>
      </c>
      <c r="G2075" s="25" t="str">
        <f t="shared" si="197"/>
        <v>Winter</v>
      </c>
      <c r="H2075" s="25">
        <f t="shared" si="202"/>
        <v>1</v>
      </c>
      <c r="I2075" s="25">
        <v>0</v>
      </c>
      <c r="J2075" s="25">
        <f t="shared" si="198"/>
        <v>1</v>
      </c>
      <c r="K2075" s="7">
        <v>46.531590000000001</v>
      </c>
    </row>
    <row r="2076" spans="1:11" x14ac:dyDescent="0.25">
      <c r="A2076" s="6">
        <v>44648</v>
      </c>
      <c r="B2076" s="7">
        <v>7</v>
      </c>
      <c r="C2076" s="25">
        <v>217564.82165643462</v>
      </c>
      <c r="D2076" s="25">
        <f t="shared" si="200"/>
        <v>3</v>
      </c>
      <c r="E2076" s="25">
        <f t="shared" si="199"/>
        <v>0</v>
      </c>
      <c r="F2076" s="25">
        <f t="shared" si="201"/>
        <v>0</v>
      </c>
      <c r="G2076" s="25" t="str">
        <f t="shared" si="197"/>
        <v>Winter</v>
      </c>
      <c r="H2076" s="25">
        <f t="shared" si="202"/>
        <v>6</v>
      </c>
      <c r="I2076" s="25">
        <v>0</v>
      </c>
      <c r="J2076" s="25">
        <f t="shared" si="198"/>
        <v>6</v>
      </c>
      <c r="K2076" s="7">
        <v>88.899349999999998</v>
      </c>
    </row>
    <row r="2077" spans="1:11" x14ac:dyDescent="0.25">
      <c r="A2077" s="6">
        <v>44648</v>
      </c>
      <c r="B2077" s="7">
        <v>8</v>
      </c>
      <c r="C2077" s="25">
        <v>230613.445147869</v>
      </c>
      <c r="D2077" s="25">
        <f t="shared" si="200"/>
        <v>3</v>
      </c>
      <c r="E2077" s="25">
        <f t="shared" si="199"/>
        <v>0</v>
      </c>
      <c r="F2077" s="25">
        <f t="shared" si="201"/>
        <v>0</v>
      </c>
      <c r="G2077" s="25" t="str">
        <f t="shared" si="197"/>
        <v>Winter</v>
      </c>
      <c r="H2077" s="25">
        <f t="shared" si="202"/>
        <v>6</v>
      </c>
      <c r="I2077" s="25">
        <v>0</v>
      </c>
      <c r="J2077" s="25">
        <f t="shared" si="198"/>
        <v>6</v>
      </c>
      <c r="K2077" s="7">
        <v>74.544169999999994</v>
      </c>
    </row>
    <row r="2078" spans="1:11" x14ac:dyDescent="0.25">
      <c r="A2078" s="6">
        <v>44648</v>
      </c>
      <c r="B2078" s="7">
        <v>9</v>
      </c>
      <c r="C2078" s="25">
        <v>216879.3577513044</v>
      </c>
      <c r="D2078" s="25">
        <f t="shared" si="200"/>
        <v>3</v>
      </c>
      <c r="E2078" s="25">
        <f t="shared" si="199"/>
        <v>0</v>
      </c>
      <c r="F2078" s="25">
        <f t="shared" si="201"/>
        <v>0</v>
      </c>
      <c r="G2078" s="25" t="str">
        <f t="shared" si="197"/>
        <v>Winter</v>
      </c>
      <c r="H2078" s="25">
        <f t="shared" si="202"/>
        <v>6</v>
      </c>
      <c r="I2078" s="25">
        <v>0</v>
      </c>
      <c r="J2078" s="25">
        <f t="shared" si="198"/>
        <v>6</v>
      </c>
      <c r="K2078" s="7">
        <v>50.603499999999997</v>
      </c>
    </row>
    <row r="2079" spans="1:11" x14ac:dyDescent="0.25">
      <c r="A2079" s="6">
        <v>44648</v>
      </c>
      <c r="B2079" s="7">
        <v>10</v>
      </c>
      <c r="C2079" s="25">
        <v>195867.15080694007</v>
      </c>
      <c r="D2079" s="25">
        <f t="shared" si="200"/>
        <v>3</v>
      </c>
      <c r="E2079" s="25">
        <f t="shared" si="199"/>
        <v>0</v>
      </c>
      <c r="F2079" s="25">
        <f t="shared" si="201"/>
        <v>0</v>
      </c>
      <c r="G2079" s="25" t="str">
        <f t="shared" si="197"/>
        <v>Winter</v>
      </c>
      <c r="H2079" s="25">
        <f t="shared" si="202"/>
        <v>2</v>
      </c>
      <c r="I2079" s="25">
        <v>0</v>
      </c>
      <c r="J2079" s="25">
        <f t="shared" si="198"/>
        <v>2</v>
      </c>
      <c r="K2079" s="7">
        <v>52.812139999999999</v>
      </c>
    </row>
    <row r="2080" spans="1:11" x14ac:dyDescent="0.25">
      <c r="A2080" s="6">
        <v>44648</v>
      </c>
      <c r="B2080" s="7">
        <v>11</v>
      </c>
      <c r="C2080" s="25">
        <v>182276.00900526484</v>
      </c>
      <c r="D2080" s="25">
        <f t="shared" si="200"/>
        <v>3</v>
      </c>
      <c r="E2080" s="25">
        <f t="shared" si="199"/>
        <v>0</v>
      </c>
      <c r="F2080" s="25">
        <f t="shared" si="201"/>
        <v>0</v>
      </c>
      <c r="G2080" s="25" t="str">
        <f t="shared" si="197"/>
        <v>Winter</v>
      </c>
      <c r="H2080" s="25">
        <f t="shared" si="202"/>
        <v>2</v>
      </c>
      <c r="I2080" s="25">
        <v>0</v>
      </c>
      <c r="J2080" s="25">
        <f t="shared" si="198"/>
        <v>2</v>
      </c>
      <c r="K2080" s="7">
        <v>49.86401</v>
      </c>
    </row>
    <row r="2081" spans="1:11" x14ac:dyDescent="0.25">
      <c r="A2081" s="6">
        <v>44648</v>
      </c>
      <c r="B2081" s="7">
        <v>12</v>
      </c>
      <c r="C2081" s="25">
        <v>174523.48798825464</v>
      </c>
      <c r="D2081" s="25">
        <f t="shared" si="200"/>
        <v>3</v>
      </c>
      <c r="E2081" s="25">
        <f t="shared" si="199"/>
        <v>0</v>
      </c>
      <c r="F2081" s="25">
        <f t="shared" si="201"/>
        <v>0</v>
      </c>
      <c r="G2081" s="25" t="str">
        <f t="shared" si="197"/>
        <v>Winter</v>
      </c>
      <c r="H2081" s="25">
        <f t="shared" si="202"/>
        <v>2</v>
      </c>
      <c r="I2081" s="25">
        <v>0</v>
      </c>
      <c r="J2081" s="25">
        <f t="shared" si="198"/>
        <v>2</v>
      </c>
      <c r="K2081" s="7">
        <v>53.034619999999997</v>
      </c>
    </row>
    <row r="2082" spans="1:11" x14ac:dyDescent="0.25">
      <c r="A2082" s="6">
        <v>44648</v>
      </c>
      <c r="B2082" s="7">
        <v>13</v>
      </c>
      <c r="C2082" s="25">
        <v>169210.42828031018</v>
      </c>
      <c r="D2082" s="25">
        <f t="shared" si="200"/>
        <v>3</v>
      </c>
      <c r="E2082" s="25">
        <f t="shared" si="199"/>
        <v>0</v>
      </c>
      <c r="F2082" s="25">
        <f t="shared" si="201"/>
        <v>0</v>
      </c>
      <c r="G2082" s="25" t="str">
        <f t="shared" si="197"/>
        <v>Winter</v>
      </c>
      <c r="H2082" s="25">
        <f t="shared" si="202"/>
        <v>2</v>
      </c>
      <c r="I2082" s="25">
        <v>0</v>
      </c>
      <c r="J2082" s="25">
        <f t="shared" si="198"/>
        <v>2</v>
      </c>
      <c r="K2082" s="7">
        <v>58.936709999999998</v>
      </c>
    </row>
    <row r="2083" spans="1:11" x14ac:dyDescent="0.25">
      <c r="A2083" s="6">
        <v>44648</v>
      </c>
      <c r="B2083" s="7">
        <v>14</v>
      </c>
      <c r="C2083" s="25">
        <v>161688.90420414574</v>
      </c>
      <c r="D2083" s="25">
        <f t="shared" si="200"/>
        <v>3</v>
      </c>
      <c r="E2083" s="25">
        <f t="shared" si="199"/>
        <v>0</v>
      </c>
      <c r="F2083" s="25">
        <f t="shared" si="201"/>
        <v>0</v>
      </c>
      <c r="G2083" s="25" t="str">
        <f t="shared" si="197"/>
        <v>Winter</v>
      </c>
      <c r="H2083" s="25">
        <f t="shared" si="202"/>
        <v>2</v>
      </c>
      <c r="I2083" s="25">
        <v>0</v>
      </c>
      <c r="J2083" s="25">
        <f t="shared" si="198"/>
        <v>2</v>
      </c>
      <c r="K2083" s="7">
        <v>56.776879999999998</v>
      </c>
    </row>
    <row r="2084" spans="1:11" x14ac:dyDescent="0.25">
      <c r="A2084" s="6">
        <v>44648</v>
      </c>
      <c r="B2084" s="7">
        <v>15</v>
      </c>
      <c r="C2084" s="25">
        <v>154644.73202510329</v>
      </c>
      <c r="D2084" s="25">
        <f t="shared" si="200"/>
        <v>3</v>
      </c>
      <c r="E2084" s="25">
        <f t="shared" si="199"/>
        <v>0</v>
      </c>
      <c r="F2084" s="25">
        <f t="shared" si="201"/>
        <v>0</v>
      </c>
      <c r="G2084" s="25" t="str">
        <f t="shared" si="197"/>
        <v>Winter</v>
      </c>
      <c r="H2084" s="25">
        <f t="shared" si="202"/>
        <v>2</v>
      </c>
      <c r="I2084" s="25">
        <v>0</v>
      </c>
      <c r="J2084" s="25">
        <f t="shared" si="198"/>
        <v>2</v>
      </c>
      <c r="K2084" s="7">
        <v>57.384360000000001</v>
      </c>
    </row>
    <row r="2085" spans="1:11" x14ac:dyDescent="0.25">
      <c r="A2085" s="6">
        <v>44648</v>
      </c>
      <c r="B2085" s="7">
        <v>16</v>
      </c>
      <c r="C2085" s="25">
        <v>151837.21259730481</v>
      </c>
      <c r="D2085" s="25">
        <f t="shared" si="200"/>
        <v>3</v>
      </c>
      <c r="E2085" s="25">
        <f t="shared" si="199"/>
        <v>0</v>
      </c>
      <c r="F2085" s="25">
        <f t="shared" si="201"/>
        <v>0</v>
      </c>
      <c r="G2085" s="25" t="str">
        <f t="shared" si="197"/>
        <v>Winter</v>
      </c>
      <c r="H2085" s="25">
        <f t="shared" si="202"/>
        <v>2</v>
      </c>
      <c r="I2085" s="25">
        <v>0</v>
      </c>
      <c r="J2085" s="25">
        <f t="shared" si="198"/>
        <v>2</v>
      </c>
      <c r="K2085" s="7">
        <v>50.890279999999997</v>
      </c>
    </row>
    <row r="2086" spans="1:11" x14ac:dyDescent="0.25">
      <c r="A2086" s="6">
        <v>44648</v>
      </c>
      <c r="B2086" s="7">
        <v>17</v>
      </c>
      <c r="C2086" s="25">
        <v>154929.65589441991</v>
      </c>
      <c r="D2086" s="25">
        <f t="shared" si="200"/>
        <v>3</v>
      </c>
      <c r="E2086" s="25">
        <f t="shared" si="199"/>
        <v>0</v>
      </c>
      <c r="F2086" s="25">
        <f t="shared" si="201"/>
        <v>0</v>
      </c>
      <c r="G2086" s="25" t="str">
        <f t="shared" si="197"/>
        <v>Winter</v>
      </c>
      <c r="H2086" s="25">
        <f t="shared" si="202"/>
        <v>2</v>
      </c>
      <c r="I2086" s="25">
        <v>0</v>
      </c>
      <c r="J2086" s="25">
        <f t="shared" si="198"/>
        <v>2</v>
      </c>
      <c r="K2086" s="7">
        <v>43.24485</v>
      </c>
    </row>
    <row r="2087" spans="1:11" x14ac:dyDescent="0.25">
      <c r="A2087" s="6">
        <v>44648</v>
      </c>
      <c r="B2087" s="7">
        <v>18</v>
      </c>
      <c r="C2087" s="25">
        <v>165479.94522644058</v>
      </c>
      <c r="D2087" s="25">
        <f t="shared" si="200"/>
        <v>3</v>
      </c>
      <c r="E2087" s="25">
        <f t="shared" si="199"/>
        <v>0</v>
      </c>
      <c r="F2087" s="25">
        <f t="shared" si="201"/>
        <v>0</v>
      </c>
      <c r="G2087" s="25" t="str">
        <f t="shared" si="197"/>
        <v>Winter</v>
      </c>
      <c r="H2087" s="25">
        <f t="shared" si="202"/>
        <v>2</v>
      </c>
      <c r="I2087" s="25">
        <v>0</v>
      </c>
      <c r="J2087" s="25">
        <f t="shared" si="198"/>
        <v>2</v>
      </c>
      <c r="K2087" s="7">
        <v>51.010399999999997</v>
      </c>
    </row>
    <row r="2088" spans="1:11" x14ac:dyDescent="0.25">
      <c r="A2088" s="6">
        <v>44648</v>
      </c>
      <c r="B2088" s="7">
        <v>19</v>
      </c>
      <c r="C2088" s="25">
        <v>172793.82790165505</v>
      </c>
      <c r="D2088" s="25">
        <f t="shared" si="200"/>
        <v>3</v>
      </c>
      <c r="E2088" s="25">
        <f t="shared" si="199"/>
        <v>0</v>
      </c>
      <c r="F2088" s="25">
        <f t="shared" si="201"/>
        <v>0</v>
      </c>
      <c r="G2088" s="25" t="str">
        <f t="shared" si="197"/>
        <v>Winter</v>
      </c>
      <c r="H2088" s="25">
        <f t="shared" si="202"/>
        <v>6</v>
      </c>
      <c r="I2088" s="25">
        <v>0</v>
      </c>
      <c r="J2088" s="25">
        <f t="shared" si="198"/>
        <v>6</v>
      </c>
      <c r="K2088" s="7">
        <v>52.670400000000001</v>
      </c>
    </row>
    <row r="2089" spans="1:11" x14ac:dyDescent="0.25">
      <c r="A2089" s="6">
        <v>44648</v>
      </c>
      <c r="B2089" s="7">
        <v>20</v>
      </c>
      <c r="C2089" s="25">
        <v>183416.16454795937</v>
      </c>
      <c r="D2089" s="25">
        <f t="shared" si="200"/>
        <v>3</v>
      </c>
      <c r="E2089" s="25">
        <f t="shared" si="199"/>
        <v>0</v>
      </c>
      <c r="F2089" s="25">
        <f t="shared" si="201"/>
        <v>0</v>
      </c>
      <c r="G2089" s="25" t="str">
        <f t="shared" si="197"/>
        <v>Winter</v>
      </c>
      <c r="H2089" s="25">
        <f t="shared" si="202"/>
        <v>6</v>
      </c>
      <c r="I2089" s="25">
        <v>0</v>
      </c>
      <c r="J2089" s="25">
        <f t="shared" si="198"/>
        <v>6</v>
      </c>
      <c r="K2089" s="7">
        <v>72.866470000000007</v>
      </c>
    </row>
    <row r="2090" spans="1:11" x14ac:dyDescent="0.25">
      <c r="A2090" s="6">
        <v>44648</v>
      </c>
      <c r="B2090" s="7">
        <v>21</v>
      </c>
      <c r="C2090" s="25">
        <v>198796.4299602723</v>
      </c>
      <c r="D2090" s="25">
        <f t="shared" si="200"/>
        <v>3</v>
      </c>
      <c r="E2090" s="25">
        <f t="shared" si="199"/>
        <v>0</v>
      </c>
      <c r="F2090" s="25">
        <f t="shared" si="201"/>
        <v>0</v>
      </c>
      <c r="G2090" s="25" t="str">
        <f t="shared" si="197"/>
        <v>Winter</v>
      </c>
      <c r="H2090" s="25">
        <f t="shared" si="202"/>
        <v>6</v>
      </c>
      <c r="I2090" s="25">
        <v>0</v>
      </c>
      <c r="J2090" s="25">
        <f t="shared" si="198"/>
        <v>6</v>
      </c>
      <c r="K2090" s="7">
        <v>88.861949999999993</v>
      </c>
    </row>
    <row r="2091" spans="1:11" x14ac:dyDescent="0.25">
      <c r="A2091" s="6">
        <v>44648</v>
      </c>
      <c r="B2091" s="7">
        <v>22</v>
      </c>
      <c r="C2091" s="25">
        <v>196066.19340365406</v>
      </c>
      <c r="D2091" s="25">
        <f t="shared" si="200"/>
        <v>3</v>
      </c>
      <c r="E2091" s="25">
        <f t="shared" si="199"/>
        <v>0</v>
      </c>
      <c r="F2091" s="25">
        <f t="shared" si="201"/>
        <v>0</v>
      </c>
      <c r="G2091" s="25" t="str">
        <f t="shared" si="197"/>
        <v>Winter</v>
      </c>
      <c r="H2091" s="25">
        <f t="shared" si="202"/>
        <v>2</v>
      </c>
      <c r="I2091" s="25">
        <v>0</v>
      </c>
      <c r="J2091" s="25">
        <f t="shared" si="198"/>
        <v>2</v>
      </c>
      <c r="K2091" s="7">
        <v>57.189959999999999</v>
      </c>
    </row>
    <row r="2092" spans="1:11" x14ac:dyDescent="0.25">
      <c r="A2092" s="6">
        <v>44648</v>
      </c>
      <c r="B2092" s="7">
        <v>23</v>
      </c>
      <c r="C2092" s="25">
        <v>181525.94620295541</v>
      </c>
      <c r="D2092" s="25">
        <f t="shared" si="200"/>
        <v>3</v>
      </c>
      <c r="E2092" s="25">
        <f t="shared" si="199"/>
        <v>0</v>
      </c>
      <c r="F2092" s="25">
        <f t="shared" si="201"/>
        <v>0</v>
      </c>
      <c r="G2092" s="25" t="str">
        <f t="shared" si="197"/>
        <v>Winter</v>
      </c>
      <c r="H2092" s="25">
        <f t="shared" si="202"/>
        <v>2</v>
      </c>
      <c r="I2092" s="25">
        <v>0</v>
      </c>
      <c r="J2092" s="25">
        <f t="shared" si="198"/>
        <v>2</v>
      </c>
      <c r="K2092" s="7">
        <v>58.382399999999997</v>
      </c>
    </row>
    <row r="2093" spans="1:11" x14ac:dyDescent="0.25">
      <c r="A2093" s="6">
        <v>44648</v>
      </c>
      <c r="B2093" s="7">
        <v>24</v>
      </c>
      <c r="C2093" s="25">
        <v>167064.01570647073</v>
      </c>
      <c r="D2093" s="25">
        <f t="shared" si="200"/>
        <v>3</v>
      </c>
      <c r="E2093" s="25">
        <f t="shared" si="199"/>
        <v>0</v>
      </c>
      <c r="F2093" s="25">
        <f t="shared" si="201"/>
        <v>0</v>
      </c>
      <c r="G2093" s="25" t="str">
        <f t="shared" si="197"/>
        <v>Winter</v>
      </c>
      <c r="H2093" s="25">
        <f t="shared" si="202"/>
        <v>2</v>
      </c>
      <c r="I2093" s="25">
        <v>0</v>
      </c>
      <c r="J2093" s="25">
        <f t="shared" si="198"/>
        <v>2</v>
      </c>
      <c r="K2093" s="7">
        <v>53.101469999999999</v>
      </c>
    </row>
    <row r="2094" spans="1:11" x14ac:dyDescent="0.25">
      <c r="A2094" s="6">
        <v>44649</v>
      </c>
      <c r="B2094" s="7">
        <v>1</v>
      </c>
      <c r="C2094" s="25">
        <v>157462.88990982791</v>
      </c>
      <c r="D2094" s="25">
        <f t="shared" si="200"/>
        <v>3</v>
      </c>
      <c r="E2094" s="25">
        <f t="shared" si="199"/>
        <v>0</v>
      </c>
      <c r="F2094" s="25">
        <f t="shared" si="201"/>
        <v>0</v>
      </c>
      <c r="G2094" s="25" t="str">
        <f t="shared" si="197"/>
        <v>Winter</v>
      </c>
      <c r="H2094" s="25">
        <f t="shared" si="202"/>
        <v>2</v>
      </c>
      <c r="I2094" s="25">
        <v>0</v>
      </c>
      <c r="J2094" s="25">
        <f t="shared" si="198"/>
        <v>2</v>
      </c>
      <c r="K2094" s="7">
        <v>49.266109999999998</v>
      </c>
    </row>
    <row r="2095" spans="1:11" x14ac:dyDescent="0.25">
      <c r="A2095" s="6">
        <v>44649</v>
      </c>
      <c r="B2095" s="7">
        <v>2</v>
      </c>
      <c r="C2095" s="25">
        <v>153578.23932656067</v>
      </c>
      <c r="D2095" s="25">
        <f t="shared" si="200"/>
        <v>3</v>
      </c>
      <c r="E2095" s="25">
        <f t="shared" si="199"/>
        <v>0</v>
      </c>
      <c r="F2095" s="25">
        <f t="shared" si="201"/>
        <v>0</v>
      </c>
      <c r="G2095" s="25" t="str">
        <f t="shared" ref="G2095:G2158" si="203">IF(OR(D2095&lt;5,D2095&gt;9),"Winter","Summer")</f>
        <v>Winter</v>
      </c>
      <c r="H2095" s="25">
        <f t="shared" si="202"/>
        <v>1</v>
      </c>
      <c r="I2095" s="25">
        <v>0</v>
      </c>
      <c r="J2095" s="25">
        <f t="shared" ref="J2095:J2158" si="204">IF(I2095=0,H2095,5)</f>
        <v>1</v>
      </c>
      <c r="K2095" s="7">
        <v>63.869419999999998</v>
      </c>
    </row>
    <row r="2096" spans="1:11" x14ac:dyDescent="0.25">
      <c r="A2096" s="6">
        <v>44649</v>
      </c>
      <c r="B2096" s="7">
        <v>3</v>
      </c>
      <c r="C2096" s="25">
        <v>152437.31496460392</v>
      </c>
      <c r="D2096" s="25">
        <f t="shared" si="200"/>
        <v>3</v>
      </c>
      <c r="E2096" s="25">
        <f t="shared" si="199"/>
        <v>0</v>
      </c>
      <c r="F2096" s="25">
        <f t="shared" si="201"/>
        <v>0</v>
      </c>
      <c r="G2096" s="25" t="str">
        <f t="shared" si="203"/>
        <v>Winter</v>
      </c>
      <c r="H2096" s="25">
        <f t="shared" si="202"/>
        <v>1</v>
      </c>
      <c r="I2096" s="25">
        <v>0</v>
      </c>
      <c r="J2096" s="25">
        <f t="shared" si="204"/>
        <v>1</v>
      </c>
      <c r="K2096" s="7">
        <v>67.889210000000006</v>
      </c>
    </row>
    <row r="2097" spans="1:11" x14ac:dyDescent="0.25">
      <c r="A2097" s="6">
        <v>44649</v>
      </c>
      <c r="B2097" s="7">
        <v>4</v>
      </c>
      <c r="C2097" s="25">
        <v>153838.82246982667</v>
      </c>
      <c r="D2097" s="25">
        <f t="shared" si="200"/>
        <v>3</v>
      </c>
      <c r="E2097" s="25">
        <f t="shared" si="199"/>
        <v>0</v>
      </c>
      <c r="F2097" s="25">
        <f t="shared" si="201"/>
        <v>0</v>
      </c>
      <c r="G2097" s="25" t="str">
        <f t="shared" si="203"/>
        <v>Winter</v>
      </c>
      <c r="H2097" s="25">
        <f t="shared" si="202"/>
        <v>1</v>
      </c>
      <c r="I2097" s="25">
        <v>0</v>
      </c>
      <c r="J2097" s="25">
        <f t="shared" si="204"/>
        <v>1</v>
      </c>
      <c r="K2097" s="7">
        <v>66.464740000000006</v>
      </c>
    </row>
    <row r="2098" spans="1:11" x14ac:dyDescent="0.25">
      <c r="A2098" s="6">
        <v>44649</v>
      </c>
      <c r="B2098" s="7">
        <v>5</v>
      </c>
      <c r="C2098" s="25">
        <v>157565.04180453703</v>
      </c>
      <c r="D2098" s="25">
        <f t="shared" si="200"/>
        <v>3</v>
      </c>
      <c r="E2098" s="25">
        <f t="shared" si="199"/>
        <v>0</v>
      </c>
      <c r="F2098" s="25">
        <f t="shared" si="201"/>
        <v>0</v>
      </c>
      <c r="G2098" s="25" t="str">
        <f t="shared" si="203"/>
        <v>Winter</v>
      </c>
      <c r="H2098" s="25">
        <f t="shared" si="202"/>
        <v>1</v>
      </c>
      <c r="I2098" s="25">
        <v>0</v>
      </c>
      <c r="J2098" s="25">
        <f t="shared" si="204"/>
        <v>1</v>
      </c>
      <c r="K2098" s="7">
        <v>67.073499999999996</v>
      </c>
    </row>
    <row r="2099" spans="1:11" x14ac:dyDescent="0.25">
      <c r="A2099" s="6">
        <v>44649</v>
      </c>
      <c r="B2099" s="7">
        <v>6</v>
      </c>
      <c r="C2099" s="25">
        <v>168505.50531261193</v>
      </c>
      <c r="D2099" s="25">
        <f t="shared" si="200"/>
        <v>3</v>
      </c>
      <c r="E2099" s="25">
        <f t="shared" si="199"/>
        <v>0</v>
      </c>
      <c r="F2099" s="25">
        <f t="shared" si="201"/>
        <v>0</v>
      </c>
      <c r="G2099" s="25" t="str">
        <f t="shared" si="203"/>
        <v>Winter</v>
      </c>
      <c r="H2099" s="25">
        <f t="shared" si="202"/>
        <v>1</v>
      </c>
      <c r="I2099" s="25">
        <v>0</v>
      </c>
      <c r="J2099" s="25">
        <f t="shared" si="204"/>
        <v>1</v>
      </c>
      <c r="K2099" s="7">
        <v>62.795409999999997</v>
      </c>
    </row>
    <row r="2100" spans="1:11" x14ac:dyDescent="0.25">
      <c r="A2100" s="6">
        <v>44649</v>
      </c>
      <c r="B2100" s="7">
        <v>7</v>
      </c>
      <c r="C2100" s="25">
        <v>188668.79688276432</v>
      </c>
      <c r="D2100" s="25">
        <f t="shared" si="200"/>
        <v>3</v>
      </c>
      <c r="E2100" s="25">
        <f t="shared" si="199"/>
        <v>0</v>
      </c>
      <c r="F2100" s="25">
        <f t="shared" si="201"/>
        <v>0</v>
      </c>
      <c r="G2100" s="25" t="str">
        <f t="shared" si="203"/>
        <v>Winter</v>
      </c>
      <c r="H2100" s="25">
        <f t="shared" si="202"/>
        <v>6</v>
      </c>
      <c r="I2100" s="25">
        <v>0</v>
      </c>
      <c r="J2100" s="25">
        <f t="shared" si="204"/>
        <v>6</v>
      </c>
      <c r="K2100" s="7">
        <v>79.290369999999996</v>
      </c>
    </row>
    <row r="2101" spans="1:11" x14ac:dyDescent="0.25">
      <c r="A2101" s="6">
        <v>44649</v>
      </c>
      <c r="B2101" s="7">
        <v>8</v>
      </c>
      <c r="C2101" s="25">
        <v>197868.51002723194</v>
      </c>
      <c r="D2101" s="25">
        <f t="shared" si="200"/>
        <v>3</v>
      </c>
      <c r="E2101" s="25">
        <f t="shared" si="199"/>
        <v>0</v>
      </c>
      <c r="F2101" s="25">
        <f t="shared" si="201"/>
        <v>0</v>
      </c>
      <c r="G2101" s="25" t="str">
        <f t="shared" si="203"/>
        <v>Winter</v>
      </c>
      <c r="H2101" s="25">
        <f t="shared" si="202"/>
        <v>6</v>
      </c>
      <c r="I2101" s="25">
        <v>0</v>
      </c>
      <c r="J2101" s="25">
        <f t="shared" si="204"/>
        <v>6</v>
      </c>
      <c r="K2101" s="7">
        <v>238.48769999999999</v>
      </c>
    </row>
    <row r="2102" spans="1:11" x14ac:dyDescent="0.25">
      <c r="A2102" s="6">
        <v>44649</v>
      </c>
      <c r="B2102" s="7">
        <v>9</v>
      </c>
      <c r="C2102" s="25">
        <v>192670.03112595272</v>
      </c>
      <c r="D2102" s="25">
        <f t="shared" si="200"/>
        <v>3</v>
      </c>
      <c r="E2102" s="25">
        <f t="shared" si="199"/>
        <v>0</v>
      </c>
      <c r="F2102" s="25">
        <f t="shared" si="201"/>
        <v>0</v>
      </c>
      <c r="G2102" s="25" t="str">
        <f t="shared" si="203"/>
        <v>Winter</v>
      </c>
      <c r="H2102" s="25">
        <f t="shared" si="202"/>
        <v>6</v>
      </c>
      <c r="I2102" s="25">
        <v>0</v>
      </c>
      <c r="J2102" s="25">
        <f t="shared" si="204"/>
        <v>6</v>
      </c>
      <c r="K2102" s="7">
        <v>55.714939999999999</v>
      </c>
    </row>
    <row r="2103" spans="1:11" x14ac:dyDescent="0.25">
      <c r="A2103" s="6">
        <v>44649</v>
      </c>
      <c r="B2103" s="7">
        <v>10</v>
      </c>
      <c r="C2103" s="25">
        <v>187866.71926136309</v>
      </c>
      <c r="D2103" s="25">
        <f t="shared" si="200"/>
        <v>3</v>
      </c>
      <c r="E2103" s="25">
        <f t="shared" si="199"/>
        <v>0</v>
      </c>
      <c r="F2103" s="25">
        <f t="shared" si="201"/>
        <v>0</v>
      </c>
      <c r="G2103" s="25" t="str">
        <f t="shared" si="203"/>
        <v>Winter</v>
      </c>
      <c r="H2103" s="25">
        <f t="shared" si="202"/>
        <v>2</v>
      </c>
      <c r="I2103" s="25">
        <v>0</v>
      </c>
      <c r="J2103" s="25">
        <f t="shared" si="204"/>
        <v>2</v>
      </c>
      <c r="K2103" s="7">
        <v>53.240810000000003</v>
      </c>
    </row>
    <row r="2104" spans="1:11" x14ac:dyDescent="0.25">
      <c r="A2104" s="6">
        <v>44649</v>
      </c>
      <c r="B2104" s="7">
        <v>11</v>
      </c>
      <c r="C2104" s="25">
        <v>186446.55756588635</v>
      </c>
      <c r="D2104" s="25">
        <f t="shared" si="200"/>
        <v>3</v>
      </c>
      <c r="E2104" s="25">
        <f t="shared" si="199"/>
        <v>0</v>
      </c>
      <c r="F2104" s="25">
        <f t="shared" si="201"/>
        <v>0</v>
      </c>
      <c r="G2104" s="25" t="str">
        <f t="shared" si="203"/>
        <v>Winter</v>
      </c>
      <c r="H2104" s="25">
        <f t="shared" si="202"/>
        <v>2</v>
      </c>
      <c r="I2104" s="25">
        <v>0</v>
      </c>
      <c r="J2104" s="25">
        <f t="shared" si="204"/>
        <v>2</v>
      </c>
      <c r="K2104" s="7">
        <v>57.659619999999997</v>
      </c>
    </row>
    <row r="2105" spans="1:11" x14ac:dyDescent="0.25">
      <c r="A2105" s="6">
        <v>44649</v>
      </c>
      <c r="B2105" s="7">
        <v>12</v>
      </c>
      <c r="C2105" s="25">
        <v>181269.8406982609</v>
      </c>
      <c r="D2105" s="25">
        <f t="shared" si="200"/>
        <v>3</v>
      </c>
      <c r="E2105" s="25">
        <f t="shared" si="199"/>
        <v>0</v>
      </c>
      <c r="F2105" s="25">
        <f t="shared" si="201"/>
        <v>0</v>
      </c>
      <c r="G2105" s="25" t="str">
        <f t="shared" si="203"/>
        <v>Winter</v>
      </c>
      <c r="H2105" s="25">
        <f t="shared" si="202"/>
        <v>2</v>
      </c>
      <c r="I2105" s="25">
        <v>0</v>
      </c>
      <c r="J2105" s="25">
        <f t="shared" si="204"/>
        <v>2</v>
      </c>
      <c r="K2105" s="7">
        <v>40.699309999999997</v>
      </c>
    </row>
    <row r="2106" spans="1:11" x14ac:dyDescent="0.25">
      <c r="A2106" s="6">
        <v>44649</v>
      </c>
      <c r="B2106" s="7">
        <v>13</v>
      </c>
      <c r="C2106" s="25">
        <v>175184.00255721927</v>
      </c>
      <c r="D2106" s="25">
        <f t="shared" si="200"/>
        <v>3</v>
      </c>
      <c r="E2106" s="25">
        <f t="shared" si="199"/>
        <v>0</v>
      </c>
      <c r="F2106" s="25">
        <f t="shared" si="201"/>
        <v>0</v>
      </c>
      <c r="G2106" s="25" t="str">
        <f t="shared" si="203"/>
        <v>Winter</v>
      </c>
      <c r="H2106" s="25">
        <f t="shared" si="202"/>
        <v>2</v>
      </c>
      <c r="I2106" s="25">
        <v>0</v>
      </c>
      <c r="J2106" s="25">
        <f t="shared" si="204"/>
        <v>2</v>
      </c>
      <c r="K2106" s="7">
        <v>44.02026</v>
      </c>
    </row>
    <row r="2107" spans="1:11" x14ac:dyDescent="0.25">
      <c r="A2107" s="6">
        <v>44649</v>
      </c>
      <c r="B2107" s="7">
        <v>14</v>
      </c>
      <c r="C2107" s="25">
        <v>166327.30728770248</v>
      </c>
      <c r="D2107" s="25">
        <f t="shared" si="200"/>
        <v>3</v>
      </c>
      <c r="E2107" s="25">
        <f t="shared" si="199"/>
        <v>0</v>
      </c>
      <c r="F2107" s="25">
        <f t="shared" si="201"/>
        <v>0</v>
      </c>
      <c r="G2107" s="25" t="str">
        <f t="shared" si="203"/>
        <v>Winter</v>
      </c>
      <c r="H2107" s="25">
        <f t="shared" si="202"/>
        <v>2</v>
      </c>
      <c r="I2107" s="25">
        <v>0</v>
      </c>
      <c r="J2107" s="25">
        <f t="shared" si="204"/>
        <v>2</v>
      </c>
      <c r="K2107" s="7">
        <v>46.33972</v>
      </c>
    </row>
    <row r="2108" spans="1:11" x14ac:dyDescent="0.25">
      <c r="A2108" s="6">
        <v>44649</v>
      </c>
      <c r="B2108" s="7">
        <v>15</v>
      </c>
      <c r="C2108" s="25">
        <v>157865.75880930939</v>
      </c>
      <c r="D2108" s="25">
        <f t="shared" si="200"/>
        <v>3</v>
      </c>
      <c r="E2108" s="25">
        <f t="shared" si="199"/>
        <v>0</v>
      </c>
      <c r="F2108" s="25">
        <f t="shared" si="201"/>
        <v>0</v>
      </c>
      <c r="G2108" s="25" t="str">
        <f t="shared" si="203"/>
        <v>Winter</v>
      </c>
      <c r="H2108" s="25">
        <f t="shared" si="202"/>
        <v>2</v>
      </c>
      <c r="I2108" s="25">
        <v>0</v>
      </c>
      <c r="J2108" s="25">
        <f t="shared" si="204"/>
        <v>2</v>
      </c>
      <c r="K2108" s="7">
        <v>45.171520000000001</v>
      </c>
    </row>
    <row r="2109" spans="1:11" x14ac:dyDescent="0.25">
      <c r="A2109" s="6">
        <v>44649</v>
      </c>
      <c r="B2109" s="7">
        <v>16</v>
      </c>
      <c r="C2109" s="25">
        <v>166777.93253242926</v>
      </c>
      <c r="D2109" s="25">
        <f t="shared" si="200"/>
        <v>3</v>
      </c>
      <c r="E2109" s="25">
        <f t="shared" si="199"/>
        <v>0</v>
      </c>
      <c r="F2109" s="25">
        <f t="shared" si="201"/>
        <v>0</v>
      </c>
      <c r="G2109" s="25" t="str">
        <f t="shared" si="203"/>
        <v>Winter</v>
      </c>
      <c r="H2109" s="25">
        <f t="shared" si="202"/>
        <v>2</v>
      </c>
      <c r="I2109" s="25">
        <v>0</v>
      </c>
      <c r="J2109" s="25">
        <f t="shared" si="204"/>
        <v>2</v>
      </c>
      <c r="K2109" s="7">
        <v>43.23668</v>
      </c>
    </row>
    <row r="2110" spans="1:11" x14ac:dyDescent="0.25">
      <c r="A2110" s="6">
        <v>44649</v>
      </c>
      <c r="B2110" s="7">
        <v>17</v>
      </c>
      <c r="C2110" s="25">
        <v>181669.54331772827</v>
      </c>
      <c r="D2110" s="25">
        <f t="shared" si="200"/>
        <v>3</v>
      </c>
      <c r="E2110" s="25">
        <f t="shared" si="199"/>
        <v>0</v>
      </c>
      <c r="F2110" s="25">
        <f t="shared" si="201"/>
        <v>0</v>
      </c>
      <c r="G2110" s="25" t="str">
        <f t="shared" si="203"/>
        <v>Winter</v>
      </c>
      <c r="H2110" s="25">
        <f t="shared" si="202"/>
        <v>2</v>
      </c>
      <c r="I2110" s="25">
        <v>0</v>
      </c>
      <c r="J2110" s="25">
        <f t="shared" si="204"/>
        <v>2</v>
      </c>
      <c r="K2110" s="7">
        <v>46.412979999999997</v>
      </c>
    </row>
    <row r="2111" spans="1:11" x14ac:dyDescent="0.25">
      <c r="A2111" s="6">
        <v>44649</v>
      </c>
      <c r="B2111" s="7">
        <v>18</v>
      </c>
      <c r="C2111" s="25">
        <v>198764.22180358195</v>
      </c>
      <c r="D2111" s="25">
        <f t="shared" si="200"/>
        <v>3</v>
      </c>
      <c r="E2111" s="25">
        <f t="shared" si="199"/>
        <v>0</v>
      </c>
      <c r="F2111" s="25">
        <f t="shared" si="201"/>
        <v>0</v>
      </c>
      <c r="G2111" s="25" t="str">
        <f t="shared" si="203"/>
        <v>Winter</v>
      </c>
      <c r="H2111" s="25">
        <f t="shared" si="202"/>
        <v>2</v>
      </c>
      <c r="I2111" s="25">
        <v>0</v>
      </c>
      <c r="J2111" s="25">
        <f t="shared" si="204"/>
        <v>2</v>
      </c>
      <c r="K2111" s="7">
        <v>42.46752</v>
      </c>
    </row>
    <row r="2112" spans="1:11" x14ac:dyDescent="0.25">
      <c r="A2112" s="6">
        <v>44649</v>
      </c>
      <c r="B2112" s="7">
        <v>19</v>
      </c>
      <c r="C2112" s="25">
        <v>204325.96267940721</v>
      </c>
      <c r="D2112" s="25">
        <f t="shared" si="200"/>
        <v>3</v>
      </c>
      <c r="E2112" s="25">
        <f t="shared" si="199"/>
        <v>0</v>
      </c>
      <c r="F2112" s="25">
        <f t="shared" si="201"/>
        <v>0</v>
      </c>
      <c r="G2112" s="25" t="str">
        <f t="shared" si="203"/>
        <v>Winter</v>
      </c>
      <c r="H2112" s="25">
        <f t="shared" si="202"/>
        <v>6</v>
      </c>
      <c r="I2112" s="25">
        <v>0</v>
      </c>
      <c r="J2112" s="25">
        <f t="shared" si="204"/>
        <v>6</v>
      </c>
      <c r="K2112" s="7">
        <v>48.32394</v>
      </c>
    </row>
    <row r="2113" spans="1:11" x14ac:dyDescent="0.25">
      <c r="A2113" s="6">
        <v>44649</v>
      </c>
      <c r="B2113" s="7">
        <v>20</v>
      </c>
      <c r="C2113" s="25">
        <v>205360.80750688032</v>
      </c>
      <c r="D2113" s="25">
        <f t="shared" si="200"/>
        <v>3</v>
      </c>
      <c r="E2113" s="25">
        <f t="shared" si="199"/>
        <v>0</v>
      </c>
      <c r="F2113" s="25">
        <f t="shared" si="201"/>
        <v>0</v>
      </c>
      <c r="G2113" s="25" t="str">
        <f t="shared" si="203"/>
        <v>Winter</v>
      </c>
      <c r="H2113" s="25">
        <f t="shared" si="202"/>
        <v>6</v>
      </c>
      <c r="I2113" s="25">
        <v>0</v>
      </c>
      <c r="J2113" s="25">
        <f t="shared" si="204"/>
        <v>6</v>
      </c>
      <c r="K2113" s="7">
        <v>57.257289999999998</v>
      </c>
    </row>
    <row r="2114" spans="1:11" x14ac:dyDescent="0.25">
      <c r="A2114" s="6">
        <v>44649</v>
      </c>
      <c r="B2114" s="7">
        <v>21</v>
      </c>
      <c r="C2114" s="25">
        <v>207102.23446553596</v>
      </c>
      <c r="D2114" s="25">
        <f t="shared" si="200"/>
        <v>3</v>
      </c>
      <c r="E2114" s="25">
        <f t="shared" si="199"/>
        <v>0</v>
      </c>
      <c r="F2114" s="25">
        <f t="shared" si="201"/>
        <v>0</v>
      </c>
      <c r="G2114" s="25" t="str">
        <f t="shared" si="203"/>
        <v>Winter</v>
      </c>
      <c r="H2114" s="25">
        <f t="shared" si="202"/>
        <v>6</v>
      </c>
      <c r="I2114" s="25">
        <v>0</v>
      </c>
      <c r="J2114" s="25">
        <f t="shared" si="204"/>
        <v>6</v>
      </c>
      <c r="K2114" s="7">
        <v>69.255939999999995</v>
      </c>
    </row>
    <row r="2115" spans="1:11" x14ac:dyDescent="0.25">
      <c r="A2115" s="6">
        <v>44649</v>
      </c>
      <c r="B2115" s="7">
        <v>22</v>
      </c>
      <c r="C2115" s="25">
        <v>196292.32573353458</v>
      </c>
      <c r="D2115" s="25">
        <f t="shared" si="200"/>
        <v>3</v>
      </c>
      <c r="E2115" s="25">
        <f t="shared" si="199"/>
        <v>0</v>
      </c>
      <c r="F2115" s="25">
        <f t="shared" si="201"/>
        <v>0</v>
      </c>
      <c r="G2115" s="25" t="str">
        <f t="shared" si="203"/>
        <v>Winter</v>
      </c>
      <c r="H2115" s="25">
        <f t="shared" si="202"/>
        <v>2</v>
      </c>
      <c r="I2115" s="25">
        <v>0</v>
      </c>
      <c r="J2115" s="25">
        <f t="shared" si="204"/>
        <v>2</v>
      </c>
      <c r="K2115" s="7">
        <v>69.838840000000005</v>
      </c>
    </row>
    <row r="2116" spans="1:11" x14ac:dyDescent="0.25">
      <c r="A2116" s="6">
        <v>44649</v>
      </c>
      <c r="B2116" s="7">
        <v>23</v>
      </c>
      <c r="C2116" s="25">
        <v>177163.13235807247</v>
      </c>
      <c r="D2116" s="25">
        <f t="shared" si="200"/>
        <v>3</v>
      </c>
      <c r="E2116" s="25">
        <f t="shared" si="199"/>
        <v>0</v>
      </c>
      <c r="F2116" s="25">
        <f t="shared" si="201"/>
        <v>0</v>
      </c>
      <c r="G2116" s="25" t="str">
        <f t="shared" si="203"/>
        <v>Winter</v>
      </c>
      <c r="H2116" s="25">
        <f t="shared" si="202"/>
        <v>2</v>
      </c>
      <c r="I2116" s="25">
        <v>0</v>
      </c>
      <c r="J2116" s="25">
        <f t="shared" si="204"/>
        <v>2</v>
      </c>
      <c r="K2116" s="7">
        <v>59.797069999999998</v>
      </c>
    </row>
    <row r="2117" spans="1:11" x14ac:dyDescent="0.25">
      <c r="A2117" s="6">
        <v>44649</v>
      </c>
      <c r="B2117" s="7">
        <v>24</v>
      </c>
      <c r="C2117" s="25">
        <v>156761.97048677641</v>
      </c>
      <c r="D2117" s="25">
        <f t="shared" si="200"/>
        <v>3</v>
      </c>
      <c r="E2117" s="25">
        <f t="shared" si="199"/>
        <v>0</v>
      </c>
      <c r="F2117" s="25">
        <f t="shared" si="201"/>
        <v>0</v>
      </c>
      <c r="G2117" s="25" t="str">
        <f t="shared" si="203"/>
        <v>Winter</v>
      </c>
      <c r="H2117" s="25">
        <f t="shared" si="202"/>
        <v>2</v>
      </c>
      <c r="I2117" s="25">
        <v>0</v>
      </c>
      <c r="J2117" s="25">
        <f t="shared" si="204"/>
        <v>2</v>
      </c>
      <c r="K2117" s="7">
        <v>42.271630000000002</v>
      </c>
    </row>
    <row r="2118" spans="1:11" x14ac:dyDescent="0.25">
      <c r="A2118" s="6">
        <v>44650</v>
      </c>
      <c r="B2118" s="7">
        <v>1</v>
      </c>
      <c r="C2118" s="25">
        <v>142611.35791923045</v>
      </c>
      <c r="D2118" s="25">
        <f t="shared" si="200"/>
        <v>3</v>
      </c>
      <c r="E2118" s="25">
        <f t="shared" ref="E2118:E2181" si="205">IF(IFERROR(VLOOKUP(A2118,$S$6:$S$15,1,0),0)&gt;0,1,0)</f>
        <v>0</v>
      </c>
      <c r="F2118" s="25">
        <f t="shared" si="201"/>
        <v>0</v>
      </c>
      <c r="G2118" s="25" t="str">
        <f t="shared" si="203"/>
        <v>Winter</v>
      </c>
      <c r="H2118" s="25">
        <f t="shared" si="202"/>
        <v>2</v>
      </c>
      <c r="I2118" s="25">
        <v>0</v>
      </c>
      <c r="J2118" s="25">
        <f t="shared" si="204"/>
        <v>2</v>
      </c>
      <c r="K2118" s="7">
        <v>39.416220000000003</v>
      </c>
    </row>
    <row r="2119" spans="1:11" x14ac:dyDescent="0.25">
      <c r="A2119" s="6">
        <v>44650</v>
      </c>
      <c r="B2119" s="7">
        <v>2</v>
      </c>
      <c r="C2119" s="25">
        <v>136255.32105425638</v>
      </c>
      <c r="D2119" s="25">
        <f t="shared" ref="D2119:D2182" si="206">MONTH(A2119)</f>
        <v>3</v>
      </c>
      <c r="E2119" s="25">
        <f t="shared" si="205"/>
        <v>0</v>
      </c>
      <c r="F2119" s="25">
        <f t="shared" ref="F2119:F2182" si="207">IF(WEEKDAY(A2119,2)&gt;5,1,0)</f>
        <v>0</v>
      </c>
      <c r="G2119" s="25" t="str">
        <f t="shared" si="203"/>
        <v>Winter</v>
      </c>
      <c r="H2119" s="25">
        <f t="shared" ref="H2119:H2182" si="208">IF(AND(B2119&lt;7,B2119&gt;1),1,IF(G2119="Winter",IF(OR(E2119=1,F2119=1,B2119=1,AND(B2119&gt;9,B2119&lt;19),B2119&gt;21),2,6),IF(OR(E2119=1,F2119=1,B2119&lt;15,B2119&gt;20),3,4)))</f>
        <v>1</v>
      </c>
      <c r="I2119" s="25">
        <v>0</v>
      </c>
      <c r="J2119" s="25">
        <f t="shared" si="204"/>
        <v>1</v>
      </c>
      <c r="K2119" s="7">
        <v>40.940469999999998</v>
      </c>
    </row>
    <row r="2120" spans="1:11" x14ac:dyDescent="0.25">
      <c r="A2120" s="6">
        <v>44650</v>
      </c>
      <c r="B2120" s="7">
        <v>3</v>
      </c>
      <c r="C2120" s="25">
        <v>132938.44308777497</v>
      </c>
      <c r="D2120" s="25">
        <f t="shared" si="206"/>
        <v>3</v>
      </c>
      <c r="E2120" s="25">
        <f t="shared" si="205"/>
        <v>0</v>
      </c>
      <c r="F2120" s="25">
        <f t="shared" si="207"/>
        <v>0</v>
      </c>
      <c r="G2120" s="25" t="str">
        <f t="shared" si="203"/>
        <v>Winter</v>
      </c>
      <c r="H2120" s="25">
        <f t="shared" si="208"/>
        <v>1</v>
      </c>
      <c r="I2120" s="25">
        <v>0</v>
      </c>
      <c r="J2120" s="25">
        <f t="shared" si="204"/>
        <v>1</v>
      </c>
      <c r="K2120" s="7">
        <v>41.354219999999998</v>
      </c>
    </row>
    <row r="2121" spans="1:11" x14ac:dyDescent="0.25">
      <c r="A2121" s="6">
        <v>44650</v>
      </c>
      <c r="B2121" s="7">
        <v>4</v>
      </c>
      <c r="C2121" s="25">
        <v>132141.11464121583</v>
      </c>
      <c r="D2121" s="25">
        <f t="shared" si="206"/>
        <v>3</v>
      </c>
      <c r="E2121" s="25">
        <f t="shared" si="205"/>
        <v>0</v>
      </c>
      <c r="F2121" s="25">
        <f t="shared" si="207"/>
        <v>0</v>
      </c>
      <c r="G2121" s="25" t="str">
        <f t="shared" si="203"/>
        <v>Winter</v>
      </c>
      <c r="H2121" s="25">
        <f t="shared" si="208"/>
        <v>1</v>
      </c>
      <c r="I2121" s="25">
        <v>0</v>
      </c>
      <c r="J2121" s="25">
        <f t="shared" si="204"/>
        <v>1</v>
      </c>
      <c r="K2121" s="7">
        <v>41.017429999999997</v>
      </c>
    </row>
    <row r="2122" spans="1:11" x14ac:dyDescent="0.25">
      <c r="A2122" s="6">
        <v>44650</v>
      </c>
      <c r="B2122" s="7">
        <v>5</v>
      </c>
      <c r="C2122" s="25">
        <v>134642.22322056367</v>
      </c>
      <c r="D2122" s="25">
        <f t="shared" si="206"/>
        <v>3</v>
      </c>
      <c r="E2122" s="25">
        <f t="shared" si="205"/>
        <v>0</v>
      </c>
      <c r="F2122" s="25">
        <f t="shared" si="207"/>
        <v>0</v>
      </c>
      <c r="G2122" s="25" t="str">
        <f t="shared" si="203"/>
        <v>Winter</v>
      </c>
      <c r="H2122" s="25">
        <f t="shared" si="208"/>
        <v>1</v>
      </c>
      <c r="I2122" s="25">
        <v>0</v>
      </c>
      <c r="J2122" s="25">
        <f t="shared" si="204"/>
        <v>1</v>
      </c>
      <c r="K2122" s="7">
        <v>40.423870000000001</v>
      </c>
    </row>
    <row r="2123" spans="1:11" x14ac:dyDescent="0.25">
      <c r="A2123" s="6">
        <v>44650</v>
      </c>
      <c r="B2123" s="7">
        <v>6</v>
      </c>
      <c r="C2123" s="25">
        <v>143576.84570409794</v>
      </c>
      <c r="D2123" s="25">
        <f t="shared" si="206"/>
        <v>3</v>
      </c>
      <c r="E2123" s="25">
        <f t="shared" si="205"/>
        <v>0</v>
      </c>
      <c r="F2123" s="25">
        <f t="shared" si="207"/>
        <v>0</v>
      </c>
      <c r="G2123" s="25" t="str">
        <f t="shared" si="203"/>
        <v>Winter</v>
      </c>
      <c r="H2123" s="25">
        <f t="shared" si="208"/>
        <v>1</v>
      </c>
      <c r="I2123" s="25">
        <v>0</v>
      </c>
      <c r="J2123" s="25">
        <f t="shared" si="204"/>
        <v>1</v>
      </c>
      <c r="K2123" s="7">
        <v>42.576239999999999</v>
      </c>
    </row>
    <row r="2124" spans="1:11" x14ac:dyDescent="0.25">
      <c r="A2124" s="6">
        <v>44650</v>
      </c>
      <c r="B2124" s="7">
        <v>7</v>
      </c>
      <c r="C2124" s="25">
        <v>160465.17374572632</v>
      </c>
      <c r="D2124" s="25">
        <f t="shared" si="206"/>
        <v>3</v>
      </c>
      <c r="E2124" s="25">
        <f t="shared" si="205"/>
        <v>0</v>
      </c>
      <c r="F2124" s="25">
        <f t="shared" si="207"/>
        <v>0</v>
      </c>
      <c r="G2124" s="25" t="str">
        <f t="shared" si="203"/>
        <v>Winter</v>
      </c>
      <c r="H2124" s="25">
        <f t="shared" si="208"/>
        <v>6</v>
      </c>
      <c r="I2124" s="25">
        <v>0</v>
      </c>
      <c r="J2124" s="25">
        <f t="shared" si="204"/>
        <v>6</v>
      </c>
      <c r="K2124" s="7">
        <v>87.265820000000005</v>
      </c>
    </row>
    <row r="2125" spans="1:11" x14ac:dyDescent="0.25">
      <c r="A2125" s="6">
        <v>44650</v>
      </c>
      <c r="B2125" s="7">
        <v>8</v>
      </c>
      <c r="C2125" s="25">
        <v>164599.30646328017</v>
      </c>
      <c r="D2125" s="25">
        <f t="shared" si="206"/>
        <v>3</v>
      </c>
      <c r="E2125" s="25">
        <f t="shared" si="205"/>
        <v>0</v>
      </c>
      <c r="F2125" s="25">
        <f t="shared" si="207"/>
        <v>0</v>
      </c>
      <c r="G2125" s="25" t="str">
        <f t="shared" si="203"/>
        <v>Winter</v>
      </c>
      <c r="H2125" s="25">
        <f t="shared" si="208"/>
        <v>6</v>
      </c>
      <c r="I2125" s="25">
        <v>0</v>
      </c>
      <c r="J2125" s="25">
        <f t="shared" si="204"/>
        <v>6</v>
      </c>
      <c r="K2125" s="7">
        <v>79.390720000000002</v>
      </c>
    </row>
    <row r="2126" spans="1:11" x14ac:dyDescent="0.25">
      <c r="A2126" s="6">
        <v>44650</v>
      </c>
      <c r="B2126" s="7">
        <v>9</v>
      </c>
      <c r="C2126" s="25">
        <v>151653.52190241078</v>
      </c>
      <c r="D2126" s="25">
        <f t="shared" si="206"/>
        <v>3</v>
      </c>
      <c r="E2126" s="25">
        <f t="shared" si="205"/>
        <v>0</v>
      </c>
      <c r="F2126" s="25">
        <f t="shared" si="207"/>
        <v>0</v>
      </c>
      <c r="G2126" s="25" t="str">
        <f t="shared" si="203"/>
        <v>Winter</v>
      </c>
      <c r="H2126" s="25">
        <f t="shared" si="208"/>
        <v>6</v>
      </c>
      <c r="I2126" s="25">
        <v>0</v>
      </c>
      <c r="J2126" s="25">
        <f t="shared" si="204"/>
        <v>6</v>
      </c>
      <c r="K2126" s="7">
        <v>54.00356</v>
      </c>
    </row>
    <row r="2127" spans="1:11" x14ac:dyDescent="0.25">
      <c r="A2127" s="6">
        <v>44650</v>
      </c>
      <c r="B2127" s="7">
        <v>10</v>
      </c>
      <c r="C2127" s="25">
        <v>134516.09770062828</v>
      </c>
      <c r="D2127" s="25">
        <f t="shared" si="206"/>
        <v>3</v>
      </c>
      <c r="E2127" s="25">
        <f t="shared" si="205"/>
        <v>0</v>
      </c>
      <c r="F2127" s="25">
        <f t="shared" si="207"/>
        <v>0</v>
      </c>
      <c r="G2127" s="25" t="str">
        <f t="shared" si="203"/>
        <v>Winter</v>
      </c>
      <c r="H2127" s="25">
        <f t="shared" si="208"/>
        <v>2</v>
      </c>
      <c r="I2127" s="25">
        <v>0</v>
      </c>
      <c r="J2127" s="25">
        <f t="shared" si="204"/>
        <v>2</v>
      </c>
      <c r="K2127" s="7">
        <v>48.540089999999999</v>
      </c>
    </row>
    <row r="2128" spans="1:11" x14ac:dyDescent="0.25">
      <c r="A2128" s="6">
        <v>44650</v>
      </c>
      <c r="B2128" s="7">
        <v>11</v>
      </c>
      <c r="C2128" s="25">
        <v>123713.89828150916</v>
      </c>
      <c r="D2128" s="25">
        <f t="shared" si="206"/>
        <v>3</v>
      </c>
      <c r="E2128" s="25">
        <f t="shared" si="205"/>
        <v>0</v>
      </c>
      <c r="F2128" s="25">
        <f t="shared" si="207"/>
        <v>0</v>
      </c>
      <c r="G2128" s="25" t="str">
        <f t="shared" si="203"/>
        <v>Winter</v>
      </c>
      <c r="H2128" s="25">
        <f t="shared" si="208"/>
        <v>2</v>
      </c>
      <c r="I2128" s="25">
        <v>0</v>
      </c>
      <c r="J2128" s="25">
        <f t="shared" si="204"/>
        <v>2</v>
      </c>
      <c r="K2128" s="7">
        <v>51.169310000000003</v>
      </c>
    </row>
    <row r="2129" spans="1:11" x14ac:dyDescent="0.25">
      <c r="A2129" s="6">
        <v>44650</v>
      </c>
      <c r="B2129" s="7">
        <v>12</v>
      </c>
      <c r="C2129" s="25">
        <v>114005.89242791447</v>
      </c>
      <c r="D2129" s="25">
        <f t="shared" si="206"/>
        <v>3</v>
      </c>
      <c r="E2129" s="25">
        <f t="shared" si="205"/>
        <v>0</v>
      </c>
      <c r="F2129" s="25">
        <f t="shared" si="207"/>
        <v>0</v>
      </c>
      <c r="G2129" s="25" t="str">
        <f t="shared" si="203"/>
        <v>Winter</v>
      </c>
      <c r="H2129" s="25">
        <f t="shared" si="208"/>
        <v>2</v>
      </c>
      <c r="I2129" s="25">
        <v>0</v>
      </c>
      <c r="J2129" s="25">
        <f t="shared" si="204"/>
        <v>2</v>
      </c>
      <c r="K2129" s="7">
        <v>46.750689999999999</v>
      </c>
    </row>
    <row r="2130" spans="1:11" x14ac:dyDescent="0.25">
      <c r="A2130" s="6">
        <v>44650</v>
      </c>
      <c r="B2130" s="7">
        <v>13</v>
      </c>
      <c r="C2130" s="25">
        <v>108593.07586777363</v>
      </c>
      <c r="D2130" s="25">
        <f t="shared" si="206"/>
        <v>3</v>
      </c>
      <c r="E2130" s="25">
        <f t="shared" si="205"/>
        <v>0</v>
      </c>
      <c r="F2130" s="25">
        <f t="shared" si="207"/>
        <v>0</v>
      </c>
      <c r="G2130" s="25" t="str">
        <f t="shared" si="203"/>
        <v>Winter</v>
      </c>
      <c r="H2130" s="25">
        <f t="shared" si="208"/>
        <v>2</v>
      </c>
      <c r="I2130" s="25">
        <v>0</v>
      </c>
      <c r="J2130" s="25">
        <f t="shared" si="204"/>
        <v>2</v>
      </c>
      <c r="K2130" s="7">
        <v>60.53978</v>
      </c>
    </row>
    <row r="2131" spans="1:11" x14ac:dyDescent="0.25">
      <c r="A2131" s="6">
        <v>44650</v>
      </c>
      <c r="B2131" s="7">
        <v>14</v>
      </c>
      <c r="C2131" s="25">
        <v>103740.80865111243</v>
      </c>
      <c r="D2131" s="25">
        <f t="shared" si="206"/>
        <v>3</v>
      </c>
      <c r="E2131" s="25">
        <f t="shared" si="205"/>
        <v>0</v>
      </c>
      <c r="F2131" s="25">
        <f t="shared" si="207"/>
        <v>0</v>
      </c>
      <c r="G2131" s="25" t="str">
        <f t="shared" si="203"/>
        <v>Winter</v>
      </c>
      <c r="H2131" s="25">
        <f t="shared" si="208"/>
        <v>2</v>
      </c>
      <c r="I2131" s="25">
        <v>0</v>
      </c>
      <c r="J2131" s="25">
        <f t="shared" si="204"/>
        <v>2</v>
      </c>
      <c r="K2131" s="7">
        <v>48.501399999999997</v>
      </c>
    </row>
    <row r="2132" spans="1:11" x14ac:dyDescent="0.25">
      <c r="A2132" s="6">
        <v>44650</v>
      </c>
      <c r="B2132" s="7">
        <v>15</v>
      </c>
      <c r="C2132" s="25">
        <v>100921.10375079539</v>
      </c>
      <c r="D2132" s="25">
        <f t="shared" si="206"/>
        <v>3</v>
      </c>
      <c r="E2132" s="25">
        <f t="shared" si="205"/>
        <v>0</v>
      </c>
      <c r="F2132" s="25">
        <f t="shared" si="207"/>
        <v>0</v>
      </c>
      <c r="G2132" s="25" t="str">
        <f t="shared" si="203"/>
        <v>Winter</v>
      </c>
      <c r="H2132" s="25">
        <f t="shared" si="208"/>
        <v>2</v>
      </c>
      <c r="I2132" s="25">
        <v>0</v>
      </c>
      <c r="J2132" s="25">
        <f t="shared" si="204"/>
        <v>2</v>
      </c>
      <c r="K2132" s="7">
        <v>44.949289999999998</v>
      </c>
    </row>
    <row r="2133" spans="1:11" x14ac:dyDescent="0.25">
      <c r="A2133" s="6">
        <v>44650</v>
      </c>
      <c r="B2133" s="7">
        <v>16</v>
      </c>
      <c r="C2133" s="25">
        <v>105020.40832230543</v>
      </c>
      <c r="D2133" s="25">
        <f t="shared" si="206"/>
        <v>3</v>
      </c>
      <c r="E2133" s="25">
        <f t="shared" si="205"/>
        <v>0</v>
      </c>
      <c r="F2133" s="25">
        <f t="shared" si="207"/>
        <v>0</v>
      </c>
      <c r="G2133" s="25" t="str">
        <f t="shared" si="203"/>
        <v>Winter</v>
      </c>
      <c r="H2133" s="25">
        <f t="shared" si="208"/>
        <v>2</v>
      </c>
      <c r="I2133" s="25">
        <v>0</v>
      </c>
      <c r="J2133" s="25">
        <f t="shared" si="204"/>
        <v>2</v>
      </c>
      <c r="K2133" s="7">
        <v>44.453429999999997</v>
      </c>
    </row>
    <row r="2134" spans="1:11" x14ac:dyDescent="0.25">
      <c r="A2134" s="6">
        <v>44650</v>
      </c>
      <c r="B2134" s="7">
        <v>17</v>
      </c>
      <c r="C2134" s="25">
        <v>113604.36090632324</v>
      </c>
      <c r="D2134" s="25">
        <f t="shared" si="206"/>
        <v>3</v>
      </c>
      <c r="E2134" s="25">
        <f t="shared" si="205"/>
        <v>0</v>
      </c>
      <c r="F2134" s="25">
        <f t="shared" si="207"/>
        <v>0</v>
      </c>
      <c r="G2134" s="25" t="str">
        <f t="shared" si="203"/>
        <v>Winter</v>
      </c>
      <c r="H2134" s="25">
        <f t="shared" si="208"/>
        <v>2</v>
      </c>
      <c r="I2134" s="25">
        <v>0</v>
      </c>
      <c r="J2134" s="25">
        <f t="shared" si="204"/>
        <v>2</v>
      </c>
      <c r="K2134" s="7">
        <v>40.396880000000003</v>
      </c>
    </row>
    <row r="2135" spans="1:11" x14ac:dyDescent="0.25">
      <c r="A2135" s="6">
        <v>44650</v>
      </c>
      <c r="B2135" s="7">
        <v>18</v>
      </c>
      <c r="C2135" s="25">
        <v>123181.5848107842</v>
      </c>
      <c r="D2135" s="25">
        <f t="shared" si="206"/>
        <v>3</v>
      </c>
      <c r="E2135" s="25">
        <f t="shared" si="205"/>
        <v>0</v>
      </c>
      <c r="F2135" s="25">
        <f t="shared" si="207"/>
        <v>0</v>
      </c>
      <c r="G2135" s="25" t="str">
        <f t="shared" si="203"/>
        <v>Winter</v>
      </c>
      <c r="H2135" s="25">
        <f t="shared" si="208"/>
        <v>2</v>
      </c>
      <c r="I2135" s="25">
        <v>0</v>
      </c>
      <c r="J2135" s="25">
        <f t="shared" si="204"/>
        <v>2</v>
      </c>
      <c r="K2135" s="7">
        <v>45.205660000000002</v>
      </c>
    </row>
    <row r="2136" spans="1:11" x14ac:dyDescent="0.25">
      <c r="A2136" s="6">
        <v>44650</v>
      </c>
      <c r="B2136" s="7">
        <v>19</v>
      </c>
      <c r="C2136" s="25">
        <v>127733.66995580957</v>
      </c>
      <c r="D2136" s="25">
        <f t="shared" si="206"/>
        <v>3</v>
      </c>
      <c r="E2136" s="25">
        <f t="shared" si="205"/>
        <v>0</v>
      </c>
      <c r="F2136" s="25">
        <f t="shared" si="207"/>
        <v>0</v>
      </c>
      <c r="G2136" s="25" t="str">
        <f t="shared" si="203"/>
        <v>Winter</v>
      </c>
      <c r="H2136" s="25">
        <f t="shared" si="208"/>
        <v>6</v>
      </c>
      <c r="I2136" s="25">
        <v>0</v>
      </c>
      <c r="J2136" s="25">
        <f t="shared" si="204"/>
        <v>6</v>
      </c>
      <c r="K2136" s="7">
        <v>46.914569999999998</v>
      </c>
    </row>
    <row r="2137" spans="1:11" x14ac:dyDescent="0.25">
      <c r="A2137" s="6">
        <v>44650</v>
      </c>
      <c r="B2137" s="7">
        <v>20</v>
      </c>
      <c r="C2137" s="25">
        <v>134219.68678392578</v>
      </c>
      <c r="D2137" s="25">
        <f t="shared" si="206"/>
        <v>3</v>
      </c>
      <c r="E2137" s="25">
        <f t="shared" si="205"/>
        <v>0</v>
      </c>
      <c r="F2137" s="25">
        <f t="shared" si="207"/>
        <v>0</v>
      </c>
      <c r="G2137" s="25" t="str">
        <f t="shared" si="203"/>
        <v>Winter</v>
      </c>
      <c r="H2137" s="25">
        <f t="shared" si="208"/>
        <v>6</v>
      </c>
      <c r="I2137" s="25">
        <v>0</v>
      </c>
      <c r="J2137" s="25">
        <f t="shared" si="204"/>
        <v>6</v>
      </c>
      <c r="K2137" s="7">
        <v>78.262050000000002</v>
      </c>
    </row>
    <row r="2138" spans="1:11" x14ac:dyDescent="0.25">
      <c r="A2138" s="6">
        <v>44650</v>
      </c>
      <c r="B2138" s="7">
        <v>21</v>
      </c>
      <c r="C2138" s="25">
        <v>145787.64649665507</v>
      </c>
      <c r="D2138" s="25">
        <f t="shared" si="206"/>
        <v>3</v>
      </c>
      <c r="E2138" s="25">
        <f t="shared" si="205"/>
        <v>0</v>
      </c>
      <c r="F2138" s="25">
        <f t="shared" si="207"/>
        <v>0</v>
      </c>
      <c r="G2138" s="25" t="str">
        <f t="shared" si="203"/>
        <v>Winter</v>
      </c>
      <c r="H2138" s="25">
        <f t="shared" si="208"/>
        <v>6</v>
      </c>
      <c r="I2138" s="25">
        <v>0</v>
      </c>
      <c r="J2138" s="25">
        <f t="shared" si="204"/>
        <v>6</v>
      </c>
      <c r="K2138" s="7">
        <v>83.391199999999998</v>
      </c>
    </row>
    <row r="2139" spans="1:11" x14ac:dyDescent="0.25">
      <c r="A2139" s="6">
        <v>44650</v>
      </c>
      <c r="B2139" s="7">
        <v>22</v>
      </c>
      <c r="C2139" s="25">
        <v>142172.78749094444</v>
      </c>
      <c r="D2139" s="25">
        <f t="shared" si="206"/>
        <v>3</v>
      </c>
      <c r="E2139" s="25">
        <f t="shared" si="205"/>
        <v>0</v>
      </c>
      <c r="F2139" s="25">
        <f t="shared" si="207"/>
        <v>0</v>
      </c>
      <c r="G2139" s="25" t="str">
        <f t="shared" si="203"/>
        <v>Winter</v>
      </c>
      <c r="H2139" s="25">
        <f t="shared" si="208"/>
        <v>2</v>
      </c>
      <c r="I2139" s="25">
        <v>0</v>
      </c>
      <c r="J2139" s="25">
        <f t="shared" si="204"/>
        <v>2</v>
      </c>
      <c r="K2139" s="7">
        <v>44.879040000000003</v>
      </c>
    </row>
    <row r="2140" spans="1:11" x14ac:dyDescent="0.25">
      <c r="A2140" s="6">
        <v>44650</v>
      </c>
      <c r="B2140" s="7">
        <v>23</v>
      </c>
      <c r="C2140" s="25">
        <v>126970.73301623866</v>
      </c>
      <c r="D2140" s="25">
        <f t="shared" si="206"/>
        <v>3</v>
      </c>
      <c r="E2140" s="25">
        <f t="shared" si="205"/>
        <v>0</v>
      </c>
      <c r="F2140" s="25">
        <f t="shared" si="207"/>
        <v>0</v>
      </c>
      <c r="G2140" s="25" t="str">
        <f t="shared" si="203"/>
        <v>Winter</v>
      </c>
      <c r="H2140" s="25">
        <f t="shared" si="208"/>
        <v>2</v>
      </c>
      <c r="I2140" s="25">
        <v>0</v>
      </c>
      <c r="J2140" s="25">
        <f t="shared" si="204"/>
        <v>2</v>
      </c>
      <c r="K2140" s="7">
        <v>37.501130000000003</v>
      </c>
    </row>
    <row r="2141" spans="1:11" x14ac:dyDescent="0.25">
      <c r="A2141" s="6">
        <v>44650</v>
      </c>
      <c r="B2141" s="7">
        <v>24</v>
      </c>
      <c r="C2141" s="25">
        <v>108153.6796585729</v>
      </c>
      <c r="D2141" s="25">
        <f t="shared" si="206"/>
        <v>3</v>
      </c>
      <c r="E2141" s="25">
        <f t="shared" si="205"/>
        <v>0</v>
      </c>
      <c r="F2141" s="25">
        <f t="shared" si="207"/>
        <v>0</v>
      </c>
      <c r="G2141" s="25" t="str">
        <f t="shared" si="203"/>
        <v>Winter</v>
      </c>
      <c r="H2141" s="25">
        <f t="shared" si="208"/>
        <v>2</v>
      </c>
      <c r="I2141" s="25">
        <v>0</v>
      </c>
      <c r="J2141" s="25">
        <f t="shared" si="204"/>
        <v>2</v>
      </c>
      <c r="K2141" s="7">
        <v>33.7179</v>
      </c>
    </row>
    <row r="2142" spans="1:11" x14ac:dyDescent="0.25">
      <c r="A2142" s="6">
        <v>44651</v>
      </c>
      <c r="B2142" s="7">
        <v>1</v>
      </c>
      <c r="C2142" s="25">
        <v>92677.546646739924</v>
      </c>
      <c r="D2142" s="25">
        <f t="shared" si="206"/>
        <v>3</v>
      </c>
      <c r="E2142" s="25">
        <f t="shared" si="205"/>
        <v>0</v>
      </c>
      <c r="F2142" s="25">
        <f t="shared" si="207"/>
        <v>0</v>
      </c>
      <c r="G2142" s="25" t="str">
        <f t="shared" si="203"/>
        <v>Winter</v>
      </c>
      <c r="H2142" s="25">
        <f t="shared" si="208"/>
        <v>2</v>
      </c>
      <c r="I2142" s="25">
        <v>0</v>
      </c>
      <c r="J2142" s="25">
        <f t="shared" si="204"/>
        <v>2</v>
      </c>
      <c r="K2142" s="7">
        <v>32.263950000000001</v>
      </c>
    </row>
    <row r="2143" spans="1:11" x14ac:dyDescent="0.25">
      <c r="A2143" s="6">
        <v>44651</v>
      </c>
      <c r="B2143" s="7">
        <v>2</v>
      </c>
      <c r="C2143" s="25">
        <v>81875.648025569273</v>
      </c>
      <c r="D2143" s="25">
        <f t="shared" si="206"/>
        <v>3</v>
      </c>
      <c r="E2143" s="25">
        <f t="shared" si="205"/>
        <v>0</v>
      </c>
      <c r="F2143" s="25">
        <f t="shared" si="207"/>
        <v>0</v>
      </c>
      <c r="G2143" s="25" t="str">
        <f t="shared" si="203"/>
        <v>Winter</v>
      </c>
      <c r="H2143" s="25">
        <f t="shared" si="208"/>
        <v>1</v>
      </c>
      <c r="I2143" s="25">
        <v>0</v>
      </c>
      <c r="J2143" s="25">
        <f t="shared" si="204"/>
        <v>1</v>
      </c>
      <c r="K2143" s="7">
        <v>33.705770000000001</v>
      </c>
    </row>
    <row r="2144" spans="1:11" x14ac:dyDescent="0.25">
      <c r="A2144" s="6">
        <v>44651</v>
      </c>
      <c r="B2144" s="7">
        <v>3</v>
      </c>
      <c r="C2144" s="25">
        <v>75730.702765890572</v>
      </c>
      <c r="D2144" s="25">
        <f t="shared" si="206"/>
        <v>3</v>
      </c>
      <c r="E2144" s="25">
        <f t="shared" si="205"/>
        <v>0</v>
      </c>
      <c r="F2144" s="25">
        <f t="shared" si="207"/>
        <v>0</v>
      </c>
      <c r="G2144" s="25" t="str">
        <f t="shared" si="203"/>
        <v>Winter</v>
      </c>
      <c r="H2144" s="25">
        <f t="shared" si="208"/>
        <v>1</v>
      </c>
      <c r="I2144" s="25">
        <v>0</v>
      </c>
      <c r="J2144" s="25">
        <f t="shared" si="204"/>
        <v>1</v>
      </c>
      <c r="K2144" s="7">
        <v>32.68</v>
      </c>
    </row>
    <row r="2145" spans="1:11" x14ac:dyDescent="0.25">
      <c r="A2145" s="6">
        <v>44651</v>
      </c>
      <c r="B2145" s="7">
        <v>4</v>
      </c>
      <c r="C2145" s="25">
        <v>73570.644566716786</v>
      </c>
      <c r="D2145" s="25">
        <f t="shared" si="206"/>
        <v>3</v>
      </c>
      <c r="E2145" s="25">
        <f t="shared" si="205"/>
        <v>0</v>
      </c>
      <c r="F2145" s="25">
        <f t="shared" si="207"/>
        <v>0</v>
      </c>
      <c r="G2145" s="25" t="str">
        <f t="shared" si="203"/>
        <v>Winter</v>
      </c>
      <c r="H2145" s="25">
        <f t="shared" si="208"/>
        <v>1</v>
      </c>
      <c r="I2145" s="25">
        <v>0</v>
      </c>
      <c r="J2145" s="25">
        <f t="shared" si="204"/>
        <v>1</v>
      </c>
      <c r="K2145" s="7">
        <v>34.227910000000001</v>
      </c>
    </row>
    <row r="2146" spans="1:11" x14ac:dyDescent="0.25">
      <c r="A2146" s="6">
        <v>44651</v>
      </c>
      <c r="B2146" s="7">
        <v>5</v>
      </c>
      <c r="C2146" s="25">
        <v>74395.44342045208</v>
      </c>
      <c r="D2146" s="25">
        <f t="shared" si="206"/>
        <v>3</v>
      </c>
      <c r="E2146" s="25">
        <f t="shared" si="205"/>
        <v>0</v>
      </c>
      <c r="F2146" s="25">
        <f t="shared" si="207"/>
        <v>0</v>
      </c>
      <c r="G2146" s="25" t="str">
        <f t="shared" si="203"/>
        <v>Winter</v>
      </c>
      <c r="H2146" s="25">
        <f t="shared" si="208"/>
        <v>1</v>
      </c>
      <c r="I2146" s="25">
        <v>0</v>
      </c>
      <c r="J2146" s="25">
        <f t="shared" si="204"/>
        <v>1</v>
      </c>
      <c r="K2146" s="7">
        <v>34.238799999999998</v>
      </c>
    </row>
    <row r="2147" spans="1:11" x14ac:dyDescent="0.25">
      <c r="A2147" s="6">
        <v>44651</v>
      </c>
      <c r="B2147" s="7">
        <v>6</v>
      </c>
      <c r="C2147" s="25">
        <v>81030.726058848319</v>
      </c>
      <c r="D2147" s="25">
        <f t="shared" si="206"/>
        <v>3</v>
      </c>
      <c r="E2147" s="25">
        <f t="shared" si="205"/>
        <v>0</v>
      </c>
      <c r="F2147" s="25">
        <f t="shared" si="207"/>
        <v>0</v>
      </c>
      <c r="G2147" s="25" t="str">
        <f t="shared" si="203"/>
        <v>Winter</v>
      </c>
      <c r="H2147" s="25">
        <f t="shared" si="208"/>
        <v>1</v>
      </c>
      <c r="I2147" s="25">
        <v>0</v>
      </c>
      <c r="J2147" s="25">
        <f t="shared" si="204"/>
        <v>1</v>
      </c>
      <c r="K2147" s="7">
        <v>34.822929999999999</v>
      </c>
    </row>
    <row r="2148" spans="1:11" x14ac:dyDescent="0.25">
      <c r="A2148" s="6">
        <v>44651</v>
      </c>
      <c r="B2148" s="7">
        <v>7</v>
      </c>
      <c r="C2148" s="25">
        <v>97015.17080571453</v>
      </c>
      <c r="D2148" s="25">
        <f t="shared" si="206"/>
        <v>3</v>
      </c>
      <c r="E2148" s="25">
        <f t="shared" si="205"/>
        <v>0</v>
      </c>
      <c r="F2148" s="25">
        <f t="shared" si="207"/>
        <v>0</v>
      </c>
      <c r="G2148" s="25" t="str">
        <f t="shared" si="203"/>
        <v>Winter</v>
      </c>
      <c r="H2148" s="25">
        <f t="shared" si="208"/>
        <v>6</v>
      </c>
      <c r="I2148" s="25">
        <v>0</v>
      </c>
      <c r="J2148" s="25">
        <f t="shared" si="204"/>
        <v>6</v>
      </c>
      <c r="K2148" s="7">
        <v>38.035299999999999</v>
      </c>
    </row>
    <row r="2149" spans="1:11" x14ac:dyDescent="0.25">
      <c r="A2149" s="6">
        <v>44651</v>
      </c>
      <c r="B2149" s="7">
        <v>8</v>
      </c>
      <c r="C2149" s="25">
        <v>106393.19240085101</v>
      </c>
      <c r="D2149" s="25">
        <f t="shared" si="206"/>
        <v>3</v>
      </c>
      <c r="E2149" s="25">
        <f t="shared" si="205"/>
        <v>0</v>
      </c>
      <c r="F2149" s="25">
        <f t="shared" si="207"/>
        <v>0</v>
      </c>
      <c r="G2149" s="25" t="str">
        <f t="shared" si="203"/>
        <v>Winter</v>
      </c>
      <c r="H2149" s="25">
        <f t="shared" si="208"/>
        <v>6</v>
      </c>
      <c r="I2149" s="25">
        <v>0</v>
      </c>
      <c r="J2149" s="25">
        <f t="shared" si="204"/>
        <v>6</v>
      </c>
      <c r="K2149" s="7">
        <v>51.86777</v>
      </c>
    </row>
    <row r="2150" spans="1:11" x14ac:dyDescent="0.25">
      <c r="A2150" s="6">
        <v>44651</v>
      </c>
      <c r="B2150" s="7">
        <v>9</v>
      </c>
      <c r="C2150" s="25">
        <v>105017.05613950269</v>
      </c>
      <c r="D2150" s="25">
        <f t="shared" si="206"/>
        <v>3</v>
      </c>
      <c r="E2150" s="25">
        <f t="shared" si="205"/>
        <v>0</v>
      </c>
      <c r="F2150" s="25">
        <f t="shared" si="207"/>
        <v>0</v>
      </c>
      <c r="G2150" s="25" t="str">
        <f t="shared" si="203"/>
        <v>Winter</v>
      </c>
      <c r="H2150" s="25">
        <f t="shared" si="208"/>
        <v>6</v>
      </c>
      <c r="I2150" s="25">
        <v>0</v>
      </c>
      <c r="J2150" s="25">
        <f t="shared" si="204"/>
        <v>6</v>
      </c>
      <c r="K2150" s="7">
        <v>49.240479999999998</v>
      </c>
    </row>
    <row r="2151" spans="1:11" x14ac:dyDescent="0.25">
      <c r="A2151" s="6">
        <v>44651</v>
      </c>
      <c r="B2151" s="7">
        <v>10</v>
      </c>
      <c r="C2151" s="25">
        <v>107600.06846245073</v>
      </c>
      <c r="D2151" s="25">
        <f t="shared" si="206"/>
        <v>3</v>
      </c>
      <c r="E2151" s="25">
        <f t="shared" si="205"/>
        <v>0</v>
      </c>
      <c r="F2151" s="25">
        <f t="shared" si="207"/>
        <v>0</v>
      </c>
      <c r="G2151" s="25" t="str">
        <f t="shared" si="203"/>
        <v>Winter</v>
      </c>
      <c r="H2151" s="25">
        <f t="shared" si="208"/>
        <v>2</v>
      </c>
      <c r="I2151" s="25">
        <v>0</v>
      </c>
      <c r="J2151" s="25">
        <f t="shared" si="204"/>
        <v>2</v>
      </c>
      <c r="K2151" s="7">
        <v>75.407970000000006</v>
      </c>
    </row>
    <row r="2152" spans="1:11" x14ac:dyDescent="0.25">
      <c r="A2152" s="6">
        <v>44651</v>
      </c>
      <c r="B2152" s="7">
        <v>11</v>
      </c>
      <c r="C2152" s="25">
        <v>113431.1454288961</v>
      </c>
      <c r="D2152" s="25">
        <f t="shared" si="206"/>
        <v>3</v>
      </c>
      <c r="E2152" s="25">
        <f t="shared" si="205"/>
        <v>0</v>
      </c>
      <c r="F2152" s="25">
        <f t="shared" si="207"/>
        <v>0</v>
      </c>
      <c r="G2152" s="25" t="str">
        <f t="shared" si="203"/>
        <v>Winter</v>
      </c>
      <c r="H2152" s="25">
        <f t="shared" si="208"/>
        <v>2</v>
      </c>
      <c r="I2152" s="25">
        <v>0</v>
      </c>
      <c r="J2152" s="25">
        <f t="shared" si="204"/>
        <v>2</v>
      </c>
      <c r="K2152" s="7">
        <v>54.9604</v>
      </c>
    </row>
    <row r="2153" spans="1:11" x14ac:dyDescent="0.25">
      <c r="A2153" s="6">
        <v>44651</v>
      </c>
      <c r="B2153" s="7">
        <v>12</v>
      </c>
      <c r="C2153" s="25">
        <v>117604.93465573872</v>
      </c>
      <c r="D2153" s="25">
        <f t="shared" si="206"/>
        <v>3</v>
      </c>
      <c r="E2153" s="25">
        <f t="shared" si="205"/>
        <v>0</v>
      </c>
      <c r="F2153" s="25">
        <f t="shared" si="207"/>
        <v>0</v>
      </c>
      <c r="G2153" s="25" t="str">
        <f t="shared" si="203"/>
        <v>Winter</v>
      </c>
      <c r="H2153" s="25">
        <f t="shared" si="208"/>
        <v>2</v>
      </c>
      <c r="I2153" s="25">
        <v>0</v>
      </c>
      <c r="J2153" s="25">
        <f t="shared" si="204"/>
        <v>2</v>
      </c>
      <c r="K2153" s="7">
        <v>56.694389999999999</v>
      </c>
    </row>
    <row r="2154" spans="1:11" x14ac:dyDescent="0.25">
      <c r="A2154" s="6">
        <v>44651</v>
      </c>
      <c r="B2154" s="7">
        <v>13</v>
      </c>
      <c r="C2154" s="25">
        <v>123352.95500846925</v>
      </c>
      <c r="D2154" s="25">
        <f t="shared" si="206"/>
        <v>3</v>
      </c>
      <c r="E2154" s="25">
        <f t="shared" si="205"/>
        <v>0</v>
      </c>
      <c r="F2154" s="25">
        <f t="shared" si="207"/>
        <v>0</v>
      </c>
      <c r="G2154" s="25" t="str">
        <f t="shared" si="203"/>
        <v>Winter</v>
      </c>
      <c r="H2154" s="25">
        <f t="shared" si="208"/>
        <v>2</v>
      </c>
      <c r="I2154" s="25">
        <v>0</v>
      </c>
      <c r="J2154" s="25">
        <f t="shared" si="204"/>
        <v>2</v>
      </c>
      <c r="K2154" s="7">
        <v>61.24736</v>
      </c>
    </row>
    <row r="2155" spans="1:11" x14ac:dyDescent="0.25">
      <c r="A2155" s="6">
        <v>44651</v>
      </c>
      <c r="B2155" s="7">
        <v>14</v>
      </c>
      <c r="C2155" s="25">
        <v>124967.21280636846</v>
      </c>
      <c r="D2155" s="25">
        <f t="shared" si="206"/>
        <v>3</v>
      </c>
      <c r="E2155" s="25">
        <f t="shared" si="205"/>
        <v>0</v>
      </c>
      <c r="F2155" s="25">
        <f t="shared" si="207"/>
        <v>0</v>
      </c>
      <c r="G2155" s="25" t="str">
        <f t="shared" si="203"/>
        <v>Winter</v>
      </c>
      <c r="H2155" s="25">
        <f t="shared" si="208"/>
        <v>2</v>
      </c>
      <c r="I2155" s="25">
        <v>0</v>
      </c>
      <c r="J2155" s="25">
        <f t="shared" si="204"/>
        <v>2</v>
      </c>
      <c r="K2155" s="7">
        <v>63.581919999999997</v>
      </c>
    </row>
    <row r="2156" spans="1:11" x14ac:dyDescent="0.25">
      <c r="A2156" s="6">
        <v>44651</v>
      </c>
      <c r="B2156" s="7">
        <v>15</v>
      </c>
      <c r="C2156" s="25">
        <v>127622.23529947417</v>
      </c>
      <c r="D2156" s="25">
        <f t="shared" si="206"/>
        <v>3</v>
      </c>
      <c r="E2156" s="25">
        <f t="shared" si="205"/>
        <v>0</v>
      </c>
      <c r="F2156" s="25">
        <f t="shared" si="207"/>
        <v>0</v>
      </c>
      <c r="G2156" s="25" t="str">
        <f t="shared" si="203"/>
        <v>Winter</v>
      </c>
      <c r="H2156" s="25">
        <f t="shared" si="208"/>
        <v>2</v>
      </c>
      <c r="I2156" s="25">
        <v>0</v>
      </c>
      <c r="J2156" s="25">
        <f t="shared" si="204"/>
        <v>2</v>
      </c>
      <c r="K2156" s="7">
        <v>106.3062</v>
      </c>
    </row>
    <row r="2157" spans="1:11" x14ac:dyDescent="0.25">
      <c r="A2157" s="6">
        <v>44651</v>
      </c>
      <c r="B2157" s="7">
        <v>16</v>
      </c>
      <c r="C2157" s="25">
        <v>137703.28756683189</v>
      </c>
      <c r="D2157" s="25">
        <f t="shared" si="206"/>
        <v>3</v>
      </c>
      <c r="E2157" s="25">
        <f t="shared" si="205"/>
        <v>0</v>
      </c>
      <c r="F2157" s="25">
        <f t="shared" si="207"/>
        <v>0</v>
      </c>
      <c r="G2157" s="25" t="str">
        <f t="shared" si="203"/>
        <v>Winter</v>
      </c>
      <c r="H2157" s="25">
        <f t="shared" si="208"/>
        <v>2</v>
      </c>
      <c r="I2157" s="25">
        <v>0</v>
      </c>
      <c r="J2157" s="25">
        <f t="shared" si="204"/>
        <v>2</v>
      </c>
      <c r="K2157" s="7">
        <v>55.052109999999999</v>
      </c>
    </row>
    <row r="2158" spans="1:11" x14ac:dyDescent="0.25">
      <c r="A2158" s="6">
        <v>44651</v>
      </c>
      <c r="B2158" s="7">
        <v>17</v>
      </c>
      <c r="C2158" s="25">
        <v>152605.85701360705</v>
      </c>
      <c r="D2158" s="25">
        <f t="shared" si="206"/>
        <v>3</v>
      </c>
      <c r="E2158" s="25">
        <f t="shared" si="205"/>
        <v>0</v>
      </c>
      <c r="F2158" s="25">
        <f t="shared" si="207"/>
        <v>0</v>
      </c>
      <c r="G2158" s="25" t="str">
        <f t="shared" si="203"/>
        <v>Winter</v>
      </c>
      <c r="H2158" s="25">
        <f t="shared" si="208"/>
        <v>2</v>
      </c>
      <c r="I2158" s="25">
        <v>0</v>
      </c>
      <c r="J2158" s="25">
        <f t="shared" si="204"/>
        <v>2</v>
      </c>
      <c r="K2158" s="7">
        <v>78.298209999999997</v>
      </c>
    </row>
    <row r="2159" spans="1:11" x14ac:dyDescent="0.25">
      <c r="A2159" s="6">
        <v>44651</v>
      </c>
      <c r="B2159" s="7">
        <v>18</v>
      </c>
      <c r="C2159" s="25">
        <v>170011.41472041968</v>
      </c>
      <c r="D2159" s="25">
        <f t="shared" si="206"/>
        <v>3</v>
      </c>
      <c r="E2159" s="25">
        <f t="shared" si="205"/>
        <v>0</v>
      </c>
      <c r="F2159" s="25">
        <f t="shared" si="207"/>
        <v>0</v>
      </c>
      <c r="G2159" s="25" t="str">
        <f t="shared" ref="G2159:G2222" si="209">IF(OR(D2159&lt;5,D2159&gt;9),"Winter","Summer")</f>
        <v>Winter</v>
      </c>
      <c r="H2159" s="25">
        <f t="shared" si="208"/>
        <v>2</v>
      </c>
      <c r="I2159" s="25">
        <v>0</v>
      </c>
      <c r="J2159" s="25">
        <f t="shared" ref="J2159:J2222" si="210">IF(I2159=0,H2159,5)</f>
        <v>2</v>
      </c>
      <c r="K2159" s="7">
        <v>63.79562</v>
      </c>
    </row>
    <row r="2160" spans="1:11" x14ac:dyDescent="0.25">
      <c r="A2160" s="6">
        <v>44651</v>
      </c>
      <c r="B2160" s="7">
        <v>19</v>
      </c>
      <c r="C2160" s="25">
        <v>179366.26251270337</v>
      </c>
      <c r="D2160" s="25">
        <f t="shared" si="206"/>
        <v>3</v>
      </c>
      <c r="E2160" s="25">
        <f t="shared" si="205"/>
        <v>0</v>
      </c>
      <c r="F2160" s="25">
        <f t="shared" si="207"/>
        <v>0</v>
      </c>
      <c r="G2160" s="25" t="str">
        <f t="shared" si="209"/>
        <v>Winter</v>
      </c>
      <c r="H2160" s="25">
        <f t="shared" si="208"/>
        <v>6</v>
      </c>
      <c r="I2160" s="25">
        <v>0</v>
      </c>
      <c r="J2160" s="25">
        <f t="shared" si="210"/>
        <v>6</v>
      </c>
      <c r="K2160" s="7">
        <v>50.015520000000002</v>
      </c>
    </row>
    <row r="2161" spans="1:11" x14ac:dyDescent="0.25">
      <c r="A2161" s="6">
        <v>44651</v>
      </c>
      <c r="B2161" s="7">
        <v>20</v>
      </c>
      <c r="C2161" s="25">
        <v>183092.71465888029</v>
      </c>
      <c r="D2161" s="25">
        <f t="shared" si="206"/>
        <v>3</v>
      </c>
      <c r="E2161" s="25">
        <f t="shared" si="205"/>
        <v>0</v>
      </c>
      <c r="F2161" s="25">
        <f t="shared" si="207"/>
        <v>0</v>
      </c>
      <c r="G2161" s="25" t="str">
        <f t="shared" si="209"/>
        <v>Winter</v>
      </c>
      <c r="H2161" s="25">
        <f t="shared" si="208"/>
        <v>6</v>
      </c>
      <c r="I2161" s="25">
        <v>0</v>
      </c>
      <c r="J2161" s="25">
        <f t="shared" si="210"/>
        <v>6</v>
      </c>
      <c r="K2161" s="7">
        <v>51.839239999999997</v>
      </c>
    </row>
    <row r="2162" spans="1:11" x14ac:dyDescent="0.25">
      <c r="A2162" s="6">
        <v>44651</v>
      </c>
      <c r="B2162" s="7">
        <v>21</v>
      </c>
      <c r="C2162" s="25">
        <v>187043.96365512002</v>
      </c>
      <c r="D2162" s="25">
        <f t="shared" si="206"/>
        <v>3</v>
      </c>
      <c r="E2162" s="25">
        <f t="shared" si="205"/>
        <v>0</v>
      </c>
      <c r="F2162" s="25">
        <f t="shared" si="207"/>
        <v>0</v>
      </c>
      <c r="G2162" s="25" t="str">
        <f t="shared" si="209"/>
        <v>Winter</v>
      </c>
      <c r="H2162" s="25">
        <f t="shared" si="208"/>
        <v>6</v>
      </c>
      <c r="I2162" s="25">
        <v>0</v>
      </c>
      <c r="J2162" s="25">
        <f t="shared" si="210"/>
        <v>6</v>
      </c>
      <c r="K2162" s="7">
        <v>53.937359999999998</v>
      </c>
    </row>
    <row r="2163" spans="1:11" x14ac:dyDescent="0.25">
      <c r="A2163" s="6">
        <v>44651</v>
      </c>
      <c r="B2163" s="7">
        <v>22</v>
      </c>
      <c r="C2163" s="25">
        <v>179908.86674101194</v>
      </c>
      <c r="D2163" s="25">
        <f t="shared" si="206"/>
        <v>3</v>
      </c>
      <c r="E2163" s="25">
        <f t="shared" si="205"/>
        <v>0</v>
      </c>
      <c r="F2163" s="25">
        <f t="shared" si="207"/>
        <v>0</v>
      </c>
      <c r="G2163" s="25" t="str">
        <f t="shared" si="209"/>
        <v>Winter</v>
      </c>
      <c r="H2163" s="25">
        <f t="shared" si="208"/>
        <v>2</v>
      </c>
      <c r="I2163" s="25">
        <v>0</v>
      </c>
      <c r="J2163" s="25">
        <f t="shared" si="210"/>
        <v>2</v>
      </c>
      <c r="K2163" s="7">
        <v>54.19153</v>
      </c>
    </row>
    <row r="2164" spans="1:11" x14ac:dyDescent="0.25">
      <c r="A2164" s="6">
        <v>44651</v>
      </c>
      <c r="B2164" s="7">
        <v>23</v>
      </c>
      <c r="C2164" s="25">
        <v>164752.1602904688</v>
      </c>
      <c r="D2164" s="25">
        <f t="shared" si="206"/>
        <v>3</v>
      </c>
      <c r="E2164" s="25">
        <f t="shared" si="205"/>
        <v>0</v>
      </c>
      <c r="F2164" s="25">
        <f t="shared" si="207"/>
        <v>0</v>
      </c>
      <c r="G2164" s="25" t="str">
        <f t="shared" si="209"/>
        <v>Winter</v>
      </c>
      <c r="H2164" s="25">
        <f t="shared" si="208"/>
        <v>2</v>
      </c>
      <c r="I2164" s="25">
        <v>0</v>
      </c>
      <c r="J2164" s="25">
        <f t="shared" si="210"/>
        <v>2</v>
      </c>
      <c r="K2164" s="7">
        <v>57.682720000000003</v>
      </c>
    </row>
    <row r="2165" spans="1:11" x14ac:dyDescent="0.25">
      <c r="A2165" s="6">
        <v>44651</v>
      </c>
      <c r="B2165" s="7">
        <v>24</v>
      </c>
      <c r="C2165" s="25">
        <v>148283.79874862076</v>
      </c>
      <c r="D2165" s="25">
        <f t="shared" si="206"/>
        <v>3</v>
      </c>
      <c r="E2165" s="25">
        <f t="shared" si="205"/>
        <v>0</v>
      </c>
      <c r="F2165" s="25">
        <f t="shared" si="207"/>
        <v>0</v>
      </c>
      <c r="G2165" s="25" t="str">
        <f t="shared" si="209"/>
        <v>Winter</v>
      </c>
      <c r="H2165" s="25">
        <f t="shared" si="208"/>
        <v>2</v>
      </c>
      <c r="I2165" s="25">
        <v>0</v>
      </c>
      <c r="J2165" s="25">
        <f t="shared" si="210"/>
        <v>2</v>
      </c>
      <c r="K2165" s="7">
        <v>45.722520000000003</v>
      </c>
    </row>
    <row r="2166" spans="1:11" x14ac:dyDescent="0.25">
      <c r="A2166" s="6">
        <v>44287</v>
      </c>
      <c r="B2166" s="7">
        <v>1</v>
      </c>
      <c r="C2166" s="25">
        <v>137862.52530493619</v>
      </c>
      <c r="D2166" s="25">
        <f t="shared" si="206"/>
        <v>4</v>
      </c>
      <c r="E2166" s="25">
        <f t="shared" si="205"/>
        <v>0</v>
      </c>
      <c r="F2166" s="25">
        <f t="shared" si="207"/>
        <v>0</v>
      </c>
      <c r="G2166" s="25" t="str">
        <f t="shared" si="209"/>
        <v>Winter</v>
      </c>
      <c r="H2166" s="25">
        <f t="shared" si="208"/>
        <v>2</v>
      </c>
      <c r="I2166" s="25">
        <v>0</v>
      </c>
      <c r="J2166" s="25">
        <f t="shared" si="210"/>
        <v>2</v>
      </c>
      <c r="K2166" s="7">
        <v>16.555700000000002</v>
      </c>
    </row>
    <row r="2167" spans="1:11" x14ac:dyDescent="0.25">
      <c r="A2167" s="6">
        <v>44287</v>
      </c>
      <c r="B2167" s="7">
        <v>2</v>
      </c>
      <c r="C2167" s="25">
        <v>133285.78251636983</v>
      </c>
      <c r="D2167" s="25">
        <f t="shared" si="206"/>
        <v>4</v>
      </c>
      <c r="E2167" s="25">
        <f t="shared" si="205"/>
        <v>0</v>
      </c>
      <c r="F2167" s="25">
        <f t="shared" si="207"/>
        <v>0</v>
      </c>
      <c r="G2167" s="25" t="str">
        <f t="shared" si="209"/>
        <v>Winter</v>
      </c>
      <c r="H2167" s="25">
        <f t="shared" si="208"/>
        <v>1</v>
      </c>
      <c r="I2167" s="25">
        <v>0</v>
      </c>
      <c r="J2167" s="25">
        <f t="shared" si="210"/>
        <v>1</v>
      </c>
      <c r="K2167" s="7">
        <v>17.0229</v>
      </c>
    </row>
    <row r="2168" spans="1:11" x14ac:dyDescent="0.25">
      <c r="A2168" s="6">
        <v>44287</v>
      </c>
      <c r="B2168" s="7">
        <v>3</v>
      </c>
      <c r="C2168" s="25">
        <v>132849.94140465339</v>
      </c>
      <c r="D2168" s="25">
        <f t="shared" si="206"/>
        <v>4</v>
      </c>
      <c r="E2168" s="25">
        <f t="shared" si="205"/>
        <v>0</v>
      </c>
      <c r="F2168" s="25">
        <f t="shared" si="207"/>
        <v>0</v>
      </c>
      <c r="G2168" s="25" t="str">
        <f t="shared" si="209"/>
        <v>Winter</v>
      </c>
      <c r="H2168" s="25">
        <f t="shared" si="208"/>
        <v>1</v>
      </c>
      <c r="I2168" s="25">
        <v>0</v>
      </c>
      <c r="J2168" s="25">
        <f t="shared" si="210"/>
        <v>1</v>
      </c>
      <c r="K2168" s="7">
        <v>16.482800000000001</v>
      </c>
    </row>
    <row r="2169" spans="1:11" x14ac:dyDescent="0.25">
      <c r="A2169" s="6">
        <v>44287</v>
      </c>
      <c r="B2169" s="7">
        <v>4</v>
      </c>
      <c r="C2169" s="25">
        <v>134806.74609624434</v>
      </c>
      <c r="D2169" s="25">
        <f t="shared" si="206"/>
        <v>4</v>
      </c>
      <c r="E2169" s="25">
        <f t="shared" si="205"/>
        <v>0</v>
      </c>
      <c r="F2169" s="25">
        <f t="shared" si="207"/>
        <v>0</v>
      </c>
      <c r="G2169" s="25" t="str">
        <f t="shared" si="209"/>
        <v>Winter</v>
      </c>
      <c r="H2169" s="25">
        <f t="shared" si="208"/>
        <v>1</v>
      </c>
      <c r="I2169" s="25">
        <v>0</v>
      </c>
      <c r="J2169" s="25">
        <f t="shared" si="210"/>
        <v>1</v>
      </c>
      <c r="K2169" s="7">
        <v>16.8947</v>
      </c>
    </row>
    <row r="2170" spans="1:11" x14ac:dyDescent="0.25">
      <c r="A2170" s="6">
        <v>44287</v>
      </c>
      <c r="B2170" s="7">
        <v>5</v>
      </c>
      <c r="C2170" s="25">
        <v>140118.25606139225</v>
      </c>
      <c r="D2170" s="25">
        <f t="shared" si="206"/>
        <v>4</v>
      </c>
      <c r="E2170" s="25">
        <f t="shared" si="205"/>
        <v>0</v>
      </c>
      <c r="F2170" s="25">
        <f t="shared" si="207"/>
        <v>0</v>
      </c>
      <c r="G2170" s="25" t="str">
        <f t="shared" si="209"/>
        <v>Winter</v>
      </c>
      <c r="H2170" s="25">
        <f t="shared" si="208"/>
        <v>1</v>
      </c>
      <c r="I2170" s="25">
        <v>0</v>
      </c>
      <c r="J2170" s="25">
        <f t="shared" si="210"/>
        <v>1</v>
      </c>
      <c r="K2170" s="7">
        <v>19.3871</v>
      </c>
    </row>
    <row r="2171" spans="1:11" x14ac:dyDescent="0.25">
      <c r="A2171" s="6">
        <v>44287</v>
      </c>
      <c r="B2171" s="7">
        <v>6</v>
      </c>
      <c r="C2171" s="25">
        <v>152908.36605634226</v>
      </c>
      <c r="D2171" s="25">
        <f t="shared" si="206"/>
        <v>4</v>
      </c>
      <c r="E2171" s="25">
        <f t="shared" si="205"/>
        <v>0</v>
      </c>
      <c r="F2171" s="25">
        <f t="shared" si="207"/>
        <v>0</v>
      </c>
      <c r="G2171" s="25" t="str">
        <f t="shared" si="209"/>
        <v>Winter</v>
      </c>
      <c r="H2171" s="25">
        <f t="shared" si="208"/>
        <v>1</v>
      </c>
      <c r="I2171" s="25">
        <v>0</v>
      </c>
      <c r="J2171" s="25">
        <f t="shared" si="210"/>
        <v>1</v>
      </c>
      <c r="K2171" s="7">
        <v>22.592600000000001</v>
      </c>
    </row>
    <row r="2172" spans="1:11" x14ac:dyDescent="0.25">
      <c r="A2172" s="6">
        <v>44287</v>
      </c>
      <c r="B2172" s="7">
        <v>7</v>
      </c>
      <c r="C2172" s="25">
        <v>172596.84700429448</v>
      </c>
      <c r="D2172" s="25">
        <f t="shared" si="206"/>
        <v>4</v>
      </c>
      <c r="E2172" s="25">
        <f t="shared" si="205"/>
        <v>0</v>
      </c>
      <c r="F2172" s="25">
        <f t="shared" si="207"/>
        <v>0</v>
      </c>
      <c r="G2172" s="25" t="str">
        <f t="shared" si="209"/>
        <v>Winter</v>
      </c>
      <c r="H2172" s="25">
        <f t="shared" si="208"/>
        <v>6</v>
      </c>
      <c r="I2172" s="25">
        <v>0</v>
      </c>
      <c r="J2172" s="25">
        <f t="shared" si="210"/>
        <v>6</v>
      </c>
      <c r="K2172" s="7">
        <v>22.335699999999999</v>
      </c>
    </row>
    <row r="2173" spans="1:11" x14ac:dyDescent="0.25">
      <c r="A2173" s="6">
        <v>44287</v>
      </c>
      <c r="B2173" s="7">
        <v>8</v>
      </c>
      <c r="C2173" s="25">
        <v>186072.76111948446</v>
      </c>
      <c r="D2173" s="25">
        <f t="shared" si="206"/>
        <v>4</v>
      </c>
      <c r="E2173" s="25">
        <f t="shared" si="205"/>
        <v>0</v>
      </c>
      <c r="F2173" s="25">
        <f t="shared" si="207"/>
        <v>0</v>
      </c>
      <c r="G2173" s="25" t="str">
        <f t="shared" si="209"/>
        <v>Winter</v>
      </c>
      <c r="H2173" s="25">
        <f t="shared" si="208"/>
        <v>6</v>
      </c>
      <c r="I2173" s="25">
        <v>0</v>
      </c>
      <c r="J2173" s="25">
        <f t="shared" si="210"/>
        <v>6</v>
      </c>
      <c r="K2173" s="7">
        <v>27.910900000000002</v>
      </c>
    </row>
    <row r="2174" spans="1:11" x14ac:dyDescent="0.25">
      <c r="A2174" s="6">
        <v>44287</v>
      </c>
      <c r="B2174" s="7">
        <v>9</v>
      </c>
      <c r="C2174" s="25">
        <v>183979.32156112551</v>
      </c>
      <c r="D2174" s="25">
        <f t="shared" si="206"/>
        <v>4</v>
      </c>
      <c r="E2174" s="25">
        <f t="shared" si="205"/>
        <v>0</v>
      </c>
      <c r="F2174" s="25">
        <f t="shared" si="207"/>
        <v>0</v>
      </c>
      <c r="G2174" s="25" t="str">
        <f t="shared" si="209"/>
        <v>Winter</v>
      </c>
      <c r="H2174" s="25">
        <f t="shared" si="208"/>
        <v>6</v>
      </c>
      <c r="I2174" s="25">
        <v>0</v>
      </c>
      <c r="J2174" s="25">
        <f t="shared" si="210"/>
        <v>6</v>
      </c>
      <c r="K2174" s="7">
        <v>24.068899999999999</v>
      </c>
    </row>
    <row r="2175" spans="1:11" x14ac:dyDescent="0.25">
      <c r="A2175" s="6">
        <v>44287</v>
      </c>
      <c r="B2175" s="7">
        <v>10</v>
      </c>
      <c r="C2175" s="25">
        <v>172419.90779129133</v>
      </c>
      <c r="D2175" s="25">
        <f t="shared" si="206"/>
        <v>4</v>
      </c>
      <c r="E2175" s="25">
        <f t="shared" si="205"/>
        <v>0</v>
      </c>
      <c r="F2175" s="25">
        <f t="shared" si="207"/>
        <v>0</v>
      </c>
      <c r="G2175" s="25" t="str">
        <f t="shared" si="209"/>
        <v>Winter</v>
      </c>
      <c r="H2175" s="25">
        <f t="shared" si="208"/>
        <v>2</v>
      </c>
      <c r="I2175" s="25">
        <v>0</v>
      </c>
      <c r="J2175" s="25">
        <f t="shared" si="210"/>
        <v>2</v>
      </c>
      <c r="K2175" s="7">
        <v>20.549600000000002</v>
      </c>
    </row>
    <row r="2176" spans="1:11" x14ac:dyDescent="0.25">
      <c r="A2176" s="6">
        <v>44287</v>
      </c>
      <c r="B2176" s="7">
        <v>11</v>
      </c>
      <c r="C2176" s="25">
        <v>170136.82064213048</v>
      </c>
      <c r="D2176" s="25">
        <f t="shared" si="206"/>
        <v>4</v>
      </c>
      <c r="E2176" s="25">
        <f t="shared" si="205"/>
        <v>0</v>
      </c>
      <c r="F2176" s="25">
        <f t="shared" si="207"/>
        <v>0</v>
      </c>
      <c r="G2176" s="25" t="str">
        <f t="shared" si="209"/>
        <v>Winter</v>
      </c>
      <c r="H2176" s="25">
        <f t="shared" si="208"/>
        <v>2</v>
      </c>
      <c r="I2176" s="25">
        <v>0</v>
      </c>
      <c r="J2176" s="25">
        <f t="shared" si="210"/>
        <v>2</v>
      </c>
      <c r="K2176" s="7">
        <v>22.132200000000001</v>
      </c>
    </row>
    <row r="2177" spans="1:11" x14ac:dyDescent="0.25">
      <c r="A2177" s="6">
        <v>44287</v>
      </c>
      <c r="B2177" s="7">
        <v>12</v>
      </c>
      <c r="C2177" s="25">
        <v>175484.01489824985</v>
      </c>
      <c r="D2177" s="25">
        <f t="shared" si="206"/>
        <v>4</v>
      </c>
      <c r="E2177" s="25">
        <f t="shared" si="205"/>
        <v>0</v>
      </c>
      <c r="F2177" s="25">
        <f t="shared" si="207"/>
        <v>0</v>
      </c>
      <c r="G2177" s="25" t="str">
        <f t="shared" si="209"/>
        <v>Winter</v>
      </c>
      <c r="H2177" s="25">
        <f t="shared" si="208"/>
        <v>2</v>
      </c>
      <c r="I2177" s="25">
        <v>0</v>
      </c>
      <c r="J2177" s="25">
        <f t="shared" si="210"/>
        <v>2</v>
      </c>
      <c r="K2177" s="7">
        <v>22.3613</v>
      </c>
    </row>
    <row r="2178" spans="1:11" x14ac:dyDescent="0.25">
      <c r="A2178" s="6">
        <v>44287</v>
      </c>
      <c r="B2178" s="7">
        <v>13</v>
      </c>
      <c r="C2178" s="25">
        <v>169359.58126523573</v>
      </c>
      <c r="D2178" s="25">
        <f t="shared" si="206"/>
        <v>4</v>
      </c>
      <c r="E2178" s="25">
        <f t="shared" si="205"/>
        <v>0</v>
      </c>
      <c r="F2178" s="25">
        <f t="shared" si="207"/>
        <v>0</v>
      </c>
      <c r="G2178" s="25" t="str">
        <f t="shared" si="209"/>
        <v>Winter</v>
      </c>
      <c r="H2178" s="25">
        <f t="shared" si="208"/>
        <v>2</v>
      </c>
      <c r="I2178" s="25">
        <v>0</v>
      </c>
      <c r="J2178" s="25">
        <f t="shared" si="210"/>
        <v>2</v>
      </c>
      <c r="K2178" s="7">
        <v>22.899100000000001</v>
      </c>
    </row>
    <row r="2179" spans="1:11" x14ac:dyDescent="0.25">
      <c r="A2179" s="6">
        <v>44287</v>
      </c>
      <c r="B2179" s="7">
        <v>14</v>
      </c>
      <c r="C2179" s="25">
        <v>169591.40756672798</v>
      </c>
      <c r="D2179" s="25">
        <f t="shared" si="206"/>
        <v>4</v>
      </c>
      <c r="E2179" s="25">
        <f t="shared" si="205"/>
        <v>0</v>
      </c>
      <c r="F2179" s="25">
        <f t="shared" si="207"/>
        <v>0</v>
      </c>
      <c r="G2179" s="25" t="str">
        <f t="shared" si="209"/>
        <v>Winter</v>
      </c>
      <c r="H2179" s="25">
        <f t="shared" si="208"/>
        <v>2</v>
      </c>
      <c r="I2179" s="25">
        <v>0</v>
      </c>
      <c r="J2179" s="25">
        <f t="shared" si="210"/>
        <v>2</v>
      </c>
      <c r="K2179" s="7">
        <v>24.0044</v>
      </c>
    </row>
    <row r="2180" spans="1:11" x14ac:dyDescent="0.25">
      <c r="A2180" s="6">
        <v>44287</v>
      </c>
      <c r="B2180" s="7">
        <v>15</v>
      </c>
      <c r="C2180" s="25">
        <v>170226.05011915651</v>
      </c>
      <c r="D2180" s="25">
        <f t="shared" si="206"/>
        <v>4</v>
      </c>
      <c r="E2180" s="25">
        <f t="shared" si="205"/>
        <v>0</v>
      </c>
      <c r="F2180" s="25">
        <f t="shared" si="207"/>
        <v>0</v>
      </c>
      <c r="G2180" s="25" t="str">
        <f t="shared" si="209"/>
        <v>Winter</v>
      </c>
      <c r="H2180" s="25">
        <f t="shared" si="208"/>
        <v>2</v>
      </c>
      <c r="I2180" s="25">
        <v>0</v>
      </c>
      <c r="J2180" s="25">
        <f t="shared" si="210"/>
        <v>2</v>
      </c>
      <c r="K2180" s="7">
        <v>23.479099999999999</v>
      </c>
    </row>
    <row r="2181" spans="1:11" x14ac:dyDescent="0.25">
      <c r="A2181" s="6">
        <v>44287</v>
      </c>
      <c r="B2181" s="7">
        <v>16</v>
      </c>
      <c r="C2181" s="25">
        <v>176691.62772429956</v>
      </c>
      <c r="D2181" s="25">
        <f t="shared" si="206"/>
        <v>4</v>
      </c>
      <c r="E2181" s="25">
        <f t="shared" si="205"/>
        <v>0</v>
      </c>
      <c r="F2181" s="25">
        <f t="shared" si="207"/>
        <v>0</v>
      </c>
      <c r="G2181" s="25" t="str">
        <f t="shared" si="209"/>
        <v>Winter</v>
      </c>
      <c r="H2181" s="25">
        <f t="shared" si="208"/>
        <v>2</v>
      </c>
      <c r="I2181" s="25">
        <v>0</v>
      </c>
      <c r="J2181" s="25">
        <f t="shared" si="210"/>
        <v>2</v>
      </c>
      <c r="K2181" s="7">
        <v>23.6479</v>
      </c>
    </row>
    <row r="2182" spans="1:11" x14ac:dyDescent="0.25">
      <c r="A2182" s="6">
        <v>44287</v>
      </c>
      <c r="B2182" s="7">
        <v>17</v>
      </c>
      <c r="C2182" s="25">
        <v>186970.32133096992</v>
      </c>
      <c r="D2182" s="25">
        <f t="shared" si="206"/>
        <v>4</v>
      </c>
      <c r="E2182" s="25">
        <f t="shared" ref="E2182:E2245" si="211">IF(IFERROR(VLOOKUP(A2182,$S$6:$S$15,1,0),0)&gt;0,1,0)</f>
        <v>0</v>
      </c>
      <c r="F2182" s="25">
        <f t="shared" si="207"/>
        <v>0</v>
      </c>
      <c r="G2182" s="25" t="str">
        <f t="shared" si="209"/>
        <v>Winter</v>
      </c>
      <c r="H2182" s="25">
        <f t="shared" si="208"/>
        <v>2</v>
      </c>
      <c r="I2182" s="25">
        <v>0</v>
      </c>
      <c r="J2182" s="25">
        <f t="shared" si="210"/>
        <v>2</v>
      </c>
      <c r="K2182" s="7">
        <v>27.512799999999999</v>
      </c>
    </row>
    <row r="2183" spans="1:11" x14ac:dyDescent="0.25">
      <c r="A2183" s="6">
        <v>44287</v>
      </c>
      <c r="B2183" s="7">
        <v>18</v>
      </c>
      <c r="C2183" s="25">
        <v>199297.97174676872</v>
      </c>
      <c r="D2183" s="25">
        <f t="shared" ref="D2183:D2246" si="212">MONTH(A2183)</f>
        <v>4</v>
      </c>
      <c r="E2183" s="25">
        <f t="shared" si="211"/>
        <v>0</v>
      </c>
      <c r="F2183" s="25">
        <f t="shared" ref="F2183:F2246" si="213">IF(WEEKDAY(A2183,2)&gt;5,1,0)</f>
        <v>0</v>
      </c>
      <c r="G2183" s="25" t="str">
        <f t="shared" si="209"/>
        <v>Winter</v>
      </c>
      <c r="H2183" s="25">
        <f t="shared" ref="H2183:H2246" si="214">IF(AND(B2183&lt;7,B2183&gt;1),1,IF(G2183="Winter",IF(OR(E2183=1,F2183=1,B2183=1,AND(B2183&gt;9,B2183&lt;19),B2183&gt;21),2,6),IF(OR(E2183=1,F2183=1,B2183&lt;15,B2183&gt;20),3,4)))</f>
        <v>2</v>
      </c>
      <c r="I2183" s="25">
        <v>0</v>
      </c>
      <c r="J2183" s="25">
        <f t="shared" si="210"/>
        <v>2</v>
      </c>
      <c r="K2183" s="7">
        <v>25.747499999999999</v>
      </c>
    </row>
    <row r="2184" spans="1:11" x14ac:dyDescent="0.25">
      <c r="A2184" s="6">
        <v>44287</v>
      </c>
      <c r="B2184" s="7">
        <v>19</v>
      </c>
      <c r="C2184" s="25">
        <v>206958.96301372832</v>
      </c>
      <c r="D2184" s="25">
        <f t="shared" si="212"/>
        <v>4</v>
      </c>
      <c r="E2184" s="25">
        <f t="shared" si="211"/>
        <v>0</v>
      </c>
      <c r="F2184" s="25">
        <f t="shared" si="213"/>
        <v>0</v>
      </c>
      <c r="G2184" s="25" t="str">
        <f t="shared" si="209"/>
        <v>Winter</v>
      </c>
      <c r="H2184" s="25">
        <f t="shared" si="214"/>
        <v>6</v>
      </c>
      <c r="I2184" s="25">
        <v>0</v>
      </c>
      <c r="J2184" s="25">
        <f t="shared" si="210"/>
        <v>6</v>
      </c>
      <c r="K2184" s="7">
        <v>23.6904</v>
      </c>
    </row>
    <row r="2185" spans="1:11" x14ac:dyDescent="0.25">
      <c r="A2185" s="6">
        <v>44287</v>
      </c>
      <c r="B2185" s="7">
        <v>20</v>
      </c>
      <c r="C2185" s="25">
        <v>211948.71105870238</v>
      </c>
      <c r="D2185" s="25">
        <f t="shared" si="212"/>
        <v>4</v>
      </c>
      <c r="E2185" s="25">
        <f t="shared" si="211"/>
        <v>0</v>
      </c>
      <c r="F2185" s="25">
        <f t="shared" si="213"/>
        <v>0</v>
      </c>
      <c r="G2185" s="25" t="str">
        <f t="shared" si="209"/>
        <v>Winter</v>
      </c>
      <c r="H2185" s="25">
        <f t="shared" si="214"/>
        <v>6</v>
      </c>
      <c r="I2185" s="25">
        <v>0</v>
      </c>
      <c r="J2185" s="25">
        <f t="shared" si="210"/>
        <v>6</v>
      </c>
      <c r="K2185" s="7">
        <v>42.7194</v>
      </c>
    </row>
    <row r="2186" spans="1:11" x14ac:dyDescent="0.25">
      <c r="A2186" s="6">
        <v>44287</v>
      </c>
      <c r="B2186" s="7">
        <v>21</v>
      </c>
      <c r="C2186" s="25">
        <v>217699.53539441829</v>
      </c>
      <c r="D2186" s="25">
        <f t="shared" si="212"/>
        <v>4</v>
      </c>
      <c r="E2186" s="25">
        <f t="shared" si="211"/>
        <v>0</v>
      </c>
      <c r="F2186" s="25">
        <f t="shared" si="213"/>
        <v>0</v>
      </c>
      <c r="G2186" s="25" t="str">
        <f t="shared" si="209"/>
        <v>Winter</v>
      </c>
      <c r="H2186" s="25">
        <f t="shared" si="214"/>
        <v>6</v>
      </c>
      <c r="I2186" s="25">
        <v>0</v>
      </c>
      <c r="J2186" s="25">
        <f t="shared" si="210"/>
        <v>6</v>
      </c>
      <c r="K2186" s="7">
        <v>69.161600000000007</v>
      </c>
    </row>
    <row r="2187" spans="1:11" x14ac:dyDescent="0.25">
      <c r="A2187" s="6">
        <v>44287</v>
      </c>
      <c r="B2187" s="7">
        <v>22</v>
      </c>
      <c r="C2187" s="25">
        <v>211245.39564704985</v>
      </c>
      <c r="D2187" s="25">
        <f t="shared" si="212"/>
        <v>4</v>
      </c>
      <c r="E2187" s="25">
        <f t="shared" si="211"/>
        <v>0</v>
      </c>
      <c r="F2187" s="25">
        <f t="shared" si="213"/>
        <v>0</v>
      </c>
      <c r="G2187" s="25" t="str">
        <f t="shared" si="209"/>
        <v>Winter</v>
      </c>
      <c r="H2187" s="25">
        <f t="shared" si="214"/>
        <v>2</v>
      </c>
      <c r="I2187" s="25">
        <v>0</v>
      </c>
      <c r="J2187" s="25">
        <f t="shared" si="210"/>
        <v>2</v>
      </c>
      <c r="K2187" s="7">
        <v>31.6708</v>
      </c>
    </row>
    <row r="2188" spans="1:11" x14ac:dyDescent="0.25">
      <c r="A2188" s="6">
        <v>44287</v>
      </c>
      <c r="B2188" s="7">
        <v>23</v>
      </c>
      <c r="C2188" s="25">
        <v>194992.14603255375</v>
      </c>
      <c r="D2188" s="25">
        <f t="shared" si="212"/>
        <v>4</v>
      </c>
      <c r="E2188" s="25">
        <f t="shared" si="211"/>
        <v>0</v>
      </c>
      <c r="F2188" s="25">
        <f t="shared" si="213"/>
        <v>0</v>
      </c>
      <c r="G2188" s="25" t="str">
        <f t="shared" si="209"/>
        <v>Winter</v>
      </c>
      <c r="H2188" s="25">
        <f t="shared" si="214"/>
        <v>2</v>
      </c>
      <c r="I2188" s="25">
        <v>0</v>
      </c>
      <c r="J2188" s="25">
        <f t="shared" si="210"/>
        <v>2</v>
      </c>
      <c r="K2188" s="7">
        <v>25.422899999999998</v>
      </c>
    </row>
    <row r="2189" spans="1:11" x14ac:dyDescent="0.25">
      <c r="A2189" s="6">
        <v>44287</v>
      </c>
      <c r="B2189" s="7">
        <v>24</v>
      </c>
      <c r="C2189" s="25">
        <v>179945.63169135142</v>
      </c>
      <c r="D2189" s="25">
        <f t="shared" si="212"/>
        <v>4</v>
      </c>
      <c r="E2189" s="25">
        <f t="shared" si="211"/>
        <v>0</v>
      </c>
      <c r="F2189" s="25">
        <f t="shared" si="213"/>
        <v>0</v>
      </c>
      <c r="G2189" s="25" t="str">
        <f t="shared" si="209"/>
        <v>Winter</v>
      </c>
      <c r="H2189" s="25">
        <f t="shared" si="214"/>
        <v>2</v>
      </c>
      <c r="I2189" s="25">
        <v>0</v>
      </c>
      <c r="J2189" s="25">
        <f t="shared" si="210"/>
        <v>2</v>
      </c>
      <c r="K2189" s="7">
        <v>25.209199999999999</v>
      </c>
    </row>
    <row r="2190" spans="1:11" x14ac:dyDescent="0.25">
      <c r="A2190" s="6">
        <v>44288</v>
      </c>
      <c r="B2190" s="7">
        <v>1</v>
      </c>
      <c r="C2190" s="25">
        <v>168991.1978441726</v>
      </c>
      <c r="D2190" s="25">
        <f t="shared" si="212"/>
        <v>4</v>
      </c>
      <c r="E2190" s="25">
        <f t="shared" si="211"/>
        <v>1</v>
      </c>
      <c r="F2190" s="25">
        <f t="shared" si="213"/>
        <v>0</v>
      </c>
      <c r="G2190" s="25" t="str">
        <f t="shared" si="209"/>
        <v>Winter</v>
      </c>
      <c r="H2190" s="25">
        <f t="shared" si="214"/>
        <v>2</v>
      </c>
      <c r="I2190" s="25">
        <v>0</v>
      </c>
      <c r="J2190" s="25">
        <f t="shared" si="210"/>
        <v>2</v>
      </c>
      <c r="K2190" s="7">
        <v>20.279900000000001</v>
      </c>
    </row>
    <row r="2191" spans="1:11" x14ac:dyDescent="0.25">
      <c r="A2191" s="6">
        <v>44288</v>
      </c>
      <c r="B2191" s="7">
        <v>2</v>
      </c>
      <c r="C2191" s="25">
        <v>164909.52535894237</v>
      </c>
      <c r="D2191" s="25">
        <f t="shared" si="212"/>
        <v>4</v>
      </c>
      <c r="E2191" s="25">
        <f t="shared" si="211"/>
        <v>1</v>
      </c>
      <c r="F2191" s="25">
        <f t="shared" si="213"/>
        <v>0</v>
      </c>
      <c r="G2191" s="25" t="str">
        <f t="shared" si="209"/>
        <v>Winter</v>
      </c>
      <c r="H2191" s="25">
        <f t="shared" si="214"/>
        <v>1</v>
      </c>
      <c r="I2191" s="25">
        <v>0</v>
      </c>
      <c r="J2191" s="25">
        <f t="shared" si="210"/>
        <v>1</v>
      </c>
      <c r="K2191" s="7">
        <v>22.825500000000002</v>
      </c>
    </row>
    <row r="2192" spans="1:11" x14ac:dyDescent="0.25">
      <c r="A2192" s="6">
        <v>44288</v>
      </c>
      <c r="B2192" s="7">
        <v>3</v>
      </c>
      <c r="C2192" s="25">
        <v>164430.96035741281</v>
      </c>
      <c r="D2192" s="25">
        <f t="shared" si="212"/>
        <v>4</v>
      </c>
      <c r="E2192" s="25">
        <f t="shared" si="211"/>
        <v>1</v>
      </c>
      <c r="F2192" s="25">
        <f t="shared" si="213"/>
        <v>0</v>
      </c>
      <c r="G2192" s="25" t="str">
        <f t="shared" si="209"/>
        <v>Winter</v>
      </c>
      <c r="H2192" s="25">
        <f t="shared" si="214"/>
        <v>1</v>
      </c>
      <c r="I2192" s="25">
        <v>0</v>
      </c>
      <c r="J2192" s="25">
        <f t="shared" si="210"/>
        <v>1</v>
      </c>
      <c r="K2192" s="7">
        <v>21.902100000000001</v>
      </c>
    </row>
    <row r="2193" spans="1:11" x14ac:dyDescent="0.25">
      <c r="A2193" s="6">
        <v>44288</v>
      </c>
      <c r="B2193" s="7">
        <v>4</v>
      </c>
      <c r="C2193" s="25">
        <v>166275.88598844802</v>
      </c>
      <c r="D2193" s="25">
        <f t="shared" si="212"/>
        <v>4</v>
      </c>
      <c r="E2193" s="25">
        <f t="shared" si="211"/>
        <v>1</v>
      </c>
      <c r="F2193" s="25">
        <f t="shared" si="213"/>
        <v>0</v>
      </c>
      <c r="G2193" s="25" t="str">
        <f t="shared" si="209"/>
        <v>Winter</v>
      </c>
      <c r="H2193" s="25">
        <f t="shared" si="214"/>
        <v>1</v>
      </c>
      <c r="I2193" s="25">
        <v>0</v>
      </c>
      <c r="J2193" s="25">
        <f t="shared" si="210"/>
        <v>1</v>
      </c>
      <c r="K2193" s="7">
        <v>29.7318</v>
      </c>
    </row>
    <row r="2194" spans="1:11" x14ac:dyDescent="0.25">
      <c r="A2194" s="6">
        <v>44288</v>
      </c>
      <c r="B2194" s="7">
        <v>5</v>
      </c>
      <c r="C2194" s="25">
        <v>171819.33840681915</v>
      </c>
      <c r="D2194" s="25">
        <f t="shared" si="212"/>
        <v>4</v>
      </c>
      <c r="E2194" s="25">
        <f t="shared" si="211"/>
        <v>1</v>
      </c>
      <c r="F2194" s="25">
        <f t="shared" si="213"/>
        <v>0</v>
      </c>
      <c r="G2194" s="25" t="str">
        <f t="shared" si="209"/>
        <v>Winter</v>
      </c>
      <c r="H2194" s="25">
        <f t="shared" si="214"/>
        <v>1</v>
      </c>
      <c r="I2194" s="25">
        <v>0</v>
      </c>
      <c r="J2194" s="25">
        <f t="shared" si="210"/>
        <v>1</v>
      </c>
      <c r="K2194" s="7">
        <v>22.123799999999999</v>
      </c>
    </row>
    <row r="2195" spans="1:11" x14ac:dyDescent="0.25">
      <c r="A2195" s="6">
        <v>44288</v>
      </c>
      <c r="B2195" s="7">
        <v>6</v>
      </c>
      <c r="C2195" s="25">
        <v>183314.60963066641</v>
      </c>
      <c r="D2195" s="25">
        <f t="shared" si="212"/>
        <v>4</v>
      </c>
      <c r="E2195" s="25">
        <f t="shared" si="211"/>
        <v>1</v>
      </c>
      <c r="F2195" s="25">
        <f t="shared" si="213"/>
        <v>0</v>
      </c>
      <c r="G2195" s="25" t="str">
        <f t="shared" si="209"/>
        <v>Winter</v>
      </c>
      <c r="H2195" s="25">
        <f t="shared" si="214"/>
        <v>1</v>
      </c>
      <c r="I2195" s="25">
        <v>0</v>
      </c>
      <c r="J2195" s="25">
        <f t="shared" si="210"/>
        <v>1</v>
      </c>
      <c r="K2195" s="7">
        <v>24.4603</v>
      </c>
    </row>
    <row r="2196" spans="1:11" x14ac:dyDescent="0.25">
      <c r="A2196" s="6">
        <v>44288</v>
      </c>
      <c r="B2196" s="7">
        <v>7</v>
      </c>
      <c r="C2196" s="25">
        <v>200846.92761804754</v>
      </c>
      <c r="D2196" s="25">
        <f t="shared" si="212"/>
        <v>4</v>
      </c>
      <c r="E2196" s="25">
        <f t="shared" si="211"/>
        <v>1</v>
      </c>
      <c r="F2196" s="25">
        <f t="shared" si="213"/>
        <v>0</v>
      </c>
      <c r="G2196" s="25" t="str">
        <f t="shared" si="209"/>
        <v>Winter</v>
      </c>
      <c r="H2196" s="25">
        <f t="shared" si="214"/>
        <v>2</v>
      </c>
      <c r="I2196" s="25">
        <v>0</v>
      </c>
      <c r="J2196" s="25">
        <f t="shared" si="210"/>
        <v>2</v>
      </c>
      <c r="K2196" s="7">
        <v>25.7301</v>
      </c>
    </row>
    <row r="2197" spans="1:11" x14ac:dyDescent="0.25">
      <c r="A2197" s="6">
        <v>44288</v>
      </c>
      <c r="B2197" s="7">
        <v>8</v>
      </c>
      <c r="C2197" s="25">
        <v>214654.77655195334</v>
      </c>
      <c r="D2197" s="25">
        <f t="shared" si="212"/>
        <v>4</v>
      </c>
      <c r="E2197" s="25">
        <f t="shared" si="211"/>
        <v>1</v>
      </c>
      <c r="F2197" s="25">
        <f t="shared" si="213"/>
        <v>0</v>
      </c>
      <c r="G2197" s="25" t="str">
        <f t="shared" si="209"/>
        <v>Winter</v>
      </c>
      <c r="H2197" s="25">
        <f t="shared" si="214"/>
        <v>2</v>
      </c>
      <c r="I2197" s="25">
        <v>0</v>
      </c>
      <c r="J2197" s="25">
        <f t="shared" si="210"/>
        <v>2</v>
      </c>
      <c r="K2197" s="7">
        <v>27.774799999999999</v>
      </c>
    </row>
    <row r="2198" spans="1:11" x14ac:dyDescent="0.25">
      <c r="A2198" s="6">
        <v>44288</v>
      </c>
      <c r="B2198" s="7">
        <v>9</v>
      </c>
      <c r="C2198" s="25">
        <v>206823.76847446826</v>
      </c>
      <c r="D2198" s="25">
        <f t="shared" si="212"/>
        <v>4</v>
      </c>
      <c r="E2198" s="25">
        <f t="shared" si="211"/>
        <v>1</v>
      </c>
      <c r="F2198" s="25">
        <f t="shared" si="213"/>
        <v>0</v>
      </c>
      <c r="G2198" s="25" t="str">
        <f t="shared" si="209"/>
        <v>Winter</v>
      </c>
      <c r="H2198" s="25">
        <f t="shared" si="214"/>
        <v>2</v>
      </c>
      <c r="I2198" s="25">
        <v>0</v>
      </c>
      <c r="J2198" s="25">
        <f t="shared" si="210"/>
        <v>2</v>
      </c>
      <c r="K2198" s="7">
        <v>23.5246</v>
      </c>
    </row>
    <row r="2199" spans="1:11" x14ac:dyDescent="0.25">
      <c r="A2199" s="6">
        <v>44288</v>
      </c>
      <c r="B2199" s="7">
        <v>10</v>
      </c>
      <c r="C2199" s="25">
        <v>192315.221492476</v>
      </c>
      <c r="D2199" s="25">
        <f t="shared" si="212"/>
        <v>4</v>
      </c>
      <c r="E2199" s="25">
        <f t="shared" si="211"/>
        <v>1</v>
      </c>
      <c r="F2199" s="25">
        <f t="shared" si="213"/>
        <v>0</v>
      </c>
      <c r="G2199" s="25" t="str">
        <f t="shared" si="209"/>
        <v>Winter</v>
      </c>
      <c r="H2199" s="25">
        <f t="shared" si="214"/>
        <v>2</v>
      </c>
      <c r="I2199" s="25">
        <v>0</v>
      </c>
      <c r="J2199" s="25">
        <f t="shared" si="210"/>
        <v>2</v>
      </c>
      <c r="K2199" s="7">
        <v>25.124600000000001</v>
      </c>
    </row>
    <row r="2200" spans="1:11" x14ac:dyDescent="0.25">
      <c r="A2200" s="6">
        <v>44288</v>
      </c>
      <c r="B2200" s="7">
        <v>11</v>
      </c>
      <c r="C2200" s="25">
        <v>179196.96118952066</v>
      </c>
      <c r="D2200" s="25">
        <f t="shared" si="212"/>
        <v>4</v>
      </c>
      <c r="E2200" s="25">
        <f t="shared" si="211"/>
        <v>1</v>
      </c>
      <c r="F2200" s="25">
        <f t="shared" si="213"/>
        <v>0</v>
      </c>
      <c r="G2200" s="25" t="str">
        <f t="shared" si="209"/>
        <v>Winter</v>
      </c>
      <c r="H2200" s="25">
        <f t="shared" si="214"/>
        <v>2</v>
      </c>
      <c r="I2200" s="25">
        <v>0</v>
      </c>
      <c r="J2200" s="25">
        <f t="shared" si="210"/>
        <v>2</v>
      </c>
      <c r="K2200" s="7">
        <v>23.119599999999998</v>
      </c>
    </row>
    <row r="2201" spans="1:11" x14ac:dyDescent="0.25">
      <c r="A2201" s="6">
        <v>44288</v>
      </c>
      <c r="B2201" s="7">
        <v>12</v>
      </c>
      <c r="C2201" s="25">
        <v>168780.74414047363</v>
      </c>
      <c r="D2201" s="25">
        <f t="shared" si="212"/>
        <v>4</v>
      </c>
      <c r="E2201" s="25">
        <f t="shared" si="211"/>
        <v>1</v>
      </c>
      <c r="F2201" s="25">
        <f t="shared" si="213"/>
        <v>0</v>
      </c>
      <c r="G2201" s="25" t="str">
        <f t="shared" si="209"/>
        <v>Winter</v>
      </c>
      <c r="H2201" s="25">
        <f t="shared" si="214"/>
        <v>2</v>
      </c>
      <c r="I2201" s="25">
        <v>0</v>
      </c>
      <c r="J2201" s="25">
        <f t="shared" si="210"/>
        <v>2</v>
      </c>
      <c r="K2201" s="7">
        <v>19.832999999999998</v>
      </c>
    </row>
    <row r="2202" spans="1:11" x14ac:dyDescent="0.25">
      <c r="A2202" s="6">
        <v>44288</v>
      </c>
      <c r="B2202" s="7">
        <v>13</v>
      </c>
      <c r="C2202" s="25">
        <v>161090.95372538886</v>
      </c>
      <c r="D2202" s="25">
        <f t="shared" si="212"/>
        <v>4</v>
      </c>
      <c r="E2202" s="25">
        <f t="shared" si="211"/>
        <v>1</v>
      </c>
      <c r="F2202" s="25">
        <f t="shared" si="213"/>
        <v>0</v>
      </c>
      <c r="G2202" s="25" t="str">
        <f t="shared" si="209"/>
        <v>Winter</v>
      </c>
      <c r="H2202" s="25">
        <f t="shared" si="214"/>
        <v>2</v>
      </c>
      <c r="I2202" s="25">
        <v>0</v>
      </c>
      <c r="J2202" s="25">
        <f t="shared" si="210"/>
        <v>2</v>
      </c>
      <c r="K2202" s="7">
        <v>19.992799999999999</v>
      </c>
    </row>
    <row r="2203" spans="1:11" x14ac:dyDescent="0.25">
      <c r="A2203" s="6">
        <v>44288</v>
      </c>
      <c r="B2203" s="7">
        <v>14</v>
      </c>
      <c r="C2203" s="25">
        <v>152653.27824139243</v>
      </c>
      <c r="D2203" s="25">
        <f t="shared" si="212"/>
        <v>4</v>
      </c>
      <c r="E2203" s="25">
        <f t="shared" si="211"/>
        <v>1</v>
      </c>
      <c r="F2203" s="25">
        <f t="shared" si="213"/>
        <v>0</v>
      </c>
      <c r="G2203" s="25" t="str">
        <f t="shared" si="209"/>
        <v>Winter</v>
      </c>
      <c r="H2203" s="25">
        <f t="shared" si="214"/>
        <v>2</v>
      </c>
      <c r="I2203" s="25">
        <v>0</v>
      </c>
      <c r="J2203" s="25">
        <f t="shared" si="210"/>
        <v>2</v>
      </c>
      <c r="K2203" s="7">
        <v>19.269400000000001</v>
      </c>
    </row>
    <row r="2204" spans="1:11" x14ac:dyDescent="0.25">
      <c r="A2204" s="6">
        <v>44288</v>
      </c>
      <c r="B2204" s="7">
        <v>15</v>
      </c>
      <c r="C2204" s="25">
        <v>144539.88776238982</v>
      </c>
      <c r="D2204" s="25">
        <f t="shared" si="212"/>
        <v>4</v>
      </c>
      <c r="E2204" s="25">
        <f t="shared" si="211"/>
        <v>1</v>
      </c>
      <c r="F2204" s="25">
        <f t="shared" si="213"/>
        <v>0</v>
      </c>
      <c r="G2204" s="25" t="str">
        <f t="shared" si="209"/>
        <v>Winter</v>
      </c>
      <c r="H2204" s="25">
        <f t="shared" si="214"/>
        <v>2</v>
      </c>
      <c r="I2204" s="25">
        <v>0</v>
      </c>
      <c r="J2204" s="25">
        <f t="shared" si="210"/>
        <v>2</v>
      </c>
      <c r="K2204" s="7">
        <v>18.459099999999999</v>
      </c>
    </row>
    <row r="2205" spans="1:11" x14ac:dyDescent="0.25">
      <c r="A2205" s="6">
        <v>44288</v>
      </c>
      <c r="B2205" s="7">
        <v>16</v>
      </c>
      <c r="C2205" s="25">
        <v>139591.79272443036</v>
      </c>
      <c r="D2205" s="25">
        <f t="shared" si="212"/>
        <v>4</v>
      </c>
      <c r="E2205" s="25">
        <f t="shared" si="211"/>
        <v>1</v>
      </c>
      <c r="F2205" s="25">
        <f t="shared" si="213"/>
        <v>0</v>
      </c>
      <c r="G2205" s="25" t="str">
        <f t="shared" si="209"/>
        <v>Winter</v>
      </c>
      <c r="H2205" s="25">
        <f t="shared" si="214"/>
        <v>2</v>
      </c>
      <c r="I2205" s="25">
        <v>0</v>
      </c>
      <c r="J2205" s="25">
        <f t="shared" si="210"/>
        <v>2</v>
      </c>
      <c r="K2205" s="7">
        <v>16.633400000000002</v>
      </c>
    </row>
    <row r="2206" spans="1:11" x14ac:dyDescent="0.25">
      <c r="A2206" s="6">
        <v>44288</v>
      </c>
      <c r="B2206" s="7">
        <v>17</v>
      </c>
      <c r="C2206" s="25">
        <v>139518.72700251534</v>
      </c>
      <c r="D2206" s="25">
        <f t="shared" si="212"/>
        <v>4</v>
      </c>
      <c r="E2206" s="25">
        <f t="shared" si="211"/>
        <v>1</v>
      </c>
      <c r="F2206" s="25">
        <f t="shared" si="213"/>
        <v>0</v>
      </c>
      <c r="G2206" s="25" t="str">
        <f t="shared" si="209"/>
        <v>Winter</v>
      </c>
      <c r="H2206" s="25">
        <f t="shared" si="214"/>
        <v>2</v>
      </c>
      <c r="I2206" s="25">
        <v>0</v>
      </c>
      <c r="J2206" s="25">
        <f t="shared" si="210"/>
        <v>2</v>
      </c>
      <c r="K2206" s="7">
        <v>16.45</v>
      </c>
    </row>
    <row r="2207" spans="1:11" x14ac:dyDescent="0.25">
      <c r="A2207" s="6">
        <v>44288</v>
      </c>
      <c r="B2207" s="7">
        <v>18</v>
      </c>
      <c r="C2207" s="25">
        <v>142395.21364972097</v>
      </c>
      <c r="D2207" s="25">
        <f t="shared" si="212"/>
        <v>4</v>
      </c>
      <c r="E2207" s="25">
        <f t="shared" si="211"/>
        <v>1</v>
      </c>
      <c r="F2207" s="25">
        <f t="shared" si="213"/>
        <v>0</v>
      </c>
      <c r="G2207" s="25" t="str">
        <f t="shared" si="209"/>
        <v>Winter</v>
      </c>
      <c r="H2207" s="25">
        <f t="shared" si="214"/>
        <v>2</v>
      </c>
      <c r="I2207" s="25">
        <v>0</v>
      </c>
      <c r="J2207" s="25">
        <f t="shared" si="210"/>
        <v>2</v>
      </c>
      <c r="K2207" s="7">
        <v>16.878399999999999</v>
      </c>
    </row>
    <row r="2208" spans="1:11" x14ac:dyDescent="0.25">
      <c r="A2208" s="6">
        <v>44288</v>
      </c>
      <c r="B2208" s="7">
        <v>19</v>
      </c>
      <c r="C2208" s="25">
        <v>143242.45119667845</v>
      </c>
      <c r="D2208" s="25">
        <f t="shared" si="212"/>
        <v>4</v>
      </c>
      <c r="E2208" s="25">
        <f t="shared" si="211"/>
        <v>1</v>
      </c>
      <c r="F2208" s="25">
        <f t="shared" si="213"/>
        <v>0</v>
      </c>
      <c r="G2208" s="25" t="str">
        <f t="shared" si="209"/>
        <v>Winter</v>
      </c>
      <c r="H2208" s="25">
        <f t="shared" si="214"/>
        <v>2</v>
      </c>
      <c r="I2208" s="25">
        <v>0</v>
      </c>
      <c r="J2208" s="25">
        <f t="shared" si="210"/>
        <v>2</v>
      </c>
      <c r="K2208" s="7">
        <v>17.553999999999998</v>
      </c>
    </row>
    <row r="2209" spans="1:11" x14ac:dyDescent="0.25">
      <c r="A2209" s="6">
        <v>44288</v>
      </c>
      <c r="B2209" s="7">
        <v>20</v>
      </c>
      <c r="C2209" s="25">
        <v>148595.15235794109</v>
      </c>
      <c r="D2209" s="25">
        <f t="shared" si="212"/>
        <v>4</v>
      </c>
      <c r="E2209" s="25">
        <f t="shared" si="211"/>
        <v>1</v>
      </c>
      <c r="F2209" s="25">
        <f t="shared" si="213"/>
        <v>0</v>
      </c>
      <c r="G2209" s="25" t="str">
        <f t="shared" si="209"/>
        <v>Winter</v>
      </c>
      <c r="H2209" s="25">
        <f t="shared" si="214"/>
        <v>2</v>
      </c>
      <c r="I2209" s="25">
        <v>0</v>
      </c>
      <c r="J2209" s="25">
        <f t="shared" si="210"/>
        <v>2</v>
      </c>
      <c r="K2209" s="7">
        <v>20.166399999999999</v>
      </c>
    </row>
    <row r="2210" spans="1:11" x14ac:dyDescent="0.25">
      <c r="A2210" s="6">
        <v>44288</v>
      </c>
      <c r="B2210" s="7">
        <v>21</v>
      </c>
      <c r="C2210" s="25">
        <v>161949.3822361413</v>
      </c>
      <c r="D2210" s="25">
        <f t="shared" si="212"/>
        <v>4</v>
      </c>
      <c r="E2210" s="25">
        <f t="shared" si="211"/>
        <v>1</v>
      </c>
      <c r="F2210" s="25">
        <f t="shared" si="213"/>
        <v>0</v>
      </c>
      <c r="G2210" s="25" t="str">
        <f t="shared" si="209"/>
        <v>Winter</v>
      </c>
      <c r="H2210" s="25">
        <f t="shared" si="214"/>
        <v>2</v>
      </c>
      <c r="I2210" s="25">
        <v>0</v>
      </c>
      <c r="J2210" s="25">
        <f t="shared" si="210"/>
        <v>2</v>
      </c>
      <c r="K2210" s="7">
        <v>26.993300000000001</v>
      </c>
    </row>
    <row r="2211" spans="1:11" x14ac:dyDescent="0.25">
      <c r="A2211" s="6">
        <v>44288</v>
      </c>
      <c r="B2211" s="7">
        <v>22</v>
      </c>
      <c r="C2211" s="25">
        <v>167843.47054776491</v>
      </c>
      <c r="D2211" s="25">
        <f t="shared" si="212"/>
        <v>4</v>
      </c>
      <c r="E2211" s="25">
        <f t="shared" si="211"/>
        <v>1</v>
      </c>
      <c r="F2211" s="25">
        <f t="shared" si="213"/>
        <v>0</v>
      </c>
      <c r="G2211" s="25" t="str">
        <f t="shared" si="209"/>
        <v>Winter</v>
      </c>
      <c r="H2211" s="25">
        <f t="shared" si="214"/>
        <v>2</v>
      </c>
      <c r="I2211" s="25">
        <v>0</v>
      </c>
      <c r="J2211" s="25">
        <f t="shared" si="210"/>
        <v>2</v>
      </c>
      <c r="K2211" s="7">
        <v>20.6599</v>
      </c>
    </row>
    <row r="2212" spans="1:11" x14ac:dyDescent="0.25">
      <c r="A2212" s="6">
        <v>44288</v>
      </c>
      <c r="B2212" s="7">
        <v>23</v>
      </c>
      <c r="C2212" s="25">
        <v>163988.52031664026</v>
      </c>
      <c r="D2212" s="25">
        <f t="shared" si="212"/>
        <v>4</v>
      </c>
      <c r="E2212" s="25">
        <f t="shared" si="211"/>
        <v>1</v>
      </c>
      <c r="F2212" s="25">
        <f t="shared" si="213"/>
        <v>0</v>
      </c>
      <c r="G2212" s="25" t="str">
        <f t="shared" si="209"/>
        <v>Winter</v>
      </c>
      <c r="H2212" s="25">
        <f t="shared" si="214"/>
        <v>2</v>
      </c>
      <c r="I2212" s="25">
        <v>0</v>
      </c>
      <c r="J2212" s="25">
        <f t="shared" si="210"/>
        <v>2</v>
      </c>
      <c r="K2212" s="7">
        <v>28.136700000000001</v>
      </c>
    </row>
    <row r="2213" spans="1:11" x14ac:dyDescent="0.25">
      <c r="A2213" s="6">
        <v>44288</v>
      </c>
      <c r="B2213" s="7">
        <v>24</v>
      </c>
      <c r="C2213" s="25">
        <v>156277.36869875563</v>
      </c>
      <c r="D2213" s="25">
        <f t="shared" si="212"/>
        <v>4</v>
      </c>
      <c r="E2213" s="25">
        <f t="shared" si="211"/>
        <v>1</v>
      </c>
      <c r="F2213" s="25">
        <f t="shared" si="213"/>
        <v>0</v>
      </c>
      <c r="G2213" s="25" t="str">
        <f t="shared" si="209"/>
        <v>Winter</v>
      </c>
      <c r="H2213" s="25">
        <f t="shared" si="214"/>
        <v>2</v>
      </c>
      <c r="I2213" s="25">
        <v>0</v>
      </c>
      <c r="J2213" s="25">
        <f t="shared" si="210"/>
        <v>2</v>
      </c>
      <c r="K2213" s="7">
        <v>19.408799999999999</v>
      </c>
    </row>
    <row r="2214" spans="1:11" x14ac:dyDescent="0.25">
      <c r="A2214" s="6">
        <v>44289</v>
      </c>
      <c r="B2214" s="7">
        <v>1</v>
      </c>
      <c r="C2214" s="25">
        <v>149773.14073286497</v>
      </c>
      <c r="D2214" s="25">
        <f t="shared" si="212"/>
        <v>4</v>
      </c>
      <c r="E2214" s="25">
        <f t="shared" si="211"/>
        <v>0</v>
      </c>
      <c r="F2214" s="25">
        <f t="shared" si="213"/>
        <v>1</v>
      </c>
      <c r="G2214" s="25" t="str">
        <f t="shared" si="209"/>
        <v>Winter</v>
      </c>
      <c r="H2214" s="25">
        <f t="shared" si="214"/>
        <v>2</v>
      </c>
      <c r="I2214" s="25">
        <v>0</v>
      </c>
      <c r="J2214" s="25">
        <f t="shared" si="210"/>
        <v>2</v>
      </c>
      <c r="K2214" s="7">
        <v>21.572199999999999</v>
      </c>
    </row>
    <row r="2215" spans="1:11" x14ac:dyDescent="0.25">
      <c r="A2215" s="6">
        <v>44289</v>
      </c>
      <c r="B2215" s="7">
        <v>2</v>
      </c>
      <c r="C2215" s="25">
        <v>145897.37019063282</v>
      </c>
      <c r="D2215" s="25">
        <f t="shared" si="212"/>
        <v>4</v>
      </c>
      <c r="E2215" s="25">
        <f t="shared" si="211"/>
        <v>0</v>
      </c>
      <c r="F2215" s="25">
        <f t="shared" si="213"/>
        <v>1</v>
      </c>
      <c r="G2215" s="25" t="str">
        <f t="shared" si="209"/>
        <v>Winter</v>
      </c>
      <c r="H2215" s="25">
        <f t="shared" si="214"/>
        <v>1</v>
      </c>
      <c r="I2215" s="25">
        <v>0</v>
      </c>
      <c r="J2215" s="25">
        <f t="shared" si="210"/>
        <v>1</v>
      </c>
      <c r="K2215" s="7">
        <v>25.916</v>
      </c>
    </row>
    <row r="2216" spans="1:11" x14ac:dyDescent="0.25">
      <c r="A2216" s="6">
        <v>44289</v>
      </c>
      <c r="B2216" s="7">
        <v>3</v>
      </c>
      <c r="C2216" s="25">
        <v>144720.67637338871</v>
      </c>
      <c r="D2216" s="25">
        <f t="shared" si="212"/>
        <v>4</v>
      </c>
      <c r="E2216" s="25">
        <f t="shared" si="211"/>
        <v>0</v>
      </c>
      <c r="F2216" s="25">
        <f t="shared" si="213"/>
        <v>1</v>
      </c>
      <c r="G2216" s="25" t="str">
        <f t="shared" si="209"/>
        <v>Winter</v>
      </c>
      <c r="H2216" s="25">
        <f t="shared" si="214"/>
        <v>1</v>
      </c>
      <c r="I2216" s="25">
        <v>0</v>
      </c>
      <c r="J2216" s="25">
        <f t="shared" si="210"/>
        <v>1</v>
      </c>
      <c r="K2216" s="7">
        <v>22.133199999999999</v>
      </c>
    </row>
    <row r="2217" spans="1:11" x14ac:dyDescent="0.25">
      <c r="A2217" s="6">
        <v>44289</v>
      </c>
      <c r="B2217" s="7">
        <v>4</v>
      </c>
      <c r="C2217" s="25">
        <v>146573.91537000856</v>
      </c>
      <c r="D2217" s="25">
        <f t="shared" si="212"/>
        <v>4</v>
      </c>
      <c r="E2217" s="25">
        <f t="shared" si="211"/>
        <v>0</v>
      </c>
      <c r="F2217" s="25">
        <f t="shared" si="213"/>
        <v>1</v>
      </c>
      <c r="G2217" s="25" t="str">
        <f t="shared" si="209"/>
        <v>Winter</v>
      </c>
      <c r="H2217" s="25">
        <f t="shared" si="214"/>
        <v>1</v>
      </c>
      <c r="I2217" s="25">
        <v>0</v>
      </c>
      <c r="J2217" s="25">
        <f t="shared" si="210"/>
        <v>1</v>
      </c>
      <c r="K2217" s="7">
        <v>29.253699999999998</v>
      </c>
    </row>
    <row r="2218" spans="1:11" x14ac:dyDescent="0.25">
      <c r="A2218" s="6">
        <v>44289</v>
      </c>
      <c r="B2218" s="7">
        <v>5</v>
      </c>
      <c r="C2218" s="25">
        <v>149527.32863931626</v>
      </c>
      <c r="D2218" s="25">
        <f t="shared" si="212"/>
        <v>4</v>
      </c>
      <c r="E2218" s="25">
        <f t="shared" si="211"/>
        <v>0</v>
      </c>
      <c r="F2218" s="25">
        <f t="shared" si="213"/>
        <v>1</v>
      </c>
      <c r="G2218" s="25" t="str">
        <f t="shared" si="209"/>
        <v>Winter</v>
      </c>
      <c r="H2218" s="25">
        <f t="shared" si="214"/>
        <v>1</v>
      </c>
      <c r="I2218" s="25">
        <v>0</v>
      </c>
      <c r="J2218" s="25">
        <f t="shared" si="210"/>
        <v>1</v>
      </c>
      <c r="K2218" s="7">
        <v>27.945900000000002</v>
      </c>
    </row>
    <row r="2219" spans="1:11" x14ac:dyDescent="0.25">
      <c r="A2219" s="6">
        <v>44289</v>
      </c>
      <c r="B2219" s="7">
        <v>6</v>
      </c>
      <c r="C2219" s="25">
        <v>155543.00289601178</v>
      </c>
      <c r="D2219" s="25">
        <f t="shared" si="212"/>
        <v>4</v>
      </c>
      <c r="E2219" s="25">
        <f t="shared" si="211"/>
        <v>0</v>
      </c>
      <c r="F2219" s="25">
        <f t="shared" si="213"/>
        <v>1</v>
      </c>
      <c r="G2219" s="25" t="str">
        <f t="shared" si="209"/>
        <v>Winter</v>
      </c>
      <c r="H2219" s="25">
        <f t="shared" si="214"/>
        <v>1</v>
      </c>
      <c r="I2219" s="25">
        <v>0</v>
      </c>
      <c r="J2219" s="25">
        <f t="shared" si="210"/>
        <v>1</v>
      </c>
      <c r="K2219" s="7">
        <v>23.360900000000001</v>
      </c>
    </row>
    <row r="2220" spans="1:11" x14ac:dyDescent="0.25">
      <c r="A2220" s="6">
        <v>44289</v>
      </c>
      <c r="B2220" s="7">
        <v>7</v>
      </c>
      <c r="C2220" s="25">
        <v>164289.46661462553</v>
      </c>
      <c r="D2220" s="25">
        <f t="shared" si="212"/>
        <v>4</v>
      </c>
      <c r="E2220" s="25">
        <f t="shared" si="211"/>
        <v>0</v>
      </c>
      <c r="F2220" s="25">
        <f t="shared" si="213"/>
        <v>1</v>
      </c>
      <c r="G2220" s="25" t="str">
        <f t="shared" si="209"/>
        <v>Winter</v>
      </c>
      <c r="H2220" s="25">
        <f t="shared" si="214"/>
        <v>2</v>
      </c>
      <c r="I2220" s="25">
        <v>0</v>
      </c>
      <c r="J2220" s="25">
        <f t="shared" si="210"/>
        <v>2</v>
      </c>
      <c r="K2220" s="7">
        <v>28.428999999999998</v>
      </c>
    </row>
    <row r="2221" spans="1:11" x14ac:dyDescent="0.25">
      <c r="A2221" s="6">
        <v>44289</v>
      </c>
      <c r="B2221" s="7">
        <v>8</v>
      </c>
      <c r="C2221" s="25">
        <v>178917.83803626255</v>
      </c>
      <c r="D2221" s="25">
        <f t="shared" si="212"/>
        <v>4</v>
      </c>
      <c r="E2221" s="25">
        <f t="shared" si="211"/>
        <v>0</v>
      </c>
      <c r="F2221" s="25">
        <f t="shared" si="213"/>
        <v>1</v>
      </c>
      <c r="G2221" s="25" t="str">
        <f t="shared" si="209"/>
        <v>Winter</v>
      </c>
      <c r="H2221" s="25">
        <f t="shared" si="214"/>
        <v>2</v>
      </c>
      <c r="I2221" s="25">
        <v>0</v>
      </c>
      <c r="J2221" s="25">
        <f t="shared" si="210"/>
        <v>2</v>
      </c>
      <c r="K2221" s="7">
        <v>24.310300000000002</v>
      </c>
    </row>
    <row r="2222" spans="1:11" x14ac:dyDescent="0.25">
      <c r="A2222" s="6">
        <v>44289</v>
      </c>
      <c r="B2222" s="7">
        <v>9</v>
      </c>
      <c r="C2222" s="25">
        <v>185834.94400179252</v>
      </c>
      <c r="D2222" s="25">
        <f t="shared" si="212"/>
        <v>4</v>
      </c>
      <c r="E2222" s="25">
        <f t="shared" si="211"/>
        <v>0</v>
      </c>
      <c r="F2222" s="25">
        <f t="shared" si="213"/>
        <v>1</v>
      </c>
      <c r="G2222" s="25" t="str">
        <f t="shared" si="209"/>
        <v>Winter</v>
      </c>
      <c r="H2222" s="25">
        <f t="shared" si="214"/>
        <v>2</v>
      </c>
      <c r="I2222" s="25">
        <v>0</v>
      </c>
      <c r="J2222" s="25">
        <f t="shared" si="210"/>
        <v>2</v>
      </c>
      <c r="K2222" s="7">
        <v>20.8629</v>
      </c>
    </row>
    <row r="2223" spans="1:11" x14ac:dyDescent="0.25">
      <c r="A2223" s="6">
        <v>44289</v>
      </c>
      <c r="B2223" s="7">
        <v>10</v>
      </c>
      <c r="C2223" s="25">
        <v>182738.29213650888</v>
      </c>
      <c r="D2223" s="25">
        <f t="shared" si="212"/>
        <v>4</v>
      </c>
      <c r="E2223" s="25">
        <f t="shared" si="211"/>
        <v>0</v>
      </c>
      <c r="F2223" s="25">
        <f t="shared" si="213"/>
        <v>1</v>
      </c>
      <c r="G2223" s="25" t="str">
        <f t="shared" ref="G2223:G2286" si="215">IF(OR(D2223&lt;5,D2223&gt;9),"Winter","Summer")</f>
        <v>Winter</v>
      </c>
      <c r="H2223" s="25">
        <f t="shared" si="214"/>
        <v>2</v>
      </c>
      <c r="I2223" s="25">
        <v>0</v>
      </c>
      <c r="J2223" s="25">
        <f t="shared" ref="J2223:J2286" si="216">IF(I2223=0,H2223,5)</f>
        <v>2</v>
      </c>
      <c r="K2223" s="7">
        <v>19.963200000000001</v>
      </c>
    </row>
    <row r="2224" spans="1:11" x14ac:dyDescent="0.25">
      <c r="A2224" s="6">
        <v>44289</v>
      </c>
      <c r="B2224" s="7">
        <v>11</v>
      </c>
      <c r="C2224" s="25">
        <v>175500.47514959134</v>
      </c>
      <c r="D2224" s="25">
        <f t="shared" si="212"/>
        <v>4</v>
      </c>
      <c r="E2224" s="25">
        <f t="shared" si="211"/>
        <v>0</v>
      </c>
      <c r="F2224" s="25">
        <f t="shared" si="213"/>
        <v>1</v>
      </c>
      <c r="G2224" s="25" t="str">
        <f t="shared" si="215"/>
        <v>Winter</v>
      </c>
      <c r="H2224" s="25">
        <f t="shared" si="214"/>
        <v>2</v>
      </c>
      <c r="I2224" s="25">
        <v>0</v>
      </c>
      <c r="J2224" s="25">
        <f t="shared" si="216"/>
        <v>2</v>
      </c>
      <c r="K2224" s="7">
        <v>20.959199999999999</v>
      </c>
    </row>
    <row r="2225" spans="1:11" x14ac:dyDescent="0.25">
      <c r="A2225" s="6">
        <v>44289</v>
      </c>
      <c r="B2225" s="7">
        <v>12</v>
      </c>
      <c r="C2225" s="25">
        <v>169271.48467918174</v>
      </c>
      <c r="D2225" s="25">
        <f t="shared" si="212"/>
        <v>4</v>
      </c>
      <c r="E2225" s="25">
        <f t="shared" si="211"/>
        <v>0</v>
      </c>
      <c r="F2225" s="25">
        <f t="shared" si="213"/>
        <v>1</v>
      </c>
      <c r="G2225" s="25" t="str">
        <f t="shared" si="215"/>
        <v>Winter</v>
      </c>
      <c r="H2225" s="25">
        <f t="shared" si="214"/>
        <v>2</v>
      </c>
      <c r="I2225" s="25">
        <v>0</v>
      </c>
      <c r="J2225" s="25">
        <f t="shared" si="216"/>
        <v>2</v>
      </c>
      <c r="K2225" s="7">
        <v>18.874700000000001</v>
      </c>
    </row>
    <row r="2226" spans="1:11" x14ac:dyDescent="0.25">
      <c r="A2226" s="6">
        <v>44289</v>
      </c>
      <c r="B2226" s="7">
        <v>13</v>
      </c>
      <c r="C2226" s="25">
        <v>158809.51795173305</v>
      </c>
      <c r="D2226" s="25">
        <f t="shared" si="212"/>
        <v>4</v>
      </c>
      <c r="E2226" s="25">
        <f t="shared" si="211"/>
        <v>0</v>
      </c>
      <c r="F2226" s="25">
        <f t="shared" si="213"/>
        <v>1</v>
      </c>
      <c r="G2226" s="25" t="str">
        <f t="shared" si="215"/>
        <v>Winter</v>
      </c>
      <c r="H2226" s="25">
        <f t="shared" si="214"/>
        <v>2</v>
      </c>
      <c r="I2226" s="25">
        <v>0</v>
      </c>
      <c r="J2226" s="25">
        <f t="shared" si="216"/>
        <v>2</v>
      </c>
      <c r="K2226" s="7">
        <v>18.546500000000002</v>
      </c>
    </row>
    <row r="2227" spans="1:11" x14ac:dyDescent="0.25">
      <c r="A2227" s="6">
        <v>44289</v>
      </c>
      <c r="B2227" s="7">
        <v>14</v>
      </c>
      <c r="C2227" s="25">
        <v>148097.61439765929</v>
      </c>
      <c r="D2227" s="25">
        <f t="shared" si="212"/>
        <v>4</v>
      </c>
      <c r="E2227" s="25">
        <f t="shared" si="211"/>
        <v>0</v>
      </c>
      <c r="F2227" s="25">
        <f t="shared" si="213"/>
        <v>1</v>
      </c>
      <c r="G2227" s="25" t="str">
        <f t="shared" si="215"/>
        <v>Winter</v>
      </c>
      <c r="H2227" s="25">
        <f t="shared" si="214"/>
        <v>2</v>
      </c>
      <c r="I2227" s="25">
        <v>0</v>
      </c>
      <c r="J2227" s="25">
        <f t="shared" si="216"/>
        <v>2</v>
      </c>
      <c r="K2227" s="7">
        <v>16.876100000000001</v>
      </c>
    </row>
    <row r="2228" spans="1:11" x14ac:dyDescent="0.25">
      <c r="A2228" s="6">
        <v>44289</v>
      </c>
      <c r="B2228" s="7">
        <v>15</v>
      </c>
      <c r="C2228" s="25">
        <v>138665.4244368044</v>
      </c>
      <c r="D2228" s="25">
        <f t="shared" si="212"/>
        <v>4</v>
      </c>
      <c r="E2228" s="25">
        <f t="shared" si="211"/>
        <v>0</v>
      </c>
      <c r="F2228" s="25">
        <f t="shared" si="213"/>
        <v>1</v>
      </c>
      <c r="G2228" s="25" t="str">
        <f t="shared" si="215"/>
        <v>Winter</v>
      </c>
      <c r="H2228" s="25">
        <f t="shared" si="214"/>
        <v>2</v>
      </c>
      <c r="I2228" s="25">
        <v>0</v>
      </c>
      <c r="J2228" s="25">
        <f t="shared" si="216"/>
        <v>2</v>
      </c>
      <c r="K2228" s="7">
        <v>16.215699999999998</v>
      </c>
    </row>
    <row r="2229" spans="1:11" x14ac:dyDescent="0.25">
      <c r="A2229" s="6">
        <v>44289</v>
      </c>
      <c r="B2229" s="7">
        <v>16</v>
      </c>
      <c r="C2229" s="25">
        <v>132362.23700483318</v>
      </c>
      <c r="D2229" s="25">
        <f t="shared" si="212"/>
        <v>4</v>
      </c>
      <c r="E2229" s="25">
        <f t="shared" si="211"/>
        <v>0</v>
      </c>
      <c r="F2229" s="25">
        <f t="shared" si="213"/>
        <v>1</v>
      </c>
      <c r="G2229" s="25" t="str">
        <f t="shared" si="215"/>
        <v>Winter</v>
      </c>
      <c r="H2229" s="25">
        <f t="shared" si="214"/>
        <v>2</v>
      </c>
      <c r="I2229" s="25">
        <v>0</v>
      </c>
      <c r="J2229" s="25">
        <f t="shared" si="216"/>
        <v>2</v>
      </c>
      <c r="K2229" s="7">
        <v>15.719099999999999</v>
      </c>
    </row>
    <row r="2230" spans="1:11" x14ac:dyDescent="0.25">
      <c r="A2230" s="6">
        <v>44289</v>
      </c>
      <c r="B2230" s="7">
        <v>17</v>
      </c>
      <c r="C2230" s="25">
        <v>129606.97924082143</v>
      </c>
      <c r="D2230" s="25">
        <f t="shared" si="212"/>
        <v>4</v>
      </c>
      <c r="E2230" s="25">
        <f t="shared" si="211"/>
        <v>0</v>
      </c>
      <c r="F2230" s="25">
        <f t="shared" si="213"/>
        <v>1</v>
      </c>
      <c r="G2230" s="25" t="str">
        <f t="shared" si="215"/>
        <v>Winter</v>
      </c>
      <c r="H2230" s="25">
        <f t="shared" si="214"/>
        <v>2</v>
      </c>
      <c r="I2230" s="25">
        <v>0</v>
      </c>
      <c r="J2230" s="25">
        <f t="shared" si="216"/>
        <v>2</v>
      </c>
      <c r="K2230" s="7">
        <v>15.747999999999999</v>
      </c>
    </row>
    <row r="2231" spans="1:11" x14ac:dyDescent="0.25">
      <c r="A2231" s="6">
        <v>44289</v>
      </c>
      <c r="B2231" s="7">
        <v>18</v>
      </c>
      <c r="C2231" s="25">
        <v>130232.23698769954</v>
      </c>
      <c r="D2231" s="25">
        <f t="shared" si="212"/>
        <v>4</v>
      </c>
      <c r="E2231" s="25">
        <f t="shared" si="211"/>
        <v>0</v>
      </c>
      <c r="F2231" s="25">
        <f t="shared" si="213"/>
        <v>1</v>
      </c>
      <c r="G2231" s="25" t="str">
        <f t="shared" si="215"/>
        <v>Winter</v>
      </c>
      <c r="H2231" s="25">
        <f t="shared" si="214"/>
        <v>2</v>
      </c>
      <c r="I2231" s="25">
        <v>0</v>
      </c>
      <c r="J2231" s="25">
        <f t="shared" si="216"/>
        <v>2</v>
      </c>
      <c r="K2231" s="7">
        <v>16.210599999999999</v>
      </c>
    </row>
    <row r="2232" spans="1:11" x14ac:dyDescent="0.25">
      <c r="A2232" s="6">
        <v>44289</v>
      </c>
      <c r="B2232" s="7">
        <v>19</v>
      </c>
      <c r="C2232" s="25">
        <v>130759.78640918924</v>
      </c>
      <c r="D2232" s="25">
        <f t="shared" si="212"/>
        <v>4</v>
      </c>
      <c r="E2232" s="25">
        <f t="shared" si="211"/>
        <v>0</v>
      </c>
      <c r="F2232" s="25">
        <f t="shared" si="213"/>
        <v>1</v>
      </c>
      <c r="G2232" s="25" t="str">
        <f t="shared" si="215"/>
        <v>Winter</v>
      </c>
      <c r="H2232" s="25">
        <f t="shared" si="214"/>
        <v>2</v>
      </c>
      <c r="I2232" s="25">
        <v>0</v>
      </c>
      <c r="J2232" s="25">
        <f t="shared" si="216"/>
        <v>2</v>
      </c>
      <c r="K2232" s="7">
        <v>19.123000000000001</v>
      </c>
    </row>
    <row r="2233" spans="1:11" x14ac:dyDescent="0.25">
      <c r="A2233" s="6">
        <v>44289</v>
      </c>
      <c r="B2233" s="7">
        <v>20</v>
      </c>
      <c r="C2233" s="25">
        <v>133169.04235320372</v>
      </c>
      <c r="D2233" s="25">
        <f t="shared" si="212"/>
        <v>4</v>
      </c>
      <c r="E2233" s="25">
        <f t="shared" si="211"/>
        <v>0</v>
      </c>
      <c r="F2233" s="25">
        <f t="shared" si="213"/>
        <v>1</v>
      </c>
      <c r="G2233" s="25" t="str">
        <f t="shared" si="215"/>
        <v>Winter</v>
      </c>
      <c r="H2233" s="25">
        <f t="shared" si="214"/>
        <v>2</v>
      </c>
      <c r="I2233" s="25">
        <v>0</v>
      </c>
      <c r="J2233" s="25">
        <f t="shared" si="216"/>
        <v>2</v>
      </c>
      <c r="K2233" s="7">
        <v>35.439300000000003</v>
      </c>
    </row>
    <row r="2234" spans="1:11" x14ac:dyDescent="0.25">
      <c r="A2234" s="6">
        <v>44289</v>
      </c>
      <c r="B2234" s="7">
        <v>21</v>
      </c>
      <c r="C2234" s="25">
        <v>142530.47807159738</v>
      </c>
      <c r="D2234" s="25">
        <f t="shared" si="212"/>
        <v>4</v>
      </c>
      <c r="E2234" s="25">
        <f t="shared" si="211"/>
        <v>0</v>
      </c>
      <c r="F2234" s="25">
        <f t="shared" si="213"/>
        <v>1</v>
      </c>
      <c r="G2234" s="25" t="str">
        <f t="shared" si="215"/>
        <v>Winter</v>
      </c>
      <c r="H2234" s="25">
        <f t="shared" si="214"/>
        <v>2</v>
      </c>
      <c r="I2234" s="25">
        <v>0</v>
      </c>
      <c r="J2234" s="25">
        <f t="shared" si="216"/>
        <v>2</v>
      </c>
      <c r="K2234" s="7">
        <v>21.971699999999998</v>
      </c>
    </row>
    <row r="2235" spans="1:11" x14ac:dyDescent="0.25">
      <c r="A2235" s="6">
        <v>44289</v>
      </c>
      <c r="B2235" s="7">
        <v>22</v>
      </c>
      <c r="C2235" s="25">
        <v>143191.91116648595</v>
      </c>
      <c r="D2235" s="25">
        <f t="shared" si="212"/>
        <v>4</v>
      </c>
      <c r="E2235" s="25">
        <f t="shared" si="211"/>
        <v>0</v>
      </c>
      <c r="F2235" s="25">
        <f t="shared" si="213"/>
        <v>1</v>
      </c>
      <c r="G2235" s="25" t="str">
        <f t="shared" si="215"/>
        <v>Winter</v>
      </c>
      <c r="H2235" s="25">
        <f t="shared" si="214"/>
        <v>2</v>
      </c>
      <c r="I2235" s="25">
        <v>0</v>
      </c>
      <c r="J2235" s="25">
        <f t="shared" si="216"/>
        <v>2</v>
      </c>
      <c r="K2235" s="7">
        <v>23.0153</v>
      </c>
    </row>
    <row r="2236" spans="1:11" x14ac:dyDescent="0.25">
      <c r="A2236" s="6">
        <v>44289</v>
      </c>
      <c r="B2236" s="7">
        <v>23</v>
      </c>
      <c r="C2236" s="25">
        <v>136332.63165128237</v>
      </c>
      <c r="D2236" s="25">
        <f t="shared" si="212"/>
        <v>4</v>
      </c>
      <c r="E2236" s="25">
        <f t="shared" si="211"/>
        <v>0</v>
      </c>
      <c r="F2236" s="25">
        <f t="shared" si="213"/>
        <v>1</v>
      </c>
      <c r="G2236" s="25" t="str">
        <f t="shared" si="215"/>
        <v>Winter</v>
      </c>
      <c r="H2236" s="25">
        <f t="shared" si="214"/>
        <v>2</v>
      </c>
      <c r="I2236" s="25">
        <v>0</v>
      </c>
      <c r="J2236" s="25">
        <f t="shared" si="216"/>
        <v>2</v>
      </c>
      <c r="K2236" s="7">
        <v>20.4513</v>
      </c>
    </row>
    <row r="2237" spans="1:11" x14ac:dyDescent="0.25">
      <c r="A2237" s="6">
        <v>44289</v>
      </c>
      <c r="B2237" s="7">
        <v>24</v>
      </c>
      <c r="C2237" s="25">
        <v>126471.73190307699</v>
      </c>
      <c r="D2237" s="25">
        <f t="shared" si="212"/>
        <v>4</v>
      </c>
      <c r="E2237" s="25">
        <f t="shared" si="211"/>
        <v>0</v>
      </c>
      <c r="F2237" s="25">
        <f t="shared" si="213"/>
        <v>1</v>
      </c>
      <c r="G2237" s="25" t="str">
        <f t="shared" si="215"/>
        <v>Winter</v>
      </c>
      <c r="H2237" s="25">
        <f t="shared" si="214"/>
        <v>2</v>
      </c>
      <c r="I2237" s="25">
        <v>0</v>
      </c>
      <c r="J2237" s="25">
        <f t="shared" si="216"/>
        <v>2</v>
      </c>
      <c r="K2237" s="7">
        <v>19.174199999999999</v>
      </c>
    </row>
    <row r="2238" spans="1:11" x14ac:dyDescent="0.25">
      <c r="A2238" s="6">
        <v>44290</v>
      </c>
      <c r="B2238" s="7">
        <v>1</v>
      </c>
      <c r="C2238" s="25">
        <v>114987.10416658498</v>
      </c>
      <c r="D2238" s="25">
        <f t="shared" si="212"/>
        <v>4</v>
      </c>
      <c r="E2238" s="25">
        <f t="shared" si="211"/>
        <v>0</v>
      </c>
      <c r="F2238" s="25">
        <f t="shared" si="213"/>
        <v>1</v>
      </c>
      <c r="G2238" s="25" t="str">
        <f t="shared" si="215"/>
        <v>Winter</v>
      </c>
      <c r="H2238" s="25">
        <f t="shared" si="214"/>
        <v>2</v>
      </c>
      <c r="I2238" s="25">
        <v>0</v>
      </c>
      <c r="J2238" s="25">
        <f t="shared" si="216"/>
        <v>2</v>
      </c>
      <c r="K2238" s="7">
        <v>16.207699999999999</v>
      </c>
    </row>
    <row r="2239" spans="1:11" x14ac:dyDescent="0.25">
      <c r="A2239" s="6">
        <v>44290</v>
      </c>
      <c r="B2239" s="7">
        <v>2</v>
      </c>
      <c r="C2239" s="25">
        <v>107170.57468164756</v>
      </c>
      <c r="D2239" s="25">
        <f t="shared" si="212"/>
        <v>4</v>
      </c>
      <c r="E2239" s="25">
        <f t="shared" si="211"/>
        <v>0</v>
      </c>
      <c r="F2239" s="25">
        <f t="shared" si="213"/>
        <v>1</v>
      </c>
      <c r="G2239" s="25" t="str">
        <f t="shared" si="215"/>
        <v>Winter</v>
      </c>
      <c r="H2239" s="25">
        <f t="shared" si="214"/>
        <v>1</v>
      </c>
      <c r="I2239" s="25">
        <v>0</v>
      </c>
      <c r="J2239" s="25">
        <f t="shared" si="216"/>
        <v>1</v>
      </c>
      <c r="K2239" s="7">
        <v>17.124300000000002</v>
      </c>
    </row>
    <row r="2240" spans="1:11" x14ac:dyDescent="0.25">
      <c r="A2240" s="6">
        <v>44290</v>
      </c>
      <c r="B2240" s="7">
        <v>3</v>
      </c>
      <c r="C2240" s="25">
        <v>103528.64296114945</v>
      </c>
      <c r="D2240" s="25">
        <f t="shared" si="212"/>
        <v>4</v>
      </c>
      <c r="E2240" s="25">
        <f t="shared" si="211"/>
        <v>0</v>
      </c>
      <c r="F2240" s="25">
        <f t="shared" si="213"/>
        <v>1</v>
      </c>
      <c r="G2240" s="25" t="str">
        <f t="shared" si="215"/>
        <v>Winter</v>
      </c>
      <c r="H2240" s="25">
        <f t="shared" si="214"/>
        <v>1</v>
      </c>
      <c r="I2240" s="25">
        <v>0</v>
      </c>
      <c r="J2240" s="25">
        <f t="shared" si="216"/>
        <v>1</v>
      </c>
      <c r="K2240" s="7">
        <v>17.0017</v>
      </c>
    </row>
    <row r="2241" spans="1:11" x14ac:dyDescent="0.25">
      <c r="A2241" s="6">
        <v>44290</v>
      </c>
      <c r="B2241" s="7">
        <v>4</v>
      </c>
      <c r="C2241" s="25">
        <v>102810.7589433024</v>
      </c>
      <c r="D2241" s="25">
        <f t="shared" si="212"/>
        <v>4</v>
      </c>
      <c r="E2241" s="25">
        <f t="shared" si="211"/>
        <v>0</v>
      </c>
      <c r="F2241" s="25">
        <f t="shared" si="213"/>
        <v>1</v>
      </c>
      <c r="G2241" s="25" t="str">
        <f t="shared" si="215"/>
        <v>Winter</v>
      </c>
      <c r="H2241" s="25">
        <f t="shared" si="214"/>
        <v>1</v>
      </c>
      <c r="I2241" s="25">
        <v>0</v>
      </c>
      <c r="J2241" s="25">
        <f t="shared" si="216"/>
        <v>1</v>
      </c>
      <c r="K2241" s="7">
        <v>17.107700000000001</v>
      </c>
    </row>
    <row r="2242" spans="1:11" x14ac:dyDescent="0.25">
      <c r="A2242" s="6">
        <v>44290</v>
      </c>
      <c r="B2242" s="7">
        <v>5</v>
      </c>
      <c r="C2242" s="25">
        <v>103829.92111920725</v>
      </c>
      <c r="D2242" s="25">
        <f t="shared" si="212"/>
        <v>4</v>
      </c>
      <c r="E2242" s="25">
        <f t="shared" si="211"/>
        <v>0</v>
      </c>
      <c r="F2242" s="25">
        <f t="shared" si="213"/>
        <v>1</v>
      </c>
      <c r="G2242" s="25" t="str">
        <f t="shared" si="215"/>
        <v>Winter</v>
      </c>
      <c r="H2242" s="25">
        <f t="shared" si="214"/>
        <v>1</v>
      </c>
      <c r="I2242" s="25">
        <v>0</v>
      </c>
      <c r="J2242" s="25">
        <f t="shared" si="216"/>
        <v>1</v>
      </c>
      <c r="K2242" s="7">
        <v>18.985199999999999</v>
      </c>
    </row>
    <row r="2243" spans="1:11" x14ac:dyDescent="0.25">
      <c r="A2243" s="6">
        <v>44290</v>
      </c>
      <c r="B2243" s="7">
        <v>6</v>
      </c>
      <c r="C2243" s="25">
        <v>108572.74358526837</v>
      </c>
      <c r="D2243" s="25">
        <f t="shared" si="212"/>
        <v>4</v>
      </c>
      <c r="E2243" s="25">
        <f t="shared" si="211"/>
        <v>0</v>
      </c>
      <c r="F2243" s="25">
        <f t="shared" si="213"/>
        <v>1</v>
      </c>
      <c r="G2243" s="25" t="str">
        <f t="shared" si="215"/>
        <v>Winter</v>
      </c>
      <c r="H2243" s="25">
        <f t="shared" si="214"/>
        <v>1</v>
      </c>
      <c r="I2243" s="25">
        <v>0</v>
      </c>
      <c r="J2243" s="25">
        <f t="shared" si="216"/>
        <v>1</v>
      </c>
      <c r="K2243" s="7">
        <v>20.262</v>
      </c>
    </row>
    <row r="2244" spans="1:11" x14ac:dyDescent="0.25">
      <c r="A2244" s="6">
        <v>44290</v>
      </c>
      <c r="B2244" s="7">
        <v>7</v>
      </c>
      <c r="C2244" s="25">
        <v>117432.82564625863</v>
      </c>
      <c r="D2244" s="25">
        <f t="shared" si="212"/>
        <v>4</v>
      </c>
      <c r="E2244" s="25">
        <f t="shared" si="211"/>
        <v>0</v>
      </c>
      <c r="F2244" s="25">
        <f t="shared" si="213"/>
        <v>1</v>
      </c>
      <c r="G2244" s="25" t="str">
        <f t="shared" si="215"/>
        <v>Winter</v>
      </c>
      <c r="H2244" s="25">
        <f t="shared" si="214"/>
        <v>2</v>
      </c>
      <c r="I2244" s="25">
        <v>0</v>
      </c>
      <c r="J2244" s="25">
        <f t="shared" si="216"/>
        <v>2</v>
      </c>
      <c r="K2244" s="7">
        <v>22.1355</v>
      </c>
    </row>
    <row r="2245" spans="1:11" x14ac:dyDescent="0.25">
      <c r="A2245" s="6">
        <v>44290</v>
      </c>
      <c r="B2245" s="7">
        <v>8</v>
      </c>
      <c r="C2245" s="25">
        <v>133189.73244923138</v>
      </c>
      <c r="D2245" s="25">
        <f t="shared" si="212"/>
        <v>4</v>
      </c>
      <c r="E2245" s="25">
        <f t="shared" si="211"/>
        <v>0</v>
      </c>
      <c r="F2245" s="25">
        <f t="shared" si="213"/>
        <v>1</v>
      </c>
      <c r="G2245" s="25" t="str">
        <f t="shared" si="215"/>
        <v>Winter</v>
      </c>
      <c r="H2245" s="25">
        <f t="shared" si="214"/>
        <v>2</v>
      </c>
      <c r="I2245" s="25">
        <v>0</v>
      </c>
      <c r="J2245" s="25">
        <f t="shared" si="216"/>
        <v>2</v>
      </c>
      <c r="K2245" s="7">
        <v>23.925799999999999</v>
      </c>
    </row>
    <row r="2246" spans="1:11" x14ac:dyDescent="0.25">
      <c r="A2246" s="6">
        <v>44290</v>
      </c>
      <c r="B2246" s="7">
        <v>9</v>
      </c>
      <c r="C2246" s="25">
        <v>147196.04281737935</v>
      </c>
      <c r="D2246" s="25">
        <f t="shared" si="212"/>
        <v>4</v>
      </c>
      <c r="E2246" s="25">
        <f t="shared" ref="E2246:E2309" si="217">IF(IFERROR(VLOOKUP(A2246,$S$6:$S$15,1,0),0)&gt;0,1,0)</f>
        <v>0</v>
      </c>
      <c r="F2246" s="25">
        <f t="shared" si="213"/>
        <v>1</v>
      </c>
      <c r="G2246" s="25" t="str">
        <f t="shared" si="215"/>
        <v>Winter</v>
      </c>
      <c r="H2246" s="25">
        <f t="shared" si="214"/>
        <v>2</v>
      </c>
      <c r="I2246" s="25">
        <v>0</v>
      </c>
      <c r="J2246" s="25">
        <f t="shared" si="216"/>
        <v>2</v>
      </c>
      <c r="K2246" s="7">
        <v>21.431899999999999</v>
      </c>
    </row>
    <row r="2247" spans="1:11" x14ac:dyDescent="0.25">
      <c r="A2247" s="6">
        <v>44290</v>
      </c>
      <c r="B2247" s="7">
        <v>10</v>
      </c>
      <c r="C2247" s="25">
        <v>152895.08560707647</v>
      </c>
      <c r="D2247" s="25">
        <f t="shared" ref="D2247:D2310" si="218">MONTH(A2247)</f>
        <v>4</v>
      </c>
      <c r="E2247" s="25">
        <f t="shared" si="217"/>
        <v>0</v>
      </c>
      <c r="F2247" s="25">
        <f t="shared" ref="F2247:F2310" si="219">IF(WEEKDAY(A2247,2)&gt;5,1,0)</f>
        <v>1</v>
      </c>
      <c r="G2247" s="25" t="str">
        <f t="shared" si="215"/>
        <v>Winter</v>
      </c>
      <c r="H2247" s="25">
        <f t="shared" ref="H2247:H2310" si="220">IF(AND(B2247&lt;7,B2247&gt;1),1,IF(G2247="Winter",IF(OR(E2247=1,F2247=1,B2247=1,AND(B2247&gt;9,B2247&lt;19),B2247&gt;21),2,6),IF(OR(E2247=1,F2247=1,B2247&lt;15,B2247&gt;20),3,4)))</f>
        <v>2</v>
      </c>
      <c r="I2247" s="25">
        <v>0</v>
      </c>
      <c r="J2247" s="25">
        <f t="shared" si="216"/>
        <v>2</v>
      </c>
      <c r="K2247" s="7">
        <v>20.534800000000001</v>
      </c>
    </row>
    <row r="2248" spans="1:11" x14ac:dyDescent="0.25">
      <c r="A2248" s="6">
        <v>44290</v>
      </c>
      <c r="B2248" s="7">
        <v>11</v>
      </c>
      <c r="C2248" s="25">
        <v>152918.30515260776</v>
      </c>
      <c r="D2248" s="25">
        <f t="shared" si="218"/>
        <v>4</v>
      </c>
      <c r="E2248" s="25">
        <f t="shared" si="217"/>
        <v>0</v>
      </c>
      <c r="F2248" s="25">
        <f t="shared" si="219"/>
        <v>1</v>
      </c>
      <c r="G2248" s="25" t="str">
        <f t="shared" si="215"/>
        <v>Winter</v>
      </c>
      <c r="H2248" s="25">
        <f t="shared" si="220"/>
        <v>2</v>
      </c>
      <c r="I2248" s="25">
        <v>0</v>
      </c>
      <c r="J2248" s="25">
        <f t="shared" si="216"/>
        <v>2</v>
      </c>
      <c r="K2248" s="7">
        <v>19.554099999999998</v>
      </c>
    </row>
    <row r="2249" spans="1:11" x14ac:dyDescent="0.25">
      <c r="A2249" s="6">
        <v>44290</v>
      </c>
      <c r="B2249" s="7">
        <v>12</v>
      </c>
      <c r="C2249" s="25">
        <v>148146.38695314288</v>
      </c>
      <c r="D2249" s="25">
        <f t="shared" si="218"/>
        <v>4</v>
      </c>
      <c r="E2249" s="25">
        <f t="shared" si="217"/>
        <v>0</v>
      </c>
      <c r="F2249" s="25">
        <f t="shared" si="219"/>
        <v>1</v>
      </c>
      <c r="G2249" s="25" t="str">
        <f t="shared" si="215"/>
        <v>Winter</v>
      </c>
      <c r="H2249" s="25">
        <f t="shared" si="220"/>
        <v>2</v>
      </c>
      <c r="I2249" s="25">
        <v>0</v>
      </c>
      <c r="J2249" s="25">
        <f t="shared" si="216"/>
        <v>2</v>
      </c>
      <c r="K2249" s="7">
        <v>19.63</v>
      </c>
    </row>
    <row r="2250" spans="1:11" x14ac:dyDescent="0.25">
      <c r="A2250" s="6">
        <v>44290</v>
      </c>
      <c r="B2250" s="7">
        <v>13</v>
      </c>
      <c r="C2250" s="25">
        <v>142857.11585865042</v>
      </c>
      <c r="D2250" s="25">
        <f t="shared" si="218"/>
        <v>4</v>
      </c>
      <c r="E2250" s="25">
        <f t="shared" si="217"/>
        <v>0</v>
      </c>
      <c r="F2250" s="25">
        <f t="shared" si="219"/>
        <v>1</v>
      </c>
      <c r="G2250" s="25" t="str">
        <f t="shared" si="215"/>
        <v>Winter</v>
      </c>
      <c r="H2250" s="25">
        <f t="shared" si="220"/>
        <v>2</v>
      </c>
      <c r="I2250" s="25">
        <v>0</v>
      </c>
      <c r="J2250" s="25">
        <f t="shared" si="216"/>
        <v>2</v>
      </c>
      <c r="K2250" s="7">
        <v>19.132200000000001</v>
      </c>
    </row>
    <row r="2251" spans="1:11" x14ac:dyDescent="0.25">
      <c r="A2251" s="6">
        <v>44290</v>
      </c>
      <c r="B2251" s="7">
        <v>14</v>
      </c>
      <c r="C2251" s="25">
        <v>135152.27219463186</v>
      </c>
      <c r="D2251" s="25">
        <f t="shared" si="218"/>
        <v>4</v>
      </c>
      <c r="E2251" s="25">
        <f t="shared" si="217"/>
        <v>0</v>
      </c>
      <c r="F2251" s="25">
        <f t="shared" si="219"/>
        <v>1</v>
      </c>
      <c r="G2251" s="25" t="str">
        <f t="shared" si="215"/>
        <v>Winter</v>
      </c>
      <c r="H2251" s="25">
        <f t="shared" si="220"/>
        <v>2</v>
      </c>
      <c r="I2251" s="25">
        <v>0</v>
      </c>
      <c r="J2251" s="25">
        <f t="shared" si="216"/>
        <v>2</v>
      </c>
      <c r="K2251" s="7">
        <v>17.686699999999998</v>
      </c>
    </row>
    <row r="2252" spans="1:11" x14ac:dyDescent="0.25">
      <c r="A2252" s="6">
        <v>44290</v>
      </c>
      <c r="B2252" s="7">
        <v>15</v>
      </c>
      <c r="C2252" s="25">
        <v>128362.84661775327</v>
      </c>
      <c r="D2252" s="25">
        <f t="shared" si="218"/>
        <v>4</v>
      </c>
      <c r="E2252" s="25">
        <f t="shared" si="217"/>
        <v>0</v>
      </c>
      <c r="F2252" s="25">
        <f t="shared" si="219"/>
        <v>1</v>
      </c>
      <c r="G2252" s="25" t="str">
        <f t="shared" si="215"/>
        <v>Winter</v>
      </c>
      <c r="H2252" s="25">
        <f t="shared" si="220"/>
        <v>2</v>
      </c>
      <c r="I2252" s="25">
        <v>0</v>
      </c>
      <c r="J2252" s="25">
        <f t="shared" si="216"/>
        <v>2</v>
      </c>
      <c r="K2252" s="7">
        <v>18.051100000000002</v>
      </c>
    </row>
    <row r="2253" spans="1:11" x14ac:dyDescent="0.25">
      <c r="A2253" s="6">
        <v>44290</v>
      </c>
      <c r="B2253" s="7">
        <v>16</v>
      </c>
      <c r="C2253" s="25">
        <v>124849.01278778663</v>
      </c>
      <c r="D2253" s="25">
        <f t="shared" si="218"/>
        <v>4</v>
      </c>
      <c r="E2253" s="25">
        <f t="shared" si="217"/>
        <v>0</v>
      </c>
      <c r="F2253" s="25">
        <f t="shared" si="219"/>
        <v>1</v>
      </c>
      <c r="G2253" s="25" t="str">
        <f t="shared" si="215"/>
        <v>Winter</v>
      </c>
      <c r="H2253" s="25">
        <f t="shared" si="220"/>
        <v>2</v>
      </c>
      <c r="I2253" s="25">
        <v>0</v>
      </c>
      <c r="J2253" s="25">
        <f t="shared" si="216"/>
        <v>2</v>
      </c>
      <c r="K2253" s="7">
        <v>16.1418</v>
      </c>
    </row>
    <row r="2254" spans="1:11" x14ac:dyDescent="0.25">
      <c r="A2254" s="6">
        <v>44290</v>
      </c>
      <c r="B2254" s="7">
        <v>17</v>
      </c>
      <c r="C2254" s="25">
        <v>124693.89003299621</v>
      </c>
      <c r="D2254" s="25">
        <f t="shared" si="218"/>
        <v>4</v>
      </c>
      <c r="E2254" s="25">
        <f t="shared" si="217"/>
        <v>0</v>
      </c>
      <c r="F2254" s="25">
        <f t="shared" si="219"/>
        <v>1</v>
      </c>
      <c r="G2254" s="25" t="str">
        <f t="shared" si="215"/>
        <v>Winter</v>
      </c>
      <c r="H2254" s="25">
        <f t="shared" si="220"/>
        <v>2</v>
      </c>
      <c r="I2254" s="25">
        <v>0</v>
      </c>
      <c r="J2254" s="25">
        <f t="shared" si="216"/>
        <v>2</v>
      </c>
      <c r="K2254" s="7">
        <v>16.503</v>
      </c>
    </row>
    <row r="2255" spans="1:11" x14ac:dyDescent="0.25">
      <c r="A2255" s="6">
        <v>44290</v>
      </c>
      <c r="B2255" s="7">
        <v>18</v>
      </c>
      <c r="C2255" s="25">
        <v>127072.67454085813</v>
      </c>
      <c r="D2255" s="25">
        <f t="shared" si="218"/>
        <v>4</v>
      </c>
      <c r="E2255" s="25">
        <f t="shared" si="217"/>
        <v>0</v>
      </c>
      <c r="F2255" s="25">
        <f t="shared" si="219"/>
        <v>1</v>
      </c>
      <c r="G2255" s="25" t="str">
        <f t="shared" si="215"/>
        <v>Winter</v>
      </c>
      <c r="H2255" s="25">
        <f t="shared" si="220"/>
        <v>2</v>
      </c>
      <c r="I2255" s="25">
        <v>0</v>
      </c>
      <c r="J2255" s="25">
        <f t="shared" si="216"/>
        <v>2</v>
      </c>
      <c r="K2255" s="7">
        <v>18.1312</v>
      </c>
    </row>
    <row r="2256" spans="1:11" x14ac:dyDescent="0.25">
      <c r="A2256" s="6">
        <v>44290</v>
      </c>
      <c r="B2256" s="7">
        <v>19</v>
      </c>
      <c r="C2256" s="25">
        <v>129796.13362101272</v>
      </c>
      <c r="D2256" s="25">
        <f t="shared" si="218"/>
        <v>4</v>
      </c>
      <c r="E2256" s="25">
        <f t="shared" si="217"/>
        <v>0</v>
      </c>
      <c r="F2256" s="25">
        <f t="shared" si="219"/>
        <v>1</v>
      </c>
      <c r="G2256" s="25" t="str">
        <f t="shared" si="215"/>
        <v>Winter</v>
      </c>
      <c r="H2256" s="25">
        <f t="shared" si="220"/>
        <v>2</v>
      </c>
      <c r="I2256" s="25">
        <v>0</v>
      </c>
      <c r="J2256" s="25">
        <f t="shared" si="216"/>
        <v>2</v>
      </c>
      <c r="K2256" s="7">
        <v>20.078700000000001</v>
      </c>
    </row>
    <row r="2257" spans="1:11" x14ac:dyDescent="0.25">
      <c r="A2257" s="6">
        <v>44290</v>
      </c>
      <c r="B2257" s="7">
        <v>20</v>
      </c>
      <c r="C2257" s="25">
        <v>135245.45646792403</v>
      </c>
      <c r="D2257" s="25">
        <f t="shared" si="218"/>
        <v>4</v>
      </c>
      <c r="E2257" s="25">
        <f t="shared" si="217"/>
        <v>0</v>
      </c>
      <c r="F2257" s="25">
        <f t="shared" si="219"/>
        <v>1</v>
      </c>
      <c r="G2257" s="25" t="str">
        <f t="shared" si="215"/>
        <v>Winter</v>
      </c>
      <c r="H2257" s="25">
        <f t="shared" si="220"/>
        <v>2</v>
      </c>
      <c r="I2257" s="25">
        <v>0</v>
      </c>
      <c r="J2257" s="25">
        <f t="shared" si="216"/>
        <v>2</v>
      </c>
      <c r="K2257" s="7">
        <v>20.205100000000002</v>
      </c>
    </row>
    <row r="2258" spans="1:11" x14ac:dyDescent="0.25">
      <c r="A2258" s="6">
        <v>44290</v>
      </c>
      <c r="B2258" s="7">
        <v>21</v>
      </c>
      <c r="C2258" s="25">
        <v>145978.80638811429</v>
      </c>
      <c r="D2258" s="25">
        <f t="shared" si="218"/>
        <v>4</v>
      </c>
      <c r="E2258" s="25">
        <f t="shared" si="217"/>
        <v>0</v>
      </c>
      <c r="F2258" s="25">
        <f t="shared" si="219"/>
        <v>1</v>
      </c>
      <c r="G2258" s="25" t="str">
        <f t="shared" si="215"/>
        <v>Winter</v>
      </c>
      <c r="H2258" s="25">
        <f t="shared" si="220"/>
        <v>2</v>
      </c>
      <c r="I2258" s="25">
        <v>0</v>
      </c>
      <c r="J2258" s="25">
        <f t="shared" si="216"/>
        <v>2</v>
      </c>
      <c r="K2258" s="7">
        <v>23.1678</v>
      </c>
    </row>
    <row r="2259" spans="1:11" x14ac:dyDescent="0.25">
      <c r="A2259" s="6">
        <v>44290</v>
      </c>
      <c r="B2259" s="7">
        <v>22</v>
      </c>
      <c r="C2259" s="25">
        <v>143457.54950885678</v>
      </c>
      <c r="D2259" s="25">
        <f t="shared" si="218"/>
        <v>4</v>
      </c>
      <c r="E2259" s="25">
        <f t="shared" si="217"/>
        <v>0</v>
      </c>
      <c r="F2259" s="25">
        <f t="shared" si="219"/>
        <v>1</v>
      </c>
      <c r="G2259" s="25" t="str">
        <f t="shared" si="215"/>
        <v>Winter</v>
      </c>
      <c r="H2259" s="25">
        <f t="shared" si="220"/>
        <v>2</v>
      </c>
      <c r="I2259" s="25">
        <v>0</v>
      </c>
      <c r="J2259" s="25">
        <f t="shared" si="216"/>
        <v>2</v>
      </c>
      <c r="K2259" s="7">
        <v>20.2117</v>
      </c>
    </row>
    <row r="2260" spans="1:11" x14ac:dyDescent="0.25">
      <c r="A2260" s="6">
        <v>44290</v>
      </c>
      <c r="B2260" s="7">
        <v>23</v>
      </c>
      <c r="C2260" s="25">
        <v>126865.04375029431</v>
      </c>
      <c r="D2260" s="25">
        <f t="shared" si="218"/>
        <v>4</v>
      </c>
      <c r="E2260" s="25">
        <f t="shared" si="217"/>
        <v>0</v>
      </c>
      <c r="F2260" s="25">
        <f t="shared" si="219"/>
        <v>1</v>
      </c>
      <c r="G2260" s="25" t="str">
        <f t="shared" si="215"/>
        <v>Winter</v>
      </c>
      <c r="H2260" s="25">
        <f t="shared" si="220"/>
        <v>2</v>
      </c>
      <c r="I2260" s="25">
        <v>0</v>
      </c>
      <c r="J2260" s="25">
        <f t="shared" si="216"/>
        <v>2</v>
      </c>
      <c r="K2260" s="7">
        <v>18.8658</v>
      </c>
    </row>
    <row r="2261" spans="1:11" x14ac:dyDescent="0.25">
      <c r="A2261" s="6">
        <v>44290</v>
      </c>
      <c r="B2261" s="7">
        <v>24</v>
      </c>
      <c r="C2261" s="25">
        <v>106436.40044266755</v>
      </c>
      <c r="D2261" s="25">
        <f t="shared" si="218"/>
        <v>4</v>
      </c>
      <c r="E2261" s="25">
        <f t="shared" si="217"/>
        <v>0</v>
      </c>
      <c r="F2261" s="25">
        <f t="shared" si="219"/>
        <v>1</v>
      </c>
      <c r="G2261" s="25" t="str">
        <f t="shared" si="215"/>
        <v>Winter</v>
      </c>
      <c r="H2261" s="25">
        <f t="shared" si="220"/>
        <v>2</v>
      </c>
      <c r="I2261" s="25">
        <v>0</v>
      </c>
      <c r="J2261" s="25">
        <f t="shared" si="216"/>
        <v>2</v>
      </c>
      <c r="K2261" s="7">
        <v>16.762</v>
      </c>
    </row>
    <row r="2262" spans="1:11" x14ac:dyDescent="0.25">
      <c r="A2262" s="6">
        <v>44291</v>
      </c>
      <c r="B2262" s="7">
        <v>1</v>
      </c>
      <c r="C2262" s="25">
        <v>91280.406185755914</v>
      </c>
      <c r="D2262" s="25">
        <f t="shared" si="218"/>
        <v>4</v>
      </c>
      <c r="E2262" s="25">
        <f t="shared" si="217"/>
        <v>0</v>
      </c>
      <c r="F2262" s="25">
        <f t="shared" si="219"/>
        <v>0</v>
      </c>
      <c r="G2262" s="25" t="str">
        <f t="shared" si="215"/>
        <v>Winter</v>
      </c>
      <c r="H2262" s="25">
        <f t="shared" si="220"/>
        <v>2</v>
      </c>
      <c r="I2262" s="25">
        <v>0</v>
      </c>
      <c r="J2262" s="25">
        <f t="shared" si="216"/>
        <v>2</v>
      </c>
      <c r="K2262" s="7">
        <v>16.014399999999998</v>
      </c>
    </row>
    <row r="2263" spans="1:11" x14ac:dyDescent="0.25">
      <c r="A2263" s="6">
        <v>44291</v>
      </c>
      <c r="B2263" s="7">
        <v>2</v>
      </c>
      <c r="C2263" s="25">
        <v>82835.026836542354</v>
      </c>
      <c r="D2263" s="25">
        <f t="shared" si="218"/>
        <v>4</v>
      </c>
      <c r="E2263" s="25">
        <f t="shared" si="217"/>
        <v>0</v>
      </c>
      <c r="F2263" s="25">
        <f t="shared" si="219"/>
        <v>0</v>
      </c>
      <c r="G2263" s="25" t="str">
        <f t="shared" si="215"/>
        <v>Winter</v>
      </c>
      <c r="H2263" s="25">
        <f t="shared" si="220"/>
        <v>1</v>
      </c>
      <c r="I2263" s="25">
        <v>0</v>
      </c>
      <c r="J2263" s="25">
        <f t="shared" si="216"/>
        <v>1</v>
      </c>
      <c r="K2263" s="7">
        <v>16.032699999999998</v>
      </c>
    </row>
    <row r="2264" spans="1:11" x14ac:dyDescent="0.25">
      <c r="A2264" s="6">
        <v>44291</v>
      </c>
      <c r="B2264" s="7">
        <v>3</v>
      </c>
      <c r="C2264" s="25">
        <v>78618.097252502732</v>
      </c>
      <c r="D2264" s="25">
        <f t="shared" si="218"/>
        <v>4</v>
      </c>
      <c r="E2264" s="25">
        <f t="shared" si="217"/>
        <v>0</v>
      </c>
      <c r="F2264" s="25">
        <f t="shared" si="219"/>
        <v>0</v>
      </c>
      <c r="G2264" s="25" t="str">
        <f t="shared" si="215"/>
        <v>Winter</v>
      </c>
      <c r="H2264" s="25">
        <f t="shared" si="220"/>
        <v>1</v>
      </c>
      <c r="I2264" s="25">
        <v>0</v>
      </c>
      <c r="J2264" s="25">
        <f t="shared" si="216"/>
        <v>1</v>
      </c>
      <c r="K2264" s="7">
        <v>16.345099999999999</v>
      </c>
    </row>
    <row r="2265" spans="1:11" x14ac:dyDescent="0.25">
      <c r="A2265" s="6">
        <v>44291</v>
      </c>
      <c r="B2265" s="7">
        <v>4</v>
      </c>
      <c r="C2265" s="25">
        <v>77678.378797233352</v>
      </c>
      <c r="D2265" s="25">
        <f t="shared" si="218"/>
        <v>4</v>
      </c>
      <c r="E2265" s="25">
        <f t="shared" si="217"/>
        <v>0</v>
      </c>
      <c r="F2265" s="25">
        <f t="shared" si="219"/>
        <v>0</v>
      </c>
      <c r="G2265" s="25" t="str">
        <f t="shared" si="215"/>
        <v>Winter</v>
      </c>
      <c r="H2265" s="25">
        <f t="shared" si="220"/>
        <v>1</v>
      </c>
      <c r="I2265" s="25">
        <v>0</v>
      </c>
      <c r="J2265" s="25">
        <f t="shared" si="216"/>
        <v>1</v>
      </c>
      <c r="K2265" s="7">
        <v>17.0624</v>
      </c>
    </row>
    <row r="2266" spans="1:11" x14ac:dyDescent="0.25">
      <c r="A2266" s="6">
        <v>44291</v>
      </c>
      <c r="B2266" s="7">
        <v>5</v>
      </c>
      <c r="C2266" s="25">
        <v>80662.197351747644</v>
      </c>
      <c r="D2266" s="25">
        <f t="shared" si="218"/>
        <v>4</v>
      </c>
      <c r="E2266" s="25">
        <f t="shared" si="217"/>
        <v>0</v>
      </c>
      <c r="F2266" s="25">
        <f t="shared" si="219"/>
        <v>0</v>
      </c>
      <c r="G2266" s="25" t="str">
        <f t="shared" si="215"/>
        <v>Winter</v>
      </c>
      <c r="H2266" s="25">
        <f t="shared" si="220"/>
        <v>1</v>
      </c>
      <c r="I2266" s="25">
        <v>0</v>
      </c>
      <c r="J2266" s="25">
        <f t="shared" si="216"/>
        <v>1</v>
      </c>
      <c r="K2266" s="7">
        <v>18.326599999999999</v>
      </c>
    </row>
    <row r="2267" spans="1:11" x14ac:dyDescent="0.25">
      <c r="A2267" s="6">
        <v>44291</v>
      </c>
      <c r="B2267" s="7">
        <v>6</v>
      </c>
      <c r="C2267" s="25">
        <v>88693.396959947146</v>
      </c>
      <c r="D2267" s="25">
        <f t="shared" si="218"/>
        <v>4</v>
      </c>
      <c r="E2267" s="25">
        <f t="shared" si="217"/>
        <v>0</v>
      </c>
      <c r="F2267" s="25">
        <f t="shared" si="219"/>
        <v>0</v>
      </c>
      <c r="G2267" s="25" t="str">
        <f t="shared" si="215"/>
        <v>Winter</v>
      </c>
      <c r="H2267" s="25">
        <f t="shared" si="220"/>
        <v>1</v>
      </c>
      <c r="I2267" s="25">
        <v>0</v>
      </c>
      <c r="J2267" s="25">
        <f t="shared" si="216"/>
        <v>1</v>
      </c>
      <c r="K2267" s="7">
        <v>29.269600000000001</v>
      </c>
    </row>
    <row r="2268" spans="1:11" x14ac:dyDescent="0.25">
      <c r="A2268" s="6">
        <v>44291</v>
      </c>
      <c r="B2268" s="7">
        <v>7</v>
      </c>
      <c r="C2268" s="25">
        <v>102842.37475277687</v>
      </c>
      <c r="D2268" s="25">
        <f t="shared" si="218"/>
        <v>4</v>
      </c>
      <c r="E2268" s="25">
        <f t="shared" si="217"/>
        <v>0</v>
      </c>
      <c r="F2268" s="25">
        <f t="shared" si="219"/>
        <v>0</v>
      </c>
      <c r="G2268" s="25" t="str">
        <f t="shared" si="215"/>
        <v>Winter</v>
      </c>
      <c r="H2268" s="25">
        <f t="shared" si="220"/>
        <v>6</v>
      </c>
      <c r="I2268" s="25">
        <v>0</v>
      </c>
      <c r="J2268" s="25">
        <f t="shared" si="216"/>
        <v>6</v>
      </c>
      <c r="K2268" s="7">
        <v>24.316199999999998</v>
      </c>
    </row>
    <row r="2269" spans="1:11" x14ac:dyDescent="0.25">
      <c r="A2269" s="6">
        <v>44291</v>
      </c>
      <c r="B2269" s="7">
        <v>8</v>
      </c>
      <c r="C2269" s="25">
        <v>115550.25062157425</v>
      </c>
      <c r="D2269" s="25">
        <f t="shared" si="218"/>
        <v>4</v>
      </c>
      <c r="E2269" s="25">
        <f t="shared" si="217"/>
        <v>0</v>
      </c>
      <c r="F2269" s="25">
        <f t="shared" si="219"/>
        <v>0</v>
      </c>
      <c r="G2269" s="25" t="str">
        <f t="shared" si="215"/>
        <v>Winter</v>
      </c>
      <c r="H2269" s="25">
        <f t="shared" si="220"/>
        <v>6</v>
      </c>
      <c r="I2269" s="25">
        <v>0</v>
      </c>
      <c r="J2269" s="25">
        <f t="shared" si="216"/>
        <v>6</v>
      </c>
      <c r="K2269" s="7">
        <v>22.789100000000001</v>
      </c>
    </row>
    <row r="2270" spans="1:11" x14ac:dyDescent="0.25">
      <c r="A2270" s="6">
        <v>44291</v>
      </c>
      <c r="B2270" s="7">
        <v>9</v>
      </c>
      <c r="C2270" s="25">
        <v>116753.20508344444</v>
      </c>
      <c r="D2270" s="25">
        <f t="shared" si="218"/>
        <v>4</v>
      </c>
      <c r="E2270" s="25">
        <f t="shared" si="217"/>
        <v>0</v>
      </c>
      <c r="F2270" s="25">
        <f t="shared" si="219"/>
        <v>0</v>
      </c>
      <c r="G2270" s="25" t="str">
        <f t="shared" si="215"/>
        <v>Winter</v>
      </c>
      <c r="H2270" s="25">
        <f t="shared" si="220"/>
        <v>6</v>
      </c>
      <c r="I2270" s="25">
        <v>0</v>
      </c>
      <c r="J2270" s="25">
        <f t="shared" si="216"/>
        <v>6</v>
      </c>
      <c r="K2270" s="7">
        <v>21.732700000000001</v>
      </c>
    </row>
    <row r="2271" spans="1:11" x14ac:dyDescent="0.25">
      <c r="A2271" s="6">
        <v>44291</v>
      </c>
      <c r="B2271" s="7">
        <v>10</v>
      </c>
      <c r="C2271" s="25">
        <v>114392.03387244657</v>
      </c>
      <c r="D2271" s="25">
        <f t="shared" si="218"/>
        <v>4</v>
      </c>
      <c r="E2271" s="25">
        <f t="shared" si="217"/>
        <v>0</v>
      </c>
      <c r="F2271" s="25">
        <f t="shared" si="219"/>
        <v>0</v>
      </c>
      <c r="G2271" s="25" t="str">
        <f t="shared" si="215"/>
        <v>Winter</v>
      </c>
      <c r="H2271" s="25">
        <f t="shared" si="220"/>
        <v>2</v>
      </c>
      <c r="I2271" s="25">
        <v>0</v>
      </c>
      <c r="J2271" s="25">
        <f t="shared" si="216"/>
        <v>2</v>
      </c>
      <c r="K2271" s="7">
        <v>27.850999999999999</v>
      </c>
    </row>
    <row r="2272" spans="1:11" x14ac:dyDescent="0.25">
      <c r="A2272" s="6">
        <v>44291</v>
      </c>
      <c r="B2272" s="7">
        <v>11</v>
      </c>
      <c r="C2272" s="25">
        <v>113307.31170464873</v>
      </c>
      <c r="D2272" s="25">
        <f t="shared" si="218"/>
        <v>4</v>
      </c>
      <c r="E2272" s="25">
        <f t="shared" si="217"/>
        <v>0</v>
      </c>
      <c r="F2272" s="25">
        <f t="shared" si="219"/>
        <v>0</v>
      </c>
      <c r="G2272" s="25" t="str">
        <f t="shared" si="215"/>
        <v>Winter</v>
      </c>
      <c r="H2272" s="25">
        <f t="shared" si="220"/>
        <v>2</v>
      </c>
      <c r="I2272" s="25">
        <v>0</v>
      </c>
      <c r="J2272" s="25">
        <f t="shared" si="216"/>
        <v>2</v>
      </c>
      <c r="K2272" s="7">
        <v>79.135199999999998</v>
      </c>
    </row>
    <row r="2273" spans="1:11" x14ac:dyDescent="0.25">
      <c r="A2273" s="6">
        <v>44291</v>
      </c>
      <c r="B2273" s="7">
        <v>12</v>
      </c>
      <c r="C2273" s="25">
        <v>113087.48392028802</v>
      </c>
      <c r="D2273" s="25">
        <f t="shared" si="218"/>
        <v>4</v>
      </c>
      <c r="E2273" s="25">
        <f t="shared" si="217"/>
        <v>0</v>
      </c>
      <c r="F2273" s="25">
        <f t="shared" si="219"/>
        <v>0</v>
      </c>
      <c r="G2273" s="25" t="str">
        <f t="shared" si="215"/>
        <v>Winter</v>
      </c>
      <c r="H2273" s="25">
        <f t="shared" si="220"/>
        <v>2</v>
      </c>
      <c r="I2273" s="25">
        <v>0</v>
      </c>
      <c r="J2273" s="25">
        <f t="shared" si="216"/>
        <v>2</v>
      </c>
      <c r="K2273" s="7">
        <v>26.183299999999999</v>
      </c>
    </row>
    <row r="2274" spans="1:11" x14ac:dyDescent="0.25">
      <c r="A2274" s="6">
        <v>44291</v>
      </c>
      <c r="B2274" s="7">
        <v>13</v>
      </c>
      <c r="C2274" s="25">
        <v>113285.58396947449</v>
      </c>
      <c r="D2274" s="25">
        <f t="shared" si="218"/>
        <v>4</v>
      </c>
      <c r="E2274" s="25">
        <f t="shared" si="217"/>
        <v>0</v>
      </c>
      <c r="F2274" s="25">
        <f t="shared" si="219"/>
        <v>0</v>
      </c>
      <c r="G2274" s="25" t="str">
        <f t="shared" si="215"/>
        <v>Winter</v>
      </c>
      <c r="H2274" s="25">
        <f t="shared" si="220"/>
        <v>2</v>
      </c>
      <c r="I2274" s="25">
        <v>0</v>
      </c>
      <c r="J2274" s="25">
        <f t="shared" si="216"/>
        <v>2</v>
      </c>
      <c r="K2274" s="7">
        <v>22.603400000000001</v>
      </c>
    </row>
    <row r="2275" spans="1:11" x14ac:dyDescent="0.25">
      <c r="A2275" s="6">
        <v>44291</v>
      </c>
      <c r="B2275" s="7">
        <v>14</v>
      </c>
      <c r="C2275" s="25">
        <v>111780.60653226491</v>
      </c>
      <c r="D2275" s="25">
        <f t="shared" si="218"/>
        <v>4</v>
      </c>
      <c r="E2275" s="25">
        <f t="shared" si="217"/>
        <v>0</v>
      </c>
      <c r="F2275" s="25">
        <f t="shared" si="219"/>
        <v>0</v>
      </c>
      <c r="G2275" s="25" t="str">
        <f t="shared" si="215"/>
        <v>Winter</v>
      </c>
      <c r="H2275" s="25">
        <f t="shared" si="220"/>
        <v>2</v>
      </c>
      <c r="I2275" s="25">
        <v>0</v>
      </c>
      <c r="J2275" s="25">
        <f t="shared" si="216"/>
        <v>2</v>
      </c>
      <c r="K2275" s="7">
        <v>24.050899999999999</v>
      </c>
    </row>
    <row r="2276" spans="1:11" x14ac:dyDescent="0.25">
      <c r="A2276" s="6">
        <v>44291</v>
      </c>
      <c r="B2276" s="7">
        <v>15</v>
      </c>
      <c r="C2276" s="25">
        <v>111570.15222885153</v>
      </c>
      <c r="D2276" s="25">
        <f t="shared" si="218"/>
        <v>4</v>
      </c>
      <c r="E2276" s="25">
        <f t="shared" si="217"/>
        <v>0</v>
      </c>
      <c r="F2276" s="25">
        <f t="shared" si="219"/>
        <v>0</v>
      </c>
      <c r="G2276" s="25" t="str">
        <f t="shared" si="215"/>
        <v>Winter</v>
      </c>
      <c r="H2276" s="25">
        <f t="shared" si="220"/>
        <v>2</v>
      </c>
      <c r="I2276" s="25">
        <v>0</v>
      </c>
      <c r="J2276" s="25">
        <f t="shared" si="216"/>
        <v>2</v>
      </c>
      <c r="K2276" s="7">
        <v>22.8202</v>
      </c>
    </row>
    <row r="2277" spans="1:11" x14ac:dyDescent="0.25">
      <c r="A2277" s="6">
        <v>44291</v>
      </c>
      <c r="B2277" s="7">
        <v>16</v>
      </c>
      <c r="C2277" s="25">
        <v>115431.30428503518</v>
      </c>
      <c r="D2277" s="25">
        <f t="shared" si="218"/>
        <v>4</v>
      </c>
      <c r="E2277" s="25">
        <f t="shared" si="217"/>
        <v>0</v>
      </c>
      <c r="F2277" s="25">
        <f t="shared" si="219"/>
        <v>0</v>
      </c>
      <c r="G2277" s="25" t="str">
        <f t="shared" si="215"/>
        <v>Winter</v>
      </c>
      <c r="H2277" s="25">
        <f t="shared" si="220"/>
        <v>2</v>
      </c>
      <c r="I2277" s="25">
        <v>0</v>
      </c>
      <c r="J2277" s="25">
        <f t="shared" si="216"/>
        <v>2</v>
      </c>
      <c r="K2277" s="7">
        <v>23.6633</v>
      </c>
    </row>
    <row r="2278" spans="1:11" x14ac:dyDescent="0.25">
      <c r="A2278" s="6">
        <v>44291</v>
      </c>
      <c r="B2278" s="7">
        <v>17</v>
      </c>
      <c r="C2278" s="25">
        <v>123725.91868091824</v>
      </c>
      <c r="D2278" s="25">
        <f t="shared" si="218"/>
        <v>4</v>
      </c>
      <c r="E2278" s="25">
        <f t="shared" si="217"/>
        <v>0</v>
      </c>
      <c r="F2278" s="25">
        <f t="shared" si="219"/>
        <v>0</v>
      </c>
      <c r="G2278" s="25" t="str">
        <f t="shared" si="215"/>
        <v>Winter</v>
      </c>
      <c r="H2278" s="25">
        <f t="shared" si="220"/>
        <v>2</v>
      </c>
      <c r="I2278" s="25">
        <v>0</v>
      </c>
      <c r="J2278" s="25">
        <f t="shared" si="216"/>
        <v>2</v>
      </c>
      <c r="K2278" s="7">
        <v>23.968499999999999</v>
      </c>
    </row>
    <row r="2279" spans="1:11" x14ac:dyDescent="0.25">
      <c r="A2279" s="6">
        <v>44291</v>
      </c>
      <c r="B2279" s="7">
        <v>18</v>
      </c>
      <c r="C2279" s="25">
        <v>135315.90717795145</v>
      </c>
      <c r="D2279" s="25">
        <f t="shared" si="218"/>
        <v>4</v>
      </c>
      <c r="E2279" s="25">
        <f t="shared" si="217"/>
        <v>0</v>
      </c>
      <c r="F2279" s="25">
        <f t="shared" si="219"/>
        <v>0</v>
      </c>
      <c r="G2279" s="25" t="str">
        <f t="shared" si="215"/>
        <v>Winter</v>
      </c>
      <c r="H2279" s="25">
        <f t="shared" si="220"/>
        <v>2</v>
      </c>
      <c r="I2279" s="25">
        <v>0</v>
      </c>
      <c r="J2279" s="25">
        <f t="shared" si="216"/>
        <v>2</v>
      </c>
      <c r="K2279" s="7">
        <v>28.490300000000001</v>
      </c>
    </row>
    <row r="2280" spans="1:11" x14ac:dyDescent="0.25">
      <c r="A2280" s="6">
        <v>44291</v>
      </c>
      <c r="B2280" s="7">
        <v>19</v>
      </c>
      <c r="C2280" s="25">
        <v>142514.69604024972</v>
      </c>
      <c r="D2280" s="25">
        <f t="shared" si="218"/>
        <v>4</v>
      </c>
      <c r="E2280" s="25">
        <f t="shared" si="217"/>
        <v>0</v>
      </c>
      <c r="F2280" s="25">
        <f t="shared" si="219"/>
        <v>0</v>
      </c>
      <c r="G2280" s="25" t="str">
        <f t="shared" si="215"/>
        <v>Winter</v>
      </c>
      <c r="H2280" s="25">
        <f t="shared" si="220"/>
        <v>6</v>
      </c>
      <c r="I2280" s="25">
        <v>0</v>
      </c>
      <c r="J2280" s="25">
        <f t="shared" si="216"/>
        <v>6</v>
      </c>
      <c r="K2280" s="7">
        <v>25.739100000000001</v>
      </c>
    </row>
    <row r="2281" spans="1:11" x14ac:dyDescent="0.25">
      <c r="A2281" s="6">
        <v>44291</v>
      </c>
      <c r="B2281" s="7">
        <v>20</v>
      </c>
      <c r="C2281" s="25">
        <v>145030.59965011399</v>
      </c>
      <c r="D2281" s="25">
        <f t="shared" si="218"/>
        <v>4</v>
      </c>
      <c r="E2281" s="25">
        <f t="shared" si="217"/>
        <v>0</v>
      </c>
      <c r="F2281" s="25">
        <f t="shared" si="219"/>
        <v>0</v>
      </c>
      <c r="G2281" s="25" t="str">
        <f t="shared" si="215"/>
        <v>Winter</v>
      </c>
      <c r="H2281" s="25">
        <f t="shared" si="220"/>
        <v>6</v>
      </c>
      <c r="I2281" s="25">
        <v>0</v>
      </c>
      <c r="J2281" s="25">
        <f t="shared" si="216"/>
        <v>6</v>
      </c>
      <c r="K2281" s="7">
        <v>25.0443</v>
      </c>
    </row>
    <row r="2282" spans="1:11" x14ac:dyDescent="0.25">
      <c r="A2282" s="6">
        <v>44291</v>
      </c>
      <c r="B2282" s="7">
        <v>21</v>
      </c>
      <c r="C2282" s="25">
        <v>152103.16370693711</v>
      </c>
      <c r="D2282" s="25">
        <f t="shared" si="218"/>
        <v>4</v>
      </c>
      <c r="E2282" s="25">
        <f t="shared" si="217"/>
        <v>0</v>
      </c>
      <c r="F2282" s="25">
        <f t="shared" si="219"/>
        <v>0</v>
      </c>
      <c r="G2282" s="25" t="str">
        <f t="shared" si="215"/>
        <v>Winter</v>
      </c>
      <c r="H2282" s="25">
        <f t="shared" si="220"/>
        <v>6</v>
      </c>
      <c r="I2282" s="25">
        <v>0</v>
      </c>
      <c r="J2282" s="25">
        <f t="shared" si="216"/>
        <v>6</v>
      </c>
      <c r="K2282" s="7">
        <v>29.5244</v>
      </c>
    </row>
    <row r="2283" spans="1:11" x14ac:dyDescent="0.25">
      <c r="A2283" s="6">
        <v>44291</v>
      </c>
      <c r="B2283" s="7">
        <v>22</v>
      </c>
      <c r="C2283" s="25">
        <v>146979.57047720163</v>
      </c>
      <c r="D2283" s="25">
        <f t="shared" si="218"/>
        <v>4</v>
      </c>
      <c r="E2283" s="25">
        <f t="shared" si="217"/>
        <v>0</v>
      </c>
      <c r="F2283" s="25">
        <f t="shared" si="219"/>
        <v>0</v>
      </c>
      <c r="G2283" s="25" t="str">
        <f t="shared" si="215"/>
        <v>Winter</v>
      </c>
      <c r="H2283" s="25">
        <f t="shared" si="220"/>
        <v>2</v>
      </c>
      <c r="I2283" s="25">
        <v>0</v>
      </c>
      <c r="J2283" s="25">
        <f t="shared" si="216"/>
        <v>2</v>
      </c>
      <c r="K2283" s="7">
        <v>27.099</v>
      </c>
    </row>
    <row r="2284" spans="1:11" x14ac:dyDescent="0.25">
      <c r="A2284" s="6">
        <v>44291</v>
      </c>
      <c r="B2284" s="7">
        <v>23</v>
      </c>
      <c r="C2284" s="25">
        <v>129463.95433943518</v>
      </c>
      <c r="D2284" s="25">
        <f t="shared" si="218"/>
        <v>4</v>
      </c>
      <c r="E2284" s="25">
        <f t="shared" si="217"/>
        <v>0</v>
      </c>
      <c r="F2284" s="25">
        <f t="shared" si="219"/>
        <v>0</v>
      </c>
      <c r="G2284" s="25" t="str">
        <f t="shared" si="215"/>
        <v>Winter</v>
      </c>
      <c r="H2284" s="25">
        <f t="shared" si="220"/>
        <v>2</v>
      </c>
      <c r="I2284" s="25">
        <v>0</v>
      </c>
      <c r="J2284" s="25">
        <f t="shared" si="216"/>
        <v>2</v>
      </c>
      <c r="K2284" s="7">
        <v>18.617000000000001</v>
      </c>
    </row>
    <row r="2285" spans="1:11" x14ac:dyDescent="0.25">
      <c r="A2285" s="6">
        <v>44291</v>
      </c>
      <c r="B2285" s="7">
        <v>24</v>
      </c>
      <c r="C2285" s="25">
        <v>108687.09071179258</v>
      </c>
      <c r="D2285" s="25">
        <f t="shared" si="218"/>
        <v>4</v>
      </c>
      <c r="E2285" s="25">
        <f t="shared" si="217"/>
        <v>0</v>
      </c>
      <c r="F2285" s="25">
        <f t="shared" si="219"/>
        <v>0</v>
      </c>
      <c r="G2285" s="25" t="str">
        <f t="shared" si="215"/>
        <v>Winter</v>
      </c>
      <c r="H2285" s="25">
        <f t="shared" si="220"/>
        <v>2</v>
      </c>
      <c r="I2285" s="25">
        <v>0</v>
      </c>
      <c r="J2285" s="25">
        <f t="shared" si="216"/>
        <v>2</v>
      </c>
      <c r="K2285" s="7">
        <v>17.6921</v>
      </c>
    </row>
    <row r="2286" spans="1:11" x14ac:dyDescent="0.25">
      <c r="A2286" s="6">
        <v>44292</v>
      </c>
      <c r="B2286" s="7">
        <v>1</v>
      </c>
      <c r="C2286" s="25">
        <v>92369.726892572013</v>
      </c>
      <c r="D2286" s="25">
        <f t="shared" si="218"/>
        <v>4</v>
      </c>
      <c r="E2286" s="25">
        <f t="shared" si="217"/>
        <v>0</v>
      </c>
      <c r="F2286" s="25">
        <f t="shared" si="219"/>
        <v>0</v>
      </c>
      <c r="G2286" s="25" t="str">
        <f t="shared" si="215"/>
        <v>Winter</v>
      </c>
      <c r="H2286" s="25">
        <f t="shared" si="220"/>
        <v>2</v>
      </c>
      <c r="I2286" s="25">
        <v>0</v>
      </c>
      <c r="J2286" s="25">
        <f t="shared" si="216"/>
        <v>2</v>
      </c>
      <c r="K2286" s="7">
        <v>16.7971</v>
      </c>
    </row>
    <row r="2287" spans="1:11" x14ac:dyDescent="0.25">
      <c r="A2287" s="6">
        <v>44292</v>
      </c>
      <c r="B2287" s="7">
        <v>2</v>
      </c>
      <c r="C2287" s="25">
        <v>82009.855688036609</v>
      </c>
      <c r="D2287" s="25">
        <f t="shared" si="218"/>
        <v>4</v>
      </c>
      <c r="E2287" s="25">
        <f t="shared" si="217"/>
        <v>0</v>
      </c>
      <c r="F2287" s="25">
        <f t="shared" si="219"/>
        <v>0</v>
      </c>
      <c r="G2287" s="25" t="str">
        <f t="shared" ref="G2287:G2350" si="221">IF(OR(D2287&lt;5,D2287&gt;9),"Winter","Summer")</f>
        <v>Winter</v>
      </c>
      <c r="H2287" s="25">
        <f t="shared" si="220"/>
        <v>1</v>
      </c>
      <c r="I2287" s="25">
        <v>0</v>
      </c>
      <c r="J2287" s="25">
        <f t="shared" ref="J2287:J2350" si="222">IF(I2287=0,H2287,5)</f>
        <v>1</v>
      </c>
      <c r="K2287" s="7">
        <v>16.8307</v>
      </c>
    </row>
    <row r="2288" spans="1:11" x14ac:dyDescent="0.25">
      <c r="A2288" s="6">
        <v>44292</v>
      </c>
      <c r="B2288" s="7">
        <v>3</v>
      </c>
      <c r="C2288" s="25">
        <v>76372.716633087111</v>
      </c>
      <c r="D2288" s="25">
        <f t="shared" si="218"/>
        <v>4</v>
      </c>
      <c r="E2288" s="25">
        <f t="shared" si="217"/>
        <v>0</v>
      </c>
      <c r="F2288" s="25">
        <f t="shared" si="219"/>
        <v>0</v>
      </c>
      <c r="G2288" s="25" t="str">
        <f t="shared" si="221"/>
        <v>Winter</v>
      </c>
      <c r="H2288" s="25">
        <f t="shared" si="220"/>
        <v>1</v>
      </c>
      <c r="I2288" s="25">
        <v>0</v>
      </c>
      <c r="J2288" s="25">
        <f t="shared" si="222"/>
        <v>1</v>
      </c>
      <c r="K2288" s="7">
        <v>16.5335</v>
      </c>
    </row>
    <row r="2289" spans="1:11" x14ac:dyDescent="0.25">
      <c r="A2289" s="6">
        <v>44292</v>
      </c>
      <c r="B2289" s="7">
        <v>4</v>
      </c>
      <c r="C2289" s="25">
        <v>74431.769042451459</v>
      </c>
      <c r="D2289" s="25">
        <f t="shared" si="218"/>
        <v>4</v>
      </c>
      <c r="E2289" s="25">
        <f t="shared" si="217"/>
        <v>0</v>
      </c>
      <c r="F2289" s="25">
        <f t="shared" si="219"/>
        <v>0</v>
      </c>
      <c r="G2289" s="25" t="str">
        <f t="shared" si="221"/>
        <v>Winter</v>
      </c>
      <c r="H2289" s="25">
        <f t="shared" si="220"/>
        <v>1</v>
      </c>
      <c r="I2289" s="25">
        <v>0</v>
      </c>
      <c r="J2289" s="25">
        <f t="shared" si="222"/>
        <v>1</v>
      </c>
      <c r="K2289" s="7">
        <v>16.408300000000001</v>
      </c>
    </row>
    <row r="2290" spans="1:11" x14ac:dyDescent="0.25">
      <c r="A2290" s="6">
        <v>44292</v>
      </c>
      <c r="B2290" s="7">
        <v>5</v>
      </c>
      <c r="C2290" s="25">
        <v>75669.497889390826</v>
      </c>
      <c r="D2290" s="25">
        <f t="shared" si="218"/>
        <v>4</v>
      </c>
      <c r="E2290" s="25">
        <f t="shared" si="217"/>
        <v>0</v>
      </c>
      <c r="F2290" s="25">
        <f t="shared" si="219"/>
        <v>0</v>
      </c>
      <c r="G2290" s="25" t="str">
        <f t="shared" si="221"/>
        <v>Winter</v>
      </c>
      <c r="H2290" s="25">
        <f t="shared" si="220"/>
        <v>1</v>
      </c>
      <c r="I2290" s="25">
        <v>0</v>
      </c>
      <c r="J2290" s="25">
        <f t="shared" si="222"/>
        <v>1</v>
      </c>
      <c r="K2290" s="7">
        <v>17.018000000000001</v>
      </c>
    </row>
    <row r="2291" spans="1:11" x14ac:dyDescent="0.25">
      <c r="A2291" s="6">
        <v>44292</v>
      </c>
      <c r="B2291" s="7">
        <v>6</v>
      </c>
      <c r="C2291" s="25">
        <v>82431.337963345301</v>
      </c>
      <c r="D2291" s="25">
        <f t="shared" si="218"/>
        <v>4</v>
      </c>
      <c r="E2291" s="25">
        <f t="shared" si="217"/>
        <v>0</v>
      </c>
      <c r="F2291" s="25">
        <f t="shared" si="219"/>
        <v>0</v>
      </c>
      <c r="G2291" s="25" t="str">
        <f t="shared" si="221"/>
        <v>Winter</v>
      </c>
      <c r="H2291" s="25">
        <f t="shared" si="220"/>
        <v>1</v>
      </c>
      <c r="I2291" s="25">
        <v>0</v>
      </c>
      <c r="J2291" s="25">
        <f t="shared" si="222"/>
        <v>1</v>
      </c>
      <c r="K2291" s="7">
        <v>18.125800000000002</v>
      </c>
    </row>
    <row r="2292" spans="1:11" x14ac:dyDescent="0.25">
      <c r="A2292" s="6">
        <v>44292</v>
      </c>
      <c r="B2292" s="7">
        <v>7</v>
      </c>
      <c r="C2292" s="25">
        <v>95495.280375649818</v>
      </c>
      <c r="D2292" s="25">
        <f t="shared" si="218"/>
        <v>4</v>
      </c>
      <c r="E2292" s="25">
        <f t="shared" si="217"/>
        <v>0</v>
      </c>
      <c r="F2292" s="25">
        <f t="shared" si="219"/>
        <v>0</v>
      </c>
      <c r="G2292" s="25" t="str">
        <f t="shared" si="221"/>
        <v>Winter</v>
      </c>
      <c r="H2292" s="25">
        <f t="shared" si="220"/>
        <v>6</v>
      </c>
      <c r="I2292" s="25">
        <v>0</v>
      </c>
      <c r="J2292" s="25">
        <f t="shared" si="222"/>
        <v>6</v>
      </c>
      <c r="K2292" s="7">
        <v>19.616099999999999</v>
      </c>
    </row>
    <row r="2293" spans="1:11" x14ac:dyDescent="0.25">
      <c r="A2293" s="6">
        <v>44292</v>
      </c>
      <c r="B2293" s="7">
        <v>8</v>
      </c>
      <c r="C2293" s="25">
        <v>106809.00363172441</v>
      </c>
      <c r="D2293" s="25">
        <f t="shared" si="218"/>
        <v>4</v>
      </c>
      <c r="E2293" s="25">
        <f t="shared" si="217"/>
        <v>0</v>
      </c>
      <c r="F2293" s="25">
        <f t="shared" si="219"/>
        <v>0</v>
      </c>
      <c r="G2293" s="25" t="str">
        <f t="shared" si="221"/>
        <v>Winter</v>
      </c>
      <c r="H2293" s="25">
        <f t="shared" si="220"/>
        <v>6</v>
      </c>
      <c r="I2293" s="25">
        <v>0</v>
      </c>
      <c r="J2293" s="25">
        <f t="shared" si="222"/>
        <v>6</v>
      </c>
      <c r="K2293" s="7">
        <v>21.724399999999999</v>
      </c>
    </row>
    <row r="2294" spans="1:11" x14ac:dyDescent="0.25">
      <c r="A2294" s="6">
        <v>44292</v>
      </c>
      <c r="B2294" s="7">
        <v>9</v>
      </c>
      <c r="C2294" s="25">
        <v>107652.4361090461</v>
      </c>
      <c r="D2294" s="25">
        <f t="shared" si="218"/>
        <v>4</v>
      </c>
      <c r="E2294" s="25">
        <f t="shared" si="217"/>
        <v>0</v>
      </c>
      <c r="F2294" s="25">
        <f t="shared" si="219"/>
        <v>0</v>
      </c>
      <c r="G2294" s="25" t="str">
        <f t="shared" si="221"/>
        <v>Winter</v>
      </c>
      <c r="H2294" s="25">
        <f t="shared" si="220"/>
        <v>6</v>
      </c>
      <c r="I2294" s="25">
        <v>0</v>
      </c>
      <c r="J2294" s="25">
        <f t="shared" si="222"/>
        <v>6</v>
      </c>
      <c r="K2294" s="7">
        <v>19.357900000000001</v>
      </c>
    </row>
    <row r="2295" spans="1:11" x14ac:dyDescent="0.25">
      <c r="A2295" s="6">
        <v>44292</v>
      </c>
      <c r="B2295" s="7">
        <v>10</v>
      </c>
      <c r="C2295" s="25">
        <v>106822.74124647671</v>
      </c>
      <c r="D2295" s="25">
        <f t="shared" si="218"/>
        <v>4</v>
      </c>
      <c r="E2295" s="25">
        <f t="shared" si="217"/>
        <v>0</v>
      </c>
      <c r="F2295" s="25">
        <f t="shared" si="219"/>
        <v>0</v>
      </c>
      <c r="G2295" s="25" t="str">
        <f t="shared" si="221"/>
        <v>Winter</v>
      </c>
      <c r="H2295" s="25">
        <f t="shared" si="220"/>
        <v>2</v>
      </c>
      <c r="I2295" s="25">
        <v>0</v>
      </c>
      <c r="J2295" s="25">
        <f t="shared" si="222"/>
        <v>2</v>
      </c>
      <c r="K2295" s="7">
        <v>23.156199999999998</v>
      </c>
    </row>
    <row r="2296" spans="1:11" x14ac:dyDescent="0.25">
      <c r="A2296" s="6">
        <v>44292</v>
      </c>
      <c r="B2296" s="7">
        <v>11</v>
      </c>
      <c r="C2296" s="25">
        <v>106901.36130191645</v>
      </c>
      <c r="D2296" s="25">
        <f t="shared" si="218"/>
        <v>4</v>
      </c>
      <c r="E2296" s="25">
        <f t="shared" si="217"/>
        <v>0</v>
      </c>
      <c r="F2296" s="25">
        <f t="shared" si="219"/>
        <v>0</v>
      </c>
      <c r="G2296" s="25" t="str">
        <f t="shared" si="221"/>
        <v>Winter</v>
      </c>
      <c r="H2296" s="25">
        <f t="shared" si="220"/>
        <v>2</v>
      </c>
      <c r="I2296" s="25">
        <v>0</v>
      </c>
      <c r="J2296" s="25">
        <f t="shared" si="222"/>
        <v>2</v>
      </c>
      <c r="K2296" s="7">
        <v>25.051600000000001</v>
      </c>
    </row>
    <row r="2297" spans="1:11" x14ac:dyDescent="0.25">
      <c r="A2297" s="6">
        <v>44292</v>
      </c>
      <c r="B2297" s="7">
        <v>12</v>
      </c>
      <c r="C2297" s="25">
        <v>107873.4253064307</v>
      </c>
      <c r="D2297" s="25">
        <f t="shared" si="218"/>
        <v>4</v>
      </c>
      <c r="E2297" s="25">
        <f t="shared" si="217"/>
        <v>0</v>
      </c>
      <c r="F2297" s="25">
        <f t="shared" si="219"/>
        <v>0</v>
      </c>
      <c r="G2297" s="25" t="str">
        <f t="shared" si="221"/>
        <v>Winter</v>
      </c>
      <c r="H2297" s="25">
        <f t="shared" si="220"/>
        <v>2</v>
      </c>
      <c r="I2297" s="25">
        <v>0</v>
      </c>
      <c r="J2297" s="25">
        <f t="shared" si="222"/>
        <v>2</v>
      </c>
      <c r="K2297" s="7">
        <v>59.923999999999999</v>
      </c>
    </row>
    <row r="2298" spans="1:11" x14ac:dyDescent="0.25">
      <c r="A2298" s="6">
        <v>44292</v>
      </c>
      <c r="B2298" s="7">
        <v>13</v>
      </c>
      <c r="C2298" s="25">
        <v>110489.84557913762</v>
      </c>
      <c r="D2298" s="25">
        <f t="shared" si="218"/>
        <v>4</v>
      </c>
      <c r="E2298" s="25">
        <f t="shared" si="217"/>
        <v>0</v>
      </c>
      <c r="F2298" s="25">
        <f t="shared" si="219"/>
        <v>0</v>
      </c>
      <c r="G2298" s="25" t="str">
        <f t="shared" si="221"/>
        <v>Winter</v>
      </c>
      <c r="H2298" s="25">
        <f t="shared" si="220"/>
        <v>2</v>
      </c>
      <c r="I2298" s="25">
        <v>0</v>
      </c>
      <c r="J2298" s="25">
        <f t="shared" si="222"/>
        <v>2</v>
      </c>
      <c r="K2298" s="7">
        <v>85.297799999999995</v>
      </c>
    </row>
    <row r="2299" spans="1:11" x14ac:dyDescent="0.25">
      <c r="A2299" s="6">
        <v>44292</v>
      </c>
      <c r="B2299" s="7">
        <v>14</v>
      </c>
      <c r="C2299" s="25">
        <v>111840.98435400338</v>
      </c>
      <c r="D2299" s="25">
        <f t="shared" si="218"/>
        <v>4</v>
      </c>
      <c r="E2299" s="25">
        <f t="shared" si="217"/>
        <v>0</v>
      </c>
      <c r="F2299" s="25">
        <f t="shared" si="219"/>
        <v>0</v>
      </c>
      <c r="G2299" s="25" t="str">
        <f t="shared" si="221"/>
        <v>Winter</v>
      </c>
      <c r="H2299" s="25">
        <f t="shared" si="220"/>
        <v>2</v>
      </c>
      <c r="I2299" s="25">
        <v>0</v>
      </c>
      <c r="J2299" s="25">
        <f t="shared" si="222"/>
        <v>2</v>
      </c>
      <c r="K2299" s="7">
        <v>27.8919</v>
      </c>
    </row>
    <row r="2300" spans="1:11" x14ac:dyDescent="0.25">
      <c r="A2300" s="6">
        <v>44292</v>
      </c>
      <c r="B2300" s="7">
        <v>15</v>
      </c>
      <c r="C2300" s="25">
        <v>113231.71020824043</v>
      </c>
      <c r="D2300" s="25">
        <f t="shared" si="218"/>
        <v>4</v>
      </c>
      <c r="E2300" s="25">
        <f t="shared" si="217"/>
        <v>0</v>
      </c>
      <c r="F2300" s="25">
        <f t="shared" si="219"/>
        <v>0</v>
      </c>
      <c r="G2300" s="25" t="str">
        <f t="shared" si="221"/>
        <v>Winter</v>
      </c>
      <c r="H2300" s="25">
        <f t="shared" si="220"/>
        <v>2</v>
      </c>
      <c r="I2300" s="25">
        <v>0</v>
      </c>
      <c r="J2300" s="25">
        <f t="shared" si="222"/>
        <v>2</v>
      </c>
      <c r="K2300" s="7">
        <v>25.413399999999999</v>
      </c>
    </row>
    <row r="2301" spans="1:11" x14ac:dyDescent="0.25">
      <c r="A2301" s="6">
        <v>44292</v>
      </c>
      <c r="B2301" s="7">
        <v>16</v>
      </c>
      <c r="C2301" s="25">
        <v>119022.53713510322</v>
      </c>
      <c r="D2301" s="25">
        <f t="shared" si="218"/>
        <v>4</v>
      </c>
      <c r="E2301" s="25">
        <f t="shared" si="217"/>
        <v>0</v>
      </c>
      <c r="F2301" s="25">
        <f t="shared" si="219"/>
        <v>0</v>
      </c>
      <c r="G2301" s="25" t="str">
        <f t="shared" si="221"/>
        <v>Winter</v>
      </c>
      <c r="H2301" s="25">
        <f t="shared" si="220"/>
        <v>2</v>
      </c>
      <c r="I2301" s="25">
        <v>0</v>
      </c>
      <c r="J2301" s="25">
        <f t="shared" si="222"/>
        <v>2</v>
      </c>
      <c r="K2301" s="7">
        <v>24.6233</v>
      </c>
    </row>
    <row r="2302" spans="1:11" x14ac:dyDescent="0.25">
      <c r="A2302" s="6">
        <v>44292</v>
      </c>
      <c r="B2302" s="7">
        <v>17</v>
      </c>
      <c r="C2302" s="25">
        <v>129152.29326648473</v>
      </c>
      <c r="D2302" s="25">
        <f t="shared" si="218"/>
        <v>4</v>
      </c>
      <c r="E2302" s="25">
        <f t="shared" si="217"/>
        <v>0</v>
      </c>
      <c r="F2302" s="25">
        <f t="shared" si="219"/>
        <v>0</v>
      </c>
      <c r="G2302" s="25" t="str">
        <f t="shared" si="221"/>
        <v>Winter</v>
      </c>
      <c r="H2302" s="25">
        <f t="shared" si="220"/>
        <v>2</v>
      </c>
      <c r="I2302" s="25">
        <v>0</v>
      </c>
      <c r="J2302" s="25">
        <f t="shared" si="222"/>
        <v>2</v>
      </c>
      <c r="K2302" s="7">
        <v>35.645099999999999</v>
      </c>
    </row>
    <row r="2303" spans="1:11" x14ac:dyDescent="0.25">
      <c r="A2303" s="6">
        <v>44292</v>
      </c>
      <c r="B2303" s="7">
        <v>18</v>
      </c>
      <c r="C2303" s="25">
        <v>140929.17559138589</v>
      </c>
      <c r="D2303" s="25">
        <f t="shared" si="218"/>
        <v>4</v>
      </c>
      <c r="E2303" s="25">
        <f t="shared" si="217"/>
        <v>0</v>
      </c>
      <c r="F2303" s="25">
        <f t="shared" si="219"/>
        <v>0</v>
      </c>
      <c r="G2303" s="25" t="str">
        <f t="shared" si="221"/>
        <v>Winter</v>
      </c>
      <c r="H2303" s="25">
        <f t="shared" si="220"/>
        <v>2</v>
      </c>
      <c r="I2303" s="25">
        <v>0</v>
      </c>
      <c r="J2303" s="25">
        <f t="shared" si="222"/>
        <v>2</v>
      </c>
      <c r="K2303" s="7">
        <v>23.875599999999999</v>
      </c>
    </row>
    <row r="2304" spans="1:11" x14ac:dyDescent="0.25">
      <c r="A2304" s="6">
        <v>44292</v>
      </c>
      <c r="B2304" s="7">
        <v>19</v>
      </c>
      <c r="C2304" s="25">
        <v>148631.738675089</v>
      </c>
      <c r="D2304" s="25">
        <f t="shared" si="218"/>
        <v>4</v>
      </c>
      <c r="E2304" s="25">
        <f t="shared" si="217"/>
        <v>0</v>
      </c>
      <c r="F2304" s="25">
        <f t="shared" si="219"/>
        <v>0</v>
      </c>
      <c r="G2304" s="25" t="str">
        <f t="shared" si="221"/>
        <v>Winter</v>
      </c>
      <c r="H2304" s="25">
        <f t="shared" si="220"/>
        <v>6</v>
      </c>
      <c r="I2304" s="25">
        <v>0</v>
      </c>
      <c r="J2304" s="25">
        <f t="shared" si="222"/>
        <v>6</v>
      </c>
      <c r="K2304" s="7">
        <v>24.5641</v>
      </c>
    </row>
    <row r="2305" spans="1:11" x14ac:dyDescent="0.25">
      <c r="A2305" s="6">
        <v>44292</v>
      </c>
      <c r="B2305" s="7">
        <v>20</v>
      </c>
      <c r="C2305" s="25">
        <v>150824.32157157743</v>
      </c>
      <c r="D2305" s="25">
        <f t="shared" si="218"/>
        <v>4</v>
      </c>
      <c r="E2305" s="25">
        <f t="shared" si="217"/>
        <v>0</v>
      </c>
      <c r="F2305" s="25">
        <f t="shared" si="219"/>
        <v>0</v>
      </c>
      <c r="G2305" s="25" t="str">
        <f t="shared" si="221"/>
        <v>Winter</v>
      </c>
      <c r="H2305" s="25">
        <f t="shared" si="220"/>
        <v>6</v>
      </c>
      <c r="I2305" s="25">
        <v>0</v>
      </c>
      <c r="J2305" s="25">
        <f t="shared" si="222"/>
        <v>6</v>
      </c>
      <c r="K2305" s="7">
        <v>57.539900000000003</v>
      </c>
    </row>
    <row r="2306" spans="1:11" x14ac:dyDescent="0.25">
      <c r="A2306" s="6">
        <v>44292</v>
      </c>
      <c r="B2306" s="7">
        <v>21</v>
      </c>
      <c r="C2306" s="25">
        <v>156416.09422143447</v>
      </c>
      <c r="D2306" s="25">
        <f t="shared" si="218"/>
        <v>4</v>
      </c>
      <c r="E2306" s="25">
        <f t="shared" si="217"/>
        <v>0</v>
      </c>
      <c r="F2306" s="25">
        <f t="shared" si="219"/>
        <v>0</v>
      </c>
      <c r="G2306" s="25" t="str">
        <f t="shared" si="221"/>
        <v>Winter</v>
      </c>
      <c r="H2306" s="25">
        <f t="shared" si="220"/>
        <v>6</v>
      </c>
      <c r="I2306" s="25">
        <v>0</v>
      </c>
      <c r="J2306" s="25">
        <f t="shared" si="222"/>
        <v>6</v>
      </c>
      <c r="K2306" s="7">
        <v>30.505099999999999</v>
      </c>
    </row>
    <row r="2307" spans="1:11" x14ac:dyDescent="0.25">
      <c r="A2307" s="6">
        <v>44292</v>
      </c>
      <c r="B2307" s="7">
        <v>22</v>
      </c>
      <c r="C2307" s="25">
        <v>153631.20541876717</v>
      </c>
      <c r="D2307" s="25">
        <f t="shared" si="218"/>
        <v>4</v>
      </c>
      <c r="E2307" s="25">
        <f t="shared" si="217"/>
        <v>0</v>
      </c>
      <c r="F2307" s="25">
        <f t="shared" si="219"/>
        <v>0</v>
      </c>
      <c r="G2307" s="25" t="str">
        <f t="shared" si="221"/>
        <v>Winter</v>
      </c>
      <c r="H2307" s="25">
        <f t="shared" si="220"/>
        <v>2</v>
      </c>
      <c r="I2307" s="25">
        <v>0</v>
      </c>
      <c r="J2307" s="25">
        <f t="shared" si="222"/>
        <v>2</v>
      </c>
      <c r="K2307" s="7">
        <v>25.1523</v>
      </c>
    </row>
    <row r="2308" spans="1:11" x14ac:dyDescent="0.25">
      <c r="A2308" s="6">
        <v>44292</v>
      </c>
      <c r="B2308" s="7">
        <v>23</v>
      </c>
      <c r="C2308" s="25">
        <v>135871.29465086304</v>
      </c>
      <c r="D2308" s="25">
        <f t="shared" si="218"/>
        <v>4</v>
      </c>
      <c r="E2308" s="25">
        <f t="shared" si="217"/>
        <v>0</v>
      </c>
      <c r="F2308" s="25">
        <f t="shared" si="219"/>
        <v>0</v>
      </c>
      <c r="G2308" s="25" t="str">
        <f t="shared" si="221"/>
        <v>Winter</v>
      </c>
      <c r="H2308" s="25">
        <f t="shared" si="220"/>
        <v>2</v>
      </c>
      <c r="I2308" s="25">
        <v>0</v>
      </c>
      <c r="J2308" s="25">
        <f t="shared" si="222"/>
        <v>2</v>
      </c>
      <c r="K2308" s="7">
        <v>21.643999999999998</v>
      </c>
    </row>
    <row r="2309" spans="1:11" x14ac:dyDescent="0.25">
      <c r="A2309" s="6">
        <v>44292</v>
      </c>
      <c r="B2309" s="7">
        <v>24</v>
      </c>
      <c r="C2309" s="25">
        <v>114022.78613493062</v>
      </c>
      <c r="D2309" s="25">
        <f t="shared" si="218"/>
        <v>4</v>
      </c>
      <c r="E2309" s="25">
        <f t="shared" si="217"/>
        <v>0</v>
      </c>
      <c r="F2309" s="25">
        <f t="shared" si="219"/>
        <v>0</v>
      </c>
      <c r="G2309" s="25" t="str">
        <f t="shared" si="221"/>
        <v>Winter</v>
      </c>
      <c r="H2309" s="25">
        <f t="shared" si="220"/>
        <v>2</v>
      </c>
      <c r="I2309" s="25">
        <v>0</v>
      </c>
      <c r="J2309" s="25">
        <f t="shared" si="222"/>
        <v>2</v>
      </c>
      <c r="K2309" s="7">
        <v>18.658300000000001</v>
      </c>
    </row>
    <row r="2310" spans="1:11" x14ac:dyDescent="0.25">
      <c r="A2310" s="6">
        <v>44293</v>
      </c>
      <c r="B2310" s="7">
        <v>1</v>
      </c>
      <c r="C2310" s="25">
        <v>96691.306890252454</v>
      </c>
      <c r="D2310" s="25">
        <f t="shared" si="218"/>
        <v>4</v>
      </c>
      <c r="E2310" s="25">
        <f t="shared" ref="E2310:E2373" si="223">IF(IFERROR(VLOOKUP(A2310,$S$6:$S$15,1,0),0)&gt;0,1,0)</f>
        <v>0</v>
      </c>
      <c r="F2310" s="25">
        <f t="shared" si="219"/>
        <v>0</v>
      </c>
      <c r="G2310" s="25" t="str">
        <f t="shared" si="221"/>
        <v>Winter</v>
      </c>
      <c r="H2310" s="25">
        <f t="shared" si="220"/>
        <v>2</v>
      </c>
      <c r="I2310" s="25">
        <v>0</v>
      </c>
      <c r="J2310" s="25">
        <f t="shared" si="222"/>
        <v>2</v>
      </c>
      <c r="K2310" s="7">
        <v>16.680099999999999</v>
      </c>
    </row>
    <row r="2311" spans="1:11" x14ac:dyDescent="0.25">
      <c r="A2311" s="6">
        <v>44293</v>
      </c>
      <c r="B2311" s="7">
        <v>2</v>
      </c>
      <c r="C2311" s="25">
        <v>85538.483215161294</v>
      </c>
      <c r="D2311" s="25">
        <f t="shared" ref="D2311:D2374" si="224">MONTH(A2311)</f>
        <v>4</v>
      </c>
      <c r="E2311" s="25">
        <f t="shared" si="223"/>
        <v>0</v>
      </c>
      <c r="F2311" s="25">
        <f t="shared" ref="F2311:F2374" si="225">IF(WEEKDAY(A2311,2)&gt;5,1,0)</f>
        <v>0</v>
      </c>
      <c r="G2311" s="25" t="str">
        <f t="shared" si="221"/>
        <v>Winter</v>
      </c>
      <c r="H2311" s="25">
        <f t="shared" ref="H2311:H2374" si="226">IF(AND(B2311&lt;7,B2311&gt;1),1,IF(G2311="Winter",IF(OR(E2311=1,F2311=1,B2311=1,AND(B2311&gt;9,B2311&lt;19),B2311&gt;21),2,6),IF(OR(E2311=1,F2311=1,B2311&lt;15,B2311&gt;20),3,4)))</f>
        <v>1</v>
      </c>
      <c r="I2311" s="25">
        <v>0</v>
      </c>
      <c r="J2311" s="25">
        <f t="shared" si="222"/>
        <v>1</v>
      </c>
      <c r="K2311" s="7">
        <v>16.569600000000001</v>
      </c>
    </row>
    <row r="2312" spans="1:11" x14ac:dyDescent="0.25">
      <c r="A2312" s="6">
        <v>44293</v>
      </c>
      <c r="B2312" s="7">
        <v>3</v>
      </c>
      <c r="C2312" s="25">
        <v>78868.440955900413</v>
      </c>
      <c r="D2312" s="25">
        <f t="shared" si="224"/>
        <v>4</v>
      </c>
      <c r="E2312" s="25">
        <f t="shared" si="223"/>
        <v>0</v>
      </c>
      <c r="F2312" s="25">
        <f t="shared" si="225"/>
        <v>0</v>
      </c>
      <c r="G2312" s="25" t="str">
        <f t="shared" si="221"/>
        <v>Winter</v>
      </c>
      <c r="H2312" s="25">
        <f t="shared" si="226"/>
        <v>1</v>
      </c>
      <c r="I2312" s="25">
        <v>0</v>
      </c>
      <c r="J2312" s="25">
        <f t="shared" si="222"/>
        <v>1</v>
      </c>
      <c r="K2312" s="7">
        <v>16.140499999999999</v>
      </c>
    </row>
    <row r="2313" spans="1:11" x14ac:dyDescent="0.25">
      <c r="A2313" s="6">
        <v>44293</v>
      </c>
      <c r="B2313" s="7">
        <v>4</v>
      </c>
      <c r="C2313" s="25">
        <v>75557.045215052727</v>
      </c>
      <c r="D2313" s="25">
        <f t="shared" si="224"/>
        <v>4</v>
      </c>
      <c r="E2313" s="25">
        <f t="shared" si="223"/>
        <v>0</v>
      </c>
      <c r="F2313" s="25">
        <f t="shared" si="225"/>
        <v>0</v>
      </c>
      <c r="G2313" s="25" t="str">
        <f t="shared" si="221"/>
        <v>Winter</v>
      </c>
      <c r="H2313" s="25">
        <f t="shared" si="226"/>
        <v>1</v>
      </c>
      <c r="I2313" s="25">
        <v>0</v>
      </c>
      <c r="J2313" s="25">
        <f t="shared" si="222"/>
        <v>1</v>
      </c>
      <c r="K2313" s="7">
        <v>15.5768</v>
      </c>
    </row>
    <row r="2314" spans="1:11" x14ac:dyDescent="0.25">
      <c r="A2314" s="6">
        <v>44293</v>
      </c>
      <c r="B2314" s="7">
        <v>5</v>
      </c>
      <c r="C2314" s="25">
        <v>75437.349916650172</v>
      </c>
      <c r="D2314" s="25">
        <f t="shared" si="224"/>
        <v>4</v>
      </c>
      <c r="E2314" s="25">
        <f t="shared" si="223"/>
        <v>0</v>
      </c>
      <c r="F2314" s="25">
        <f t="shared" si="225"/>
        <v>0</v>
      </c>
      <c r="G2314" s="25" t="str">
        <f t="shared" si="221"/>
        <v>Winter</v>
      </c>
      <c r="H2314" s="25">
        <f t="shared" si="226"/>
        <v>1</v>
      </c>
      <c r="I2314" s="25">
        <v>0</v>
      </c>
      <c r="J2314" s="25">
        <f t="shared" si="222"/>
        <v>1</v>
      </c>
      <c r="K2314" s="7">
        <v>16.1813</v>
      </c>
    </row>
    <row r="2315" spans="1:11" x14ac:dyDescent="0.25">
      <c r="A2315" s="6">
        <v>44293</v>
      </c>
      <c r="B2315" s="7">
        <v>6</v>
      </c>
      <c r="C2315" s="25">
        <v>81032.523935006931</v>
      </c>
      <c r="D2315" s="25">
        <f t="shared" si="224"/>
        <v>4</v>
      </c>
      <c r="E2315" s="25">
        <f t="shared" si="223"/>
        <v>0</v>
      </c>
      <c r="F2315" s="25">
        <f t="shared" si="225"/>
        <v>0</v>
      </c>
      <c r="G2315" s="25" t="str">
        <f t="shared" si="221"/>
        <v>Winter</v>
      </c>
      <c r="H2315" s="25">
        <f t="shared" si="226"/>
        <v>1</v>
      </c>
      <c r="I2315" s="25">
        <v>0</v>
      </c>
      <c r="J2315" s="25">
        <f t="shared" si="222"/>
        <v>1</v>
      </c>
      <c r="K2315" s="7">
        <v>19.6922</v>
      </c>
    </row>
    <row r="2316" spans="1:11" x14ac:dyDescent="0.25">
      <c r="A2316" s="6">
        <v>44293</v>
      </c>
      <c r="B2316" s="7">
        <v>7</v>
      </c>
      <c r="C2316" s="25">
        <v>92068.951854456842</v>
      </c>
      <c r="D2316" s="25">
        <f t="shared" si="224"/>
        <v>4</v>
      </c>
      <c r="E2316" s="25">
        <f t="shared" si="223"/>
        <v>0</v>
      </c>
      <c r="F2316" s="25">
        <f t="shared" si="225"/>
        <v>0</v>
      </c>
      <c r="G2316" s="25" t="str">
        <f t="shared" si="221"/>
        <v>Winter</v>
      </c>
      <c r="H2316" s="25">
        <f t="shared" si="226"/>
        <v>6</v>
      </c>
      <c r="I2316" s="25">
        <v>0</v>
      </c>
      <c r="J2316" s="25">
        <f t="shared" si="222"/>
        <v>6</v>
      </c>
      <c r="K2316" s="7">
        <v>23.220199999999998</v>
      </c>
    </row>
    <row r="2317" spans="1:11" x14ac:dyDescent="0.25">
      <c r="A2317" s="6">
        <v>44293</v>
      </c>
      <c r="B2317" s="7">
        <v>8</v>
      </c>
      <c r="C2317" s="25">
        <v>102534.1523688544</v>
      </c>
      <c r="D2317" s="25">
        <f t="shared" si="224"/>
        <v>4</v>
      </c>
      <c r="E2317" s="25">
        <f t="shared" si="223"/>
        <v>0</v>
      </c>
      <c r="F2317" s="25">
        <f t="shared" si="225"/>
        <v>0</v>
      </c>
      <c r="G2317" s="25" t="str">
        <f t="shared" si="221"/>
        <v>Winter</v>
      </c>
      <c r="H2317" s="25">
        <f t="shared" si="226"/>
        <v>6</v>
      </c>
      <c r="I2317" s="25">
        <v>0</v>
      </c>
      <c r="J2317" s="25">
        <f t="shared" si="222"/>
        <v>6</v>
      </c>
      <c r="K2317" s="7">
        <v>23.196000000000002</v>
      </c>
    </row>
    <row r="2318" spans="1:11" x14ac:dyDescent="0.25">
      <c r="A2318" s="6">
        <v>44293</v>
      </c>
      <c r="B2318" s="7">
        <v>9</v>
      </c>
      <c r="C2318" s="25">
        <v>104133.22315107324</v>
      </c>
      <c r="D2318" s="25">
        <f t="shared" si="224"/>
        <v>4</v>
      </c>
      <c r="E2318" s="25">
        <f t="shared" si="223"/>
        <v>0</v>
      </c>
      <c r="F2318" s="25">
        <f t="shared" si="225"/>
        <v>0</v>
      </c>
      <c r="G2318" s="25" t="str">
        <f t="shared" si="221"/>
        <v>Winter</v>
      </c>
      <c r="H2318" s="25">
        <f t="shared" si="226"/>
        <v>6</v>
      </c>
      <c r="I2318" s="25">
        <v>0</v>
      </c>
      <c r="J2318" s="25">
        <f t="shared" si="222"/>
        <v>6</v>
      </c>
      <c r="K2318" s="7">
        <v>21.157299999999999</v>
      </c>
    </row>
    <row r="2319" spans="1:11" x14ac:dyDescent="0.25">
      <c r="A2319" s="6">
        <v>44293</v>
      </c>
      <c r="B2319" s="7">
        <v>10</v>
      </c>
      <c r="C2319" s="25">
        <v>106085.99822201047</v>
      </c>
      <c r="D2319" s="25">
        <f t="shared" si="224"/>
        <v>4</v>
      </c>
      <c r="E2319" s="25">
        <f t="shared" si="223"/>
        <v>0</v>
      </c>
      <c r="F2319" s="25">
        <f t="shared" si="225"/>
        <v>0</v>
      </c>
      <c r="G2319" s="25" t="str">
        <f t="shared" si="221"/>
        <v>Winter</v>
      </c>
      <c r="H2319" s="25">
        <f t="shared" si="226"/>
        <v>2</v>
      </c>
      <c r="I2319" s="25">
        <v>0</v>
      </c>
      <c r="J2319" s="25">
        <f t="shared" si="222"/>
        <v>2</v>
      </c>
      <c r="K2319" s="7">
        <v>21.222100000000001</v>
      </c>
    </row>
    <row r="2320" spans="1:11" x14ac:dyDescent="0.25">
      <c r="A2320" s="6">
        <v>44293</v>
      </c>
      <c r="B2320" s="7">
        <v>11</v>
      </c>
      <c r="C2320" s="25">
        <v>109506.80570596053</v>
      </c>
      <c r="D2320" s="25">
        <f t="shared" si="224"/>
        <v>4</v>
      </c>
      <c r="E2320" s="25">
        <f t="shared" si="223"/>
        <v>0</v>
      </c>
      <c r="F2320" s="25">
        <f t="shared" si="225"/>
        <v>0</v>
      </c>
      <c r="G2320" s="25" t="str">
        <f t="shared" si="221"/>
        <v>Winter</v>
      </c>
      <c r="H2320" s="25">
        <f t="shared" si="226"/>
        <v>2</v>
      </c>
      <c r="I2320" s="25">
        <v>0</v>
      </c>
      <c r="J2320" s="25">
        <f t="shared" si="222"/>
        <v>2</v>
      </c>
      <c r="K2320" s="7">
        <v>21.850200000000001</v>
      </c>
    </row>
    <row r="2321" spans="1:11" x14ac:dyDescent="0.25">
      <c r="A2321" s="6">
        <v>44293</v>
      </c>
      <c r="B2321" s="7">
        <v>12</v>
      </c>
      <c r="C2321" s="25">
        <v>114372.36057692567</v>
      </c>
      <c r="D2321" s="25">
        <f t="shared" si="224"/>
        <v>4</v>
      </c>
      <c r="E2321" s="25">
        <f t="shared" si="223"/>
        <v>0</v>
      </c>
      <c r="F2321" s="25">
        <f t="shared" si="225"/>
        <v>0</v>
      </c>
      <c r="G2321" s="25" t="str">
        <f t="shared" si="221"/>
        <v>Winter</v>
      </c>
      <c r="H2321" s="25">
        <f t="shared" si="226"/>
        <v>2</v>
      </c>
      <c r="I2321" s="25">
        <v>0</v>
      </c>
      <c r="J2321" s="25">
        <f t="shared" si="222"/>
        <v>2</v>
      </c>
      <c r="K2321" s="7">
        <v>22.5671</v>
      </c>
    </row>
    <row r="2322" spans="1:11" x14ac:dyDescent="0.25">
      <c r="A2322" s="6">
        <v>44293</v>
      </c>
      <c r="B2322" s="7">
        <v>13</v>
      </c>
      <c r="C2322" s="25">
        <v>119917.53241781538</v>
      </c>
      <c r="D2322" s="25">
        <f t="shared" si="224"/>
        <v>4</v>
      </c>
      <c r="E2322" s="25">
        <f t="shared" si="223"/>
        <v>0</v>
      </c>
      <c r="F2322" s="25">
        <f t="shared" si="225"/>
        <v>0</v>
      </c>
      <c r="G2322" s="25" t="str">
        <f t="shared" si="221"/>
        <v>Winter</v>
      </c>
      <c r="H2322" s="25">
        <f t="shared" si="226"/>
        <v>2</v>
      </c>
      <c r="I2322" s="25">
        <v>0</v>
      </c>
      <c r="J2322" s="25">
        <f t="shared" si="222"/>
        <v>2</v>
      </c>
      <c r="K2322" s="7">
        <v>23.789300000000001</v>
      </c>
    </row>
    <row r="2323" spans="1:11" x14ac:dyDescent="0.25">
      <c r="A2323" s="6">
        <v>44293</v>
      </c>
      <c r="B2323" s="7">
        <v>14</v>
      </c>
      <c r="C2323" s="25">
        <v>125166.8905552934</v>
      </c>
      <c r="D2323" s="25">
        <f t="shared" si="224"/>
        <v>4</v>
      </c>
      <c r="E2323" s="25">
        <f t="shared" si="223"/>
        <v>0</v>
      </c>
      <c r="F2323" s="25">
        <f t="shared" si="225"/>
        <v>0</v>
      </c>
      <c r="G2323" s="25" t="str">
        <f t="shared" si="221"/>
        <v>Winter</v>
      </c>
      <c r="H2323" s="25">
        <f t="shared" si="226"/>
        <v>2</v>
      </c>
      <c r="I2323" s="25">
        <v>0</v>
      </c>
      <c r="J2323" s="25">
        <f t="shared" si="222"/>
        <v>2</v>
      </c>
      <c r="K2323" s="7">
        <v>25.173999999999999</v>
      </c>
    </row>
    <row r="2324" spans="1:11" x14ac:dyDescent="0.25">
      <c r="A2324" s="6">
        <v>44293</v>
      </c>
      <c r="B2324" s="7">
        <v>15</v>
      </c>
      <c r="C2324" s="25">
        <v>130975.9246115202</v>
      </c>
      <c r="D2324" s="25">
        <f t="shared" si="224"/>
        <v>4</v>
      </c>
      <c r="E2324" s="25">
        <f t="shared" si="223"/>
        <v>0</v>
      </c>
      <c r="F2324" s="25">
        <f t="shared" si="225"/>
        <v>0</v>
      </c>
      <c r="G2324" s="25" t="str">
        <f t="shared" si="221"/>
        <v>Winter</v>
      </c>
      <c r="H2324" s="25">
        <f t="shared" si="226"/>
        <v>2</v>
      </c>
      <c r="I2324" s="25">
        <v>0</v>
      </c>
      <c r="J2324" s="25">
        <f t="shared" si="222"/>
        <v>2</v>
      </c>
      <c r="K2324" s="7">
        <v>26.758500000000002</v>
      </c>
    </row>
    <row r="2325" spans="1:11" x14ac:dyDescent="0.25">
      <c r="A2325" s="6">
        <v>44293</v>
      </c>
      <c r="B2325" s="7">
        <v>16</v>
      </c>
      <c r="C2325" s="25">
        <v>139231.26884986283</v>
      </c>
      <c r="D2325" s="25">
        <f t="shared" si="224"/>
        <v>4</v>
      </c>
      <c r="E2325" s="25">
        <f t="shared" si="223"/>
        <v>0</v>
      </c>
      <c r="F2325" s="25">
        <f t="shared" si="225"/>
        <v>0</v>
      </c>
      <c r="G2325" s="25" t="str">
        <f t="shared" si="221"/>
        <v>Winter</v>
      </c>
      <c r="H2325" s="25">
        <f t="shared" si="226"/>
        <v>2</v>
      </c>
      <c r="I2325" s="25">
        <v>0</v>
      </c>
      <c r="J2325" s="25">
        <f t="shared" si="222"/>
        <v>2</v>
      </c>
      <c r="K2325" s="7">
        <v>38.650799999999997</v>
      </c>
    </row>
    <row r="2326" spans="1:11" x14ac:dyDescent="0.25">
      <c r="A2326" s="6">
        <v>44293</v>
      </c>
      <c r="B2326" s="7">
        <v>17</v>
      </c>
      <c r="C2326" s="25">
        <v>151575.79094734776</v>
      </c>
      <c r="D2326" s="25">
        <f t="shared" si="224"/>
        <v>4</v>
      </c>
      <c r="E2326" s="25">
        <f t="shared" si="223"/>
        <v>0</v>
      </c>
      <c r="F2326" s="25">
        <f t="shared" si="225"/>
        <v>0</v>
      </c>
      <c r="G2326" s="25" t="str">
        <f t="shared" si="221"/>
        <v>Winter</v>
      </c>
      <c r="H2326" s="25">
        <f t="shared" si="226"/>
        <v>2</v>
      </c>
      <c r="I2326" s="25">
        <v>0</v>
      </c>
      <c r="J2326" s="25">
        <f t="shared" si="222"/>
        <v>2</v>
      </c>
      <c r="K2326" s="7">
        <v>24.574999999999999</v>
      </c>
    </row>
    <row r="2327" spans="1:11" x14ac:dyDescent="0.25">
      <c r="A2327" s="6">
        <v>44293</v>
      </c>
      <c r="B2327" s="7">
        <v>18</v>
      </c>
      <c r="C2327" s="25">
        <v>164629.12323390163</v>
      </c>
      <c r="D2327" s="25">
        <f t="shared" si="224"/>
        <v>4</v>
      </c>
      <c r="E2327" s="25">
        <f t="shared" si="223"/>
        <v>0</v>
      </c>
      <c r="F2327" s="25">
        <f t="shared" si="225"/>
        <v>0</v>
      </c>
      <c r="G2327" s="25" t="str">
        <f t="shared" si="221"/>
        <v>Winter</v>
      </c>
      <c r="H2327" s="25">
        <f t="shared" si="226"/>
        <v>2</v>
      </c>
      <c r="I2327" s="25">
        <v>0</v>
      </c>
      <c r="J2327" s="25">
        <f t="shared" si="222"/>
        <v>2</v>
      </c>
      <c r="K2327" s="7">
        <v>23.5594</v>
      </c>
    </row>
    <row r="2328" spans="1:11" x14ac:dyDescent="0.25">
      <c r="A2328" s="6">
        <v>44293</v>
      </c>
      <c r="B2328" s="7">
        <v>19</v>
      </c>
      <c r="C2328" s="25">
        <v>168098.69166022431</v>
      </c>
      <c r="D2328" s="25">
        <f t="shared" si="224"/>
        <v>4</v>
      </c>
      <c r="E2328" s="25">
        <f t="shared" si="223"/>
        <v>0</v>
      </c>
      <c r="F2328" s="25">
        <f t="shared" si="225"/>
        <v>0</v>
      </c>
      <c r="G2328" s="25" t="str">
        <f t="shared" si="221"/>
        <v>Winter</v>
      </c>
      <c r="H2328" s="25">
        <f t="shared" si="226"/>
        <v>6</v>
      </c>
      <c r="I2328" s="25">
        <v>0</v>
      </c>
      <c r="J2328" s="25">
        <f t="shared" si="222"/>
        <v>6</v>
      </c>
      <c r="K2328" s="7">
        <v>24.637</v>
      </c>
    </row>
    <row r="2329" spans="1:11" x14ac:dyDescent="0.25">
      <c r="A2329" s="6">
        <v>44293</v>
      </c>
      <c r="B2329" s="7">
        <v>20</v>
      </c>
      <c r="C2329" s="25">
        <v>168516.54026206088</v>
      </c>
      <c r="D2329" s="25">
        <f t="shared" si="224"/>
        <v>4</v>
      </c>
      <c r="E2329" s="25">
        <f t="shared" si="223"/>
        <v>0</v>
      </c>
      <c r="F2329" s="25">
        <f t="shared" si="225"/>
        <v>0</v>
      </c>
      <c r="G2329" s="25" t="str">
        <f t="shared" si="221"/>
        <v>Winter</v>
      </c>
      <c r="H2329" s="25">
        <f t="shared" si="226"/>
        <v>6</v>
      </c>
      <c r="I2329" s="25">
        <v>0</v>
      </c>
      <c r="J2329" s="25">
        <f t="shared" si="222"/>
        <v>6</v>
      </c>
      <c r="K2329" s="7">
        <v>23.2377</v>
      </c>
    </row>
    <row r="2330" spans="1:11" x14ac:dyDescent="0.25">
      <c r="A2330" s="6">
        <v>44293</v>
      </c>
      <c r="B2330" s="7">
        <v>21</v>
      </c>
      <c r="C2330" s="25">
        <v>173424.08392493933</v>
      </c>
      <c r="D2330" s="25">
        <f t="shared" si="224"/>
        <v>4</v>
      </c>
      <c r="E2330" s="25">
        <f t="shared" si="223"/>
        <v>0</v>
      </c>
      <c r="F2330" s="25">
        <f t="shared" si="225"/>
        <v>0</v>
      </c>
      <c r="G2330" s="25" t="str">
        <f t="shared" si="221"/>
        <v>Winter</v>
      </c>
      <c r="H2330" s="25">
        <f t="shared" si="226"/>
        <v>6</v>
      </c>
      <c r="I2330" s="25">
        <v>0</v>
      </c>
      <c r="J2330" s="25">
        <f t="shared" si="222"/>
        <v>6</v>
      </c>
      <c r="K2330" s="7">
        <v>25.475999999999999</v>
      </c>
    </row>
    <row r="2331" spans="1:11" x14ac:dyDescent="0.25">
      <c r="A2331" s="6">
        <v>44293</v>
      </c>
      <c r="B2331" s="7">
        <v>22</v>
      </c>
      <c r="C2331" s="25">
        <v>169913.20729151464</v>
      </c>
      <c r="D2331" s="25">
        <f t="shared" si="224"/>
        <v>4</v>
      </c>
      <c r="E2331" s="25">
        <f t="shared" si="223"/>
        <v>0</v>
      </c>
      <c r="F2331" s="25">
        <f t="shared" si="225"/>
        <v>0</v>
      </c>
      <c r="G2331" s="25" t="str">
        <f t="shared" si="221"/>
        <v>Winter</v>
      </c>
      <c r="H2331" s="25">
        <f t="shared" si="226"/>
        <v>2</v>
      </c>
      <c r="I2331" s="25">
        <v>0</v>
      </c>
      <c r="J2331" s="25">
        <f t="shared" si="222"/>
        <v>2</v>
      </c>
      <c r="K2331" s="7">
        <v>22.765599999999999</v>
      </c>
    </row>
    <row r="2332" spans="1:11" x14ac:dyDescent="0.25">
      <c r="A2332" s="6">
        <v>44293</v>
      </c>
      <c r="B2332" s="7">
        <v>23</v>
      </c>
      <c r="C2332" s="25">
        <v>151223.25971016852</v>
      </c>
      <c r="D2332" s="25">
        <f t="shared" si="224"/>
        <v>4</v>
      </c>
      <c r="E2332" s="25">
        <f t="shared" si="223"/>
        <v>0</v>
      </c>
      <c r="F2332" s="25">
        <f t="shared" si="225"/>
        <v>0</v>
      </c>
      <c r="G2332" s="25" t="str">
        <f t="shared" si="221"/>
        <v>Winter</v>
      </c>
      <c r="H2332" s="25">
        <f t="shared" si="226"/>
        <v>2</v>
      </c>
      <c r="I2332" s="25">
        <v>0</v>
      </c>
      <c r="J2332" s="25">
        <f t="shared" si="222"/>
        <v>2</v>
      </c>
      <c r="K2332" s="7">
        <v>20.218299999999999</v>
      </c>
    </row>
    <row r="2333" spans="1:11" x14ac:dyDescent="0.25">
      <c r="A2333" s="6">
        <v>44293</v>
      </c>
      <c r="B2333" s="7">
        <v>24</v>
      </c>
      <c r="C2333" s="25">
        <v>128295.67970342338</v>
      </c>
      <c r="D2333" s="25">
        <f t="shared" si="224"/>
        <v>4</v>
      </c>
      <c r="E2333" s="25">
        <f t="shared" si="223"/>
        <v>0</v>
      </c>
      <c r="F2333" s="25">
        <f t="shared" si="225"/>
        <v>0</v>
      </c>
      <c r="G2333" s="25" t="str">
        <f t="shared" si="221"/>
        <v>Winter</v>
      </c>
      <c r="H2333" s="25">
        <f t="shared" si="226"/>
        <v>2</v>
      </c>
      <c r="I2333" s="25">
        <v>0</v>
      </c>
      <c r="J2333" s="25">
        <f t="shared" si="222"/>
        <v>2</v>
      </c>
      <c r="K2333" s="7">
        <v>18.5305</v>
      </c>
    </row>
    <row r="2334" spans="1:11" x14ac:dyDescent="0.25">
      <c r="A2334" s="6">
        <v>44294</v>
      </c>
      <c r="B2334" s="7">
        <v>1</v>
      </c>
      <c r="C2334" s="25">
        <v>109348.9653876371</v>
      </c>
      <c r="D2334" s="25">
        <f t="shared" si="224"/>
        <v>4</v>
      </c>
      <c r="E2334" s="25">
        <f t="shared" si="223"/>
        <v>0</v>
      </c>
      <c r="F2334" s="25">
        <f t="shared" si="225"/>
        <v>0</v>
      </c>
      <c r="G2334" s="25" t="str">
        <f t="shared" si="221"/>
        <v>Winter</v>
      </c>
      <c r="H2334" s="25">
        <f t="shared" si="226"/>
        <v>2</v>
      </c>
      <c r="I2334" s="25">
        <v>0</v>
      </c>
      <c r="J2334" s="25">
        <f t="shared" si="222"/>
        <v>2</v>
      </c>
      <c r="K2334" s="7">
        <v>18.991389999999999</v>
      </c>
    </row>
    <row r="2335" spans="1:11" x14ac:dyDescent="0.25">
      <c r="A2335" s="6">
        <v>44294</v>
      </c>
      <c r="B2335" s="7">
        <v>2</v>
      </c>
      <c r="C2335" s="25">
        <v>97215.688861998162</v>
      </c>
      <c r="D2335" s="25">
        <f t="shared" si="224"/>
        <v>4</v>
      </c>
      <c r="E2335" s="25">
        <f t="shared" si="223"/>
        <v>0</v>
      </c>
      <c r="F2335" s="25">
        <f t="shared" si="225"/>
        <v>0</v>
      </c>
      <c r="G2335" s="25" t="str">
        <f t="shared" si="221"/>
        <v>Winter</v>
      </c>
      <c r="H2335" s="25">
        <f t="shared" si="226"/>
        <v>1</v>
      </c>
      <c r="I2335" s="25">
        <v>0</v>
      </c>
      <c r="J2335" s="25">
        <f t="shared" si="222"/>
        <v>1</v>
      </c>
      <c r="K2335" s="7">
        <v>18.330459999999999</v>
      </c>
    </row>
    <row r="2336" spans="1:11" x14ac:dyDescent="0.25">
      <c r="A2336" s="6">
        <v>44294</v>
      </c>
      <c r="B2336" s="7">
        <v>3</v>
      </c>
      <c r="C2336" s="25">
        <v>88933.191655392002</v>
      </c>
      <c r="D2336" s="25">
        <f t="shared" si="224"/>
        <v>4</v>
      </c>
      <c r="E2336" s="25">
        <f t="shared" si="223"/>
        <v>0</v>
      </c>
      <c r="F2336" s="25">
        <f t="shared" si="225"/>
        <v>0</v>
      </c>
      <c r="G2336" s="25" t="str">
        <f t="shared" si="221"/>
        <v>Winter</v>
      </c>
      <c r="H2336" s="25">
        <f t="shared" si="226"/>
        <v>1</v>
      </c>
      <c r="I2336" s="25">
        <v>0</v>
      </c>
      <c r="J2336" s="25">
        <f t="shared" si="222"/>
        <v>1</v>
      </c>
      <c r="K2336" s="7">
        <v>16.949339999999999</v>
      </c>
    </row>
    <row r="2337" spans="1:11" x14ac:dyDescent="0.25">
      <c r="A2337" s="6">
        <v>44294</v>
      </c>
      <c r="B2337" s="7">
        <v>4</v>
      </c>
      <c r="C2337" s="25">
        <v>83877.397384096199</v>
      </c>
      <c r="D2337" s="25">
        <f t="shared" si="224"/>
        <v>4</v>
      </c>
      <c r="E2337" s="25">
        <f t="shared" si="223"/>
        <v>0</v>
      </c>
      <c r="F2337" s="25">
        <f t="shared" si="225"/>
        <v>0</v>
      </c>
      <c r="G2337" s="25" t="str">
        <f t="shared" si="221"/>
        <v>Winter</v>
      </c>
      <c r="H2337" s="25">
        <f t="shared" si="226"/>
        <v>1</v>
      </c>
      <c r="I2337" s="25">
        <v>0</v>
      </c>
      <c r="J2337" s="25">
        <f t="shared" si="222"/>
        <v>1</v>
      </c>
      <c r="K2337" s="7">
        <v>15.956149999999999</v>
      </c>
    </row>
    <row r="2338" spans="1:11" x14ac:dyDescent="0.25">
      <c r="A2338" s="6">
        <v>44294</v>
      </c>
      <c r="B2338" s="7">
        <v>5</v>
      </c>
      <c r="C2338" s="25">
        <v>82300.454839872225</v>
      </c>
      <c r="D2338" s="25">
        <f t="shared" si="224"/>
        <v>4</v>
      </c>
      <c r="E2338" s="25">
        <f t="shared" si="223"/>
        <v>0</v>
      </c>
      <c r="F2338" s="25">
        <f t="shared" si="225"/>
        <v>0</v>
      </c>
      <c r="G2338" s="25" t="str">
        <f t="shared" si="221"/>
        <v>Winter</v>
      </c>
      <c r="H2338" s="25">
        <f t="shared" si="226"/>
        <v>1</v>
      </c>
      <c r="I2338" s="25">
        <v>0</v>
      </c>
      <c r="J2338" s="25">
        <f t="shared" si="222"/>
        <v>1</v>
      </c>
      <c r="K2338" s="7">
        <v>16.438490000000002</v>
      </c>
    </row>
    <row r="2339" spans="1:11" x14ac:dyDescent="0.25">
      <c r="A2339" s="6">
        <v>44294</v>
      </c>
      <c r="B2339" s="7">
        <v>6</v>
      </c>
      <c r="C2339" s="25">
        <v>86073.794274141823</v>
      </c>
      <c r="D2339" s="25">
        <f t="shared" si="224"/>
        <v>4</v>
      </c>
      <c r="E2339" s="25">
        <f t="shared" si="223"/>
        <v>0</v>
      </c>
      <c r="F2339" s="25">
        <f t="shared" si="225"/>
        <v>0</v>
      </c>
      <c r="G2339" s="25" t="str">
        <f t="shared" si="221"/>
        <v>Winter</v>
      </c>
      <c r="H2339" s="25">
        <f t="shared" si="226"/>
        <v>1</v>
      </c>
      <c r="I2339" s="25">
        <v>0</v>
      </c>
      <c r="J2339" s="25">
        <f t="shared" si="222"/>
        <v>1</v>
      </c>
      <c r="K2339" s="7">
        <v>18.558389999999999</v>
      </c>
    </row>
    <row r="2340" spans="1:11" x14ac:dyDescent="0.25">
      <c r="A2340" s="6">
        <v>44294</v>
      </c>
      <c r="B2340" s="7">
        <v>7</v>
      </c>
      <c r="C2340" s="25">
        <v>96524.182959593585</v>
      </c>
      <c r="D2340" s="25">
        <f t="shared" si="224"/>
        <v>4</v>
      </c>
      <c r="E2340" s="25">
        <f t="shared" si="223"/>
        <v>0</v>
      </c>
      <c r="F2340" s="25">
        <f t="shared" si="225"/>
        <v>0</v>
      </c>
      <c r="G2340" s="25" t="str">
        <f t="shared" si="221"/>
        <v>Winter</v>
      </c>
      <c r="H2340" s="25">
        <f t="shared" si="226"/>
        <v>6</v>
      </c>
      <c r="I2340" s="25">
        <v>0</v>
      </c>
      <c r="J2340" s="25">
        <f t="shared" si="222"/>
        <v>6</v>
      </c>
      <c r="K2340" s="7">
        <v>19.832450000000001</v>
      </c>
    </row>
    <row r="2341" spans="1:11" x14ac:dyDescent="0.25">
      <c r="A2341" s="6">
        <v>44294</v>
      </c>
      <c r="B2341" s="7">
        <v>8</v>
      </c>
      <c r="C2341" s="25">
        <v>105126.00855653644</v>
      </c>
      <c r="D2341" s="25">
        <f t="shared" si="224"/>
        <v>4</v>
      </c>
      <c r="E2341" s="25">
        <f t="shared" si="223"/>
        <v>0</v>
      </c>
      <c r="F2341" s="25">
        <f t="shared" si="225"/>
        <v>0</v>
      </c>
      <c r="G2341" s="25" t="str">
        <f t="shared" si="221"/>
        <v>Winter</v>
      </c>
      <c r="H2341" s="25">
        <f t="shared" si="226"/>
        <v>6</v>
      </c>
      <c r="I2341" s="25">
        <v>0</v>
      </c>
      <c r="J2341" s="25">
        <f t="shared" si="222"/>
        <v>6</v>
      </c>
      <c r="K2341" s="7">
        <v>19.649930000000001</v>
      </c>
    </row>
    <row r="2342" spans="1:11" x14ac:dyDescent="0.25">
      <c r="A2342" s="6">
        <v>44294</v>
      </c>
      <c r="B2342" s="7">
        <v>9</v>
      </c>
      <c r="C2342" s="25">
        <v>106816.23079574584</v>
      </c>
      <c r="D2342" s="25">
        <f t="shared" si="224"/>
        <v>4</v>
      </c>
      <c r="E2342" s="25">
        <f t="shared" si="223"/>
        <v>0</v>
      </c>
      <c r="F2342" s="25">
        <f t="shared" si="225"/>
        <v>0</v>
      </c>
      <c r="G2342" s="25" t="str">
        <f t="shared" si="221"/>
        <v>Winter</v>
      </c>
      <c r="H2342" s="25">
        <f t="shared" si="226"/>
        <v>6</v>
      </c>
      <c r="I2342" s="25">
        <v>0</v>
      </c>
      <c r="J2342" s="25">
        <f t="shared" si="222"/>
        <v>6</v>
      </c>
      <c r="K2342" s="7">
        <v>20.885249999999999</v>
      </c>
    </row>
    <row r="2343" spans="1:11" x14ac:dyDescent="0.25">
      <c r="A2343" s="6">
        <v>44294</v>
      </c>
      <c r="B2343" s="7">
        <v>10</v>
      </c>
      <c r="C2343" s="25">
        <v>109127.4867439345</v>
      </c>
      <c r="D2343" s="25">
        <f t="shared" si="224"/>
        <v>4</v>
      </c>
      <c r="E2343" s="25">
        <f t="shared" si="223"/>
        <v>0</v>
      </c>
      <c r="F2343" s="25">
        <f t="shared" si="225"/>
        <v>0</v>
      </c>
      <c r="G2343" s="25" t="str">
        <f t="shared" si="221"/>
        <v>Winter</v>
      </c>
      <c r="H2343" s="25">
        <f t="shared" si="226"/>
        <v>2</v>
      </c>
      <c r="I2343" s="25">
        <v>0</v>
      </c>
      <c r="J2343" s="25">
        <f t="shared" si="222"/>
        <v>2</v>
      </c>
      <c r="K2343" s="7">
        <v>20.565280000000001</v>
      </c>
    </row>
    <row r="2344" spans="1:11" x14ac:dyDescent="0.25">
      <c r="A2344" s="6">
        <v>44294</v>
      </c>
      <c r="B2344" s="7">
        <v>11</v>
      </c>
      <c r="C2344" s="25">
        <v>111372.5425438799</v>
      </c>
      <c r="D2344" s="25">
        <f t="shared" si="224"/>
        <v>4</v>
      </c>
      <c r="E2344" s="25">
        <f t="shared" si="223"/>
        <v>0</v>
      </c>
      <c r="F2344" s="25">
        <f t="shared" si="225"/>
        <v>0</v>
      </c>
      <c r="G2344" s="25" t="str">
        <f t="shared" si="221"/>
        <v>Winter</v>
      </c>
      <c r="H2344" s="25">
        <f t="shared" si="226"/>
        <v>2</v>
      </c>
      <c r="I2344" s="25">
        <v>0</v>
      </c>
      <c r="J2344" s="25">
        <f t="shared" si="222"/>
        <v>2</v>
      </c>
      <c r="K2344" s="7">
        <v>23.091229999999999</v>
      </c>
    </row>
    <row r="2345" spans="1:11" x14ac:dyDescent="0.25">
      <c r="A2345" s="6">
        <v>44294</v>
      </c>
      <c r="B2345" s="7">
        <v>12</v>
      </c>
      <c r="C2345" s="25">
        <v>113609.14306478717</v>
      </c>
      <c r="D2345" s="25">
        <f t="shared" si="224"/>
        <v>4</v>
      </c>
      <c r="E2345" s="25">
        <f t="shared" si="223"/>
        <v>0</v>
      </c>
      <c r="F2345" s="25">
        <f t="shared" si="225"/>
        <v>0</v>
      </c>
      <c r="G2345" s="25" t="str">
        <f t="shared" si="221"/>
        <v>Winter</v>
      </c>
      <c r="H2345" s="25">
        <f t="shared" si="226"/>
        <v>2</v>
      </c>
      <c r="I2345" s="25">
        <v>0</v>
      </c>
      <c r="J2345" s="25">
        <f t="shared" si="222"/>
        <v>2</v>
      </c>
      <c r="K2345" s="7">
        <v>22.221060000000001</v>
      </c>
    </row>
    <row r="2346" spans="1:11" x14ac:dyDescent="0.25">
      <c r="A2346" s="6">
        <v>44294</v>
      </c>
      <c r="B2346" s="7">
        <v>13</v>
      </c>
      <c r="C2346" s="25">
        <v>115669.72616554948</v>
      </c>
      <c r="D2346" s="25">
        <f t="shared" si="224"/>
        <v>4</v>
      </c>
      <c r="E2346" s="25">
        <f t="shared" si="223"/>
        <v>0</v>
      </c>
      <c r="F2346" s="25">
        <f t="shared" si="225"/>
        <v>0</v>
      </c>
      <c r="G2346" s="25" t="str">
        <f t="shared" si="221"/>
        <v>Winter</v>
      </c>
      <c r="H2346" s="25">
        <f t="shared" si="226"/>
        <v>2</v>
      </c>
      <c r="I2346" s="25">
        <v>0</v>
      </c>
      <c r="J2346" s="25">
        <f t="shared" si="222"/>
        <v>2</v>
      </c>
      <c r="K2346" s="7">
        <v>23.53838</v>
      </c>
    </row>
    <row r="2347" spans="1:11" x14ac:dyDescent="0.25">
      <c r="A2347" s="6">
        <v>44294</v>
      </c>
      <c r="B2347" s="7">
        <v>14</v>
      </c>
      <c r="C2347" s="25">
        <v>115080.86431719927</v>
      </c>
      <c r="D2347" s="25">
        <f t="shared" si="224"/>
        <v>4</v>
      </c>
      <c r="E2347" s="25">
        <f t="shared" si="223"/>
        <v>0</v>
      </c>
      <c r="F2347" s="25">
        <f t="shared" si="225"/>
        <v>0</v>
      </c>
      <c r="G2347" s="25" t="str">
        <f t="shared" si="221"/>
        <v>Winter</v>
      </c>
      <c r="H2347" s="25">
        <f t="shared" si="226"/>
        <v>2</v>
      </c>
      <c r="I2347" s="25">
        <v>0</v>
      </c>
      <c r="J2347" s="25">
        <f t="shared" si="222"/>
        <v>2</v>
      </c>
      <c r="K2347" s="7">
        <v>23.51322</v>
      </c>
    </row>
    <row r="2348" spans="1:11" x14ac:dyDescent="0.25">
      <c r="A2348" s="6">
        <v>44294</v>
      </c>
      <c r="B2348" s="7">
        <v>15</v>
      </c>
      <c r="C2348" s="25">
        <v>114643.22147589573</v>
      </c>
      <c r="D2348" s="25">
        <f t="shared" si="224"/>
        <v>4</v>
      </c>
      <c r="E2348" s="25">
        <f t="shared" si="223"/>
        <v>0</v>
      </c>
      <c r="F2348" s="25">
        <f t="shared" si="225"/>
        <v>0</v>
      </c>
      <c r="G2348" s="25" t="str">
        <f t="shared" si="221"/>
        <v>Winter</v>
      </c>
      <c r="H2348" s="25">
        <f t="shared" si="226"/>
        <v>2</v>
      </c>
      <c r="I2348" s="25">
        <v>0</v>
      </c>
      <c r="J2348" s="25">
        <f t="shared" si="222"/>
        <v>2</v>
      </c>
      <c r="K2348" s="7">
        <v>23.5899</v>
      </c>
    </row>
    <row r="2349" spans="1:11" x14ac:dyDescent="0.25">
      <c r="A2349" s="6">
        <v>44294</v>
      </c>
      <c r="B2349" s="7">
        <v>16</v>
      </c>
      <c r="C2349" s="25">
        <v>116681.44333505326</v>
      </c>
      <c r="D2349" s="25">
        <f t="shared" si="224"/>
        <v>4</v>
      </c>
      <c r="E2349" s="25">
        <f t="shared" si="223"/>
        <v>0</v>
      </c>
      <c r="F2349" s="25">
        <f t="shared" si="225"/>
        <v>0</v>
      </c>
      <c r="G2349" s="25" t="str">
        <f t="shared" si="221"/>
        <v>Winter</v>
      </c>
      <c r="H2349" s="25">
        <f t="shared" si="226"/>
        <v>2</v>
      </c>
      <c r="I2349" s="25">
        <v>0</v>
      </c>
      <c r="J2349" s="25">
        <f t="shared" si="222"/>
        <v>2</v>
      </c>
      <c r="K2349" s="7">
        <v>23.753489999999999</v>
      </c>
    </row>
    <row r="2350" spans="1:11" x14ac:dyDescent="0.25">
      <c r="A2350" s="6">
        <v>44294</v>
      </c>
      <c r="B2350" s="7">
        <v>17</v>
      </c>
      <c r="C2350" s="25">
        <v>125000.27739286152</v>
      </c>
      <c r="D2350" s="25">
        <f t="shared" si="224"/>
        <v>4</v>
      </c>
      <c r="E2350" s="25">
        <f t="shared" si="223"/>
        <v>0</v>
      </c>
      <c r="F2350" s="25">
        <f t="shared" si="225"/>
        <v>0</v>
      </c>
      <c r="G2350" s="25" t="str">
        <f t="shared" si="221"/>
        <v>Winter</v>
      </c>
      <c r="H2350" s="25">
        <f t="shared" si="226"/>
        <v>2</v>
      </c>
      <c r="I2350" s="25">
        <v>0</v>
      </c>
      <c r="J2350" s="25">
        <f t="shared" si="222"/>
        <v>2</v>
      </c>
      <c r="K2350" s="7">
        <v>21.285869999999999</v>
      </c>
    </row>
    <row r="2351" spans="1:11" x14ac:dyDescent="0.25">
      <c r="A2351" s="6">
        <v>44294</v>
      </c>
      <c r="B2351" s="7">
        <v>18</v>
      </c>
      <c r="C2351" s="25">
        <v>139575.65390576326</v>
      </c>
      <c r="D2351" s="25">
        <f t="shared" si="224"/>
        <v>4</v>
      </c>
      <c r="E2351" s="25">
        <f t="shared" si="223"/>
        <v>0</v>
      </c>
      <c r="F2351" s="25">
        <f t="shared" si="225"/>
        <v>0</v>
      </c>
      <c r="G2351" s="25" t="str">
        <f t="shared" ref="G2351:G2414" si="227">IF(OR(D2351&lt;5,D2351&gt;9),"Winter","Summer")</f>
        <v>Winter</v>
      </c>
      <c r="H2351" s="25">
        <f t="shared" si="226"/>
        <v>2</v>
      </c>
      <c r="I2351" s="25">
        <v>0</v>
      </c>
      <c r="J2351" s="25">
        <f t="shared" ref="J2351:J2414" si="228">IF(I2351=0,H2351,5)</f>
        <v>2</v>
      </c>
      <c r="K2351" s="7">
        <v>22.068850000000001</v>
      </c>
    </row>
    <row r="2352" spans="1:11" x14ac:dyDescent="0.25">
      <c r="A2352" s="6">
        <v>44294</v>
      </c>
      <c r="B2352" s="7">
        <v>19</v>
      </c>
      <c r="C2352" s="25">
        <v>144809.71641050532</v>
      </c>
      <c r="D2352" s="25">
        <f t="shared" si="224"/>
        <v>4</v>
      </c>
      <c r="E2352" s="25">
        <f t="shared" si="223"/>
        <v>0</v>
      </c>
      <c r="F2352" s="25">
        <f t="shared" si="225"/>
        <v>0</v>
      </c>
      <c r="G2352" s="25" t="str">
        <f t="shared" si="227"/>
        <v>Winter</v>
      </c>
      <c r="H2352" s="25">
        <f t="shared" si="226"/>
        <v>6</v>
      </c>
      <c r="I2352" s="25">
        <v>0</v>
      </c>
      <c r="J2352" s="25">
        <f t="shared" si="228"/>
        <v>6</v>
      </c>
      <c r="K2352" s="7">
        <v>23.65117</v>
      </c>
    </row>
    <row r="2353" spans="1:11" x14ac:dyDescent="0.25">
      <c r="A2353" s="6">
        <v>44294</v>
      </c>
      <c r="B2353" s="7">
        <v>20</v>
      </c>
      <c r="C2353" s="25">
        <v>145452.21729543497</v>
      </c>
      <c r="D2353" s="25">
        <f t="shared" si="224"/>
        <v>4</v>
      </c>
      <c r="E2353" s="25">
        <f t="shared" si="223"/>
        <v>0</v>
      </c>
      <c r="F2353" s="25">
        <f t="shared" si="225"/>
        <v>0</v>
      </c>
      <c r="G2353" s="25" t="str">
        <f t="shared" si="227"/>
        <v>Winter</v>
      </c>
      <c r="H2353" s="25">
        <f t="shared" si="226"/>
        <v>6</v>
      </c>
      <c r="I2353" s="25">
        <v>0</v>
      </c>
      <c r="J2353" s="25">
        <f t="shared" si="228"/>
        <v>6</v>
      </c>
      <c r="K2353" s="7">
        <v>30.211010000000002</v>
      </c>
    </row>
    <row r="2354" spans="1:11" x14ac:dyDescent="0.25">
      <c r="A2354" s="6">
        <v>44294</v>
      </c>
      <c r="B2354" s="7">
        <v>21</v>
      </c>
      <c r="C2354" s="25">
        <v>147877.08400432381</v>
      </c>
      <c r="D2354" s="25">
        <f t="shared" si="224"/>
        <v>4</v>
      </c>
      <c r="E2354" s="25">
        <f t="shared" si="223"/>
        <v>0</v>
      </c>
      <c r="F2354" s="25">
        <f t="shared" si="225"/>
        <v>0</v>
      </c>
      <c r="G2354" s="25" t="str">
        <f t="shared" si="227"/>
        <v>Winter</v>
      </c>
      <c r="H2354" s="25">
        <f t="shared" si="226"/>
        <v>6</v>
      </c>
      <c r="I2354" s="25">
        <v>0</v>
      </c>
      <c r="J2354" s="25">
        <f t="shared" si="228"/>
        <v>6</v>
      </c>
      <c r="K2354" s="7">
        <v>30.299420000000001</v>
      </c>
    </row>
    <row r="2355" spans="1:11" x14ac:dyDescent="0.25">
      <c r="A2355" s="6">
        <v>44294</v>
      </c>
      <c r="B2355" s="7">
        <v>22</v>
      </c>
      <c r="C2355" s="25">
        <v>143511.43150359971</v>
      </c>
      <c r="D2355" s="25">
        <f t="shared" si="224"/>
        <v>4</v>
      </c>
      <c r="E2355" s="25">
        <f t="shared" si="223"/>
        <v>0</v>
      </c>
      <c r="F2355" s="25">
        <f t="shared" si="225"/>
        <v>0</v>
      </c>
      <c r="G2355" s="25" t="str">
        <f t="shared" si="227"/>
        <v>Winter</v>
      </c>
      <c r="H2355" s="25">
        <f t="shared" si="226"/>
        <v>2</v>
      </c>
      <c r="I2355" s="25">
        <v>0</v>
      </c>
      <c r="J2355" s="25">
        <f t="shared" si="228"/>
        <v>2</v>
      </c>
      <c r="K2355" s="7">
        <v>22.493670000000002</v>
      </c>
    </row>
    <row r="2356" spans="1:11" x14ac:dyDescent="0.25">
      <c r="A2356" s="6">
        <v>44294</v>
      </c>
      <c r="B2356" s="7">
        <v>23</v>
      </c>
      <c r="C2356" s="25">
        <v>127546.95574502078</v>
      </c>
      <c r="D2356" s="25">
        <f t="shared" si="224"/>
        <v>4</v>
      </c>
      <c r="E2356" s="25">
        <f t="shared" si="223"/>
        <v>0</v>
      </c>
      <c r="F2356" s="25">
        <f t="shared" si="225"/>
        <v>0</v>
      </c>
      <c r="G2356" s="25" t="str">
        <f t="shared" si="227"/>
        <v>Winter</v>
      </c>
      <c r="H2356" s="25">
        <f t="shared" si="226"/>
        <v>2</v>
      </c>
      <c r="I2356" s="25">
        <v>0</v>
      </c>
      <c r="J2356" s="25">
        <f t="shared" si="228"/>
        <v>2</v>
      </c>
      <c r="K2356" s="7">
        <v>20.931509999999999</v>
      </c>
    </row>
    <row r="2357" spans="1:11" x14ac:dyDescent="0.25">
      <c r="A2357" s="6">
        <v>44294</v>
      </c>
      <c r="B2357" s="7">
        <v>24</v>
      </c>
      <c r="C2357" s="25">
        <v>108292.78718176109</v>
      </c>
      <c r="D2357" s="25">
        <f t="shared" si="224"/>
        <v>4</v>
      </c>
      <c r="E2357" s="25">
        <f t="shared" si="223"/>
        <v>0</v>
      </c>
      <c r="F2357" s="25">
        <f t="shared" si="225"/>
        <v>0</v>
      </c>
      <c r="G2357" s="25" t="str">
        <f t="shared" si="227"/>
        <v>Winter</v>
      </c>
      <c r="H2357" s="25">
        <f t="shared" si="226"/>
        <v>2</v>
      </c>
      <c r="I2357" s="25">
        <v>0</v>
      </c>
      <c r="J2357" s="25">
        <f t="shared" si="228"/>
        <v>2</v>
      </c>
      <c r="K2357" s="7">
        <v>16.884</v>
      </c>
    </row>
    <row r="2358" spans="1:11" x14ac:dyDescent="0.25">
      <c r="A2358" s="6">
        <v>44295</v>
      </c>
      <c r="B2358" s="7">
        <v>1</v>
      </c>
      <c r="C2358" s="25">
        <v>92691.956104390498</v>
      </c>
      <c r="D2358" s="25">
        <f t="shared" si="224"/>
        <v>4</v>
      </c>
      <c r="E2358" s="25">
        <f t="shared" si="223"/>
        <v>0</v>
      </c>
      <c r="F2358" s="25">
        <f t="shared" si="225"/>
        <v>0</v>
      </c>
      <c r="G2358" s="25" t="str">
        <f t="shared" si="227"/>
        <v>Winter</v>
      </c>
      <c r="H2358" s="25">
        <f t="shared" si="226"/>
        <v>2</v>
      </c>
      <c r="I2358" s="25">
        <v>0</v>
      </c>
      <c r="J2358" s="25">
        <f t="shared" si="228"/>
        <v>2</v>
      </c>
      <c r="K2358" s="7">
        <v>15.73729</v>
      </c>
    </row>
    <row r="2359" spans="1:11" x14ac:dyDescent="0.25">
      <c r="A2359" s="6">
        <v>44295</v>
      </c>
      <c r="B2359" s="7">
        <v>2</v>
      </c>
      <c r="C2359" s="25">
        <v>82867.611486398382</v>
      </c>
      <c r="D2359" s="25">
        <f t="shared" si="224"/>
        <v>4</v>
      </c>
      <c r="E2359" s="25">
        <f t="shared" si="223"/>
        <v>0</v>
      </c>
      <c r="F2359" s="25">
        <f t="shared" si="225"/>
        <v>0</v>
      </c>
      <c r="G2359" s="25" t="str">
        <f t="shared" si="227"/>
        <v>Winter</v>
      </c>
      <c r="H2359" s="25">
        <f t="shared" si="226"/>
        <v>1</v>
      </c>
      <c r="I2359" s="25">
        <v>0</v>
      </c>
      <c r="J2359" s="25">
        <f t="shared" si="228"/>
        <v>1</v>
      </c>
      <c r="K2359" s="7">
        <v>15.5503</v>
      </c>
    </row>
    <row r="2360" spans="1:11" x14ac:dyDescent="0.25">
      <c r="A2360" s="6">
        <v>44295</v>
      </c>
      <c r="B2360" s="7">
        <v>3</v>
      </c>
      <c r="C2360" s="25">
        <v>77069.419515258589</v>
      </c>
      <c r="D2360" s="25">
        <f t="shared" si="224"/>
        <v>4</v>
      </c>
      <c r="E2360" s="25">
        <f t="shared" si="223"/>
        <v>0</v>
      </c>
      <c r="F2360" s="25">
        <f t="shared" si="225"/>
        <v>0</v>
      </c>
      <c r="G2360" s="25" t="str">
        <f t="shared" si="227"/>
        <v>Winter</v>
      </c>
      <c r="H2360" s="25">
        <f t="shared" si="226"/>
        <v>1</v>
      </c>
      <c r="I2360" s="25">
        <v>0</v>
      </c>
      <c r="J2360" s="25">
        <f t="shared" si="228"/>
        <v>1</v>
      </c>
      <c r="K2360" s="7">
        <v>15.570650000000001</v>
      </c>
    </row>
    <row r="2361" spans="1:11" x14ac:dyDescent="0.25">
      <c r="A2361" s="6">
        <v>44295</v>
      </c>
      <c r="B2361" s="7">
        <v>4</v>
      </c>
      <c r="C2361" s="25">
        <v>74515.863731246878</v>
      </c>
      <c r="D2361" s="25">
        <f t="shared" si="224"/>
        <v>4</v>
      </c>
      <c r="E2361" s="25">
        <f t="shared" si="223"/>
        <v>0</v>
      </c>
      <c r="F2361" s="25">
        <f t="shared" si="225"/>
        <v>0</v>
      </c>
      <c r="G2361" s="25" t="str">
        <f t="shared" si="227"/>
        <v>Winter</v>
      </c>
      <c r="H2361" s="25">
        <f t="shared" si="226"/>
        <v>1</v>
      </c>
      <c r="I2361" s="25">
        <v>0</v>
      </c>
      <c r="J2361" s="25">
        <f t="shared" si="228"/>
        <v>1</v>
      </c>
      <c r="K2361" s="7">
        <v>15.39391</v>
      </c>
    </row>
    <row r="2362" spans="1:11" x14ac:dyDescent="0.25">
      <c r="A2362" s="6">
        <v>44295</v>
      </c>
      <c r="B2362" s="7">
        <v>5</v>
      </c>
      <c r="C2362" s="25">
        <v>74911.114956906487</v>
      </c>
      <c r="D2362" s="25">
        <f t="shared" si="224"/>
        <v>4</v>
      </c>
      <c r="E2362" s="25">
        <f t="shared" si="223"/>
        <v>0</v>
      </c>
      <c r="F2362" s="25">
        <f t="shared" si="225"/>
        <v>0</v>
      </c>
      <c r="G2362" s="25" t="str">
        <f t="shared" si="227"/>
        <v>Winter</v>
      </c>
      <c r="H2362" s="25">
        <f t="shared" si="226"/>
        <v>1</v>
      </c>
      <c r="I2362" s="25">
        <v>0</v>
      </c>
      <c r="J2362" s="25">
        <f t="shared" si="228"/>
        <v>1</v>
      </c>
      <c r="K2362" s="7">
        <v>15.503489999999999</v>
      </c>
    </row>
    <row r="2363" spans="1:11" x14ac:dyDescent="0.25">
      <c r="A2363" s="6">
        <v>44295</v>
      </c>
      <c r="B2363" s="7">
        <v>6</v>
      </c>
      <c r="C2363" s="25">
        <v>80855.901304536732</v>
      </c>
      <c r="D2363" s="25">
        <f t="shared" si="224"/>
        <v>4</v>
      </c>
      <c r="E2363" s="25">
        <f t="shared" si="223"/>
        <v>0</v>
      </c>
      <c r="F2363" s="25">
        <f t="shared" si="225"/>
        <v>0</v>
      </c>
      <c r="G2363" s="25" t="str">
        <f t="shared" si="227"/>
        <v>Winter</v>
      </c>
      <c r="H2363" s="25">
        <f t="shared" si="226"/>
        <v>1</v>
      </c>
      <c r="I2363" s="25">
        <v>0</v>
      </c>
      <c r="J2363" s="25">
        <f t="shared" si="228"/>
        <v>1</v>
      </c>
      <c r="K2363" s="7">
        <v>16.59761</v>
      </c>
    </row>
    <row r="2364" spans="1:11" x14ac:dyDescent="0.25">
      <c r="A2364" s="6">
        <v>44295</v>
      </c>
      <c r="B2364" s="7">
        <v>7</v>
      </c>
      <c r="C2364" s="25">
        <v>92726.136106308157</v>
      </c>
      <c r="D2364" s="25">
        <f t="shared" si="224"/>
        <v>4</v>
      </c>
      <c r="E2364" s="25">
        <f t="shared" si="223"/>
        <v>0</v>
      </c>
      <c r="F2364" s="25">
        <f t="shared" si="225"/>
        <v>0</v>
      </c>
      <c r="G2364" s="25" t="str">
        <f t="shared" si="227"/>
        <v>Winter</v>
      </c>
      <c r="H2364" s="25">
        <f t="shared" si="226"/>
        <v>6</v>
      </c>
      <c r="I2364" s="25">
        <v>0</v>
      </c>
      <c r="J2364" s="25">
        <f t="shared" si="228"/>
        <v>6</v>
      </c>
      <c r="K2364" s="7">
        <v>66.597949999999997</v>
      </c>
    </row>
    <row r="2365" spans="1:11" x14ac:dyDescent="0.25">
      <c r="A2365" s="6">
        <v>44295</v>
      </c>
      <c r="B2365" s="7">
        <v>8</v>
      </c>
      <c r="C2365" s="25">
        <v>103313.11449744027</v>
      </c>
      <c r="D2365" s="25">
        <f t="shared" si="224"/>
        <v>4</v>
      </c>
      <c r="E2365" s="25">
        <f t="shared" si="223"/>
        <v>0</v>
      </c>
      <c r="F2365" s="25">
        <f t="shared" si="225"/>
        <v>0</v>
      </c>
      <c r="G2365" s="25" t="str">
        <f t="shared" si="227"/>
        <v>Winter</v>
      </c>
      <c r="H2365" s="25">
        <f t="shared" si="226"/>
        <v>6</v>
      </c>
      <c r="I2365" s="25">
        <v>0</v>
      </c>
      <c r="J2365" s="25">
        <f t="shared" si="228"/>
        <v>6</v>
      </c>
      <c r="K2365" s="7">
        <v>35.532530000000001</v>
      </c>
    </row>
    <row r="2366" spans="1:11" x14ac:dyDescent="0.25">
      <c r="A2366" s="6">
        <v>44295</v>
      </c>
      <c r="B2366" s="7">
        <v>9</v>
      </c>
      <c r="C2366" s="25">
        <v>105807.03703467309</v>
      </c>
      <c r="D2366" s="25">
        <f t="shared" si="224"/>
        <v>4</v>
      </c>
      <c r="E2366" s="25">
        <f t="shared" si="223"/>
        <v>0</v>
      </c>
      <c r="F2366" s="25">
        <f t="shared" si="225"/>
        <v>0</v>
      </c>
      <c r="G2366" s="25" t="str">
        <f t="shared" si="227"/>
        <v>Winter</v>
      </c>
      <c r="H2366" s="25">
        <f t="shared" si="226"/>
        <v>6</v>
      </c>
      <c r="I2366" s="25">
        <v>0</v>
      </c>
      <c r="J2366" s="25">
        <f t="shared" si="228"/>
        <v>6</v>
      </c>
      <c r="K2366" s="7">
        <v>20.560970000000001</v>
      </c>
    </row>
    <row r="2367" spans="1:11" x14ac:dyDescent="0.25">
      <c r="A2367" s="6">
        <v>44295</v>
      </c>
      <c r="B2367" s="7">
        <v>10</v>
      </c>
      <c r="C2367" s="25">
        <v>107613.61480630154</v>
      </c>
      <c r="D2367" s="25">
        <f t="shared" si="224"/>
        <v>4</v>
      </c>
      <c r="E2367" s="25">
        <f t="shared" si="223"/>
        <v>0</v>
      </c>
      <c r="F2367" s="25">
        <f t="shared" si="225"/>
        <v>0</v>
      </c>
      <c r="G2367" s="25" t="str">
        <f t="shared" si="227"/>
        <v>Winter</v>
      </c>
      <c r="H2367" s="25">
        <f t="shared" si="226"/>
        <v>2</v>
      </c>
      <c r="I2367" s="25">
        <v>0</v>
      </c>
      <c r="J2367" s="25">
        <f t="shared" si="228"/>
        <v>2</v>
      </c>
      <c r="K2367" s="7">
        <v>22.34402</v>
      </c>
    </row>
    <row r="2368" spans="1:11" x14ac:dyDescent="0.25">
      <c r="A2368" s="6">
        <v>44295</v>
      </c>
      <c r="B2368" s="7">
        <v>11</v>
      </c>
      <c r="C2368" s="25">
        <v>109490.05383667375</v>
      </c>
      <c r="D2368" s="25">
        <f t="shared" si="224"/>
        <v>4</v>
      </c>
      <c r="E2368" s="25">
        <f t="shared" si="223"/>
        <v>0</v>
      </c>
      <c r="F2368" s="25">
        <f t="shared" si="225"/>
        <v>0</v>
      </c>
      <c r="G2368" s="25" t="str">
        <f t="shared" si="227"/>
        <v>Winter</v>
      </c>
      <c r="H2368" s="25">
        <f t="shared" si="226"/>
        <v>2</v>
      </c>
      <c r="I2368" s="25">
        <v>0</v>
      </c>
      <c r="J2368" s="25">
        <f t="shared" si="228"/>
        <v>2</v>
      </c>
      <c r="K2368" s="7">
        <v>22.87538</v>
      </c>
    </row>
    <row r="2369" spans="1:11" x14ac:dyDescent="0.25">
      <c r="A2369" s="6">
        <v>44295</v>
      </c>
      <c r="B2369" s="7">
        <v>12</v>
      </c>
      <c r="C2369" s="25">
        <v>110840.50613306196</v>
      </c>
      <c r="D2369" s="25">
        <f t="shared" si="224"/>
        <v>4</v>
      </c>
      <c r="E2369" s="25">
        <f t="shared" si="223"/>
        <v>0</v>
      </c>
      <c r="F2369" s="25">
        <f t="shared" si="225"/>
        <v>0</v>
      </c>
      <c r="G2369" s="25" t="str">
        <f t="shared" si="227"/>
        <v>Winter</v>
      </c>
      <c r="H2369" s="25">
        <f t="shared" si="226"/>
        <v>2</v>
      </c>
      <c r="I2369" s="25">
        <v>0</v>
      </c>
      <c r="J2369" s="25">
        <f t="shared" si="228"/>
        <v>2</v>
      </c>
      <c r="K2369" s="7">
        <v>22.350750000000001</v>
      </c>
    </row>
    <row r="2370" spans="1:11" x14ac:dyDescent="0.25">
      <c r="A2370" s="6">
        <v>44295</v>
      </c>
      <c r="B2370" s="7">
        <v>13</v>
      </c>
      <c r="C2370" s="25">
        <v>114010.33359678254</v>
      </c>
      <c r="D2370" s="25">
        <f t="shared" si="224"/>
        <v>4</v>
      </c>
      <c r="E2370" s="25">
        <f t="shared" si="223"/>
        <v>0</v>
      </c>
      <c r="F2370" s="25">
        <f t="shared" si="225"/>
        <v>0</v>
      </c>
      <c r="G2370" s="25" t="str">
        <f t="shared" si="227"/>
        <v>Winter</v>
      </c>
      <c r="H2370" s="25">
        <f t="shared" si="226"/>
        <v>2</v>
      </c>
      <c r="I2370" s="25">
        <v>0</v>
      </c>
      <c r="J2370" s="25">
        <f t="shared" si="228"/>
        <v>2</v>
      </c>
      <c r="K2370" s="7">
        <v>31.104780000000002</v>
      </c>
    </row>
    <row r="2371" spans="1:11" x14ac:dyDescent="0.25">
      <c r="A2371" s="6">
        <v>44295</v>
      </c>
      <c r="B2371" s="7">
        <v>14</v>
      </c>
      <c r="C2371" s="25">
        <v>116286.7535981117</v>
      </c>
      <c r="D2371" s="25">
        <f t="shared" si="224"/>
        <v>4</v>
      </c>
      <c r="E2371" s="25">
        <f t="shared" si="223"/>
        <v>0</v>
      </c>
      <c r="F2371" s="25">
        <f t="shared" si="225"/>
        <v>0</v>
      </c>
      <c r="G2371" s="25" t="str">
        <f t="shared" si="227"/>
        <v>Winter</v>
      </c>
      <c r="H2371" s="25">
        <f t="shared" si="226"/>
        <v>2</v>
      </c>
      <c r="I2371" s="25">
        <v>0</v>
      </c>
      <c r="J2371" s="25">
        <f t="shared" si="228"/>
        <v>2</v>
      </c>
      <c r="K2371" s="7">
        <v>24.151039999999998</v>
      </c>
    </row>
    <row r="2372" spans="1:11" x14ac:dyDescent="0.25">
      <c r="A2372" s="6">
        <v>44295</v>
      </c>
      <c r="B2372" s="7">
        <v>15</v>
      </c>
      <c r="C2372" s="25">
        <v>121121.58105191686</v>
      </c>
      <c r="D2372" s="25">
        <f t="shared" si="224"/>
        <v>4</v>
      </c>
      <c r="E2372" s="25">
        <f t="shared" si="223"/>
        <v>0</v>
      </c>
      <c r="F2372" s="25">
        <f t="shared" si="225"/>
        <v>0</v>
      </c>
      <c r="G2372" s="25" t="str">
        <f t="shared" si="227"/>
        <v>Winter</v>
      </c>
      <c r="H2372" s="25">
        <f t="shared" si="226"/>
        <v>2</v>
      </c>
      <c r="I2372" s="25">
        <v>0</v>
      </c>
      <c r="J2372" s="25">
        <f t="shared" si="228"/>
        <v>2</v>
      </c>
      <c r="K2372" s="7">
        <v>54.507730000000002</v>
      </c>
    </row>
    <row r="2373" spans="1:11" x14ac:dyDescent="0.25">
      <c r="A2373" s="6">
        <v>44295</v>
      </c>
      <c r="B2373" s="7">
        <v>16</v>
      </c>
      <c r="C2373" s="25">
        <v>128123.44514224785</v>
      </c>
      <c r="D2373" s="25">
        <f t="shared" si="224"/>
        <v>4</v>
      </c>
      <c r="E2373" s="25">
        <f t="shared" si="223"/>
        <v>0</v>
      </c>
      <c r="F2373" s="25">
        <f t="shared" si="225"/>
        <v>0</v>
      </c>
      <c r="G2373" s="25" t="str">
        <f t="shared" si="227"/>
        <v>Winter</v>
      </c>
      <c r="H2373" s="25">
        <f t="shared" si="226"/>
        <v>2</v>
      </c>
      <c r="I2373" s="25">
        <v>0</v>
      </c>
      <c r="J2373" s="25">
        <f t="shared" si="228"/>
        <v>2</v>
      </c>
      <c r="K2373" s="7">
        <v>41.145850000000003</v>
      </c>
    </row>
    <row r="2374" spans="1:11" x14ac:dyDescent="0.25">
      <c r="A2374" s="6">
        <v>44295</v>
      </c>
      <c r="B2374" s="7">
        <v>17</v>
      </c>
      <c r="C2374" s="25">
        <v>137238.54295004063</v>
      </c>
      <c r="D2374" s="25">
        <f t="shared" si="224"/>
        <v>4</v>
      </c>
      <c r="E2374" s="25">
        <f t="shared" ref="E2374:E2437" si="229">IF(IFERROR(VLOOKUP(A2374,$S$6:$S$15,1,0),0)&gt;0,1,0)</f>
        <v>0</v>
      </c>
      <c r="F2374" s="25">
        <f t="shared" si="225"/>
        <v>0</v>
      </c>
      <c r="G2374" s="25" t="str">
        <f t="shared" si="227"/>
        <v>Winter</v>
      </c>
      <c r="H2374" s="25">
        <f t="shared" si="226"/>
        <v>2</v>
      </c>
      <c r="I2374" s="25">
        <v>0</v>
      </c>
      <c r="J2374" s="25">
        <f t="shared" si="228"/>
        <v>2</v>
      </c>
      <c r="K2374" s="7">
        <v>23.880800000000001</v>
      </c>
    </row>
    <row r="2375" spans="1:11" x14ac:dyDescent="0.25">
      <c r="A2375" s="6">
        <v>44295</v>
      </c>
      <c r="B2375" s="7">
        <v>18</v>
      </c>
      <c r="C2375" s="25">
        <v>147717.92989379118</v>
      </c>
      <c r="D2375" s="25">
        <f t="shared" ref="D2375:D2438" si="230">MONTH(A2375)</f>
        <v>4</v>
      </c>
      <c r="E2375" s="25">
        <f t="shared" si="229"/>
        <v>0</v>
      </c>
      <c r="F2375" s="25">
        <f t="shared" ref="F2375:F2438" si="231">IF(WEEKDAY(A2375,2)&gt;5,1,0)</f>
        <v>0</v>
      </c>
      <c r="G2375" s="25" t="str">
        <f t="shared" si="227"/>
        <v>Winter</v>
      </c>
      <c r="H2375" s="25">
        <f t="shared" ref="H2375:H2438" si="232">IF(AND(B2375&lt;7,B2375&gt;1),1,IF(G2375="Winter",IF(OR(E2375=1,F2375=1,B2375=1,AND(B2375&gt;9,B2375&lt;19),B2375&gt;21),2,6),IF(OR(E2375=1,F2375=1,B2375&lt;15,B2375&gt;20),3,4)))</f>
        <v>2</v>
      </c>
      <c r="I2375" s="25">
        <v>0</v>
      </c>
      <c r="J2375" s="25">
        <f t="shared" si="228"/>
        <v>2</v>
      </c>
      <c r="K2375" s="7">
        <v>27.171489999999999</v>
      </c>
    </row>
    <row r="2376" spans="1:11" x14ac:dyDescent="0.25">
      <c r="A2376" s="6">
        <v>44295</v>
      </c>
      <c r="B2376" s="7">
        <v>19</v>
      </c>
      <c r="C2376" s="25">
        <v>150640.0010159451</v>
      </c>
      <c r="D2376" s="25">
        <f t="shared" si="230"/>
        <v>4</v>
      </c>
      <c r="E2376" s="25">
        <f t="shared" si="229"/>
        <v>0</v>
      </c>
      <c r="F2376" s="25">
        <f t="shared" si="231"/>
        <v>0</v>
      </c>
      <c r="G2376" s="25" t="str">
        <f t="shared" si="227"/>
        <v>Winter</v>
      </c>
      <c r="H2376" s="25">
        <f t="shared" si="232"/>
        <v>6</v>
      </c>
      <c r="I2376" s="25">
        <v>0</v>
      </c>
      <c r="J2376" s="25">
        <f t="shared" si="228"/>
        <v>6</v>
      </c>
      <c r="K2376" s="7">
        <v>26.878530000000001</v>
      </c>
    </row>
    <row r="2377" spans="1:11" x14ac:dyDescent="0.25">
      <c r="A2377" s="6">
        <v>44295</v>
      </c>
      <c r="B2377" s="7">
        <v>20</v>
      </c>
      <c r="C2377" s="25">
        <v>145204.62463778406</v>
      </c>
      <c r="D2377" s="25">
        <f t="shared" si="230"/>
        <v>4</v>
      </c>
      <c r="E2377" s="25">
        <f t="shared" si="229"/>
        <v>0</v>
      </c>
      <c r="F2377" s="25">
        <f t="shared" si="231"/>
        <v>0</v>
      </c>
      <c r="G2377" s="25" t="str">
        <f t="shared" si="227"/>
        <v>Winter</v>
      </c>
      <c r="H2377" s="25">
        <f t="shared" si="232"/>
        <v>6</v>
      </c>
      <c r="I2377" s="25">
        <v>0</v>
      </c>
      <c r="J2377" s="25">
        <f t="shared" si="228"/>
        <v>6</v>
      </c>
      <c r="K2377" s="7">
        <v>30.897960000000001</v>
      </c>
    </row>
    <row r="2378" spans="1:11" x14ac:dyDescent="0.25">
      <c r="A2378" s="6">
        <v>44295</v>
      </c>
      <c r="B2378" s="7">
        <v>21</v>
      </c>
      <c r="C2378" s="25">
        <v>144685.14890819657</v>
      </c>
      <c r="D2378" s="25">
        <f t="shared" si="230"/>
        <v>4</v>
      </c>
      <c r="E2378" s="25">
        <f t="shared" si="229"/>
        <v>0</v>
      </c>
      <c r="F2378" s="25">
        <f t="shared" si="231"/>
        <v>0</v>
      </c>
      <c r="G2378" s="25" t="str">
        <f t="shared" si="227"/>
        <v>Winter</v>
      </c>
      <c r="H2378" s="25">
        <f t="shared" si="232"/>
        <v>6</v>
      </c>
      <c r="I2378" s="25">
        <v>0</v>
      </c>
      <c r="J2378" s="25">
        <f t="shared" si="228"/>
        <v>6</v>
      </c>
      <c r="K2378" s="7">
        <v>32.965420000000002</v>
      </c>
    </row>
    <row r="2379" spans="1:11" x14ac:dyDescent="0.25">
      <c r="A2379" s="6">
        <v>44295</v>
      </c>
      <c r="B2379" s="7">
        <v>22</v>
      </c>
      <c r="C2379" s="25">
        <v>142018.99041504008</v>
      </c>
      <c r="D2379" s="25">
        <f t="shared" si="230"/>
        <v>4</v>
      </c>
      <c r="E2379" s="25">
        <f t="shared" si="229"/>
        <v>0</v>
      </c>
      <c r="F2379" s="25">
        <f t="shared" si="231"/>
        <v>0</v>
      </c>
      <c r="G2379" s="25" t="str">
        <f t="shared" si="227"/>
        <v>Winter</v>
      </c>
      <c r="H2379" s="25">
        <f t="shared" si="232"/>
        <v>2</v>
      </c>
      <c r="I2379" s="25">
        <v>0</v>
      </c>
      <c r="J2379" s="25">
        <f t="shared" si="228"/>
        <v>2</v>
      </c>
      <c r="K2379" s="7">
        <v>26.5549</v>
      </c>
    </row>
    <row r="2380" spans="1:11" x14ac:dyDescent="0.25">
      <c r="A2380" s="6">
        <v>44295</v>
      </c>
      <c r="B2380" s="7">
        <v>23</v>
      </c>
      <c r="C2380" s="25">
        <v>130841.97515782628</v>
      </c>
      <c r="D2380" s="25">
        <f t="shared" si="230"/>
        <v>4</v>
      </c>
      <c r="E2380" s="25">
        <f t="shared" si="229"/>
        <v>0</v>
      </c>
      <c r="F2380" s="25">
        <f t="shared" si="231"/>
        <v>0</v>
      </c>
      <c r="G2380" s="25" t="str">
        <f t="shared" si="227"/>
        <v>Winter</v>
      </c>
      <c r="H2380" s="25">
        <f t="shared" si="232"/>
        <v>2</v>
      </c>
      <c r="I2380" s="25">
        <v>0</v>
      </c>
      <c r="J2380" s="25">
        <f t="shared" si="228"/>
        <v>2</v>
      </c>
      <c r="K2380" s="7">
        <v>22.209440000000001</v>
      </c>
    </row>
    <row r="2381" spans="1:11" x14ac:dyDescent="0.25">
      <c r="A2381" s="6">
        <v>44295</v>
      </c>
      <c r="B2381" s="7">
        <v>24</v>
      </c>
      <c r="C2381" s="25">
        <v>115829.1100439013</v>
      </c>
      <c r="D2381" s="25">
        <f t="shared" si="230"/>
        <v>4</v>
      </c>
      <c r="E2381" s="25">
        <f t="shared" si="229"/>
        <v>0</v>
      </c>
      <c r="F2381" s="25">
        <f t="shared" si="231"/>
        <v>0</v>
      </c>
      <c r="G2381" s="25" t="str">
        <f t="shared" si="227"/>
        <v>Winter</v>
      </c>
      <c r="H2381" s="25">
        <f t="shared" si="232"/>
        <v>2</v>
      </c>
      <c r="I2381" s="25">
        <v>0</v>
      </c>
      <c r="J2381" s="25">
        <f t="shared" si="228"/>
        <v>2</v>
      </c>
      <c r="K2381" s="7">
        <v>20.969380000000001</v>
      </c>
    </row>
    <row r="2382" spans="1:11" x14ac:dyDescent="0.25">
      <c r="A2382" s="6">
        <v>44296</v>
      </c>
      <c r="B2382" s="7">
        <v>1</v>
      </c>
      <c r="C2382" s="25">
        <v>100005.72469923529</v>
      </c>
      <c r="D2382" s="25">
        <f t="shared" si="230"/>
        <v>4</v>
      </c>
      <c r="E2382" s="25">
        <f t="shared" si="229"/>
        <v>0</v>
      </c>
      <c r="F2382" s="25">
        <f t="shared" si="231"/>
        <v>1</v>
      </c>
      <c r="G2382" s="25" t="str">
        <f t="shared" si="227"/>
        <v>Winter</v>
      </c>
      <c r="H2382" s="25">
        <f t="shared" si="232"/>
        <v>2</v>
      </c>
      <c r="I2382" s="25">
        <v>0</v>
      </c>
      <c r="J2382" s="25">
        <f t="shared" si="228"/>
        <v>2</v>
      </c>
      <c r="K2382" s="7">
        <v>19.366890000000001</v>
      </c>
    </row>
    <row r="2383" spans="1:11" x14ac:dyDescent="0.25">
      <c r="A2383" s="6">
        <v>44296</v>
      </c>
      <c r="B2383" s="7">
        <v>2</v>
      </c>
      <c r="C2383" s="25">
        <v>88511.992224694914</v>
      </c>
      <c r="D2383" s="25">
        <f t="shared" si="230"/>
        <v>4</v>
      </c>
      <c r="E2383" s="25">
        <f t="shared" si="229"/>
        <v>0</v>
      </c>
      <c r="F2383" s="25">
        <f t="shared" si="231"/>
        <v>1</v>
      </c>
      <c r="G2383" s="25" t="str">
        <f t="shared" si="227"/>
        <v>Winter</v>
      </c>
      <c r="H2383" s="25">
        <f t="shared" si="232"/>
        <v>1</v>
      </c>
      <c r="I2383" s="25">
        <v>0</v>
      </c>
      <c r="J2383" s="25">
        <f t="shared" si="228"/>
        <v>1</v>
      </c>
      <c r="K2383" s="7">
        <v>29.13644</v>
      </c>
    </row>
    <row r="2384" spans="1:11" x14ac:dyDescent="0.25">
      <c r="A2384" s="6">
        <v>44296</v>
      </c>
      <c r="B2384" s="7">
        <v>3</v>
      </c>
      <c r="C2384" s="25">
        <v>80983.106166931873</v>
      </c>
      <c r="D2384" s="25">
        <f t="shared" si="230"/>
        <v>4</v>
      </c>
      <c r="E2384" s="25">
        <f t="shared" si="229"/>
        <v>0</v>
      </c>
      <c r="F2384" s="25">
        <f t="shared" si="231"/>
        <v>1</v>
      </c>
      <c r="G2384" s="25" t="str">
        <f t="shared" si="227"/>
        <v>Winter</v>
      </c>
      <c r="H2384" s="25">
        <f t="shared" si="232"/>
        <v>1</v>
      </c>
      <c r="I2384" s="25">
        <v>0</v>
      </c>
      <c r="J2384" s="25">
        <f t="shared" si="228"/>
        <v>1</v>
      </c>
      <c r="K2384" s="7">
        <v>19.800249999999998</v>
      </c>
    </row>
    <row r="2385" spans="1:11" x14ac:dyDescent="0.25">
      <c r="A2385" s="6">
        <v>44296</v>
      </c>
      <c r="B2385" s="7">
        <v>4</v>
      </c>
      <c r="C2385" s="25">
        <v>76618.190739998812</v>
      </c>
      <c r="D2385" s="25">
        <f t="shared" si="230"/>
        <v>4</v>
      </c>
      <c r="E2385" s="25">
        <f t="shared" si="229"/>
        <v>0</v>
      </c>
      <c r="F2385" s="25">
        <f t="shared" si="231"/>
        <v>1</v>
      </c>
      <c r="G2385" s="25" t="str">
        <f t="shared" si="227"/>
        <v>Winter</v>
      </c>
      <c r="H2385" s="25">
        <f t="shared" si="232"/>
        <v>1</v>
      </c>
      <c r="I2385" s="25">
        <v>0</v>
      </c>
      <c r="J2385" s="25">
        <f t="shared" si="228"/>
        <v>1</v>
      </c>
      <c r="K2385" s="7">
        <v>19.03199</v>
      </c>
    </row>
    <row r="2386" spans="1:11" x14ac:dyDescent="0.25">
      <c r="A2386" s="6">
        <v>44296</v>
      </c>
      <c r="B2386" s="7">
        <v>5</v>
      </c>
      <c r="C2386" s="25">
        <v>74536.108722112971</v>
      </c>
      <c r="D2386" s="25">
        <f t="shared" si="230"/>
        <v>4</v>
      </c>
      <c r="E2386" s="25">
        <f t="shared" si="229"/>
        <v>0</v>
      </c>
      <c r="F2386" s="25">
        <f t="shared" si="231"/>
        <v>1</v>
      </c>
      <c r="G2386" s="25" t="str">
        <f t="shared" si="227"/>
        <v>Winter</v>
      </c>
      <c r="H2386" s="25">
        <f t="shared" si="232"/>
        <v>1</v>
      </c>
      <c r="I2386" s="25">
        <v>0</v>
      </c>
      <c r="J2386" s="25">
        <f t="shared" si="228"/>
        <v>1</v>
      </c>
      <c r="K2386" s="7">
        <v>21.108750000000001</v>
      </c>
    </row>
    <row r="2387" spans="1:11" x14ac:dyDescent="0.25">
      <c r="A2387" s="6">
        <v>44296</v>
      </c>
      <c r="B2387" s="7">
        <v>6</v>
      </c>
      <c r="C2387" s="25">
        <v>75171.15781982828</v>
      </c>
      <c r="D2387" s="25">
        <f t="shared" si="230"/>
        <v>4</v>
      </c>
      <c r="E2387" s="25">
        <f t="shared" si="229"/>
        <v>0</v>
      </c>
      <c r="F2387" s="25">
        <f t="shared" si="231"/>
        <v>1</v>
      </c>
      <c r="G2387" s="25" t="str">
        <f t="shared" si="227"/>
        <v>Winter</v>
      </c>
      <c r="H2387" s="25">
        <f t="shared" si="232"/>
        <v>1</v>
      </c>
      <c r="I2387" s="25">
        <v>0</v>
      </c>
      <c r="J2387" s="25">
        <f t="shared" si="228"/>
        <v>1</v>
      </c>
      <c r="K2387" s="7">
        <v>22.638079999999999</v>
      </c>
    </row>
    <row r="2388" spans="1:11" x14ac:dyDescent="0.25">
      <c r="A2388" s="6">
        <v>44296</v>
      </c>
      <c r="B2388" s="7">
        <v>7</v>
      </c>
      <c r="C2388" s="25">
        <v>78803.61271643122</v>
      </c>
      <c r="D2388" s="25">
        <f t="shared" si="230"/>
        <v>4</v>
      </c>
      <c r="E2388" s="25">
        <f t="shared" si="229"/>
        <v>0</v>
      </c>
      <c r="F2388" s="25">
        <f t="shared" si="231"/>
        <v>1</v>
      </c>
      <c r="G2388" s="25" t="str">
        <f t="shared" si="227"/>
        <v>Winter</v>
      </c>
      <c r="H2388" s="25">
        <f t="shared" si="232"/>
        <v>2</v>
      </c>
      <c r="I2388" s="25">
        <v>0</v>
      </c>
      <c r="J2388" s="25">
        <f t="shared" si="228"/>
        <v>2</v>
      </c>
      <c r="K2388" s="7">
        <v>27.59102</v>
      </c>
    </row>
    <row r="2389" spans="1:11" x14ac:dyDescent="0.25">
      <c r="A2389" s="6">
        <v>44296</v>
      </c>
      <c r="B2389" s="7">
        <v>8</v>
      </c>
      <c r="C2389" s="25">
        <v>88152.160061718489</v>
      </c>
      <c r="D2389" s="25">
        <f t="shared" si="230"/>
        <v>4</v>
      </c>
      <c r="E2389" s="25">
        <f t="shared" si="229"/>
        <v>0</v>
      </c>
      <c r="F2389" s="25">
        <f t="shared" si="231"/>
        <v>1</v>
      </c>
      <c r="G2389" s="25" t="str">
        <f t="shared" si="227"/>
        <v>Winter</v>
      </c>
      <c r="H2389" s="25">
        <f t="shared" si="232"/>
        <v>2</v>
      </c>
      <c r="I2389" s="25">
        <v>0</v>
      </c>
      <c r="J2389" s="25">
        <f t="shared" si="228"/>
        <v>2</v>
      </c>
      <c r="K2389" s="7">
        <v>17.75074</v>
      </c>
    </row>
    <row r="2390" spans="1:11" x14ac:dyDescent="0.25">
      <c r="A2390" s="6">
        <v>44296</v>
      </c>
      <c r="B2390" s="7">
        <v>9</v>
      </c>
      <c r="C2390" s="25">
        <v>102278.68000762568</v>
      </c>
      <c r="D2390" s="25">
        <f t="shared" si="230"/>
        <v>4</v>
      </c>
      <c r="E2390" s="25">
        <f t="shared" si="229"/>
        <v>0</v>
      </c>
      <c r="F2390" s="25">
        <f t="shared" si="231"/>
        <v>1</v>
      </c>
      <c r="G2390" s="25" t="str">
        <f t="shared" si="227"/>
        <v>Winter</v>
      </c>
      <c r="H2390" s="25">
        <f t="shared" si="232"/>
        <v>2</v>
      </c>
      <c r="I2390" s="25">
        <v>0</v>
      </c>
      <c r="J2390" s="25">
        <f t="shared" si="228"/>
        <v>2</v>
      </c>
      <c r="K2390" s="7">
        <v>22.637879999999999</v>
      </c>
    </row>
    <row r="2391" spans="1:11" x14ac:dyDescent="0.25">
      <c r="A2391" s="6">
        <v>44296</v>
      </c>
      <c r="B2391" s="7">
        <v>10</v>
      </c>
      <c r="C2391" s="25">
        <v>113664.77202359759</v>
      </c>
      <c r="D2391" s="25">
        <f t="shared" si="230"/>
        <v>4</v>
      </c>
      <c r="E2391" s="25">
        <f t="shared" si="229"/>
        <v>0</v>
      </c>
      <c r="F2391" s="25">
        <f t="shared" si="231"/>
        <v>1</v>
      </c>
      <c r="G2391" s="25" t="str">
        <f t="shared" si="227"/>
        <v>Winter</v>
      </c>
      <c r="H2391" s="25">
        <f t="shared" si="232"/>
        <v>2</v>
      </c>
      <c r="I2391" s="25">
        <v>0</v>
      </c>
      <c r="J2391" s="25">
        <f t="shared" si="228"/>
        <v>2</v>
      </c>
      <c r="K2391" s="7">
        <v>32.080219999999997</v>
      </c>
    </row>
    <row r="2392" spans="1:11" x14ac:dyDescent="0.25">
      <c r="A2392" s="6">
        <v>44296</v>
      </c>
      <c r="B2392" s="7">
        <v>11</v>
      </c>
      <c r="C2392" s="25">
        <v>121723.1681557035</v>
      </c>
      <c r="D2392" s="25">
        <f t="shared" si="230"/>
        <v>4</v>
      </c>
      <c r="E2392" s="25">
        <f t="shared" si="229"/>
        <v>0</v>
      </c>
      <c r="F2392" s="25">
        <f t="shared" si="231"/>
        <v>1</v>
      </c>
      <c r="G2392" s="25" t="str">
        <f t="shared" si="227"/>
        <v>Winter</v>
      </c>
      <c r="H2392" s="25">
        <f t="shared" si="232"/>
        <v>2</v>
      </c>
      <c r="I2392" s="25">
        <v>0</v>
      </c>
      <c r="J2392" s="25">
        <f t="shared" si="228"/>
        <v>2</v>
      </c>
      <c r="K2392" s="7">
        <v>22.593330000000002</v>
      </c>
    </row>
    <row r="2393" spans="1:11" x14ac:dyDescent="0.25">
      <c r="A2393" s="6">
        <v>44296</v>
      </c>
      <c r="B2393" s="7">
        <v>12</v>
      </c>
      <c r="C2393" s="25">
        <v>126983.1522370491</v>
      </c>
      <c r="D2393" s="25">
        <f t="shared" si="230"/>
        <v>4</v>
      </c>
      <c r="E2393" s="25">
        <f t="shared" si="229"/>
        <v>0</v>
      </c>
      <c r="F2393" s="25">
        <f t="shared" si="231"/>
        <v>1</v>
      </c>
      <c r="G2393" s="25" t="str">
        <f t="shared" si="227"/>
        <v>Winter</v>
      </c>
      <c r="H2393" s="25">
        <f t="shared" si="232"/>
        <v>2</v>
      </c>
      <c r="I2393" s="25">
        <v>0</v>
      </c>
      <c r="J2393" s="25">
        <f t="shared" si="228"/>
        <v>2</v>
      </c>
      <c r="K2393" s="7">
        <v>22.005199999999999</v>
      </c>
    </row>
    <row r="2394" spans="1:11" x14ac:dyDescent="0.25">
      <c r="A2394" s="6">
        <v>44296</v>
      </c>
      <c r="B2394" s="7">
        <v>13</v>
      </c>
      <c r="C2394" s="25">
        <v>129732.70020263597</v>
      </c>
      <c r="D2394" s="25">
        <f t="shared" si="230"/>
        <v>4</v>
      </c>
      <c r="E2394" s="25">
        <f t="shared" si="229"/>
        <v>0</v>
      </c>
      <c r="F2394" s="25">
        <f t="shared" si="231"/>
        <v>1</v>
      </c>
      <c r="G2394" s="25" t="str">
        <f t="shared" si="227"/>
        <v>Winter</v>
      </c>
      <c r="H2394" s="25">
        <f t="shared" si="232"/>
        <v>2</v>
      </c>
      <c r="I2394" s="25">
        <v>0</v>
      </c>
      <c r="J2394" s="25">
        <f t="shared" si="228"/>
        <v>2</v>
      </c>
      <c r="K2394" s="7">
        <v>19.478809999999999</v>
      </c>
    </row>
    <row r="2395" spans="1:11" x14ac:dyDescent="0.25">
      <c r="A2395" s="6">
        <v>44296</v>
      </c>
      <c r="B2395" s="7">
        <v>14</v>
      </c>
      <c r="C2395" s="25">
        <v>129714.22081837969</v>
      </c>
      <c r="D2395" s="25">
        <f t="shared" si="230"/>
        <v>4</v>
      </c>
      <c r="E2395" s="25">
        <f t="shared" si="229"/>
        <v>0</v>
      </c>
      <c r="F2395" s="25">
        <f t="shared" si="231"/>
        <v>1</v>
      </c>
      <c r="G2395" s="25" t="str">
        <f t="shared" si="227"/>
        <v>Winter</v>
      </c>
      <c r="H2395" s="25">
        <f t="shared" si="232"/>
        <v>2</v>
      </c>
      <c r="I2395" s="25">
        <v>0</v>
      </c>
      <c r="J2395" s="25">
        <f t="shared" si="228"/>
        <v>2</v>
      </c>
      <c r="K2395" s="7">
        <v>22.180409999999998</v>
      </c>
    </row>
    <row r="2396" spans="1:11" x14ac:dyDescent="0.25">
      <c r="A2396" s="6">
        <v>44296</v>
      </c>
      <c r="B2396" s="7">
        <v>15</v>
      </c>
      <c r="C2396" s="25">
        <v>129702.44722439468</v>
      </c>
      <c r="D2396" s="25">
        <f t="shared" si="230"/>
        <v>4</v>
      </c>
      <c r="E2396" s="25">
        <f t="shared" si="229"/>
        <v>0</v>
      </c>
      <c r="F2396" s="25">
        <f t="shared" si="231"/>
        <v>1</v>
      </c>
      <c r="G2396" s="25" t="str">
        <f t="shared" si="227"/>
        <v>Winter</v>
      </c>
      <c r="H2396" s="25">
        <f t="shared" si="232"/>
        <v>2</v>
      </c>
      <c r="I2396" s="25">
        <v>0</v>
      </c>
      <c r="J2396" s="25">
        <f t="shared" si="228"/>
        <v>2</v>
      </c>
      <c r="K2396" s="7">
        <v>23.64189</v>
      </c>
    </row>
    <row r="2397" spans="1:11" x14ac:dyDescent="0.25">
      <c r="A2397" s="6">
        <v>44296</v>
      </c>
      <c r="B2397" s="7">
        <v>16</v>
      </c>
      <c r="C2397" s="25">
        <v>129649.99746699042</v>
      </c>
      <c r="D2397" s="25">
        <f t="shared" si="230"/>
        <v>4</v>
      </c>
      <c r="E2397" s="25">
        <f t="shared" si="229"/>
        <v>0</v>
      </c>
      <c r="F2397" s="25">
        <f t="shared" si="231"/>
        <v>1</v>
      </c>
      <c r="G2397" s="25" t="str">
        <f t="shared" si="227"/>
        <v>Winter</v>
      </c>
      <c r="H2397" s="25">
        <f t="shared" si="232"/>
        <v>2</v>
      </c>
      <c r="I2397" s="25">
        <v>0</v>
      </c>
      <c r="J2397" s="25">
        <f t="shared" si="228"/>
        <v>2</v>
      </c>
      <c r="K2397" s="7">
        <v>30.569749999999999</v>
      </c>
    </row>
    <row r="2398" spans="1:11" x14ac:dyDescent="0.25">
      <c r="A2398" s="6">
        <v>44296</v>
      </c>
      <c r="B2398" s="7">
        <v>17</v>
      </c>
      <c r="C2398" s="25">
        <v>131999.32367841541</v>
      </c>
      <c r="D2398" s="25">
        <f t="shared" si="230"/>
        <v>4</v>
      </c>
      <c r="E2398" s="25">
        <f t="shared" si="229"/>
        <v>0</v>
      </c>
      <c r="F2398" s="25">
        <f t="shared" si="231"/>
        <v>1</v>
      </c>
      <c r="G2398" s="25" t="str">
        <f t="shared" si="227"/>
        <v>Winter</v>
      </c>
      <c r="H2398" s="25">
        <f t="shared" si="232"/>
        <v>2</v>
      </c>
      <c r="I2398" s="25">
        <v>0</v>
      </c>
      <c r="J2398" s="25">
        <f t="shared" si="228"/>
        <v>2</v>
      </c>
      <c r="K2398" s="7">
        <v>40.665730000000003</v>
      </c>
    </row>
    <row r="2399" spans="1:11" x14ac:dyDescent="0.25">
      <c r="A2399" s="6">
        <v>44296</v>
      </c>
      <c r="B2399" s="7">
        <v>18</v>
      </c>
      <c r="C2399" s="25">
        <v>136870.63536938018</v>
      </c>
      <c r="D2399" s="25">
        <f t="shared" si="230"/>
        <v>4</v>
      </c>
      <c r="E2399" s="25">
        <f t="shared" si="229"/>
        <v>0</v>
      </c>
      <c r="F2399" s="25">
        <f t="shared" si="231"/>
        <v>1</v>
      </c>
      <c r="G2399" s="25" t="str">
        <f t="shared" si="227"/>
        <v>Winter</v>
      </c>
      <c r="H2399" s="25">
        <f t="shared" si="232"/>
        <v>2</v>
      </c>
      <c r="I2399" s="25">
        <v>0</v>
      </c>
      <c r="J2399" s="25">
        <f t="shared" si="228"/>
        <v>2</v>
      </c>
      <c r="K2399" s="7">
        <v>25.5746</v>
      </c>
    </row>
    <row r="2400" spans="1:11" x14ac:dyDescent="0.25">
      <c r="A2400" s="6">
        <v>44296</v>
      </c>
      <c r="B2400" s="7">
        <v>19</v>
      </c>
      <c r="C2400" s="25">
        <v>137646.8217950073</v>
      </c>
      <c r="D2400" s="25">
        <f t="shared" si="230"/>
        <v>4</v>
      </c>
      <c r="E2400" s="25">
        <f t="shared" si="229"/>
        <v>0</v>
      </c>
      <c r="F2400" s="25">
        <f t="shared" si="231"/>
        <v>1</v>
      </c>
      <c r="G2400" s="25" t="str">
        <f t="shared" si="227"/>
        <v>Winter</v>
      </c>
      <c r="H2400" s="25">
        <f t="shared" si="232"/>
        <v>2</v>
      </c>
      <c r="I2400" s="25">
        <v>0</v>
      </c>
      <c r="J2400" s="25">
        <f t="shared" si="228"/>
        <v>2</v>
      </c>
      <c r="K2400" s="7">
        <v>25.608640000000001</v>
      </c>
    </row>
    <row r="2401" spans="1:11" x14ac:dyDescent="0.25">
      <c r="A2401" s="6">
        <v>44296</v>
      </c>
      <c r="B2401" s="7">
        <v>20</v>
      </c>
      <c r="C2401" s="25">
        <v>133703.26005930922</v>
      </c>
      <c r="D2401" s="25">
        <f t="shared" si="230"/>
        <v>4</v>
      </c>
      <c r="E2401" s="25">
        <f t="shared" si="229"/>
        <v>0</v>
      </c>
      <c r="F2401" s="25">
        <f t="shared" si="231"/>
        <v>1</v>
      </c>
      <c r="G2401" s="25" t="str">
        <f t="shared" si="227"/>
        <v>Winter</v>
      </c>
      <c r="H2401" s="25">
        <f t="shared" si="232"/>
        <v>2</v>
      </c>
      <c r="I2401" s="25">
        <v>0</v>
      </c>
      <c r="J2401" s="25">
        <f t="shared" si="228"/>
        <v>2</v>
      </c>
      <c r="K2401" s="7">
        <v>24.89406</v>
      </c>
    </row>
    <row r="2402" spans="1:11" x14ac:dyDescent="0.25">
      <c r="A2402" s="6">
        <v>44296</v>
      </c>
      <c r="B2402" s="7">
        <v>21</v>
      </c>
      <c r="C2402" s="25">
        <v>133791.77166440999</v>
      </c>
      <c r="D2402" s="25">
        <f t="shared" si="230"/>
        <v>4</v>
      </c>
      <c r="E2402" s="25">
        <f t="shared" si="229"/>
        <v>0</v>
      </c>
      <c r="F2402" s="25">
        <f t="shared" si="231"/>
        <v>1</v>
      </c>
      <c r="G2402" s="25" t="str">
        <f t="shared" si="227"/>
        <v>Winter</v>
      </c>
      <c r="H2402" s="25">
        <f t="shared" si="232"/>
        <v>2</v>
      </c>
      <c r="I2402" s="25">
        <v>0</v>
      </c>
      <c r="J2402" s="25">
        <f t="shared" si="228"/>
        <v>2</v>
      </c>
      <c r="K2402" s="7">
        <v>27.06006</v>
      </c>
    </row>
    <row r="2403" spans="1:11" x14ac:dyDescent="0.25">
      <c r="A2403" s="6">
        <v>44296</v>
      </c>
      <c r="B2403" s="7">
        <v>22</v>
      </c>
      <c r="C2403" s="25">
        <v>130516.62608960927</v>
      </c>
      <c r="D2403" s="25">
        <f t="shared" si="230"/>
        <v>4</v>
      </c>
      <c r="E2403" s="25">
        <f t="shared" si="229"/>
        <v>0</v>
      </c>
      <c r="F2403" s="25">
        <f t="shared" si="231"/>
        <v>1</v>
      </c>
      <c r="G2403" s="25" t="str">
        <f t="shared" si="227"/>
        <v>Winter</v>
      </c>
      <c r="H2403" s="25">
        <f t="shared" si="232"/>
        <v>2</v>
      </c>
      <c r="I2403" s="25">
        <v>0</v>
      </c>
      <c r="J2403" s="25">
        <f t="shared" si="228"/>
        <v>2</v>
      </c>
      <c r="K2403" s="7">
        <v>27.51736</v>
      </c>
    </row>
    <row r="2404" spans="1:11" x14ac:dyDescent="0.25">
      <c r="A2404" s="6">
        <v>44296</v>
      </c>
      <c r="B2404" s="7">
        <v>23</v>
      </c>
      <c r="C2404" s="25">
        <v>120657.4844484441</v>
      </c>
      <c r="D2404" s="25">
        <f t="shared" si="230"/>
        <v>4</v>
      </c>
      <c r="E2404" s="25">
        <f t="shared" si="229"/>
        <v>0</v>
      </c>
      <c r="F2404" s="25">
        <f t="shared" si="231"/>
        <v>1</v>
      </c>
      <c r="G2404" s="25" t="str">
        <f t="shared" si="227"/>
        <v>Winter</v>
      </c>
      <c r="H2404" s="25">
        <f t="shared" si="232"/>
        <v>2</v>
      </c>
      <c r="I2404" s="25">
        <v>0</v>
      </c>
      <c r="J2404" s="25">
        <f t="shared" si="228"/>
        <v>2</v>
      </c>
      <c r="K2404" s="7">
        <v>33.751449999999998</v>
      </c>
    </row>
    <row r="2405" spans="1:11" x14ac:dyDescent="0.25">
      <c r="A2405" s="6">
        <v>44296</v>
      </c>
      <c r="B2405" s="7">
        <v>24</v>
      </c>
      <c r="C2405" s="25">
        <v>108005.49830198748</v>
      </c>
      <c r="D2405" s="25">
        <f t="shared" si="230"/>
        <v>4</v>
      </c>
      <c r="E2405" s="25">
        <f t="shared" si="229"/>
        <v>0</v>
      </c>
      <c r="F2405" s="25">
        <f t="shared" si="231"/>
        <v>1</v>
      </c>
      <c r="G2405" s="25" t="str">
        <f t="shared" si="227"/>
        <v>Winter</v>
      </c>
      <c r="H2405" s="25">
        <f t="shared" si="232"/>
        <v>2</v>
      </c>
      <c r="I2405" s="25">
        <v>0</v>
      </c>
      <c r="J2405" s="25">
        <f t="shared" si="228"/>
        <v>2</v>
      </c>
      <c r="K2405" s="7">
        <v>27.27712</v>
      </c>
    </row>
    <row r="2406" spans="1:11" x14ac:dyDescent="0.25">
      <c r="A2406" s="6">
        <v>44297</v>
      </c>
      <c r="B2406" s="7">
        <v>1</v>
      </c>
      <c r="C2406" s="25">
        <v>95060.341391386581</v>
      </c>
      <c r="D2406" s="25">
        <f t="shared" si="230"/>
        <v>4</v>
      </c>
      <c r="E2406" s="25">
        <f t="shared" si="229"/>
        <v>0</v>
      </c>
      <c r="F2406" s="25">
        <f t="shared" si="231"/>
        <v>1</v>
      </c>
      <c r="G2406" s="25" t="str">
        <f t="shared" si="227"/>
        <v>Winter</v>
      </c>
      <c r="H2406" s="25">
        <f t="shared" si="232"/>
        <v>2</v>
      </c>
      <c r="I2406" s="25">
        <v>0</v>
      </c>
      <c r="J2406" s="25">
        <f t="shared" si="228"/>
        <v>2</v>
      </c>
      <c r="K2406" s="7">
        <v>21.345220000000001</v>
      </c>
    </row>
    <row r="2407" spans="1:11" x14ac:dyDescent="0.25">
      <c r="A2407" s="6">
        <v>44297</v>
      </c>
      <c r="B2407" s="7">
        <v>2</v>
      </c>
      <c r="C2407" s="25">
        <v>85825.596854181349</v>
      </c>
      <c r="D2407" s="25">
        <f t="shared" si="230"/>
        <v>4</v>
      </c>
      <c r="E2407" s="25">
        <f t="shared" si="229"/>
        <v>0</v>
      </c>
      <c r="F2407" s="25">
        <f t="shared" si="231"/>
        <v>1</v>
      </c>
      <c r="G2407" s="25" t="str">
        <f t="shared" si="227"/>
        <v>Winter</v>
      </c>
      <c r="H2407" s="25">
        <f t="shared" si="232"/>
        <v>1</v>
      </c>
      <c r="I2407" s="25">
        <v>0</v>
      </c>
      <c r="J2407" s="25">
        <f t="shared" si="228"/>
        <v>1</v>
      </c>
      <c r="K2407" s="7">
        <v>19.550429999999999</v>
      </c>
    </row>
    <row r="2408" spans="1:11" x14ac:dyDescent="0.25">
      <c r="A2408" s="6">
        <v>44297</v>
      </c>
      <c r="B2408" s="7">
        <v>3</v>
      </c>
      <c r="C2408" s="25">
        <v>80344.500989161927</v>
      </c>
      <c r="D2408" s="25">
        <f t="shared" si="230"/>
        <v>4</v>
      </c>
      <c r="E2408" s="25">
        <f t="shared" si="229"/>
        <v>0</v>
      </c>
      <c r="F2408" s="25">
        <f t="shared" si="231"/>
        <v>1</v>
      </c>
      <c r="G2408" s="25" t="str">
        <f t="shared" si="227"/>
        <v>Winter</v>
      </c>
      <c r="H2408" s="25">
        <f t="shared" si="232"/>
        <v>1</v>
      </c>
      <c r="I2408" s="25">
        <v>0</v>
      </c>
      <c r="J2408" s="25">
        <f t="shared" si="228"/>
        <v>1</v>
      </c>
      <c r="K2408" s="7">
        <v>19.333970000000001</v>
      </c>
    </row>
    <row r="2409" spans="1:11" x14ac:dyDescent="0.25">
      <c r="A2409" s="6">
        <v>44297</v>
      </c>
      <c r="B2409" s="7">
        <v>4</v>
      </c>
      <c r="C2409" s="25">
        <v>77139.907699461095</v>
      </c>
      <c r="D2409" s="25">
        <f t="shared" si="230"/>
        <v>4</v>
      </c>
      <c r="E2409" s="25">
        <f t="shared" si="229"/>
        <v>0</v>
      </c>
      <c r="F2409" s="25">
        <f t="shared" si="231"/>
        <v>1</v>
      </c>
      <c r="G2409" s="25" t="str">
        <f t="shared" si="227"/>
        <v>Winter</v>
      </c>
      <c r="H2409" s="25">
        <f t="shared" si="232"/>
        <v>1</v>
      </c>
      <c r="I2409" s="25">
        <v>0</v>
      </c>
      <c r="J2409" s="25">
        <f t="shared" si="228"/>
        <v>1</v>
      </c>
      <c r="K2409" s="7">
        <v>18.2117</v>
      </c>
    </row>
    <row r="2410" spans="1:11" x14ac:dyDescent="0.25">
      <c r="A2410" s="6">
        <v>44297</v>
      </c>
      <c r="B2410" s="7">
        <v>5</v>
      </c>
      <c r="C2410" s="25">
        <v>76497.463259228127</v>
      </c>
      <c r="D2410" s="25">
        <f t="shared" si="230"/>
        <v>4</v>
      </c>
      <c r="E2410" s="25">
        <f t="shared" si="229"/>
        <v>0</v>
      </c>
      <c r="F2410" s="25">
        <f t="shared" si="231"/>
        <v>1</v>
      </c>
      <c r="G2410" s="25" t="str">
        <f t="shared" si="227"/>
        <v>Winter</v>
      </c>
      <c r="H2410" s="25">
        <f t="shared" si="232"/>
        <v>1</v>
      </c>
      <c r="I2410" s="25">
        <v>0</v>
      </c>
      <c r="J2410" s="25">
        <f t="shared" si="228"/>
        <v>1</v>
      </c>
      <c r="K2410" s="7">
        <v>18.14001</v>
      </c>
    </row>
    <row r="2411" spans="1:11" x14ac:dyDescent="0.25">
      <c r="A2411" s="6">
        <v>44297</v>
      </c>
      <c r="B2411" s="7">
        <v>6</v>
      </c>
      <c r="C2411" s="25">
        <v>78530.287120404682</v>
      </c>
      <c r="D2411" s="25">
        <f t="shared" si="230"/>
        <v>4</v>
      </c>
      <c r="E2411" s="25">
        <f t="shared" si="229"/>
        <v>0</v>
      </c>
      <c r="F2411" s="25">
        <f t="shared" si="231"/>
        <v>1</v>
      </c>
      <c r="G2411" s="25" t="str">
        <f t="shared" si="227"/>
        <v>Winter</v>
      </c>
      <c r="H2411" s="25">
        <f t="shared" si="232"/>
        <v>1</v>
      </c>
      <c r="I2411" s="25">
        <v>0</v>
      </c>
      <c r="J2411" s="25">
        <f t="shared" si="228"/>
        <v>1</v>
      </c>
      <c r="K2411" s="7">
        <v>17.840209999999999</v>
      </c>
    </row>
    <row r="2412" spans="1:11" x14ac:dyDescent="0.25">
      <c r="A2412" s="6">
        <v>44297</v>
      </c>
      <c r="B2412" s="7">
        <v>7</v>
      </c>
      <c r="C2412" s="25">
        <v>83218.644866700692</v>
      </c>
      <c r="D2412" s="25">
        <f t="shared" si="230"/>
        <v>4</v>
      </c>
      <c r="E2412" s="25">
        <f t="shared" si="229"/>
        <v>0</v>
      </c>
      <c r="F2412" s="25">
        <f t="shared" si="231"/>
        <v>1</v>
      </c>
      <c r="G2412" s="25" t="str">
        <f t="shared" si="227"/>
        <v>Winter</v>
      </c>
      <c r="H2412" s="25">
        <f t="shared" si="232"/>
        <v>2</v>
      </c>
      <c r="I2412" s="25">
        <v>0</v>
      </c>
      <c r="J2412" s="25">
        <f t="shared" si="228"/>
        <v>2</v>
      </c>
      <c r="K2412" s="7">
        <v>18.239180000000001</v>
      </c>
    </row>
    <row r="2413" spans="1:11" x14ac:dyDescent="0.25">
      <c r="A2413" s="6">
        <v>44297</v>
      </c>
      <c r="B2413" s="7">
        <v>8</v>
      </c>
      <c r="C2413" s="25">
        <v>95056.98997950973</v>
      </c>
      <c r="D2413" s="25">
        <f t="shared" si="230"/>
        <v>4</v>
      </c>
      <c r="E2413" s="25">
        <f t="shared" si="229"/>
        <v>0</v>
      </c>
      <c r="F2413" s="25">
        <f t="shared" si="231"/>
        <v>1</v>
      </c>
      <c r="G2413" s="25" t="str">
        <f t="shared" si="227"/>
        <v>Winter</v>
      </c>
      <c r="H2413" s="25">
        <f t="shared" si="232"/>
        <v>2</v>
      </c>
      <c r="I2413" s="25">
        <v>0</v>
      </c>
      <c r="J2413" s="25">
        <f t="shared" si="228"/>
        <v>2</v>
      </c>
      <c r="K2413" s="7">
        <v>19.927910000000001</v>
      </c>
    </row>
    <row r="2414" spans="1:11" x14ac:dyDescent="0.25">
      <c r="A2414" s="6">
        <v>44297</v>
      </c>
      <c r="B2414" s="7">
        <v>9</v>
      </c>
      <c r="C2414" s="25">
        <v>112208.20375624839</v>
      </c>
      <c r="D2414" s="25">
        <f t="shared" si="230"/>
        <v>4</v>
      </c>
      <c r="E2414" s="25">
        <f t="shared" si="229"/>
        <v>0</v>
      </c>
      <c r="F2414" s="25">
        <f t="shared" si="231"/>
        <v>1</v>
      </c>
      <c r="G2414" s="25" t="str">
        <f t="shared" si="227"/>
        <v>Winter</v>
      </c>
      <c r="H2414" s="25">
        <f t="shared" si="232"/>
        <v>2</v>
      </c>
      <c r="I2414" s="25">
        <v>0</v>
      </c>
      <c r="J2414" s="25">
        <f t="shared" si="228"/>
        <v>2</v>
      </c>
      <c r="K2414" s="7">
        <v>27.706769999999999</v>
      </c>
    </row>
    <row r="2415" spans="1:11" x14ac:dyDescent="0.25">
      <c r="A2415" s="6">
        <v>44297</v>
      </c>
      <c r="B2415" s="7">
        <v>10</v>
      </c>
      <c r="C2415" s="25">
        <v>128033.40271619857</v>
      </c>
      <c r="D2415" s="25">
        <f t="shared" si="230"/>
        <v>4</v>
      </c>
      <c r="E2415" s="25">
        <f t="shared" si="229"/>
        <v>0</v>
      </c>
      <c r="F2415" s="25">
        <f t="shared" si="231"/>
        <v>1</v>
      </c>
      <c r="G2415" s="25" t="str">
        <f t="shared" ref="G2415:G2478" si="233">IF(OR(D2415&lt;5,D2415&gt;9),"Winter","Summer")</f>
        <v>Winter</v>
      </c>
      <c r="H2415" s="25">
        <f t="shared" si="232"/>
        <v>2</v>
      </c>
      <c r="I2415" s="25">
        <v>0</v>
      </c>
      <c r="J2415" s="25">
        <f t="shared" ref="J2415:J2478" si="234">IF(I2415=0,H2415,5)</f>
        <v>2</v>
      </c>
      <c r="K2415" s="7">
        <v>18.93207</v>
      </c>
    </row>
    <row r="2416" spans="1:11" x14ac:dyDescent="0.25">
      <c r="A2416" s="6">
        <v>44297</v>
      </c>
      <c r="B2416" s="7">
        <v>11</v>
      </c>
      <c r="C2416" s="25">
        <v>137592.45995188918</v>
      </c>
      <c r="D2416" s="25">
        <f t="shared" si="230"/>
        <v>4</v>
      </c>
      <c r="E2416" s="25">
        <f t="shared" si="229"/>
        <v>0</v>
      </c>
      <c r="F2416" s="25">
        <f t="shared" si="231"/>
        <v>1</v>
      </c>
      <c r="G2416" s="25" t="str">
        <f t="shared" si="233"/>
        <v>Winter</v>
      </c>
      <c r="H2416" s="25">
        <f t="shared" si="232"/>
        <v>2</v>
      </c>
      <c r="I2416" s="25">
        <v>0</v>
      </c>
      <c r="J2416" s="25">
        <f t="shared" si="234"/>
        <v>2</v>
      </c>
      <c r="K2416" s="7">
        <v>22.769089999999998</v>
      </c>
    </row>
    <row r="2417" spans="1:11" x14ac:dyDescent="0.25">
      <c r="A2417" s="6">
        <v>44297</v>
      </c>
      <c r="B2417" s="7">
        <v>12</v>
      </c>
      <c r="C2417" s="25">
        <v>143557.88661760511</v>
      </c>
      <c r="D2417" s="25">
        <f t="shared" si="230"/>
        <v>4</v>
      </c>
      <c r="E2417" s="25">
        <f t="shared" si="229"/>
        <v>0</v>
      </c>
      <c r="F2417" s="25">
        <f t="shared" si="231"/>
        <v>1</v>
      </c>
      <c r="G2417" s="25" t="str">
        <f t="shared" si="233"/>
        <v>Winter</v>
      </c>
      <c r="H2417" s="25">
        <f t="shared" si="232"/>
        <v>2</v>
      </c>
      <c r="I2417" s="25">
        <v>0</v>
      </c>
      <c r="J2417" s="25">
        <f t="shared" si="234"/>
        <v>2</v>
      </c>
      <c r="K2417" s="7">
        <v>20.3249</v>
      </c>
    </row>
    <row r="2418" spans="1:11" x14ac:dyDescent="0.25">
      <c r="A2418" s="6">
        <v>44297</v>
      </c>
      <c r="B2418" s="7">
        <v>13</v>
      </c>
      <c r="C2418" s="25">
        <v>148078.06341692063</v>
      </c>
      <c r="D2418" s="25">
        <f t="shared" si="230"/>
        <v>4</v>
      </c>
      <c r="E2418" s="25">
        <f t="shared" si="229"/>
        <v>0</v>
      </c>
      <c r="F2418" s="25">
        <f t="shared" si="231"/>
        <v>1</v>
      </c>
      <c r="G2418" s="25" t="str">
        <f t="shared" si="233"/>
        <v>Winter</v>
      </c>
      <c r="H2418" s="25">
        <f t="shared" si="232"/>
        <v>2</v>
      </c>
      <c r="I2418" s="25">
        <v>0</v>
      </c>
      <c r="J2418" s="25">
        <f t="shared" si="234"/>
        <v>2</v>
      </c>
      <c r="K2418" s="7">
        <v>30.98922</v>
      </c>
    </row>
    <row r="2419" spans="1:11" x14ac:dyDescent="0.25">
      <c r="A2419" s="6">
        <v>44297</v>
      </c>
      <c r="B2419" s="7">
        <v>14</v>
      </c>
      <c r="C2419" s="25">
        <v>147972.67342885447</v>
      </c>
      <c r="D2419" s="25">
        <f t="shared" si="230"/>
        <v>4</v>
      </c>
      <c r="E2419" s="25">
        <f t="shared" si="229"/>
        <v>0</v>
      </c>
      <c r="F2419" s="25">
        <f t="shared" si="231"/>
        <v>1</v>
      </c>
      <c r="G2419" s="25" t="str">
        <f t="shared" si="233"/>
        <v>Winter</v>
      </c>
      <c r="H2419" s="25">
        <f t="shared" si="232"/>
        <v>2</v>
      </c>
      <c r="I2419" s="25">
        <v>0</v>
      </c>
      <c r="J2419" s="25">
        <f t="shared" si="234"/>
        <v>2</v>
      </c>
      <c r="K2419" s="7">
        <v>25.838059999999999</v>
      </c>
    </row>
    <row r="2420" spans="1:11" x14ac:dyDescent="0.25">
      <c r="A2420" s="6">
        <v>44297</v>
      </c>
      <c r="B2420" s="7">
        <v>15</v>
      </c>
      <c r="C2420" s="25">
        <v>146934.45771334646</v>
      </c>
      <c r="D2420" s="25">
        <f t="shared" si="230"/>
        <v>4</v>
      </c>
      <c r="E2420" s="25">
        <f t="shared" si="229"/>
        <v>0</v>
      </c>
      <c r="F2420" s="25">
        <f t="shared" si="231"/>
        <v>1</v>
      </c>
      <c r="G2420" s="25" t="str">
        <f t="shared" si="233"/>
        <v>Winter</v>
      </c>
      <c r="H2420" s="25">
        <f t="shared" si="232"/>
        <v>2</v>
      </c>
      <c r="I2420" s="25">
        <v>0</v>
      </c>
      <c r="J2420" s="25">
        <f t="shared" si="234"/>
        <v>2</v>
      </c>
      <c r="K2420" s="7">
        <v>18.842490000000002</v>
      </c>
    </row>
    <row r="2421" spans="1:11" x14ac:dyDescent="0.25">
      <c r="A2421" s="6">
        <v>44297</v>
      </c>
      <c r="B2421" s="7">
        <v>16</v>
      </c>
      <c r="C2421" s="25">
        <v>147659.01023627602</v>
      </c>
      <c r="D2421" s="25">
        <f t="shared" si="230"/>
        <v>4</v>
      </c>
      <c r="E2421" s="25">
        <f t="shared" si="229"/>
        <v>0</v>
      </c>
      <c r="F2421" s="25">
        <f t="shared" si="231"/>
        <v>1</v>
      </c>
      <c r="G2421" s="25" t="str">
        <f t="shared" si="233"/>
        <v>Winter</v>
      </c>
      <c r="H2421" s="25">
        <f t="shared" si="232"/>
        <v>2</v>
      </c>
      <c r="I2421" s="25">
        <v>0</v>
      </c>
      <c r="J2421" s="25">
        <f t="shared" si="234"/>
        <v>2</v>
      </c>
      <c r="K2421" s="7">
        <v>24.517779999999998</v>
      </c>
    </row>
    <row r="2422" spans="1:11" x14ac:dyDescent="0.25">
      <c r="A2422" s="6">
        <v>44297</v>
      </c>
      <c r="B2422" s="7">
        <v>17</v>
      </c>
      <c r="C2422" s="25">
        <v>152477.27063752498</v>
      </c>
      <c r="D2422" s="25">
        <f t="shared" si="230"/>
        <v>4</v>
      </c>
      <c r="E2422" s="25">
        <f t="shared" si="229"/>
        <v>0</v>
      </c>
      <c r="F2422" s="25">
        <f t="shared" si="231"/>
        <v>1</v>
      </c>
      <c r="G2422" s="25" t="str">
        <f t="shared" si="233"/>
        <v>Winter</v>
      </c>
      <c r="H2422" s="25">
        <f t="shared" si="232"/>
        <v>2</v>
      </c>
      <c r="I2422" s="25">
        <v>0</v>
      </c>
      <c r="J2422" s="25">
        <f t="shared" si="234"/>
        <v>2</v>
      </c>
      <c r="K2422" s="7">
        <v>23.765930000000001</v>
      </c>
    </row>
    <row r="2423" spans="1:11" x14ac:dyDescent="0.25">
      <c r="A2423" s="6">
        <v>44297</v>
      </c>
      <c r="B2423" s="7">
        <v>18</v>
      </c>
      <c r="C2423" s="25">
        <v>159363.87101723286</v>
      </c>
      <c r="D2423" s="25">
        <f t="shared" si="230"/>
        <v>4</v>
      </c>
      <c r="E2423" s="25">
        <f t="shared" si="229"/>
        <v>0</v>
      </c>
      <c r="F2423" s="25">
        <f t="shared" si="231"/>
        <v>1</v>
      </c>
      <c r="G2423" s="25" t="str">
        <f t="shared" si="233"/>
        <v>Winter</v>
      </c>
      <c r="H2423" s="25">
        <f t="shared" si="232"/>
        <v>2</v>
      </c>
      <c r="I2423" s="25">
        <v>0</v>
      </c>
      <c r="J2423" s="25">
        <f t="shared" si="234"/>
        <v>2</v>
      </c>
      <c r="K2423" s="7">
        <v>38.39188</v>
      </c>
    </row>
    <row r="2424" spans="1:11" x14ac:dyDescent="0.25">
      <c r="A2424" s="6">
        <v>44297</v>
      </c>
      <c r="B2424" s="7">
        <v>19</v>
      </c>
      <c r="C2424" s="25">
        <v>162681.50231142199</v>
      </c>
      <c r="D2424" s="25">
        <f t="shared" si="230"/>
        <v>4</v>
      </c>
      <c r="E2424" s="25">
        <f t="shared" si="229"/>
        <v>0</v>
      </c>
      <c r="F2424" s="25">
        <f t="shared" si="231"/>
        <v>1</v>
      </c>
      <c r="G2424" s="25" t="str">
        <f t="shared" si="233"/>
        <v>Winter</v>
      </c>
      <c r="H2424" s="25">
        <f t="shared" si="232"/>
        <v>2</v>
      </c>
      <c r="I2424" s="25">
        <v>0</v>
      </c>
      <c r="J2424" s="25">
        <f t="shared" si="234"/>
        <v>2</v>
      </c>
      <c r="K2424" s="7">
        <v>36.099110000000003</v>
      </c>
    </row>
    <row r="2425" spans="1:11" x14ac:dyDescent="0.25">
      <c r="A2425" s="6">
        <v>44297</v>
      </c>
      <c r="B2425" s="7">
        <v>20</v>
      </c>
      <c r="C2425" s="25">
        <v>164485.08779027878</v>
      </c>
      <c r="D2425" s="25">
        <f t="shared" si="230"/>
        <v>4</v>
      </c>
      <c r="E2425" s="25">
        <f t="shared" si="229"/>
        <v>0</v>
      </c>
      <c r="F2425" s="25">
        <f t="shared" si="231"/>
        <v>1</v>
      </c>
      <c r="G2425" s="25" t="str">
        <f t="shared" si="233"/>
        <v>Winter</v>
      </c>
      <c r="H2425" s="25">
        <f t="shared" si="232"/>
        <v>2</v>
      </c>
      <c r="I2425" s="25">
        <v>0</v>
      </c>
      <c r="J2425" s="25">
        <f t="shared" si="234"/>
        <v>2</v>
      </c>
      <c r="K2425" s="7">
        <v>27.3278</v>
      </c>
    </row>
    <row r="2426" spans="1:11" x14ac:dyDescent="0.25">
      <c r="A2426" s="6">
        <v>44297</v>
      </c>
      <c r="B2426" s="7">
        <v>21</v>
      </c>
      <c r="C2426" s="25">
        <v>164794.60017930856</v>
      </c>
      <c r="D2426" s="25">
        <f t="shared" si="230"/>
        <v>4</v>
      </c>
      <c r="E2426" s="25">
        <f t="shared" si="229"/>
        <v>0</v>
      </c>
      <c r="F2426" s="25">
        <f t="shared" si="231"/>
        <v>1</v>
      </c>
      <c r="G2426" s="25" t="str">
        <f t="shared" si="233"/>
        <v>Winter</v>
      </c>
      <c r="H2426" s="25">
        <f t="shared" si="232"/>
        <v>2</v>
      </c>
      <c r="I2426" s="25">
        <v>0</v>
      </c>
      <c r="J2426" s="25">
        <f t="shared" si="234"/>
        <v>2</v>
      </c>
      <c r="K2426" s="7">
        <v>51.293579999999999</v>
      </c>
    </row>
    <row r="2427" spans="1:11" x14ac:dyDescent="0.25">
      <c r="A2427" s="6">
        <v>44297</v>
      </c>
      <c r="B2427" s="7">
        <v>22</v>
      </c>
      <c r="C2427" s="25">
        <v>156068.82077810468</v>
      </c>
      <c r="D2427" s="25">
        <f t="shared" si="230"/>
        <v>4</v>
      </c>
      <c r="E2427" s="25">
        <f t="shared" si="229"/>
        <v>0</v>
      </c>
      <c r="F2427" s="25">
        <f t="shared" si="231"/>
        <v>1</v>
      </c>
      <c r="G2427" s="25" t="str">
        <f t="shared" si="233"/>
        <v>Winter</v>
      </c>
      <c r="H2427" s="25">
        <f t="shared" si="232"/>
        <v>2</v>
      </c>
      <c r="I2427" s="25">
        <v>0</v>
      </c>
      <c r="J2427" s="25">
        <f t="shared" si="234"/>
        <v>2</v>
      </c>
      <c r="K2427" s="7">
        <v>24.673020000000001</v>
      </c>
    </row>
    <row r="2428" spans="1:11" x14ac:dyDescent="0.25">
      <c r="A2428" s="6">
        <v>44297</v>
      </c>
      <c r="B2428" s="7">
        <v>23</v>
      </c>
      <c r="C2428" s="25">
        <v>138423.4381527238</v>
      </c>
      <c r="D2428" s="25">
        <f t="shared" si="230"/>
        <v>4</v>
      </c>
      <c r="E2428" s="25">
        <f t="shared" si="229"/>
        <v>0</v>
      </c>
      <c r="F2428" s="25">
        <f t="shared" si="231"/>
        <v>1</v>
      </c>
      <c r="G2428" s="25" t="str">
        <f t="shared" si="233"/>
        <v>Winter</v>
      </c>
      <c r="H2428" s="25">
        <f t="shared" si="232"/>
        <v>2</v>
      </c>
      <c r="I2428" s="25">
        <v>0</v>
      </c>
      <c r="J2428" s="25">
        <f t="shared" si="234"/>
        <v>2</v>
      </c>
      <c r="K2428" s="7">
        <v>23.32695</v>
      </c>
    </row>
    <row r="2429" spans="1:11" x14ac:dyDescent="0.25">
      <c r="A2429" s="6">
        <v>44297</v>
      </c>
      <c r="B2429" s="7">
        <v>24</v>
      </c>
      <c r="C2429" s="25">
        <v>119865.36642583724</v>
      </c>
      <c r="D2429" s="25">
        <f t="shared" si="230"/>
        <v>4</v>
      </c>
      <c r="E2429" s="25">
        <f t="shared" si="229"/>
        <v>0</v>
      </c>
      <c r="F2429" s="25">
        <f t="shared" si="231"/>
        <v>1</v>
      </c>
      <c r="G2429" s="25" t="str">
        <f t="shared" si="233"/>
        <v>Winter</v>
      </c>
      <c r="H2429" s="25">
        <f t="shared" si="232"/>
        <v>2</v>
      </c>
      <c r="I2429" s="25">
        <v>0</v>
      </c>
      <c r="J2429" s="25">
        <f t="shared" si="234"/>
        <v>2</v>
      </c>
      <c r="K2429" s="7">
        <v>20.607119999999998</v>
      </c>
    </row>
    <row r="2430" spans="1:11" x14ac:dyDescent="0.25">
      <c r="A2430" s="6">
        <v>44298</v>
      </c>
      <c r="B2430" s="7">
        <v>1</v>
      </c>
      <c r="C2430" s="25">
        <v>106121.36908624183</v>
      </c>
      <c r="D2430" s="25">
        <f t="shared" si="230"/>
        <v>4</v>
      </c>
      <c r="E2430" s="25">
        <f t="shared" si="229"/>
        <v>0</v>
      </c>
      <c r="F2430" s="25">
        <f t="shared" si="231"/>
        <v>0</v>
      </c>
      <c r="G2430" s="25" t="str">
        <f t="shared" si="233"/>
        <v>Winter</v>
      </c>
      <c r="H2430" s="25">
        <f t="shared" si="232"/>
        <v>2</v>
      </c>
      <c r="I2430" s="25">
        <v>0</v>
      </c>
      <c r="J2430" s="25">
        <f t="shared" si="234"/>
        <v>2</v>
      </c>
      <c r="K2430" s="7">
        <v>18.390070000000001</v>
      </c>
    </row>
    <row r="2431" spans="1:11" x14ac:dyDescent="0.25">
      <c r="A2431" s="6">
        <v>44298</v>
      </c>
      <c r="B2431" s="7">
        <v>2</v>
      </c>
      <c r="C2431" s="25">
        <v>97805.035247556851</v>
      </c>
      <c r="D2431" s="25">
        <f t="shared" si="230"/>
        <v>4</v>
      </c>
      <c r="E2431" s="25">
        <f t="shared" si="229"/>
        <v>0</v>
      </c>
      <c r="F2431" s="25">
        <f t="shared" si="231"/>
        <v>0</v>
      </c>
      <c r="G2431" s="25" t="str">
        <f t="shared" si="233"/>
        <v>Winter</v>
      </c>
      <c r="H2431" s="25">
        <f t="shared" si="232"/>
        <v>1</v>
      </c>
      <c r="I2431" s="25">
        <v>0</v>
      </c>
      <c r="J2431" s="25">
        <f t="shared" si="234"/>
        <v>1</v>
      </c>
      <c r="K2431" s="7">
        <v>18.140920000000001</v>
      </c>
    </row>
    <row r="2432" spans="1:11" x14ac:dyDescent="0.25">
      <c r="A2432" s="6">
        <v>44298</v>
      </c>
      <c r="B2432" s="7">
        <v>3</v>
      </c>
      <c r="C2432" s="25">
        <v>93389.718245440206</v>
      </c>
      <c r="D2432" s="25">
        <f t="shared" si="230"/>
        <v>4</v>
      </c>
      <c r="E2432" s="25">
        <f t="shared" si="229"/>
        <v>0</v>
      </c>
      <c r="F2432" s="25">
        <f t="shared" si="231"/>
        <v>0</v>
      </c>
      <c r="G2432" s="25" t="str">
        <f t="shared" si="233"/>
        <v>Winter</v>
      </c>
      <c r="H2432" s="25">
        <f t="shared" si="232"/>
        <v>1</v>
      </c>
      <c r="I2432" s="25">
        <v>0</v>
      </c>
      <c r="J2432" s="25">
        <f t="shared" si="234"/>
        <v>1</v>
      </c>
      <c r="K2432" s="7">
        <v>17.329039999999999</v>
      </c>
    </row>
    <row r="2433" spans="1:11" x14ac:dyDescent="0.25">
      <c r="A2433" s="6">
        <v>44298</v>
      </c>
      <c r="B2433" s="7">
        <v>4</v>
      </c>
      <c r="C2433" s="25">
        <v>91808.584128259405</v>
      </c>
      <c r="D2433" s="25">
        <f t="shared" si="230"/>
        <v>4</v>
      </c>
      <c r="E2433" s="25">
        <f t="shared" si="229"/>
        <v>0</v>
      </c>
      <c r="F2433" s="25">
        <f t="shared" si="231"/>
        <v>0</v>
      </c>
      <c r="G2433" s="25" t="str">
        <f t="shared" si="233"/>
        <v>Winter</v>
      </c>
      <c r="H2433" s="25">
        <f t="shared" si="232"/>
        <v>1</v>
      </c>
      <c r="I2433" s="25">
        <v>0</v>
      </c>
      <c r="J2433" s="25">
        <f t="shared" si="234"/>
        <v>1</v>
      </c>
      <c r="K2433" s="7">
        <v>15.99375</v>
      </c>
    </row>
    <row r="2434" spans="1:11" x14ac:dyDescent="0.25">
      <c r="A2434" s="6">
        <v>44298</v>
      </c>
      <c r="B2434" s="7">
        <v>5</v>
      </c>
      <c r="C2434" s="25">
        <v>93201.020752803423</v>
      </c>
      <c r="D2434" s="25">
        <f t="shared" si="230"/>
        <v>4</v>
      </c>
      <c r="E2434" s="25">
        <f t="shared" si="229"/>
        <v>0</v>
      </c>
      <c r="F2434" s="25">
        <f t="shared" si="231"/>
        <v>0</v>
      </c>
      <c r="G2434" s="25" t="str">
        <f t="shared" si="233"/>
        <v>Winter</v>
      </c>
      <c r="H2434" s="25">
        <f t="shared" si="232"/>
        <v>1</v>
      </c>
      <c r="I2434" s="25">
        <v>0</v>
      </c>
      <c r="J2434" s="25">
        <f t="shared" si="234"/>
        <v>1</v>
      </c>
      <c r="K2434" s="7">
        <v>16.3063</v>
      </c>
    </row>
    <row r="2435" spans="1:11" x14ac:dyDescent="0.25">
      <c r="A2435" s="6">
        <v>44298</v>
      </c>
      <c r="B2435" s="7">
        <v>6</v>
      </c>
      <c r="C2435" s="25">
        <v>101091.12257383471</v>
      </c>
      <c r="D2435" s="25">
        <f t="shared" si="230"/>
        <v>4</v>
      </c>
      <c r="E2435" s="25">
        <f t="shared" si="229"/>
        <v>0</v>
      </c>
      <c r="F2435" s="25">
        <f t="shared" si="231"/>
        <v>0</v>
      </c>
      <c r="G2435" s="25" t="str">
        <f t="shared" si="233"/>
        <v>Winter</v>
      </c>
      <c r="H2435" s="25">
        <f t="shared" si="232"/>
        <v>1</v>
      </c>
      <c r="I2435" s="25">
        <v>0</v>
      </c>
      <c r="J2435" s="25">
        <f t="shared" si="234"/>
        <v>1</v>
      </c>
      <c r="K2435" s="7">
        <v>21.099789999999999</v>
      </c>
    </row>
    <row r="2436" spans="1:11" x14ac:dyDescent="0.25">
      <c r="A2436" s="6">
        <v>44298</v>
      </c>
      <c r="B2436" s="7">
        <v>7</v>
      </c>
      <c r="C2436" s="25">
        <v>114956.66879279441</v>
      </c>
      <c r="D2436" s="25">
        <f t="shared" si="230"/>
        <v>4</v>
      </c>
      <c r="E2436" s="25">
        <f t="shared" si="229"/>
        <v>0</v>
      </c>
      <c r="F2436" s="25">
        <f t="shared" si="231"/>
        <v>0</v>
      </c>
      <c r="G2436" s="25" t="str">
        <f t="shared" si="233"/>
        <v>Winter</v>
      </c>
      <c r="H2436" s="25">
        <f t="shared" si="232"/>
        <v>6</v>
      </c>
      <c r="I2436" s="25">
        <v>0</v>
      </c>
      <c r="J2436" s="25">
        <f t="shared" si="234"/>
        <v>6</v>
      </c>
      <c r="K2436" s="7">
        <v>23.889939999999999</v>
      </c>
    </row>
    <row r="2437" spans="1:11" x14ac:dyDescent="0.25">
      <c r="A2437" s="6">
        <v>44298</v>
      </c>
      <c r="B2437" s="7">
        <v>8</v>
      </c>
      <c r="C2437" s="25">
        <v>124395.03264598064</v>
      </c>
      <c r="D2437" s="25">
        <f t="shared" si="230"/>
        <v>4</v>
      </c>
      <c r="E2437" s="25">
        <f t="shared" si="229"/>
        <v>0</v>
      </c>
      <c r="F2437" s="25">
        <f t="shared" si="231"/>
        <v>0</v>
      </c>
      <c r="G2437" s="25" t="str">
        <f t="shared" si="233"/>
        <v>Winter</v>
      </c>
      <c r="H2437" s="25">
        <f t="shared" si="232"/>
        <v>6</v>
      </c>
      <c r="I2437" s="25">
        <v>0</v>
      </c>
      <c r="J2437" s="25">
        <f t="shared" si="234"/>
        <v>6</v>
      </c>
      <c r="K2437" s="7">
        <v>24.289249999999999</v>
      </c>
    </row>
    <row r="2438" spans="1:11" x14ac:dyDescent="0.25">
      <c r="A2438" s="6">
        <v>44298</v>
      </c>
      <c r="B2438" s="7">
        <v>9</v>
      </c>
      <c r="C2438" s="25">
        <v>125231.57798874128</v>
      </c>
      <c r="D2438" s="25">
        <f t="shared" si="230"/>
        <v>4</v>
      </c>
      <c r="E2438" s="25">
        <f t="shared" ref="E2438:E2501" si="235">IF(IFERROR(VLOOKUP(A2438,$S$6:$S$15,1,0),0)&gt;0,1,0)</f>
        <v>0</v>
      </c>
      <c r="F2438" s="25">
        <f t="shared" si="231"/>
        <v>0</v>
      </c>
      <c r="G2438" s="25" t="str">
        <f t="shared" si="233"/>
        <v>Winter</v>
      </c>
      <c r="H2438" s="25">
        <f t="shared" si="232"/>
        <v>6</v>
      </c>
      <c r="I2438" s="25">
        <v>0</v>
      </c>
      <c r="J2438" s="25">
        <f t="shared" si="234"/>
        <v>6</v>
      </c>
      <c r="K2438" s="7">
        <v>23.630659999999999</v>
      </c>
    </row>
    <row r="2439" spans="1:11" x14ac:dyDescent="0.25">
      <c r="A2439" s="6">
        <v>44298</v>
      </c>
      <c r="B2439" s="7">
        <v>10</v>
      </c>
      <c r="C2439" s="25">
        <v>125520.17882675072</v>
      </c>
      <c r="D2439" s="25">
        <f t="shared" ref="D2439:D2502" si="236">MONTH(A2439)</f>
        <v>4</v>
      </c>
      <c r="E2439" s="25">
        <f t="shared" si="235"/>
        <v>0</v>
      </c>
      <c r="F2439" s="25">
        <f t="shared" ref="F2439:F2502" si="237">IF(WEEKDAY(A2439,2)&gt;5,1,0)</f>
        <v>0</v>
      </c>
      <c r="G2439" s="25" t="str">
        <f t="shared" si="233"/>
        <v>Winter</v>
      </c>
      <c r="H2439" s="25">
        <f t="shared" ref="H2439:H2502" si="238">IF(AND(B2439&lt;7,B2439&gt;1),1,IF(G2439="Winter",IF(OR(E2439=1,F2439=1,B2439=1,AND(B2439&gt;9,B2439&lt;19),B2439&gt;21),2,6),IF(OR(E2439=1,F2439=1,B2439&lt;15,B2439&gt;20),3,4)))</f>
        <v>2</v>
      </c>
      <c r="I2439" s="25">
        <v>0</v>
      </c>
      <c r="J2439" s="25">
        <f t="shared" si="234"/>
        <v>2</v>
      </c>
      <c r="K2439" s="7">
        <v>20.558509999999998</v>
      </c>
    </row>
    <row r="2440" spans="1:11" x14ac:dyDescent="0.25">
      <c r="A2440" s="6">
        <v>44298</v>
      </c>
      <c r="B2440" s="7">
        <v>11</v>
      </c>
      <c r="C2440" s="25">
        <v>127636.94964773698</v>
      </c>
      <c r="D2440" s="25">
        <f t="shared" si="236"/>
        <v>4</v>
      </c>
      <c r="E2440" s="25">
        <f t="shared" si="235"/>
        <v>0</v>
      </c>
      <c r="F2440" s="25">
        <f t="shared" si="237"/>
        <v>0</v>
      </c>
      <c r="G2440" s="25" t="str">
        <f t="shared" si="233"/>
        <v>Winter</v>
      </c>
      <c r="H2440" s="25">
        <f t="shared" si="238"/>
        <v>2</v>
      </c>
      <c r="I2440" s="25">
        <v>0</v>
      </c>
      <c r="J2440" s="25">
        <f t="shared" si="234"/>
        <v>2</v>
      </c>
      <c r="K2440" s="7">
        <v>23.476929999999999</v>
      </c>
    </row>
    <row r="2441" spans="1:11" x14ac:dyDescent="0.25">
      <c r="A2441" s="6">
        <v>44298</v>
      </c>
      <c r="B2441" s="7">
        <v>12</v>
      </c>
      <c r="C2441" s="25">
        <v>125504.46626975905</v>
      </c>
      <c r="D2441" s="25">
        <f t="shared" si="236"/>
        <v>4</v>
      </c>
      <c r="E2441" s="25">
        <f t="shared" si="235"/>
        <v>0</v>
      </c>
      <c r="F2441" s="25">
        <f t="shared" si="237"/>
        <v>0</v>
      </c>
      <c r="G2441" s="25" t="str">
        <f t="shared" si="233"/>
        <v>Winter</v>
      </c>
      <c r="H2441" s="25">
        <f t="shared" si="238"/>
        <v>2</v>
      </c>
      <c r="I2441" s="25">
        <v>0</v>
      </c>
      <c r="J2441" s="25">
        <f t="shared" si="234"/>
        <v>2</v>
      </c>
      <c r="K2441" s="7">
        <v>25.459530000000001</v>
      </c>
    </row>
    <row r="2442" spans="1:11" x14ac:dyDescent="0.25">
      <c r="A2442" s="6">
        <v>44298</v>
      </c>
      <c r="B2442" s="7">
        <v>13</v>
      </c>
      <c r="C2442" s="25">
        <v>122111.47905570817</v>
      </c>
      <c r="D2442" s="25">
        <f t="shared" si="236"/>
        <v>4</v>
      </c>
      <c r="E2442" s="25">
        <f t="shared" si="235"/>
        <v>0</v>
      </c>
      <c r="F2442" s="25">
        <f t="shared" si="237"/>
        <v>0</v>
      </c>
      <c r="G2442" s="25" t="str">
        <f t="shared" si="233"/>
        <v>Winter</v>
      </c>
      <c r="H2442" s="25">
        <f t="shared" si="238"/>
        <v>2</v>
      </c>
      <c r="I2442" s="25">
        <v>0</v>
      </c>
      <c r="J2442" s="25">
        <f t="shared" si="234"/>
        <v>2</v>
      </c>
      <c r="K2442" s="7">
        <v>26.22588</v>
      </c>
    </row>
    <row r="2443" spans="1:11" x14ac:dyDescent="0.25">
      <c r="A2443" s="6">
        <v>44298</v>
      </c>
      <c r="B2443" s="7">
        <v>14</v>
      </c>
      <c r="C2443" s="25">
        <v>117416.68749020492</v>
      </c>
      <c r="D2443" s="25">
        <f t="shared" si="236"/>
        <v>4</v>
      </c>
      <c r="E2443" s="25">
        <f t="shared" si="235"/>
        <v>0</v>
      </c>
      <c r="F2443" s="25">
        <f t="shared" si="237"/>
        <v>0</v>
      </c>
      <c r="G2443" s="25" t="str">
        <f t="shared" si="233"/>
        <v>Winter</v>
      </c>
      <c r="H2443" s="25">
        <f t="shared" si="238"/>
        <v>2</v>
      </c>
      <c r="I2443" s="25">
        <v>0</v>
      </c>
      <c r="J2443" s="25">
        <f t="shared" si="234"/>
        <v>2</v>
      </c>
      <c r="K2443" s="7">
        <v>25.390989999999999</v>
      </c>
    </row>
    <row r="2444" spans="1:11" x14ac:dyDescent="0.25">
      <c r="A2444" s="6">
        <v>44298</v>
      </c>
      <c r="B2444" s="7">
        <v>15</v>
      </c>
      <c r="C2444" s="25">
        <v>112386.31025768972</v>
      </c>
      <c r="D2444" s="25">
        <f t="shared" si="236"/>
        <v>4</v>
      </c>
      <c r="E2444" s="25">
        <f t="shared" si="235"/>
        <v>0</v>
      </c>
      <c r="F2444" s="25">
        <f t="shared" si="237"/>
        <v>0</v>
      </c>
      <c r="G2444" s="25" t="str">
        <f t="shared" si="233"/>
        <v>Winter</v>
      </c>
      <c r="H2444" s="25">
        <f t="shared" si="238"/>
        <v>2</v>
      </c>
      <c r="I2444" s="25">
        <v>0</v>
      </c>
      <c r="J2444" s="25">
        <f t="shared" si="234"/>
        <v>2</v>
      </c>
      <c r="K2444" s="7">
        <v>30.586089999999999</v>
      </c>
    </row>
    <row r="2445" spans="1:11" x14ac:dyDescent="0.25">
      <c r="A2445" s="6">
        <v>44298</v>
      </c>
      <c r="B2445" s="7">
        <v>16</v>
      </c>
      <c r="C2445" s="25">
        <v>111570.91241179915</v>
      </c>
      <c r="D2445" s="25">
        <f t="shared" si="236"/>
        <v>4</v>
      </c>
      <c r="E2445" s="25">
        <f t="shared" si="235"/>
        <v>0</v>
      </c>
      <c r="F2445" s="25">
        <f t="shared" si="237"/>
        <v>0</v>
      </c>
      <c r="G2445" s="25" t="str">
        <f t="shared" si="233"/>
        <v>Winter</v>
      </c>
      <c r="H2445" s="25">
        <f t="shared" si="238"/>
        <v>2</v>
      </c>
      <c r="I2445" s="25">
        <v>0</v>
      </c>
      <c r="J2445" s="25">
        <f t="shared" si="234"/>
        <v>2</v>
      </c>
      <c r="K2445" s="7">
        <v>23.265260000000001</v>
      </c>
    </row>
    <row r="2446" spans="1:11" x14ac:dyDescent="0.25">
      <c r="A2446" s="6">
        <v>44298</v>
      </c>
      <c r="B2446" s="7">
        <v>17</v>
      </c>
      <c r="C2446" s="25">
        <v>116418.51678919164</v>
      </c>
      <c r="D2446" s="25">
        <f t="shared" si="236"/>
        <v>4</v>
      </c>
      <c r="E2446" s="25">
        <f t="shared" si="235"/>
        <v>0</v>
      </c>
      <c r="F2446" s="25">
        <f t="shared" si="237"/>
        <v>0</v>
      </c>
      <c r="G2446" s="25" t="str">
        <f t="shared" si="233"/>
        <v>Winter</v>
      </c>
      <c r="H2446" s="25">
        <f t="shared" si="238"/>
        <v>2</v>
      </c>
      <c r="I2446" s="25">
        <v>0</v>
      </c>
      <c r="J2446" s="25">
        <f t="shared" si="234"/>
        <v>2</v>
      </c>
      <c r="K2446" s="7">
        <v>23.48359</v>
      </c>
    </row>
    <row r="2447" spans="1:11" x14ac:dyDescent="0.25">
      <c r="A2447" s="6">
        <v>44298</v>
      </c>
      <c r="B2447" s="7">
        <v>18</v>
      </c>
      <c r="C2447" s="25">
        <v>126411.70605251069</v>
      </c>
      <c r="D2447" s="25">
        <f t="shared" si="236"/>
        <v>4</v>
      </c>
      <c r="E2447" s="25">
        <f t="shared" si="235"/>
        <v>0</v>
      </c>
      <c r="F2447" s="25">
        <f t="shared" si="237"/>
        <v>0</v>
      </c>
      <c r="G2447" s="25" t="str">
        <f t="shared" si="233"/>
        <v>Winter</v>
      </c>
      <c r="H2447" s="25">
        <f t="shared" si="238"/>
        <v>2</v>
      </c>
      <c r="I2447" s="25">
        <v>0</v>
      </c>
      <c r="J2447" s="25">
        <f t="shared" si="234"/>
        <v>2</v>
      </c>
      <c r="K2447" s="7">
        <v>30.660959999999999</v>
      </c>
    </row>
    <row r="2448" spans="1:11" x14ac:dyDescent="0.25">
      <c r="A2448" s="6">
        <v>44298</v>
      </c>
      <c r="B2448" s="7">
        <v>19</v>
      </c>
      <c r="C2448" s="25">
        <v>132432.59579878402</v>
      </c>
      <c r="D2448" s="25">
        <f t="shared" si="236"/>
        <v>4</v>
      </c>
      <c r="E2448" s="25">
        <f t="shared" si="235"/>
        <v>0</v>
      </c>
      <c r="F2448" s="25">
        <f t="shared" si="237"/>
        <v>0</v>
      </c>
      <c r="G2448" s="25" t="str">
        <f t="shared" si="233"/>
        <v>Winter</v>
      </c>
      <c r="H2448" s="25">
        <f t="shared" si="238"/>
        <v>6</v>
      </c>
      <c r="I2448" s="25">
        <v>0</v>
      </c>
      <c r="J2448" s="25">
        <f t="shared" si="234"/>
        <v>6</v>
      </c>
      <c r="K2448" s="7">
        <v>23.766719999999999</v>
      </c>
    </row>
    <row r="2449" spans="1:11" x14ac:dyDescent="0.25">
      <c r="A2449" s="6">
        <v>44298</v>
      </c>
      <c r="B2449" s="7">
        <v>20</v>
      </c>
      <c r="C2449" s="25">
        <v>134473.12562503939</v>
      </c>
      <c r="D2449" s="25">
        <f t="shared" si="236"/>
        <v>4</v>
      </c>
      <c r="E2449" s="25">
        <f t="shared" si="235"/>
        <v>0</v>
      </c>
      <c r="F2449" s="25">
        <f t="shared" si="237"/>
        <v>0</v>
      </c>
      <c r="G2449" s="25" t="str">
        <f t="shared" si="233"/>
        <v>Winter</v>
      </c>
      <c r="H2449" s="25">
        <f t="shared" si="238"/>
        <v>6</v>
      </c>
      <c r="I2449" s="25">
        <v>0</v>
      </c>
      <c r="J2449" s="25">
        <f t="shared" si="234"/>
        <v>6</v>
      </c>
      <c r="K2449" s="7">
        <v>26.917770000000001</v>
      </c>
    </row>
    <row r="2450" spans="1:11" x14ac:dyDescent="0.25">
      <c r="A2450" s="6">
        <v>44298</v>
      </c>
      <c r="B2450" s="7">
        <v>21</v>
      </c>
      <c r="C2450" s="25">
        <v>142431.98421184419</v>
      </c>
      <c r="D2450" s="25">
        <f t="shared" si="236"/>
        <v>4</v>
      </c>
      <c r="E2450" s="25">
        <f t="shared" si="235"/>
        <v>0</v>
      </c>
      <c r="F2450" s="25">
        <f t="shared" si="237"/>
        <v>0</v>
      </c>
      <c r="G2450" s="25" t="str">
        <f t="shared" si="233"/>
        <v>Winter</v>
      </c>
      <c r="H2450" s="25">
        <f t="shared" si="238"/>
        <v>6</v>
      </c>
      <c r="I2450" s="25">
        <v>0</v>
      </c>
      <c r="J2450" s="25">
        <f t="shared" si="234"/>
        <v>6</v>
      </c>
      <c r="K2450" s="7">
        <v>46.068759999999997</v>
      </c>
    </row>
    <row r="2451" spans="1:11" x14ac:dyDescent="0.25">
      <c r="A2451" s="6">
        <v>44298</v>
      </c>
      <c r="B2451" s="7">
        <v>22</v>
      </c>
      <c r="C2451" s="25">
        <v>139329.44501148391</v>
      </c>
      <c r="D2451" s="25">
        <f t="shared" si="236"/>
        <v>4</v>
      </c>
      <c r="E2451" s="25">
        <f t="shared" si="235"/>
        <v>0</v>
      </c>
      <c r="F2451" s="25">
        <f t="shared" si="237"/>
        <v>0</v>
      </c>
      <c r="G2451" s="25" t="str">
        <f t="shared" si="233"/>
        <v>Winter</v>
      </c>
      <c r="H2451" s="25">
        <f t="shared" si="238"/>
        <v>2</v>
      </c>
      <c r="I2451" s="25">
        <v>0</v>
      </c>
      <c r="J2451" s="25">
        <f t="shared" si="234"/>
        <v>2</v>
      </c>
      <c r="K2451" s="7">
        <v>27.448229999999999</v>
      </c>
    </row>
    <row r="2452" spans="1:11" x14ac:dyDescent="0.25">
      <c r="A2452" s="6">
        <v>44298</v>
      </c>
      <c r="B2452" s="7">
        <v>23</v>
      </c>
      <c r="C2452" s="25">
        <v>123818.29351803649</v>
      </c>
      <c r="D2452" s="25">
        <f t="shared" si="236"/>
        <v>4</v>
      </c>
      <c r="E2452" s="25">
        <f t="shared" si="235"/>
        <v>0</v>
      </c>
      <c r="F2452" s="25">
        <f t="shared" si="237"/>
        <v>0</v>
      </c>
      <c r="G2452" s="25" t="str">
        <f t="shared" si="233"/>
        <v>Winter</v>
      </c>
      <c r="H2452" s="25">
        <f t="shared" si="238"/>
        <v>2</v>
      </c>
      <c r="I2452" s="25">
        <v>0</v>
      </c>
      <c r="J2452" s="25">
        <f t="shared" si="234"/>
        <v>2</v>
      </c>
      <c r="K2452" s="7">
        <v>27.55152</v>
      </c>
    </row>
    <row r="2453" spans="1:11" x14ac:dyDescent="0.25">
      <c r="A2453" s="6">
        <v>44298</v>
      </c>
      <c r="B2453" s="7">
        <v>24</v>
      </c>
      <c r="C2453" s="25">
        <v>105915.72222328304</v>
      </c>
      <c r="D2453" s="25">
        <f t="shared" si="236"/>
        <v>4</v>
      </c>
      <c r="E2453" s="25">
        <f t="shared" si="235"/>
        <v>0</v>
      </c>
      <c r="F2453" s="25">
        <f t="shared" si="237"/>
        <v>0</v>
      </c>
      <c r="G2453" s="25" t="str">
        <f t="shared" si="233"/>
        <v>Winter</v>
      </c>
      <c r="H2453" s="25">
        <f t="shared" si="238"/>
        <v>2</v>
      </c>
      <c r="I2453" s="25">
        <v>0</v>
      </c>
      <c r="J2453" s="25">
        <f t="shared" si="234"/>
        <v>2</v>
      </c>
      <c r="K2453" s="7">
        <v>18.925699999999999</v>
      </c>
    </row>
    <row r="2454" spans="1:11" x14ac:dyDescent="0.25">
      <c r="A2454" s="6">
        <v>44299</v>
      </c>
      <c r="B2454" s="7">
        <v>1</v>
      </c>
      <c r="C2454" s="25">
        <v>93155.468930497911</v>
      </c>
      <c r="D2454" s="25">
        <f t="shared" si="236"/>
        <v>4</v>
      </c>
      <c r="E2454" s="25">
        <f t="shared" si="235"/>
        <v>0</v>
      </c>
      <c r="F2454" s="25">
        <f t="shared" si="237"/>
        <v>0</v>
      </c>
      <c r="G2454" s="25" t="str">
        <f t="shared" si="233"/>
        <v>Winter</v>
      </c>
      <c r="H2454" s="25">
        <f t="shared" si="238"/>
        <v>2</v>
      </c>
      <c r="I2454" s="25">
        <v>0</v>
      </c>
      <c r="J2454" s="25">
        <f t="shared" si="234"/>
        <v>2</v>
      </c>
      <c r="K2454" s="7">
        <v>18.196899999999999</v>
      </c>
    </row>
    <row r="2455" spans="1:11" x14ac:dyDescent="0.25">
      <c r="A2455" s="6">
        <v>44299</v>
      </c>
      <c r="B2455" s="7">
        <v>2</v>
      </c>
      <c r="C2455" s="25">
        <v>86656.268125837902</v>
      </c>
      <c r="D2455" s="25">
        <f t="shared" si="236"/>
        <v>4</v>
      </c>
      <c r="E2455" s="25">
        <f t="shared" si="235"/>
        <v>0</v>
      </c>
      <c r="F2455" s="25">
        <f t="shared" si="237"/>
        <v>0</v>
      </c>
      <c r="G2455" s="25" t="str">
        <f t="shared" si="233"/>
        <v>Winter</v>
      </c>
      <c r="H2455" s="25">
        <f t="shared" si="238"/>
        <v>1</v>
      </c>
      <c r="I2455" s="25">
        <v>0</v>
      </c>
      <c r="J2455" s="25">
        <f t="shared" si="234"/>
        <v>1</v>
      </c>
      <c r="K2455" s="7">
        <v>20.451560000000001</v>
      </c>
    </row>
    <row r="2456" spans="1:11" x14ac:dyDescent="0.25">
      <c r="A2456" s="6">
        <v>44299</v>
      </c>
      <c r="B2456" s="7">
        <v>3</v>
      </c>
      <c r="C2456" s="25">
        <v>84374.933041968485</v>
      </c>
      <c r="D2456" s="25">
        <f t="shared" si="236"/>
        <v>4</v>
      </c>
      <c r="E2456" s="25">
        <f t="shared" si="235"/>
        <v>0</v>
      </c>
      <c r="F2456" s="25">
        <f t="shared" si="237"/>
        <v>0</v>
      </c>
      <c r="G2456" s="25" t="str">
        <f t="shared" si="233"/>
        <v>Winter</v>
      </c>
      <c r="H2456" s="25">
        <f t="shared" si="238"/>
        <v>1</v>
      </c>
      <c r="I2456" s="25">
        <v>0</v>
      </c>
      <c r="J2456" s="25">
        <f t="shared" si="234"/>
        <v>1</v>
      </c>
      <c r="K2456" s="7">
        <v>16.727989999999998</v>
      </c>
    </row>
    <row r="2457" spans="1:11" x14ac:dyDescent="0.25">
      <c r="A2457" s="6">
        <v>44299</v>
      </c>
      <c r="B2457" s="7">
        <v>4</v>
      </c>
      <c r="C2457" s="25">
        <v>84759.048853722066</v>
      </c>
      <c r="D2457" s="25">
        <f t="shared" si="236"/>
        <v>4</v>
      </c>
      <c r="E2457" s="25">
        <f t="shared" si="235"/>
        <v>0</v>
      </c>
      <c r="F2457" s="25">
        <f t="shared" si="237"/>
        <v>0</v>
      </c>
      <c r="G2457" s="25" t="str">
        <f t="shared" si="233"/>
        <v>Winter</v>
      </c>
      <c r="H2457" s="25">
        <f t="shared" si="238"/>
        <v>1</v>
      </c>
      <c r="I2457" s="25">
        <v>0</v>
      </c>
      <c r="J2457" s="25">
        <f t="shared" si="234"/>
        <v>1</v>
      </c>
      <c r="K2457" s="7">
        <v>17.049489999999999</v>
      </c>
    </row>
    <row r="2458" spans="1:11" x14ac:dyDescent="0.25">
      <c r="A2458" s="6">
        <v>44299</v>
      </c>
      <c r="B2458" s="7">
        <v>5</v>
      </c>
      <c r="C2458" s="25">
        <v>87989.202708742741</v>
      </c>
      <c r="D2458" s="25">
        <f t="shared" si="236"/>
        <v>4</v>
      </c>
      <c r="E2458" s="25">
        <f t="shared" si="235"/>
        <v>0</v>
      </c>
      <c r="F2458" s="25">
        <f t="shared" si="237"/>
        <v>0</v>
      </c>
      <c r="G2458" s="25" t="str">
        <f t="shared" si="233"/>
        <v>Winter</v>
      </c>
      <c r="H2458" s="25">
        <f t="shared" si="238"/>
        <v>1</v>
      </c>
      <c r="I2458" s="25">
        <v>0</v>
      </c>
      <c r="J2458" s="25">
        <f t="shared" si="234"/>
        <v>1</v>
      </c>
      <c r="K2458" s="7">
        <v>19.10952</v>
      </c>
    </row>
    <row r="2459" spans="1:11" x14ac:dyDescent="0.25">
      <c r="A2459" s="6">
        <v>44299</v>
      </c>
      <c r="B2459" s="7">
        <v>6</v>
      </c>
      <c r="C2459" s="25">
        <v>96987.503529586626</v>
      </c>
      <c r="D2459" s="25">
        <f t="shared" si="236"/>
        <v>4</v>
      </c>
      <c r="E2459" s="25">
        <f t="shared" si="235"/>
        <v>0</v>
      </c>
      <c r="F2459" s="25">
        <f t="shared" si="237"/>
        <v>0</v>
      </c>
      <c r="G2459" s="25" t="str">
        <f t="shared" si="233"/>
        <v>Winter</v>
      </c>
      <c r="H2459" s="25">
        <f t="shared" si="238"/>
        <v>1</v>
      </c>
      <c r="I2459" s="25">
        <v>0</v>
      </c>
      <c r="J2459" s="25">
        <f t="shared" si="234"/>
        <v>1</v>
      </c>
      <c r="K2459" s="7">
        <v>24.966850000000001</v>
      </c>
    </row>
    <row r="2460" spans="1:11" x14ac:dyDescent="0.25">
      <c r="A2460" s="6">
        <v>44299</v>
      </c>
      <c r="B2460" s="7">
        <v>7</v>
      </c>
      <c r="C2460" s="25">
        <v>111655.61458772396</v>
      </c>
      <c r="D2460" s="25">
        <f t="shared" si="236"/>
        <v>4</v>
      </c>
      <c r="E2460" s="25">
        <f t="shared" si="235"/>
        <v>0</v>
      </c>
      <c r="F2460" s="25">
        <f t="shared" si="237"/>
        <v>0</v>
      </c>
      <c r="G2460" s="25" t="str">
        <f t="shared" si="233"/>
        <v>Winter</v>
      </c>
      <c r="H2460" s="25">
        <f t="shared" si="238"/>
        <v>6</v>
      </c>
      <c r="I2460" s="25">
        <v>0</v>
      </c>
      <c r="J2460" s="25">
        <f t="shared" si="234"/>
        <v>6</v>
      </c>
      <c r="K2460" s="7">
        <v>24.617550000000001</v>
      </c>
    </row>
    <row r="2461" spans="1:11" x14ac:dyDescent="0.25">
      <c r="A2461" s="6">
        <v>44299</v>
      </c>
      <c r="B2461" s="7">
        <v>8</v>
      </c>
      <c r="C2461" s="25">
        <v>121641.92589512008</v>
      </c>
      <c r="D2461" s="25">
        <f t="shared" si="236"/>
        <v>4</v>
      </c>
      <c r="E2461" s="25">
        <f t="shared" si="235"/>
        <v>0</v>
      </c>
      <c r="F2461" s="25">
        <f t="shared" si="237"/>
        <v>0</v>
      </c>
      <c r="G2461" s="25" t="str">
        <f t="shared" si="233"/>
        <v>Winter</v>
      </c>
      <c r="H2461" s="25">
        <f t="shared" si="238"/>
        <v>6</v>
      </c>
      <c r="I2461" s="25">
        <v>0</v>
      </c>
      <c r="J2461" s="25">
        <f t="shared" si="234"/>
        <v>6</v>
      </c>
      <c r="K2461" s="7">
        <v>30.517569999999999</v>
      </c>
    </row>
    <row r="2462" spans="1:11" x14ac:dyDescent="0.25">
      <c r="A2462" s="6">
        <v>44299</v>
      </c>
      <c r="B2462" s="7">
        <v>9</v>
      </c>
      <c r="C2462" s="25">
        <v>121952.7680094581</v>
      </c>
      <c r="D2462" s="25">
        <f t="shared" si="236"/>
        <v>4</v>
      </c>
      <c r="E2462" s="25">
        <f t="shared" si="235"/>
        <v>0</v>
      </c>
      <c r="F2462" s="25">
        <f t="shared" si="237"/>
        <v>0</v>
      </c>
      <c r="G2462" s="25" t="str">
        <f t="shared" si="233"/>
        <v>Winter</v>
      </c>
      <c r="H2462" s="25">
        <f t="shared" si="238"/>
        <v>6</v>
      </c>
      <c r="I2462" s="25">
        <v>0</v>
      </c>
      <c r="J2462" s="25">
        <f t="shared" si="234"/>
        <v>6</v>
      </c>
      <c r="K2462" s="7">
        <v>31.5459</v>
      </c>
    </row>
    <row r="2463" spans="1:11" x14ac:dyDescent="0.25">
      <c r="A2463" s="6">
        <v>44299</v>
      </c>
      <c r="B2463" s="7">
        <v>10</v>
      </c>
      <c r="C2463" s="25">
        <v>120883.64125949</v>
      </c>
      <c r="D2463" s="25">
        <f t="shared" si="236"/>
        <v>4</v>
      </c>
      <c r="E2463" s="25">
        <f t="shared" si="235"/>
        <v>0</v>
      </c>
      <c r="F2463" s="25">
        <f t="shared" si="237"/>
        <v>0</v>
      </c>
      <c r="G2463" s="25" t="str">
        <f t="shared" si="233"/>
        <v>Winter</v>
      </c>
      <c r="H2463" s="25">
        <f t="shared" si="238"/>
        <v>2</v>
      </c>
      <c r="I2463" s="25">
        <v>0</v>
      </c>
      <c r="J2463" s="25">
        <f t="shared" si="234"/>
        <v>2</v>
      </c>
      <c r="K2463" s="7">
        <v>24.921199999999999</v>
      </c>
    </row>
    <row r="2464" spans="1:11" x14ac:dyDescent="0.25">
      <c r="A2464" s="6">
        <v>44299</v>
      </c>
      <c r="B2464" s="7">
        <v>11</v>
      </c>
      <c r="C2464" s="25">
        <v>119524.59998091863</v>
      </c>
      <c r="D2464" s="25">
        <f t="shared" si="236"/>
        <v>4</v>
      </c>
      <c r="E2464" s="25">
        <f t="shared" si="235"/>
        <v>0</v>
      </c>
      <c r="F2464" s="25">
        <f t="shared" si="237"/>
        <v>0</v>
      </c>
      <c r="G2464" s="25" t="str">
        <f t="shared" si="233"/>
        <v>Winter</v>
      </c>
      <c r="H2464" s="25">
        <f t="shared" si="238"/>
        <v>2</v>
      </c>
      <c r="I2464" s="25">
        <v>0</v>
      </c>
      <c r="J2464" s="25">
        <f t="shared" si="234"/>
        <v>2</v>
      </c>
      <c r="K2464" s="7">
        <v>26.00244</v>
      </c>
    </row>
    <row r="2465" spans="1:11" x14ac:dyDescent="0.25">
      <c r="A2465" s="6">
        <v>44299</v>
      </c>
      <c r="B2465" s="7">
        <v>12</v>
      </c>
      <c r="C2465" s="25">
        <v>116452.0072986736</v>
      </c>
      <c r="D2465" s="25">
        <f t="shared" si="236"/>
        <v>4</v>
      </c>
      <c r="E2465" s="25">
        <f t="shared" si="235"/>
        <v>0</v>
      </c>
      <c r="F2465" s="25">
        <f t="shared" si="237"/>
        <v>0</v>
      </c>
      <c r="G2465" s="25" t="str">
        <f t="shared" si="233"/>
        <v>Winter</v>
      </c>
      <c r="H2465" s="25">
        <f t="shared" si="238"/>
        <v>2</v>
      </c>
      <c r="I2465" s="25">
        <v>0</v>
      </c>
      <c r="J2465" s="25">
        <f t="shared" si="234"/>
        <v>2</v>
      </c>
      <c r="K2465" s="7">
        <v>51.774039999999999</v>
      </c>
    </row>
    <row r="2466" spans="1:11" x14ac:dyDescent="0.25">
      <c r="A2466" s="6">
        <v>44299</v>
      </c>
      <c r="B2466" s="7">
        <v>13</v>
      </c>
      <c r="C2466" s="25">
        <v>111230.77876565655</v>
      </c>
      <c r="D2466" s="25">
        <f t="shared" si="236"/>
        <v>4</v>
      </c>
      <c r="E2466" s="25">
        <f t="shared" si="235"/>
        <v>0</v>
      </c>
      <c r="F2466" s="25">
        <f t="shared" si="237"/>
        <v>0</v>
      </c>
      <c r="G2466" s="25" t="str">
        <f t="shared" si="233"/>
        <v>Winter</v>
      </c>
      <c r="H2466" s="25">
        <f t="shared" si="238"/>
        <v>2</v>
      </c>
      <c r="I2466" s="25">
        <v>0</v>
      </c>
      <c r="J2466" s="25">
        <f t="shared" si="234"/>
        <v>2</v>
      </c>
      <c r="K2466" s="7">
        <v>30.150649999999999</v>
      </c>
    </row>
    <row r="2467" spans="1:11" x14ac:dyDescent="0.25">
      <c r="A2467" s="6">
        <v>44299</v>
      </c>
      <c r="B2467" s="7">
        <v>14</v>
      </c>
      <c r="C2467" s="25">
        <v>106592.0336968</v>
      </c>
      <c r="D2467" s="25">
        <f t="shared" si="236"/>
        <v>4</v>
      </c>
      <c r="E2467" s="25">
        <f t="shared" si="235"/>
        <v>0</v>
      </c>
      <c r="F2467" s="25">
        <f t="shared" si="237"/>
        <v>0</v>
      </c>
      <c r="G2467" s="25" t="str">
        <f t="shared" si="233"/>
        <v>Winter</v>
      </c>
      <c r="H2467" s="25">
        <f t="shared" si="238"/>
        <v>2</v>
      </c>
      <c r="I2467" s="25">
        <v>0</v>
      </c>
      <c r="J2467" s="25">
        <f t="shared" si="234"/>
        <v>2</v>
      </c>
      <c r="K2467" s="7">
        <v>23.625900000000001</v>
      </c>
    </row>
    <row r="2468" spans="1:11" x14ac:dyDescent="0.25">
      <c r="A2468" s="6">
        <v>44299</v>
      </c>
      <c r="B2468" s="7">
        <v>15</v>
      </c>
      <c r="C2468" s="25">
        <v>103906.97940254769</v>
      </c>
      <c r="D2468" s="25">
        <f t="shared" si="236"/>
        <v>4</v>
      </c>
      <c r="E2468" s="25">
        <f t="shared" si="235"/>
        <v>0</v>
      </c>
      <c r="F2468" s="25">
        <f t="shared" si="237"/>
        <v>0</v>
      </c>
      <c r="G2468" s="25" t="str">
        <f t="shared" si="233"/>
        <v>Winter</v>
      </c>
      <c r="H2468" s="25">
        <f t="shared" si="238"/>
        <v>2</v>
      </c>
      <c r="I2468" s="25">
        <v>0</v>
      </c>
      <c r="J2468" s="25">
        <f t="shared" si="234"/>
        <v>2</v>
      </c>
      <c r="K2468" s="7">
        <v>23.413930000000001</v>
      </c>
    </row>
    <row r="2469" spans="1:11" x14ac:dyDescent="0.25">
      <c r="A2469" s="6">
        <v>44299</v>
      </c>
      <c r="B2469" s="7">
        <v>16</v>
      </c>
      <c r="C2469" s="25">
        <v>105767.03597185086</v>
      </c>
      <c r="D2469" s="25">
        <f t="shared" si="236"/>
        <v>4</v>
      </c>
      <c r="E2469" s="25">
        <f t="shared" si="235"/>
        <v>0</v>
      </c>
      <c r="F2469" s="25">
        <f t="shared" si="237"/>
        <v>0</v>
      </c>
      <c r="G2469" s="25" t="str">
        <f t="shared" si="233"/>
        <v>Winter</v>
      </c>
      <c r="H2469" s="25">
        <f t="shared" si="238"/>
        <v>2</v>
      </c>
      <c r="I2469" s="25">
        <v>0</v>
      </c>
      <c r="J2469" s="25">
        <f t="shared" si="234"/>
        <v>2</v>
      </c>
      <c r="K2469" s="7">
        <v>22.583929999999999</v>
      </c>
    </row>
    <row r="2470" spans="1:11" x14ac:dyDescent="0.25">
      <c r="A2470" s="6">
        <v>44299</v>
      </c>
      <c r="B2470" s="7">
        <v>17</v>
      </c>
      <c r="C2470" s="25">
        <v>112714.60934569393</v>
      </c>
      <c r="D2470" s="25">
        <f t="shared" si="236"/>
        <v>4</v>
      </c>
      <c r="E2470" s="25">
        <f t="shared" si="235"/>
        <v>0</v>
      </c>
      <c r="F2470" s="25">
        <f t="shared" si="237"/>
        <v>0</v>
      </c>
      <c r="G2470" s="25" t="str">
        <f t="shared" si="233"/>
        <v>Winter</v>
      </c>
      <c r="H2470" s="25">
        <f t="shared" si="238"/>
        <v>2</v>
      </c>
      <c r="I2470" s="25">
        <v>0</v>
      </c>
      <c r="J2470" s="25">
        <f t="shared" si="234"/>
        <v>2</v>
      </c>
      <c r="K2470" s="7">
        <v>28.617560000000001</v>
      </c>
    </row>
    <row r="2471" spans="1:11" x14ac:dyDescent="0.25">
      <c r="A2471" s="6">
        <v>44299</v>
      </c>
      <c r="B2471" s="7">
        <v>18</v>
      </c>
      <c r="C2471" s="25">
        <v>123586.56654965132</v>
      </c>
      <c r="D2471" s="25">
        <f t="shared" si="236"/>
        <v>4</v>
      </c>
      <c r="E2471" s="25">
        <f t="shared" si="235"/>
        <v>0</v>
      </c>
      <c r="F2471" s="25">
        <f t="shared" si="237"/>
        <v>0</v>
      </c>
      <c r="G2471" s="25" t="str">
        <f t="shared" si="233"/>
        <v>Winter</v>
      </c>
      <c r="H2471" s="25">
        <f t="shared" si="238"/>
        <v>2</v>
      </c>
      <c r="I2471" s="25">
        <v>0</v>
      </c>
      <c r="J2471" s="25">
        <f t="shared" si="234"/>
        <v>2</v>
      </c>
      <c r="K2471" s="7">
        <v>31.8812</v>
      </c>
    </row>
    <row r="2472" spans="1:11" x14ac:dyDescent="0.25">
      <c r="A2472" s="6">
        <v>44299</v>
      </c>
      <c r="B2472" s="7">
        <v>19</v>
      </c>
      <c r="C2472" s="25">
        <v>130332.11240695398</v>
      </c>
      <c r="D2472" s="25">
        <f t="shared" si="236"/>
        <v>4</v>
      </c>
      <c r="E2472" s="25">
        <f t="shared" si="235"/>
        <v>0</v>
      </c>
      <c r="F2472" s="25">
        <f t="shared" si="237"/>
        <v>0</v>
      </c>
      <c r="G2472" s="25" t="str">
        <f t="shared" si="233"/>
        <v>Winter</v>
      </c>
      <c r="H2472" s="25">
        <f t="shared" si="238"/>
        <v>6</v>
      </c>
      <c r="I2472" s="25">
        <v>0</v>
      </c>
      <c r="J2472" s="25">
        <f t="shared" si="234"/>
        <v>6</v>
      </c>
      <c r="K2472" s="7">
        <v>28.619720000000001</v>
      </c>
    </row>
    <row r="2473" spans="1:11" x14ac:dyDescent="0.25">
      <c r="A2473" s="6">
        <v>44299</v>
      </c>
      <c r="B2473" s="7">
        <v>20</v>
      </c>
      <c r="C2473" s="25">
        <v>133437.54834796838</v>
      </c>
      <c r="D2473" s="25">
        <f t="shared" si="236"/>
        <v>4</v>
      </c>
      <c r="E2473" s="25">
        <f t="shared" si="235"/>
        <v>0</v>
      </c>
      <c r="F2473" s="25">
        <f t="shared" si="237"/>
        <v>0</v>
      </c>
      <c r="G2473" s="25" t="str">
        <f t="shared" si="233"/>
        <v>Winter</v>
      </c>
      <c r="H2473" s="25">
        <f t="shared" si="238"/>
        <v>6</v>
      </c>
      <c r="I2473" s="25">
        <v>0</v>
      </c>
      <c r="J2473" s="25">
        <f t="shared" si="234"/>
        <v>6</v>
      </c>
      <c r="K2473" s="7">
        <v>29.091909999999999</v>
      </c>
    </row>
    <row r="2474" spans="1:11" x14ac:dyDescent="0.25">
      <c r="A2474" s="6">
        <v>44299</v>
      </c>
      <c r="B2474" s="7">
        <v>21</v>
      </c>
      <c r="C2474" s="25">
        <v>140892.5598730061</v>
      </c>
      <c r="D2474" s="25">
        <f t="shared" si="236"/>
        <v>4</v>
      </c>
      <c r="E2474" s="25">
        <f t="shared" si="235"/>
        <v>0</v>
      </c>
      <c r="F2474" s="25">
        <f t="shared" si="237"/>
        <v>0</v>
      </c>
      <c r="G2474" s="25" t="str">
        <f t="shared" si="233"/>
        <v>Winter</v>
      </c>
      <c r="H2474" s="25">
        <f t="shared" si="238"/>
        <v>6</v>
      </c>
      <c r="I2474" s="25">
        <v>0</v>
      </c>
      <c r="J2474" s="25">
        <f t="shared" si="234"/>
        <v>6</v>
      </c>
      <c r="K2474" s="7">
        <v>69.609800000000007</v>
      </c>
    </row>
    <row r="2475" spans="1:11" x14ac:dyDescent="0.25">
      <c r="A2475" s="6">
        <v>44299</v>
      </c>
      <c r="B2475" s="7">
        <v>22</v>
      </c>
      <c r="C2475" s="25">
        <v>138451.78240597813</v>
      </c>
      <c r="D2475" s="25">
        <f t="shared" si="236"/>
        <v>4</v>
      </c>
      <c r="E2475" s="25">
        <f t="shared" si="235"/>
        <v>0</v>
      </c>
      <c r="F2475" s="25">
        <f t="shared" si="237"/>
        <v>0</v>
      </c>
      <c r="G2475" s="25" t="str">
        <f t="shared" si="233"/>
        <v>Winter</v>
      </c>
      <c r="H2475" s="25">
        <f t="shared" si="238"/>
        <v>2</v>
      </c>
      <c r="I2475" s="25">
        <v>0</v>
      </c>
      <c r="J2475" s="25">
        <f t="shared" si="234"/>
        <v>2</v>
      </c>
      <c r="K2475" s="7">
        <v>33.095280000000002</v>
      </c>
    </row>
    <row r="2476" spans="1:11" x14ac:dyDescent="0.25">
      <c r="A2476" s="6">
        <v>44299</v>
      </c>
      <c r="B2476" s="7">
        <v>23</v>
      </c>
      <c r="C2476" s="25">
        <v>122634.4498789512</v>
      </c>
      <c r="D2476" s="25">
        <f t="shared" si="236"/>
        <v>4</v>
      </c>
      <c r="E2476" s="25">
        <f t="shared" si="235"/>
        <v>0</v>
      </c>
      <c r="F2476" s="25">
        <f t="shared" si="237"/>
        <v>0</v>
      </c>
      <c r="G2476" s="25" t="str">
        <f t="shared" si="233"/>
        <v>Winter</v>
      </c>
      <c r="H2476" s="25">
        <f t="shared" si="238"/>
        <v>2</v>
      </c>
      <c r="I2476" s="25">
        <v>0</v>
      </c>
      <c r="J2476" s="25">
        <f t="shared" si="234"/>
        <v>2</v>
      </c>
      <c r="K2476" s="7">
        <v>23.68009</v>
      </c>
    </row>
    <row r="2477" spans="1:11" x14ac:dyDescent="0.25">
      <c r="A2477" s="6">
        <v>44299</v>
      </c>
      <c r="B2477" s="7">
        <v>24</v>
      </c>
      <c r="C2477" s="25">
        <v>104206.68909499394</v>
      </c>
      <c r="D2477" s="25">
        <f t="shared" si="236"/>
        <v>4</v>
      </c>
      <c r="E2477" s="25">
        <f t="shared" si="235"/>
        <v>0</v>
      </c>
      <c r="F2477" s="25">
        <f t="shared" si="237"/>
        <v>0</v>
      </c>
      <c r="G2477" s="25" t="str">
        <f t="shared" si="233"/>
        <v>Winter</v>
      </c>
      <c r="H2477" s="25">
        <f t="shared" si="238"/>
        <v>2</v>
      </c>
      <c r="I2477" s="25">
        <v>0</v>
      </c>
      <c r="J2477" s="25">
        <f t="shared" si="234"/>
        <v>2</v>
      </c>
      <c r="K2477" s="7">
        <v>19.516459999999999</v>
      </c>
    </row>
    <row r="2478" spans="1:11" x14ac:dyDescent="0.25">
      <c r="A2478" s="6">
        <v>44300</v>
      </c>
      <c r="B2478" s="7">
        <v>1</v>
      </c>
      <c r="C2478" s="25">
        <v>90256.975551932992</v>
      </c>
      <c r="D2478" s="25">
        <f t="shared" si="236"/>
        <v>4</v>
      </c>
      <c r="E2478" s="25">
        <f t="shared" si="235"/>
        <v>0</v>
      </c>
      <c r="F2478" s="25">
        <f t="shared" si="237"/>
        <v>0</v>
      </c>
      <c r="G2478" s="25" t="str">
        <f t="shared" si="233"/>
        <v>Winter</v>
      </c>
      <c r="H2478" s="25">
        <f t="shared" si="238"/>
        <v>2</v>
      </c>
      <c r="I2478" s="25">
        <v>0</v>
      </c>
      <c r="J2478" s="25">
        <f t="shared" si="234"/>
        <v>2</v>
      </c>
      <c r="K2478" s="7">
        <v>20.083649999999999</v>
      </c>
    </row>
    <row r="2479" spans="1:11" x14ac:dyDescent="0.25">
      <c r="A2479" s="6">
        <v>44300</v>
      </c>
      <c r="B2479" s="7">
        <v>2</v>
      </c>
      <c r="C2479" s="25">
        <v>82469.014335569911</v>
      </c>
      <c r="D2479" s="25">
        <f t="shared" si="236"/>
        <v>4</v>
      </c>
      <c r="E2479" s="25">
        <f t="shared" si="235"/>
        <v>0</v>
      </c>
      <c r="F2479" s="25">
        <f t="shared" si="237"/>
        <v>0</v>
      </c>
      <c r="G2479" s="25" t="str">
        <f t="shared" ref="G2479:G2542" si="239">IF(OR(D2479&lt;5,D2479&gt;9),"Winter","Summer")</f>
        <v>Winter</v>
      </c>
      <c r="H2479" s="25">
        <f t="shared" si="238"/>
        <v>1</v>
      </c>
      <c r="I2479" s="25">
        <v>0</v>
      </c>
      <c r="J2479" s="25">
        <f t="shared" ref="J2479:J2542" si="240">IF(I2479=0,H2479,5)</f>
        <v>1</v>
      </c>
      <c r="K2479" s="7">
        <v>20.715489999999999</v>
      </c>
    </row>
    <row r="2480" spans="1:11" x14ac:dyDescent="0.25">
      <c r="A2480" s="6">
        <v>44300</v>
      </c>
      <c r="B2480" s="7">
        <v>3</v>
      </c>
      <c r="C2480" s="25">
        <v>78908.449212933148</v>
      </c>
      <c r="D2480" s="25">
        <f t="shared" si="236"/>
        <v>4</v>
      </c>
      <c r="E2480" s="25">
        <f t="shared" si="235"/>
        <v>0</v>
      </c>
      <c r="F2480" s="25">
        <f t="shared" si="237"/>
        <v>0</v>
      </c>
      <c r="G2480" s="25" t="str">
        <f t="shared" si="239"/>
        <v>Winter</v>
      </c>
      <c r="H2480" s="25">
        <f t="shared" si="238"/>
        <v>1</v>
      </c>
      <c r="I2480" s="25">
        <v>0</v>
      </c>
      <c r="J2480" s="25">
        <f t="shared" si="240"/>
        <v>1</v>
      </c>
      <c r="K2480" s="7">
        <v>20.863720000000001</v>
      </c>
    </row>
    <row r="2481" spans="1:11" x14ac:dyDescent="0.25">
      <c r="A2481" s="6">
        <v>44300</v>
      </c>
      <c r="B2481" s="7">
        <v>4</v>
      </c>
      <c r="C2481" s="25">
        <v>77918.617387289007</v>
      </c>
      <c r="D2481" s="25">
        <f t="shared" si="236"/>
        <v>4</v>
      </c>
      <c r="E2481" s="25">
        <f t="shared" si="235"/>
        <v>0</v>
      </c>
      <c r="F2481" s="25">
        <f t="shared" si="237"/>
        <v>0</v>
      </c>
      <c r="G2481" s="25" t="str">
        <f t="shared" si="239"/>
        <v>Winter</v>
      </c>
      <c r="H2481" s="25">
        <f t="shared" si="238"/>
        <v>1</v>
      </c>
      <c r="I2481" s="25">
        <v>0</v>
      </c>
      <c r="J2481" s="25">
        <f t="shared" si="240"/>
        <v>1</v>
      </c>
      <c r="K2481" s="7">
        <v>19.797820000000002</v>
      </c>
    </row>
    <row r="2482" spans="1:11" x14ac:dyDescent="0.25">
      <c r="A2482" s="6">
        <v>44300</v>
      </c>
      <c r="B2482" s="7">
        <v>5</v>
      </c>
      <c r="C2482" s="25">
        <v>80480.491938936786</v>
      </c>
      <c r="D2482" s="25">
        <f t="shared" si="236"/>
        <v>4</v>
      </c>
      <c r="E2482" s="25">
        <f t="shared" si="235"/>
        <v>0</v>
      </c>
      <c r="F2482" s="25">
        <f t="shared" si="237"/>
        <v>0</v>
      </c>
      <c r="G2482" s="25" t="str">
        <f t="shared" si="239"/>
        <v>Winter</v>
      </c>
      <c r="H2482" s="25">
        <f t="shared" si="238"/>
        <v>1</v>
      </c>
      <c r="I2482" s="25">
        <v>0</v>
      </c>
      <c r="J2482" s="25">
        <f t="shared" si="240"/>
        <v>1</v>
      </c>
      <c r="K2482" s="7">
        <v>22.491520000000001</v>
      </c>
    </row>
    <row r="2483" spans="1:11" x14ac:dyDescent="0.25">
      <c r="A2483" s="6">
        <v>44300</v>
      </c>
      <c r="B2483" s="7">
        <v>6</v>
      </c>
      <c r="C2483" s="25">
        <v>88583.27593306014</v>
      </c>
      <c r="D2483" s="25">
        <f t="shared" si="236"/>
        <v>4</v>
      </c>
      <c r="E2483" s="25">
        <f t="shared" si="235"/>
        <v>0</v>
      </c>
      <c r="F2483" s="25">
        <f t="shared" si="237"/>
        <v>0</v>
      </c>
      <c r="G2483" s="25" t="str">
        <f t="shared" si="239"/>
        <v>Winter</v>
      </c>
      <c r="H2483" s="25">
        <f t="shared" si="238"/>
        <v>1</v>
      </c>
      <c r="I2483" s="25">
        <v>0</v>
      </c>
      <c r="J2483" s="25">
        <f t="shared" si="240"/>
        <v>1</v>
      </c>
      <c r="K2483" s="7">
        <v>22.54072</v>
      </c>
    </row>
    <row r="2484" spans="1:11" x14ac:dyDescent="0.25">
      <c r="A2484" s="6">
        <v>44300</v>
      </c>
      <c r="B2484" s="7">
        <v>7</v>
      </c>
      <c r="C2484" s="25">
        <v>102628.66636717478</v>
      </c>
      <c r="D2484" s="25">
        <f t="shared" si="236"/>
        <v>4</v>
      </c>
      <c r="E2484" s="25">
        <f t="shared" si="235"/>
        <v>0</v>
      </c>
      <c r="F2484" s="25">
        <f t="shared" si="237"/>
        <v>0</v>
      </c>
      <c r="G2484" s="25" t="str">
        <f t="shared" si="239"/>
        <v>Winter</v>
      </c>
      <c r="H2484" s="25">
        <f t="shared" si="238"/>
        <v>6</v>
      </c>
      <c r="I2484" s="25">
        <v>0</v>
      </c>
      <c r="J2484" s="25">
        <f t="shared" si="240"/>
        <v>6</v>
      </c>
      <c r="K2484" s="7">
        <v>42.848399999999998</v>
      </c>
    </row>
    <row r="2485" spans="1:11" x14ac:dyDescent="0.25">
      <c r="A2485" s="6">
        <v>44300</v>
      </c>
      <c r="B2485" s="7">
        <v>8</v>
      </c>
      <c r="C2485" s="25">
        <v>112654.64466378462</v>
      </c>
      <c r="D2485" s="25">
        <f t="shared" si="236"/>
        <v>4</v>
      </c>
      <c r="E2485" s="25">
        <f t="shared" si="235"/>
        <v>0</v>
      </c>
      <c r="F2485" s="25">
        <f t="shared" si="237"/>
        <v>0</v>
      </c>
      <c r="G2485" s="25" t="str">
        <f t="shared" si="239"/>
        <v>Winter</v>
      </c>
      <c r="H2485" s="25">
        <f t="shared" si="238"/>
        <v>6</v>
      </c>
      <c r="I2485" s="25">
        <v>0</v>
      </c>
      <c r="J2485" s="25">
        <f t="shared" si="240"/>
        <v>6</v>
      </c>
      <c r="K2485" s="7">
        <v>21.669969999999999</v>
      </c>
    </row>
    <row r="2486" spans="1:11" x14ac:dyDescent="0.25">
      <c r="A2486" s="6">
        <v>44300</v>
      </c>
      <c r="B2486" s="7">
        <v>9</v>
      </c>
      <c r="C2486" s="25">
        <v>113289.08707256133</v>
      </c>
      <c r="D2486" s="25">
        <f t="shared" si="236"/>
        <v>4</v>
      </c>
      <c r="E2486" s="25">
        <f t="shared" si="235"/>
        <v>0</v>
      </c>
      <c r="F2486" s="25">
        <f t="shared" si="237"/>
        <v>0</v>
      </c>
      <c r="G2486" s="25" t="str">
        <f t="shared" si="239"/>
        <v>Winter</v>
      </c>
      <c r="H2486" s="25">
        <f t="shared" si="238"/>
        <v>6</v>
      </c>
      <c r="I2486" s="25">
        <v>0</v>
      </c>
      <c r="J2486" s="25">
        <f t="shared" si="240"/>
        <v>6</v>
      </c>
      <c r="K2486" s="7">
        <v>22.26277</v>
      </c>
    </row>
    <row r="2487" spans="1:11" x14ac:dyDescent="0.25">
      <c r="A2487" s="6">
        <v>44300</v>
      </c>
      <c r="B2487" s="7">
        <v>10</v>
      </c>
      <c r="C2487" s="25">
        <v>114396.12358792097</v>
      </c>
      <c r="D2487" s="25">
        <f t="shared" si="236"/>
        <v>4</v>
      </c>
      <c r="E2487" s="25">
        <f t="shared" si="235"/>
        <v>0</v>
      </c>
      <c r="F2487" s="25">
        <f t="shared" si="237"/>
        <v>0</v>
      </c>
      <c r="G2487" s="25" t="str">
        <f t="shared" si="239"/>
        <v>Winter</v>
      </c>
      <c r="H2487" s="25">
        <f t="shared" si="238"/>
        <v>2</v>
      </c>
      <c r="I2487" s="25">
        <v>0</v>
      </c>
      <c r="J2487" s="25">
        <f t="shared" si="240"/>
        <v>2</v>
      </c>
      <c r="K2487" s="7">
        <v>23.043849999999999</v>
      </c>
    </row>
    <row r="2488" spans="1:11" x14ac:dyDescent="0.25">
      <c r="A2488" s="6">
        <v>44300</v>
      </c>
      <c r="B2488" s="7">
        <v>11</v>
      </c>
      <c r="C2488" s="25">
        <v>115181.52963459647</v>
      </c>
      <c r="D2488" s="25">
        <f t="shared" si="236"/>
        <v>4</v>
      </c>
      <c r="E2488" s="25">
        <f t="shared" si="235"/>
        <v>0</v>
      </c>
      <c r="F2488" s="25">
        <f t="shared" si="237"/>
        <v>0</v>
      </c>
      <c r="G2488" s="25" t="str">
        <f t="shared" si="239"/>
        <v>Winter</v>
      </c>
      <c r="H2488" s="25">
        <f t="shared" si="238"/>
        <v>2</v>
      </c>
      <c r="I2488" s="25">
        <v>0</v>
      </c>
      <c r="J2488" s="25">
        <f t="shared" si="240"/>
        <v>2</v>
      </c>
      <c r="K2488" s="7">
        <v>24.323799999999999</v>
      </c>
    </row>
    <row r="2489" spans="1:11" x14ac:dyDescent="0.25">
      <c r="A2489" s="6">
        <v>44300</v>
      </c>
      <c r="B2489" s="7">
        <v>12</v>
      </c>
      <c r="C2489" s="25">
        <v>115612.9830079181</v>
      </c>
      <c r="D2489" s="25">
        <f t="shared" si="236"/>
        <v>4</v>
      </c>
      <c r="E2489" s="25">
        <f t="shared" si="235"/>
        <v>0</v>
      </c>
      <c r="F2489" s="25">
        <f t="shared" si="237"/>
        <v>0</v>
      </c>
      <c r="G2489" s="25" t="str">
        <f t="shared" si="239"/>
        <v>Winter</v>
      </c>
      <c r="H2489" s="25">
        <f t="shared" si="238"/>
        <v>2</v>
      </c>
      <c r="I2489" s="25">
        <v>0</v>
      </c>
      <c r="J2489" s="25">
        <f t="shared" si="240"/>
        <v>2</v>
      </c>
      <c r="K2489" s="7">
        <v>25.838940000000001</v>
      </c>
    </row>
    <row r="2490" spans="1:11" x14ac:dyDescent="0.25">
      <c r="A2490" s="6">
        <v>44300</v>
      </c>
      <c r="B2490" s="7">
        <v>13</v>
      </c>
      <c r="C2490" s="25">
        <v>116304.20342907857</v>
      </c>
      <c r="D2490" s="25">
        <f t="shared" si="236"/>
        <v>4</v>
      </c>
      <c r="E2490" s="25">
        <f t="shared" si="235"/>
        <v>0</v>
      </c>
      <c r="F2490" s="25">
        <f t="shared" si="237"/>
        <v>0</v>
      </c>
      <c r="G2490" s="25" t="str">
        <f t="shared" si="239"/>
        <v>Winter</v>
      </c>
      <c r="H2490" s="25">
        <f t="shared" si="238"/>
        <v>2</v>
      </c>
      <c r="I2490" s="25">
        <v>0</v>
      </c>
      <c r="J2490" s="25">
        <f t="shared" si="240"/>
        <v>2</v>
      </c>
      <c r="K2490" s="7">
        <v>25.00713</v>
      </c>
    </row>
    <row r="2491" spans="1:11" x14ac:dyDescent="0.25">
      <c r="A2491" s="6">
        <v>44300</v>
      </c>
      <c r="B2491" s="7">
        <v>14</v>
      </c>
      <c r="C2491" s="25">
        <v>113835.50807869318</v>
      </c>
      <c r="D2491" s="25">
        <f t="shared" si="236"/>
        <v>4</v>
      </c>
      <c r="E2491" s="25">
        <f t="shared" si="235"/>
        <v>0</v>
      </c>
      <c r="F2491" s="25">
        <f t="shared" si="237"/>
        <v>0</v>
      </c>
      <c r="G2491" s="25" t="str">
        <f t="shared" si="239"/>
        <v>Winter</v>
      </c>
      <c r="H2491" s="25">
        <f t="shared" si="238"/>
        <v>2</v>
      </c>
      <c r="I2491" s="25">
        <v>0</v>
      </c>
      <c r="J2491" s="25">
        <f t="shared" si="240"/>
        <v>2</v>
      </c>
      <c r="K2491" s="7">
        <v>58.508099999999999</v>
      </c>
    </row>
    <row r="2492" spans="1:11" x14ac:dyDescent="0.25">
      <c r="A2492" s="6">
        <v>44300</v>
      </c>
      <c r="B2492" s="7">
        <v>15</v>
      </c>
      <c r="C2492" s="25">
        <v>109850.00670761564</v>
      </c>
      <c r="D2492" s="25">
        <f t="shared" si="236"/>
        <v>4</v>
      </c>
      <c r="E2492" s="25">
        <f t="shared" si="235"/>
        <v>0</v>
      </c>
      <c r="F2492" s="25">
        <f t="shared" si="237"/>
        <v>0</v>
      </c>
      <c r="G2492" s="25" t="str">
        <f t="shared" si="239"/>
        <v>Winter</v>
      </c>
      <c r="H2492" s="25">
        <f t="shared" si="238"/>
        <v>2</v>
      </c>
      <c r="I2492" s="25">
        <v>0</v>
      </c>
      <c r="J2492" s="25">
        <f t="shared" si="240"/>
        <v>2</v>
      </c>
      <c r="K2492" s="7">
        <v>24.77891</v>
      </c>
    </row>
    <row r="2493" spans="1:11" x14ac:dyDescent="0.25">
      <c r="A2493" s="6">
        <v>44300</v>
      </c>
      <c r="B2493" s="7">
        <v>16</v>
      </c>
      <c r="C2493" s="25">
        <v>108894.40939326324</v>
      </c>
      <c r="D2493" s="25">
        <f t="shared" si="236"/>
        <v>4</v>
      </c>
      <c r="E2493" s="25">
        <f t="shared" si="235"/>
        <v>0</v>
      </c>
      <c r="F2493" s="25">
        <f t="shared" si="237"/>
        <v>0</v>
      </c>
      <c r="G2493" s="25" t="str">
        <f t="shared" si="239"/>
        <v>Winter</v>
      </c>
      <c r="H2493" s="25">
        <f t="shared" si="238"/>
        <v>2</v>
      </c>
      <c r="I2493" s="25">
        <v>0</v>
      </c>
      <c r="J2493" s="25">
        <f t="shared" si="240"/>
        <v>2</v>
      </c>
      <c r="K2493" s="7">
        <v>30.670200000000001</v>
      </c>
    </row>
    <row r="2494" spans="1:11" x14ac:dyDescent="0.25">
      <c r="A2494" s="6">
        <v>44300</v>
      </c>
      <c r="B2494" s="7">
        <v>17</v>
      </c>
      <c r="C2494" s="25">
        <v>113435.00049165785</v>
      </c>
      <c r="D2494" s="25">
        <f t="shared" si="236"/>
        <v>4</v>
      </c>
      <c r="E2494" s="25">
        <f t="shared" si="235"/>
        <v>0</v>
      </c>
      <c r="F2494" s="25">
        <f t="shared" si="237"/>
        <v>0</v>
      </c>
      <c r="G2494" s="25" t="str">
        <f t="shared" si="239"/>
        <v>Winter</v>
      </c>
      <c r="H2494" s="25">
        <f t="shared" si="238"/>
        <v>2</v>
      </c>
      <c r="I2494" s="25">
        <v>0</v>
      </c>
      <c r="J2494" s="25">
        <f t="shared" si="240"/>
        <v>2</v>
      </c>
      <c r="K2494" s="7">
        <v>23.220849999999999</v>
      </c>
    </row>
    <row r="2495" spans="1:11" x14ac:dyDescent="0.25">
      <c r="A2495" s="6">
        <v>44300</v>
      </c>
      <c r="B2495" s="7">
        <v>18</v>
      </c>
      <c r="C2495" s="25">
        <v>122839.51030412267</v>
      </c>
      <c r="D2495" s="25">
        <f t="shared" si="236"/>
        <v>4</v>
      </c>
      <c r="E2495" s="25">
        <f t="shared" si="235"/>
        <v>0</v>
      </c>
      <c r="F2495" s="25">
        <f t="shared" si="237"/>
        <v>0</v>
      </c>
      <c r="G2495" s="25" t="str">
        <f t="shared" si="239"/>
        <v>Winter</v>
      </c>
      <c r="H2495" s="25">
        <f t="shared" si="238"/>
        <v>2</v>
      </c>
      <c r="I2495" s="25">
        <v>0</v>
      </c>
      <c r="J2495" s="25">
        <f t="shared" si="240"/>
        <v>2</v>
      </c>
      <c r="K2495" s="7">
        <v>23.715150000000001</v>
      </c>
    </row>
    <row r="2496" spans="1:11" x14ac:dyDescent="0.25">
      <c r="A2496" s="6">
        <v>44300</v>
      </c>
      <c r="B2496" s="7">
        <v>19</v>
      </c>
      <c r="C2496" s="25">
        <v>128145.62127007857</v>
      </c>
      <c r="D2496" s="25">
        <f t="shared" si="236"/>
        <v>4</v>
      </c>
      <c r="E2496" s="25">
        <f t="shared" si="235"/>
        <v>0</v>
      </c>
      <c r="F2496" s="25">
        <f t="shared" si="237"/>
        <v>0</v>
      </c>
      <c r="G2496" s="25" t="str">
        <f t="shared" si="239"/>
        <v>Winter</v>
      </c>
      <c r="H2496" s="25">
        <f t="shared" si="238"/>
        <v>6</v>
      </c>
      <c r="I2496" s="25">
        <v>0</v>
      </c>
      <c r="J2496" s="25">
        <f t="shared" si="240"/>
        <v>6</v>
      </c>
      <c r="K2496" s="7">
        <v>27.177350000000001</v>
      </c>
    </row>
    <row r="2497" spans="1:11" x14ac:dyDescent="0.25">
      <c r="A2497" s="6">
        <v>44300</v>
      </c>
      <c r="B2497" s="7">
        <v>20</v>
      </c>
      <c r="C2497" s="25">
        <v>132500.30238274828</v>
      </c>
      <c r="D2497" s="25">
        <f t="shared" si="236"/>
        <v>4</v>
      </c>
      <c r="E2497" s="25">
        <f t="shared" si="235"/>
        <v>0</v>
      </c>
      <c r="F2497" s="25">
        <f t="shared" si="237"/>
        <v>0</v>
      </c>
      <c r="G2497" s="25" t="str">
        <f t="shared" si="239"/>
        <v>Winter</v>
      </c>
      <c r="H2497" s="25">
        <f t="shared" si="238"/>
        <v>6</v>
      </c>
      <c r="I2497" s="25">
        <v>0</v>
      </c>
      <c r="J2497" s="25">
        <f t="shared" si="240"/>
        <v>6</v>
      </c>
      <c r="K2497" s="7">
        <v>39.398890000000002</v>
      </c>
    </row>
    <row r="2498" spans="1:11" x14ac:dyDescent="0.25">
      <c r="A2498" s="6">
        <v>44300</v>
      </c>
      <c r="B2498" s="7">
        <v>21</v>
      </c>
      <c r="C2498" s="25">
        <v>141058.47173469479</v>
      </c>
      <c r="D2498" s="25">
        <f t="shared" si="236"/>
        <v>4</v>
      </c>
      <c r="E2498" s="25">
        <f t="shared" si="235"/>
        <v>0</v>
      </c>
      <c r="F2498" s="25">
        <f t="shared" si="237"/>
        <v>0</v>
      </c>
      <c r="G2498" s="25" t="str">
        <f t="shared" si="239"/>
        <v>Winter</v>
      </c>
      <c r="H2498" s="25">
        <f t="shared" si="238"/>
        <v>6</v>
      </c>
      <c r="I2498" s="25">
        <v>0</v>
      </c>
      <c r="J2498" s="25">
        <f t="shared" si="240"/>
        <v>6</v>
      </c>
      <c r="K2498" s="7">
        <v>40.097610000000003</v>
      </c>
    </row>
    <row r="2499" spans="1:11" x14ac:dyDescent="0.25">
      <c r="A2499" s="6">
        <v>44300</v>
      </c>
      <c r="B2499" s="7">
        <v>22</v>
      </c>
      <c r="C2499" s="25">
        <v>140413.38294588673</v>
      </c>
      <c r="D2499" s="25">
        <f t="shared" si="236"/>
        <v>4</v>
      </c>
      <c r="E2499" s="25">
        <f t="shared" si="235"/>
        <v>0</v>
      </c>
      <c r="F2499" s="25">
        <f t="shared" si="237"/>
        <v>0</v>
      </c>
      <c r="G2499" s="25" t="str">
        <f t="shared" si="239"/>
        <v>Winter</v>
      </c>
      <c r="H2499" s="25">
        <f t="shared" si="238"/>
        <v>2</v>
      </c>
      <c r="I2499" s="25">
        <v>0</v>
      </c>
      <c r="J2499" s="25">
        <f t="shared" si="240"/>
        <v>2</v>
      </c>
      <c r="K2499" s="7">
        <v>41.529919999999997</v>
      </c>
    </row>
    <row r="2500" spans="1:11" x14ac:dyDescent="0.25">
      <c r="A2500" s="6">
        <v>44300</v>
      </c>
      <c r="B2500" s="7">
        <v>23</v>
      </c>
      <c r="C2500" s="25">
        <v>126200.85168483702</v>
      </c>
      <c r="D2500" s="25">
        <f t="shared" si="236"/>
        <v>4</v>
      </c>
      <c r="E2500" s="25">
        <f t="shared" si="235"/>
        <v>0</v>
      </c>
      <c r="F2500" s="25">
        <f t="shared" si="237"/>
        <v>0</v>
      </c>
      <c r="G2500" s="25" t="str">
        <f t="shared" si="239"/>
        <v>Winter</v>
      </c>
      <c r="H2500" s="25">
        <f t="shared" si="238"/>
        <v>2</v>
      </c>
      <c r="I2500" s="25">
        <v>0</v>
      </c>
      <c r="J2500" s="25">
        <f t="shared" si="240"/>
        <v>2</v>
      </c>
      <c r="K2500" s="7">
        <v>33.900959999999998</v>
      </c>
    </row>
    <row r="2501" spans="1:11" x14ac:dyDescent="0.25">
      <c r="A2501" s="6">
        <v>44300</v>
      </c>
      <c r="B2501" s="7">
        <v>24</v>
      </c>
      <c r="C2501" s="25">
        <v>109274.85987998258</v>
      </c>
      <c r="D2501" s="25">
        <f t="shared" si="236"/>
        <v>4</v>
      </c>
      <c r="E2501" s="25">
        <f t="shared" si="235"/>
        <v>0</v>
      </c>
      <c r="F2501" s="25">
        <f t="shared" si="237"/>
        <v>0</v>
      </c>
      <c r="G2501" s="25" t="str">
        <f t="shared" si="239"/>
        <v>Winter</v>
      </c>
      <c r="H2501" s="25">
        <f t="shared" si="238"/>
        <v>2</v>
      </c>
      <c r="I2501" s="25">
        <v>0</v>
      </c>
      <c r="J2501" s="25">
        <f t="shared" si="240"/>
        <v>2</v>
      </c>
      <c r="K2501" s="7">
        <v>37.84581</v>
      </c>
    </row>
    <row r="2502" spans="1:11" x14ac:dyDescent="0.25">
      <c r="A2502" s="6">
        <v>44301</v>
      </c>
      <c r="B2502" s="7">
        <v>1</v>
      </c>
      <c r="C2502" s="25">
        <v>98115.516494647221</v>
      </c>
      <c r="D2502" s="25">
        <f t="shared" si="236"/>
        <v>4</v>
      </c>
      <c r="E2502" s="25">
        <f t="shared" ref="E2502:E2565" si="241">IF(IFERROR(VLOOKUP(A2502,$S$6:$S$15,1,0),0)&gt;0,1,0)</f>
        <v>0</v>
      </c>
      <c r="F2502" s="25">
        <f t="shared" si="237"/>
        <v>0</v>
      </c>
      <c r="G2502" s="25" t="str">
        <f t="shared" si="239"/>
        <v>Winter</v>
      </c>
      <c r="H2502" s="25">
        <f t="shared" si="238"/>
        <v>2</v>
      </c>
      <c r="I2502" s="25">
        <v>0</v>
      </c>
      <c r="J2502" s="25">
        <f t="shared" si="240"/>
        <v>2</v>
      </c>
      <c r="K2502" s="7">
        <v>19.62772</v>
      </c>
    </row>
    <row r="2503" spans="1:11" x14ac:dyDescent="0.25">
      <c r="A2503" s="6">
        <v>44301</v>
      </c>
      <c r="B2503" s="7">
        <v>2</v>
      </c>
      <c r="C2503" s="25">
        <v>92174.140297538557</v>
      </c>
      <c r="D2503" s="25">
        <f t="shared" ref="D2503:D2566" si="242">MONTH(A2503)</f>
        <v>4</v>
      </c>
      <c r="E2503" s="25">
        <f t="shared" si="241"/>
        <v>0</v>
      </c>
      <c r="F2503" s="25">
        <f t="shared" ref="F2503:F2566" si="243">IF(WEEKDAY(A2503,2)&gt;5,1,0)</f>
        <v>0</v>
      </c>
      <c r="G2503" s="25" t="str">
        <f t="shared" si="239"/>
        <v>Winter</v>
      </c>
      <c r="H2503" s="25">
        <f t="shared" ref="H2503:H2566" si="244">IF(AND(B2503&lt;7,B2503&gt;1),1,IF(G2503="Winter",IF(OR(E2503=1,F2503=1,B2503=1,AND(B2503&gt;9,B2503&lt;19),B2503&gt;21),2,6),IF(OR(E2503=1,F2503=1,B2503&lt;15,B2503&gt;20),3,4)))</f>
        <v>1</v>
      </c>
      <c r="I2503" s="25">
        <v>0</v>
      </c>
      <c r="J2503" s="25">
        <f t="shared" si="240"/>
        <v>1</v>
      </c>
      <c r="K2503" s="7">
        <v>23.531220000000001</v>
      </c>
    </row>
    <row r="2504" spans="1:11" x14ac:dyDescent="0.25">
      <c r="A2504" s="6">
        <v>44301</v>
      </c>
      <c r="B2504" s="7">
        <v>3</v>
      </c>
      <c r="C2504" s="25">
        <v>90096.231138410032</v>
      </c>
      <c r="D2504" s="25">
        <f t="shared" si="242"/>
        <v>4</v>
      </c>
      <c r="E2504" s="25">
        <f t="shared" si="241"/>
        <v>0</v>
      </c>
      <c r="F2504" s="25">
        <f t="shared" si="243"/>
        <v>0</v>
      </c>
      <c r="G2504" s="25" t="str">
        <f t="shared" si="239"/>
        <v>Winter</v>
      </c>
      <c r="H2504" s="25">
        <f t="shared" si="244"/>
        <v>1</v>
      </c>
      <c r="I2504" s="25">
        <v>0</v>
      </c>
      <c r="J2504" s="25">
        <f t="shared" si="240"/>
        <v>1</v>
      </c>
      <c r="K2504" s="7">
        <v>20.455539999999999</v>
      </c>
    </row>
    <row r="2505" spans="1:11" x14ac:dyDescent="0.25">
      <c r="A2505" s="6">
        <v>44301</v>
      </c>
      <c r="B2505" s="7">
        <v>4</v>
      </c>
      <c r="C2505" s="25">
        <v>90494.736866746767</v>
      </c>
      <c r="D2505" s="25">
        <f t="shared" si="242"/>
        <v>4</v>
      </c>
      <c r="E2505" s="25">
        <f t="shared" si="241"/>
        <v>0</v>
      </c>
      <c r="F2505" s="25">
        <f t="shared" si="243"/>
        <v>0</v>
      </c>
      <c r="G2505" s="25" t="str">
        <f t="shared" si="239"/>
        <v>Winter</v>
      </c>
      <c r="H2505" s="25">
        <f t="shared" si="244"/>
        <v>1</v>
      </c>
      <c r="I2505" s="25">
        <v>0</v>
      </c>
      <c r="J2505" s="25">
        <f t="shared" si="240"/>
        <v>1</v>
      </c>
      <c r="K2505" s="7">
        <v>18.782160000000001</v>
      </c>
    </row>
    <row r="2506" spans="1:11" x14ac:dyDescent="0.25">
      <c r="A2506" s="6">
        <v>44301</v>
      </c>
      <c r="B2506" s="7">
        <v>5</v>
      </c>
      <c r="C2506" s="25">
        <v>94927.186839598042</v>
      </c>
      <c r="D2506" s="25">
        <f t="shared" si="242"/>
        <v>4</v>
      </c>
      <c r="E2506" s="25">
        <f t="shared" si="241"/>
        <v>0</v>
      </c>
      <c r="F2506" s="25">
        <f t="shared" si="243"/>
        <v>0</v>
      </c>
      <c r="G2506" s="25" t="str">
        <f t="shared" si="239"/>
        <v>Winter</v>
      </c>
      <c r="H2506" s="25">
        <f t="shared" si="244"/>
        <v>1</v>
      </c>
      <c r="I2506" s="25">
        <v>0</v>
      </c>
      <c r="J2506" s="25">
        <f t="shared" si="240"/>
        <v>1</v>
      </c>
      <c r="K2506" s="7">
        <v>21.786529999999999</v>
      </c>
    </row>
    <row r="2507" spans="1:11" x14ac:dyDescent="0.25">
      <c r="A2507" s="6">
        <v>44301</v>
      </c>
      <c r="B2507" s="7">
        <v>6</v>
      </c>
      <c r="C2507" s="25">
        <v>105786.29598667713</v>
      </c>
      <c r="D2507" s="25">
        <f t="shared" si="242"/>
        <v>4</v>
      </c>
      <c r="E2507" s="25">
        <f t="shared" si="241"/>
        <v>0</v>
      </c>
      <c r="F2507" s="25">
        <f t="shared" si="243"/>
        <v>0</v>
      </c>
      <c r="G2507" s="25" t="str">
        <f t="shared" si="239"/>
        <v>Winter</v>
      </c>
      <c r="H2507" s="25">
        <f t="shared" si="244"/>
        <v>1</v>
      </c>
      <c r="I2507" s="25">
        <v>0</v>
      </c>
      <c r="J2507" s="25">
        <f t="shared" si="240"/>
        <v>1</v>
      </c>
      <c r="K2507" s="7">
        <v>22.384930000000001</v>
      </c>
    </row>
    <row r="2508" spans="1:11" x14ac:dyDescent="0.25">
      <c r="A2508" s="6">
        <v>44301</v>
      </c>
      <c r="B2508" s="7">
        <v>7</v>
      </c>
      <c r="C2508" s="25">
        <v>123341.83376363068</v>
      </c>
      <c r="D2508" s="25">
        <f t="shared" si="242"/>
        <v>4</v>
      </c>
      <c r="E2508" s="25">
        <f t="shared" si="241"/>
        <v>0</v>
      </c>
      <c r="F2508" s="25">
        <f t="shared" si="243"/>
        <v>0</v>
      </c>
      <c r="G2508" s="25" t="str">
        <f t="shared" si="239"/>
        <v>Winter</v>
      </c>
      <c r="H2508" s="25">
        <f t="shared" si="244"/>
        <v>6</v>
      </c>
      <c r="I2508" s="25">
        <v>0</v>
      </c>
      <c r="J2508" s="25">
        <f t="shared" si="240"/>
        <v>6</v>
      </c>
      <c r="K2508" s="7">
        <v>39.096690000000002</v>
      </c>
    </row>
    <row r="2509" spans="1:11" x14ac:dyDescent="0.25">
      <c r="A2509" s="6">
        <v>44301</v>
      </c>
      <c r="B2509" s="7">
        <v>8</v>
      </c>
      <c r="C2509" s="25">
        <v>135216.47620319031</v>
      </c>
      <c r="D2509" s="25">
        <f t="shared" si="242"/>
        <v>4</v>
      </c>
      <c r="E2509" s="25">
        <f t="shared" si="241"/>
        <v>0</v>
      </c>
      <c r="F2509" s="25">
        <f t="shared" si="243"/>
        <v>0</v>
      </c>
      <c r="G2509" s="25" t="str">
        <f t="shared" si="239"/>
        <v>Winter</v>
      </c>
      <c r="H2509" s="25">
        <f t="shared" si="244"/>
        <v>6</v>
      </c>
      <c r="I2509" s="25">
        <v>0</v>
      </c>
      <c r="J2509" s="25">
        <f t="shared" si="240"/>
        <v>6</v>
      </c>
      <c r="K2509" s="7">
        <v>30.083349999999999</v>
      </c>
    </row>
    <row r="2510" spans="1:11" x14ac:dyDescent="0.25">
      <c r="A2510" s="6">
        <v>44301</v>
      </c>
      <c r="B2510" s="7">
        <v>9</v>
      </c>
      <c r="C2510" s="25">
        <v>132640.70650539515</v>
      </c>
      <c r="D2510" s="25">
        <f t="shared" si="242"/>
        <v>4</v>
      </c>
      <c r="E2510" s="25">
        <f t="shared" si="241"/>
        <v>0</v>
      </c>
      <c r="F2510" s="25">
        <f t="shared" si="243"/>
        <v>0</v>
      </c>
      <c r="G2510" s="25" t="str">
        <f t="shared" si="239"/>
        <v>Winter</v>
      </c>
      <c r="H2510" s="25">
        <f t="shared" si="244"/>
        <v>6</v>
      </c>
      <c r="I2510" s="25">
        <v>0</v>
      </c>
      <c r="J2510" s="25">
        <f t="shared" si="240"/>
        <v>6</v>
      </c>
      <c r="K2510" s="7">
        <v>48.650219999999997</v>
      </c>
    </row>
    <row r="2511" spans="1:11" x14ac:dyDescent="0.25">
      <c r="A2511" s="6">
        <v>44301</v>
      </c>
      <c r="B2511" s="7">
        <v>10</v>
      </c>
      <c r="C2511" s="25">
        <v>129352.04255102955</v>
      </c>
      <c r="D2511" s="25">
        <f t="shared" si="242"/>
        <v>4</v>
      </c>
      <c r="E2511" s="25">
        <f t="shared" si="241"/>
        <v>0</v>
      </c>
      <c r="F2511" s="25">
        <f t="shared" si="243"/>
        <v>0</v>
      </c>
      <c r="G2511" s="25" t="str">
        <f t="shared" si="239"/>
        <v>Winter</v>
      </c>
      <c r="H2511" s="25">
        <f t="shared" si="244"/>
        <v>2</v>
      </c>
      <c r="I2511" s="25">
        <v>0</v>
      </c>
      <c r="J2511" s="25">
        <f t="shared" si="240"/>
        <v>2</v>
      </c>
      <c r="K2511" s="7">
        <v>23.253219999999999</v>
      </c>
    </row>
    <row r="2512" spans="1:11" x14ac:dyDescent="0.25">
      <c r="A2512" s="6">
        <v>44301</v>
      </c>
      <c r="B2512" s="7">
        <v>11</v>
      </c>
      <c r="C2512" s="25">
        <v>131635.62298827706</v>
      </c>
      <c r="D2512" s="25">
        <f t="shared" si="242"/>
        <v>4</v>
      </c>
      <c r="E2512" s="25">
        <f t="shared" si="241"/>
        <v>0</v>
      </c>
      <c r="F2512" s="25">
        <f t="shared" si="243"/>
        <v>0</v>
      </c>
      <c r="G2512" s="25" t="str">
        <f t="shared" si="239"/>
        <v>Winter</v>
      </c>
      <c r="H2512" s="25">
        <f t="shared" si="244"/>
        <v>2</v>
      </c>
      <c r="I2512" s="25">
        <v>0</v>
      </c>
      <c r="J2512" s="25">
        <f t="shared" si="240"/>
        <v>2</v>
      </c>
      <c r="K2512" s="7">
        <v>25.34094</v>
      </c>
    </row>
    <row r="2513" spans="1:11" x14ac:dyDescent="0.25">
      <c r="A2513" s="6">
        <v>44301</v>
      </c>
      <c r="B2513" s="7">
        <v>12</v>
      </c>
      <c r="C2513" s="25">
        <v>127862.79601670011</v>
      </c>
      <c r="D2513" s="25">
        <f t="shared" si="242"/>
        <v>4</v>
      </c>
      <c r="E2513" s="25">
        <f t="shared" si="241"/>
        <v>0</v>
      </c>
      <c r="F2513" s="25">
        <f t="shared" si="243"/>
        <v>0</v>
      </c>
      <c r="G2513" s="25" t="str">
        <f t="shared" si="239"/>
        <v>Winter</v>
      </c>
      <c r="H2513" s="25">
        <f t="shared" si="244"/>
        <v>2</v>
      </c>
      <c r="I2513" s="25">
        <v>0</v>
      </c>
      <c r="J2513" s="25">
        <f t="shared" si="240"/>
        <v>2</v>
      </c>
      <c r="K2513" s="7">
        <v>42.073970000000003</v>
      </c>
    </row>
    <row r="2514" spans="1:11" x14ac:dyDescent="0.25">
      <c r="A2514" s="6">
        <v>44301</v>
      </c>
      <c r="B2514" s="7">
        <v>13</v>
      </c>
      <c r="C2514" s="25">
        <v>125874.71105632487</v>
      </c>
      <c r="D2514" s="25">
        <f t="shared" si="242"/>
        <v>4</v>
      </c>
      <c r="E2514" s="25">
        <f t="shared" si="241"/>
        <v>0</v>
      </c>
      <c r="F2514" s="25">
        <f t="shared" si="243"/>
        <v>0</v>
      </c>
      <c r="G2514" s="25" t="str">
        <f t="shared" si="239"/>
        <v>Winter</v>
      </c>
      <c r="H2514" s="25">
        <f t="shared" si="244"/>
        <v>2</v>
      </c>
      <c r="I2514" s="25">
        <v>0</v>
      </c>
      <c r="J2514" s="25">
        <f t="shared" si="240"/>
        <v>2</v>
      </c>
      <c r="K2514" s="7">
        <v>26.671140000000001</v>
      </c>
    </row>
    <row r="2515" spans="1:11" x14ac:dyDescent="0.25">
      <c r="A2515" s="6">
        <v>44301</v>
      </c>
      <c r="B2515" s="7">
        <v>14</v>
      </c>
      <c r="C2515" s="25">
        <v>121239.8961342844</v>
      </c>
      <c r="D2515" s="25">
        <f t="shared" si="242"/>
        <v>4</v>
      </c>
      <c r="E2515" s="25">
        <f t="shared" si="241"/>
        <v>0</v>
      </c>
      <c r="F2515" s="25">
        <f t="shared" si="243"/>
        <v>0</v>
      </c>
      <c r="G2515" s="25" t="str">
        <f t="shared" si="239"/>
        <v>Winter</v>
      </c>
      <c r="H2515" s="25">
        <f t="shared" si="244"/>
        <v>2</v>
      </c>
      <c r="I2515" s="25">
        <v>0</v>
      </c>
      <c r="J2515" s="25">
        <f t="shared" si="240"/>
        <v>2</v>
      </c>
      <c r="K2515" s="7">
        <v>30.968689999999999</v>
      </c>
    </row>
    <row r="2516" spans="1:11" x14ac:dyDescent="0.25">
      <c r="A2516" s="6">
        <v>44301</v>
      </c>
      <c r="B2516" s="7">
        <v>15</v>
      </c>
      <c r="C2516" s="25">
        <v>116179.07974784973</v>
      </c>
      <c r="D2516" s="25">
        <f t="shared" si="242"/>
        <v>4</v>
      </c>
      <c r="E2516" s="25">
        <f t="shared" si="241"/>
        <v>0</v>
      </c>
      <c r="F2516" s="25">
        <f t="shared" si="243"/>
        <v>0</v>
      </c>
      <c r="G2516" s="25" t="str">
        <f t="shared" si="239"/>
        <v>Winter</v>
      </c>
      <c r="H2516" s="25">
        <f t="shared" si="244"/>
        <v>2</v>
      </c>
      <c r="I2516" s="25">
        <v>0</v>
      </c>
      <c r="J2516" s="25">
        <f t="shared" si="240"/>
        <v>2</v>
      </c>
      <c r="K2516" s="7">
        <v>24.512889999999999</v>
      </c>
    </row>
    <row r="2517" spans="1:11" x14ac:dyDescent="0.25">
      <c r="A2517" s="6">
        <v>44301</v>
      </c>
      <c r="B2517" s="7">
        <v>16</v>
      </c>
      <c r="C2517" s="25">
        <v>115562.12283942512</v>
      </c>
      <c r="D2517" s="25">
        <f t="shared" si="242"/>
        <v>4</v>
      </c>
      <c r="E2517" s="25">
        <f t="shared" si="241"/>
        <v>0</v>
      </c>
      <c r="F2517" s="25">
        <f t="shared" si="243"/>
        <v>0</v>
      </c>
      <c r="G2517" s="25" t="str">
        <f t="shared" si="239"/>
        <v>Winter</v>
      </c>
      <c r="H2517" s="25">
        <f t="shared" si="244"/>
        <v>2</v>
      </c>
      <c r="I2517" s="25">
        <v>0</v>
      </c>
      <c r="J2517" s="25">
        <f t="shared" si="240"/>
        <v>2</v>
      </c>
      <c r="K2517" s="7">
        <v>23.52215</v>
      </c>
    </row>
    <row r="2518" spans="1:11" x14ac:dyDescent="0.25">
      <c r="A2518" s="6">
        <v>44301</v>
      </c>
      <c r="B2518" s="7">
        <v>17</v>
      </c>
      <c r="C2518" s="25">
        <v>121508.13332319687</v>
      </c>
      <c r="D2518" s="25">
        <f t="shared" si="242"/>
        <v>4</v>
      </c>
      <c r="E2518" s="25">
        <f t="shared" si="241"/>
        <v>0</v>
      </c>
      <c r="F2518" s="25">
        <f t="shared" si="243"/>
        <v>0</v>
      </c>
      <c r="G2518" s="25" t="str">
        <f t="shared" si="239"/>
        <v>Winter</v>
      </c>
      <c r="H2518" s="25">
        <f t="shared" si="244"/>
        <v>2</v>
      </c>
      <c r="I2518" s="25">
        <v>0</v>
      </c>
      <c r="J2518" s="25">
        <f t="shared" si="240"/>
        <v>2</v>
      </c>
      <c r="K2518" s="7">
        <v>25.039020000000001</v>
      </c>
    </row>
    <row r="2519" spans="1:11" x14ac:dyDescent="0.25">
      <c r="A2519" s="6">
        <v>44301</v>
      </c>
      <c r="B2519" s="7">
        <v>18</v>
      </c>
      <c r="C2519" s="25">
        <v>133558.05168965633</v>
      </c>
      <c r="D2519" s="25">
        <f t="shared" si="242"/>
        <v>4</v>
      </c>
      <c r="E2519" s="25">
        <f t="shared" si="241"/>
        <v>0</v>
      </c>
      <c r="F2519" s="25">
        <f t="shared" si="243"/>
        <v>0</v>
      </c>
      <c r="G2519" s="25" t="str">
        <f t="shared" si="239"/>
        <v>Winter</v>
      </c>
      <c r="H2519" s="25">
        <f t="shared" si="244"/>
        <v>2</v>
      </c>
      <c r="I2519" s="25">
        <v>0</v>
      </c>
      <c r="J2519" s="25">
        <f t="shared" si="240"/>
        <v>2</v>
      </c>
      <c r="K2519" s="7">
        <v>27.954000000000001</v>
      </c>
    </row>
    <row r="2520" spans="1:11" x14ac:dyDescent="0.25">
      <c r="A2520" s="6">
        <v>44301</v>
      </c>
      <c r="B2520" s="7">
        <v>19</v>
      </c>
      <c r="C2520" s="25">
        <v>140234.80823748928</v>
      </c>
      <c r="D2520" s="25">
        <f t="shared" si="242"/>
        <v>4</v>
      </c>
      <c r="E2520" s="25">
        <f t="shared" si="241"/>
        <v>0</v>
      </c>
      <c r="F2520" s="25">
        <f t="shared" si="243"/>
        <v>0</v>
      </c>
      <c r="G2520" s="25" t="str">
        <f t="shared" si="239"/>
        <v>Winter</v>
      </c>
      <c r="H2520" s="25">
        <f t="shared" si="244"/>
        <v>6</v>
      </c>
      <c r="I2520" s="25">
        <v>0</v>
      </c>
      <c r="J2520" s="25">
        <f t="shared" si="240"/>
        <v>6</v>
      </c>
      <c r="K2520" s="7">
        <v>25.995439999999999</v>
      </c>
    </row>
    <row r="2521" spans="1:11" x14ac:dyDescent="0.25">
      <c r="A2521" s="6">
        <v>44301</v>
      </c>
      <c r="B2521" s="7">
        <v>20</v>
      </c>
      <c r="C2521" s="25">
        <v>146589.44176223327</v>
      </c>
      <c r="D2521" s="25">
        <f t="shared" si="242"/>
        <v>4</v>
      </c>
      <c r="E2521" s="25">
        <f t="shared" si="241"/>
        <v>0</v>
      </c>
      <c r="F2521" s="25">
        <f t="shared" si="243"/>
        <v>0</v>
      </c>
      <c r="G2521" s="25" t="str">
        <f t="shared" si="239"/>
        <v>Winter</v>
      </c>
      <c r="H2521" s="25">
        <f t="shared" si="244"/>
        <v>6</v>
      </c>
      <c r="I2521" s="25">
        <v>0</v>
      </c>
      <c r="J2521" s="25">
        <f t="shared" si="240"/>
        <v>6</v>
      </c>
      <c r="K2521" s="7">
        <v>25.75</v>
      </c>
    </row>
    <row r="2522" spans="1:11" x14ac:dyDescent="0.25">
      <c r="A2522" s="6">
        <v>44301</v>
      </c>
      <c r="B2522" s="7">
        <v>21</v>
      </c>
      <c r="C2522" s="25">
        <v>155333.46478912051</v>
      </c>
      <c r="D2522" s="25">
        <f t="shared" si="242"/>
        <v>4</v>
      </c>
      <c r="E2522" s="25">
        <f t="shared" si="241"/>
        <v>0</v>
      </c>
      <c r="F2522" s="25">
        <f t="shared" si="243"/>
        <v>0</v>
      </c>
      <c r="G2522" s="25" t="str">
        <f t="shared" si="239"/>
        <v>Winter</v>
      </c>
      <c r="H2522" s="25">
        <f t="shared" si="244"/>
        <v>6</v>
      </c>
      <c r="I2522" s="25">
        <v>0</v>
      </c>
      <c r="J2522" s="25">
        <f t="shared" si="240"/>
        <v>6</v>
      </c>
      <c r="K2522" s="7">
        <v>33.42606</v>
      </c>
    </row>
    <row r="2523" spans="1:11" x14ac:dyDescent="0.25">
      <c r="A2523" s="6">
        <v>44301</v>
      </c>
      <c r="B2523" s="7">
        <v>22</v>
      </c>
      <c r="C2523" s="25">
        <v>152479.11426143977</v>
      </c>
      <c r="D2523" s="25">
        <f t="shared" si="242"/>
        <v>4</v>
      </c>
      <c r="E2523" s="25">
        <f t="shared" si="241"/>
        <v>0</v>
      </c>
      <c r="F2523" s="25">
        <f t="shared" si="243"/>
        <v>0</v>
      </c>
      <c r="G2523" s="25" t="str">
        <f t="shared" si="239"/>
        <v>Winter</v>
      </c>
      <c r="H2523" s="25">
        <f t="shared" si="244"/>
        <v>2</v>
      </c>
      <c r="I2523" s="25">
        <v>0</v>
      </c>
      <c r="J2523" s="25">
        <f t="shared" si="240"/>
        <v>2</v>
      </c>
      <c r="K2523" s="7">
        <v>42.257719999999999</v>
      </c>
    </row>
    <row r="2524" spans="1:11" x14ac:dyDescent="0.25">
      <c r="A2524" s="6">
        <v>44301</v>
      </c>
      <c r="B2524" s="7">
        <v>23</v>
      </c>
      <c r="C2524" s="25">
        <v>139413.47710962076</v>
      </c>
      <c r="D2524" s="25">
        <f t="shared" si="242"/>
        <v>4</v>
      </c>
      <c r="E2524" s="25">
        <f t="shared" si="241"/>
        <v>0</v>
      </c>
      <c r="F2524" s="25">
        <f t="shared" si="243"/>
        <v>0</v>
      </c>
      <c r="G2524" s="25" t="str">
        <f t="shared" si="239"/>
        <v>Winter</v>
      </c>
      <c r="H2524" s="25">
        <f t="shared" si="244"/>
        <v>2</v>
      </c>
      <c r="I2524" s="25">
        <v>0</v>
      </c>
      <c r="J2524" s="25">
        <f t="shared" si="240"/>
        <v>2</v>
      </c>
      <c r="K2524" s="7">
        <v>26.58436</v>
      </c>
    </row>
    <row r="2525" spans="1:11" x14ac:dyDescent="0.25">
      <c r="A2525" s="6">
        <v>44301</v>
      </c>
      <c r="B2525" s="7">
        <v>24</v>
      </c>
      <c r="C2525" s="25">
        <v>125368.74651297696</v>
      </c>
      <c r="D2525" s="25">
        <f t="shared" si="242"/>
        <v>4</v>
      </c>
      <c r="E2525" s="25">
        <f t="shared" si="241"/>
        <v>0</v>
      </c>
      <c r="F2525" s="25">
        <f t="shared" si="243"/>
        <v>0</v>
      </c>
      <c r="G2525" s="25" t="str">
        <f t="shared" si="239"/>
        <v>Winter</v>
      </c>
      <c r="H2525" s="25">
        <f t="shared" si="244"/>
        <v>2</v>
      </c>
      <c r="I2525" s="25">
        <v>0</v>
      </c>
      <c r="J2525" s="25">
        <f t="shared" si="240"/>
        <v>2</v>
      </c>
      <c r="K2525" s="7">
        <v>25.54148</v>
      </c>
    </row>
    <row r="2526" spans="1:11" x14ac:dyDescent="0.25">
      <c r="A2526" s="6">
        <v>44302</v>
      </c>
      <c r="B2526" s="7">
        <v>1</v>
      </c>
      <c r="C2526" s="25">
        <v>115658.40082491456</v>
      </c>
      <c r="D2526" s="25">
        <f t="shared" si="242"/>
        <v>4</v>
      </c>
      <c r="E2526" s="25">
        <f t="shared" si="241"/>
        <v>0</v>
      </c>
      <c r="F2526" s="25">
        <f t="shared" si="243"/>
        <v>0</v>
      </c>
      <c r="G2526" s="25" t="str">
        <f t="shared" si="239"/>
        <v>Winter</v>
      </c>
      <c r="H2526" s="25">
        <f t="shared" si="244"/>
        <v>2</v>
      </c>
      <c r="I2526" s="25">
        <v>0</v>
      </c>
      <c r="J2526" s="25">
        <f t="shared" si="240"/>
        <v>2</v>
      </c>
      <c r="K2526" s="7">
        <v>24.79759</v>
      </c>
    </row>
    <row r="2527" spans="1:11" x14ac:dyDescent="0.25">
      <c r="A2527" s="6">
        <v>44302</v>
      </c>
      <c r="B2527" s="7">
        <v>2</v>
      </c>
      <c r="C2527" s="25">
        <v>111491.95407393592</v>
      </c>
      <c r="D2527" s="25">
        <f t="shared" si="242"/>
        <v>4</v>
      </c>
      <c r="E2527" s="25">
        <f t="shared" si="241"/>
        <v>0</v>
      </c>
      <c r="F2527" s="25">
        <f t="shared" si="243"/>
        <v>0</v>
      </c>
      <c r="G2527" s="25" t="str">
        <f t="shared" si="239"/>
        <v>Winter</v>
      </c>
      <c r="H2527" s="25">
        <f t="shared" si="244"/>
        <v>1</v>
      </c>
      <c r="I2527" s="25">
        <v>0</v>
      </c>
      <c r="J2527" s="25">
        <f t="shared" si="240"/>
        <v>1</v>
      </c>
      <c r="K2527" s="7">
        <v>26.136140000000001</v>
      </c>
    </row>
    <row r="2528" spans="1:11" x14ac:dyDescent="0.25">
      <c r="A2528" s="6">
        <v>44302</v>
      </c>
      <c r="B2528" s="7">
        <v>3</v>
      </c>
      <c r="C2528" s="25">
        <v>110532.37241399707</v>
      </c>
      <c r="D2528" s="25">
        <f t="shared" si="242"/>
        <v>4</v>
      </c>
      <c r="E2528" s="25">
        <f t="shared" si="241"/>
        <v>0</v>
      </c>
      <c r="F2528" s="25">
        <f t="shared" si="243"/>
        <v>0</v>
      </c>
      <c r="G2528" s="25" t="str">
        <f t="shared" si="239"/>
        <v>Winter</v>
      </c>
      <c r="H2528" s="25">
        <f t="shared" si="244"/>
        <v>1</v>
      </c>
      <c r="I2528" s="25">
        <v>0</v>
      </c>
      <c r="J2528" s="25">
        <f t="shared" si="240"/>
        <v>1</v>
      </c>
      <c r="K2528" s="7">
        <v>24.05423</v>
      </c>
    </row>
    <row r="2529" spans="1:11" x14ac:dyDescent="0.25">
      <c r="A2529" s="6">
        <v>44302</v>
      </c>
      <c r="B2529" s="7">
        <v>4</v>
      </c>
      <c r="C2529" s="25">
        <v>112418.12450387447</v>
      </c>
      <c r="D2529" s="25">
        <f t="shared" si="242"/>
        <v>4</v>
      </c>
      <c r="E2529" s="25">
        <f t="shared" si="241"/>
        <v>0</v>
      </c>
      <c r="F2529" s="25">
        <f t="shared" si="243"/>
        <v>0</v>
      </c>
      <c r="G2529" s="25" t="str">
        <f t="shared" si="239"/>
        <v>Winter</v>
      </c>
      <c r="H2529" s="25">
        <f t="shared" si="244"/>
        <v>1</v>
      </c>
      <c r="I2529" s="25">
        <v>0</v>
      </c>
      <c r="J2529" s="25">
        <f t="shared" si="240"/>
        <v>1</v>
      </c>
      <c r="K2529" s="7">
        <v>30.690729999999999</v>
      </c>
    </row>
    <row r="2530" spans="1:11" x14ac:dyDescent="0.25">
      <c r="A2530" s="6">
        <v>44302</v>
      </c>
      <c r="B2530" s="7">
        <v>5</v>
      </c>
      <c r="C2530" s="25">
        <v>117212.7155734573</v>
      </c>
      <c r="D2530" s="25">
        <f t="shared" si="242"/>
        <v>4</v>
      </c>
      <c r="E2530" s="25">
        <f t="shared" si="241"/>
        <v>0</v>
      </c>
      <c r="F2530" s="25">
        <f t="shared" si="243"/>
        <v>0</v>
      </c>
      <c r="G2530" s="25" t="str">
        <f t="shared" si="239"/>
        <v>Winter</v>
      </c>
      <c r="H2530" s="25">
        <f t="shared" si="244"/>
        <v>1</v>
      </c>
      <c r="I2530" s="25">
        <v>0</v>
      </c>
      <c r="J2530" s="25">
        <f t="shared" si="240"/>
        <v>1</v>
      </c>
      <c r="K2530" s="7">
        <v>29.01914</v>
      </c>
    </row>
    <row r="2531" spans="1:11" x14ac:dyDescent="0.25">
      <c r="A2531" s="6">
        <v>44302</v>
      </c>
      <c r="B2531" s="7">
        <v>6</v>
      </c>
      <c r="C2531" s="25">
        <v>127841.27827837691</v>
      </c>
      <c r="D2531" s="25">
        <f t="shared" si="242"/>
        <v>4</v>
      </c>
      <c r="E2531" s="25">
        <f t="shared" si="241"/>
        <v>0</v>
      </c>
      <c r="F2531" s="25">
        <f t="shared" si="243"/>
        <v>0</v>
      </c>
      <c r="G2531" s="25" t="str">
        <f t="shared" si="239"/>
        <v>Winter</v>
      </c>
      <c r="H2531" s="25">
        <f t="shared" si="244"/>
        <v>1</v>
      </c>
      <c r="I2531" s="25">
        <v>0</v>
      </c>
      <c r="J2531" s="25">
        <f t="shared" si="240"/>
        <v>1</v>
      </c>
      <c r="K2531" s="7">
        <v>26.407340000000001</v>
      </c>
    </row>
    <row r="2532" spans="1:11" x14ac:dyDescent="0.25">
      <c r="A2532" s="6">
        <v>44302</v>
      </c>
      <c r="B2532" s="7">
        <v>7</v>
      </c>
      <c r="C2532" s="25">
        <v>145738.31123315066</v>
      </c>
      <c r="D2532" s="25">
        <f t="shared" si="242"/>
        <v>4</v>
      </c>
      <c r="E2532" s="25">
        <f t="shared" si="241"/>
        <v>0</v>
      </c>
      <c r="F2532" s="25">
        <f t="shared" si="243"/>
        <v>0</v>
      </c>
      <c r="G2532" s="25" t="str">
        <f t="shared" si="239"/>
        <v>Winter</v>
      </c>
      <c r="H2532" s="25">
        <f t="shared" si="244"/>
        <v>6</v>
      </c>
      <c r="I2532" s="25">
        <v>0</v>
      </c>
      <c r="J2532" s="25">
        <f t="shared" si="240"/>
        <v>6</v>
      </c>
      <c r="K2532" s="7">
        <v>24.717569999999998</v>
      </c>
    </row>
    <row r="2533" spans="1:11" x14ac:dyDescent="0.25">
      <c r="A2533" s="6">
        <v>44302</v>
      </c>
      <c r="B2533" s="7">
        <v>8</v>
      </c>
      <c r="C2533" s="25">
        <v>157381.11780073406</v>
      </c>
      <c r="D2533" s="25">
        <f t="shared" si="242"/>
        <v>4</v>
      </c>
      <c r="E2533" s="25">
        <f t="shared" si="241"/>
        <v>0</v>
      </c>
      <c r="F2533" s="25">
        <f t="shared" si="243"/>
        <v>0</v>
      </c>
      <c r="G2533" s="25" t="str">
        <f t="shared" si="239"/>
        <v>Winter</v>
      </c>
      <c r="H2533" s="25">
        <f t="shared" si="244"/>
        <v>6</v>
      </c>
      <c r="I2533" s="25">
        <v>0</v>
      </c>
      <c r="J2533" s="25">
        <f t="shared" si="240"/>
        <v>6</v>
      </c>
      <c r="K2533" s="7">
        <v>27.845120000000001</v>
      </c>
    </row>
    <row r="2534" spans="1:11" x14ac:dyDescent="0.25">
      <c r="A2534" s="6">
        <v>44302</v>
      </c>
      <c r="B2534" s="7">
        <v>9</v>
      </c>
      <c r="C2534" s="25">
        <v>148533.73623401049</v>
      </c>
      <c r="D2534" s="25">
        <f t="shared" si="242"/>
        <v>4</v>
      </c>
      <c r="E2534" s="25">
        <f t="shared" si="241"/>
        <v>0</v>
      </c>
      <c r="F2534" s="25">
        <f t="shared" si="243"/>
        <v>0</v>
      </c>
      <c r="G2534" s="25" t="str">
        <f t="shared" si="239"/>
        <v>Winter</v>
      </c>
      <c r="H2534" s="25">
        <f t="shared" si="244"/>
        <v>6</v>
      </c>
      <c r="I2534" s="25">
        <v>0</v>
      </c>
      <c r="J2534" s="25">
        <f t="shared" si="240"/>
        <v>6</v>
      </c>
      <c r="K2534" s="7">
        <v>25.908069999999999</v>
      </c>
    </row>
    <row r="2535" spans="1:11" x14ac:dyDescent="0.25">
      <c r="A2535" s="6">
        <v>44302</v>
      </c>
      <c r="B2535" s="7">
        <v>10</v>
      </c>
      <c r="C2535" s="25">
        <v>137533.44307468479</v>
      </c>
      <c r="D2535" s="25">
        <f t="shared" si="242"/>
        <v>4</v>
      </c>
      <c r="E2535" s="25">
        <f t="shared" si="241"/>
        <v>0</v>
      </c>
      <c r="F2535" s="25">
        <f t="shared" si="243"/>
        <v>0</v>
      </c>
      <c r="G2535" s="25" t="str">
        <f t="shared" si="239"/>
        <v>Winter</v>
      </c>
      <c r="H2535" s="25">
        <f t="shared" si="244"/>
        <v>2</v>
      </c>
      <c r="I2535" s="25">
        <v>0</v>
      </c>
      <c r="J2535" s="25">
        <f t="shared" si="240"/>
        <v>2</v>
      </c>
      <c r="K2535" s="7">
        <v>36.50732</v>
      </c>
    </row>
    <row r="2536" spans="1:11" x14ac:dyDescent="0.25">
      <c r="A2536" s="6">
        <v>44302</v>
      </c>
      <c r="B2536" s="7">
        <v>11</v>
      </c>
      <c r="C2536" s="25">
        <v>129094.65459249647</v>
      </c>
      <c r="D2536" s="25">
        <f t="shared" si="242"/>
        <v>4</v>
      </c>
      <c r="E2536" s="25">
        <f t="shared" si="241"/>
        <v>0</v>
      </c>
      <c r="F2536" s="25">
        <f t="shared" si="243"/>
        <v>0</v>
      </c>
      <c r="G2536" s="25" t="str">
        <f t="shared" si="239"/>
        <v>Winter</v>
      </c>
      <c r="H2536" s="25">
        <f t="shared" si="244"/>
        <v>2</v>
      </c>
      <c r="I2536" s="25">
        <v>0</v>
      </c>
      <c r="J2536" s="25">
        <f t="shared" si="240"/>
        <v>2</v>
      </c>
      <c r="K2536" s="7">
        <v>27.027329999999999</v>
      </c>
    </row>
    <row r="2537" spans="1:11" x14ac:dyDescent="0.25">
      <c r="A2537" s="6">
        <v>44302</v>
      </c>
      <c r="B2537" s="7">
        <v>12</v>
      </c>
      <c r="C2537" s="25">
        <v>124063.61749617109</v>
      </c>
      <c r="D2537" s="25">
        <f t="shared" si="242"/>
        <v>4</v>
      </c>
      <c r="E2537" s="25">
        <f t="shared" si="241"/>
        <v>0</v>
      </c>
      <c r="F2537" s="25">
        <f t="shared" si="243"/>
        <v>0</v>
      </c>
      <c r="G2537" s="25" t="str">
        <f t="shared" si="239"/>
        <v>Winter</v>
      </c>
      <c r="H2537" s="25">
        <f t="shared" si="244"/>
        <v>2</v>
      </c>
      <c r="I2537" s="25">
        <v>0</v>
      </c>
      <c r="J2537" s="25">
        <f t="shared" si="240"/>
        <v>2</v>
      </c>
      <c r="K2537" s="7">
        <v>34.911409999999997</v>
      </c>
    </row>
    <row r="2538" spans="1:11" x14ac:dyDescent="0.25">
      <c r="A2538" s="6">
        <v>44302</v>
      </c>
      <c r="B2538" s="7">
        <v>13</v>
      </c>
      <c r="C2538" s="25">
        <v>119786.08243494578</v>
      </c>
      <c r="D2538" s="25">
        <f t="shared" si="242"/>
        <v>4</v>
      </c>
      <c r="E2538" s="25">
        <f t="shared" si="241"/>
        <v>0</v>
      </c>
      <c r="F2538" s="25">
        <f t="shared" si="243"/>
        <v>0</v>
      </c>
      <c r="G2538" s="25" t="str">
        <f t="shared" si="239"/>
        <v>Winter</v>
      </c>
      <c r="H2538" s="25">
        <f t="shared" si="244"/>
        <v>2</v>
      </c>
      <c r="I2538" s="25">
        <v>0</v>
      </c>
      <c r="J2538" s="25">
        <f t="shared" si="240"/>
        <v>2</v>
      </c>
      <c r="K2538" s="7">
        <v>29.55761</v>
      </c>
    </row>
    <row r="2539" spans="1:11" x14ac:dyDescent="0.25">
      <c r="A2539" s="6">
        <v>44302</v>
      </c>
      <c r="B2539" s="7">
        <v>14</v>
      </c>
      <c r="C2539" s="25">
        <v>114409.0739872191</v>
      </c>
      <c r="D2539" s="25">
        <f t="shared" si="242"/>
        <v>4</v>
      </c>
      <c r="E2539" s="25">
        <f t="shared" si="241"/>
        <v>0</v>
      </c>
      <c r="F2539" s="25">
        <f t="shared" si="243"/>
        <v>0</v>
      </c>
      <c r="G2539" s="25" t="str">
        <f t="shared" si="239"/>
        <v>Winter</v>
      </c>
      <c r="H2539" s="25">
        <f t="shared" si="244"/>
        <v>2</v>
      </c>
      <c r="I2539" s="25">
        <v>0</v>
      </c>
      <c r="J2539" s="25">
        <f t="shared" si="240"/>
        <v>2</v>
      </c>
      <c r="K2539" s="7">
        <v>27.477589999999999</v>
      </c>
    </row>
    <row r="2540" spans="1:11" x14ac:dyDescent="0.25">
      <c r="A2540" s="6">
        <v>44302</v>
      </c>
      <c r="B2540" s="7">
        <v>15</v>
      </c>
      <c r="C2540" s="25">
        <v>110242.63166017916</v>
      </c>
      <c r="D2540" s="25">
        <f t="shared" si="242"/>
        <v>4</v>
      </c>
      <c r="E2540" s="25">
        <f t="shared" si="241"/>
        <v>0</v>
      </c>
      <c r="F2540" s="25">
        <f t="shared" si="243"/>
        <v>0</v>
      </c>
      <c r="G2540" s="25" t="str">
        <f t="shared" si="239"/>
        <v>Winter</v>
      </c>
      <c r="H2540" s="25">
        <f t="shared" si="244"/>
        <v>2</v>
      </c>
      <c r="I2540" s="25">
        <v>0</v>
      </c>
      <c r="J2540" s="25">
        <f t="shared" si="240"/>
        <v>2</v>
      </c>
      <c r="K2540" s="7">
        <v>26.31326</v>
      </c>
    </row>
    <row r="2541" spans="1:11" x14ac:dyDescent="0.25">
      <c r="A2541" s="6">
        <v>44302</v>
      </c>
      <c r="B2541" s="7">
        <v>16</v>
      </c>
      <c r="C2541" s="25">
        <v>109352.81896026715</v>
      </c>
      <c r="D2541" s="25">
        <f t="shared" si="242"/>
        <v>4</v>
      </c>
      <c r="E2541" s="25">
        <f t="shared" si="241"/>
        <v>0</v>
      </c>
      <c r="F2541" s="25">
        <f t="shared" si="243"/>
        <v>0</v>
      </c>
      <c r="G2541" s="25" t="str">
        <f t="shared" si="239"/>
        <v>Winter</v>
      </c>
      <c r="H2541" s="25">
        <f t="shared" si="244"/>
        <v>2</v>
      </c>
      <c r="I2541" s="25">
        <v>0</v>
      </c>
      <c r="J2541" s="25">
        <f t="shared" si="240"/>
        <v>2</v>
      </c>
      <c r="K2541" s="7">
        <v>24.808229999999998</v>
      </c>
    </row>
    <row r="2542" spans="1:11" x14ac:dyDescent="0.25">
      <c r="A2542" s="6">
        <v>44302</v>
      </c>
      <c r="B2542" s="7">
        <v>17</v>
      </c>
      <c r="C2542" s="25">
        <v>113237.86583537505</v>
      </c>
      <c r="D2542" s="25">
        <f t="shared" si="242"/>
        <v>4</v>
      </c>
      <c r="E2542" s="25">
        <f t="shared" si="241"/>
        <v>0</v>
      </c>
      <c r="F2542" s="25">
        <f t="shared" si="243"/>
        <v>0</v>
      </c>
      <c r="G2542" s="25" t="str">
        <f t="shared" si="239"/>
        <v>Winter</v>
      </c>
      <c r="H2542" s="25">
        <f t="shared" si="244"/>
        <v>2</v>
      </c>
      <c r="I2542" s="25">
        <v>0</v>
      </c>
      <c r="J2542" s="25">
        <f t="shared" si="240"/>
        <v>2</v>
      </c>
      <c r="K2542" s="7">
        <v>23.346409999999999</v>
      </c>
    </row>
    <row r="2543" spans="1:11" x14ac:dyDescent="0.25">
      <c r="A2543" s="6">
        <v>44302</v>
      </c>
      <c r="B2543" s="7">
        <v>18</v>
      </c>
      <c r="C2543" s="25">
        <v>118555.96515954655</v>
      </c>
      <c r="D2543" s="25">
        <f t="shared" si="242"/>
        <v>4</v>
      </c>
      <c r="E2543" s="25">
        <f t="shared" si="241"/>
        <v>0</v>
      </c>
      <c r="F2543" s="25">
        <f t="shared" si="243"/>
        <v>0</v>
      </c>
      <c r="G2543" s="25" t="str">
        <f t="shared" ref="G2543:G2606" si="245">IF(OR(D2543&lt;5,D2543&gt;9),"Winter","Summer")</f>
        <v>Winter</v>
      </c>
      <c r="H2543" s="25">
        <f t="shared" si="244"/>
        <v>2</v>
      </c>
      <c r="I2543" s="25">
        <v>0</v>
      </c>
      <c r="J2543" s="25">
        <f t="shared" ref="J2543:J2606" si="246">IF(I2543=0,H2543,5)</f>
        <v>2</v>
      </c>
      <c r="K2543" s="7">
        <v>24.436540000000001</v>
      </c>
    </row>
    <row r="2544" spans="1:11" x14ac:dyDescent="0.25">
      <c r="A2544" s="6">
        <v>44302</v>
      </c>
      <c r="B2544" s="7">
        <v>19</v>
      </c>
      <c r="C2544" s="25">
        <v>121230.11133550527</v>
      </c>
      <c r="D2544" s="25">
        <f t="shared" si="242"/>
        <v>4</v>
      </c>
      <c r="E2544" s="25">
        <f t="shared" si="241"/>
        <v>0</v>
      </c>
      <c r="F2544" s="25">
        <f t="shared" si="243"/>
        <v>0</v>
      </c>
      <c r="G2544" s="25" t="str">
        <f t="shared" si="245"/>
        <v>Winter</v>
      </c>
      <c r="H2544" s="25">
        <f t="shared" si="244"/>
        <v>6</v>
      </c>
      <c r="I2544" s="25">
        <v>0</v>
      </c>
      <c r="J2544" s="25">
        <f t="shared" si="246"/>
        <v>6</v>
      </c>
      <c r="K2544" s="7">
        <v>24.07245</v>
      </c>
    </row>
    <row r="2545" spans="1:11" x14ac:dyDescent="0.25">
      <c r="A2545" s="6">
        <v>44302</v>
      </c>
      <c r="B2545" s="7">
        <v>20</v>
      </c>
      <c r="C2545" s="25">
        <v>122360.79630533463</v>
      </c>
      <c r="D2545" s="25">
        <f t="shared" si="242"/>
        <v>4</v>
      </c>
      <c r="E2545" s="25">
        <f t="shared" si="241"/>
        <v>0</v>
      </c>
      <c r="F2545" s="25">
        <f t="shared" si="243"/>
        <v>0</v>
      </c>
      <c r="G2545" s="25" t="str">
        <f t="shared" si="245"/>
        <v>Winter</v>
      </c>
      <c r="H2545" s="25">
        <f t="shared" si="244"/>
        <v>6</v>
      </c>
      <c r="I2545" s="25">
        <v>0</v>
      </c>
      <c r="J2545" s="25">
        <f t="shared" si="246"/>
        <v>6</v>
      </c>
      <c r="K2545" s="7">
        <v>21.76089</v>
      </c>
    </row>
    <row r="2546" spans="1:11" x14ac:dyDescent="0.25">
      <c r="A2546" s="6">
        <v>44302</v>
      </c>
      <c r="B2546" s="7">
        <v>21</v>
      </c>
      <c r="C2546" s="25">
        <v>128653.69760925345</v>
      </c>
      <c r="D2546" s="25">
        <f t="shared" si="242"/>
        <v>4</v>
      </c>
      <c r="E2546" s="25">
        <f t="shared" si="241"/>
        <v>0</v>
      </c>
      <c r="F2546" s="25">
        <f t="shared" si="243"/>
        <v>0</v>
      </c>
      <c r="G2546" s="25" t="str">
        <f t="shared" si="245"/>
        <v>Winter</v>
      </c>
      <c r="H2546" s="25">
        <f t="shared" si="244"/>
        <v>6</v>
      </c>
      <c r="I2546" s="25">
        <v>0</v>
      </c>
      <c r="J2546" s="25">
        <f t="shared" si="246"/>
        <v>6</v>
      </c>
      <c r="K2546" s="7">
        <v>25.117719999999998</v>
      </c>
    </row>
    <row r="2547" spans="1:11" x14ac:dyDescent="0.25">
      <c r="A2547" s="6">
        <v>44302</v>
      </c>
      <c r="B2547" s="7">
        <v>22</v>
      </c>
      <c r="C2547" s="25">
        <v>129968.33933722651</v>
      </c>
      <c r="D2547" s="25">
        <f t="shared" si="242"/>
        <v>4</v>
      </c>
      <c r="E2547" s="25">
        <f t="shared" si="241"/>
        <v>0</v>
      </c>
      <c r="F2547" s="25">
        <f t="shared" si="243"/>
        <v>0</v>
      </c>
      <c r="G2547" s="25" t="str">
        <f t="shared" si="245"/>
        <v>Winter</v>
      </c>
      <c r="H2547" s="25">
        <f t="shared" si="244"/>
        <v>2</v>
      </c>
      <c r="I2547" s="25">
        <v>0</v>
      </c>
      <c r="J2547" s="25">
        <f t="shared" si="246"/>
        <v>2</v>
      </c>
      <c r="K2547" s="7">
        <v>25.83559</v>
      </c>
    </row>
    <row r="2548" spans="1:11" x14ac:dyDescent="0.25">
      <c r="A2548" s="6">
        <v>44302</v>
      </c>
      <c r="B2548" s="7">
        <v>23</v>
      </c>
      <c r="C2548" s="25">
        <v>122433.7444484765</v>
      </c>
      <c r="D2548" s="25">
        <f t="shared" si="242"/>
        <v>4</v>
      </c>
      <c r="E2548" s="25">
        <f t="shared" si="241"/>
        <v>0</v>
      </c>
      <c r="F2548" s="25">
        <f t="shared" si="243"/>
        <v>0</v>
      </c>
      <c r="G2548" s="25" t="str">
        <f t="shared" si="245"/>
        <v>Winter</v>
      </c>
      <c r="H2548" s="25">
        <f t="shared" si="244"/>
        <v>2</v>
      </c>
      <c r="I2548" s="25">
        <v>0</v>
      </c>
      <c r="J2548" s="25">
        <f t="shared" si="246"/>
        <v>2</v>
      </c>
      <c r="K2548" s="7">
        <v>22.359860000000001</v>
      </c>
    </row>
    <row r="2549" spans="1:11" x14ac:dyDescent="0.25">
      <c r="A2549" s="6">
        <v>44302</v>
      </c>
      <c r="B2549" s="7">
        <v>24</v>
      </c>
      <c r="C2549" s="25">
        <v>112108.68006598108</v>
      </c>
      <c r="D2549" s="25">
        <f t="shared" si="242"/>
        <v>4</v>
      </c>
      <c r="E2549" s="25">
        <f t="shared" si="241"/>
        <v>0</v>
      </c>
      <c r="F2549" s="25">
        <f t="shared" si="243"/>
        <v>0</v>
      </c>
      <c r="G2549" s="25" t="str">
        <f t="shared" si="245"/>
        <v>Winter</v>
      </c>
      <c r="H2549" s="25">
        <f t="shared" si="244"/>
        <v>2</v>
      </c>
      <c r="I2549" s="25">
        <v>0</v>
      </c>
      <c r="J2549" s="25">
        <f t="shared" si="246"/>
        <v>2</v>
      </c>
      <c r="K2549" s="7">
        <v>23.164829999999998</v>
      </c>
    </row>
    <row r="2550" spans="1:11" x14ac:dyDescent="0.25">
      <c r="A2550" s="6">
        <v>44303</v>
      </c>
      <c r="B2550" s="7">
        <v>1</v>
      </c>
      <c r="C2550" s="25">
        <v>102585.8596324666</v>
      </c>
      <c r="D2550" s="25">
        <f t="shared" si="242"/>
        <v>4</v>
      </c>
      <c r="E2550" s="25">
        <f t="shared" si="241"/>
        <v>0</v>
      </c>
      <c r="F2550" s="25">
        <f t="shared" si="243"/>
        <v>1</v>
      </c>
      <c r="G2550" s="25" t="str">
        <f t="shared" si="245"/>
        <v>Winter</v>
      </c>
      <c r="H2550" s="25">
        <f t="shared" si="244"/>
        <v>2</v>
      </c>
      <c r="I2550" s="25">
        <v>0</v>
      </c>
      <c r="J2550" s="25">
        <f t="shared" si="246"/>
        <v>2</v>
      </c>
      <c r="K2550" s="7">
        <v>45.985599999999998</v>
      </c>
    </row>
    <row r="2551" spans="1:11" x14ac:dyDescent="0.25">
      <c r="A2551" s="6">
        <v>44303</v>
      </c>
      <c r="B2551" s="7">
        <v>2</v>
      </c>
      <c r="C2551" s="25">
        <v>97232.25439903744</v>
      </c>
      <c r="D2551" s="25">
        <f t="shared" si="242"/>
        <v>4</v>
      </c>
      <c r="E2551" s="25">
        <f t="shared" si="241"/>
        <v>0</v>
      </c>
      <c r="F2551" s="25">
        <f t="shared" si="243"/>
        <v>1</v>
      </c>
      <c r="G2551" s="25" t="str">
        <f t="shared" si="245"/>
        <v>Winter</v>
      </c>
      <c r="H2551" s="25">
        <f t="shared" si="244"/>
        <v>1</v>
      </c>
      <c r="I2551" s="25">
        <v>0</v>
      </c>
      <c r="J2551" s="25">
        <f t="shared" si="246"/>
        <v>1</v>
      </c>
      <c r="K2551" s="7">
        <v>52.388640000000002</v>
      </c>
    </row>
    <row r="2552" spans="1:11" x14ac:dyDescent="0.25">
      <c r="A2552" s="6">
        <v>44303</v>
      </c>
      <c r="B2552" s="7">
        <v>3</v>
      </c>
      <c r="C2552" s="25">
        <v>95051.231701491139</v>
      </c>
      <c r="D2552" s="25">
        <f t="shared" si="242"/>
        <v>4</v>
      </c>
      <c r="E2552" s="25">
        <f t="shared" si="241"/>
        <v>0</v>
      </c>
      <c r="F2552" s="25">
        <f t="shared" si="243"/>
        <v>1</v>
      </c>
      <c r="G2552" s="25" t="str">
        <f t="shared" si="245"/>
        <v>Winter</v>
      </c>
      <c r="H2552" s="25">
        <f t="shared" si="244"/>
        <v>1</v>
      </c>
      <c r="I2552" s="25">
        <v>0</v>
      </c>
      <c r="J2552" s="25">
        <f t="shared" si="246"/>
        <v>1</v>
      </c>
      <c r="K2552" s="7">
        <v>24.93871</v>
      </c>
    </row>
    <row r="2553" spans="1:11" x14ac:dyDescent="0.25">
      <c r="A2553" s="6">
        <v>44303</v>
      </c>
      <c r="B2553" s="7">
        <v>4</v>
      </c>
      <c r="C2553" s="25">
        <v>94237.708036276978</v>
      </c>
      <c r="D2553" s="25">
        <f t="shared" si="242"/>
        <v>4</v>
      </c>
      <c r="E2553" s="25">
        <f t="shared" si="241"/>
        <v>0</v>
      </c>
      <c r="F2553" s="25">
        <f t="shared" si="243"/>
        <v>1</v>
      </c>
      <c r="G2553" s="25" t="str">
        <f t="shared" si="245"/>
        <v>Winter</v>
      </c>
      <c r="H2553" s="25">
        <f t="shared" si="244"/>
        <v>1</v>
      </c>
      <c r="I2553" s="25">
        <v>0</v>
      </c>
      <c r="J2553" s="25">
        <f t="shared" si="246"/>
        <v>1</v>
      </c>
      <c r="K2553" s="7">
        <v>26.826029999999999</v>
      </c>
    </row>
    <row r="2554" spans="1:11" x14ac:dyDescent="0.25">
      <c r="A2554" s="6">
        <v>44303</v>
      </c>
      <c r="B2554" s="7">
        <v>5</v>
      </c>
      <c r="C2554" s="25">
        <v>95460.638659254124</v>
      </c>
      <c r="D2554" s="25">
        <f t="shared" si="242"/>
        <v>4</v>
      </c>
      <c r="E2554" s="25">
        <f t="shared" si="241"/>
        <v>0</v>
      </c>
      <c r="F2554" s="25">
        <f t="shared" si="243"/>
        <v>1</v>
      </c>
      <c r="G2554" s="25" t="str">
        <f t="shared" si="245"/>
        <v>Winter</v>
      </c>
      <c r="H2554" s="25">
        <f t="shared" si="244"/>
        <v>1</v>
      </c>
      <c r="I2554" s="25">
        <v>0</v>
      </c>
      <c r="J2554" s="25">
        <f t="shared" si="246"/>
        <v>1</v>
      </c>
      <c r="K2554" s="7">
        <v>26.29645</v>
      </c>
    </row>
    <row r="2555" spans="1:11" x14ac:dyDescent="0.25">
      <c r="A2555" s="6">
        <v>44303</v>
      </c>
      <c r="B2555" s="7">
        <v>6</v>
      </c>
      <c r="C2555" s="25">
        <v>99729.150263083109</v>
      </c>
      <c r="D2555" s="25">
        <f t="shared" si="242"/>
        <v>4</v>
      </c>
      <c r="E2555" s="25">
        <f t="shared" si="241"/>
        <v>0</v>
      </c>
      <c r="F2555" s="25">
        <f t="shared" si="243"/>
        <v>1</v>
      </c>
      <c r="G2555" s="25" t="str">
        <f t="shared" si="245"/>
        <v>Winter</v>
      </c>
      <c r="H2555" s="25">
        <f t="shared" si="244"/>
        <v>1</v>
      </c>
      <c r="I2555" s="25">
        <v>0</v>
      </c>
      <c r="J2555" s="25">
        <f t="shared" si="246"/>
        <v>1</v>
      </c>
      <c r="K2555" s="7">
        <v>23.985690000000002</v>
      </c>
    </row>
    <row r="2556" spans="1:11" x14ac:dyDescent="0.25">
      <c r="A2556" s="6">
        <v>44303</v>
      </c>
      <c r="B2556" s="7">
        <v>7</v>
      </c>
      <c r="C2556" s="25">
        <v>105808.50829576583</v>
      </c>
      <c r="D2556" s="25">
        <f t="shared" si="242"/>
        <v>4</v>
      </c>
      <c r="E2556" s="25">
        <f t="shared" si="241"/>
        <v>0</v>
      </c>
      <c r="F2556" s="25">
        <f t="shared" si="243"/>
        <v>1</v>
      </c>
      <c r="G2556" s="25" t="str">
        <f t="shared" si="245"/>
        <v>Winter</v>
      </c>
      <c r="H2556" s="25">
        <f t="shared" si="244"/>
        <v>2</v>
      </c>
      <c r="I2556" s="25">
        <v>0</v>
      </c>
      <c r="J2556" s="25">
        <f t="shared" si="246"/>
        <v>2</v>
      </c>
      <c r="K2556" s="7">
        <v>24.787109999999998</v>
      </c>
    </row>
    <row r="2557" spans="1:11" x14ac:dyDescent="0.25">
      <c r="A2557" s="6">
        <v>44303</v>
      </c>
      <c r="B2557" s="7">
        <v>8</v>
      </c>
      <c r="C2557" s="25">
        <v>117448.71017121289</v>
      </c>
      <c r="D2557" s="25">
        <f t="shared" si="242"/>
        <v>4</v>
      </c>
      <c r="E2557" s="25">
        <f t="shared" si="241"/>
        <v>0</v>
      </c>
      <c r="F2557" s="25">
        <f t="shared" si="243"/>
        <v>1</v>
      </c>
      <c r="G2557" s="25" t="str">
        <f t="shared" si="245"/>
        <v>Winter</v>
      </c>
      <c r="H2557" s="25">
        <f t="shared" si="244"/>
        <v>2</v>
      </c>
      <c r="I2557" s="25">
        <v>0</v>
      </c>
      <c r="J2557" s="25">
        <f t="shared" si="246"/>
        <v>2</v>
      </c>
      <c r="K2557" s="7">
        <v>21.358789999999999</v>
      </c>
    </row>
    <row r="2558" spans="1:11" x14ac:dyDescent="0.25">
      <c r="A2558" s="6">
        <v>44303</v>
      </c>
      <c r="B2558" s="7">
        <v>9</v>
      </c>
      <c r="C2558" s="25">
        <v>130759.22861975056</v>
      </c>
      <c r="D2558" s="25">
        <f t="shared" si="242"/>
        <v>4</v>
      </c>
      <c r="E2558" s="25">
        <f t="shared" si="241"/>
        <v>0</v>
      </c>
      <c r="F2558" s="25">
        <f t="shared" si="243"/>
        <v>1</v>
      </c>
      <c r="G2558" s="25" t="str">
        <f t="shared" si="245"/>
        <v>Winter</v>
      </c>
      <c r="H2558" s="25">
        <f t="shared" si="244"/>
        <v>2</v>
      </c>
      <c r="I2558" s="25">
        <v>0</v>
      </c>
      <c r="J2558" s="25">
        <f t="shared" si="246"/>
        <v>2</v>
      </c>
      <c r="K2558" s="7">
        <v>22.330729999999999</v>
      </c>
    </row>
    <row r="2559" spans="1:11" x14ac:dyDescent="0.25">
      <c r="A2559" s="6">
        <v>44303</v>
      </c>
      <c r="B2559" s="7">
        <v>10</v>
      </c>
      <c r="C2559" s="25">
        <v>138023.9360383492</v>
      </c>
      <c r="D2559" s="25">
        <f t="shared" si="242"/>
        <v>4</v>
      </c>
      <c r="E2559" s="25">
        <f t="shared" si="241"/>
        <v>0</v>
      </c>
      <c r="F2559" s="25">
        <f t="shared" si="243"/>
        <v>1</v>
      </c>
      <c r="G2559" s="25" t="str">
        <f t="shared" si="245"/>
        <v>Winter</v>
      </c>
      <c r="H2559" s="25">
        <f t="shared" si="244"/>
        <v>2</v>
      </c>
      <c r="I2559" s="25">
        <v>0</v>
      </c>
      <c r="J2559" s="25">
        <f t="shared" si="246"/>
        <v>2</v>
      </c>
      <c r="K2559" s="7">
        <v>25.48603</v>
      </c>
    </row>
    <row r="2560" spans="1:11" x14ac:dyDescent="0.25">
      <c r="A2560" s="6">
        <v>44303</v>
      </c>
      <c r="B2560" s="7">
        <v>11</v>
      </c>
      <c r="C2560" s="25">
        <v>138812.77713046042</v>
      </c>
      <c r="D2560" s="25">
        <f t="shared" si="242"/>
        <v>4</v>
      </c>
      <c r="E2560" s="25">
        <f t="shared" si="241"/>
        <v>0</v>
      </c>
      <c r="F2560" s="25">
        <f t="shared" si="243"/>
        <v>1</v>
      </c>
      <c r="G2560" s="25" t="str">
        <f t="shared" si="245"/>
        <v>Winter</v>
      </c>
      <c r="H2560" s="25">
        <f t="shared" si="244"/>
        <v>2</v>
      </c>
      <c r="I2560" s="25">
        <v>0</v>
      </c>
      <c r="J2560" s="25">
        <f t="shared" si="246"/>
        <v>2</v>
      </c>
      <c r="K2560" s="7">
        <v>26.598009999999999</v>
      </c>
    </row>
    <row r="2561" spans="1:11" x14ac:dyDescent="0.25">
      <c r="A2561" s="6">
        <v>44303</v>
      </c>
      <c r="B2561" s="7">
        <v>12</v>
      </c>
      <c r="C2561" s="25">
        <v>138124.87731255183</v>
      </c>
      <c r="D2561" s="25">
        <f t="shared" si="242"/>
        <v>4</v>
      </c>
      <c r="E2561" s="25">
        <f t="shared" si="241"/>
        <v>0</v>
      </c>
      <c r="F2561" s="25">
        <f t="shared" si="243"/>
        <v>1</v>
      </c>
      <c r="G2561" s="25" t="str">
        <f t="shared" si="245"/>
        <v>Winter</v>
      </c>
      <c r="H2561" s="25">
        <f t="shared" si="244"/>
        <v>2</v>
      </c>
      <c r="I2561" s="25">
        <v>0</v>
      </c>
      <c r="J2561" s="25">
        <f t="shared" si="246"/>
        <v>2</v>
      </c>
      <c r="K2561" s="7">
        <v>25.384440000000001</v>
      </c>
    </row>
    <row r="2562" spans="1:11" x14ac:dyDescent="0.25">
      <c r="A2562" s="6">
        <v>44303</v>
      </c>
      <c r="B2562" s="7">
        <v>13</v>
      </c>
      <c r="C2562" s="25">
        <v>138870.08384148512</v>
      </c>
      <c r="D2562" s="25">
        <f t="shared" si="242"/>
        <v>4</v>
      </c>
      <c r="E2562" s="25">
        <f t="shared" si="241"/>
        <v>0</v>
      </c>
      <c r="F2562" s="25">
        <f t="shared" si="243"/>
        <v>1</v>
      </c>
      <c r="G2562" s="25" t="str">
        <f t="shared" si="245"/>
        <v>Winter</v>
      </c>
      <c r="H2562" s="25">
        <f t="shared" si="244"/>
        <v>2</v>
      </c>
      <c r="I2562" s="25">
        <v>0</v>
      </c>
      <c r="J2562" s="25">
        <f t="shared" si="246"/>
        <v>2</v>
      </c>
      <c r="K2562" s="7">
        <v>25.402570000000001</v>
      </c>
    </row>
    <row r="2563" spans="1:11" x14ac:dyDescent="0.25">
      <c r="A2563" s="6">
        <v>44303</v>
      </c>
      <c r="B2563" s="7">
        <v>14</v>
      </c>
      <c r="C2563" s="25">
        <v>136875.07492409222</v>
      </c>
      <c r="D2563" s="25">
        <f t="shared" si="242"/>
        <v>4</v>
      </c>
      <c r="E2563" s="25">
        <f t="shared" si="241"/>
        <v>0</v>
      </c>
      <c r="F2563" s="25">
        <f t="shared" si="243"/>
        <v>1</v>
      </c>
      <c r="G2563" s="25" t="str">
        <f t="shared" si="245"/>
        <v>Winter</v>
      </c>
      <c r="H2563" s="25">
        <f t="shared" si="244"/>
        <v>2</v>
      </c>
      <c r="I2563" s="25">
        <v>0</v>
      </c>
      <c r="J2563" s="25">
        <f t="shared" si="246"/>
        <v>2</v>
      </c>
      <c r="K2563" s="7">
        <v>23.381239999999998</v>
      </c>
    </row>
    <row r="2564" spans="1:11" x14ac:dyDescent="0.25">
      <c r="A2564" s="6">
        <v>44303</v>
      </c>
      <c r="B2564" s="7">
        <v>15</v>
      </c>
      <c r="C2564" s="25">
        <v>131418.09694255606</v>
      </c>
      <c r="D2564" s="25">
        <f t="shared" si="242"/>
        <v>4</v>
      </c>
      <c r="E2564" s="25">
        <f t="shared" si="241"/>
        <v>0</v>
      </c>
      <c r="F2564" s="25">
        <f t="shared" si="243"/>
        <v>1</v>
      </c>
      <c r="G2564" s="25" t="str">
        <f t="shared" si="245"/>
        <v>Winter</v>
      </c>
      <c r="H2564" s="25">
        <f t="shared" si="244"/>
        <v>2</v>
      </c>
      <c r="I2564" s="25">
        <v>0</v>
      </c>
      <c r="J2564" s="25">
        <f t="shared" si="246"/>
        <v>2</v>
      </c>
      <c r="K2564" s="7">
        <v>22.844989999999999</v>
      </c>
    </row>
    <row r="2565" spans="1:11" x14ac:dyDescent="0.25">
      <c r="A2565" s="6">
        <v>44303</v>
      </c>
      <c r="B2565" s="7">
        <v>16</v>
      </c>
      <c r="C2565" s="25">
        <v>129992.29715080741</v>
      </c>
      <c r="D2565" s="25">
        <f t="shared" si="242"/>
        <v>4</v>
      </c>
      <c r="E2565" s="25">
        <f t="shared" si="241"/>
        <v>0</v>
      </c>
      <c r="F2565" s="25">
        <f t="shared" si="243"/>
        <v>1</v>
      </c>
      <c r="G2565" s="25" t="str">
        <f t="shared" si="245"/>
        <v>Winter</v>
      </c>
      <c r="H2565" s="25">
        <f t="shared" si="244"/>
        <v>2</v>
      </c>
      <c r="I2565" s="25">
        <v>0</v>
      </c>
      <c r="J2565" s="25">
        <f t="shared" si="246"/>
        <v>2</v>
      </c>
      <c r="K2565" s="7">
        <v>28.190570000000001</v>
      </c>
    </row>
    <row r="2566" spans="1:11" x14ac:dyDescent="0.25">
      <c r="A2566" s="6">
        <v>44303</v>
      </c>
      <c r="B2566" s="7">
        <v>17</v>
      </c>
      <c r="C2566" s="25">
        <v>134061.06877538312</v>
      </c>
      <c r="D2566" s="25">
        <f t="shared" si="242"/>
        <v>4</v>
      </c>
      <c r="E2566" s="25">
        <f t="shared" ref="E2566:E2629" si="247">IF(IFERROR(VLOOKUP(A2566,$S$6:$S$15,1,0),0)&gt;0,1,0)</f>
        <v>0</v>
      </c>
      <c r="F2566" s="25">
        <f t="shared" si="243"/>
        <v>1</v>
      </c>
      <c r="G2566" s="25" t="str">
        <f t="shared" si="245"/>
        <v>Winter</v>
      </c>
      <c r="H2566" s="25">
        <f t="shared" si="244"/>
        <v>2</v>
      </c>
      <c r="I2566" s="25">
        <v>0</v>
      </c>
      <c r="J2566" s="25">
        <f t="shared" si="246"/>
        <v>2</v>
      </c>
      <c r="K2566" s="7">
        <v>24.55978</v>
      </c>
    </row>
    <row r="2567" spans="1:11" x14ac:dyDescent="0.25">
      <c r="A2567" s="6">
        <v>44303</v>
      </c>
      <c r="B2567" s="7">
        <v>18</v>
      </c>
      <c r="C2567" s="25">
        <v>138618.46076413844</v>
      </c>
      <c r="D2567" s="25">
        <f t="shared" ref="D2567:D2630" si="248">MONTH(A2567)</f>
        <v>4</v>
      </c>
      <c r="E2567" s="25">
        <f t="shared" si="247"/>
        <v>0</v>
      </c>
      <c r="F2567" s="25">
        <f t="shared" ref="F2567:F2630" si="249">IF(WEEKDAY(A2567,2)&gt;5,1,0)</f>
        <v>1</v>
      </c>
      <c r="G2567" s="25" t="str">
        <f t="shared" si="245"/>
        <v>Winter</v>
      </c>
      <c r="H2567" s="25">
        <f t="shared" ref="H2567:H2630" si="250">IF(AND(B2567&lt;7,B2567&gt;1),1,IF(G2567="Winter",IF(OR(E2567=1,F2567=1,B2567=1,AND(B2567&gt;9,B2567&lt;19),B2567&gt;21),2,6),IF(OR(E2567=1,F2567=1,B2567&lt;15,B2567&gt;20),3,4)))</f>
        <v>2</v>
      </c>
      <c r="I2567" s="25">
        <v>0</v>
      </c>
      <c r="J2567" s="25">
        <f t="shared" si="246"/>
        <v>2</v>
      </c>
      <c r="K2567" s="7">
        <v>25.619700000000002</v>
      </c>
    </row>
    <row r="2568" spans="1:11" x14ac:dyDescent="0.25">
      <c r="A2568" s="6">
        <v>44303</v>
      </c>
      <c r="B2568" s="7">
        <v>19</v>
      </c>
      <c r="C2568" s="25">
        <v>140351.0847463244</v>
      </c>
      <c r="D2568" s="25">
        <f t="shared" si="248"/>
        <v>4</v>
      </c>
      <c r="E2568" s="25">
        <f t="shared" si="247"/>
        <v>0</v>
      </c>
      <c r="F2568" s="25">
        <f t="shared" si="249"/>
        <v>1</v>
      </c>
      <c r="G2568" s="25" t="str">
        <f t="shared" si="245"/>
        <v>Winter</v>
      </c>
      <c r="H2568" s="25">
        <f t="shared" si="250"/>
        <v>2</v>
      </c>
      <c r="I2568" s="25">
        <v>0</v>
      </c>
      <c r="J2568" s="25">
        <f t="shared" si="246"/>
        <v>2</v>
      </c>
      <c r="K2568" s="7">
        <v>21.590959999999999</v>
      </c>
    </row>
    <row r="2569" spans="1:11" x14ac:dyDescent="0.25">
      <c r="A2569" s="6">
        <v>44303</v>
      </c>
      <c r="B2569" s="7">
        <v>20</v>
      </c>
      <c r="C2569" s="25">
        <v>139154.01303912775</v>
      </c>
      <c r="D2569" s="25">
        <f t="shared" si="248"/>
        <v>4</v>
      </c>
      <c r="E2569" s="25">
        <f t="shared" si="247"/>
        <v>0</v>
      </c>
      <c r="F2569" s="25">
        <f t="shared" si="249"/>
        <v>1</v>
      </c>
      <c r="G2569" s="25" t="str">
        <f t="shared" si="245"/>
        <v>Winter</v>
      </c>
      <c r="H2569" s="25">
        <f t="shared" si="250"/>
        <v>2</v>
      </c>
      <c r="I2569" s="25">
        <v>0</v>
      </c>
      <c r="J2569" s="25">
        <f t="shared" si="246"/>
        <v>2</v>
      </c>
      <c r="K2569" s="7">
        <v>21.790199999999999</v>
      </c>
    </row>
    <row r="2570" spans="1:11" x14ac:dyDescent="0.25">
      <c r="A2570" s="6">
        <v>44303</v>
      </c>
      <c r="B2570" s="7">
        <v>21</v>
      </c>
      <c r="C2570" s="25">
        <v>142879.99484585589</v>
      </c>
      <c r="D2570" s="25">
        <f t="shared" si="248"/>
        <v>4</v>
      </c>
      <c r="E2570" s="25">
        <f t="shared" si="247"/>
        <v>0</v>
      </c>
      <c r="F2570" s="25">
        <f t="shared" si="249"/>
        <v>1</v>
      </c>
      <c r="G2570" s="25" t="str">
        <f t="shared" si="245"/>
        <v>Winter</v>
      </c>
      <c r="H2570" s="25">
        <f t="shared" si="250"/>
        <v>2</v>
      </c>
      <c r="I2570" s="25">
        <v>0</v>
      </c>
      <c r="J2570" s="25">
        <f t="shared" si="246"/>
        <v>2</v>
      </c>
      <c r="K2570" s="7">
        <v>26.2636</v>
      </c>
    </row>
    <row r="2571" spans="1:11" x14ac:dyDescent="0.25">
      <c r="A2571" s="6">
        <v>44303</v>
      </c>
      <c r="B2571" s="7">
        <v>22</v>
      </c>
      <c r="C2571" s="25">
        <v>144486.38113706306</v>
      </c>
      <c r="D2571" s="25">
        <f t="shared" si="248"/>
        <v>4</v>
      </c>
      <c r="E2571" s="25">
        <f t="shared" si="247"/>
        <v>0</v>
      </c>
      <c r="F2571" s="25">
        <f t="shared" si="249"/>
        <v>1</v>
      </c>
      <c r="G2571" s="25" t="str">
        <f t="shared" si="245"/>
        <v>Winter</v>
      </c>
      <c r="H2571" s="25">
        <f t="shared" si="250"/>
        <v>2</v>
      </c>
      <c r="I2571" s="25">
        <v>0</v>
      </c>
      <c r="J2571" s="25">
        <f t="shared" si="246"/>
        <v>2</v>
      </c>
      <c r="K2571" s="7">
        <v>25.959420000000001</v>
      </c>
    </row>
    <row r="2572" spans="1:11" x14ac:dyDescent="0.25">
      <c r="A2572" s="6">
        <v>44303</v>
      </c>
      <c r="B2572" s="7">
        <v>23</v>
      </c>
      <c r="C2572" s="25">
        <v>137013.70364365549</v>
      </c>
      <c r="D2572" s="25">
        <f t="shared" si="248"/>
        <v>4</v>
      </c>
      <c r="E2572" s="25">
        <f t="shared" si="247"/>
        <v>0</v>
      </c>
      <c r="F2572" s="25">
        <f t="shared" si="249"/>
        <v>1</v>
      </c>
      <c r="G2572" s="25" t="str">
        <f t="shared" si="245"/>
        <v>Winter</v>
      </c>
      <c r="H2572" s="25">
        <f t="shared" si="250"/>
        <v>2</v>
      </c>
      <c r="I2572" s="25">
        <v>0</v>
      </c>
      <c r="J2572" s="25">
        <f t="shared" si="246"/>
        <v>2</v>
      </c>
      <c r="K2572" s="7">
        <v>25.841729999999998</v>
      </c>
    </row>
    <row r="2573" spans="1:11" x14ac:dyDescent="0.25">
      <c r="A2573" s="6">
        <v>44303</v>
      </c>
      <c r="B2573" s="7">
        <v>24</v>
      </c>
      <c r="C2573" s="25">
        <v>127223.24511964462</v>
      </c>
      <c r="D2573" s="25">
        <f t="shared" si="248"/>
        <v>4</v>
      </c>
      <c r="E2573" s="25">
        <f t="shared" si="247"/>
        <v>0</v>
      </c>
      <c r="F2573" s="25">
        <f t="shared" si="249"/>
        <v>1</v>
      </c>
      <c r="G2573" s="25" t="str">
        <f t="shared" si="245"/>
        <v>Winter</v>
      </c>
      <c r="H2573" s="25">
        <f t="shared" si="250"/>
        <v>2</v>
      </c>
      <c r="I2573" s="25">
        <v>0</v>
      </c>
      <c r="J2573" s="25">
        <f t="shared" si="246"/>
        <v>2</v>
      </c>
      <c r="K2573" s="7">
        <v>23.087340000000001</v>
      </c>
    </row>
    <row r="2574" spans="1:11" x14ac:dyDescent="0.25">
      <c r="A2574" s="6">
        <v>44304</v>
      </c>
      <c r="B2574" s="7">
        <v>1</v>
      </c>
      <c r="C2574" s="25">
        <v>117904.07073221268</v>
      </c>
      <c r="D2574" s="25">
        <f t="shared" si="248"/>
        <v>4</v>
      </c>
      <c r="E2574" s="25">
        <f t="shared" si="247"/>
        <v>0</v>
      </c>
      <c r="F2574" s="25">
        <f t="shared" si="249"/>
        <v>1</v>
      </c>
      <c r="G2574" s="25" t="str">
        <f t="shared" si="245"/>
        <v>Winter</v>
      </c>
      <c r="H2574" s="25">
        <f t="shared" si="250"/>
        <v>2</v>
      </c>
      <c r="I2574" s="25">
        <v>0</v>
      </c>
      <c r="J2574" s="25">
        <f t="shared" si="246"/>
        <v>2</v>
      </c>
      <c r="K2574" s="7">
        <v>22.20617</v>
      </c>
    </row>
    <row r="2575" spans="1:11" x14ac:dyDescent="0.25">
      <c r="A2575" s="6">
        <v>44304</v>
      </c>
      <c r="B2575" s="7">
        <v>2</v>
      </c>
      <c r="C2575" s="25">
        <v>111790.44061772549</v>
      </c>
      <c r="D2575" s="25">
        <f t="shared" si="248"/>
        <v>4</v>
      </c>
      <c r="E2575" s="25">
        <f t="shared" si="247"/>
        <v>0</v>
      </c>
      <c r="F2575" s="25">
        <f t="shared" si="249"/>
        <v>1</v>
      </c>
      <c r="G2575" s="25" t="str">
        <f t="shared" si="245"/>
        <v>Winter</v>
      </c>
      <c r="H2575" s="25">
        <f t="shared" si="250"/>
        <v>1</v>
      </c>
      <c r="I2575" s="25">
        <v>0</v>
      </c>
      <c r="J2575" s="25">
        <f t="shared" si="246"/>
        <v>1</v>
      </c>
      <c r="K2575" s="7">
        <v>23.909659999999999</v>
      </c>
    </row>
    <row r="2576" spans="1:11" x14ac:dyDescent="0.25">
      <c r="A2576" s="6">
        <v>44304</v>
      </c>
      <c r="B2576" s="7">
        <v>3</v>
      </c>
      <c r="C2576" s="25">
        <v>108818.16910615031</v>
      </c>
      <c r="D2576" s="25">
        <f t="shared" si="248"/>
        <v>4</v>
      </c>
      <c r="E2576" s="25">
        <f t="shared" si="247"/>
        <v>0</v>
      </c>
      <c r="F2576" s="25">
        <f t="shared" si="249"/>
        <v>1</v>
      </c>
      <c r="G2576" s="25" t="str">
        <f t="shared" si="245"/>
        <v>Winter</v>
      </c>
      <c r="H2576" s="25">
        <f t="shared" si="250"/>
        <v>1</v>
      </c>
      <c r="I2576" s="25">
        <v>0</v>
      </c>
      <c r="J2576" s="25">
        <f t="shared" si="246"/>
        <v>1</v>
      </c>
      <c r="K2576" s="7">
        <v>21.207630000000002</v>
      </c>
    </row>
    <row r="2577" spans="1:11" x14ac:dyDescent="0.25">
      <c r="A2577" s="6">
        <v>44304</v>
      </c>
      <c r="B2577" s="7">
        <v>4</v>
      </c>
      <c r="C2577" s="25">
        <v>108506.09435526849</v>
      </c>
      <c r="D2577" s="25">
        <f t="shared" si="248"/>
        <v>4</v>
      </c>
      <c r="E2577" s="25">
        <f t="shared" si="247"/>
        <v>0</v>
      </c>
      <c r="F2577" s="25">
        <f t="shared" si="249"/>
        <v>1</v>
      </c>
      <c r="G2577" s="25" t="str">
        <f t="shared" si="245"/>
        <v>Winter</v>
      </c>
      <c r="H2577" s="25">
        <f t="shared" si="250"/>
        <v>1</v>
      </c>
      <c r="I2577" s="25">
        <v>0</v>
      </c>
      <c r="J2577" s="25">
        <f t="shared" si="246"/>
        <v>1</v>
      </c>
      <c r="K2577" s="7">
        <v>21.80153</v>
      </c>
    </row>
    <row r="2578" spans="1:11" x14ac:dyDescent="0.25">
      <c r="A2578" s="6">
        <v>44304</v>
      </c>
      <c r="B2578" s="7">
        <v>5</v>
      </c>
      <c r="C2578" s="25">
        <v>110229.71671254224</v>
      </c>
      <c r="D2578" s="25">
        <f t="shared" si="248"/>
        <v>4</v>
      </c>
      <c r="E2578" s="25">
        <f t="shared" si="247"/>
        <v>0</v>
      </c>
      <c r="F2578" s="25">
        <f t="shared" si="249"/>
        <v>1</v>
      </c>
      <c r="G2578" s="25" t="str">
        <f t="shared" si="245"/>
        <v>Winter</v>
      </c>
      <c r="H2578" s="25">
        <f t="shared" si="250"/>
        <v>1</v>
      </c>
      <c r="I2578" s="25">
        <v>0</v>
      </c>
      <c r="J2578" s="25">
        <f t="shared" si="246"/>
        <v>1</v>
      </c>
      <c r="K2578" s="7">
        <v>22.01726</v>
      </c>
    </row>
    <row r="2579" spans="1:11" x14ac:dyDescent="0.25">
      <c r="A2579" s="6">
        <v>44304</v>
      </c>
      <c r="B2579" s="7">
        <v>6</v>
      </c>
      <c r="C2579" s="25">
        <v>115205.76081623706</v>
      </c>
      <c r="D2579" s="25">
        <f t="shared" si="248"/>
        <v>4</v>
      </c>
      <c r="E2579" s="25">
        <f t="shared" si="247"/>
        <v>0</v>
      </c>
      <c r="F2579" s="25">
        <f t="shared" si="249"/>
        <v>1</v>
      </c>
      <c r="G2579" s="25" t="str">
        <f t="shared" si="245"/>
        <v>Winter</v>
      </c>
      <c r="H2579" s="25">
        <f t="shared" si="250"/>
        <v>1</v>
      </c>
      <c r="I2579" s="25">
        <v>0</v>
      </c>
      <c r="J2579" s="25">
        <f t="shared" si="246"/>
        <v>1</v>
      </c>
      <c r="K2579" s="7">
        <v>23.705359999999999</v>
      </c>
    </row>
    <row r="2580" spans="1:11" x14ac:dyDescent="0.25">
      <c r="A2580" s="6">
        <v>44304</v>
      </c>
      <c r="B2580" s="7">
        <v>7</v>
      </c>
      <c r="C2580" s="25">
        <v>122629.06295643875</v>
      </c>
      <c r="D2580" s="25">
        <f t="shared" si="248"/>
        <v>4</v>
      </c>
      <c r="E2580" s="25">
        <f t="shared" si="247"/>
        <v>0</v>
      </c>
      <c r="F2580" s="25">
        <f t="shared" si="249"/>
        <v>1</v>
      </c>
      <c r="G2580" s="25" t="str">
        <f t="shared" si="245"/>
        <v>Winter</v>
      </c>
      <c r="H2580" s="25">
        <f t="shared" si="250"/>
        <v>2</v>
      </c>
      <c r="I2580" s="25">
        <v>0</v>
      </c>
      <c r="J2580" s="25">
        <f t="shared" si="246"/>
        <v>2</v>
      </c>
      <c r="K2580" s="7">
        <v>23.653880000000001</v>
      </c>
    </row>
    <row r="2581" spans="1:11" x14ac:dyDescent="0.25">
      <c r="A2581" s="6">
        <v>44304</v>
      </c>
      <c r="B2581" s="7">
        <v>8</v>
      </c>
      <c r="C2581" s="25">
        <v>135406.10148077019</v>
      </c>
      <c r="D2581" s="25">
        <f t="shared" si="248"/>
        <v>4</v>
      </c>
      <c r="E2581" s="25">
        <f t="shared" si="247"/>
        <v>0</v>
      </c>
      <c r="F2581" s="25">
        <f t="shared" si="249"/>
        <v>1</v>
      </c>
      <c r="G2581" s="25" t="str">
        <f t="shared" si="245"/>
        <v>Winter</v>
      </c>
      <c r="H2581" s="25">
        <f t="shared" si="250"/>
        <v>2</v>
      </c>
      <c r="I2581" s="25">
        <v>0</v>
      </c>
      <c r="J2581" s="25">
        <f t="shared" si="246"/>
        <v>2</v>
      </c>
      <c r="K2581" s="7">
        <v>23.015000000000001</v>
      </c>
    </row>
    <row r="2582" spans="1:11" x14ac:dyDescent="0.25">
      <c r="A2582" s="6">
        <v>44304</v>
      </c>
      <c r="B2582" s="7">
        <v>9</v>
      </c>
      <c r="C2582" s="25">
        <v>141945.07736268782</v>
      </c>
      <c r="D2582" s="25">
        <f t="shared" si="248"/>
        <v>4</v>
      </c>
      <c r="E2582" s="25">
        <f t="shared" si="247"/>
        <v>0</v>
      </c>
      <c r="F2582" s="25">
        <f t="shared" si="249"/>
        <v>1</v>
      </c>
      <c r="G2582" s="25" t="str">
        <f t="shared" si="245"/>
        <v>Winter</v>
      </c>
      <c r="H2582" s="25">
        <f t="shared" si="250"/>
        <v>2</v>
      </c>
      <c r="I2582" s="25">
        <v>0</v>
      </c>
      <c r="J2582" s="25">
        <f t="shared" si="246"/>
        <v>2</v>
      </c>
      <c r="K2582" s="7">
        <v>22.78482</v>
      </c>
    </row>
    <row r="2583" spans="1:11" x14ac:dyDescent="0.25">
      <c r="A2583" s="6">
        <v>44304</v>
      </c>
      <c r="B2583" s="7">
        <v>10</v>
      </c>
      <c r="C2583" s="25">
        <v>143235.63437990873</v>
      </c>
      <c r="D2583" s="25">
        <f t="shared" si="248"/>
        <v>4</v>
      </c>
      <c r="E2583" s="25">
        <f t="shared" si="247"/>
        <v>0</v>
      </c>
      <c r="F2583" s="25">
        <f t="shared" si="249"/>
        <v>1</v>
      </c>
      <c r="G2583" s="25" t="str">
        <f t="shared" si="245"/>
        <v>Winter</v>
      </c>
      <c r="H2583" s="25">
        <f t="shared" si="250"/>
        <v>2</v>
      </c>
      <c r="I2583" s="25">
        <v>0</v>
      </c>
      <c r="J2583" s="25">
        <f t="shared" si="246"/>
        <v>2</v>
      </c>
      <c r="K2583" s="7">
        <v>23.760850000000001</v>
      </c>
    </row>
    <row r="2584" spans="1:11" x14ac:dyDescent="0.25">
      <c r="A2584" s="6">
        <v>44304</v>
      </c>
      <c r="B2584" s="7">
        <v>11</v>
      </c>
      <c r="C2584" s="25">
        <v>141389.01410102978</v>
      </c>
      <c r="D2584" s="25">
        <f t="shared" si="248"/>
        <v>4</v>
      </c>
      <c r="E2584" s="25">
        <f t="shared" si="247"/>
        <v>0</v>
      </c>
      <c r="F2584" s="25">
        <f t="shared" si="249"/>
        <v>1</v>
      </c>
      <c r="G2584" s="25" t="str">
        <f t="shared" si="245"/>
        <v>Winter</v>
      </c>
      <c r="H2584" s="25">
        <f t="shared" si="250"/>
        <v>2</v>
      </c>
      <c r="I2584" s="25">
        <v>0</v>
      </c>
      <c r="J2584" s="25">
        <f t="shared" si="246"/>
        <v>2</v>
      </c>
      <c r="K2584" s="7">
        <v>22.88973</v>
      </c>
    </row>
    <row r="2585" spans="1:11" x14ac:dyDescent="0.25">
      <c r="A2585" s="6">
        <v>44304</v>
      </c>
      <c r="B2585" s="7">
        <v>12</v>
      </c>
      <c r="C2585" s="25">
        <v>138020.90749918151</v>
      </c>
      <c r="D2585" s="25">
        <f t="shared" si="248"/>
        <v>4</v>
      </c>
      <c r="E2585" s="25">
        <f t="shared" si="247"/>
        <v>0</v>
      </c>
      <c r="F2585" s="25">
        <f t="shared" si="249"/>
        <v>1</v>
      </c>
      <c r="G2585" s="25" t="str">
        <f t="shared" si="245"/>
        <v>Winter</v>
      </c>
      <c r="H2585" s="25">
        <f t="shared" si="250"/>
        <v>2</v>
      </c>
      <c r="I2585" s="25">
        <v>0</v>
      </c>
      <c r="J2585" s="25">
        <f t="shared" si="246"/>
        <v>2</v>
      </c>
      <c r="K2585" s="7">
        <v>24.183769999999999</v>
      </c>
    </row>
    <row r="2586" spans="1:11" x14ac:dyDescent="0.25">
      <c r="A2586" s="6">
        <v>44304</v>
      </c>
      <c r="B2586" s="7">
        <v>13</v>
      </c>
      <c r="C2586" s="25">
        <v>135074.10110944323</v>
      </c>
      <c r="D2586" s="25">
        <f t="shared" si="248"/>
        <v>4</v>
      </c>
      <c r="E2586" s="25">
        <f t="shared" si="247"/>
        <v>0</v>
      </c>
      <c r="F2586" s="25">
        <f t="shared" si="249"/>
        <v>1</v>
      </c>
      <c r="G2586" s="25" t="str">
        <f t="shared" si="245"/>
        <v>Winter</v>
      </c>
      <c r="H2586" s="25">
        <f t="shared" si="250"/>
        <v>2</v>
      </c>
      <c r="I2586" s="25">
        <v>0</v>
      </c>
      <c r="J2586" s="25">
        <f t="shared" si="246"/>
        <v>2</v>
      </c>
      <c r="K2586" s="7">
        <v>22.47842</v>
      </c>
    </row>
    <row r="2587" spans="1:11" x14ac:dyDescent="0.25">
      <c r="A2587" s="6">
        <v>44304</v>
      </c>
      <c r="B2587" s="7">
        <v>14</v>
      </c>
      <c r="C2587" s="25">
        <v>130467.44463287602</v>
      </c>
      <c r="D2587" s="25">
        <f t="shared" si="248"/>
        <v>4</v>
      </c>
      <c r="E2587" s="25">
        <f t="shared" si="247"/>
        <v>0</v>
      </c>
      <c r="F2587" s="25">
        <f t="shared" si="249"/>
        <v>1</v>
      </c>
      <c r="G2587" s="25" t="str">
        <f t="shared" si="245"/>
        <v>Winter</v>
      </c>
      <c r="H2587" s="25">
        <f t="shared" si="250"/>
        <v>2</v>
      </c>
      <c r="I2587" s="25">
        <v>0</v>
      </c>
      <c r="J2587" s="25">
        <f t="shared" si="246"/>
        <v>2</v>
      </c>
      <c r="K2587" s="7">
        <v>24.510840000000002</v>
      </c>
    </row>
    <row r="2588" spans="1:11" x14ac:dyDescent="0.25">
      <c r="A2588" s="6">
        <v>44304</v>
      </c>
      <c r="B2588" s="7">
        <v>15</v>
      </c>
      <c r="C2588" s="25">
        <v>126457.08995378093</v>
      </c>
      <c r="D2588" s="25">
        <f t="shared" si="248"/>
        <v>4</v>
      </c>
      <c r="E2588" s="25">
        <f t="shared" si="247"/>
        <v>0</v>
      </c>
      <c r="F2588" s="25">
        <f t="shared" si="249"/>
        <v>1</v>
      </c>
      <c r="G2588" s="25" t="str">
        <f t="shared" si="245"/>
        <v>Winter</v>
      </c>
      <c r="H2588" s="25">
        <f t="shared" si="250"/>
        <v>2</v>
      </c>
      <c r="I2588" s="25">
        <v>0</v>
      </c>
      <c r="J2588" s="25">
        <f t="shared" si="246"/>
        <v>2</v>
      </c>
      <c r="K2588" s="7">
        <v>27.755690000000001</v>
      </c>
    </row>
    <row r="2589" spans="1:11" x14ac:dyDescent="0.25">
      <c r="A2589" s="6">
        <v>44304</v>
      </c>
      <c r="B2589" s="7">
        <v>16</v>
      </c>
      <c r="C2589" s="25">
        <v>125726.81967626825</v>
      </c>
      <c r="D2589" s="25">
        <f t="shared" si="248"/>
        <v>4</v>
      </c>
      <c r="E2589" s="25">
        <f t="shared" si="247"/>
        <v>0</v>
      </c>
      <c r="F2589" s="25">
        <f t="shared" si="249"/>
        <v>1</v>
      </c>
      <c r="G2589" s="25" t="str">
        <f t="shared" si="245"/>
        <v>Winter</v>
      </c>
      <c r="H2589" s="25">
        <f t="shared" si="250"/>
        <v>2</v>
      </c>
      <c r="I2589" s="25">
        <v>0</v>
      </c>
      <c r="J2589" s="25">
        <f t="shared" si="246"/>
        <v>2</v>
      </c>
      <c r="K2589" s="7">
        <v>25.394909999999999</v>
      </c>
    </row>
    <row r="2590" spans="1:11" x14ac:dyDescent="0.25">
      <c r="A2590" s="6">
        <v>44304</v>
      </c>
      <c r="B2590" s="7">
        <v>17</v>
      </c>
      <c r="C2590" s="25">
        <v>129072.08430702734</v>
      </c>
      <c r="D2590" s="25">
        <f t="shared" si="248"/>
        <v>4</v>
      </c>
      <c r="E2590" s="25">
        <f t="shared" si="247"/>
        <v>0</v>
      </c>
      <c r="F2590" s="25">
        <f t="shared" si="249"/>
        <v>1</v>
      </c>
      <c r="G2590" s="25" t="str">
        <f t="shared" si="245"/>
        <v>Winter</v>
      </c>
      <c r="H2590" s="25">
        <f t="shared" si="250"/>
        <v>2</v>
      </c>
      <c r="I2590" s="25">
        <v>0</v>
      </c>
      <c r="J2590" s="25">
        <f t="shared" si="246"/>
        <v>2</v>
      </c>
      <c r="K2590" s="7">
        <v>26.052900000000001</v>
      </c>
    </row>
    <row r="2591" spans="1:11" x14ac:dyDescent="0.25">
      <c r="A2591" s="6">
        <v>44304</v>
      </c>
      <c r="B2591" s="7">
        <v>18</v>
      </c>
      <c r="C2591" s="25">
        <v>136369.87045710775</v>
      </c>
      <c r="D2591" s="25">
        <f t="shared" si="248"/>
        <v>4</v>
      </c>
      <c r="E2591" s="25">
        <f t="shared" si="247"/>
        <v>0</v>
      </c>
      <c r="F2591" s="25">
        <f t="shared" si="249"/>
        <v>1</v>
      </c>
      <c r="G2591" s="25" t="str">
        <f t="shared" si="245"/>
        <v>Winter</v>
      </c>
      <c r="H2591" s="25">
        <f t="shared" si="250"/>
        <v>2</v>
      </c>
      <c r="I2591" s="25">
        <v>0</v>
      </c>
      <c r="J2591" s="25">
        <f t="shared" si="246"/>
        <v>2</v>
      </c>
      <c r="K2591" s="7">
        <v>25.653919999999999</v>
      </c>
    </row>
    <row r="2592" spans="1:11" x14ac:dyDescent="0.25">
      <c r="A2592" s="6">
        <v>44304</v>
      </c>
      <c r="B2592" s="7">
        <v>19</v>
      </c>
      <c r="C2592" s="25">
        <v>141898.77197185697</v>
      </c>
      <c r="D2592" s="25">
        <f t="shared" si="248"/>
        <v>4</v>
      </c>
      <c r="E2592" s="25">
        <f t="shared" si="247"/>
        <v>0</v>
      </c>
      <c r="F2592" s="25">
        <f t="shared" si="249"/>
        <v>1</v>
      </c>
      <c r="G2592" s="25" t="str">
        <f t="shared" si="245"/>
        <v>Winter</v>
      </c>
      <c r="H2592" s="25">
        <f t="shared" si="250"/>
        <v>2</v>
      </c>
      <c r="I2592" s="25">
        <v>0</v>
      </c>
      <c r="J2592" s="25">
        <f t="shared" si="246"/>
        <v>2</v>
      </c>
      <c r="K2592" s="7">
        <v>26.625720000000001</v>
      </c>
    </row>
    <row r="2593" spans="1:11" x14ac:dyDescent="0.25">
      <c r="A2593" s="6">
        <v>44304</v>
      </c>
      <c r="B2593" s="7">
        <v>20</v>
      </c>
      <c r="C2593" s="25">
        <v>146452.07190673621</v>
      </c>
      <c r="D2593" s="25">
        <f t="shared" si="248"/>
        <v>4</v>
      </c>
      <c r="E2593" s="25">
        <f t="shared" si="247"/>
        <v>0</v>
      </c>
      <c r="F2593" s="25">
        <f t="shared" si="249"/>
        <v>1</v>
      </c>
      <c r="G2593" s="25" t="str">
        <f t="shared" si="245"/>
        <v>Winter</v>
      </c>
      <c r="H2593" s="25">
        <f t="shared" si="250"/>
        <v>2</v>
      </c>
      <c r="I2593" s="25">
        <v>0</v>
      </c>
      <c r="J2593" s="25">
        <f t="shared" si="246"/>
        <v>2</v>
      </c>
      <c r="K2593" s="7">
        <v>23.172879999999999</v>
      </c>
    </row>
    <row r="2594" spans="1:11" x14ac:dyDescent="0.25">
      <c r="A2594" s="6">
        <v>44304</v>
      </c>
      <c r="B2594" s="7">
        <v>21</v>
      </c>
      <c r="C2594" s="25">
        <v>153787.4355738326</v>
      </c>
      <c r="D2594" s="25">
        <f t="shared" si="248"/>
        <v>4</v>
      </c>
      <c r="E2594" s="25">
        <f t="shared" si="247"/>
        <v>0</v>
      </c>
      <c r="F2594" s="25">
        <f t="shared" si="249"/>
        <v>1</v>
      </c>
      <c r="G2594" s="25" t="str">
        <f t="shared" si="245"/>
        <v>Winter</v>
      </c>
      <c r="H2594" s="25">
        <f t="shared" si="250"/>
        <v>2</v>
      </c>
      <c r="I2594" s="25">
        <v>0</v>
      </c>
      <c r="J2594" s="25">
        <f t="shared" si="246"/>
        <v>2</v>
      </c>
      <c r="K2594" s="7">
        <v>31.897729999999999</v>
      </c>
    </row>
    <row r="2595" spans="1:11" x14ac:dyDescent="0.25">
      <c r="A2595" s="6">
        <v>44304</v>
      </c>
      <c r="B2595" s="7">
        <v>22</v>
      </c>
      <c r="C2595" s="25">
        <v>149720.78270609718</v>
      </c>
      <c r="D2595" s="25">
        <f t="shared" si="248"/>
        <v>4</v>
      </c>
      <c r="E2595" s="25">
        <f t="shared" si="247"/>
        <v>0</v>
      </c>
      <c r="F2595" s="25">
        <f t="shared" si="249"/>
        <v>1</v>
      </c>
      <c r="G2595" s="25" t="str">
        <f t="shared" si="245"/>
        <v>Winter</v>
      </c>
      <c r="H2595" s="25">
        <f t="shared" si="250"/>
        <v>2</v>
      </c>
      <c r="I2595" s="25">
        <v>0</v>
      </c>
      <c r="J2595" s="25">
        <f t="shared" si="246"/>
        <v>2</v>
      </c>
      <c r="K2595" s="7">
        <v>23.494759999999999</v>
      </c>
    </row>
    <row r="2596" spans="1:11" x14ac:dyDescent="0.25">
      <c r="A2596" s="6">
        <v>44304</v>
      </c>
      <c r="B2596" s="7">
        <v>23</v>
      </c>
      <c r="C2596" s="25">
        <v>130704.56200277185</v>
      </c>
      <c r="D2596" s="25">
        <f t="shared" si="248"/>
        <v>4</v>
      </c>
      <c r="E2596" s="25">
        <f t="shared" si="247"/>
        <v>0</v>
      </c>
      <c r="F2596" s="25">
        <f t="shared" si="249"/>
        <v>1</v>
      </c>
      <c r="G2596" s="25" t="str">
        <f t="shared" si="245"/>
        <v>Winter</v>
      </c>
      <c r="H2596" s="25">
        <f t="shared" si="250"/>
        <v>2</v>
      </c>
      <c r="I2596" s="25">
        <v>0</v>
      </c>
      <c r="J2596" s="25">
        <f t="shared" si="246"/>
        <v>2</v>
      </c>
      <c r="K2596" s="7">
        <v>21.346299999999999</v>
      </c>
    </row>
    <row r="2597" spans="1:11" x14ac:dyDescent="0.25">
      <c r="A2597" s="6">
        <v>44304</v>
      </c>
      <c r="B2597" s="7">
        <v>24</v>
      </c>
      <c r="C2597" s="25">
        <v>110397.50028391152</v>
      </c>
      <c r="D2597" s="25">
        <f t="shared" si="248"/>
        <v>4</v>
      </c>
      <c r="E2597" s="25">
        <f t="shared" si="247"/>
        <v>0</v>
      </c>
      <c r="F2597" s="25">
        <f t="shared" si="249"/>
        <v>1</v>
      </c>
      <c r="G2597" s="25" t="str">
        <f t="shared" si="245"/>
        <v>Winter</v>
      </c>
      <c r="H2597" s="25">
        <f t="shared" si="250"/>
        <v>2</v>
      </c>
      <c r="I2597" s="25">
        <v>0</v>
      </c>
      <c r="J2597" s="25">
        <f t="shared" si="246"/>
        <v>2</v>
      </c>
      <c r="K2597" s="7">
        <v>20.64892</v>
      </c>
    </row>
    <row r="2598" spans="1:11" x14ac:dyDescent="0.25">
      <c r="A2598" s="6">
        <v>44305</v>
      </c>
      <c r="B2598" s="7">
        <v>1</v>
      </c>
      <c r="C2598" s="25">
        <v>95868.687458632528</v>
      </c>
      <c r="D2598" s="25">
        <f t="shared" si="248"/>
        <v>4</v>
      </c>
      <c r="E2598" s="25">
        <f t="shared" si="247"/>
        <v>0</v>
      </c>
      <c r="F2598" s="25">
        <f t="shared" si="249"/>
        <v>0</v>
      </c>
      <c r="G2598" s="25" t="str">
        <f t="shared" si="245"/>
        <v>Winter</v>
      </c>
      <c r="H2598" s="25">
        <f t="shared" si="250"/>
        <v>2</v>
      </c>
      <c r="I2598" s="25">
        <v>0</v>
      </c>
      <c r="J2598" s="25">
        <f t="shared" si="246"/>
        <v>2</v>
      </c>
      <c r="K2598" s="7">
        <v>18.83614</v>
      </c>
    </row>
    <row r="2599" spans="1:11" x14ac:dyDescent="0.25">
      <c r="A2599" s="6">
        <v>44305</v>
      </c>
      <c r="B2599" s="7">
        <v>2</v>
      </c>
      <c r="C2599" s="25">
        <v>88044.122987679555</v>
      </c>
      <c r="D2599" s="25">
        <f t="shared" si="248"/>
        <v>4</v>
      </c>
      <c r="E2599" s="25">
        <f t="shared" si="247"/>
        <v>0</v>
      </c>
      <c r="F2599" s="25">
        <f t="shared" si="249"/>
        <v>0</v>
      </c>
      <c r="G2599" s="25" t="str">
        <f t="shared" si="245"/>
        <v>Winter</v>
      </c>
      <c r="H2599" s="25">
        <f t="shared" si="250"/>
        <v>1</v>
      </c>
      <c r="I2599" s="25">
        <v>0</v>
      </c>
      <c r="J2599" s="25">
        <f t="shared" si="246"/>
        <v>1</v>
      </c>
      <c r="K2599" s="7">
        <v>19.049990000000001</v>
      </c>
    </row>
    <row r="2600" spans="1:11" x14ac:dyDescent="0.25">
      <c r="A2600" s="6">
        <v>44305</v>
      </c>
      <c r="B2600" s="7">
        <v>3</v>
      </c>
      <c r="C2600" s="25">
        <v>84610.711476822064</v>
      </c>
      <c r="D2600" s="25">
        <f t="shared" si="248"/>
        <v>4</v>
      </c>
      <c r="E2600" s="25">
        <f t="shared" si="247"/>
        <v>0</v>
      </c>
      <c r="F2600" s="25">
        <f t="shared" si="249"/>
        <v>0</v>
      </c>
      <c r="G2600" s="25" t="str">
        <f t="shared" si="245"/>
        <v>Winter</v>
      </c>
      <c r="H2600" s="25">
        <f t="shared" si="250"/>
        <v>1</v>
      </c>
      <c r="I2600" s="25">
        <v>0</v>
      </c>
      <c r="J2600" s="25">
        <f t="shared" si="246"/>
        <v>1</v>
      </c>
      <c r="K2600" s="7">
        <v>18.718969999999999</v>
      </c>
    </row>
    <row r="2601" spans="1:11" x14ac:dyDescent="0.25">
      <c r="A2601" s="6">
        <v>44305</v>
      </c>
      <c r="B2601" s="7">
        <v>4</v>
      </c>
      <c r="C2601" s="25">
        <v>84922.350499800697</v>
      </c>
      <c r="D2601" s="25">
        <f t="shared" si="248"/>
        <v>4</v>
      </c>
      <c r="E2601" s="25">
        <f t="shared" si="247"/>
        <v>0</v>
      </c>
      <c r="F2601" s="25">
        <f t="shared" si="249"/>
        <v>0</v>
      </c>
      <c r="G2601" s="25" t="str">
        <f t="shared" si="245"/>
        <v>Winter</v>
      </c>
      <c r="H2601" s="25">
        <f t="shared" si="250"/>
        <v>1</v>
      </c>
      <c r="I2601" s="25">
        <v>0</v>
      </c>
      <c r="J2601" s="25">
        <f t="shared" si="246"/>
        <v>1</v>
      </c>
      <c r="K2601" s="7">
        <v>18.903929999999999</v>
      </c>
    </row>
    <row r="2602" spans="1:11" x14ac:dyDescent="0.25">
      <c r="A2602" s="6">
        <v>44305</v>
      </c>
      <c r="B2602" s="7">
        <v>5</v>
      </c>
      <c r="C2602" s="25">
        <v>87661.116347017436</v>
      </c>
      <c r="D2602" s="25">
        <f t="shared" si="248"/>
        <v>4</v>
      </c>
      <c r="E2602" s="25">
        <f t="shared" si="247"/>
        <v>0</v>
      </c>
      <c r="F2602" s="25">
        <f t="shared" si="249"/>
        <v>0</v>
      </c>
      <c r="G2602" s="25" t="str">
        <f t="shared" si="245"/>
        <v>Winter</v>
      </c>
      <c r="H2602" s="25">
        <f t="shared" si="250"/>
        <v>1</v>
      </c>
      <c r="I2602" s="25">
        <v>0</v>
      </c>
      <c r="J2602" s="25">
        <f t="shared" si="246"/>
        <v>1</v>
      </c>
      <c r="K2602" s="7">
        <v>19.565429999999999</v>
      </c>
    </row>
    <row r="2603" spans="1:11" x14ac:dyDescent="0.25">
      <c r="A2603" s="6">
        <v>44305</v>
      </c>
      <c r="B2603" s="7">
        <v>6</v>
      </c>
      <c r="C2603" s="25">
        <v>97423.896768630133</v>
      </c>
      <c r="D2603" s="25">
        <f t="shared" si="248"/>
        <v>4</v>
      </c>
      <c r="E2603" s="25">
        <f t="shared" si="247"/>
        <v>0</v>
      </c>
      <c r="F2603" s="25">
        <f t="shared" si="249"/>
        <v>0</v>
      </c>
      <c r="G2603" s="25" t="str">
        <f t="shared" si="245"/>
        <v>Winter</v>
      </c>
      <c r="H2603" s="25">
        <f t="shared" si="250"/>
        <v>1</v>
      </c>
      <c r="I2603" s="25">
        <v>0</v>
      </c>
      <c r="J2603" s="25">
        <f t="shared" si="246"/>
        <v>1</v>
      </c>
      <c r="K2603" s="7">
        <v>50.550550000000001</v>
      </c>
    </row>
    <row r="2604" spans="1:11" x14ac:dyDescent="0.25">
      <c r="A2604" s="6">
        <v>44305</v>
      </c>
      <c r="B2604" s="7">
        <v>7</v>
      </c>
      <c r="C2604" s="25">
        <v>116860.82798650269</v>
      </c>
      <c r="D2604" s="25">
        <f t="shared" si="248"/>
        <v>4</v>
      </c>
      <c r="E2604" s="25">
        <f t="shared" si="247"/>
        <v>0</v>
      </c>
      <c r="F2604" s="25">
        <f t="shared" si="249"/>
        <v>0</v>
      </c>
      <c r="G2604" s="25" t="str">
        <f t="shared" si="245"/>
        <v>Winter</v>
      </c>
      <c r="H2604" s="25">
        <f t="shared" si="250"/>
        <v>6</v>
      </c>
      <c r="I2604" s="25">
        <v>0</v>
      </c>
      <c r="J2604" s="25">
        <f t="shared" si="246"/>
        <v>6</v>
      </c>
      <c r="K2604" s="7">
        <v>25.485690000000002</v>
      </c>
    </row>
    <row r="2605" spans="1:11" x14ac:dyDescent="0.25">
      <c r="A2605" s="6">
        <v>44305</v>
      </c>
      <c r="B2605" s="7">
        <v>8</v>
      </c>
      <c r="C2605" s="25">
        <v>127496.04255822852</v>
      </c>
      <c r="D2605" s="25">
        <f t="shared" si="248"/>
        <v>4</v>
      </c>
      <c r="E2605" s="25">
        <f t="shared" si="247"/>
        <v>0</v>
      </c>
      <c r="F2605" s="25">
        <f t="shared" si="249"/>
        <v>0</v>
      </c>
      <c r="G2605" s="25" t="str">
        <f t="shared" si="245"/>
        <v>Winter</v>
      </c>
      <c r="H2605" s="25">
        <f t="shared" si="250"/>
        <v>6</v>
      </c>
      <c r="I2605" s="25">
        <v>0</v>
      </c>
      <c r="J2605" s="25">
        <f t="shared" si="246"/>
        <v>6</v>
      </c>
      <c r="K2605" s="7">
        <v>27.239850000000001</v>
      </c>
    </row>
    <row r="2606" spans="1:11" x14ac:dyDescent="0.25">
      <c r="A2606" s="6">
        <v>44305</v>
      </c>
      <c r="B2606" s="7">
        <v>9</v>
      </c>
      <c r="C2606" s="25">
        <v>120256.8412583771</v>
      </c>
      <c r="D2606" s="25">
        <f t="shared" si="248"/>
        <v>4</v>
      </c>
      <c r="E2606" s="25">
        <f t="shared" si="247"/>
        <v>0</v>
      </c>
      <c r="F2606" s="25">
        <f t="shared" si="249"/>
        <v>0</v>
      </c>
      <c r="G2606" s="25" t="str">
        <f t="shared" si="245"/>
        <v>Winter</v>
      </c>
      <c r="H2606" s="25">
        <f t="shared" si="250"/>
        <v>6</v>
      </c>
      <c r="I2606" s="25">
        <v>0</v>
      </c>
      <c r="J2606" s="25">
        <f t="shared" si="246"/>
        <v>6</v>
      </c>
      <c r="K2606" s="7">
        <v>53.974220000000003</v>
      </c>
    </row>
    <row r="2607" spans="1:11" x14ac:dyDescent="0.25">
      <c r="A2607" s="6">
        <v>44305</v>
      </c>
      <c r="B2607" s="7">
        <v>10</v>
      </c>
      <c r="C2607" s="25">
        <v>114941.51103638593</v>
      </c>
      <c r="D2607" s="25">
        <f t="shared" si="248"/>
        <v>4</v>
      </c>
      <c r="E2607" s="25">
        <f t="shared" si="247"/>
        <v>0</v>
      </c>
      <c r="F2607" s="25">
        <f t="shared" si="249"/>
        <v>0</v>
      </c>
      <c r="G2607" s="25" t="str">
        <f t="shared" ref="G2607:G2670" si="251">IF(OR(D2607&lt;5,D2607&gt;9),"Winter","Summer")</f>
        <v>Winter</v>
      </c>
      <c r="H2607" s="25">
        <f t="shared" si="250"/>
        <v>2</v>
      </c>
      <c r="I2607" s="25">
        <v>0</v>
      </c>
      <c r="J2607" s="25">
        <f t="shared" ref="J2607:J2670" si="252">IF(I2607=0,H2607,5)</f>
        <v>2</v>
      </c>
      <c r="K2607" s="7">
        <v>33.431989999999999</v>
      </c>
    </row>
    <row r="2608" spans="1:11" x14ac:dyDescent="0.25">
      <c r="A2608" s="6">
        <v>44305</v>
      </c>
      <c r="B2608" s="7">
        <v>11</v>
      </c>
      <c r="C2608" s="25">
        <v>111664.53293297267</v>
      </c>
      <c r="D2608" s="25">
        <f t="shared" si="248"/>
        <v>4</v>
      </c>
      <c r="E2608" s="25">
        <f t="shared" si="247"/>
        <v>0</v>
      </c>
      <c r="F2608" s="25">
        <f t="shared" si="249"/>
        <v>0</v>
      </c>
      <c r="G2608" s="25" t="str">
        <f t="shared" si="251"/>
        <v>Winter</v>
      </c>
      <c r="H2608" s="25">
        <f t="shared" si="250"/>
        <v>2</v>
      </c>
      <c r="I2608" s="25">
        <v>0</v>
      </c>
      <c r="J2608" s="25">
        <f t="shared" si="252"/>
        <v>2</v>
      </c>
      <c r="K2608" s="7">
        <v>27.41743</v>
      </c>
    </row>
    <row r="2609" spans="1:11" x14ac:dyDescent="0.25">
      <c r="A2609" s="6">
        <v>44305</v>
      </c>
      <c r="B2609" s="7">
        <v>12</v>
      </c>
      <c r="C2609" s="25">
        <v>110085.59827584776</v>
      </c>
      <c r="D2609" s="25">
        <f t="shared" si="248"/>
        <v>4</v>
      </c>
      <c r="E2609" s="25">
        <f t="shared" si="247"/>
        <v>0</v>
      </c>
      <c r="F2609" s="25">
        <f t="shared" si="249"/>
        <v>0</v>
      </c>
      <c r="G2609" s="25" t="str">
        <f t="shared" si="251"/>
        <v>Winter</v>
      </c>
      <c r="H2609" s="25">
        <f t="shared" si="250"/>
        <v>2</v>
      </c>
      <c r="I2609" s="25">
        <v>0</v>
      </c>
      <c r="J2609" s="25">
        <f t="shared" si="252"/>
        <v>2</v>
      </c>
      <c r="K2609" s="7">
        <v>26.59883</v>
      </c>
    </row>
    <row r="2610" spans="1:11" x14ac:dyDescent="0.25">
      <c r="A2610" s="6">
        <v>44305</v>
      </c>
      <c r="B2610" s="7">
        <v>13</v>
      </c>
      <c r="C2610" s="25">
        <v>110250.77258329804</v>
      </c>
      <c r="D2610" s="25">
        <f t="shared" si="248"/>
        <v>4</v>
      </c>
      <c r="E2610" s="25">
        <f t="shared" si="247"/>
        <v>0</v>
      </c>
      <c r="F2610" s="25">
        <f t="shared" si="249"/>
        <v>0</v>
      </c>
      <c r="G2610" s="25" t="str">
        <f t="shared" si="251"/>
        <v>Winter</v>
      </c>
      <c r="H2610" s="25">
        <f t="shared" si="250"/>
        <v>2</v>
      </c>
      <c r="I2610" s="25">
        <v>0</v>
      </c>
      <c r="J2610" s="25">
        <f t="shared" si="252"/>
        <v>2</v>
      </c>
      <c r="K2610" s="7">
        <v>26.958310000000001</v>
      </c>
    </row>
    <row r="2611" spans="1:11" x14ac:dyDescent="0.25">
      <c r="A2611" s="6">
        <v>44305</v>
      </c>
      <c r="B2611" s="7">
        <v>14</v>
      </c>
      <c r="C2611" s="25">
        <v>107976.33503539664</v>
      </c>
      <c r="D2611" s="25">
        <f t="shared" si="248"/>
        <v>4</v>
      </c>
      <c r="E2611" s="25">
        <f t="shared" si="247"/>
        <v>0</v>
      </c>
      <c r="F2611" s="25">
        <f t="shared" si="249"/>
        <v>0</v>
      </c>
      <c r="G2611" s="25" t="str">
        <f t="shared" si="251"/>
        <v>Winter</v>
      </c>
      <c r="H2611" s="25">
        <f t="shared" si="250"/>
        <v>2</v>
      </c>
      <c r="I2611" s="25">
        <v>0</v>
      </c>
      <c r="J2611" s="25">
        <f t="shared" si="252"/>
        <v>2</v>
      </c>
      <c r="K2611" s="7">
        <v>26.626239999999999</v>
      </c>
    </row>
    <row r="2612" spans="1:11" x14ac:dyDescent="0.25">
      <c r="A2612" s="6">
        <v>44305</v>
      </c>
      <c r="B2612" s="7">
        <v>15</v>
      </c>
      <c r="C2612" s="25">
        <v>106230.32565047903</v>
      </c>
      <c r="D2612" s="25">
        <f t="shared" si="248"/>
        <v>4</v>
      </c>
      <c r="E2612" s="25">
        <f t="shared" si="247"/>
        <v>0</v>
      </c>
      <c r="F2612" s="25">
        <f t="shared" si="249"/>
        <v>0</v>
      </c>
      <c r="G2612" s="25" t="str">
        <f t="shared" si="251"/>
        <v>Winter</v>
      </c>
      <c r="H2612" s="25">
        <f t="shared" si="250"/>
        <v>2</v>
      </c>
      <c r="I2612" s="25">
        <v>0</v>
      </c>
      <c r="J2612" s="25">
        <f t="shared" si="252"/>
        <v>2</v>
      </c>
      <c r="K2612" s="7">
        <v>23.557120000000001</v>
      </c>
    </row>
    <row r="2613" spans="1:11" x14ac:dyDescent="0.25">
      <c r="A2613" s="6">
        <v>44305</v>
      </c>
      <c r="B2613" s="7">
        <v>16</v>
      </c>
      <c r="C2613" s="25">
        <v>109113.94273908035</v>
      </c>
      <c r="D2613" s="25">
        <f t="shared" si="248"/>
        <v>4</v>
      </c>
      <c r="E2613" s="25">
        <f t="shared" si="247"/>
        <v>0</v>
      </c>
      <c r="F2613" s="25">
        <f t="shared" si="249"/>
        <v>0</v>
      </c>
      <c r="G2613" s="25" t="str">
        <f t="shared" si="251"/>
        <v>Winter</v>
      </c>
      <c r="H2613" s="25">
        <f t="shared" si="250"/>
        <v>2</v>
      </c>
      <c r="I2613" s="25">
        <v>0</v>
      </c>
      <c r="J2613" s="25">
        <f t="shared" si="252"/>
        <v>2</v>
      </c>
      <c r="K2613" s="7">
        <v>21.212479999999999</v>
      </c>
    </row>
    <row r="2614" spans="1:11" x14ac:dyDescent="0.25">
      <c r="A2614" s="6">
        <v>44305</v>
      </c>
      <c r="B2614" s="7">
        <v>17</v>
      </c>
      <c r="C2614" s="25">
        <v>116851.82161601915</v>
      </c>
      <c r="D2614" s="25">
        <f t="shared" si="248"/>
        <v>4</v>
      </c>
      <c r="E2614" s="25">
        <f t="shared" si="247"/>
        <v>0</v>
      </c>
      <c r="F2614" s="25">
        <f t="shared" si="249"/>
        <v>0</v>
      </c>
      <c r="G2614" s="25" t="str">
        <f t="shared" si="251"/>
        <v>Winter</v>
      </c>
      <c r="H2614" s="25">
        <f t="shared" si="250"/>
        <v>2</v>
      </c>
      <c r="I2614" s="25">
        <v>0</v>
      </c>
      <c r="J2614" s="25">
        <f t="shared" si="252"/>
        <v>2</v>
      </c>
      <c r="K2614" s="7">
        <v>21.00122</v>
      </c>
    </row>
    <row r="2615" spans="1:11" x14ac:dyDescent="0.25">
      <c r="A2615" s="6">
        <v>44305</v>
      </c>
      <c r="B2615" s="7">
        <v>18</v>
      </c>
      <c r="C2615" s="25">
        <v>128974.4159890242</v>
      </c>
      <c r="D2615" s="25">
        <f t="shared" si="248"/>
        <v>4</v>
      </c>
      <c r="E2615" s="25">
        <f t="shared" si="247"/>
        <v>0</v>
      </c>
      <c r="F2615" s="25">
        <f t="shared" si="249"/>
        <v>0</v>
      </c>
      <c r="G2615" s="25" t="str">
        <f t="shared" si="251"/>
        <v>Winter</v>
      </c>
      <c r="H2615" s="25">
        <f t="shared" si="250"/>
        <v>2</v>
      </c>
      <c r="I2615" s="25">
        <v>0</v>
      </c>
      <c r="J2615" s="25">
        <f t="shared" si="252"/>
        <v>2</v>
      </c>
      <c r="K2615" s="7">
        <v>23.006489999999999</v>
      </c>
    </row>
    <row r="2616" spans="1:11" x14ac:dyDescent="0.25">
      <c r="A2616" s="6">
        <v>44305</v>
      </c>
      <c r="B2616" s="7">
        <v>19</v>
      </c>
      <c r="C2616" s="25">
        <v>135600.34771719994</v>
      </c>
      <c r="D2616" s="25">
        <f t="shared" si="248"/>
        <v>4</v>
      </c>
      <c r="E2616" s="25">
        <f t="shared" si="247"/>
        <v>0</v>
      </c>
      <c r="F2616" s="25">
        <f t="shared" si="249"/>
        <v>0</v>
      </c>
      <c r="G2616" s="25" t="str">
        <f t="shared" si="251"/>
        <v>Winter</v>
      </c>
      <c r="H2616" s="25">
        <f t="shared" si="250"/>
        <v>6</v>
      </c>
      <c r="I2616" s="25">
        <v>0</v>
      </c>
      <c r="J2616" s="25">
        <f t="shared" si="252"/>
        <v>6</v>
      </c>
      <c r="K2616" s="7">
        <v>25.911909999999999</v>
      </c>
    </row>
    <row r="2617" spans="1:11" x14ac:dyDescent="0.25">
      <c r="A2617" s="6">
        <v>44305</v>
      </c>
      <c r="B2617" s="7">
        <v>20</v>
      </c>
      <c r="C2617" s="25">
        <v>138368.75211461299</v>
      </c>
      <c r="D2617" s="25">
        <f t="shared" si="248"/>
        <v>4</v>
      </c>
      <c r="E2617" s="25">
        <f t="shared" si="247"/>
        <v>0</v>
      </c>
      <c r="F2617" s="25">
        <f t="shared" si="249"/>
        <v>0</v>
      </c>
      <c r="G2617" s="25" t="str">
        <f t="shared" si="251"/>
        <v>Winter</v>
      </c>
      <c r="H2617" s="25">
        <f t="shared" si="250"/>
        <v>6</v>
      </c>
      <c r="I2617" s="25">
        <v>0</v>
      </c>
      <c r="J2617" s="25">
        <f t="shared" si="252"/>
        <v>6</v>
      </c>
      <c r="K2617" s="7">
        <v>26.23696</v>
      </c>
    </row>
    <row r="2618" spans="1:11" x14ac:dyDescent="0.25">
      <c r="A2618" s="6">
        <v>44305</v>
      </c>
      <c r="B2618" s="7">
        <v>21</v>
      </c>
      <c r="C2618" s="25">
        <v>144459.28731101568</v>
      </c>
      <c r="D2618" s="25">
        <f t="shared" si="248"/>
        <v>4</v>
      </c>
      <c r="E2618" s="25">
        <f t="shared" si="247"/>
        <v>0</v>
      </c>
      <c r="F2618" s="25">
        <f t="shared" si="249"/>
        <v>0</v>
      </c>
      <c r="G2618" s="25" t="str">
        <f t="shared" si="251"/>
        <v>Winter</v>
      </c>
      <c r="H2618" s="25">
        <f t="shared" si="250"/>
        <v>6</v>
      </c>
      <c r="I2618" s="25">
        <v>0</v>
      </c>
      <c r="J2618" s="25">
        <f t="shared" si="252"/>
        <v>6</v>
      </c>
      <c r="K2618" s="7">
        <v>35.181429999999999</v>
      </c>
    </row>
    <row r="2619" spans="1:11" x14ac:dyDescent="0.25">
      <c r="A2619" s="6">
        <v>44305</v>
      </c>
      <c r="B2619" s="7">
        <v>22</v>
      </c>
      <c r="C2619" s="25">
        <v>142083.75159951919</v>
      </c>
      <c r="D2619" s="25">
        <f t="shared" si="248"/>
        <v>4</v>
      </c>
      <c r="E2619" s="25">
        <f t="shared" si="247"/>
        <v>0</v>
      </c>
      <c r="F2619" s="25">
        <f t="shared" si="249"/>
        <v>0</v>
      </c>
      <c r="G2619" s="25" t="str">
        <f t="shared" si="251"/>
        <v>Winter</v>
      </c>
      <c r="H2619" s="25">
        <f t="shared" si="250"/>
        <v>2</v>
      </c>
      <c r="I2619" s="25">
        <v>0</v>
      </c>
      <c r="J2619" s="25">
        <f t="shared" si="252"/>
        <v>2</v>
      </c>
      <c r="K2619" s="7">
        <v>32.521000000000001</v>
      </c>
    </row>
    <row r="2620" spans="1:11" x14ac:dyDescent="0.25">
      <c r="A2620" s="6">
        <v>44305</v>
      </c>
      <c r="B2620" s="7">
        <v>23</v>
      </c>
      <c r="C2620" s="25">
        <v>124324.65643315965</v>
      </c>
      <c r="D2620" s="25">
        <f t="shared" si="248"/>
        <v>4</v>
      </c>
      <c r="E2620" s="25">
        <f t="shared" si="247"/>
        <v>0</v>
      </c>
      <c r="F2620" s="25">
        <f t="shared" si="249"/>
        <v>0</v>
      </c>
      <c r="G2620" s="25" t="str">
        <f t="shared" si="251"/>
        <v>Winter</v>
      </c>
      <c r="H2620" s="25">
        <f t="shared" si="250"/>
        <v>2</v>
      </c>
      <c r="I2620" s="25">
        <v>0</v>
      </c>
      <c r="J2620" s="25">
        <f t="shared" si="252"/>
        <v>2</v>
      </c>
      <c r="K2620" s="7">
        <v>32.036540000000002</v>
      </c>
    </row>
    <row r="2621" spans="1:11" x14ac:dyDescent="0.25">
      <c r="A2621" s="6">
        <v>44305</v>
      </c>
      <c r="B2621" s="7">
        <v>24</v>
      </c>
      <c r="C2621" s="25">
        <v>104504.83080336526</v>
      </c>
      <c r="D2621" s="25">
        <f t="shared" si="248"/>
        <v>4</v>
      </c>
      <c r="E2621" s="25">
        <f t="shared" si="247"/>
        <v>0</v>
      </c>
      <c r="F2621" s="25">
        <f t="shared" si="249"/>
        <v>0</v>
      </c>
      <c r="G2621" s="25" t="str">
        <f t="shared" si="251"/>
        <v>Winter</v>
      </c>
      <c r="H2621" s="25">
        <f t="shared" si="250"/>
        <v>2</v>
      </c>
      <c r="I2621" s="25">
        <v>0</v>
      </c>
      <c r="J2621" s="25">
        <f t="shared" si="252"/>
        <v>2</v>
      </c>
      <c r="K2621" s="7">
        <v>23.527460000000001</v>
      </c>
    </row>
    <row r="2622" spans="1:11" x14ac:dyDescent="0.25">
      <c r="A2622" s="6">
        <v>44306</v>
      </c>
      <c r="B2622" s="7">
        <v>1</v>
      </c>
      <c r="C2622" s="25">
        <v>90874.44547184663</v>
      </c>
      <c r="D2622" s="25">
        <f t="shared" si="248"/>
        <v>4</v>
      </c>
      <c r="E2622" s="25">
        <f t="shared" si="247"/>
        <v>0</v>
      </c>
      <c r="F2622" s="25">
        <f t="shared" si="249"/>
        <v>0</v>
      </c>
      <c r="G2622" s="25" t="str">
        <f t="shared" si="251"/>
        <v>Winter</v>
      </c>
      <c r="H2622" s="25">
        <f t="shared" si="250"/>
        <v>2</v>
      </c>
      <c r="I2622" s="25">
        <v>0</v>
      </c>
      <c r="J2622" s="25">
        <f t="shared" si="252"/>
        <v>2</v>
      </c>
      <c r="K2622" s="7">
        <v>25.70862</v>
      </c>
    </row>
    <row r="2623" spans="1:11" x14ac:dyDescent="0.25">
      <c r="A2623" s="6">
        <v>44306</v>
      </c>
      <c r="B2623" s="7">
        <v>2</v>
      </c>
      <c r="C2623" s="25">
        <v>84018.488565716907</v>
      </c>
      <c r="D2623" s="25">
        <f t="shared" si="248"/>
        <v>4</v>
      </c>
      <c r="E2623" s="25">
        <f t="shared" si="247"/>
        <v>0</v>
      </c>
      <c r="F2623" s="25">
        <f t="shared" si="249"/>
        <v>0</v>
      </c>
      <c r="G2623" s="25" t="str">
        <f t="shared" si="251"/>
        <v>Winter</v>
      </c>
      <c r="H2623" s="25">
        <f t="shared" si="250"/>
        <v>1</v>
      </c>
      <c r="I2623" s="25">
        <v>0</v>
      </c>
      <c r="J2623" s="25">
        <f t="shared" si="252"/>
        <v>1</v>
      </c>
      <c r="K2623" s="7">
        <v>35.223410000000001</v>
      </c>
    </row>
    <row r="2624" spans="1:11" x14ac:dyDescent="0.25">
      <c r="A2624" s="6">
        <v>44306</v>
      </c>
      <c r="B2624" s="7">
        <v>3</v>
      </c>
      <c r="C2624" s="25">
        <v>81748.976234104499</v>
      </c>
      <c r="D2624" s="25">
        <f t="shared" si="248"/>
        <v>4</v>
      </c>
      <c r="E2624" s="25">
        <f t="shared" si="247"/>
        <v>0</v>
      </c>
      <c r="F2624" s="25">
        <f t="shared" si="249"/>
        <v>0</v>
      </c>
      <c r="G2624" s="25" t="str">
        <f t="shared" si="251"/>
        <v>Winter</v>
      </c>
      <c r="H2624" s="25">
        <f t="shared" si="250"/>
        <v>1</v>
      </c>
      <c r="I2624" s="25">
        <v>0</v>
      </c>
      <c r="J2624" s="25">
        <f t="shared" si="252"/>
        <v>1</v>
      </c>
      <c r="K2624" s="7">
        <v>24.672080000000001</v>
      </c>
    </row>
    <row r="2625" spans="1:11" x14ac:dyDescent="0.25">
      <c r="A2625" s="6">
        <v>44306</v>
      </c>
      <c r="B2625" s="7">
        <v>4</v>
      </c>
      <c r="C2625" s="25">
        <v>82468.868102077875</v>
      </c>
      <c r="D2625" s="25">
        <f t="shared" si="248"/>
        <v>4</v>
      </c>
      <c r="E2625" s="25">
        <f t="shared" si="247"/>
        <v>0</v>
      </c>
      <c r="F2625" s="25">
        <f t="shared" si="249"/>
        <v>0</v>
      </c>
      <c r="G2625" s="25" t="str">
        <f t="shared" si="251"/>
        <v>Winter</v>
      </c>
      <c r="H2625" s="25">
        <f t="shared" si="250"/>
        <v>1</v>
      </c>
      <c r="I2625" s="25">
        <v>0</v>
      </c>
      <c r="J2625" s="25">
        <f t="shared" si="252"/>
        <v>1</v>
      </c>
      <c r="K2625" s="7">
        <v>23.94248</v>
      </c>
    </row>
    <row r="2626" spans="1:11" x14ac:dyDescent="0.25">
      <c r="A2626" s="6">
        <v>44306</v>
      </c>
      <c r="B2626" s="7">
        <v>5</v>
      </c>
      <c r="C2626" s="25">
        <v>86867.224181598503</v>
      </c>
      <c r="D2626" s="25">
        <f t="shared" si="248"/>
        <v>4</v>
      </c>
      <c r="E2626" s="25">
        <f t="shared" si="247"/>
        <v>0</v>
      </c>
      <c r="F2626" s="25">
        <f t="shared" si="249"/>
        <v>0</v>
      </c>
      <c r="G2626" s="25" t="str">
        <f t="shared" si="251"/>
        <v>Winter</v>
      </c>
      <c r="H2626" s="25">
        <f t="shared" si="250"/>
        <v>1</v>
      </c>
      <c r="I2626" s="25">
        <v>0</v>
      </c>
      <c r="J2626" s="25">
        <f t="shared" si="252"/>
        <v>1</v>
      </c>
      <c r="K2626" s="7">
        <v>26.14714</v>
      </c>
    </row>
    <row r="2627" spans="1:11" x14ac:dyDescent="0.25">
      <c r="A2627" s="6">
        <v>44306</v>
      </c>
      <c r="B2627" s="7">
        <v>6</v>
      </c>
      <c r="C2627" s="25">
        <v>98300.18770820419</v>
      </c>
      <c r="D2627" s="25">
        <f t="shared" si="248"/>
        <v>4</v>
      </c>
      <c r="E2627" s="25">
        <f t="shared" si="247"/>
        <v>0</v>
      </c>
      <c r="F2627" s="25">
        <f t="shared" si="249"/>
        <v>0</v>
      </c>
      <c r="G2627" s="25" t="str">
        <f t="shared" si="251"/>
        <v>Winter</v>
      </c>
      <c r="H2627" s="25">
        <f t="shared" si="250"/>
        <v>1</v>
      </c>
      <c r="I2627" s="25">
        <v>0</v>
      </c>
      <c r="J2627" s="25">
        <f t="shared" si="252"/>
        <v>1</v>
      </c>
      <c r="K2627" s="7">
        <v>37.654499999999999</v>
      </c>
    </row>
    <row r="2628" spans="1:11" x14ac:dyDescent="0.25">
      <c r="A2628" s="6">
        <v>44306</v>
      </c>
      <c r="B2628" s="7">
        <v>7</v>
      </c>
      <c r="C2628" s="25">
        <v>118990.22699791387</v>
      </c>
      <c r="D2628" s="25">
        <f t="shared" si="248"/>
        <v>4</v>
      </c>
      <c r="E2628" s="25">
        <f t="shared" si="247"/>
        <v>0</v>
      </c>
      <c r="F2628" s="25">
        <f t="shared" si="249"/>
        <v>0</v>
      </c>
      <c r="G2628" s="25" t="str">
        <f t="shared" si="251"/>
        <v>Winter</v>
      </c>
      <c r="H2628" s="25">
        <f t="shared" si="250"/>
        <v>6</v>
      </c>
      <c r="I2628" s="25">
        <v>0</v>
      </c>
      <c r="J2628" s="25">
        <f t="shared" si="252"/>
        <v>6</v>
      </c>
      <c r="K2628" s="7">
        <v>58.597290000000001</v>
      </c>
    </row>
    <row r="2629" spans="1:11" x14ac:dyDescent="0.25">
      <c r="A2629" s="6">
        <v>44306</v>
      </c>
      <c r="B2629" s="7">
        <v>8</v>
      </c>
      <c r="C2629" s="25">
        <v>131094.65200904239</v>
      </c>
      <c r="D2629" s="25">
        <f t="shared" si="248"/>
        <v>4</v>
      </c>
      <c r="E2629" s="25">
        <f t="shared" si="247"/>
        <v>0</v>
      </c>
      <c r="F2629" s="25">
        <f t="shared" si="249"/>
        <v>0</v>
      </c>
      <c r="G2629" s="25" t="str">
        <f t="shared" si="251"/>
        <v>Winter</v>
      </c>
      <c r="H2629" s="25">
        <f t="shared" si="250"/>
        <v>6</v>
      </c>
      <c r="I2629" s="25">
        <v>0</v>
      </c>
      <c r="J2629" s="25">
        <f t="shared" si="252"/>
        <v>6</v>
      </c>
      <c r="K2629" s="7">
        <v>42.905090000000001</v>
      </c>
    </row>
    <row r="2630" spans="1:11" x14ac:dyDescent="0.25">
      <c r="A2630" s="6">
        <v>44306</v>
      </c>
      <c r="B2630" s="7">
        <v>9</v>
      </c>
      <c r="C2630" s="25">
        <v>125724.40179457604</v>
      </c>
      <c r="D2630" s="25">
        <f t="shared" si="248"/>
        <v>4</v>
      </c>
      <c r="E2630" s="25">
        <f t="shared" ref="E2630:E2693" si="253">IF(IFERROR(VLOOKUP(A2630,$S$6:$S$15,1,0),0)&gt;0,1,0)</f>
        <v>0</v>
      </c>
      <c r="F2630" s="25">
        <f t="shared" si="249"/>
        <v>0</v>
      </c>
      <c r="G2630" s="25" t="str">
        <f t="shared" si="251"/>
        <v>Winter</v>
      </c>
      <c r="H2630" s="25">
        <f t="shared" si="250"/>
        <v>6</v>
      </c>
      <c r="I2630" s="25">
        <v>0</v>
      </c>
      <c r="J2630" s="25">
        <f t="shared" si="252"/>
        <v>6</v>
      </c>
      <c r="K2630" s="7">
        <v>26.330839999999998</v>
      </c>
    </row>
    <row r="2631" spans="1:11" x14ac:dyDescent="0.25">
      <c r="A2631" s="6">
        <v>44306</v>
      </c>
      <c r="B2631" s="7">
        <v>10</v>
      </c>
      <c r="C2631" s="25">
        <v>118084.8443384486</v>
      </c>
      <c r="D2631" s="25">
        <f t="shared" ref="D2631:D2694" si="254">MONTH(A2631)</f>
        <v>4</v>
      </c>
      <c r="E2631" s="25">
        <f t="shared" si="253"/>
        <v>0</v>
      </c>
      <c r="F2631" s="25">
        <f t="shared" ref="F2631:F2694" si="255">IF(WEEKDAY(A2631,2)&gt;5,1,0)</f>
        <v>0</v>
      </c>
      <c r="G2631" s="25" t="str">
        <f t="shared" si="251"/>
        <v>Winter</v>
      </c>
      <c r="H2631" s="25">
        <f t="shared" ref="H2631:H2694" si="256">IF(AND(B2631&lt;7,B2631&gt;1),1,IF(G2631="Winter",IF(OR(E2631=1,F2631=1,B2631=1,AND(B2631&gt;9,B2631&lt;19),B2631&gt;21),2,6),IF(OR(E2631=1,F2631=1,B2631&lt;15,B2631&gt;20),3,4)))</f>
        <v>2</v>
      </c>
      <c r="I2631" s="25">
        <v>0</v>
      </c>
      <c r="J2631" s="25">
        <f t="shared" si="252"/>
        <v>2</v>
      </c>
      <c r="K2631" s="7">
        <v>29.681760000000001</v>
      </c>
    </row>
    <row r="2632" spans="1:11" x14ac:dyDescent="0.25">
      <c r="A2632" s="6">
        <v>44306</v>
      </c>
      <c r="B2632" s="7">
        <v>11</v>
      </c>
      <c r="C2632" s="25">
        <v>113032.4453454649</v>
      </c>
      <c r="D2632" s="25">
        <f t="shared" si="254"/>
        <v>4</v>
      </c>
      <c r="E2632" s="25">
        <f t="shared" si="253"/>
        <v>0</v>
      </c>
      <c r="F2632" s="25">
        <f t="shared" si="255"/>
        <v>0</v>
      </c>
      <c r="G2632" s="25" t="str">
        <f t="shared" si="251"/>
        <v>Winter</v>
      </c>
      <c r="H2632" s="25">
        <f t="shared" si="256"/>
        <v>2</v>
      </c>
      <c r="I2632" s="25">
        <v>0</v>
      </c>
      <c r="J2632" s="25">
        <f t="shared" si="252"/>
        <v>2</v>
      </c>
      <c r="K2632" s="7">
        <v>27.662849999999999</v>
      </c>
    </row>
    <row r="2633" spans="1:11" x14ac:dyDescent="0.25">
      <c r="A2633" s="6">
        <v>44306</v>
      </c>
      <c r="B2633" s="7">
        <v>12</v>
      </c>
      <c r="C2633" s="25">
        <v>109861.4048390602</v>
      </c>
      <c r="D2633" s="25">
        <f t="shared" si="254"/>
        <v>4</v>
      </c>
      <c r="E2633" s="25">
        <f t="shared" si="253"/>
        <v>0</v>
      </c>
      <c r="F2633" s="25">
        <f t="shared" si="255"/>
        <v>0</v>
      </c>
      <c r="G2633" s="25" t="str">
        <f t="shared" si="251"/>
        <v>Winter</v>
      </c>
      <c r="H2633" s="25">
        <f t="shared" si="256"/>
        <v>2</v>
      </c>
      <c r="I2633" s="25">
        <v>0</v>
      </c>
      <c r="J2633" s="25">
        <f t="shared" si="252"/>
        <v>2</v>
      </c>
      <c r="K2633" s="7">
        <v>27.55678</v>
      </c>
    </row>
    <row r="2634" spans="1:11" x14ac:dyDescent="0.25">
      <c r="A2634" s="6">
        <v>44306</v>
      </c>
      <c r="B2634" s="7">
        <v>13</v>
      </c>
      <c r="C2634" s="25">
        <v>107523.12604784596</v>
      </c>
      <c r="D2634" s="25">
        <f t="shared" si="254"/>
        <v>4</v>
      </c>
      <c r="E2634" s="25">
        <f t="shared" si="253"/>
        <v>0</v>
      </c>
      <c r="F2634" s="25">
        <f t="shared" si="255"/>
        <v>0</v>
      </c>
      <c r="G2634" s="25" t="str">
        <f t="shared" si="251"/>
        <v>Winter</v>
      </c>
      <c r="H2634" s="25">
        <f t="shared" si="256"/>
        <v>2</v>
      </c>
      <c r="I2634" s="25">
        <v>0</v>
      </c>
      <c r="J2634" s="25">
        <f t="shared" si="252"/>
        <v>2</v>
      </c>
      <c r="K2634" s="7">
        <v>30.680720000000001</v>
      </c>
    </row>
    <row r="2635" spans="1:11" x14ac:dyDescent="0.25">
      <c r="A2635" s="6">
        <v>44306</v>
      </c>
      <c r="B2635" s="7">
        <v>14</v>
      </c>
      <c r="C2635" s="25">
        <v>103764.33694939254</v>
      </c>
      <c r="D2635" s="25">
        <f t="shared" si="254"/>
        <v>4</v>
      </c>
      <c r="E2635" s="25">
        <f t="shared" si="253"/>
        <v>0</v>
      </c>
      <c r="F2635" s="25">
        <f t="shared" si="255"/>
        <v>0</v>
      </c>
      <c r="G2635" s="25" t="str">
        <f t="shared" si="251"/>
        <v>Winter</v>
      </c>
      <c r="H2635" s="25">
        <f t="shared" si="256"/>
        <v>2</v>
      </c>
      <c r="I2635" s="25">
        <v>0</v>
      </c>
      <c r="J2635" s="25">
        <f t="shared" si="252"/>
        <v>2</v>
      </c>
      <c r="K2635" s="7">
        <v>25.364650000000001</v>
      </c>
    </row>
    <row r="2636" spans="1:11" x14ac:dyDescent="0.25">
      <c r="A2636" s="6">
        <v>44306</v>
      </c>
      <c r="B2636" s="7">
        <v>15</v>
      </c>
      <c r="C2636" s="25">
        <v>102467.0294036815</v>
      </c>
      <c r="D2636" s="25">
        <f t="shared" si="254"/>
        <v>4</v>
      </c>
      <c r="E2636" s="25">
        <f t="shared" si="253"/>
        <v>0</v>
      </c>
      <c r="F2636" s="25">
        <f t="shared" si="255"/>
        <v>0</v>
      </c>
      <c r="G2636" s="25" t="str">
        <f t="shared" si="251"/>
        <v>Winter</v>
      </c>
      <c r="H2636" s="25">
        <f t="shared" si="256"/>
        <v>2</v>
      </c>
      <c r="I2636" s="25">
        <v>0</v>
      </c>
      <c r="J2636" s="25">
        <f t="shared" si="252"/>
        <v>2</v>
      </c>
      <c r="K2636" s="7">
        <v>26.828479999999999</v>
      </c>
    </row>
    <row r="2637" spans="1:11" x14ac:dyDescent="0.25">
      <c r="A2637" s="6">
        <v>44306</v>
      </c>
      <c r="B2637" s="7">
        <v>16</v>
      </c>
      <c r="C2637" s="25">
        <v>105733.10899565514</v>
      </c>
      <c r="D2637" s="25">
        <f t="shared" si="254"/>
        <v>4</v>
      </c>
      <c r="E2637" s="25">
        <f t="shared" si="253"/>
        <v>0</v>
      </c>
      <c r="F2637" s="25">
        <f t="shared" si="255"/>
        <v>0</v>
      </c>
      <c r="G2637" s="25" t="str">
        <f t="shared" si="251"/>
        <v>Winter</v>
      </c>
      <c r="H2637" s="25">
        <f t="shared" si="256"/>
        <v>2</v>
      </c>
      <c r="I2637" s="25">
        <v>0</v>
      </c>
      <c r="J2637" s="25">
        <f t="shared" si="252"/>
        <v>2</v>
      </c>
      <c r="K2637" s="7">
        <v>24.916879999999999</v>
      </c>
    </row>
    <row r="2638" spans="1:11" x14ac:dyDescent="0.25">
      <c r="A2638" s="6">
        <v>44306</v>
      </c>
      <c r="B2638" s="7">
        <v>17</v>
      </c>
      <c r="C2638" s="25">
        <v>114431.41115438876</v>
      </c>
      <c r="D2638" s="25">
        <f t="shared" si="254"/>
        <v>4</v>
      </c>
      <c r="E2638" s="25">
        <f t="shared" si="253"/>
        <v>0</v>
      </c>
      <c r="F2638" s="25">
        <f t="shared" si="255"/>
        <v>0</v>
      </c>
      <c r="G2638" s="25" t="str">
        <f t="shared" si="251"/>
        <v>Winter</v>
      </c>
      <c r="H2638" s="25">
        <f t="shared" si="256"/>
        <v>2</v>
      </c>
      <c r="I2638" s="25">
        <v>0</v>
      </c>
      <c r="J2638" s="25">
        <f t="shared" si="252"/>
        <v>2</v>
      </c>
      <c r="K2638" s="7">
        <v>25.454419999999999</v>
      </c>
    </row>
    <row r="2639" spans="1:11" x14ac:dyDescent="0.25">
      <c r="A2639" s="6">
        <v>44306</v>
      </c>
      <c r="B2639" s="7">
        <v>18</v>
      </c>
      <c r="C2639" s="25">
        <v>127950.56977246156</v>
      </c>
      <c r="D2639" s="25">
        <f t="shared" si="254"/>
        <v>4</v>
      </c>
      <c r="E2639" s="25">
        <f t="shared" si="253"/>
        <v>0</v>
      </c>
      <c r="F2639" s="25">
        <f t="shared" si="255"/>
        <v>0</v>
      </c>
      <c r="G2639" s="25" t="str">
        <f t="shared" si="251"/>
        <v>Winter</v>
      </c>
      <c r="H2639" s="25">
        <f t="shared" si="256"/>
        <v>2</v>
      </c>
      <c r="I2639" s="25">
        <v>0</v>
      </c>
      <c r="J2639" s="25">
        <f t="shared" si="252"/>
        <v>2</v>
      </c>
      <c r="K2639" s="7">
        <v>26.935110000000002</v>
      </c>
    </row>
    <row r="2640" spans="1:11" x14ac:dyDescent="0.25">
      <c r="A2640" s="6">
        <v>44306</v>
      </c>
      <c r="B2640" s="7">
        <v>19</v>
      </c>
      <c r="C2640" s="25">
        <v>136039.50142942797</v>
      </c>
      <c r="D2640" s="25">
        <f t="shared" si="254"/>
        <v>4</v>
      </c>
      <c r="E2640" s="25">
        <f t="shared" si="253"/>
        <v>0</v>
      </c>
      <c r="F2640" s="25">
        <f t="shared" si="255"/>
        <v>0</v>
      </c>
      <c r="G2640" s="25" t="str">
        <f t="shared" si="251"/>
        <v>Winter</v>
      </c>
      <c r="H2640" s="25">
        <f t="shared" si="256"/>
        <v>6</v>
      </c>
      <c r="I2640" s="25">
        <v>0</v>
      </c>
      <c r="J2640" s="25">
        <f t="shared" si="252"/>
        <v>6</v>
      </c>
      <c r="K2640" s="7">
        <v>28.011299999999999</v>
      </c>
    </row>
    <row r="2641" spans="1:11" x14ac:dyDescent="0.25">
      <c r="A2641" s="6">
        <v>44306</v>
      </c>
      <c r="B2641" s="7">
        <v>20</v>
      </c>
      <c r="C2641" s="25">
        <v>140302.44887928953</v>
      </c>
      <c r="D2641" s="25">
        <f t="shared" si="254"/>
        <v>4</v>
      </c>
      <c r="E2641" s="25">
        <f t="shared" si="253"/>
        <v>0</v>
      </c>
      <c r="F2641" s="25">
        <f t="shared" si="255"/>
        <v>0</v>
      </c>
      <c r="G2641" s="25" t="str">
        <f t="shared" si="251"/>
        <v>Winter</v>
      </c>
      <c r="H2641" s="25">
        <f t="shared" si="256"/>
        <v>6</v>
      </c>
      <c r="I2641" s="25">
        <v>0</v>
      </c>
      <c r="J2641" s="25">
        <f t="shared" si="252"/>
        <v>6</v>
      </c>
      <c r="K2641" s="7">
        <v>29.687529999999999</v>
      </c>
    </row>
    <row r="2642" spans="1:11" x14ac:dyDescent="0.25">
      <c r="A2642" s="6">
        <v>44306</v>
      </c>
      <c r="B2642" s="7">
        <v>21</v>
      </c>
      <c r="C2642" s="25">
        <v>148256.72289774203</v>
      </c>
      <c r="D2642" s="25">
        <f t="shared" si="254"/>
        <v>4</v>
      </c>
      <c r="E2642" s="25">
        <f t="shared" si="253"/>
        <v>0</v>
      </c>
      <c r="F2642" s="25">
        <f t="shared" si="255"/>
        <v>0</v>
      </c>
      <c r="G2642" s="25" t="str">
        <f t="shared" si="251"/>
        <v>Winter</v>
      </c>
      <c r="H2642" s="25">
        <f t="shared" si="256"/>
        <v>6</v>
      </c>
      <c r="I2642" s="25">
        <v>0</v>
      </c>
      <c r="J2642" s="25">
        <f t="shared" si="252"/>
        <v>6</v>
      </c>
      <c r="K2642" s="7">
        <v>34.465440000000001</v>
      </c>
    </row>
    <row r="2643" spans="1:11" x14ac:dyDescent="0.25">
      <c r="A2643" s="6">
        <v>44306</v>
      </c>
      <c r="B2643" s="7">
        <v>22</v>
      </c>
      <c r="C2643" s="25">
        <v>145831.87604022183</v>
      </c>
      <c r="D2643" s="25">
        <f t="shared" si="254"/>
        <v>4</v>
      </c>
      <c r="E2643" s="25">
        <f t="shared" si="253"/>
        <v>0</v>
      </c>
      <c r="F2643" s="25">
        <f t="shared" si="255"/>
        <v>0</v>
      </c>
      <c r="G2643" s="25" t="str">
        <f t="shared" si="251"/>
        <v>Winter</v>
      </c>
      <c r="H2643" s="25">
        <f t="shared" si="256"/>
        <v>2</v>
      </c>
      <c r="I2643" s="25">
        <v>0</v>
      </c>
      <c r="J2643" s="25">
        <f t="shared" si="252"/>
        <v>2</v>
      </c>
      <c r="K2643" s="7">
        <v>39.510039999999996</v>
      </c>
    </row>
    <row r="2644" spans="1:11" x14ac:dyDescent="0.25">
      <c r="A2644" s="6">
        <v>44306</v>
      </c>
      <c r="B2644" s="7">
        <v>23</v>
      </c>
      <c r="C2644" s="25">
        <v>134087.93683221648</v>
      </c>
      <c r="D2644" s="25">
        <f t="shared" si="254"/>
        <v>4</v>
      </c>
      <c r="E2644" s="25">
        <f t="shared" si="253"/>
        <v>0</v>
      </c>
      <c r="F2644" s="25">
        <f t="shared" si="255"/>
        <v>0</v>
      </c>
      <c r="G2644" s="25" t="str">
        <f t="shared" si="251"/>
        <v>Winter</v>
      </c>
      <c r="H2644" s="25">
        <f t="shared" si="256"/>
        <v>2</v>
      </c>
      <c r="I2644" s="25">
        <v>0</v>
      </c>
      <c r="J2644" s="25">
        <f t="shared" si="252"/>
        <v>2</v>
      </c>
      <c r="K2644" s="7">
        <v>36.329270000000001</v>
      </c>
    </row>
    <row r="2645" spans="1:11" x14ac:dyDescent="0.25">
      <c r="A2645" s="6">
        <v>44306</v>
      </c>
      <c r="B2645" s="7">
        <v>24</v>
      </c>
      <c r="C2645" s="25">
        <v>121663.64388175086</v>
      </c>
      <c r="D2645" s="25">
        <f t="shared" si="254"/>
        <v>4</v>
      </c>
      <c r="E2645" s="25">
        <f t="shared" si="253"/>
        <v>0</v>
      </c>
      <c r="F2645" s="25">
        <f t="shared" si="255"/>
        <v>0</v>
      </c>
      <c r="G2645" s="25" t="str">
        <f t="shared" si="251"/>
        <v>Winter</v>
      </c>
      <c r="H2645" s="25">
        <f t="shared" si="256"/>
        <v>2</v>
      </c>
      <c r="I2645" s="25">
        <v>0</v>
      </c>
      <c r="J2645" s="25">
        <f t="shared" si="252"/>
        <v>2</v>
      </c>
      <c r="K2645" s="7">
        <v>47.495739999999998</v>
      </c>
    </row>
    <row r="2646" spans="1:11" x14ac:dyDescent="0.25">
      <c r="A2646" s="6">
        <v>44307</v>
      </c>
      <c r="B2646" s="7">
        <v>1</v>
      </c>
      <c r="C2646" s="25">
        <v>114049.33685096163</v>
      </c>
      <c r="D2646" s="25">
        <f t="shared" si="254"/>
        <v>4</v>
      </c>
      <c r="E2646" s="25">
        <f t="shared" si="253"/>
        <v>0</v>
      </c>
      <c r="F2646" s="25">
        <f t="shared" si="255"/>
        <v>0</v>
      </c>
      <c r="G2646" s="25" t="str">
        <f t="shared" si="251"/>
        <v>Winter</v>
      </c>
      <c r="H2646" s="25">
        <f t="shared" si="256"/>
        <v>2</v>
      </c>
      <c r="I2646" s="25">
        <v>0</v>
      </c>
      <c r="J2646" s="25">
        <f t="shared" si="252"/>
        <v>2</v>
      </c>
      <c r="K2646" s="7">
        <v>28.79092</v>
      </c>
    </row>
    <row r="2647" spans="1:11" x14ac:dyDescent="0.25">
      <c r="A2647" s="6">
        <v>44307</v>
      </c>
      <c r="B2647" s="7">
        <v>2</v>
      </c>
      <c r="C2647" s="25">
        <v>113996.07518709899</v>
      </c>
      <c r="D2647" s="25">
        <f t="shared" si="254"/>
        <v>4</v>
      </c>
      <c r="E2647" s="25">
        <f t="shared" si="253"/>
        <v>0</v>
      </c>
      <c r="F2647" s="25">
        <f t="shared" si="255"/>
        <v>0</v>
      </c>
      <c r="G2647" s="25" t="str">
        <f t="shared" si="251"/>
        <v>Winter</v>
      </c>
      <c r="H2647" s="25">
        <f t="shared" si="256"/>
        <v>1</v>
      </c>
      <c r="I2647" s="25">
        <v>0</v>
      </c>
      <c r="J2647" s="25">
        <f t="shared" si="252"/>
        <v>1</v>
      </c>
      <c r="K2647" s="7">
        <v>28.633489999999998</v>
      </c>
    </row>
    <row r="2648" spans="1:11" x14ac:dyDescent="0.25">
      <c r="A2648" s="6">
        <v>44307</v>
      </c>
      <c r="B2648" s="7">
        <v>3</v>
      </c>
      <c r="C2648" s="25">
        <v>116485.82347819694</v>
      </c>
      <c r="D2648" s="25">
        <f t="shared" si="254"/>
        <v>4</v>
      </c>
      <c r="E2648" s="25">
        <f t="shared" si="253"/>
        <v>0</v>
      </c>
      <c r="F2648" s="25">
        <f t="shared" si="255"/>
        <v>0</v>
      </c>
      <c r="G2648" s="25" t="str">
        <f t="shared" si="251"/>
        <v>Winter</v>
      </c>
      <c r="H2648" s="25">
        <f t="shared" si="256"/>
        <v>1</v>
      </c>
      <c r="I2648" s="25">
        <v>0</v>
      </c>
      <c r="J2648" s="25">
        <f t="shared" si="252"/>
        <v>1</v>
      </c>
      <c r="K2648" s="7">
        <v>33.192050000000002</v>
      </c>
    </row>
    <row r="2649" spans="1:11" x14ac:dyDescent="0.25">
      <c r="A2649" s="6">
        <v>44307</v>
      </c>
      <c r="B2649" s="7">
        <v>4</v>
      </c>
      <c r="C2649" s="25">
        <v>119773.96691548167</v>
      </c>
      <c r="D2649" s="25">
        <f t="shared" si="254"/>
        <v>4</v>
      </c>
      <c r="E2649" s="25">
        <f t="shared" si="253"/>
        <v>0</v>
      </c>
      <c r="F2649" s="25">
        <f t="shared" si="255"/>
        <v>0</v>
      </c>
      <c r="G2649" s="25" t="str">
        <f t="shared" si="251"/>
        <v>Winter</v>
      </c>
      <c r="H2649" s="25">
        <f t="shared" si="256"/>
        <v>1</v>
      </c>
      <c r="I2649" s="25">
        <v>0</v>
      </c>
      <c r="J2649" s="25">
        <f t="shared" si="252"/>
        <v>1</v>
      </c>
      <c r="K2649" s="7">
        <v>33.005360000000003</v>
      </c>
    </row>
    <row r="2650" spans="1:11" x14ac:dyDescent="0.25">
      <c r="A2650" s="6">
        <v>44307</v>
      </c>
      <c r="B2650" s="7">
        <v>5</v>
      </c>
      <c r="C2650" s="25">
        <v>126711.89907015556</v>
      </c>
      <c r="D2650" s="25">
        <f t="shared" si="254"/>
        <v>4</v>
      </c>
      <c r="E2650" s="25">
        <f t="shared" si="253"/>
        <v>0</v>
      </c>
      <c r="F2650" s="25">
        <f t="shared" si="255"/>
        <v>0</v>
      </c>
      <c r="G2650" s="25" t="str">
        <f t="shared" si="251"/>
        <v>Winter</v>
      </c>
      <c r="H2650" s="25">
        <f t="shared" si="256"/>
        <v>1</v>
      </c>
      <c r="I2650" s="25">
        <v>0</v>
      </c>
      <c r="J2650" s="25">
        <f t="shared" si="252"/>
        <v>1</v>
      </c>
      <c r="K2650" s="7">
        <v>31.105519999999999</v>
      </c>
    </row>
    <row r="2651" spans="1:11" x14ac:dyDescent="0.25">
      <c r="A2651" s="6">
        <v>44307</v>
      </c>
      <c r="B2651" s="7">
        <v>6</v>
      </c>
      <c r="C2651" s="25">
        <v>139612.62122295343</v>
      </c>
      <c r="D2651" s="25">
        <f t="shared" si="254"/>
        <v>4</v>
      </c>
      <c r="E2651" s="25">
        <f t="shared" si="253"/>
        <v>0</v>
      </c>
      <c r="F2651" s="25">
        <f t="shared" si="255"/>
        <v>0</v>
      </c>
      <c r="G2651" s="25" t="str">
        <f t="shared" si="251"/>
        <v>Winter</v>
      </c>
      <c r="H2651" s="25">
        <f t="shared" si="256"/>
        <v>1</v>
      </c>
      <c r="I2651" s="25">
        <v>0</v>
      </c>
      <c r="J2651" s="25">
        <f t="shared" si="252"/>
        <v>1</v>
      </c>
      <c r="K2651" s="7">
        <v>24.671119999999998</v>
      </c>
    </row>
    <row r="2652" spans="1:11" x14ac:dyDescent="0.25">
      <c r="A2652" s="6">
        <v>44307</v>
      </c>
      <c r="B2652" s="7">
        <v>7</v>
      </c>
      <c r="C2652" s="25">
        <v>160453.35564886953</v>
      </c>
      <c r="D2652" s="25">
        <f t="shared" si="254"/>
        <v>4</v>
      </c>
      <c r="E2652" s="25">
        <f t="shared" si="253"/>
        <v>0</v>
      </c>
      <c r="F2652" s="25">
        <f t="shared" si="255"/>
        <v>0</v>
      </c>
      <c r="G2652" s="25" t="str">
        <f t="shared" si="251"/>
        <v>Winter</v>
      </c>
      <c r="H2652" s="25">
        <f t="shared" si="256"/>
        <v>6</v>
      </c>
      <c r="I2652" s="25">
        <v>0</v>
      </c>
      <c r="J2652" s="25">
        <f t="shared" si="252"/>
        <v>6</v>
      </c>
      <c r="K2652" s="7">
        <v>31.950859999999999</v>
      </c>
    </row>
    <row r="2653" spans="1:11" x14ac:dyDescent="0.25">
      <c r="A2653" s="6">
        <v>44307</v>
      </c>
      <c r="B2653" s="7">
        <v>8</v>
      </c>
      <c r="C2653" s="25">
        <v>174338.52735329917</v>
      </c>
      <c r="D2653" s="25">
        <f t="shared" si="254"/>
        <v>4</v>
      </c>
      <c r="E2653" s="25">
        <f t="shared" si="253"/>
        <v>0</v>
      </c>
      <c r="F2653" s="25">
        <f t="shared" si="255"/>
        <v>0</v>
      </c>
      <c r="G2653" s="25" t="str">
        <f t="shared" si="251"/>
        <v>Winter</v>
      </c>
      <c r="H2653" s="25">
        <f t="shared" si="256"/>
        <v>6</v>
      </c>
      <c r="I2653" s="25">
        <v>0</v>
      </c>
      <c r="J2653" s="25">
        <f t="shared" si="252"/>
        <v>6</v>
      </c>
      <c r="K2653" s="7">
        <v>27.778510000000001</v>
      </c>
    </row>
    <row r="2654" spans="1:11" x14ac:dyDescent="0.25">
      <c r="A2654" s="6">
        <v>44307</v>
      </c>
      <c r="B2654" s="7">
        <v>9</v>
      </c>
      <c r="C2654" s="25">
        <v>172017.14660205159</v>
      </c>
      <c r="D2654" s="25">
        <f t="shared" si="254"/>
        <v>4</v>
      </c>
      <c r="E2654" s="25">
        <f t="shared" si="253"/>
        <v>0</v>
      </c>
      <c r="F2654" s="25">
        <f t="shared" si="255"/>
        <v>0</v>
      </c>
      <c r="G2654" s="25" t="str">
        <f t="shared" si="251"/>
        <v>Winter</v>
      </c>
      <c r="H2654" s="25">
        <f t="shared" si="256"/>
        <v>6</v>
      </c>
      <c r="I2654" s="25">
        <v>0</v>
      </c>
      <c r="J2654" s="25">
        <f t="shared" si="252"/>
        <v>6</v>
      </c>
      <c r="K2654" s="7">
        <v>32.332569999999997</v>
      </c>
    </row>
    <row r="2655" spans="1:11" x14ac:dyDescent="0.25">
      <c r="A2655" s="6">
        <v>44307</v>
      </c>
      <c r="B2655" s="7">
        <v>10</v>
      </c>
      <c r="C2655" s="25">
        <v>165969.17956263272</v>
      </c>
      <c r="D2655" s="25">
        <f t="shared" si="254"/>
        <v>4</v>
      </c>
      <c r="E2655" s="25">
        <f t="shared" si="253"/>
        <v>0</v>
      </c>
      <c r="F2655" s="25">
        <f t="shared" si="255"/>
        <v>0</v>
      </c>
      <c r="G2655" s="25" t="str">
        <f t="shared" si="251"/>
        <v>Winter</v>
      </c>
      <c r="H2655" s="25">
        <f t="shared" si="256"/>
        <v>2</v>
      </c>
      <c r="I2655" s="25">
        <v>0</v>
      </c>
      <c r="J2655" s="25">
        <f t="shared" si="252"/>
        <v>2</v>
      </c>
      <c r="K2655" s="7">
        <v>32.216099999999997</v>
      </c>
    </row>
    <row r="2656" spans="1:11" x14ac:dyDescent="0.25">
      <c r="A2656" s="6">
        <v>44307</v>
      </c>
      <c r="B2656" s="7">
        <v>11</v>
      </c>
      <c r="C2656" s="25">
        <v>156635.23357303339</v>
      </c>
      <c r="D2656" s="25">
        <f t="shared" si="254"/>
        <v>4</v>
      </c>
      <c r="E2656" s="25">
        <f t="shared" si="253"/>
        <v>0</v>
      </c>
      <c r="F2656" s="25">
        <f t="shared" si="255"/>
        <v>0</v>
      </c>
      <c r="G2656" s="25" t="str">
        <f t="shared" si="251"/>
        <v>Winter</v>
      </c>
      <c r="H2656" s="25">
        <f t="shared" si="256"/>
        <v>2</v>
      </c>
      <c r="I2656" s="25">
        <v>0</v>
      </c>
      <c r="J2656" s="25">
        <f t="shared" si="252"/>
        <v>2</v>
      </c>
      <c r="K2656" s="7">
        <v>38.014270000000003</v>
      </c>
    </row>
    <row r="2657" spans="1:11" x14ac:dyDescent="0.25">
      <c r="A2657" s="6">
        <v>44307</v>
      </c>
      <c r="B2657" s="7">
        <v>12</v>
      </c>
      <c r="C2657" s="25">
        <v>151908.97494468751</v>
      </c>
      <c r="D2657" s="25">
        <f t="shared" si="254"/>
        <v>4</v>
      </c>
      <c r="E2657" s="25">
        <f t="shared" si="253"/>
        <v>0</v>
      </c>
      <c r="F2657" s="25">
        <f t="shared" si="255"/>
        <v>0</v>
      </c>
      <c r="G2657" s="25" t="str">
        <f t="shared" si="251"/>
        <v>Winter</v>
      </c>
      <c r="H2657" s="25">
        <f t="shared" si="256"/>
        <v>2</v>
      </c>
      <c r="I2657" s="25">
        <v>0</v>
      </c>
      <c r="J2657" s="25">
        <f t="shared" si="252"/>
        <v>2</v>
      </c>
      <c r="K2657" s="7">
        <v>40.431289999999997</v>
      </c>
    </row>
    <row r="2658" spans="1:11" x14ac:dyDescent="0.25">
      <c r="A2658" s="6">
        <v>44307</v>
      </c>
      <c r="B2658" s="7">
        <v>13</v>
      </c>
      <c r="C2658" s="25">
        <v>150984.25136350471</v>
      </c>
      <c r="D2658" s="25">
        <f t="shared" si="254"/>
        <v>4</v>
      </c>
      <c r="E2658" s="25">
        <f t="shared" si="253"/>
        <v>0</v>
      </c>
      <c r="F2658" s="25">
        <f t="shared" si="255"/>
        <v>0</v>
      </c>
      <c r="G2658" s="25" t="str">
        <f t="shared" si="251"/>
        <v>Winter</v>
      </c>
      <c r="H2658" s="25">
        <f t="shared" si="256"/>
        <v>2</v>
      </c>
      <c r="I2658" s="25">
        <v>0</v>
      </c>
      <c r="J2658" s="25">
        <f t="shared" si="252"/>
        <v>2</v>
      </c>
      <c r="K2658" s="7">
        <v>99.204009999999997</v>
      </c>
    </row>
    <row r="2659" spans="1:11" x14ac:dyDescent="0.25">
      <c r="A2659" s="6">
        <v>44307</v>
      </c>
      <c r="B2659" s="7">
        <v>14</v>
      </c>
      <c r="C2659" s="25">
        <v>147034.33685480373</v>
      </c>
      <c r="D2659" s="25">
        <f t="shared" si="254"/>
        <v>4</v>
      </c>
      <c r="E2659" s="25">
        <f t="shared" si="253"/>
        <v>0</v>
      </c>
      <c r="F2659" s="25">
        <f t="shared" si="255"/>
        <v>0</v>
      </c>
      <c r="G2659" s="25" t="str">
        <f t="shared" si="251"/>
        <v>Winter</v>
      </c>
      <c r="H2659" s="25">
        <f t="shared" si="256"/>
        <v>2</v>
      </c>
      <c r="I2659" s="25">
        <v>0</v>
      </c>
      <c r="J2659" s="25">
        <f t="shared" si="252"/>
        <v>2</v>
      </c>
      <c r="K2659" s="7">
        <v>33.801380000000002</v>
      </c>
    </row>
    <row r="2660" spans="1:11" x14ac:dyDescent="0.25">
      <c r="A2660" s="6">
        <v>44307</v>
      </c>
      <c r="B2660" s="7">
        <v>15</v>
      </c>
      <c r="C2660" s="25">
        <v>145390.80751460665</v>
      </c>
      <c r="D2660" s="25">
        <f t="shared" si="254"/>
        <v>4</v>
      </c>
      <c r="E2660" s="25">
        <f t="shared" si="253"/>
        <v>0</v>
      </c>
      <c r="F2660" s="25">
        <f t="shared" si="255"/>
        <v>0</v>
      </c>
      <c r="G2660" s="25" t="str">
        <f t="shared" si="251"/>
        <v>Winter</v>
      </c>
      <c r="H2660" s="25">
        <f t="shared" si="256"/>
        <v>2</v>
      </c>
      <c r="I2660" s="25">
        <v>0</v>
      </c>
      <c r="J2660" s="25">
        <f t="shared" si="252"/>
        <v>2</v>
      </c>
      <c r="K2660" s="7">
        <v>28.05912</v>
      </c>
    </row>
    <row r="2661" spans="1:11" x14ac:dyDescent="0.25">
      <c r="A2661" s="6">
        <v>44307</v>
      </c>
      <c r="B2661" s="7">
        <v>16</v>
      </c>
      <c r="C2661" s="25">
        <v>146352.75363876901</v>
      </c>
      <c r="D2661" s="25">
        <f t="shared" si="254"/>
        <v>4</v>
      </c>
      <c r="E2661" s="25">
        <f t="shared" si="253"/>
        <v>0</v>
      </c>
      <c r="F2661" s="25">
        <f t="shared" si="255"/>
        <v>0</v>
      </c>
      <c r="G2661" s="25" t="str">
        <f t="shared" si="251"/>
        <v>Winter</v>
      </c>
      <c r="H2661" s="25">
        <f t="shared" si="256"/>
        <v>2</v>
      </c>
      <c r="I2661" s="25">
        <v>0</v>
      </c>
      <c r="J2661" s="25">
        <f t="shared" si="252"/>
        <v>2</v>
      </c>
      <c r="K2661" s="7">
        <v>24.650559999999999</v>
      </c>
    </row>
    <row r="2662" spans="1:11" x14ac:dyDescent="0.25">
      <c r="A2662" s="6">
        <v>44307</v>
      </c>
      <c r="B2662" s="7">
        <v>17</v>
      </c>
      <c r="C2662" s="25">
        <v>156562.28141013498</v>
      </c>
      <c r="D2662" s="25">
        <f t="shared" si="254"/>
        <v>4</v>
      </c>
      <c r="E2662" s="25">
        <f t="shared" si="253"/>
        <v>0</v>
      </c>
      <c r="F2662" s="25">
        <f t="shared" si="255"/>
        <v>0</v>
      </c>
      <c r="G2662" s="25" t="str">
        <f t="shared" si="251"/>
        <v>Winter</v>
      </c>
      <c r="H2662" s="25">
        <f t="shared" si="256"/>
        <v>2</v>
      </c>
      <c r="I2662" s="25">
        <v>0</v>
      </c>
      <c r="J2662" s="25">
        <f t="shared" si="252"/>
        <v>2</v>
      </c>
      <c r="K2662" s="7">
        <v>28.141369999999998</v>
      </c>
    </row>
    <row r="2663" spans="1:11" x14ac:dyDescent="0.25">
      <c r="A2663" s="6">
        <v>44307</v>
      </c>
      <c r="B2663" s="7">
        <v>18</v>
      </c>
      <c r="C2663" s="25">
        <v>173617.68176876957</v>
      </c>
      <c r="D2663" s="25">
        <f t="shared" si="254"/>
        <v>4</v>
      </c>
      <c r="E2663" s="25">
        <f t="shared" si="253"/>
        <v>0</v>
      </c>
      <c r="F2663" s="25">
        <f t="shared" si="255"/>
        <v>0</v>
      </c>
      <c r="G2663" s="25" t="str">
        <f t="shared" si="251"/>
        <v>Winter</v>
      </c>
      <c r="H2663" s="25">
        <f t="shared" si="256"/>
        <v>2</v>
      </c>
      <c r="I2663" s="25">
        <v>0</v>
      </c>
      <c r="J2663" s="25">
        <f t="shared" si="252"/>
        <v>2</v>
      </c>
      <c r="K2663" s="7">
        <v>33.49821</v>
      </c>
    </row>
    <row r="2664" spans="1:11" x14ac:dyDescent="0.25">
      <c r="A2664" s="6">
        <v>44307</v>
      </c>
      <c r="B2664" s="7">
        <v>19</v>
      </c>
      <c r="C2664" s="25">
        <v>168310.03265513541</v>
      </c>
      <c r="D2664" s="25">
        <f t="shared" si="254"/>
        <v>4</v>
      </c>
      <c r="E2664" s="25">
        <f t="shared" si="253"/>
        <v>0</v>
      </c>
      <c r="F2664" s="25">
        <f t="shared" si="255"/>
        <v>0</v>
      </c>
      <c r="G2664" s="25" t="str">
        <f t="shared" si="251"/>
        <v>Winter</v>
      </c>
      <c r="H2664" s="25">
        <f t="shared" si="256"/>
        <v>6</v>
      </c>
      <c r="I2664" s="25">
        <v>0</v>
      </c>
      <c r="J2664" s="25">
        <f t="shared" si="252"/>
        <v>6</v>
      </c>
      <c r="K2664" s="7">
        <v>32.652349999999998</v>
      </c>
    </row>
    <row r="2665" spans="1:11" x14ac:dyDescent="0.25">
      <c r="A2665" s="6">
        <v>44307</v>
      </c>
      <c r="B2665" s="7">
        <v>20</v>
      </c>
      <c r="C2665" s="25">
        <v>172087.92321915639</v>
      </c>
      <c r="D2665" s="25">
        <f t="shared" si="254"/>
        <v>4</v>
      </c>
      <c r="E2665" s="25">
        <f t="shared" si="253"/>
        <v>0</v>
      </c>
      <c r="F2665" s="25">
        <f t="shared" si="255"/>
        <v>0</v>
      </c>
      <c r="G2665" s="25" t="str">
        <f t="shared" si="251"/>
        <v>Winter</v>
      </c>
      <c r="H2665" s="25">
        <f t="shared" si="256"/>
        <v>6</v>
      </c>
      <c r="I2665" s="25">
        <v>0</v>
      </c>
      <c r="J2665" s="25">
        <f t="shared" si="252"/>
        <v>6</v>
      </c>
      <c r="K2665" s="7">
        <v>51.230449999999998</v>
      </c>
    </row>
    <row r="2666" spans="1:11" x14ac:dyDescent="0.25">
      <c r="A2666" s="6">
        <v>44307</v>
      </c>
      <c r="B2666" s="7">
        <v>21</v>
      </c>
      <c r="C2666" s="25">
        <v>184413.23060025065</v>
      </c>
      <c r="D2666" s="25">
        <f t="shared" si="254"/>
        <v>4</v>
      </c>
      <c r="E2666" s="25">
        <f t="shared" si="253"/>
        <v>0</v>
      </c>
      <c r="F2666" s="25">
        <f t="shared" si="255"/>
        <v>0</v>
      </c>
      <c r="G2666" s="25" t="str">
        <f t="shared" si="251"/>
        <v>Winter</v>
      </c>
      <c r="H2666" s="25">
        <f t="shared" si="256"/>
        <v>6</v>
      </c>
      <c r="I2666" s="25">
        <v>0</v>
      </c>
      <c r="J2666" s="25">
        <f t="shared" si="252"/>
        <v>6</v>
      </c>
      <c r="K2666" s="7">
        <v>81.772390000000001</v>
      </c>
    </row>
    <row r="2667" spans="1:11" x14ac:dyDescent="0.25">
      <c r="A2667" s="6">
        <v>44307</v>
      </c>
      <c r="B2667" s="7">
        <v>22</v>
      </c>
      <c r="C2667" s="25">
        <v>184103.1851646018</v>
      </c>
      <c r="D2667" s="25">
        <f t="shared" si="254"/>
        <v>4</v>
      </c>
      <c r="E2667" s="25">
        <f t="shared" si="253"/>
        <v>0</v>
      </c>
      <c r="F2667" s="25">
        <f t="shared" si="255"/>
        <v>0</v>
      </c>
      <c r="G2667" s="25" t="str">
        <f t="shared" si="251"/>
        <v>Winter</v>
      </c>
      <c r="H2667" s="25">
        <f t="shared" si="256"/>
        <v>2</v>
      </c>
      <c r="I2667" s="25">
        <v>0</v>
      </c>
      <c r="J2667" s="25">
        <f t="shared" si="252"/>
        <v>2</v>
      </c>
      <c r="K2667" s="7">
        <v>85.200289999999995</v>
      </c>
    </row>
    <row r="2668" spans="1:11" x14ac:dyDescent="0.25">
      <c r="A2668" s="6">
        <v>44307</v>
      </c>
      <c r="B2668" s="7">
        <v>23</v>
      </c>
      <c r="C2668" s="25">
        <v>169768.80346721099</v>
      </c>
      <c r="D2668" s="25">
        <f t="shared" si="254"/>
        <v>4</v>
      </c>
      <c r="E2668" s="25">
        <f t="shared" si="253"/>
        <v>0</v>
      </c>
      <c r="F2668" s="25">
        <f t="shared" si="255"/>
        <v>0</v>
      </c>
      <c r="G2668" s="25" t="str">
        <f t="shared" si="251"/>
        <v>Winter</v>
      </c>
      <c r="H2668" s="25">
        <f t="shared" si="256"/>
        <v>2</v>
      </c>
      <c r="I2668" s="25">
        <v>0</v>
      </c>
      <c r="J2668" s="25">
        <f t="shared" si="252"/>
        <v>2</v>
      </c>
      <c r="K2668" s="7">
        <v>50.916420000000002</v>
      </c>
    </row>
    <row r="2669" spans="1:11" x14ac:dyDescent="0.25">
      <c r="A2669" s="6">
        <v>44307</v>
      </c>
      <c r="B2669" s="7">
        <v>24</v>
      </c>
      <c r="C2669" s="25">
        <v>155353.4530624864</v>
      </c>
      <c r="D2669" s="25">
        <f t="shared" si="254"/>
        <v>4</v>
      </c>
      <c r="E2669" s="25">
        <f t="shared" si="253"/>
        <v>0</v>
      </c>
      <c r="F2669" s="25">
        <f t="shared" si="255"/>
        <v>0</v>
      </c>
      <c r="G2669" s="25" t="str">
        <f t="shared" si="251"/>
        <v>Winter</v>
      </c>
      <c r="H2669" s="25">
        <f t="shared" si="256"/>
        <v>2</v>
      </c>
      <c r="I2669" s="25">
        <v>0</v>
      </c>
      <c r="J2669" s="25">
        <f t="shared" si="252"/>
        <v>2</v>
      </c>
      <c r="K2669" s="7">
        <v>32.829520000000002</v>
      </c>
    </row>
    <row r="2670" spans="1:11" x14ac:dyDescent="0.25">
      <c r="A2670" s="6">
        <v>44308</v>
      </c>
      <c r="B2670" s="7">
        <v>1</v>
      </c>
      <c r="C2670" s="25">
        <v>147387.74067096593</v>
      </c>
      <c r="D2670" s="25">
        <f t="shared" si="254"/>
        <v>4</v>
      </c>
      <c r="E2670" s="25">
        <f t="shared" si="253"/>
        <v>0</v>
      </c>
      <c r="F2670" s="25">
        <f t="shared" si="255"/>
        <v>0</v>
      </c>
      <c r="G2670" s="25" t="str">
        <f t="shared" si="251"/>
        <v>Winter</v>
      </c>
      <c r="H2670" s="25">
        <f t="shared" si="256"/>
        <v>2</v>
      </c>
      <c r="I2670" s="25">
        <v>0</v>
      </c>
      <c r="J2670" s="25">
        <f t="shared" si="252"/>
        <v>2</v>
      </c>
      <c r="K2670" s="7">
        <v>32.890999999999998</v>
      </c>
    </row>
    <row r="2671" spans="1:11" x14ac:dyDescent="0.25">
      <c r="A2671" s="6">
        <v>44308</v>
      </c>
      <c r="B2671" s="7">
        <v>2</v>
      </c>
      <c r="C2671" s="25">
        <v>144675.84271323102</v>
      </c>
      <c r="D2671" s="25">
        <f t="shared" si="254"/>
        <v>4</v>
      </c>
      <c r="E2671" s="25">
        <f t="shared" si="253"/>
        <v>0</v>
      </c>
      <c r="F2671" s="25">
        <f t="shared" si="255"/>
        <v>0</v>
      </c>
      <c r="G2671" s="25" t="str">
        <f t="shared" ref="G2671:G2734" si="257">IF(OR(D2671&lt;5,D2671&gt;9),"Winter","Summer")</f>
        <v>Winter</v>
      </c>
      <c r="H2671" s="25">
        <f t="shared" si="256"/>
        <v>1</v>
      </c>
      <c r="I2671" s="25">
        <v>0</v>
      </c>
      <c r="J2671" s="25">
        <f t="shared" ref="J2671:J2734" si="258">IF(I2671=0,H2671,5)</f>
        <v>1</v>
      </c>
      <c r="K2671" s="7">
        <v>31.30528</v>
      </c>
    </row>
    <row r="2672" spans="1:11" x14ac:dyDescent="0.25">
      <c r="A2672" s="6">
        <v>44308</v>
      </c>
      <c r="B2672" s="7">
        <v>3</v>
      </c>
      <c r="C2672" s="25">
        <v>144613.28087703898</v>
      </c>
      <c r="D2672" s="25">
        <f t="shared" si="254"/>
        <v>4</v>
      </c>
      <c r="E2672" s="25">
        <f t="shared" si="253"/>
        <v>0</v>
      </c>
      <c r="F2672" s="25">
        <f t="shared" si="255"/>
        <v>0</v>
      </c>
      <c r="G2672" s="25" t="str">
        <f t="shared" si="257"/>
        <v>Winter</v>
      </c>
      <c r="H2672" s="25">
        <f t="shared" si="256"/>
        <v>1</v>
      </c>
      <c r="I2672" s="25">
        <v>0</v>
      </c>
      <c r="J2672" s="25">
        <f t="shared" si="258"/>
        <v>1</v>
      </c>
      <c r="K2672" s="7">
        <v>31.453990000000001</v>
      </c>
    </row>
    <row r="2673" spans="1:11" x14ac:dyDescent="0.25">
      <c r="A2673" s="6">
        <v>44308</v>
      </c>
      <c r="B2673" s="7">
        <v>4</v>
      </c>
      <c r="C2673" s="25">
        <v>144377.19509980644</v>
      </c>
      <c r="D2673" s="25">
        <f t="shared" si="254"/>
        <v>4</v>
      </c>
      <c r="E2673" s="25">
        <f t="shared" si="253"/>
        <v>0</v>
      </c>
      <c r="F2673" s="25">
        <f t="shared" si="255"/>
        <v>0</v>
      </c>
      <c r="G2673" s="25" t="str">
        <f t="shared" si="257"/>
        <v>Winter</v>
      </c>
      <c r="H2673" s="25">
        <f t="shared" si="256"/>
        <v>1</v>
      </c>
      <c r="I2673" s="25">
        <v>0</v>
      </c>
      <c r="J2673" s="25">
        <f t="shared" si="258"/>
        <v>1</v>
      </c>
      <c r="K2673" s="7">
        <v>31.755800000000001</v>
      </c>
    </row>
    <row r="2674" spans="1:11" x14ac:dyDescent="0.25">
      <c r="A2674" s="6">
        <v>44308</v>
      </c>
      <c r="B2674" s="7">
        <v>5</v>
      </c>
      <c r="C2674" s="25">
        <v>147496.89010321282</v>
      </c>
      <c r="D2674" s="25">
        <f t="shared" si="254"/>
        <v>4</v>
      </c>
      <c r="E2674" s="25">
        <f t="shared" si="253"/>
        <v>0</v>
      </c>
      <c r="F2674" s="25">
        <f t="shared" si="255"/>
        <v>0</v>
      </c>
      <c r="G2674" s="25" t="str">
        <f t="shared" si="257"/>
        <v>Winter</v>
      </c>
      <c r="H2674" s="25">
        <f t="shared" si="256"/>
        <v>1</v>
      </c>
      <c r="I2674" s="25">
        <v>0</v>
      </c>
      <c r="J2674" s="25">
        <f t="shared" si="258"/>
        <v>1</v>
      </c>
      <c r="K2674" s="7">
        <v>33.608260000000001</v>
      </c>
    </row>
    <row r="2675" spans="1:11" x14ac:dyDescent="0.25">
      <c r="A2675" s="6">
        <v>44308</v>
      </c>
      <c r="B2675" s="7">
        <v>6</v>
      </c>
      <c r="C2675" s="25">
        <v>156996.62865474421</v>
      </c>
      <c r="D2675" s="25">
        <f t="shared" si="254"/>
        <v>4</v>
      </c>
      <c r="E2675" s="25">
        <f t="shared" si="253"/>
        <v>0</v>
      </c>
      <c r="F2675" s="25">
        <f t="shared" si="255"/>
        <v>0</v>
      </c>
      <c r="G2675" s="25" t="str">
        <f t="shared" si="257"/>
        <v>Winter</v>
      </c>
      <c r="H2675" s="25">
        <f t="shared" si="256"/>
        <v>1</v>
      </c>
      <c r="I2675" s="25">
        <v>0</v>
      </c>
      <c r="J2675" s="25">
        <f t="shared" si="258"/>
        <v>1</v>
      </c>
      <c r="K2675" s="7">
        <v>31.426649999999999</v>
      </c>
    </row>
    <row r="2676" spans="1:11" x14ac:dyDescent="0.25">
      <c r="A2676" s="6">
        <v>44308</v>
      </c>
      <c r="B2676" s="7">
        <v>7</v>
      </c>
      <c r="C2676" s="25">
        <v>173380.115573508</v>
      </c>
      <c r="D2676" s="25">
        <f t="shared" si="254"/>
        <v>4</v>
      </c>
      <c r="E2676" s="25">
        <f t="shared" si="253"/>
        <v>0</v>
      </c>
      <c r="F2676" s="25">
        <f t="shared" si="255"/>
        <v>0</v>
      </c>
      <c r="G2676" s="25" t="str">
        <f t="shared" si="257"/>
        <v>Winter</v>
      </c>
      <c r="H2676" s="25">
        <f t="shared" si="256"/>
        <v>6</v>
      </c>
      <c r="I2676" s="25">
        <v>0</v>
      </c>
      <c r="J2676" s="25">
        <f t="shared" si="258"/>
        <v>6</v>
      </c>
      <c r="K2676" s="7">
        <v>59.70487</v>
      </c>
    </row>
    <row r="2677" spans="1:11" x14ac:dyDescent="0.25">
      <c r="A2677" s="6">
        <v>44308</v>
      </c>
      <c r="B2677" s="7">
        <v>8</v>
      </c>
      <c r="C2677" s="25">
        <v>180377.77980715496</v>
      </c>
      <c r="D2677" s="25">
        <f t="shared" si="254"/>
        <v>4</v>
      </c>
      <c r="E2677" s="25">
        <f t="shared" si="253"/>
        <v>0</v>
      </c>
      <c r="F2677" s="25">
        <f t="shared" si="255"/>
        <v>0</v>
      </c>
      <c r="G2677" s="25" t="str">
        <f t="shared" si="257"/>
        <v>Winter</v>
      </c>
      <c r="H2677" s="25">
        <f t="shared" si="256"/>
        <v>6</v>
      </c>
      <c r="I2677" s="25">
        <v>0</v>
      </c>
      <c r="J2677" s="25">
        <f t="shared" si="258"/>
        <v>6</v>
      </c>
      <c r="K2677" s="7">
        <v>32.91375</v>
      </c>
    </row>
    <row r="2678" spans="1:11" x14ac:dyDescent="0.25">
      <c r="A2678" s="6">
        <v>44308</v>
      </c>
      <c r="B2678" s="7">
        <v>9</v>
      </c>
      <c r="C2678" s="25">
        <v>172897.01067764373</v>
      </c>
      <c r="D2678" s="25">
        <f t="shared" si="254"/>
        <v>4</v>
      </c>
      <c r="E2678" s="25">
        <f t="shared" si="253"/>
        <v>0</v>
      </c>
      <c r="F2678" s="25">
        <f t="shared" si="255"/>
        <v>0</v>
      </c>
      <c r="G2678" s="25" t="str">
        <f t="shared" si="257"/>
        <v>Winter</v>
      </c>
      <c r="H2678" s="25">
        <f t="shared" si="256"/>
        <v>6</v>
      </c>
      <c r="I2678" s="25">
        <v>0</v>
      </c>
      <c r="J2678" s="25">
        <f t="shared" si="258"/>
        <v>6</v>
      </c>
      <c r="K2678" s="7">
        <v>33.954189999999997</v>
      </c>
    </row>
    <row r="2679" spans="1:11" x14ac:dyDescent="0.25">
      <c r="A2679" s="6">
        <v>44308</v>
      </c>
      <c r="B2679" s="7">
        <v>10</v>
      </c>
      <c r="C2679" s="25">
        <v>159007.861795195</v>
      </c>
      <c r="D2679" s="25">
        <f t="shared" si="254"/>
        <v>4</v>
      </c>
      <c r="E2679" s="25">
        <f t="shared" si="253"/>
        <v>0</v>
      </c>
      <c r="F2679" s="25">
        <f t="shared" si="255"/>
        <v>0</v>
      </c>
      <c r="G2679" s="25" t="str">
        <f t="shared" si="257"/>
        <v>Winter</v>
      </c>
      <c r="H2679" s="25">
        <f t="shared" si="256"/>
        <v>2</v>
      </c>
      <c r="I2679" s="25">
        <v>0</v>
      </c>
      <c r="J2679" s="25">
        <f t="shared" si="258"/>
        <v>2</v>
      </c>
      <c r="K2679" s="7">
        <v>44.448659999999997</v>
      </c>
    </row>
    <row r="2680" spans="1:11" x14ac:dyDescent="0.25">
      <c r="A2680" s="6">
        <v>44308</v>
      </c>
      <c r="B2680" s="7">
        <v>11</v>
      </c>
      <c r="C2680" s="25">
        <v>145533.41882481729</v>
      </c>
      <c r="D2680" s="25">
        <f t="shared" si="254"/>
        <v>4</v>
      </c>
      <c r="E2680" s="25">
        <f t="shared" si="253"/>
        <v>0</v>
      </c>
      <c r="F2680" s="25">
        <f t="shared" si="255"/>
        <v>0</v>
      </c>
      <c r="G2680" s="25" t="str">
        <f t="shared" si="257"/>
        <v>Winter</v>
      </c>
      <c r="H2680" s="25">
        <f t="shared" si="256"/>
        <v>2</v>
      </c>
      <c r="I2680" s="25">
        <v>0</v>
      </c>
      <c r="J2680" s="25">
        <f t="shared" si="258"/>
        <v>2</v>
      </c>
      <c r="K2680" s="7">
        <v>44.35004</v>
      </c>
    </row>
    <row r="2681" spans="1:11" x14ac:dyDescent="0.25">
      <c r="A2681" s="6">
        <v>44308</v>
      </c>
      <c r="B2681" s="7">
        <v>12</v>
      </c>
      <c r="C2681" s="25">
        <v>142319.55935041042</v>
      </c>
      <c r="D2681" s="25">
        <f t="shared" si="254"/>
        <v>4</v>
      </c>
      <c r="E2681" s="25">
        <f t="shared" si="253"/>
        <v>0</v>
      </c>
      <c r="F2681" s="25">
        <f t="shared" si="255"/>
        <v>0</v>
      </c>
      <c r="G2681" s="25" t="str">
        <f t="shared" si="257"/>
        <v>Winter</v>
      </c>
      <c r="H2681" s="25">
        <f t="shared" si="256"/>
        <v>2</v>
      </c>
      <c r="I2681" s="25">
        <v>0</v>
      </c>
      <c r="J2681" s="25">
        <f t="shared" si="258"/>
        <v>2</v>
      </c>
      <c r="K2681" s="7">
        <v>35.336489999999998</v>
      </c>
    </row>
    <row r="2682" spans="1:11" x14ac:dyDescent="0.25">
      <c r="A2682" s="6">
        <v>44308</v>
      </c>
      <c r="B2682" s="7">
        <v>13</v>
      </c>
      <c r="C2682" s="25">
        <v>143020.37195630936</v>
      </c>
      <c r="D2682" s="25">
        <f t="shared" si="254"/>
        <v>4</v>
      </c>
      <c r="E2682" s="25">
        <f t="shared" si="253"/>
        <v>0</v>
      </c>
      <c r="F2682" s="25">
        <f t="shared" si="255"/>
        <v>0</v>
      </c>
      <c r="G2682" s="25" t="str">
        <f t="shared" si="257"/>
        <v>Winter</v>
      </c>
      <c r="H2682" s="25">
        <f t="shared" si="256"/>
        <v>2</v>
      </c>
      <c r="I2682" s="25">
        <v>0</v>
      </c>
      <c r="J2682" s="25">
        <f t="shared" si="258"/>
        <v>2</v>
      </c>
      <c r="K2682" s="7">
        <v>64.857119999999995</v>
      </c>
    </row>
    <row r="2683" spans="1:11" x14ac:dyDescent="0.25">
      <c r="A2683" s="6">
        <v>44308</v>
      </c>
      <c r="B2683" s="7">
        <v>14</v>
      </c>
      <c r="C2683" s="25">
        <v>136856.5733125422</v>
      </c>
      <c r="D2683" s="25">
        <f t="shared" si="254"/>
        <v>4</v>
      </c>
      <c r="E2683" s="25">
        <f t="shared" si="253"/>
        <v>0</v>
      </c>
      <c r="F2683" s="25">
        <f t="shared" si="255"/>
        <v>0</v>
      </c>
      <c r="G2683" s="25" t="str">
        <f t="shared" si="257"/>
        <v>Winter</v>
      </c>
      <c r="H2683" s="25">
        <f t="shared" si="256"/>
        <v>2</v>
      </c>
      <c r="I2683" s="25">
        <v>0</v>
      </c>
      <c r="J2683" s="25">
        <f t="shared" si="258"/>
        <v>2</v>
      </c>
      <c r="K2683" s="7">
        <v>39.024999999999999</v>
      </c>
    </row>
    <row r="2684" spans="1:11" x14ac:dyDescent="0.25">
      <c r="A2684" s="6">
        <v>44308</v>
      </c>
      <c r="B2684" s="7">
        <v>15</v>
      </c>
      <c r="C2684" s="25">
        <v>131225.97588358918</v>
      </c>
      <c r="D2684" s="25">
        <f t="shared" si="254"/>
        <v>4</v>
      </c>
      <c r="E2684" s="25">
        <f t="shared" si="253"/>
        <v>0</v>
      </c>
      <c r="F2684" s="25">
        <f t="shared" si="255"/>
        <v>0</v>
      </c>
      <c r="G2684" s="25" t="str">
        <f t="shared" si="257"/>
        <v>Winter</v>
      </c>
      <c r="H2684" s="25">
        <f t="shared" si="256"/>
        <v>2</v>
      </c>
      <c r="I2684" s="25">
        <v>0</v>
      </c>
      <c r="J2684" s="25">
        <f t="shared" si="258"/>
        <v>2</v>
      </c>
      <c r="K2684" s="7">
        <v>30.301459999999999</v>
      </c>
    </row>
    <row r="2685" spans="1:11" x14ac:dyDescent="0.25">
      <c r="A2685" s="6">
        <v>44308</v>
      </c>
      <c r="B2685" s="7">
        <v>16</v>
      </c>
      <c r="C2685" s="25">
        <v>129160.87831719415</v>
      </c>
      <c r="D2685" s="25">
        <f t="shared" si="254"/>
        <v>4</v>
      </c>
      <c r="E2685" s="25">
        <f t="shared" si="253"/>
        <v>0</v>
      </c>
      <c r="F2685" s="25">
        <f t="shared" si="255"/>
        <v>0</v>
      </c>
      <c r="G2685" s="25" t="str">
        <f t="shared" si="257"/>
        <v>Winter</v>
      </c>
      <c r="H2685" s="25">
        <f t="shared" si="256"/>
        <v>2</v>
      </c>
      <c r="I2685" s="25">
        <v>0</v>
      </c>
      <c r="J2685" s="25">
        <f t="shared" si="258"/>
        <v>2</v>
      </c>
      <c r="K2685" s="7">
        <v>25.49925</v>
      </c>
    </row>
    <row r="2686" spans="1:11" x14ac:dyDescent="0.25">
      <c r="A2686" s="6">
        <v>44308</v>
      </c>
      <c r="B2686" s="7">
        <v>17</v>
      </c>
      <c r="C2686" s="25">
        <v>132986.40571257821</v>
      </c>
      <c r="D2686" s="25">
        <f t="shared" si="254"/>
        <v>4</v>
      </c>
      <c r="E2686" s="25">
        <f t="shared" si="253"/>
        <v>0</v>
      </c>
      <c r="F2686" s="25">
        <f t="shared" si="255"/>
        <v>0</v>
      </c>
      <c r="G2686" s="25" t="str">
        <f t="shared" si="257"/>
        <v>Winter</v>
      </c>
      <c r="H2686" s="25">
        <f t="shared" si="256"/>
        <v>2</v>
      </c>
      <c r="I2686" s="25">
        <v>0</v>
      </c>
      <c r="J2686" s="25">
        <f t="shared" si="258"/>
        <v>2</v>
      </c>
      <c r="K2686" s="7">
        <v>29.178999999999998</v>
      </c>
    </row>
    <row r="2687" spans="1:11" x14ac:dyDescent="0.25">
      <c r="A2687" s="6">
        <v>44308</v>
      </c>
      <c r="B2687" s="7">
        <v>18</v>
      </c>
      <c r="C2687" s="25">
        <v>139838.95258552802</v>
      </c>
      <c r="D2687" s="25">
        <f t="shared" si="254"/>
        <v>4</v>
      </c>
      <c r="E2687" s="25">
        <f t="shared" si="253"/>
        <v>0</v>
      </c>
      <c r="F2687" s="25">
        <f t="shared" si="255"/>
        <v>0</v>
      </c>
      <c r="G2687" s="25" t="str">
        <f t="shared" si="257"/>
        <v>Winter</v>
      </c>
      <c r="H2687" s="25">
        <f t="shared" si="256"/>
        <v>2</v>
      </c>
      <c r="I2687" s="25">
        <v>0</v>
      </c>
      <c r="J2687" s="25">
        <f t="shared" si="258"/>
        <v>2</v>
      </c>
      <c r="K2687" s="7">
        <v>59.595550000000003</v>
      </c>
    </row>
    <row r="2688" spans="1:11" x14ac:dyDescent="0.25">
      <c r="A2688" s="6">
        <v>44308</v>
      </c>
      <c r="B2688" s="7">
        <v>19</v>
      </c>
      <c r="C2688" s="25">
        <v>143088.89057850506</v>
      </c>
      <c r="D2688" s="25">
        <f t="shared" si="254"/>
        <v>4</v>
      </c>
      <c r="E2688" s="25">
        <f t="shared" si="253"/>
        <v>0</v>
      </c>
      <c r="F2688" s="25">
        <f t="shared" si="255"/>
        <v>0</v>
      </c>
      <c r="G2688" s="25" t="str">
        <f t="shared" si="257"/>
        <v>Winter</v>
      </c>
      <c r="H2688" s="25">
        <f t="shared" si="256"/>
        <v>6</v>
      </c>
      <c r="I2688" s="25">
        <v>0</v>
      </c>
      <c r="J2688" s="25">
        <f t="shared" si="258"/>
        <v>6</v>
      </c>
      <c r="K2688" s="7">
        <v>29.57452</v>
      </c>
    </row>
    <row r="2689" spans="1:11" x14ac:dyDescent="0.25">
      <c r="A2689" s="6">
        <v>44308</v>
      </c>
      <c r="B2689" s="7">
        <v>20</v>
      </c>
      <c r="C2689" s="25">
        <v>148469.58148133228</v>
      </c>
      <c r="D2689" s="25">
        <f t="shared" si="254"/>
        <v>4</v>
      </c>
      <c r="E2689" s="25">
        <f t="shared" si="253"/>
        <v>0</v>
      </c>
      <c r="F2689" s="25">
        <f t="shared" si="255"/>
        <v>0</v>
      </c>
      <c r="G2689" s="25" t="str">
        <f t="shared" si="257"/>
        <v>Winter</v>
      </c>
      <c r="H2689" s="25">
        <f t="shared" si="256"/>
        <v>6</v>
      </c>
      <c r="I2689" s="25">
        <v>0</v>
      </c>
      <c r="J2689" s="25">
        <f t="shared" si="258"/>
        <v>6</v>
      </c>
      <c r="K2689" s="7">
        <v>31.165179999999999</v>
      </c>
    </row>
    <row r="2690" spans="1:11" x14ac:dyDescent="0.25">
      <c r="A2690" s="6">
        <v>44308</v>
      </c>
      <c r="B2690" s="7">
        <v>21</v>
      </c>
      <c r="C2690" s="25">
        <v>160316.34097046024</v>
      </c>
      <c r="D2690" s="25">
        <f t="shared" si="254"/>
        <v>4</v>
      </c>
      <c r="E2690" s="25">
        <f t="shared" si="253"/>
        <v>0</v>
      </c>
      <c r="F2690" s="25">
        <f t="shared" si="255"/>
        <v>0</v>
      </c>
      <c r="G2690" s="25" t="str">
        <f t="shared" si="257"/>
        <v>Winter</v>
      </c>
      <c r="H2690" s="25">
        <f t="shared" si="256"/>
        <v>6</v>
      </c>
      <c r="I2690" s="25">
        <v>0</v>
      </c>
      <c r="J2690" s="25">
        <f t="shared" si="258"/>
        <v>6</v>
      </c>
      <c r="K2690" s="7">
        <v>32.178780000000003</v>
      </c>
    </row>
    <row r="2691" spans="1:11" x14ac:dyDescent="0.25">
      <c r="A2691" s="6">
        <v>44308</v>
      </c>
      <c r="B2691" s="7">
        <v>22</v>
      </c>
      <c r="C2691" s="25">
        <v>162938.89618642235</v>
      </c>
      <c r="D2691" s="25">
        <f t="shared" si="254"/>
        <v>4</v>
      </c>
      <c r="E2691" s="25">
        <f t="shared" si="253"/>
        <v>0</v>
      </c>
      <c r="F2691" s="25">
        <f t="shared" si="255"/>
        <v>0</v>
      </c>
      <c r="G2691" s="25" t="str">
        <f t="shared" si="257"/>
        <v>Winter</v>
      </c>
      <c r="H2691" s="25">
        <f t="shared" si="256"/>
        <v>2</v>
      </c>
      <c r="I2691" s="25">
        <v>0</v>
      </c>
      <c r="J2691" s="25">
        <f t="shared" si="258"/>
        <v>2</v>
      </c>
      <c r="K2691" s="7">
        <v>31.704529999999998</v>
      </c>
    </row>
    <row r="2692" spans="1:11" x14ac:dyDescent="0.25">
      <c r="A2692" s="6">
        <v>44308</v>
      </c>
      <c r="B2692" s="7">
        <v>23</v>
      </c>
      <c r="C2692" s="25">
        <v>152166.62728614625</v>
      </c>
      <c r="D2692" s="25">
        <f t="shared" si="254"/>
        <v>4</v>
      </c>
      <c r="E2692" s="25">
        <f t="shared" si="253"/>
        <v>0</v>
      </c>
      <c r="F2692" s="25">
        <f t="shared" si="255"/>
        <v>0</v>
      </c>
      <c r="G2692" s="25" t="str">
        <f t="shared" si="257"/>
        <v>Winter</v>
      </c>
      <c r="H2692" s="25">
        <f t="shared" si="256"/>
        <v>2</v>
      </c>
      <c r="I2692" s="25">
        <v>0</v>
      </c>
      <c r="J2692" s="25">
        <f t="shared" si="258"/>
        <v>2</v>
      </c>
      <c r="K2692" s="7">
        <v>32.005209999999998</v>
      </c>
    </row>
    <row r="2693" spans="1:11" x14ac:dyDescent="0.25">
      <c r="A2693" s="6">
        <v>44308</v>
      </c>
      <c r="B2693" s="7">
        <v>24</v>
      </c>
      <c r="C2693" s="25">
        <v>139081.76515796306</v>
      </c>
      <c r="D2693" s="25">
        <f t="shared" si="254"/>
        <v>4</v>
      </c>
      <c r="E2693" s="25">
        <f t="shared" si="253"/>
        <v>0</v>
      </c>
      <c r="F2693" s="25">
        <f t="shared" si="255"/>
        <v>0</v>
      </c>
      <c r="G2693" s="25" t="str">
        <f t="shared" si="257"/>
        <v>Winter</v>
      </c>
      <c r="H2693" s="25">
        <f t="shared" si="256"/>
        <v>2</v>
      </c>
      <c r="I2693" s="25">
        <v>0</v>
      </c>
      <c r="J2693" s="25">
        <f t="shared" si="258"/>
        <v>2</v>
      </c>
      <c r="K2693" s="7">
        <v>35.759979999999999</v>
      </c>
    </row>
    <row r="2694" spans="1:11" x14ac:dyDescent="0.25">
      <c r="A2694" s="6">
        <v>44309</v>
      </c>
      <c r="B2694" s="7">
        <v>1</v>
      </c>
      <c r="C2694" s="25">
        <v>130475.59546921751</v>
      </c>
      <c r="D2694" s="25">
        <f t="shared" si="254"/>
        <v>4</v>
      </c>
      <c r="E2694" s="25">
        <f t="shared" ref="E2694:E2757" si="259">IF(IFERROR(VLOOKUP(A2694,$S$6:$S$15,1,0),0)&gt;0,1,0)</f>
        <v>0</v>
      </c>
      <c r="F2694" s="25">
        <f t="shared" si="255"/>
        <v>0</v>
      </c>
      <c r="G2694" s="25" t="str">
        <f t="shared" si="257"/>
        <v>Winter</v>
      </c>
      <c r="H2694" s="25">
        <f t="shared" si="256"/>
        <v>2</v>
      </c>
      <c r="I2694" s="25">
        <v>0</v>
      </c>
      <c r="J2694" s="25">
        <f t="shared" si="258"/>
        <v>2</v>
      </c>
      <c r="K2694" s="7">
        <v>25.380739999999999</v>
      </c>
    </row>
    <row r="2695" spans="1:11" x14ac:dyDescent="0.25">
      <c r="A2695" s="6">
        <v>44309</v>
      </c>
      <c r="B2695" s="7">
        <v>2</v>
      </c>
      <c r="C2695" s="25">
        <v>127584.977135404</v>
      </c>
      <c r="D2695" s="25">
        <f t="shared" ref="D2695:D2758" si="260">MONTH(A2695)</f>
        <v>4</v>
      </c>
      <c r="E2695" s="25">
        <f t="shared" si="259"/>
        <v>0</v>
      </c>
      <c r="F2695" s="25">
        <f t="shared" ref="F2695:F2758" si="261">IF(WEEKDAY(A2695,2)&gt;5,1,0)</f>
        <v>0</v>
      </c>
      <c r="G2695" s="25" t="str">
        <f t="shared" si="257"/>
        <v>Winter</v>
      </c>
      <c r="H2695" s="25">
        <f t="shared" ref="H2695:H2758" si="262">IF(AND(B2695&lt;7,B2695&gt;1),1,IF(G2695="Winter",IF(OR(E2695=1,F2695=1,B2695=1,AND(B2695&gt;9,B2695&lt;19),B2695&gt;21),2,6),IF(OR(E2695=1,F2695=1,B2695&lt;15,B2695&gt;20),3,4)))</f>
        <v>1</v>
      </c>
      <c r="I2695" s="25">
        <v>0</v>
      </c>
      <c r="J2695" s="25">
        <f t="shared" si="258"/>
        <v>1</v>
      </c>
      <c r="K2695" s="7">
        <v>27.206330000000001</v>
      </c>
    </row>
    <row r="2696" spans="1:11" x14ac:dyDescent="0.25">
      <c r="A2696" s="6">
        <v>44309</v>
      </c>
      <c r="B2696" s="7">
        <v>3</v>
      </c>
      <c r="C2696" s="25">
        <v>128235.78895959938</v>
      </c>
      <c r="D2696" s="25">
        <f t="shared" si="260"/>
        <v>4</v>
      </c>
      <c r="E2696" s="25">
        <f t="shared" si="259"/>
        <v>0</v>
      </c>
      <c r="F2696" s="25">
        <f t="shared" si="261"/>
        <v>0</v>
      </c>
      <c r="G2696" s="25" t="str">
        <f t="shared" si="257"/>
        <v>Winter</v>
      </c>
      <c r="H2696" s="25">
        <f t="shared" si="262"/>
        <v>1</v>
      </c>
      <c r="I2696" s="25">
        <v>0</v>
      </c>
      <c r="J2696" s="25">
        <f t="shared" si="258"/>
        <v>1</v>
      </c>
      <c r="K2696" s="7">
        <v>25.76699</v>
      </c>
    </row>
    <row r="2697" spans="1:11" x14ac:dyDescent="0.25">
      <c r="A2697" s="6">
        <v>44309</v>
      </c>
      <c r="B2697" s="7">
        <v>4</v>
      </c>
      <c r="C2697" s="25">
        <v>131072.72767617225</v>
      </c>
      <c r="D2697" s="25">
        <f t="shared" si="260"/>
        <v>4</v>
      </c>
      <c r="E2697" s="25">
        <f t="shared" si="259"/>
        <v>0</v>
      </c>
      <c r="F2697" s="25">
        <f t="shared" si="261"/>
        <v>0</v>
      </c>
      <c r="G2697" s="25" t="str">
        <f t="shared" si="257"/>
        <v>Winter</v>
      </c>
      <c r="H2697" s="25">
        <f t="shared" si="262"/>
        <v>1</v>
      </c>
      <c r="I2697" s="25">
        <v>0</v>
      </c>
      <c r="J2697" s="25">
        <f t="shared" si="258"/>
        <v>1</v>
      </c>
      <c r="K2697" s="7">
        <v>31.28884</v>
      </c>
    </row>
    <row r="2698" spans="1:11" x14ac:dyDescent="0.25">
      <c r="A2698" s="6">
        <v>44309</v>
      </c>
      <c r="B2698" s="7">
        <v>5</v>
      </c>
      <c r="C2698" s="25">
        <v>136252.94244064071</v>
      </c>
      <c r="D2698" s="25">
        <f t="shared" si="260"/>
        <v>4</v>
      </c>
      <c r="E2698" s="25">
        <f t="shared" si="259"/>
        <v>0</v>
      </c>
      <c r="F2698" s="25">
        <f t="shared" si="261"/>
        <v>0</v>
      </c>
      <c r="G2698" s="25" t="str">
        <f t="shared" si="257"/>
        <v>Winter</v>
      </c>
      <c r="H2698" s="25">
        <f t="shared" si="262"/>
        <v>1</v>
      </c>
      <c r="I2698" s="25">
        <v>0</v>
      </c>
      <c r="J2698" s="25">
        <f t="shared" si="258"/>
        <v>1</v>
      </c>
      <c r="K2698" s="7">
        <v>27.966850000000001</v>
      </c>
    </row>
    <row r="2699" spans="1:11" x14ac:dyDescent="0.25">
      <c r="A2699" s="6">
        <v>44309</v>
      </c>
      <c r="B2699" s="7">
        <v>6</v>
      </c>
      <c r="C2699" s="25">
        <v>148190.45628257186</v>
      </c>
      <c r="D2699" s="25">
        <f t="shared" si="260"/>
        <v>4</v>
      </c>
      <c r="E2699" s="25">
        <f t="shared" si="259"/>
        <v>0</v>
      </c>
      <c r="F2699" s="25">
        <f t="shared" si="261"/>
        <v>0</v>
      </c>
      <c r="G2699" s="25" t="str">
        <f t="shared" si="257"/>
        <v>Winter</v>
      </c>
      <c r="H2699" s="25">
        <f t="shared" si="262"/>
        <v>1</v>
      </c>
      <c r="I2699" s="25">
        <v>0</v>
      </c>
      <c r="J2699" s="25">
        <f t="shared" si="258"/>
        <v>1</v>
      </c>
      <c r="K2699" s="7">
        <v>38.11101</v>
      </c>
    </row>
    <row r="2700" spans="1:11" x14ac:dyDescent="0.25">
      <c r="A2700" s="6">
        <v>44309</v>
      </c>
      <c r="B2700" s="7">
        <v>7</v>
      </c>
      <c r="C2700" s="25">
        <v>166266.88994420436</v>
      </c>
      <c r="D2700" s="25">
        <f t="shared" si="260"/>
        <v>4</v>
      </c>
      <c r="E2700" s="25">
        <f t="shared" si="259"/>
        <v>0</v>
      </c>
      <c r="F2700" s="25">
        <f t="shared" si="261"/>
        <v>0</v>
      </c>
      <c r="G2700" s="25" t="str">
        <f t="shared" si="257"/>
        <v>Winter</v>
      </c>
      <c r="H2700" s="25">
        <f t="shared" si="262"/>
        <v>6</v>
      </c>
      <c r="I2700" s="25">
        <v>0</v>
      </c>
      <c r="J2700" s="25">
        <f t="shared" si="258"/>
        <v>6</v>
      </c>
      <c r="K2700" s="7">
        <v>47.227550000000001</v>
      </c>
    </row>
    <row r="2701" spans="1:11" x14ac:dyDescent="0.25">
      <c r="A2701" s="6">
        <v>44309</v>
      </c>
      <c r="B2701" s="7">
        <v>8</v>
      </c>
      <c r="C2701" s="25">
        <v>174199.19798161153</v>
      </c>
      <c r="D2701" s="25">
        <f t="shared" si="260"/>
        <v>4</v>
      </c>
      <c r="E2701" s="25">
        <f t="shared" si="259"/>
        <v>0</v>
      </c>
      <c r="F2701" s="25">
        <f t="shared" si="261"/>
        <v>0</v>
      </c>
      <c r="G2701" s="25" t="str">
        <f t="shared" si="257"/>
        <v>Winter</v>
      </c>
      <c r="H2701" s="25">
        <f t="shared" si="262"/>
        <v>6</v>
      </c>
      <c r="I2701" s="25">
        <v>0</v>
      </c>
      <c r="J2701" s="25">
        <f t="shared" si="258"/>
        <v>6</v>
      </c>
      <c r="K2701" s="7">
        <v>41.738689999999998</v>
      </c>
    </row>
    <row r="2702" spans="1:11" x14ac:dyDescent="0.25">
      <c r="A2702" s="6">
        <v>44309</v>
      </c>
      <c r="B2702" s="7">
        <v>9</v>
      </c>
      <c r="C2702" s="25">
        <v>166948.94601203394</v>
      </c>
      <c r="D2702" s="25">
        <f t="shared" si="260"/>
        <v>4</v>
      </c>
      <c r="E2702" s="25">
        <f t="shared" si="259"/>
        <v>0</v>
      </c>
      <c r="F2702" s="25">
        <f t="shared" si="261"/>
        <v>0</v>
      </c>
      <c r="G2702" s="25" t="str">
        <f t="shared" si="257"/>
        <v>Winter</v>
      </c>
      <c r="H2702" s="25">
        <f t="shared" si="262"/>
        <v>6</v>
      </c>
      <c r="I2702" s="25">
        <v>0</v>
      </c>
      <c r="J2702" s="25">
        <f t="shared" si="258"/>
        <v>6</v>
      </c>
      <c r="K2702" s="7">
        <v>40.576650000000001</v>
      </c>
    </row>
    <row r="2703" spans="1:11" x14ac:dyDescent="0.25">
      <c r="A2703" s="6">
        <v>44309</v>
      </c>
      <c r="B2703" s="7">
        <v>10</v>
      </c>
      <c r="C2703" s="25">
        <v>156309.6587434166</v>
      </c>
      <c r="D2703" s="25">
        <f t="shared" si="260"/>
        <v>4</v>
      </c>
      <c r="E2703" s="25">
        <f t="shared" si="259"/>
        <v>0</v>
      </c>
      <c r="F2703" s="25">
        <f t="shared" si="261"/>
        <v>0</v>
      </c>
      <c r="G2703" s="25" t="str">
        <f t="shared" si="257"/>
        <v>Winter</v>
      </c>
      <c r="H2703" s="25">
        <f t="shared" si="262"/>
        <v>2</v>
      </c>
      <c r="I2703" s="25">
        <v>0</v>
      </c>
      <c r="J2703" s="25">
        <f t="shared" si="258"/>
        <v>2</v>
      </c>
      <c r="K2703" s="7">
        <v>34.618560000000002</v>
      </c>
    </row>
    <row r="2704" spans="1:11" x14ac:dyDescent="0.25">
      <c r="A2704" s="6">
        <v>44309</v>
      </c>
      <c r="B2704" s="7">
        <v>11</v>
      </c>
      <c r="C2704" s="25">
        <v>145155.78246172259</v>
      </c>
      <c r="D2704" s="25">
        <f t="shared" si="260"/>
        <v>4</v>
      </c>
      <c r="E2704" s="25">
        <f t="shared" si="259"/>
        <v>0</v>
      </c>
      <c r="F2704" s="25">
        <f t="shared" si="261"/>
        <v>0</v>
      </c>
      <c r="G2704" s="25" t="str">
        <f t="shared" si="257"/>
        <v>Winter</v>
      </c>
      <c r="H2704" s="25">
        <f t="shared" si="262"/>
        <v>2</v>
      </c>
      <c r="I2704" s="25">
        <v>0</v>
      </c>
      <c r="J2704" s="25">
        <f t="shared" si="258"/>
        <v>2</v>
      </c>
      <c r="K2704" s="7">
        <v>31.76904</v>
      </c>
    </row>
    <row r="2705" spans="1:11" x14ac:dyDescent="0.25">
      <c r="A2705" s="6">
        <v>44309</v>
      </c>
      <c r="B2705" s="7">
        <v>12</v>
      </c>
      <c r="C2705" s="25">
        <v>136979.30827080799</v>
      </c>
      <c r="D2705" s="25">
        <f t="shared" si="260"/>
        <v>4</v>
      </c>
      <c r="E2705" s="25">
        <f t="shared" si="259"/>
        <v>0</v>
      </c>
      <c r="F2705" s="25">
        <f t="shared" si="261"/>
        <v>0</v>
      </c>
      <c r="G2705" s="25" t="str">
        <f t="shared" si="257"/>
        <v>Winter</v>
      </c>
      <c r="H2705" s="25">
        <f t="shared" si="262"/>
        <v>2</v>
      </c>
      <c r="I2705" s="25">
        <v>0</v>
      </c>
      <c r="J2705" s="25">
        <f t="shared" si="258"/>
        <v>2</v>
      </c>
      <c r="K2705" s="7">
        <v>55.534990000000001</v>
      </c>
    </row>
    <row r="2706" spans="1:11" x14ac:dyDescent="0.25">
      <c r="A2706" s="6">
        <v>44309</v>
      </c>
      <c r="B2706" s="7">
        <v>13</v>
      </c>
      <c r="C2706" s="25">
        <v>133663.36990420136</v>
      </c>
      <c r="D2706" s="25">
        <f t="shared" si="260"/>
        <v>4</v>
      </c>
      <c r="E2706" s="25">
        <f t="shared" si="259"/>
        <v>0</v>
      </c>
      <c r="F2706" s="25">
        <f t="shared" si="261"/>
        <v>0</v>
      </c>
      <c r="G2706" s="25" t="str">
        <f t="shared" si="257"/>
        <v>Winter</v>
      </c>
      <c r="H2706" s="25">
        <f t="shared" si="262"/>
        <v>2</v>
      </c>
      <c r="I2706" s="25">
        <v>0</v>
      </c>
      <c r="J2706" s="25">
        <f t="shared" si="258"/>
        <v>2</v>
      </c>
      <c r="K2706" s="7">
        <v>77.380080000000007</v>
      </c>
    </row>
    <row r="2707" spans="1:11" x14ac:dyDescent="0.25">
      <c r="A2707" s="6">
        <v>44309</v>
      </c>
      <c r="B2707" s="7">
        <v>14</v>
      </c>
      <c r="C2707" s="25">
        <v>128438.75087456674</v>
      </c>
      <c r="D2707" s="25">
        <f t="shared" si="260"/>
        <v>4</v>
      </c>
      <c r="E2707" s="25">
        <f t="shared" si="259"/>
        <v>0</v>
      </c>
      <c r="F2707" s="25">
        <f t="shared" si="261"/>
        <v>0</v>
      </c>
      <c r="G2707" s="25" t="str">
        <f t="shared" si="257"/>
        <v>Winter</v>
      </c>
      <c r="H2707" s="25">
        <f t="shared" si="262"/>
        <v>2</v>
      </c>
      <c r="I2707" s="25">
        <v>0</v>
      </c>
      <c r="J2707" s="25">
        <f t="shared" si="258"/>
        <v>2</v>
      </c>
      <c r="K2707" s="7">
        <v>26.441610000000001</v>
      </c>
    </row>
    <row r="2708" spans="1:11" x14ac:dyDescent="0.25">
      <c r="A2708" s="6">
        <v>44309</v>
      </c>
      <c r="B2708" s="7">
        <v>15</v>
      </c>
      <c r="C2708" s="25">
        <v>121465.28260919049</v>
      </c>
      <c r="D2708" s="25">
        <f t="shared" si="260"/>
        <v>4</v>
      </c>
      <c r="E2708" s="25">
        <f t="shared" si="259"/>
        <v>0</v>
      </c>
      <c r="F2708" s="25">
        <f t="shared" si="261"/>
        <v>0</v>
      </c>
      <c r="G2708" s="25" t="str">
        <f t="shared" si="257"/>
        <v>Winter</v>
      </c>
      <c r="H2708" s="25">
        <f t="shared" si="262"/>
        <v>2</v>
      </c>
      <c r="I2708" s="25">
        <v>0</v>
      </c>
      <c r="J2708" s="25">
        <f t="shared" si="258"/>
        <v>2</v>
      </c>
      <c r="K2708" s="7">
        <v>51.600299999999997</v>
      </c>
    </row>
    <row r="2709" spans="1:11" x14ac:dyDescent="0.25">
      <c r="A2709" s="6">
        <v>44309</v>
      </c>
      <c r="B2709" s="7">
        <v>16</v>
      </c>
      <c r="C2709" s="25">
        <v>118464.24375246455</v>
      </c>
      <c r="D2709" s="25">
        <f t="shared" si="260"/>
        <v>4</v>
      </c>
      <c r="E2709" s="25">
        <f t="shared" si="259"/>
        <v>0</v>
      </c>
      <c r="F2709" s="25">
        <f t="shared" si="261"/>
        <v>0</v>
      </c>
      <c r="G2709" s="25" t="str">
        <f t="shared" si="257"/>
        <v>Winter</v>
      </c>
      <c r="H2709" s="25">
        <f t="shared" si="262"/>
        <v>2</v>
      </c>
      <c r="I2709" s="25">
        <v>0</v>
      </c>
      <c r="J2709" s="25">
        <f t="shared" si="258"/>
        <v>2</v>
      </c>
      <c r="K2709" s="7">
        <v>22.421569999999999</v>
      </c>
    </row>
    <row r="2710" spans="1:11" x14ac:dyDescent="0.25">
      <c r="A2710" s="6">
        <v>44309</v>
      </c>
      <c r="B2710" s="7">
        <v>17</v>
      </c>
      <c r="C2710" s="25">
        <v>121961.37018023108</v>
      </c>
      <c r="D2710" s="25">
        <f t="shared" si="260"/>
        <v>4</v>
      </c>
      <c r="E2710" s="25">
        <f t="shared" si="259"/>
        <v>0</v>
      </c>
      <c r="F2710" s="25">
        <f t="shared" si="261"/>
        <v>0</v>
      </c>
      <c r="G2710" s="25" t="str">
        <f t="shared" si="257"/>
        <v>Winter</v>
      </c>
      <c r="H2710" s="25">
        <f t="shared" si="262"/>
        <v>2</v>
      </c>
      <c r="I2710" s="25">
        <v>0</v>
      </c>
      <c r="J2710" s="25">
        <f t="shared" si="258"/>
        <v>2</v>
      </c>
      <c r="K2710" s="7">
        <v>45.323979999999999</v>
      </c>
    </row>
    <row r="2711" spans="1:11" x14ac:dyDescent="0.25">
      <c r="A2711" s="6">
        <v>44309</v>
      </c>
      <c r="B2711" s="7">
        <v>18</v>
      </c>
      <c r="C2711" s="25">
        <v>127156.27108637558</v>
      </c>
      <c r="D2711" s="25">
        <f t="shared" si="260"/>
        <v>4</v>
      </c>
      <c r="E2711" s="25">
        <f t="shared" si="259"/>
        <v>0</v>
      </c>
      <c r="F2711" s="25">
        <f t="shared" si="261"/>
        <v>0</v>
      </c>
      <c r="G2711" s="25" t="str">
        <f t="shared" si="257"/>
        <v>Winter</v>
      </c>
      <c r="H2711" s="25">
        <f t="shared" si="262"/>
        <v>2</v>
      </c>
      <c r="I2711" s="25">
        <v>0</v>
      </c>
      <c r="J2711" s="25">
        <f t="shared" si="258"/>
        <v>2</v>
      </c>
      <c r="K2711" s="7">
        <v>32.875529999999998</v>
      </c>
    </row>
    <row r="2712" spans="1:11" x14ac:dyDescent="0.25">
      <c r="A2712" s="6">
        <v>44309</v>
      </c>
      <c r="B2712" s="7">
        <v>19</v>
      </c>
      <c r="C2712" s="25">
        <v>128372.43602809664</v>
      </c>
      <c r="D2712" s="25">
        <f t="shared" si="260"/>
        <v>4</v>
      </c>
      <c r="E2712" s="25">
        <f t="shared" si="259"/>
        <v>0</v>
      </c>
      <c r="F2712" s="25">
        <f t="shared" si="261"/>
        <v>0</v>
      </c>
      <c r="G2712" s="25" t="str">
        <f t="shared" si="257"/>
        <v>Winter</v>
      </c>
      <c r="H2712" s="25">
        <f t="shared" si="262"/>
        <v>6</v>
      </c>
      <c r="I2712" s="25">
        <v>0</v>
      </c>
      <c r="J2712" s="25">
        <f t="shared" si="258"/>
        <v>6</v>
      </c>
      <c r="K2712" s="7">
        <v>27.63195</v>
      </c>
    </row>
    <row r="2713" spans="1:11" x14ac:dyDescent="0.25">
      <c r="A2713" s="6">
        <v>44309</v>
      </c>
      <c r="B2713" s="7">
        <v>20</v>
      </c>
      <c r="C2713" s="25">
        <v>130950.52747623228</v>
      </c>
      <c r="D2713" s="25">
        <f t="shared" si="260"/>
        <v>4</v>
      </c>
      <c r="E2713" s="25">
        <f t="shared" si="259"/>
        <v>0</v>
      </c>
      <c r="F2713" s="25">
        <f t="shared" si="261"/>
        <v>0</v>
      </c>
      <c r="G2713" s="25" t="str">
        <f t="shared" si="257"/>
        <v>Winter</v>
      </c>
      <c r="H2713" s="25">
        <f t="shared" si="262"/>
        <v>6</v>
      </c>
      <c r="I2713" s="25">
        <v>0</v>
      </c>
      <c r="J2713" s="25">
        <f t="shared" si="258"/>
        <v>6</v>
      </c>
      <c r="K2713" s="7">
        <v>26.912120000000002</v>
      </c>
    </row>
    <row r="2714" spans="1:11" x14ac:dyDescent="0.25">
      <c r="A2714" s="6">
        <v>44309</v>
      </c>
      <c r="B2714" s="7">
        <v>21</v>
      </c>
      <c r="C2714" s="25">
        <v>136321.03273386601</v>
      </c>
      <c r="D2714" s="25">
        <f t="shared" si="260"/>
        <v>4</v>
      </c>
      <c r="E2714" s="25">
        <f t="shared" si="259"/>
        <v>0</v>
      </c>
      <c r="F2714" s="25">
        <f t="shared" si="261"/>
        <v>0</v>
      </c>
      <c r="G2714" s="25" t="str">
        <f t="shared" si="257"/>
        <v>Winter</v>
      </c>
      <c r="H2714" s="25">
        <f t="shared" si="262"/>
        <v>6</v>
      </c>
      <c r="I2714" s="25">
        <v>0</v>
      </c>
      <c r="J2714" s="25">
        <f t="shared" si="258"/>
        <v>6</v>
      </c>
      <c r="K2714" s="7">
        <v>38.079920000000001</v>
      </c>
    </row>
    <row r="2715" spans="1:11" x14ac:dyDescent="0.25">
      <c r="A2715" s="6">
        <v>44309</v>
      </c>
      <c r="B2715" s="7">
        <v>22</v>
      </c>
      <c r="C2715" s="25">
        <v>136257.11564532976</v>
      </c>
      <c r="D2715" s="25">
        <f t="shared" si="260"/>
        <v>4</v>
      </c>
      <c r="E2715" s="25">
        <f t="shared" si="259"/>
        <v>0</v>
      </c>
      <c r="F2715" s="25">
        <f t="shared" si="261"/>
        <v>0</v>
      </c>
      <c r="G2715" s="25" t="str">
        <f t="shared" si="257"/>
        <v>Winter</v>
      </c>
      <c r="H2715" s="25">
        <f t="shared" si="262"/>
        <v>2</v>
      </c>
      <c r="I2715" s="25">
        <v>0</v>
      </c>
      <c r="J2715" s="25">
        <f t="shared" si="258"/>
        <v>2</v>
      </c>
      <c r="K2715" s="7">
        <v>28.588999999999999</v>
      </c>
    </row>
    <row r="2716" spans="1:11" x14ac:dyDescent="0.25">
      <c r="A2716" s="6">
        <v>44309</v>
      </c>
      <c r="B2716" s="7">
        <v>23</v>
      </c>
      <c r="C2716" s="25">
        <v>128797.57610337609</v>
      </c>
      <c r="D2716" s="25">
        <f t="shared" si="260"/>
        <v>4</v>
      </c>
      <c r="E2716" s="25">
        <f t="shared" si="259"/>
        <v>0</v>
      </c>
      <c r="F2716" s="25">
        <f t="shared" si="261"/>
        <v>0</v>
      </c>
      <c r="G2716" s="25" t="str">
        <f t="shared" si="257"/>
        <v>Winter</v>
      </c>
      <c r="H2716" s="25">
        <f t="shared" si="262"/>
        <v>2</v>
      </c>
      <c r="I2716" s="25">
        <v>0</v>
      </c>
      <c r="J2716" s="25">
        <f t="shared" si="258"/>
        <v>2</v>
      </c>
      <c r="K2716" s="7">
        <v>24.78473</v>
      </c>
    </row>
    <row r="2717" spans="1:11" x14ac:dyDescent="0.25">
      <c r="A2717" s="6">
        <v>44309</v>
      </c>
      <c r="B2717" s="7">
        <v>24</v>
      </c>
      <c r="C2717" s="25">
        <v>118676.20153241802</v>
      </c>
      <c r="D2717" s="25">
        <f t="shared" si="260"/>
        <v>4</v>
      </c>
      <c r="E2717" s="25">
        <f t="shared" si="259"/>
        <v>0</v>
      </c>
      <c r="F2717" s="25">
        <f t="shared" si="261"/>
        <v>0</v>
      </c>
      <c r="G2717" s="25" t="str">
        <f t="shared" si="257"/>
        <v>Winter</v>
      </c>
      <c r="H2717" s="25">
        <f t="shared" si="262"/>
        <v>2</v>
      </c>
      <c r="I2717" s="25">
        <v>0</v>
      </c>
      <c r="J2717" s="25">
        <f t="shared" si="258"/>
        <v>2</v>
      </c>
      <c r="K2717" s="7">
        <v>23.759709999999998</v>
      </c>
    </row>
    <row r="2718" spans="1:11" x14ac:dyDescent="0.25">
      <c r="A2718" s="6">
        <v>44310</v>
      </c>
      <c r="B2718" s="7">
        <v>1</v>
      </c>
      <c r="C2718" s="25">
        <v>109507.55577924222</v>
      </c>
      <c r="D2718" s="25">
        <f t="shared" si="260"/>
        <v>4</v>
      </c>
      <c r="E2718" s="25">
        <f t="shared" si="259"/>
        <v>0</v>
      </c>
      <c r="F2718" s="25">
        <f t="shared" si="261"/>
        <v>1</v>
      </c>
      <c r="G2718" s="25" t="str">
        <f t="shared" si="257"/>
        <v>Winter</v>
      </c>
      <c r="H2718" s="25">
        <f t="shared" si="262"/>
        <v>2</v>
      </c>
      <c r="I2718" s="25">
        <v>0</v>
      </c>
      <c r="J2718" s="25">
        <f t="shared" si="258"/>
        <v>2</v>
      </c>
      <c r="K2718" s="7">
        <v>23.267790000000002</v>
      </c>
    </row>
    <row r="2719" spans="1:11" x14ac:dyDescent="0.25">
      <c r="A2719" s="6">
        <v>44310</v>
      </c>
      <c r="B2719" s="7">
        <v>2</v>
      </c>
      <c r="C2719" s="25">
        <v>103449.47778863393</v>
      </c>
      <c r="D2719" s="25">
        <f t="shared" si="260"/>
        <v>4</v>
      </c>
      <c r="E2719" s="25">
        <f t="shared" si="259"/>
        <v>0</v>
      </c>
      <c r="F2719" s="25">
        <f t="shared" si="261"/>
        <v>1</v>
      </c>
      <c r="G2719" s="25" t="str">
        <f t="shared" si="257"/>
        <v>Winter</v>
      </c>
      <c r="H2719" s="25">
        <f t="shared" si="262"/>
        <v>1</v>
      </c>
      <c r="I2719" s="25">
        <v>0</v>
      </c>
      <c r="J2719" s="25">
        <f t="shared" si="258"/>
        <v>1</v>
      </c>
      <c r="K2719" s="7">
        <v>24.905180000000001</v>
      </c>
    </row>
    <row r="2720" spans="1:11" x14ac:dyDescent="0.25">
      <c r="A2720" s="6">
        <v>44310</v>
      </c>
      <c r="B2720" s="7">
        <v>3</v>
      </c>
      <c r="C2720" s="25">
        <v>100313.42207934198</v>
      </c>
      <c r="D2720" s="25">
        <f t="shared" si="260"/>
        <v>4</v>
      </c>
      <c r="E2720" s="25">
        <f t="shared" si="259"/>
        <v>0</v>
      </c>
      <c r="F2720" s="25">
        <f t="shared" si="261"/>
        <v>1</v>
      </c>
      <c r="G2720" s="25" t="str">
        <f t="shared" si="257"/>
        <v>Winter</v>
      </c>
      <c r="H2720" s="25">
        <f t="shared" si="262"/>
        <v>1</v>
      </c>
      <c r="I2720" s="25">
        <v>0</v>
      </c>
      <c r="J2720" s="25">
        <f t="shared" si="258"/>
        <v>1</v>
      </c>
      <c r="K2720" s="7">
        <v>23.441009999999999</v>
      </c>
    </row>
    <row r="2721" spans="1:11" x14ac:dyDescent="0.25">
      <c r="A2721" s="6">
        <v>44310</v>
      </c>
      <c r="B2721" s="7">
        <v>4</v>
      </c>
      <c r="C2721" s="25">
        <v>100171.14599970746</v>
      </c>
      <c r="D2721" s="25">
        <f t="shared" si="260"/>
        <v>4</v>
      </c>
      <c r="E2721" s="25">
        <f t="shared" si="259"/>
        <v>0</v>
      </c>
      <c r="F2721" s="25">
        <f t="shared" si="261"/>
        <v>1</v>
      </c>
      <c r="G2721" s="25" t="str">
        <f t="shared" si="257"/>
        <v>Winter</v>
      </c>
      <c r="H2721" s="25">
        <f t="shared" si="262"/>
        <v>1</v>
      </c>
      <c r="I2721" s="25">
        <v>0</v>
      </c>
      <c r="J2721" s="25">
        <f t="shared" si="258"/>
        <v>1</v>
      </c>
      <c r="K2721" s="7">
        <v>23.185700000000001</v>
      </c>
    </row>
    <row r="2722" spans="1:11" x14ac:dyDescent="0.25">
      <c r="A2722" s="6">
        <v>44310</v>
      </c>
      <c r="B2722" s="7">
        <v>5</v>
      </c>
      <c r="C2722" s="25">
        <v>101448.63471089724</v>
      </c>
      <c r="D2722" s="25">
        <f t="shared" si="260"/>
        <v>4</v>
      </c>
      <c r="E2722" s="25">
        <f t="shared" si="259"/>
        <v>0</v>
      </c>
      <c r="F2722" s="25">
        <f t="shared" si="261"/>
        <v>1</v>
      </c>
      <c r="G2722" s="25" t="str">
        <f t="shared" si="257"/>
        <v>Winter</v>
      </c>
      <c r="H2722" s="25">
        <f t="shared" si="262"/>
        <v>1</v>
      </c>
      <c r="I2722" s="25">
        <v>0</v>
      </c>
      <c r="J2722" s="25">
        <f t="shared" si="258"/>
        <v>1</v>
      </c>
      <c r="K2722" s="7">
        <v>25.620909999999999</v>
      </c>
    </row>
    <row r="2723" spans="1:11" x14ac:dyDescent="0.25">
      <c r="A2723" s="6">
        <v>44310</v>
      </c>
      <c r="B2723" s="7">
        <v>6</v>
      </c>
      <c r="C2723" s="25">
        <v>106119.7511550233</v>
      </c>
      <c r="D2723" s="25">
        <f t="shared" si="260"/>
        <v>4</v>
      </c>
      <c r="E2723" s="25">
        <f t="shared" si="259"/>
        <v>0</v>
      </c>
      <c r="F2723" s="25">
        <f t="shared" si="261"/>
        <v>1</v>
      </c>
      <c r="G2723" s="25" t="str">
        <f t="shared" si="257"/>
        <v>Winter</v>
      </c>
      <c r="H2723" s="25">
        <f t="shared" si="262"/>
        <v>1</v>
      </c>
      <c r="I2723" s="25">
        <v>0</v>
      </c>
      <c r="J2723" s="25">
        <f t="shared" si="258"/>
        <v>1</v>
      </c>
      <c r="K2723" s="7">
        <v>26.178329999999999</v>
      </c>
    </row>
    <row r="2724" spans="1:11" x14ac:dyDescent="0.25">
      <c r="A2724" s="6">
        <v>44310</v>
      </c>
      <c r="B2724" s="7">
        <v>7</v>
      </c>
      <c r="C2724" s="25">
        <v>111593.39191427435</v>
      </c>
      <c r="D2724" s="25">
        <f t="shared" si="260"/>
        <v>4</v>
      </c>
      <c r="E2724" s="25">
        <f t="shared" si="259"/>
        <v>0</v>
      </c>
      <c r="F2724" s="25">
        <f t="shared" si="261"/>
        <v>1</v>
      </c>
      <c r="G2724" s="25" t="str">
        <f t="shared" si="257"/>
        <v>Winter</v>
      </c>
      <c r="H2724" s="25">
        <f t="shared" si="262"/>
        <v>2</v>
      </c>
      <c r="I2724" s="25">
        <v>0</v>
      </c>
      <c r="J2724" s="25">
        <f t="shared" si="258"/>
        <v>2</v>
      </c>
      <c r="K2724" s="7">
        <v>24.439399999999999</v>
      </c>
    </row>
    <row r="2725" spans="1:11" x14ac:dyDescent="0.25">
      <c r="A2725" s="6">
        <v>44310</v>
      </c>
      <c r="B2725" s="7">
        <v>8</v>
      </c>
      <c r="C2725" s="25">
        <v>122891.93798880796</v>
      </c>
      <c r="D2725" s="25">
        <f t="shared" si="260"/>
        <v>4</v>
      </c>
      <c r="E2725" s="25">
        <f t="shared" si="259"/>
        <v>0</v>
      </c>
      <c r="F2725" s="25">
        <f t="shared" si="261"/>
        <v>1</v>
      </c>
      <c r="G2725" s="25" t="str">
        <f t="shared" si="257"/>
        <v>Winter</v>
      </c>
      <c r="H2725" s="25">
        <f t="shared" si="262"/>
        <v>2</v>
      </c>
      <c r="I2725" s="25">
        <v>0</v>
      </c>
      <c r="J2725" s="25">
        <f t="shared" si="258"/>
        <v>2</v>
      </c>
      <c r="K2725" s="7">
        <v>24.239000000000001</v>
      </c>
    </row>
    <row r="2726" spans="1:11" x14ac:dyDescent="0.25">
      <c r="A2726" s="6">
        <v>44310</v>
      </c>
      <c r="B2726" s="7">
        <v>9</v>
      </c>
      <c r="C2726" s="25">
        <v>135718.02864472766</v>
      </c>
      <c r="D2726" s="25">
        <f t="shared" si="260"/>
        <v>4</v>
      </c>
      <c r="E2726" s="25">
        <f t="shared" si="259"/>
        <v>0</v>
      </c>
      <c r="F2726" s="25">
        <f t="shared" si="261"/>
        <v>1</v>
      </c>
      <c r="G2726" s="25" t="str">
        <f t="shared" si="257"/>
        <v>Winter</v>
      </c>
      <c r="H2726" s="25">
        <f t="shared" si="262"/>
        <v>2</v>
      </c>
      <c r="I2726" s="25">
        <v>0</v>
      </c>
      <c r="J2726" s="25">
        <f t="shared" si="258"/>
        <v>2</v>
      </c>
      <c r="K2726" s="7">
        <v>25.537970000000001</v>
      </c>
    </row>
    <row r="2727" spans="1:11" x14ac:dyDescent="0.25">
      <c r="A2727" s="6">
        <v>44310</v>
      </c>
      <c r="B2727" s="7">
        <v>10</v>
      </c>
      <c r="C2727" s="25">
        <v>144011.8335298067</v>
      </c>
      <c r="D2727" s="25">
        <f t="shared" si="260"/>
        <v>4</v>
      </c>
      <c r="E2727" s="25">
        <f t="shared" si="259"/>
        <v>0</v>
      </c>
      <c r="F2727" s="25">
        <f t="shared" si="261"/>
        <v>1</v>
      </c>
      <c r="G2727" s="25" t="str">
        <f t="shared" si="257"/>
        <v>Winter</v>
      </c>
      <c r="H2727" s="25">
        <f t="shared" si="262"/>
        <v>2</v>
      </c>
      <c r="I2727" s="25">
        <v>0</v>
      </c>
      <c r="J2727" s="25">
        <f t="shared" si="258"/>
        <v>2</v>
      </c>
      <c r="K2727" s="7">
        <v>37.319670000000002</v>
      </c>
    </row>
    <row r="2728" spans="1:11" x14ac:dyDescent="0.25">
      <c r="A2728" s="6">
        <v>44310</v>
      </c>
      <c r="B2728" s="7">
        <v>11</v>
      </c>
      <c r="C2728" s="25">
        <v>147955.34188276864</v>
      </c>
      <c r="D2728" s="25">
        <f t="shared" si="260"/>
        <v>4</v>
      </c>
      <c r="E2728" s="25">
        <f t="shared" si="259"/>
        <v>0</v>
      </c>
      <c r="F2728" s="25">
        <f t="shared" si="261"/>
        <v>1</v>
      </c>
      <c r="G2728" s="25" t="str">
        <f t="shared" si="257"/>
        <v>Winter</v>
      </c>
      <c r="H2728" s="25">
        <f t="shared" si="262"/>
        <v>2</v>
      </c>
      <c r="I2728" s="25">
        <v>0</v>
      </c>
      <c r="J2728" s="25">
        <f t="shared" si="258"/>
        <v>2</v>
      </c>
      <c r="K2728" s="7">
        <v>29.596240000000002</v>
      </c>
    </row>
    <row r="2729" spans="1:11" x14ac:dyDescent="0.25">
      <c r="A2729" s="6">
        <v>44310</v>
      </c>
      <c r="B2729" s="7">
        <v>12</v>
      </c>
      <c r="C2729" s="25">
        <v>150852.44604434058</v>
      </c>
      <c r="D2729" s="25">
        <f t="shared" si="260"/>
        <v>4</v>
      </c>
      <c r="E2729" s="25">
        <f t="shared" si="259"/>
        <v>0</v>
      </c>
      <c r="F2729" s="25">
        <f t="shared" si="261"/>
        <v>1</v>
      </c>
      <c r="G2729" s="25" t="str">
        <f t="shared" si="257"/>
        <v>Winter</v>
      </c>
      <c r="H2729" s="25">
        <f t="shared" si="262"/>
        <v>2</v>
      </c>
      <c r="I2729" s="25">
        <v>0</v>
      </c>
      <c r="J2729" s="25">
        <f t="shared" si="258"/>
        <v>2</v>
      </c>
      <c r="K2729" s="7">
        <v>30.246559999999999</v>
      </c>
    </row>
    <row r="2730" spans="1:11" x14ac:dyDescent="0.25">
      <c r="A2730" s="6">
        <v>44310</v>
      </c>
      <c r="B2730" s="7">
        <v>13</v>
      </c>
      <c r="C2730" s="25">
        <v>152304.72553803571</v>
      </c>
      <c r="D2730" s="25">
        <f t="shared" si="260"/>
        <v>4</v>
      </c>
      <c r="E2730" s="25">
        <f t="shared" si="259"/>
        <v>0</v>
      </c>
      <c r="F2730" s="25">
        <f t="shared" si="261"/>
        <v>1</v>
      </c>
      <c r="G2730" s="25" t="str">
        <f t="shared" si="257"/>
        <v>Winter</v>
      </c>
      <c r="H2730" s="25">
        <f t="shared" si="262"/>
        <v>2</v>
      </c>
      <c r="I2730" s="25">
        <v>0</v>
      </c>
      <c r="J2730" s="25">
        <f t="shared" si="258"/>
        <v>2</v>
      </c>
      <c r="K2730" s="7">
        <v>24.252400000000002</v>
      </c>
    </row>
    <row r="2731" spans="1:11" x14ac:dyDescent="0.25">
      <c r="A2731" s="6">
        <v>44310</v>
      </c>
      <c r="B2731" s="7">
        <v>14</v>
      </c>
      <c r="C2731" s="25">
        <v>149868.8634640197</v>
      </c>
      <c r="D2731" s="25">
        <f t="shared" si="260"/>
        <v>4</v>
      </c>
      <c r="E2731" s="25">
        <f t="shared" si="259"/>
        <v>0</v>
      </c>
      <c r="F2731" s="25">
        <f t="shared" si="261"/>
        <v>1</v>
      </c>
      <c r="G2731" s="25" t="str">
        <f t="shared" si="257"/>
        <v>Winter</v>
      </c>
      <c r="H2731" s="25">
        <f t="shared" si="262"/>
        <v>2</v>
      </c>
      <c r="I2731" s="25">
        <v>0</v>
      </c>
      <c r="J2731" s="25">
        <f t="shared" si="258"/>
        <v>2</v>
      </c>
      <c r="K2731" s="7">
        <v>35.80527</v>
      </c>
    </row>
    <row r="2732" spans="1:11" x14ac:dyDescent="0.25">
      <c r="A2732" s="6">
        <v>44310</v>
      </c>
      <c r="B2732" s="7">
        <v>15</v>
      </c>
      <c r="C2732" s="25">
        <v>150166.30950610989</v>
      </c>
      <c r="D2732" s="25">
        <f t="shared" si="260"/>
        <v>4</v>
      </c>
      <c r="E2732" s="25">
        <f t="shared" si="259"/>
        <v>0</v>
      </c>
      <c r="F2732" s="25">
        <f t="shared" si="261"/>
        <v>1</v>
      </c>
      <c r="G2732" s="25" t="str">
        <f t="shared" si="257"/>
        <v>Winter</v>
      </c>
      <c r="H2732" s="25">
        <f t="shared" si="262"/>
        <v>2</v>
      </c>
      <c r="I2732" s="25">
        <v>0</v>
      </c>
      <c r="J2732" s="25">
        <f t="shared" si="258"/>
        <v>2</v>
      </c>
      <c r="K2732" s="7">
        <v>27.532699999999998</v>
      </c>
    </row>
    <row r="2733" spans="1:11" x14ac:dyDescent="0.25">
      <c r="A2733" s="6">
        <v>44310</v>
      </c>
      <c r="B2733" s="7">
        <v>16</v>
      </c>
      <c r="C2733" s="25">
        <v>149848.03217730985</v>
      </c>
      <c r="D2733" s="25">
        <f t="shared" si="260"/>
        <v>4</v>
      </c>
      <c r="E2733" s="25">
        <f t="shared" si="259"/>
        <v>0</v>
      </c>
      <c r="F2733" s="25">
        <f t="shared" si="261"/>
        <v>1</v>
      </c>
      <c r="G2733" s="25" t="str">
        <f t="shared" si="257"/>
        <v>Winter</v>
      </c>
      <c r="H2733" s="25">
        <f t="shared" si="262"/>
        <v>2</v>
      </c>
      <c r="I2733" s="25">
        <v>0</v>
      </c>
      <c r="J2733" s="25">
        <f t="shared" si="258"/>
        <v>2</v>
      </c>
      <c r="K2733" s="7">
        <v>29.392569999999999</v>
      </c>
    </row>
    <row r="2734" spans="1:11" x14ac:dyDescent="0.25">
      <c r="A2734" s="6">
        <v>44310</v>
      </c>
      <c r="B2734" s="7">
        <v>17</v>
      </c>
      <c r="C2734" s="25">
        <v>151374.18733600131</v>
      </c>
      <c r="D2734" s="25">
        <f t="shared" si="260"/>
        <v>4</v>
      </c>
      <c r="E2734" s="25">
        <f t="shared" si="259"/>
        <v>0</v>
      </c>
      <c r="F2734" s="25">
        <f t="shared" si="261"/>
        <v>1</v>
      </c>
      <c r="G2734" s="25" t="str">
        <f t="shared" si="257"/>
        <v>Winter</v>
      </c>
      <c r="H2734" s="25">
        <f t="shared" si="262"/>
        <v>2</v>
      </c>
      <c r="I2734" s="25">
        <v>0</v>
      </c>
      <c r="J2734" s="25">
        <f t="shared" si="258"/>
        <v>2</v>
      </c>
      <c r="K2734" s="7">
        <v>58.830539999999999</v>
      </c>
    </row>
    <row r="2735" spans="1:11" x14ac:dyDescent="0.25">
      <c r="A2735" s="6">
        <v>44310</v>
      </c>
      <c r="B2735" s="7">
        <v>18</v>
      </c>
      <c r="C2735" s="25">
        <v>154519.70559695896</v>
      </c>
      <c r="D2735" s="25">
        <f t="shared" si="260"/>
        <v>4</v>
      </c>
      <c r="E2735" s="25">
        <f t="shared" si="259"/>
        <v>0</v>
      </c>
      <c r="F2735" s="25">
        <f t="shared" si="261"/>
        <v>1</v>
      </c>
      <c r="G2735" s="25" t="str">
        <f t="shared" ref="G2735:G2798" si="263">IF(OR(D2735&lt;5,D2735&gt;9),"Winter","Summer")</f>
        <v>Winter</v>
      </c>
      <c r="H2735" s="25">
        <f t="shared" si="262"/>
        <v>2</v>
      </c>
      <c r="I2735" s="25">
        <v>0</v>
      </c>
      <c r="J2735" s="25">
        <f t="shared" ref="J2735:J2798" si="264">IF(I2735=0,H2735,5)</f>
        <v>2</v>
      </c>
      <c r="K2735" s="7">
        <v>32.383960000000002</v>
      </c>
    </row>
    <row r="2736" spans="1:11" x14ac:dyDescent="0.25">
      <c r="A2736" s="6">
        <v>44310</v>
      </c>
      <c r="B2736" s="7">
        <v>19</v>
      </c>
      <c r="C2736" s="25">
        <v>154552.28162745951</v>
      </c>
      <c r="D2736" s="25">
        <f t="shared" si="260"/>
        <v>4</v>
      </c>
      <c r="E2736" s="25">
        <f t="shared" si="259"/>
        <v>0</v>
      </c>
      <c r="F2736" s="25">
        <f t="shared" si="261"/>
        <v>1</v>
      </c>
      <c r="G2736" s="25" t="str">
        <f t="shared" si="263"/>
        <v>Winter</v>
      </c>
      <c r="H2736" s="25">
        <f t="shared" si="262"/>
        <v>2</v>
      </c>
      <c r="I2736" s="25">
        <v>0</v>
      </c>
      <c r="J2736" s="25">
        <f t="shared" si="264"/>
        <v>2</v>
      </c>
      <c r="K2736" s="7">
        <v>51.25112</v>
      </c>
    </row>
    <row r="2737" spans="1:11" x14ac:dyDescent="0.25">
      <c r="A2737" s="6">
        <v>44310</v>
      </c>
      <c r="B2737" s="7">
        <v>20</v>
      </c>
      <c r="C2737" s="25">
        <v>152646.19275386506</v>
      </c>
      <c r="D2737" s="25">
        <f t="shared" si="260"/>
        <v>4</v>
      </c>
      <c r="E2737" s="25">
        <f t="shared" si="259"/>
        <v>0</v>
      </c>
      <c r="F2737" s="25">
        <f t="shared" si="261"/>
        <v>1</v>
      </c>
      <c r="G2737" s="25" t="str">
        <f t="shared" si="263"/>
        <v>Winter</v>
      </c>
      <c r="H2737" s="25">
        <f t="shared" si="262"/>
        <v>2</v>
      </c>
      <c r="I2737" s="25">
        <v>0</v>
      </c>
      <c r="J2737" s="25">
        <f t="shared" si="264"/>
        <v>2</v>
      </c>
      <c r="K2737" s="7">
        <v>25.369789999999998</v>
      </c>
    </row>
    <row r="2738" spans="1:11" x14ac:dyDescent="0.25">
      <c r="A2738" s="6">
        <v>44310</v>
      </c>
      <c r="B2738" s="7">
        <v>21</v>
      </c>
      <c r="C2738" s="25">
        <v>152779.15909822291</v>
      </c>
      <c r="D2738" s="25">
        <f t="shared" si="260"/>
        <v>4</v>
      </c>
      <c r="E2738" s="25">
        <f t="shared" si="259"/>
        <v>0</v>
      </c>
      <c r="F2738" s="25">
        <f t="shared" si="261"/>
        <v>1</v>
      </c>
      <c r="G2738" s="25" t="str">
        <f t="shared" si="263"/>
        <v>Winter</v>
      </c>
      <c r="H2738" s="25">
        <f t="shared" si="262"/>
        <v>2</v>
      </c>
      <c r="I2738" s="25">
        <v>0</v>
      </c>
      <c r="J2738" s="25">
        <f t="shared" si="264"/>
        <v>2</v>
      </c>
      <c r="K2738" s="7">
        <v>28.970580000000002</v>
      </c>
    </row>
    <row r="2739" spans="1:11" x14ac:dyDescent="0.25">
      <c r="A2739" s="6">
        <v>44310</v>
      </c>
      <c r="B2739" s="7">
        <v>22</v>
      </c>
      <c r="C2739" s="25">
        <v>148901.99417087369</v>
      </c>
      <c r="D2739" s="25">
        <f t="shared" si="260"/>
        <v>4</v>
      </c>
      <c r="E2739" s="25">
        <f t="shared" si="259"/>
        <v>0</v>
      </c>
      <c r="F2739" s="25">
        <f t="shared" si="261"/>
        <v>1</v>
      </c>
      <c r="G2739" s="25" t="str">
        <f t="shared" si="263"/>
        <v>Winter</v>
      </c>
      <c r="H2739" s="25">
        <f t="shared" si="262"/>
        <v>2</v>
      </c>
      <c r="I2739" s="25">
        <v>0</v>
      </c>
      <c r="J2739" s="25">
        <f t="shared" si="264"/>
        <v>2</v>
      </c>
      <c r="K2739" s="7">
        <v>32.37086</v>
      </c>
    </row>
    <row r="2740" spans="1:11" x14ac:dyDescent="0.25">
      <c r="A2740" s="6">
        <v>44310</v>
      </c>
      <c r="B2740" s="7">
        <v>23</v>
      </c>
      <c r="C2740" s="25">
        <v>138675.9728311667</v>
      </c>
      <c r="D2740" s="25">
        <f t="shared" si="260"/>
        <v>4</v>
      </c>
      <c r="E2740" s="25">
        <f t="shared" si="259"/>
        <v>0</v>
      </c>
      <c r="F2740" s="25">
        <f t="shared" si="261"/>
        <v>1</v>
      </c>
      <c r="G2740" s="25" t="str">
        <f t="shared" si="263"/>
        <v>Winter</v>
      </c>
      <c r="H2740" s="25">
        <f t="shared" si="262"/>
        <v>2</v>
      </c>
      <c r="I2740" s="25">
        <v>0</v>
      </c>
      <c r="J2740" s="25">
        <f t="shared" si="264"/>
        <v>2</v>
      </c>
      <c r="K2740" s="7">
        <v>22.96659</v>
      </c>
    </row>
    <row r="2741" spans="1:11" x14ac:dyDescent="0.25">
      <c r="A2741" s="6">
        <v>44310</v>
      </c>
      <c r="B2741" s="7">
        <v>24</v>
      </c>
      <c r="C2741" s="25">
        <v>126019.29020152429</v>
      </c>
      <c r="D2741" s="25">
        <f t="shared" si="260"/>
        <v>4</v>
      </c>
      <c r="E2741" s="25">
        <f t="shared" si="259"/>
        <v>0</v>
      </c>
      <c r="F2741" s="25">
        <f t="shared" si="261"/>
        <v>1</v>
      </c>
      <c r="G2741" s="25" t="str">
        <f t="shared" si="263"/>
        <v>Winter</v>
      </c>
      <c r="H2741" s="25">
        <f t="shared" si="262"/>
        <v>2</v>
      </c>
      <c r="I2741" s="25">
        <v>0</v>
      </c>
      <c r="J2741" s="25">
        <f t="shared" si="264"/>
        <v>2</v>
      </c>
      <c r="K2741" s="7">
        <v>19.016770000000001</v>
      </c>
    </row>
    <row r="2742" spans="1:11" x14ac:dyDescent="0.25">
      <c r="A2742" s="6">
        <v>44311</v>
      </c>
      <c r="B2742" s="7">
        <v>1</v>
      </c>
      <c r="C2742" s="25">
        <v>114955.2068354174</v>
      </c>
      <c r="D2742" s="25">
        <f t="shared" si="260"/>
        <v>4</v>
      </c>
      <c r="E2742" s="25">
        <f t="shared" si="259"/>
        <v>0</v>
      </c>
      <c r="F2742" s="25">
        <f t="shared" si="261"/>
        <v>1</v>
      </c>
      <c r="G2742" s="25" t="str">
        <f t="shared" si="263"/>
        <v>Winter</v>
      </c>
      <c r="H2742" s="25">
        <f t="shared" si="262"/>
        <v>2</v>
      </c>
      <c r="I2742" s="25">
        <v>0</v>
      </c>
      <c r="J2742" s="25">
        <f t="shared" si="264"/>
        <v>2</v>
      </c>
      <c r="K2742" s="7">
        <v>19.223050000000001</v>
      </c>
    </row>
    <row r="2743" spans="1:11" x14ac:dyDescent="0.25">
      <c r="A2743" s="6">
        <v>44311</v>
      </c>
      <c r="B2743" s="7">
        <v>2</v>
      </c>
      <c r="C2743" s="25">
        <v>107071.14923900896</v>
      </c>
      <c r="D2743" s="25">
        <f t="shared" si="260"/>
        <v>4</v>
      </c>
      <c r="E2743" s="25">
        <f t="shared" si="259"/>
        <v>0</v>
      </c>
      <c r="F2743" s="25">
        <f t="shared" si="261"/>
        <v>1</v>
      </c>
      <c r="G2743" s="25" t="str">
        <f t="shared" si="263"/>
        <v>Winter</v>
      </c>
      <c r="H2743" s="25">
        <f t="shared" si="262"/>
        <v>1</v>
      </c>
      <c r="I2743" s="25">
        <v>0</v>
      </c>
      <c r="J2743" s="25">
        <f t="shared" si="264"/>
        <v>1</v>
      </c>
      <c r="K2743" s="7">
        <v>19.52749</v>
      </c>
    </row>
    <row r="2744" spans="1:11" x14ac:dyDescent="0.25">
      <c r="A2744" s="6">
        <v>44311</v>
      </c>
      <c r="B2744" s="7">
        <v>3</v>
      </c>
      <c r="C2744" s="25">
        <v>101978.29173036387</v>
      </c>
      <c r="D2744" s="25">
        <f t="shared" si="260"/>
        <v>4</v>
      </c>
      <c r="E2744" s="25">
        <f t="shared" si="259"/>
        <v>0</v>
      </c>
      <c r="F2744" s="25">
        <f t="shared" si="261"/>
        <v>1</v>
      </c>
      <c r="G2744" s="25" t="str">
        <f t="shared" si="263"/>
        <v>Winter</v>
      </c>
      <c r="H2744" s="25">
        <f t="shared" si="262"/>
        <v>1</v>
      </c>
      <c r="I2744" s="25">
        <v>0</v>
      </c>
      <c r="J2744" s="25">
        <f t="shared" si="264"/>
        <v>1</v>
      </c>
      <c r="K2744" s="7">
        <v>18.006640000000001</v>
      </c>
    </row>
    <row r="2745" spans="1:11" x14ac:dyDescent="0.25">
      <c r="A2745" s="6">
        <v>44311</v>
      </c>
      <c r="B2745" s="7">
        <v>4</v>
      </c>
      <c r="C2745" s="25">
        <v>101271.94329547755</v>
      </c>
      <c r="D2745" s="25">
        <f t="shared" si="260"/>
        <v>4</v>
      </c>
      <c r="E2745" s="25">
        <f t="shared" si="259"/>
        <v>0</v>
      </c>
      <c r="F2745" s="25">
        <f t="shared" si="261"/>
        <v>1</v>
      </c>
      <c r="G2745" s="25" t="str">
        <f t="shared" si="263"/>
        <v>Winter</v>
      </c>
      <c r="H2745" s="25">
        <f t="shared" si="262"/>
        <v>1</v>
      </c>
      <c r="I2745" s="25">
        <v>0</v>
      </c>
      <c r="J2745" s="25">
        <f t="shared" si="264"/>
        <v>1</v>
      </c>
      <c r="K2745" s="7">
        <v>18.724070000000001</v>
      </c>
    </row>
    <row r="2746" spans="1:11" x14ac:dyDescent="0.25">
      <c r="A2746" s="6">
        <v>44311</v>
      </c>
      <c r="B2746" s="7">
        <v>5</v>
      </c>
      <c r="C2746" s="25">
        <v>102991.08010959173</v>
      </c>
      <c r="D2746" s="25">
        <f t="shared" si="260"/>
        <v>4</v>
      </c>
      <c r="E2746" s="25">
        <f t="shared" si="259"/>
        <v>0</v>
      </c>
      <c r="F2746" s="25">
        <f t="shared" si="261"/>
        <v>1</v>
      </c>
      <c r="G2746" s="25" t="str">
        <f t="shared" si="263"/>
        <v>Winter</v>
      </c>
      <c r="H2746" s="25">
        <f t="shared" si="262"/>
        <v>1</v>
      </c>
      <c r="I2746" s="25">
        <v>0</v>
      </c>
      <c r="J2746" s="25">
        <f t="shared" si="264"/>
        <v>1</v>
      </c>
      <c r="K2746" s="7">
        <v>21.374590000000001</v>
      </c>
    </row>
    <row r="2747" spans="1:11" x14ac:dyDescent="0.25">
      <c r="A2747" s="6">
        <v>44311</v>
      </c>
      <c r="B2747" s="7">
        <v>6</v>
      </c>
      <c r="C2747" s="25">
        <v>107006.15194467157</v>
      </c>
      <c r="D2747" s="25">
        <f t="shared" si="260"/>
        <v>4</v>
      </c>
      <c r="E2747" s="25">
        <f t="shared" si="259"/>
        <v>0</v>
      </c>
      <c r="F2747" s="25">
        <f t="shared" si="261"/>
        <v>1</v>
      </c>
      <c r="G2747" s="25" t="str">
        <f t="shared" si="263"/>
        <v>Winter</v>
      </c>
      <c r="H2747" s="25">
        <f t="shared" si="262"/>
        <v>1</v>
      </c>
      <c r="I2747" s="25">
        <v>0</v>
      </c>
      <c r="J2747" s="25">
        <f t="shared" si="264"/>
        <v>1</v>
      </c>
      <c r="K2747" s="7">
        <v>26.307369999999999</v>
      </c>
    </row>
    <row r="2748" spans="1:11" x14ac:dyDescent="0.25">
      <c r="A2748" s="6">
        <v>44311</v>
      </c>
      <c r="B2748" s="7">
        <v>7</v>
      </c>
      <c r="C2748" s="25">
        <v>112162.5610675628</v>
      </c>
      <c r="D2748" s="25">
        <f t="shared" si="260"/>
        <v>4</v>
      </c>
      <c r="E2748" s="25">
        <f t="shared" si="259"/>
        <v>0</v>
      </c>
      <c r="F2748" s="25">
        <f t="shared" si="261"/>
        <v>1</v>
      </c>
      <c r="G2748" s="25" t="str">
        <f t="shared" si="263"/>
        <v>Winter</v>
      </c>
      <c r="H2748" s="25">
        <f t="shared" si="262"/>
        <v>2</v>
      </c>
      <c r="I2748" s="25">
        <v>0</v>
      </c>
      <c r="J2748" s="25">
        <f t="shared" si="264"/>
        <v>2</v>
      </c>
      <c r="K2748" s="7">
        <v>18.38692</v>
      </c>
    </row>
    <row r="2749" spans="1:11" x14ac:dyDescent="0.25">
      <c r="A2749" s="6">
        <v>44311</v>
      </c>
      <c r="B2749" s="7">
        <v>8</v>
      </c>
      <c r="C2749" s="25">
        <v>122806.15755346441</v>
      </c>
      <c r="D2749" s="25">
        <f t="shared" si="260"/>
        <v>4</v>
      </c>
      <c r="E2749" s="25">
        <f t="shared" si="259"/>
        <v>0</v>
      </c>
      <c r="F2749" s="25">
        <f t="shared" si="261"/>
        <v>1</v>
      </c>
      <c r="G2749" s="25" t="str">
        <f t="shared" si="263"/>
        <v>Winter</v>
      </c>
      <c r="H2749" s="25">
        <f t="shared" si="262"/>
        <v>2</v>
      </c>
      <c r="I2749" s="25">
        <v>0</v>
      </c>
      <c r="J2749" s="25">
        <f t="shared" si="264"/>
        <v>2</v>
      </c>
      <c r="K2749" s="7">
        <v>23.69943</v>
      </c>
    </row>
    <row r="2750" spans="1:11" x14ac:dyDescent="0.25">
      <c r="A2750" s="6">
        <v>44311</v>
      </c>
      <c r="B2750" s="7">
        <v>9</v>
      </c>
      <c r="C2750" s="25">
        <v>136454.96002096569</v>
      </c>
      <c r="D2750" s="25">
        <f t="shared" si="260"/>
        <v>4</v>
      </c>
      <c r="E2750" s="25">
        <f t="shared" si="259"/>
        <v>0</v>
      </c>
      <c r="F2750" s="25">
        <f t="shared" si="261"/>
        <v>1</v>
      </c>
      <c r="G2750" s="25" t="str">
        <f t="shared" si="263"/>
        <v>Winter</v>
      </c>
      <c r="H2750" s="25">
        <f t="shared" si="262"/>
        <v>2</v>
      </c>
      <c r="I2750" s="25">
        <v>0</v>
      </c>
      <c r="J2750" s="25">
        <f t="shared" si="264"/>
        <v>2</v>
      </c>
      <c r="K2750" s="7">
        <v>22.029910000000001</v>
      </c>
    </row>
    <row r="2751" spans="1:11" x14ac:dyDescent="0.25">
      <c r="A2751" s="6">
        <v>44311</v>
      </c>
      <c r="B2751" s="7">
        <v>10</v>
      </c>
      <c r="C2751" s="25">
        <v>147039.37611448247</v>
      </c>
      <c r="D2751" s="25">
        <f t="shared" si="260"/>
        <v>4</v>
      </c>
      <c r="E2751" s="25">
        <f t="shared" si="259"/>
        <v>0</v>
      </c>
      <c r="F2751" s="25">
        <f t="shared" si="261"/>
        <v>1</v>
      </c>
      <c r="G2751" s="25" t="str">
        <f t="shared" si="263"/>
        <v>Winter</v>
      </c>
      <c r="H2751" s="25">
        <f t="shared" si="262"/>
        <v>2</v>
      </c>
      <c r="I2751" s="25">
        <v>0</v>
      </c>
      <c r="J2751" s="25">
        <f t="shared" si="264"/>
        <v>2</v>
      </c>
      <c r="K2751" s="7">
        <v>19.976949999999999</v>
      </c>
    </row>
    <row r="2752" spans="1:11" x14ac:dyDescent="0.25">
      <c r="A2752" s="6">
        <v>44311</v>
      </c>
      <c r="B2752" s="7">
        <v>11</v>
      </c>
      <c r="C2752" s="25">
        <v>153478.41412859212</v>
      </c>
      <c r="D2752" s="25">
        <f t="shared" si="260"/>
        <v>4</v>
      </c>
      <c r="E2752" s="25">
        <f t="shared" si="259"/>
        <v>0</v>
      </c>
      <c r="F2752" s="25">
        <f t="shared" si="261"/>
        <v>1</v>
      </c>
      <c r="G2752" s="25" t="str">
        <f t="shared" si="263"/>
        <v>Winter</v>
      </c>
      <c r="H2752" s="25">
        <f t="shared" si="262"/>
        <v>2</v>
      </c>
      <c r="I2752" s="25">
        <v>0</v>
      </c>
      <c r="J2752" s="25">
        <f t="shared" si="264"/>
        <v>2</v>
      </c>
      <c r="K2752" s="7">
        <v>21.77328</v>
      </c>
    </row>
    <row r="2753" spans="1:11" x14ac:dyDescent="0.25">
      <c r="A2753" s="6">
        <v>44311</v>
      </c>
      <c r="B2753" s="7">
        <v>12</v>
      </c>
      <c r="C2753" s="25">
        <v>156851.70453725444</v>
      </c>
      <c r="D2753" s="25">
        <f t="shared" si="260"/>
        <v>4</v>
      </c>
      <c r="E2753" s="25">
        <f t="shared" si="259"/>
        <v>0</v>
      </c>
      <c r="F2753" s="25">
        <f t="shared" si="261"/>
        <v>1</v>
      </c>
      <c r="G2753" s="25" t="str">
        <f t="shared" si="263"/>
        <v>Winter</v>
      </c>
      <c r="H2753" s="25">
        <f t="shared" si="262"/>
        <v>2</v>
      </c>
      <c r="I2753" s="25">
        <v>0</v>
      </c>
      <c r="J2753" s="25">
        <f t="shared" si="264"/>
        <v>2</v>
      </c>
      <c r="K2753" s="7">
        <v>23.00084</v>
      </c>
    </row>
    <row r="2754" spans="1:11" x14ac:dyDescent="0.25">
      <c r="A2754" s="6">
        <v>44311</v>
      </c>
      <c r="B2754" s="7">
        <v>13</v>
      </c>
      <c r="C2754" s="25">
        <v>151593.05325887201</v>
      </c>
      <c r="D2754" s="25">
        <f t="shared" si="260"/>
        <v>4</v>
      </c>
      <c r="E2754" s="25">
        <f t="shared" si="259"/>
        <v>0</v>
      </c>
      <c r="F2754" s="25">
        <f t="shared" si="261"/>
        <v>1</v>
      </c>
      <c r="G2754" s="25" t="str">
        <f t="shared" si="263"/>
        <v>Winter</v>
      </c>
      <c r="H2754" s="25">
        <f t="shared" si="262"/>
        <v>2</v>
      </c>
      <c r="I2754" s="25">
        <v>0</v>
      </c>
      <c r="J2754" s="25">
        <f t="shared" si="264"/>
        <v>2</v>
      </c>
      <c r="K2754" s="7">
        <v>20.945910000000001</v>
      </c>
    </row>
    <row r="2755" spans="1:11" x14ac:dyDescent="0.25">
      <c r="A2755" s="6">
        <v>44311</v>
      </c>
      <c r="B2755" s="7">
        <v>14</v>
      </c>
      <c r="C2755" s="25">
        <v>142115.36660096914</v>
      </c>
      <c r="D2755" s="25">
        <f t="shared" si="260"/>
        <v>4</v>
      </c>
      <c r="E2755" s="25">
        <f t="shared" si="259"/>
        <v>0</v>
      </c>
      <c r="F2755" s="25">
        <f t="shared" si="261"/>
        <v>1</v>
      </c>
      <c r="G2755" s="25" t="str">
        <f t="shared" si="263"/>
        <v>Winter</v>
      </c>
      <c r="H2755" s="25">
        <f t="shared" si="262"/>
        <v>2</v>
      </c>
      <c r="I2755" s="25">
        <v>0</v>
      </c>
      <c r="J2755" s="25">
        <f t="shared" si="264"/>
        <v>2</v>
      </c>
      <c r="K2755" s="7">
        <v>20.830950000000001</v>
      </c>
    </row>
    <row r="2756" spans="1:11" x14ac:dyDescent="0.25">
      <c r="A2756" s="6">
        <v>44311</v>
      </c>
      <c r="B2756" s="7">
        <v>15</v>
      </c>
      <c r="C2756" s="25">
        <v>135419.36850138393</v>
      </c>
      <c r="D2756" s="25">
        <f t="shared" si="260"/>
        <v>4</v>
      </c>
      <c r="E2756" s="25">
        <f t="shared" si="259"/>
        <v>0</v>
      </c>
      <c r="F2756" s="25">
        <f t="shared" si="261"/>
        <v>1</v>
      </c>
      <c r="G2756" s="25" t="str">
        <f t="shared" si="263"/>
        <v>Winter</v>
      </c>
      <c r="H2756" s="25">
        <f t="shared" si="262"/>
        <v>2</v>
      </c>
      <c r="I2756" s="25">
        <v>0</v>
      </c>
      <c r="J2756" s="25">
        <f t="shared" si="264"/>
        <v>2</v>
      </c>
      <c r="K2756" s="7">
        <v>20.119420000000002</v>
      </c>
    </row>
    <row r="2757" spans="1:11" x14ac:dyDescent="0.25">
      <c r="A2757" s="6">
        <v>44311</v>
      </c>
      <c r="B2757" s="7">
        <v>16</v>
      </c>
      <c r="C2757" s="25">
        <v>131112.64025863944</v>
      </c>
      <c r="D2757" s="25">
        <f t="shared" si="260"/>
        <v>4</v>
      </c>
      <c r="E2757" s="25">
        <f t="shared" si="259"/>
        <v>0</v>
      </c>
      <c r="F2757" s="25">
        <f t="shared" si="261"/>
        <v>1</v>
      </c>
      <c r="G2757" s="25" t="str">
        <f t="shared" si="263"/>
        <v>Winter</v>
      </c>
      <c r="H2757" s="25">
        <f t="shared" si="262"/>
        <v>2</v>
      </c>
      <c r="I2757" s="25">
        <v>0</v>
      </c>
      <c r="J2757" s="25">
        <f t="shared" si="264"/>
        <v>2</v>
      </c>
      <c r="K2757" s="7">
        <v>19.447109999999999</v>
      </c>
    </row>
    <row r="2758" spans="1:11" x14ac:dyDescent="0.25">
      <c r="A2758" s="6">
        <v>44311</v>
      </c>
      <c r="B2758" s="7">
        <v>17</v>
      </c>
      <c r="C2758" s="25">
        <v>132097.40878402707</v>
      </c>
      <c r="D2758" s="25">
        <f t="shared" si="260"/>
        <v>4</v>
      </c>
      <c r="E2758" s="25">
        <f t="shared" ref="E2758:E2821" si="265">IF(IFERROR(VLOOKUP(A2758,$S$6:$S$15,1,0),0)&gt;0,1,0)</f>
        <v>0</v>
      </c>
      <c r="F2758" s="25">
        <f t="shared" si="261"/>
        <v>1</v>
      </c>
      <c r="G2758" s="25" t="str">
        <f t="shared" si="263"/>
        <v>Winter</v>
      </c>
      <c r="H2758" s="25">
        <f t="shared" si="262"/>
        <v>2</v>
      </c>
      <c r="I2758" s="25">
        <v>0</v>
      </c>
      <c r="J2758" s="25">
        <f t="shared" si="264"/>
        <v>2</v>
      </c>
      <c r="K2758" s="7">
        <v>19.018229999999999</v>
      </c>
    </row>
    <row r="2759" spans="1:11" x14ac:dyDescent="0.25">
      <c r="A2759" s="6">
        <v>44311</v>
      </c>
      <c r="B2759" s="7">
        <v>18</v>
      </c>
      <c r="C2759" s="25">
        <v>137963.75842453475</v>
      </c>
      <c r="D2759" s="25">
        <f t="shared" ref="D2759:D2822" si="266">MONTH(A2759)</f>
        <v>4</v>
      </c>
      <c r="E2759" s="25">
        <f t="shared" si="265"/>
        <v>0</v>
      </c>
      <c r="F2759" s="25">
        <f t="shared" ref="F2759:F2822" si="267">IF(WEEKDAY(A2759,2)&gt;5,1,0)</f>
        <v>1</v>
      </c>
      <c r="G2759" s="25" t="str">
        <f t="shared" si="263"/>
        <v>Winter</v>
      </c>
      <c r="H2759" s="25">
        <f t="shared" ref="H2759:H2822" si="268">IF(AND(B2759&lt;7,B2759&gt;1),1,IF(G2759="Winter",IF(OR(E2759=1,F2759=1,B2759=1,AND(B2759&gt;9,B2759&lt;19),B2759&gt;21),2,6),IF(OR(E2759=1,F2759=1,B2759&lt;15,B2759&gt;20),3,4)))</f>
        <v>2</v>
      </c>
      <c r="I2759" s="25">
        <v>0</v>
      </c>
      <c r="J2759" s="25">
        <f t="shared" si="264"/>
        <v>2</v>
      </c>
      <c r="K2759" s="7">
        <v>19.63411</v>
      </c>
    </row>
    <row r="2760" spans="1:11" x14ac:dyDescent="0.25">
      <c r="A2760" s="6">
        <v>44311</v>
      </c>
      <c r="B2760" s="7">
        <v>19</v>
      </c>
      <c r="C2760" s="25">
        <v>142440.0484543893</v>
      </c>
      <c r="D2760" s="25">
        <f t="shared" si="266"/>
        <v>4</v>
      </c>
      <c r="E2760" s="25">
        <f t="shared" si="265"/>
        <v>0</v>
      </c>
      <c r="F2760" s="25">
        <f t="shared" si="267"/>
        <v>1</v>
      </c>
      <c r="G2760" s="25" t="str">
        <f t="shared" si="263"/>
        <v>Winter</v>
      </c>
      <c r="H2760" s="25">
        <f t="shared" si="268"/>
        <v>2</v>
      </c>
      <c r="I2760" s="25">
        <v>0</v>
      </c>
      <c r="J2760" s="25">
        <f t="shared" si="264"/>
        <v>2</v>
      </c>
      <c r="K2760" s="7">
        <v>19.738230000000001</v>
      </c>
    </row>
    <row r="2761" spans="1:11" x14ac:dyDescent="0.25">
      <c r="A2761" s="6">
        <v>44311</v>
      </c>
      <c r="B2761" s="7">
        <v>20</v>
      </c>
      <c r="C2761" s="25">
        <v>146393.56829810297</v>
      </c>
      <c r="D2761" s="25">
        <f t="shared" si="266"/>
        <v>4</v>
      </c>
      <c r="E2761" s="25">
        <f t="shared" si="265"/>
        <v>0</v>
      </c>
      <c r="F2761" s="25">
        <f t="shared" si="267"/>
        <v>1</v>
      </c>
      <c r="G2761" s="25" t="str">
        <f t="shared" si="263"/>
        <v>Winter</v>
      </c>
      <c r="H2761" s="25">
        <f t="shared" si="268"/>
        <v>2</v>
      </c>
      <c r="I2761" s="25">
        <v>0</v>
      </c>
      <c r="J2761" s="25">
        <f t="shared" si="264"/>
        <v>2</v>
      </c>
      <c r="K2761" s="7">
        <v>22.345009999999998</v>
      </c>
    </row>
    <row r="2762" spans="1:11" x14ac:dyDescent="0.25">
      <c r="A2762" s="6">
        <v>44311</v>
      </c>
      <c r="B2762" s="7">
        <v>21</v>
      </c>
      <c r="C2762" s="25">
        <v>154728.95153567169</v>
      </c>
      <c r="D2762" s="25">
        <f t="shared" si="266"/>
        <v>4</v>
      </c>
      <c r="E2762" s="25">
        <f t="shared" si="265"/>
        <v>0</v>
      </c>
      <c r="F2762" s="25">
        <f t="shared" si="267"/>
        <v>1</v>
      </c>
      <c r="G2762" s="25" t="str">
        <f t="shared" si="263"/>
        <v>Winter</v>
      </c>
      <c r="H2762" s="25">
        <f t="shared" si="268"/>
        <v>2</v>
      </c>
      <c r="I2762" s="25">
        <v>0</v>
      </c>
      <c r="J2762" s="25">
        <f t="shared" si="264"/>
        <v>2</v>
      </c>
      <c r="K2762" s="7">
        <v>23.074110000000001</v>
      </c>
    </row>
    <row r="2763" spans="1:11" x14ac:dyDescent="0.25">
      <c r="A2763" s="6">
        <v>44311</v>
      </c>
      <c r="B2763" s="7">
        <v>22</v>
      </c>
      <c r="C2763" s="25">
        <v>153246.64587324567</v>
      </c>
      <c r="D2763" s="25">
        <f t="shared" si="266"/>
        <v>4</v>
      </c>
      <c r="E2763" s="25">
        <f t="shared" si="265"/>
        <v>0</v>
      </c>
      <c r="F2763" s="25">
        <f t="shared" si="267"/>
        <v>1</v>
      </c>
      <c r="G2763" s="25" t="str">
        <f t="shared" si="263"/>
        <v>Winter</v>
      </c>
      <c r="H2763" s="25">
        <f t="shared" si="268"/>
        <v>2</v>
      </c>
      <c r="I2763" s="25">
        <v>0</v>
      </c>
      <c r="J2763" s="25">
        <f t="shared" si="264"/>
        <v>2</v>
      </c>
      <c r="K2763" s="7">
        <v>20.99474</v>
      </c>
    </row>
    <row r="2764" spans="1:11" x14ac:dyDescent="0.25">
      <c r="A2764" s="6">
        <v>44311</v>
      </c>
      <c r="B2764" s="7">
        <v>23</v>
      </c>
      <c r="C2764" s="25">
        <v>135318.12867068479</v>
      </c>
      <c r="D2764" s="25">
        <f t="shared" si="266"/>
        <v>4</v>
      </c>
      <c r="E2764" s="25">
        <f t="shared" si="265"/>
        <v>0</v>
      </c>
      <c r="F2764" s="25">
        <f t="shared" si="267"/>
        <v>1</v>
      </c>
      <c r="G2764" s="25" t="str">
        <f t="shared" si="263"/>
        <v>Winter</v>
      </c>
      <c r="H2764" s="25">
        <f t="shared" si="268"/>
        <v>2</v>
      </c>
      <c r="I2764" s="25">
        <v>0</v>
      </c>
      <c r="J2764" s="25">
        <f t="shared" si="264"/>
        <v>2</v>
      </c>
      <c r="K2764" s="7">
        <v>18.740100000000002</v>
      </c>
    </row>
    <row r="2765" spans="1:11" x14ac:dyDescent="0.25">
      <c r="A2765" s="6">
        <v>44311</v>
      </c>
      <c r="B2765" s="7">
        <v>24</v>
      </c>
      <c r="C2765" s="25">
        <v>115523.81352531259</v>
      </c>
      <c r="D2765" s="25">
        <f t="shared" si="266"/>
        <v>4</v>
      </c>
      <c r="E2765" s="25">
        <f t="shared" si="265"/>
        <v>0</v>
      </c>
      <c r="F2765" s="25">
        <f t="shared" si="267"/>
        <v>1</v>
      </c>
      <c r="G2765" s="25" t="str">
        <f t="shared" si="263"/>
        <v>Winter</v>
      </c>
      <c r="H2765" s="25">
        <f t="shared" si="268"/>
        <v>2</v>
      </c>
      <c r="I2765" s="25">
        <v>0</v>
      </c>
      <c r="J2765" s="25">
        <f t="shared" si="264"/>
        <v>2</v>
      </c>
      <c r="K2765" s="7">
        <v>18.810739999999999</v>
      </c>
    </row>
    <row r="2766" spans="1:11" x14ac:dyDescent="0.25">
      <c r="A2766" s="6">
        <v>44312</v>
      </c>
      <c r="B2766" s="7">
        <v>1</v>
      </c>
      <c r="C2766" s="25">
        <v>102688.19404502936</v>
      </c>
      <c r="D2766" s="25">
        <f t="shared" si="266"/>
        <v>4</v>
      </c>
      <c r="E2766" s="25">
        <f t="shared" si="265"/>
        <v>0</v>
      </c>
      <c r="F2766" s="25">
        <f t="shared" si="267"/>
        <v>0</v>
      </c>
      <c r="G2766" s="25" t="str">
        <f t="shared" si="263"/>
        <v>Winter</v>
      </c>
      <c r="H2766" s="25">
        <f t="shared" si="268"/>
        <v>2</v>
      </c>
      <c r="I2766" s="25">
        <v>0</v>
      </c>
      <c r="J2766" s="25">
        <f t="shared" si="264"/>
        <v>2</v>
      </c>
      <c r="K2766" s="7">
        <v>18.957750000000001</v>
      </c>
    </row>
    <row r="2767" spans="1:11" x14ac:dyDescent="0.25">
      <c r="A2767" s="6">
        <v>44312</v>
      </c>
      <c r="B2767" s="7">
        <v>2</v>
      </c>
      <c r="C2767" s="25">
        <v>96965.831326652318</v>
      </c>
      <c r="D2767" s="25">
        <f t="shared" si="266"/>
        <v>4</v>
      </c>
      <c r="E2767" s="25">
        <f t="shared" si="265"/>
        <v>0</v>
      </c>
      <c r="F2767" s="25">
        <f t="shared" si="267"/>
        <v>0</v>
      </c>
      <c r="G2767" s="25" t="str">
        <f t="shared" si="263"/>
        <v>Winter</v>
      </c>
      <c r="H2767" s="25">
        <f t="shared" si="268"/>
        <v>1</v>
      </c>
      <c r="I2767" s="25">
        <v>0</v>
      </c>
      <c r="J2767" s="25">
        <f t="shared" si="264"/>
        <v>1</v>
      </c>
      <c r="K2767" s="7">
        <v>19.81606</v>
      </c>
    </row>
    <row r="2768" spans="1:11" x14ac:dyDescent="0.25">
      <c r="A2768" s="6">
        <v>44312</v>
      </c>
      <c r="B2768" s="7">
        <v>3</v>
      </c>
      <c r="C2768" s="25">
        <v>95572.928612175849</v>
      </c>
      <c r="D2768" s="25">
        <f t="shared" si="266"/>
        <v>4</v>
      </c>
      <c r="E2768" s="25">
        <f t="shared" si="265"/>
        <v>0</v>
      </c>
      <c r="F2768" s="25">
        <f t="shared" si="267"/>
        <v>0</v>
      </c>
      <c r="G2768" s="25" t="str">
        <f t="shared" si="263"/>
        <v>Winter</v>
      </c>
      <c r="H2768" s="25">
        <f t="shared" si="268"/>
        <v>1</v>
      </c>
      <c r="I2768" s="25">
        <v>0</v>
      </c>
      <c r="J2768" s="25">
        <f t="shared" si="264"/>
        <v>1</v>
      </c>
      <c r="K2768" s="7">
        <v>19.55247</v>
      </c>
    </row>
    <row r="2769" spans="1:11" x14ac:dyDescent="0.25">
      <c r="A2769" s="6">
        <v>44312</v>
      </c>
      <c r="B2769" s="7">
        <v>4</v>
      </c>
      <c r="C2769" s="25">
        <v>97597.824754900124</v>
      </c>
      <c r="D2769" s="25">
        <f t="shared" si="266"/>
        <v>4</v>
      </c>
      <c r="E2769" s="25">
        <f t="shared" si="265"/>
        <v>0</v>
      </c>
      <c r="F2769" s="25">
        <f t="shared" si="267"/>
        <v>0</v>
      </c>
      <c r="G2769" s="25" t="str">
        <f t="shared" si="263"/>
        <v>Winter</v>
      </c>
      <c r="H2769" s="25">
        <f t="shared" si="268"/>
        <v>1</v>
      </c>
      <c r="I2769" s="25">
        <v>0</v>
      </c>
      <c r="J2769" s="25">
        <f t="shared" si="264"/>
        <v>1</v>
      </c>
      <c r="K2769" s="7">
        <v>18.185140000000001</v>
      </c>
    </row>
    <row r="2770" spans="1:11" x14ac:dyDescent="0.25">
      <c r="A2770" s="6">
        <v>44312</v>
      </c>
      <c r="B2770" s="7">
        <v>5</v>
      </c>
      <c r="C2770" s="25">
        <v>103129.62411655276</v>
      </c>
      <c r="D2770" s="25">
        <f t="shared" si="266"/>
        <v>4</v>
      </c>
      <c r="E2770" s="25">
        <f t="shared" si="265"/>
        <v>0</v>
      </c>
      <c r="F2770" s="25">
        <f t="shared" si="267"/>
        <v>0</v>
      </c>
      <c r="G2770" s="25" t="str">
        <f t="shared" si="263"/>
        <v>Winter</v>
      </c>
      <c r="H2770" s="25">
        <f t="shared" si="268"/>
        <v>1</v>
      </c>
      <c r="I2770" s="25">
        <v>0</v>
      </c>
      <c r="J2770" s="25">
        <f t="shared" si="264"/>
        <v>1</v>
      </c>
      <c r="K2770" s="7">
        <v>18.277470000000001</v>
      </c>
    </row>
    <row r="2771" spans="1:11" x14ac:dyDescent="0.25">
      <c r="A2771" s="6">
        <v>44312</v>
      </c>
      <c r="B2771" s="7">
        <v>6</v>
      </c>
      <c r="C2771" s="25">
        <v>114649.57216906828</v>
      </c>
      <c r="D2771" s="25">
        <f t="shared" si="266"/>
        <v>4</v>
      </c>
      <c r="E2771" s="25">
        <f t="shared" si="265"/>
        <v>0</v>
      </c>
      <c r="F2771" s="25">
        <f t="shared" si="267"/>
        <v>0</v>
      </c>
      <c r="G2771" s="25" t="str">
        <f t="shared" si="263"/>
        <v>Winter</v>
      </c>
      <c r="H2771" s="25">
        <f t="shared" si="268"/>
        <v>1</v>
      </c>
      <c r="I2771" s="25">
        <v>0</v>
      </c>
      <c r="J2771" s="25">
        <f t="shared" si="264"/>
        <v>1</v>
      </c>
      <c r="K2771" s="7">
        <v>20.881769999999999</v>
      </c>
    </row>
    <row r="2772" spans="1:11" x14ac:dyDescent="0.25">
      <c r="A2772" s="6">
        <v>44312</v>
      </c>
      <c r="B2772" s="7">
        <v>7</v>
      </c>
      <c r="C2772" s="25">
        <v>134804.67799389406</v>
      </c>
      <c r="D2772" s="25">
        <f t="shared" si="266"/>
        <v>4</v>
      </c>
      <c r="E2772" s="25">
        <f t="shared" si="265"/>
        <v>0</v>
      </c>
      <c r="F2772" s="25">
        <f t="shared" si="267"/>
        <v>0</v>
      </c>
      <c r="G2772" s="25" t="str">
        <f t="shared" si="263"/>
        <v>Winter</v>
      </c>
      <c r="H2772" s="25">
        <f t="shared" si="268"/>
        <v>6</v>
      </c>
      <c r="I2772" s="25">
        <v>0</v>
      </c>
      <c r="J2772" s="25">
        <f t="shared" si="264"/>
        <v>6</v>
      </c>
      <c r="K2772" s="7">
        <v>32.392969999999998</v>
      </c>
    </row>
    <row r="2773" spans="1:11" x14ac:dyDescent="0.25">
      <c r="A2773" s="6">
        <v>44312</v>
      </c>
      <c r="B2773" s="7">
        <v>8</v>
      </c>
      <c r="C2773" s="25">
        <v>143608.7400604217</v>
      </c>
      <c r="D2773" s="25">
        <f t="shared" si="266"/>
        <v>4</v>
      </c>
      <c r="E2773" s="25">
        <f t="shared" si="265"/>
        <v>0</v>
      </c>
      <c r="F2773" s="25">
        <f t="shared" si="267"/>
        <v>0</v>
      </c>
      <c r="G2773" s="25" t="str">
        <f t="shared" si="263"/>
        <v>Winter</v>
      </c>
      <c r="H2773" s="25">
        <f t="shared" si="268"/>
        <v>6</v>
      </c>
      <c r="I2773" s="25">
        <v>0</v>
      </c>
      <c r="J2773" s="25">
        <f t="shared" si="264"/>
        <v>6</v>
      </c>
      <c r="K2773" s="7">
        <v>23.29739</v>
      </c>
    </row>
    <row r="2774" spans="1:11" x14ac:dyDescent="0.25">
      <c r="A2774" s="6">
        <v>44312</v>
      </c>
      <c r="B2774" s="7">
        <v>9</v>
      </c>
      <c r="C2774" s="25">
        <v>131511.70828426335</v>
      </c>
      <c r="D2774" s="25">
        <f t="shared" si="266"/>
        <v>4</v>
      </c>
      <c r="E2774" s="25">
        <f t="shared" si="265"/>
        <v>0</v>
      </c>
      <c r="F2774" s="25">
        <f t="shared" si="267"/>
        <v>0</v>
      </c>
      <c r="G2774" s="25" t="str">
        <f t="shared" si="263"/>
        <v>Winter</v>
      </c>
      <c r="H2774" s="25">
        <f t="shared" si="268"/>
        <v>6</v>
      </c>
      <c r="I2774" s="25">
        <v>0</v>
      </c>
      <c r="J2774" s="25">
        <f t="shared" si="264"/>
        <v>6</v>
      </c>
      <c r="K2774" s="7">
        <v>33.162730000000003</v>
      </c>
    </row>
    <row r="2775" spans="1:11" x14ac:dyDescent="0.25">
      <c r="A2775" s="6">
        <v>44312</v>
      </c>
      <c r="B2775" s="7">
        <v>10</v>
      </c>
      <c r="C2775" s="25">
        <v>122230.81608545303</v>
      </c>
      <c r="D2775" s="25">
        <f t="shared" si="266"/>
        <v>4</v>
      </c>
      <c r="E2775" s="25">
        <f t="shared" si="265"/>
        <v>0</v>
      </c>
      <c r="F2775" s="25">
        <f t="shared" si="267"/>
        <v>0</v>
      </c>
      <c r="G2775" s="25" t="str">
        <f t="shared" si="263"/>
        <v>Winter</v>
      </c>
      <c r="H2775" s="25">
        <f t="shared" si="268"/>
        <v>2</v>
      </c>
      <c r="I2775" s="25">
        <v>0</v>
      </c>
      <c r="J2775" s="25">
        <f t="shared" si="264"/>
        <v>2</v>
      </c>
      <c r="K2775" s="7">
        <v>24.252579999999998</v>
      </c>
    </row>
    <row r="2776" spans="1:11" x14ac:dyDescent="0.25">
      <c r="A2776" s="6">
        <v>44312</v>
      </c>
      <c r="B2776" s="7">
        <v>11</v>
      </c>
      <c r="C2776" s="25">
        <v>116170.06771301373</v>
      </c>
      <c r="D2776" s="25">
        <f t="shared" si="266"/>
        <v>4</v>
      </c>
      <c r="E2776" s="25">
        <f t="shared" si="265"/>
        <v>0</v>
      </c>
      <c r="F2776" s="25">
        <f t="shared" si="267"/>
        <v>0</v>
      </c>
      <c r="G2776" s="25" t="str">
        <f t="shared" si="263"/>
        <v>Winter</v>
      </c>
      <c r="H2776" s="25">
        <f t="shared" si="268"/>
        <v>2</v>
      </c>
      <c r="I2776" s="25">
        <v>0</v>
      </c>
      <c r="J2776" s="25">
        <f t="shared" si="264"/>
        <v>2</v>
      </c>
      <c r="K2776" s="7">
        <v>26.268319999999999</v>
      </c>
    </row>
    <row r="2777" spans="1:11" x14ac:dyDescent="0.25">
      <c r="A2777" s="6">
        <v>44312</v>
      </c>
      <c r="B2777" s="7">
        <v>12</v>
      </c>
      <c r="C2777" s="25">
        <v>112516.14646939907</v>
      </c>
      <c r="D2777" s="25">
        <f t="shared" si="266"/>
        <v>4</v>
      </c>
      <c r="E2777" s="25">
        <f t="shared" si="265"/>
        <v>0</v>
      </c>
      <c r="F2777" s="25">
        <f t="shared" si="267"/>
        <v>0</v>
      </c>
      <c r="G2777" s="25" t="str">
        <f t="shared" si="263"/>
        <v>Winter</v>
      </c>
      <c r="H2777" s="25">
        <f t="shared" si="268"/>
        <v>2</v>
      </c>
      <c r="I2777" s="25">
        <v>0</v>
      </c>
      <c r="J2777" s="25">
        <f t="shared" si="264"/>
        <v>2</v>
      </c>
      <c r="K2777" s="7">
        <v>22.95926</v>
      </c>
    </row>
    <row r="2778" spans="1:11" x14ac:dyDescent="0.25">
      <c r="A2778" s="6">
        <v>44312</v>
      </c>
      <c r="B2778" s="7">
        <v>13</v>
      </c>
      <c r="C2778" s="25">
        <v>110593.79207372875</v>
      </c>
      <c r="D2778" s="25">
        <f t="shared" si="266"/>
        <v>4</v>
      </c>
      <c r="E2778" s="25">
        <f t="shared" si="265"/>
        <v>0</v>
      </c>
      <c r="F2778" s="25">
        <f t="shared" si="267"/>
        <v>0</v>
      </c>
      <c r="G2778" s="25" t="str">
        <f t="shared" si="263"/>
        <v>Winter</v>
      </c>
      <c r="H2778" s="25">
        <f t="shared" si="268"/>
        <v>2</v>
      </c>
      <c r="I2778" s="25">
        <v>0</v>
      </c>
      <c r="J2778" s="25">
        <f t="shared" si="264"/>
        <v>2</v>
      </c>
      <c r="K2778" s="7">
        <v>19.082820000000002</v>
      </c>
    </row>
    <row r="2779" spans="1:11" x14ac:dyDescent="0.25">
      <c r="A2779" s="6">
        <v>44312</v>
      </c>
      <c r="B2779" s="7">
        <v>14</v>
      </c>
      <c r="C2779" s="25">
        <v>107388.22669450841</v>
      </c>
      <c r="D2779" s="25">
        <f t="shared" si="266"/>
        <v>4</v>
      </c>
      <c r="E2779" s="25">
        <f t="shared" si="265"/>
        <v>0</v>
      </c>
      <c r="F2779" s="25">
        <f t="shared" si="267"/>
        <v>0</v>
      </c>
      <c r="G2779" s="25" t="str">
        <f t="shared" si="263"/>
        <v>Winter</v>
      </c>
      <c r="H2779" s="25">
        <f t="shared" si="268"/>
        <v>2</v>
      </c>
      <c r="I2779" s="25">
        <v>0</v>
      </c>
      <c r="J2779" s="25">
        <f t="shared" si="264"/>
        <v>2</v>
      </c>
      <c r="K2779" s="7">
        <v>19.589729999999999</v>
      </c>
    </row>
    <row r="2780" spans="1:11" x14ac:dyDescent="0.25">
      <c r="A2780" s="6">
        <v>44312</v>
      </c>
      <c r="B2780" s="7">
        <v>15</v>
      </c>
      <c r="C2780" s="25">
        <v>106256.52660374457</v>
      </c>
      <c r="D2780" s="25">
        <f t="shared" si="266"/>
        <v>4</v>
      </c>
      <c r="E2780" s="25">
        <f t="shared" si="265"/>
        <v>0</v>
      </c>
      <c r="F2780" s="25">
        <f t="shared" si="267"/>
        <v>0</v>
      </c>
      <c r="G2780" s="25" t="str">
        <f t="shared" si="263"/>
        <v>Winter</v>
      </c>
      <c r="H2780" s="25">
        <f t="shared" si="268"/>
        <v>2</v>
      </c>
      <c r="I2780" s="25">
        <v>0</v>
      </c>
      <c r="J2780" s="25">
        <f t="shared" si="264"/>
        <v>2</v>
      </c>
      <c r="K2780" s="7">
        <v>20.970079999999999</v>
      </c>
    </row>
    <row r="2781" spans="1:11" x14ac:dyDescent="0.25">
      <c r="A2781" s="6">
        <v>44312</v>
      </c>
      <c r="B2781" s="7">
        <v>16</v>
      </c>
      <c r="C2781" s="25">
        <v>110184.52184951956</v>
      </c>
      <c r="D2781" s="25">
        <f t="shared" si="266"/>
        <v>4</v>
      </c>
      <c r="E2781" s="25">
        <f t="shared" si="265"/>
        <v>0</v>
      </c>
      <c r="F2781" s="25">
        <f t="shared" si="267"/>
        <v>0</v>
      </c>
      <c r="G2781" s="25" t="str">
        <f t="shared" si="263"/>
        <v>Winter</v>
      </c>
      <c r="H2781" s="25">
        <f t="shared" si="268"/>
        <v>2</v>
      </c>
      <c r="I2781" s="25">
        <v>0</v>
      </c>
      <c r="J2781" s="25">
        <f t="shared" si="264"/>
        <v>2</v>
      </c>
      <c r="K2781" s="7">
        <v>33.48845</v>
      </c>
    </row>
    <row r="2782" spans="1:11" x14ac:dyDescent="0.25">
      <c r="A2782" s="6">
        <v>44312</v>
      </c>
      <c r="B2782" s="7">
        <v>17</v>
      </c>
      <c r="C2782" s="25">
        <v>120271.45811042434</v>
      </c>
      <c r="D2782" s="25">
        <f t="shared" si="266"/>
        <v>4</v>
      </c>
      <c r="E2782" s="25">
        <f t="shared" si="265"/>
        <v>0</v>
      </c>
      <c r="F2782" s="25">
        <f t="shared" si="267"/>
        <v>0</v>
      </c>
      <c r="G2782" s="25" t="str">
        <f t="shared" si="263"/>
        <v>Winter</v>
      </c>
      <c r="H2782" s="25">
        <f t="shared" si="268"/>
        <v>2</v>
      </c>
      <c r="I2782" s="25">
        <v>0</v>
      </c>
      <c r="J2782" s="25">
        <f t="shared" si="264"/>
        <v>2</v>
      </c>
      <c r="K2782" s="7">
        <v>23.14845</v>
      </c>
    </row>
    <row r="2783" spans="1:11" x14ac:dyDescent="0.25">
      <c r="A2783" s="6">
        <v>44312</v>
      </c>
      <c r="B2783" s="7">
        <v>18</v>
      </c>
      <c r="C2783" s="25">
        <v>133414.68574107549</v>
      </c>
      <c r="D2783" s="25">
        <f t="shared" si="266"/>
        <v>4</v>
      </c>
      <c r="E2783" s="25">
        <f t="shared" si="265"/>
        <v>0</v>
      </c>
      <c r="F2783" s="25">
        <f t="shared" si="267"/>
        <v>0</v>
      </c>
      <c r="G2783" s="25" t="str">
        <f t="shared" si="263"/>
        <v>Winter</v>
      </c>
      <c r="H2783" s="25">
        <f t="shared" si="268"/>
        <v>2</v>
      </c>
      <c r="I2783" s="25">
        <v>0</v>
      </c>
      <c r="J2783" s="25">
        <f t="shared" si="264"/>
        <v>2</v>
      </c>
      <c r="K2783" s="7">
        <v>25.99024</v>
      </c>
    </row>
    <row r="2784" spans="1:11" x14ac:dyDescent="0.25">
      <c r="A2784" s="6">
        <v>44312</v>
      </c>
      <c r="B2784" s="7">
        <v>19</v>
      </c>
      <c r="C2784" s="25">
        <v>141487.94847876803</v>
      </c>
      <c r="D2784" s="25">
        <f t="shared" si="266"/>
        <v>4</v>
      </c>
      <c r="E2784" s="25">
        <f t="shared" si="265"/>
        <v>0</v>
      </c>
      <c r="F2784" s="25">
        <f t="shared" si="267"/>
        <v>0</v>
      </c>
      <c r="G2784" s="25" t="str">
        <f t="shared" si="263"/>
        <v>Winter</v>
      </c>
      <c r="H2784" s="25">
        <f t="shared" si="268"/>
        <v>6</v>
      </c>
      <c r="I2784" s="25">
        <v>0</v>
      </c>
      <c r="J2784" s="25">
        <f t="shared" si="264"/>
        <v>6</v>
      </c>
      <c r="K2784" s="7">
        <v>25.59374</v>
      </c>
    </row>
    <row r="2785" spans="1:11" x14ac:dyDescent="0.25">
      <c r="A2785" s="6">
        <v>44312</v>
      </c>
      <c r="B2785" s="7">
        <v>20</v>
      </c>
      <c r="C2785" s="25">
        <v>144602.85021265745</v>
      </c>
      <c r="D2785" s="25">
        <f t="shared" si="266"/>
        <v>4</v>
      </c>
      <c r="E2785" s="25">
        <f t="shared" si="265"/>
        <v>0</v>
      </c>
      <c r="F2785" s="25">
        <f t="shared" si="267"/>
        <v>0</v>
      </c>
      <c r="G2785" s="25" t="str">
        <f t="shared" si="263"/>
        <v>Winter</v>
      </c>
      <c r="H2785" s="25">
        <f t="shared" si="268"/>
        <v>6</v>
      </c>
      <c r="I2785" s="25">
        <v>0</v>
      </c>
      <c r="J2785" s="25">
        <f t="shared" si="264"/>
        <v>6</v>
      </c>
      <c r="K2785" s="7">
        <v>23.696090000000002</v>
      </c>
    </row>
    <row r="2786" spans="1:11" x14ac:dyDescent="0.25">
      <c r="A2786" s="6">
        <v>44312</v>
      </c>
      <c r="B2786" s="7">
        <v>21</v>
      </c>
      <c r="C2786" s="25">
        <v>150491.26607870203</v>
      </c>
      <c r="D2786" s="25">
        <f t="shared" si="266"/>
        <v>4</v>
      </c>
      <c r="E2786" s="25">
        <f t="shared" si="265"/>
        <v>0</v>
      </c>
      <c r="F2786" s="25">
        <f t="shared" si="267"/>
        <v>0</v>
      </c>
      <c r="G2786" s="25" t="str">
        <f t="shared" si="263"/>
        <v>Winter</v>
      </c>
      <c r="H2786" s="25">
        <f t="shared" si="268"/>
        <v>6</v>
      </c>
      <c r="I2786" s="25">
        <v>0</v>
      </c>
      <c r="J2786" s="25">
        <f t="shared" si="264"/>
        <v>6</v>
      </c>
      <c r="K2786" s="7">
        <v>25.99841</v>
      </c>
    </row>
    <row r="2787" spans="1:11" x14ac:dyDescent="0.25">
      <c r="A2787" s="6">
        <v>44312</v>
      </c>
      <c r="B2787" s="7">
        <v>22</v>
      </c>
      <c r="C2787" s="25">
        <v>149666.78406607007</v>
      </c>
      <c r="D2787" s="25">
        <f t="shared" si="266"/>
        <v>4</v>
      </c>
      <c r="E2787" s="25">
        <f t="shared" si="265"/>
        <v>0</v>
      </c>
      <c r="F2787" s="25">
        <f t="shared" si="267"/>
        <v>0</v>
      </c>
      <c r="G2787" s="25" t="str">
        <f t="shared" si="263"/>
        <v>Winter</v>
      </c>
      <c r="H2787" s="25">
        <f t="shared" si="268"/>
        <v>2</v>
      </c>
      <c r="I2787" s="25">
        <v>0</v>
      </c>
      <c r="J2787" s="25">
        <f t="shared" si="264"/>
        <v>2</v>
      </c>
      <c r="K2787" s="7">
        <v>23.598179999999999</v>
      </c>
    </row>
    <row r="2788" spans="1:11" x14ac:dyDescent="0.25">
      <c r="A2788" s="6">
        <v>44312</v>
      </c>
      <c r="B2788" s="7">
        <v>23</v>
      </c>
      <c r="C2788" s="25">
        <v>131255.18049533805</v>
      </c>
      <c r="D2788" s="25">
        <f t="shared" si="266"/>
        <v>4</v>
      </c>
      <c r="E2788" s="25">
        <f t="shared" si="265"/>
        <v>0</v>
      </c>
      <c r="F2788" s="25">
        <f t="shared" si="267"/>
        <v>0</v>
      </c>
      <c r="G2788" s="25" t="str">
        <f t="shared" si="263"/>
        <v>Winter</v>
      </c>
      <c r="H2788" s="25">
        <f t="shared" si="268"/>
        <v>2</v>
      </c>
      <c r="I2788" s="25">
        <v>0</v>
      </c>
      <c r="J2788" s="25">
        <f t="shared" si="264"/>
        <v>2</v>
      </c>
      <c r="K2788" s="7">
        <v>18.357119999999998</v>
      </c>
    </row>
    <row r="2789" spans="1:11" x14ac:dyDescent="0.25">
      <c r="A2789" s="6">
        <v>44312</v>
      </c>
      <c r="B2789" s="7">
        <v>24</v>
      </c>
      <c r="C2789" s="25">
        <v>109413.7773141029</v>
      </c>
      <c r="D2789" s="25">
        <f t="shared" si="266"/>
        <v>4</v>
      </c>
      <c r="E2789" s="25">
        <f t="shared" si="265"/>
        <v>0</v>
      </c>
      <c r="F2789" s="25">
        <f t="shared" si="267"/>
        <v>0</v>
      </c>
      <c r="G2789" s="25" t="str">
        <f t="shared" si="263"/>
        <v>Winter</v>
      </c>
      <c r="H2789" s="25">
        <f t="shared" si="268"/>
        <v>2</v>
      </c>
      <c r="I2789" s="25">
        <v>0</v>
      </c>
      <c r="J2789" s="25">
        <f t="shared" si="264"/>
        <v>2</v>
      </c>
      <c r="K2789" s="7">
        <v>18.606280000000002</v>
      </c>
    </row>
    <row r="2790" spans="1:11" x14ac:dyDescent="0.25">
      <c r="A2790" s="6">
        <v>44313</v>
      </c>
      <c r="B2790" s="7">
        <v>1</v>
      </c>
      <c r="C2790" s="25">
        <v>92639.650025329451</v>
      </c>
      <c r="D2790" s="25">
        <f t="shared" si="266"/>
        <v>4</v>
      </c>
      <c r="E2790" s="25">
        <f t="shared" si="265"/>
        <v>0</v>
      </c>
      <c r="F2790" s="25">
        <f t="shared" si="267"/>
        <v>0</v>
      </c>
      <c r="G2790" s="25" t="str">
        <f t="shared" si="263"/>
        <v>Winter</v>
      </c>
      <c r="H2790" s="25">
        <f t="shared" si="268"/>
        <v>2</v>
      </c>
      <c r="I2790" s="25">
        <v>0</v>
      </c>
      <c r="J2790" s="25">
        <f t="shared" si="264"/>
        <v>2</v>
      </c>
      <c r="K2790" s="7">
        <v>17.785550000000001</v>
      </c>
    </row>
    <row r="2791" spans="1:11" x14ac:dyDescent="0.25">
      <c r="A2791" s="6">
        <v>44313</v>
      </c>
      <c r="B2791" s="7">
        <v>2</v>
      </c>
      <c r="C2791" s="25">
        <v>82868.159456882917</v>
      </c>
      <c r="D2791" s="25">
        <f t="shared" si="266"/>
        <v>4</v>
      </c>
      <c r="E2791" s="25">
        <f t="shared" si="265"/>
        <v>0</v>
      </c>
      <c r="F2791" s="25">
        <f t="shared" si="267"/>
        <v>0</v>
      </c>
      <c r="G2791" s="25" t="str">
        <f t="shared" si="263"/>
        <v>Winter</v>
      </c>
      <c r="H2791" s="25">
        <f t="shared" si="268"/>
        <v>1</v>
      </c>
      <c r="I2791" s="25">
        <v>0</v>
      </c>
      <c r="J2791" s="25">
        <f t="shared" si="264"/>
        <v>1</v>
      </c>
      <c r="K2791" s="7">
        <v>17.865500000000001</v>
      </c>
    </row>
    <row r="2792" spans="1:11" x14ac:dyDescent="0.25">
      <c r="A2792" s="6">
        <v>44313</v>
      </c>
      <c r="B2792" s="7">
        <v>3</v>
      </c>
      <c r="C2792" s="25">
        <v>77412.192090577024</v>
      </c>
      <c r="D2792" s="25">
        <f t="shared" si="266"/>
        <v>4</v>
      </c>
      <c r="E2792" s="25">
        <f t="shared" si="265"/>
        <v>0</v>
      </c>
      <c r="F2792" s="25">
        <f t="shared" si="267"/>
        <v>0</v>
      </c>
      <c r="G2792" s="25" t="str">
        <f t="shared" si="263"/>
        <v>Winter</v>
      </c>
      <c r="H2792" s="25">
        <f t="shared" si="268"/>
        <v>1</v>
      </c>
      <c r="I2792" s="25">
        <v>0</v>
      </c>
      <c r="J2792" s="25">
        <f t="shared" si="264"/>
        <v>1</v>
      </c>
      <c r="K2792" s="7">
        <v>16.918890000000001</v>
      </c>
    </row>
    <row r="2793" spans="1:11" x14ac:dyDescent="0.25">
      <c r="A2793" s="6">
        <v>44313</v>
      </c>
      <c r="B2793" s="7">
        <v>4</v>
      </c>
      <c r="C2793" s="25">
        <v>75044.077708137367</v>
      </c>
      <c r="D2793" s="25">
        <f t="shared" si="266"/>
        <v>4</v>
      </c>
      <c r="E2793" s="25">
        <f t="shared" si="265"/>
        <v>0</v>
      </c>
      <c r="F2793" s="25">
        <f t="shared" si="267"/>
        <v>0</v>
      </c>
      <c r="G2793" s="25" t="str">
        <f t="shared" si="263"/>
        <v>Winter</v>
      </c>
      <c r="H2793" s="25">
        <f t="shared" si="268"/>
        <v>1</v>
      </c>
      <c r="I2793" s="25">
        <v>0</v>
      </c>
      <c r="J2793" s="25">
        <f t="shared" si="264"/>
        <v>1</v>
      </c>
      <c r="K2793" s="7">
        <v>16.778410000000001</v>
      </c>
    </row>
    <row r="2794" spans="1:11" x14ac:dyDescent="0.25">
      <c r="A2794" s="6">
        <v>44313</v>
      </c>
      <c r="B2794" s="7">
        <v>5</v>
      </c>
      <c r="C2794" s="25">
        <v>76331.237052384065</v>
      </c>
      <c r="D2794" s="25">
        <f t="shared" si="266"/>
        <v>4</v>
      </c>
      <c r="E2794" s="25">
        <f t="shared" si="265"/>
        <v>0</v>
      </c>
      <c r="F2794" s="25">
        <f t="shared" si="267"/>
        <v>0</v>
      </c>
      <c r="G2794" s="25" t="str">
        <f t="shared" si="263"/>
        <v>Winter</v>
      </c>
      <c r="H2794" s="25">
        <f t="shared" si="268"/>
        <v>1</v>
      </c>
      <c r="I2794" s="25">
        <v>0</v>
      </c>
      <c r="J2794" s="25">
        <f t="shared" si="264"/>
        <v>1</v>
      </c>
      <c r="K2794" s="7">
        <v>16.75658</v>
      </c>
    </row>
    <row r="2795" spans="1:11" x14ac:dyDescent="0.25">
      <c r="A2795" s="6">
        <v>44313</v>
      </c>
      <c r="B2795" s="7">
        <v>6</v>
      </c>
      <c r="C2795" s="25">
        <v>83412.742222302215</v>
      </c>
      <c r="D2795" s="25">
        <f t="shared" si="266"/>
        <v>4</v>
      </c>
      <c r="E2795" s="25">
        <f t="shared" si="265"/>
        <v>0</v>
      </c>
      <c r="F2795" s="25">
        <f t="shared" si="267"/>
        <v>0</v>
      </c>
      <c r="G2795" s="25" t="str">
        <f t="shared" si="263"/>
        <v>Winter</v>
      </c>
      <c r="H2795" s="25">
        <f t="shared" si="268"/>
        <v>1</v>
      </c>
      <c r="I2795" s="25">
        <v>0</v>
      </c>
      <c r="J2795" s="25">
        <f t="shared" si="264"/>
        <v>1</v>
      </c>
      <c r="K2795" s="7">
        <v>20.051659999999998</v>
      </c>
    </row>
    <row r="2796" spans="1:11" x14ac:dyDescent="0.25">
      <c r="A2796" s="6">
        <v>44313</v>
      </c>
      <c r="B2796" s="7">
        <v>7</v>
      </c>
      <c r="C2796" s="25">
        <v>99484.572971197776</v>
      </c>
      <c r="D2796" s="25">
        <f t="shared" si="266"/>
        <v>4</v>
      </c>
      <c r="E2796" s="25">
        <f t="shared" si="265"/>
        <v>0</v>
      </c>
      <c r="F2796" s="25">
        <f t="shared" si="267"/>
        <v>0</v>
      </c>
      <c r="G2796" s="25" t="str">
        <f t="shared" si="263"/>
        <v>Winter</v>
      </c>
      <c r="H2796" s="25">
        <f t="shared" si="268"/>
        <v>6</v>
      </c>
      <c r="I2796" s="25">
        <v>0</v>
      </c>
      <c r="J2796" s="25">
        <f t="shared" si="264"/>
        <v>6</v>
      </c>
      <c r="K2796" s="7">
        <v>24.778390000000002</v>
      </c>
    </row>
    <row r="2797" spans="1:11" x14ac:dyDescent="0.25">
      <c r="A2797" s="6">
        <v>44313</v>
      </c>
      <c r="B2797" s="7">
        <v>8</v>
      </c>
      <c r="C2797" s="25">
        <v>107333.51742272527</v>
      </c>
      <c r="D2797" s="25">
        <f t="shared" si="266"/>
        <v>4</v>
      </c>
      <c r="E2797" s="25">
        <f t="shared" si="265"/>
        <v>0</v>
      </c>
      <c r="F2797" s="25">
        <f t="shared" si="267"/>
        <v>0</v>
      </c>
      <c r="G2797" s="25" t="str">
        <f t="shared" si="263"/>
        <v>Winter</v>
      </c>
      <c r="H2797" s="25">
        <f t="shared" si="268"/>
        <v>6</v>
      </c>
      <c r="I2797" s="25">
        <v>0</v>
      </c>
      <c r="J2797" s="25">
        <f t="shared" si="264"/>
        <v>6</v>
      </c>
      <c r="K2797" s="7">
        <v>20.695219999999999</v>
      </c>
    </row>
    <row r="2798" spans="1:11" x14ac:dyDescent="0.25">
      <c r="A2798" s="6">
        <v>44313</v>
      </c>
      <c r="B2798" s="7">
        <v>9</v>
      </c>
      <c r="C2798" s="25">
        <v>104753.88961072733</v>
      </c>
      <c r="D2798" s="25">
        <f t="shared" si="266"/>
        <v>4</v>
      </c>
      <c r="E2798" s="25">
        <f t="shared" si="265"/>
        <v>0</v>
      </c>
      <c r="F2798" s="25">
        <f t="shared" si="267"/>
        <v>0</v>
      </c>
      <c r="G2798" s="25" t="str">
        <f t="shared" si="263"/>
        <v>Winter</v>
      </c>
      <c r="H2798" s="25">
        <f t="shared" si="268"/>
        <v>6</v>
      </c>
      <c r="I2798" s="25">
        <v>0</v>
      </c>
      <c r="J2798" s="25">
        <f t="shared" si="264"/>
        <v>6</v>
      </c>
      <c r="K2798" s="7">
        <v>25.871770000000001</v>
      </c>
    </row>
    <row r="2799" spans="1:11" x14ac:dyDescent="0.25">
      <c r="A2799" s="6">
        <v>44313</v>
      </c>
      <c r="B2799" s="7">
        <v>10</v>
      </c>
      <c r="C2799" s="25">
        <v>104290.06966233882</v>
      </c>
      <c r="D2799" s="25">
        <f t="shared" si="266"/>
        <v>4</v>
      </c>
      <c r="E2799" s="25">
        <f t="shared" si="265"/>
        <v>0</v>
      </c>
      <c r="F2799" s="25">
        <f t="shared" si="267"/>
        <v>0</v>
      </c>
      <c r="G2799" s="25" t="str">
        <f t="shared" ref="G2799:G2862" si="269">IF(OR(D2799&lt;5,D2799&gt;9),"Winter","Summer")</f>
        <v>Winter</v>
      </c>
      <c r="H2799" s="25">
        <f t="shared" si="268"/>
        <v>2</v>
      </c>
      <c r="I2799" s="25">
        <v>0</v>
      </c>
      <c r="J2799" s="25">
        <f t="shared" ref="J2799:J2862" si="270">IF(I2799=0,H2799,5)</f>
        <v>2</v>
      </c>
      <c r="K2799" s="7">
        <v>28.053460000000001</v>
      </c>
    </row>
    <row r="2800" spans="1:11" x14ac:dyDescent="0.25">
      <c r="A2800" s="6">
        <v>44313</v>
      </c>
      <c r="B2800" s="7">
        <v>11</v>
      </c>
      <c r="C2800" s="25">
        <v>106013.81770551969</v>
      </c>
      <c r="D2800" s="25">
        <f t="shared" si="266"/>
        <v>4</v>
      </c>
      <c r="E2800" s="25">
        <f t="shared" si="265"/>
        <v>0</v>
      </c>
      <c r="F2800" s="25">
        <f t="shared" si="267"/>
        <v>0</v>
      </c>
      <c r="G2800" s="25" t="str">
        <f t="shared" si="269"/>
        <v>Winter</v>
      </c>
      <c r="H2800" s="25">
        <f t="shared" si="268"/>
        <v>2</v>
      </c>
      <c r="I2800" s="25">
        <v>0</v>
      </c>
      <c r="J2800" s="25">
        <f t="shared" si="270"/>
        <v>2</v>
      </c>
      <c r="K2800" s="7">
        <v>24.467120000000001</v>
      </c>
    </row>
    <row r="2801" spans="1:11" x14ac:dyDescent="0.25">
      <c r="A2801" s="6">
        <v>44313</v>
      </c>
      <c r="B2801" s="7">
        <v>12</v>
      </c>
      <c r="C2801" s="25">
        <v>109241.8351690781</v>
      </c>
      <c r="D2801" s="25">
        <f t="shared" si="266"/>
        <v>4</v>
      </c>
      <c r="E2801" s="25">
        <f t="shared" si="265"/>
        <v>0</v>
      </c>
      <c r="F2801" s="25">
        <f t="shared" si="267"/>
        <v>0</v>
      </c>
      <c r="G2801" s="25" t="str">
        <f t="shared" si="269"/>
        <v>Winter</v>
      </c>
      <c r="H2801" s="25">
        <f t="shared" si="268"/>
        <v>2</v>
      </c>
      <c r="I2801" s="25">
        <v>0</v>
      </c>
      <c r="J2801" s="25">
        <f t="shared" si="270"/>
        <v>2</v>
      </c>
      <c r="K2801" s="7">
        <v>42.606839999999998</v>
      </c>
    </row>
    <row r="2802" spans="1:11" x14ac:dyDescent="0.25">
      <c r="A2802" s="6">
        <v>44313</v>
      </c>
      <c r="B2802" s="7">
        <v>13</v>
      </c>
      <c r="C2802" s="25">
        <v>113600.38428823234</v>
      </c>
      <c r="D2802" s="25">
        <f t="shared" si="266"/>
        <v>4</v>
      </c>
      <c r="E2802" s="25">
        <f t="shared" si="265"/>
        <v>0</v>
      </c>
      <c r="F2802" s="25">
        <f t="shared" si="267"/>
        <v>0</v>
      </c>
      <c r="G2802" s="25" t="str">
        <f t="shared" si="269"/>
        <v>Winter</v>
      </c>
      <c r="H2802" s="25">
        <f t="shared" si="268"/>
        <v>2</v>
      </c>
      <c r="I2802" s="25">
        <v>0</v>
      </c>
      <c r="J2802" s="25">
        <f t="shared" si="270"/>
        <v>2</v>
      </c>
      <c r="K2802" s="7">
        <v>60.017699999999998</v>
      </c>
    </row>
    <row r="2803" spans="1:11" x14ac:dyDescent="0.25">
      <c r="A2803" s="6">
        <v>44313</v>
      </c>
      <c r="B2803" s="7">
        <v>14</v>
      </c>
      <c r="C2803" s="25">
        <v>116789.89778848361</v>
      </c>
      <c r="D2803" s="25">
        <f t="shared" si="266"/>
        <v>4</v>
      </c>
      <c r="E2803" s="25">
        <f t="shared" si="265"/>
        <v>0</v>
      </c>
      <c r="F2803" s="25">
        <f t="shared" si="267"/>
        <v>0</v>
      </c>
      <c r="G2803" s="25" t="str">
        <f t="shared" si="269"/>
        <v>Winter</v>
      </c>
      <c r="H2803" s="25">
        <f t="shared" si="268"/>
        <v>2</v>
      </c>
      <c r="I2803" s="25">
        <v>0</v>
      </c>
      <c r="J2803" s="25">
        <f t="shared" si="270"/>
        <v>2</v>
      </c>
      <c r="K2803" s="7">
        <v>42.814360000000001</v>
      </c>
    </row>
    <row r="2804" spans="1:11" x14ac:dyDescent="0.25">
      <c r="A2804" s="6">
        <v>44313</v>
      </c>
      <c r="B2804" s="7">
        <v>15</v>
      </c>
      <c r="C2804" s="25">
        <v>121553.45733003308</v>
      </c>
      <c r="D2804" s="25">
        <f t="shared" si="266"/>
        <v>4</v>
      </c>
      <c r="E2804" s="25">
        <f t="shared" si="265"/>
        <v>0</v>
      </c>
      <c r="F2804" s="25">
        <f t="shared" si="267"/>
        <v>0</v>
      </c>
      <c r="G2804" s="25" t="str">
        <f t="shared" si="269"/>
        <v>Winter</v>
      </c>
      <c r="H2804" s="25">
        <f t="shared" si="268"/>
        <v>2</v>
      </c>
      <c r="I2804" s="25">
        <v>0</v>
      </c>
      <c r="J2804" s="25">
        <f t="shared" si="270"/>
        <v>2</v>
      </c>
      <c r="K2804" s="7">
        <v>29.736599999999999</v>
      </c>
    </row>
    <row r="2805" spans="1:11" x14ac:dyDescent="0.25">
      <c r="A2805" s="6">
        <v>44313</v>
      </c>
      <c r="B2805" s="7">
        <v>16</v>
      </c>
      <c r="C2805" s="25">
        <v>132107.93453759668</v>
      </c>
      <c r="D2805" s="25">
        <f t="shared" si="266"/>
        <v>4</v>
      </c>
      <c r="E2805" s="25">
        <f t="shared" si="265"/>
        <v>0</v>
      </c>
      <c r="F2805" s="25">
        <f t="shared" si="267"/>
        <v>0</v>
      </c>
      <c r="G2805" s="25" t="str">
        <f t="shared" si="269"/>
        <v>Winter</v>
      </c>
      <c r="H2805" s="25">
        <f t="shared" si="268"/>
        <v>2</v>
      </c>
      <c r="I2805" s="25">
        <v>0</v>
      </c>
      <c r="J2805" s="25">
        <f t="shared" si="270"/>
        <v>2</v>
      </c>
      <c r="K2805" s="7">
        <v>42.878450000000001</v>
      </c>
    </row>
    <row r="2806" spans="1:11" x14ac:dyDescent="0.25">
      <c r="A2806" s="6">
        <v>44313</v>
      </c>
      <c r="B2806" s="7">
        <v>17</v>
      </c>
      <c r="C2806" s="25">
        <v>147688.59143894902</v>
      </c>
      <c r="D2806" s="25">
        <f t="shared" si="266"/>
        <v>4</v>
      </c>
      <c r="E2806" s="25">
        <f t="shared" si="265"/>
        <v>0</v>
      </c>
      <c r="F2806" s="25">
        <f t="shared" si="267"/>
        <v>0</v>
      </c>
      <c r="G2806" s="25" t="str">
        <f t="shared" si="269"/>
        <v>Winter</v>
      </c>
      <c r="H2806" s="25">
        <f t="shared" si="268"/>
        <v>2</v>
      </c>
      <c r="I2806" s="25">
        <v>0</v>
      </c>
      <c r="J2806" s="25">
        <f t="shared" si="270"/>
        <v>2</v>
      </c>
      <c r="K2806" s="7">
        <v>60.155520000000003</v>
      </c>
    </row>
    <row r="2807" spans="1:11" x14ac:dyDescent="0.25">
      <c r="A2807" s="6">
        <v>44313</v>
      </c>
      <c r="B2807" s="7">
        <v>18</v>
      </c>
      <c r="C2807" s="25">
        <v>162738.74515728722</v>
      </c>
      <c r="D2807" s="25">
        <f t="shared" si="266"/>
        <v>4</v>
      </c>
      <c r="E2807" s="25">
        <f t="shared" si="265"/>
        <v>0</v>
      </c>
      <c r="F2807" s="25">
        <f t="shared" si="267"/>
        <v>0</v>
      </c>
      <c r="G2807" s="25" t="str">
        <f t="shared" si="269"/>
        <v>Winter</v>
      </c>
      <c r="H2807" s="25">
        <f t="shared" si="268"/>
        <v>2</v>
      </c>
      <c r="I2807" s="25">
        <v>0</v>
      </c>
      <c r="J2807" s="25">
        <f t="shared" si="270"/>
        <v>2</v>
      </c>
      <c r="K2807" s="7">
        <v>61.659570000000002</v>
      </c>
    </row>
    <row r="2808" spans="1:11" x14ac:dyDescent="0.25">
      <c r="A2808" s="6">
        <v>44313</v>
      </c>
      <c r="B2808" s="7">
        <v>19</v>
      </c>
      <c r="C2808" s="25">
        <v>168216.11992293151</v>
      </c>
      <c r="D2808" s="25">
        <f t="shared" si="266"/>
        <v>4</v>
      </c>
      <c r="E2808" s="25">
        <f t="shared" si="265"/>
        <v>0</v>
      </c>
      <c r="F2808" s="25">
        <f t="shared" si="267"/>
        <v>0</v>
      </c>
      <c r="G2808" s="25" t="str">
        <f t="shared" si="269"/>
        <v>Winter</v>
      </c>
      <c r="H2808" s="25">
        <f t="shared" si="268"/>
        <v>6</v>
      </c>
      <c r="I2808" s="25">
        <v>0</v>
      </c>
      <c r="J2808" s="25">
        <f t="shared" si="270"/>
        <v>6</v>
      </c>
      <c r="K2808" s="7">
        <v>44.902970000000003</v>
      </c>
    </row>
    <row r="2809" spans="1:11" x14ac:dyDescent="0.25">
      <c r="A2809" s="6">
        <v>44313</v>
      </c>
      <c r="B2809" s="7">
        <v>20</v>
      </c>
      <c r="C2809" s="25">
        <v>168883.70224194627</v>
      </c>
      <c r="D2809" s="25">
        <f t="shared" si="266"/>
        <v>4</v>
      </c>
      <c r="E2809" s="25">
        <f t="shared" si="265"/>
        <v>0</v>
      </c>
      <c r="F2809" s="25">
        <f t="shared" si="267"/>
        <v>0</v>
      </c>
      <c r="G2809" s="25" t="str">
        <f t="shared" si="269"/>
        <v>Winter</v>
      </c>
      <c r="H2809" s="25">
        <f t="shared" si="268"/>
        <v>6</v>
      </c>
      <c r="I2809" s="25">
        <v>0</v>
      </c>
      <c r="J2809" s="25">
        <f t="shared" si="270"/>
        <v>6</v>
      </c>
      <c r="K2809" s="7">
        <v>33.09375</v>
      </c>
    </row>
    <row r="2810" spans="1:11" x14ac:dyDescent="0.25">
      <c r="A2810" s="6">
        <v>44313</v>
      </c>
      <c r="B2810" s="7">
        <v>21</v>
      </c>
      <c r="C2810" s="25">
        <v>173227.29614026088</v>
      </c>
      <c r="D2810" s="25">
        <f t="shared" si="266"/>
        <v>4</v>
      </c>
      <c r="E2810" s="25">
        <f t="shared" si="265"/>
        <v>0</v>
      </c>
      <c r="F2810" s="25">
        <f t="shared" si="267"/>
        <v>0</v>
      </c>
      <c r="G2810" s="25" t="str">
        <f t="shared" si="269"/>
        <v>Winter</v>
      </c>
      <c r="H2810" s="25">
        <f t="shared" si="268"/>
        <v>6</v>
      </c>
      <c r="I2810" s="25">
        <v>0</v>
      </c>
      <c r="J2810" s="25">
        <f t="shared" si="270"/>
        <v>6</v>
      </c>
      <c r="K2810" s="7">
        <v>38.100189999999998</v>
      </c>
    </row>
    <row r="2811" spans="1:11" x14ac:dyDescent="0.25">
      <c r="A2811" s="6">
        <v>44313</v>
      </c>
      <c r="B2811" s="7">
        <v>22</v>
      </c>
      <c r="C2811" s="25">
        <v>172209.6494592831</v>
      </c>
      <c r="D2811" s="25">
        <f t="shared" si="266"/>
        <v>4</v>
      </c>
      <c r="E2811" s="25">
        <f t="shared" si="265"/>
        <v>0</v>
      </c>
      <c r="F2811" s="25">
        <f t="shared" si="267"/>
        <v>0</v>
      </c>
      <c r="G2811" s="25" t="str">
        <f t="shared" si="269"/>
        <v>Winter</v>
      </c>
      <c r="H2811" s="25">
        <f t="shared" si="268"/>
        <v>2</v>
      </c>
      <c r="I2811" s="25">
        <v>0</v>
      </c>
      <c r="J2811" s="25">
        <f t="shared" si="270"/>
        <v>2</v>
      </c>
      <c r="K2811" s="7">
        <v>41.158479999999997</v>
      </c>
    </row>
    <row r="2812" spans="1:11" x14ac:dyDescent="0.25">
      <c r="A2812" s="6">
        <v>44313</v>
      </c>
      <c r="B2812" s="7">
        <v>23</v>
      </c>
      <c r="C2812" s="25">
        <v>153231.9678285892</v>
      </c>
      <c r="D2812" s="25">
        <f t="shared" si="266"/>
        <v>4</v>
      </c>
      <c r="E2812" s="25">
        <f t="shared" si="265"/>
        <v>0</v>
      </c>
      <c r="F2812" s="25">
        <f t="shared" si="267"/>
        <v>0</v>
      </c>
      <c r="G2812" s="25" t="str">
        <f t="shared" si="269"/>
        <v>Winter</v>
      </c>
      <c r="H2812" s="25">
        <f t="shared" si="268"/>
        <v>2</v>
      </c>
      <c r="I2812" s="25">
        <v>0</v>
      </c>
      <c r="J2812" s="25">
        <f t="shared" si="270"/>
        <v>2</v>
      </c>
      <c r="K2812" s="7">
        <v>30.95373</v>
      </c>
    </row>
    <row r="2813" spans="1:11" x14ac:dyDescent="0.25">
      <c r="A2813" s="6">
        <v>44313</v>
      </c>
      <c r="B2813" s="7">
        <v>24</v>
      </c>
      <c r="C2813" s="25">
        <v>130281.50959403854</v>
      </c>
      <c r="D2813" s="25">
        <f t="shared" si="266"/>
        <v>4</v>
      </c>
      <c r="E2813" s="25">
        <f t="shared" si="265"/>
        <v>0</v>
      </c>
      <c r="F2813" s="25">
        <f t="shared" si="267"/>
        <v>0</v>
      </c>
      <c r="G2813" s="25" t="str">
        <f t="shared" si="269"/>
        <v>Winter</v>
      </c>
      <c r="H2813" s="25">
        <f t="shared" si="268"/>
        <v>2</v>
      </c>
      <c r="I2813" s="25">
        <v>0</v>
      </c>
      <c r="J2813" s="25">
        <f t="shared" si="270"/>
        <v>2</v>
      </c>
      <c r="K2813" s="7">
        <v>23.487290000000002</v>
      </c>
    </row>
    <row r="2814" spans="1:11" x14ac:dyDescent="0.25">
      <c r="A2814" s="6">
        <v>44314</v>
      </c>
      <c r="B2814" s="7">
        <v>1</v>
      </c>
      <c r="C2814" s="25">
        <v>111205.25979099551</v>
      </c>
      <c r="D2814" s="25">
        <f t="shared" si="266"/>
        <v>4</v>
      </c>
      <c r="E2814" s="25">
        <f t="shared" si="265"/>
        <v>0</v>
      </c>
      <c r="F2814" s="25">
        <f t="shared" si="267"/>
        <v>0</v>
      </c>
      <c r="G2814" s="25" t="str">
        <f t="shared" si="269"/>
        <v>Winter</v>
      </c>
      <c r="H2814" s="25">
        <f t="shared" si="268"/>
        <v>2</v>
      </c>
      <c r="I2814" s="25">
        <v>0</v>
      </c>
      <c r="J2814" s="25">
        <f t="shared" si="270"/>
        <v>2</v>
      </c>
      <c r="K2814" s="7">
        <v>17.70618</v>
      </c>
    </row>
    <row r="2815" spans="1:11" x14ac:dyDescent="0.25">
      <c r="A2815" s="6">
        <v>44314</v>
      </c>
      <c r="B2815" s="7">
        <v>2</v>
      </c>
      <c r="C2815" s="25">
        <v>98447.678851518111</v>
      </c>
      <c r="D2815" s="25">
        <f t="shared" si="266"/>
        <v>4</v>
      </c>
      <c r="E2815" s="25">
        <f t="shared" si="265"/>
        <v>0</v>
      </c>
      <c r="F2815" s="25">
        <f t="shared" si="267"/>
        <v>0</v>
      </c>
      <c r="G2815" s="25" t="str">
        <f t="shared" si="269"/>
        <v>Winter</v>
      </c>
      <c r="H2815" s="25">
        <f t="shared" si="268"/>
        <v>1</v>
      </c>
      <c r="I2815" s="25">
        <v>0</v>
      </c>
      <c r="J2815" s="25">
        <f t="shared" si="270"/>
        <v>1</v>
      </c>
      <c r="K2815" s="7">
        <v>17.419270000000001</v>
      </c>
    </row>
    <row r="2816" spans="1:11" x14ac:dyDescent="0.25">
      <c r="A2816" s="6">
        <v>44314</v>
      </c>
      <c r="B2816" s="7">
        <v>3</v>
      </c>
      <c r="C2816" s="25">
        <v>90595.820698377196</v>
      </c>
      <c r="D2816" s="25">
        <f t="shared" si="266"/>
        <v>4</v>
      </c>
      <c r="E2816" s="25">
        <f t="shared" si="265"/>
        <v>0</v>
      </c>
      <c r="F2816" s="25">
        <f t="shared" si="267"/>
        <v>0</v>
      </c>
      <c r="G2816" s="25" t="str">
        <f t="shared" si="269"/>
        <v>Winter</v>
      </c>
      <c r="H2816" s="25">
        <f t="shared" si="268"/>
        <v>1</v>
      </c>
      <c r="I2816" s="25">
        <v>0</v>
      </c>
      <c r="J2816" s="25">
        <f t="shared" si="270"/>
        <v>1</v>
      </c>
      <c r="K2816" s="7">
        <v>16.527439999999999</v>
      </c>
    </row>
    <row r="2817" spans="1:11" x14ac:dyDescent="0.25">
      <c r="A2817" s="6">
        <v>44314</v>
      </c>
      <c r="B2817" s="7">
        <v>4</v>
      </c>
      <c r="C2817" s="25">
        <v>86264.39458681512</v>
      </c>
      <c r="D2817" s="25">
        <f t="shared" si="266"/>
        <v>4</v>
      </c>
      <c r="E2817" s="25">
        <f t="shared" si="265"/>
        <v>0</v>
      </c>
      <c r="F2817" s="25">
        <f t="shared" si="267"/>
        <v>0</v>
      </c>
      <c r="G2817" s="25" t="str">
        <f t="shared" si="269"/>
        <v>Winter</v>
      </c>
      <c r="H2817" s="25">
        <f t="shared" si="268"/>
        <v>1</v>
      </c>
      <c r="I2817" s="25">
        <v>0</v>
      </c>
      <c r="J2817" s="25">
        <f t="shared" si="270"/>
        <v>1</v>
      </c>
      <c r="K2817" s="7">
        <v>16.514600000000002</v>
      </c>
    </row>
    <row r="2818" spans="1:11" x14ac:dyDescent="0.25">
      <c r="A2818" s="6">
        <v>44314</v>
      </c>
      <c r="B2818" s="7">
        <v>5</v>
      </c>
      <c r="C2818" s="25">
        <v>85602.465236711214</v>
      </c>
      <c r="D2818" s="25">
        <f t="shared" si="266"/>
        <v>4</v>
      </c>
      <c r="E2818" s="25">
        <f t="shared" si="265"/>
        <v>0</v>
      </c>
      <c r="F2818" s="25">
        <f t="shared" si="267"/>
        <v>0</v>
      </c>
      <c r="G2818" s="25" t="str">
        <f t="shared" si="269"/>
        <v>Winter</v>
      </c>
      <c r="H2818" s="25">
        <f t="shared" si="268"/>
        <v>1</v>
      </c>
      <c r="I2818" s="25">
        <v>0</v>
      </c>
      <c r="J2818" s="25">
        <f t="shared" si="270"/>
        <v>1</v>
      </c>
      <c r="K2818" s="7">
        <v>17.190899999999999</v>
      </c>
    </row>
    <row r="2819" spans="1:11" x14ac:dyDescent="0.25">
      <c r="A2819" s="6">
        <v>44314</v>
      </c>
      <c r="B2819" s="7">
        <v>6</v>
      </c>
      <c r="C2819" s="25">
        <v>89992.842264868057</v>
      </c>
      <c r="D2819" s="25">
        <f t="shared" si="266"/>
        <v>4</v>
      </c>
      <c r="E2819" s="25">
        <f t="shared" si="265"/>
        <v>0</v>
      </c>
      <c r="F2819" s="25">
        <f t="shared" si="267"/>
        <v>0</v>
      </c>
      <c r="G2819" s="25" t="str">
        <f t="shared" si="269"/>
        <v>Winter</v>
      </c>
      <c r="H2819" s="25">
        <f t="shared" si="268"/>
        <v>1</v>
      </c>
      <c r="I2819" s="25">
        <v>0</v>
      </c>
      <c r="J2819" s="25">
        <f t="shared" si="270"/>
        <v>1</v>
      </c>
      <c r="K2819" s="7">
        <v>17.969650000000001</v>
      </c>
    </row>
    <row r="2820" spans="1:11" x14ac:dyDescent="0.25">
      <c r="A2820" s="6">
        <v>44314</v>
      </c>
      <c r="B2820" s="7">
        <v>7</v>
      </c>
      <c r="C2820" s="25">
        <v>102946.93396710907</v>
      </c>
      <c r="D2820" s="25">
        <f t="shared" si="266"/>
        <v>4</v>
      </c>
      <c r="E2820" s="25">
        <f t="shared" si="265"/>
        <v>0</v>
      </c>
      <c r="F2820" s="25">
        <f t="shared" si="267"/>
        <v>0</v>
      </c>
      <c r="G2820" s="25" t="str">
        <f t="shared" si="269"/>
        <v>Winter</v>
      </c>
      <c r="H2820" s="25">
        <f t="shared" si="268"/>
        <v>6</v>
      </c>
      <c r="I2820" s="25">
        <v>0</v>
      </c>
      <c r="J2820" s="25">
        <f t="shared" si="270"/>
        <v>6</v>
      </c>
      <c r="K2820" s="7">
        <v>20.67906</v>
      </c>
    </row>
    <row r="2821" spans="1:11" x14ac:dyDescent="0.25">
      <c r="A2821" s="6">
        <v>44314</v>
      </c>
      <c r="B2821" s="7">
        <v>8</v>
      </c>
      <c r="C2821" s="25">
        <v>111761.76834663026</v>
      </c>
      <c r="D2821" s="25">
        <f t="shared" si="266"/>
        <v>4</v>
      </c>
      <c r="E2821" s="25">
        <f t="shared" si="265"/>
        <v>0</v>
      </c>
      <c r="F2821" s="25">
        <f t="shared" si="267"/>
        <v>0</v>
      </c>
      <c r="G2821" s="25" t="str">
        <f t="shared" si="269"/>
        <v>Winter</v>
      </c>
      <c r="H2821" s="25">
        <f t="shared" si="268"/>
        <v>6</v>
      </c>
      <c r="I2821" s="25">
        <v>0</v>
      </c>
      <c r="J2821" s="25">
        <f t="shared" si="270"/>
        <v>6</v>
      </c>
      <c r="K2821" s="7">
        <v>23.589700000000001</v>
      </c>
    </row>
    <row r="2822" spans="1:11" x14ac:dyDescent="0.25">
      <c r="A2822" s="6">
        <v>44314</v>
      </c>
      <c r="B2822" s="7">
        <v>9</v>
      </c>
      <c r="C2822" s="25">
        <v>110108.25037844085</v>
      </c>
      <c r="D2822" s="25">
        <f t="shared" si="266"/>
        <v>4</v>
      </c>
      <c r="E2822" s="25">
        <f t="shared" ref="E2822:E2885" si="271">IF(IFERROR(VLOOKUP(A2822,$S$6:$S$15,1,0),0)&gt;0,1,0)</f>
        <v>0</v>
      </c>
      <c r="F2822" s="25">
        <f t="shared" si="267"/>
        <v>0</v>
      </c>
      <c r="G2822" s="25" t="str">
        <f t="shared" si="269"/>
        <v>Winter</v>
      </c>
      <c r="H2822" s="25">
        <f t="shared" si="268"/>
        <v>6</v>
      </c>
      <c r="I2822" s="25">
        <v>0</v>
      </c>
      <c r="J2822" s="25">
        <f t="shared" si="270"/>
        <v>6</v>
      </c>
      <c r="K2822" s="7">
        <v>23.498000000000001</v>
      </c>
    </row>
    <row r="2823" spans="1:11" x14ac:dyDescent="0.25">
      <c r="A2823" s="6">
        <v>44314</v>
      </c>
      <c r="B2823" s="7">
        <v>10</v>
      </c>
      <c r="C2823" s="25">
        <v>111128.16286160149</v>
      </c>
      <c r="D2823" s="25">
        <f t="shared" ref="D2823:D2886" si="272">MONTH(A2823)</f>
        <v>4</v>
      </c>
      <c r="E2823" s="25">
        <f t="shared" si="271"/>
        <v>0</v>
      </c>
      <c r="F2823" s="25">
        <f t="shared" ref="F2823:F2886" si="273">IF(WEEKDAY(A2823,2)&gt;5,1,0)</f>
        <v>0</v>
      </c>
      <c r="G2823" s="25" t="str">
        <f t="shared" si="269"/>
        <v>Winter</v>
      </c>
      <c r="H2823" s="25">
        <f t="shared" ref="H2823:H2886" si="274">IF(AND(B2823&lt;7,B2823&gt;1),1,IF(G2823="Winter",IF(OR(E2823=1,F2823=1,B2823=1,AND(B2823&gt;9,B2823&lt;19),B2823&gt;21),2,6),IF(OR(E2823=1,F2823=1,B2823&lt;15,B2823&gt;20),3,4)))</f>
        <v>2</v>
      </c>
      <c r="I2823" s="25">
        <v>0</v>
      </c>
      <c r="J2823" s="25">
        <f t="shared" si="270"/>
        <v>2</v>
      </c>
      <c r="K2823" s="7">
        <v>43.583559999999999</v>
      </c>
    </row>
    <row r="2824" spans="1:11" x14ac:dyDescent="0.25">
      <c r="A2824" s="6">
        <v>44314</v>
      </c>
      <c r="B2824" s="7">
        <v>11</v>
      </c>
      <c r="C2824" s="25">
        <v>116415.90495938901</v>
      </c>
      <c r="D2824" s="25">
        <f t="shared" si="272"/>
        <v>4</v>
      </c>
      <c r="E2824" s="25">
        <f t="shared" si="271"/>
        <v>0</v>
      </c>
      <c r="F2824" s="25">
        <f t="shared" si="273"/>
        <v>0</v>
      </c>
      <c r="G2824" s="25" t="str">
        <f t="shared" si="269"/>
        <v>Winter</v>
      </c>
      <c r="H2824" s="25">
        <f t="shared" si="274"/>
        <v>2</v>
      </c>
      <c r="I2824" s="25">
        <v>0</v>
      </c>
      <c r="J2824" s="25">
        <f t="shared" si="270"/>
        <v>2</v>
      </c>
      <c r="K2824" s="7">
        <v>25.80106</v>
      </c>
    </row>
    <row r="2825" spans="1:11" x14ac:dyDescent="0.25">
      <c r="A2825" s="6">
        <v>44314</v>
      </c>
      <c r="B2825" s="7">
        <v>12</v>
      </c>
      <c r="C2825" s="25">
        <v>125108.41108498078</v>
      </c>
      <c r="D2825" s="25">
        <f t="shared" si="272"/>
        <v>4</v>
      </c>
      <c r="E2825" s="25">
        <f t="shared" si="271"/>
        <v>0</v>
      </c>
      <c r="F2825" s="25">
        <f t="shared" si="273"/>
        <v>0</v>
      </c>
      <c r="G2825" s="25" t="str">
        <f t="shared" si="269"/>
        <v>Winter</v>
      </c>
      <c r="H2825" s="25">
        <f t="shared" si="274"/>
        <v>2</v>
      </c>
      <c r="I2825" s="25">
        <v>0</v>
      </c>
      <c r="J2825" s="25">
        <f t="shared" si="270"/>
        <v>2</v>
      </c>
      <c r="K2825" s="7">
        <v>20.38148</v>
      </c>
    </row>
    <row r="2826" spans="1:11" x14ac:dyDescent="0.25">
      <c r="A2826" s="6">
        <v>44314</v>
      </c>
      <c r="B2826" s="7">
        <v>13</v>
      </c>
      <c r="C2826" s="25">
        <v>134651.14788629219</v>
      </c>
      <c r="D2826" s="25">
        <f t="shared" si="272"/>
        <v>4</v>
      </c>
      <c r="E2826" s="25">
        <f t="shared" si="271"/>
        <v>0</v>
      </c>
      <c r="F2826" s="25">
        <f t="shared" si="273"/>
        <v>0</v>
      </c>
      <c r="G2826" s="25" t="str">
        <f t="shared" si="269"/>
        <v>Winter</v>
      </c>
      <c r="H2826" s="25">
        <f t="shared" si="274"/>
        <v>2</v>
      </c>
      <c r="I2826" s="25">
        <v>0</v>
      </c>
      <c r="J2826" s="25">
        <f t="shared" si="270"/>
        <v>2</v>
      </c>
      <c r="K2826" s="7">
        <v>27.353429999999999</v>
      </c>
    </row>
    <row r="2827" spans="1:11" x14ac:dyDescent="0.25">
      <c r="A2827" s="6">
        <v>44314</v>
      </c>
      <c r="B2827" s="7">
        <v>14</v>
      </c>
      <c r="C2827" s="25">
        <v>140128.7043151948</v>
      </c>
      <c r="D2827" s="25">
        <f t="shared" si="272"/>
        <v>4</v>
      </c>
      <c r="E2827" s="25">
        <f t="shared" si="271"/>
        <v>0</v>
      </c>
      <c r="F2827" s="25">
        <f t="shared" si="273"/>
        <v>0</v>
      </c>
      <c r="G2827" s="25" t="str">
        <f t="shared" si="269"/>
        <v>Winter</v>
      </c>
      <c r="H2827" s="25">
        <f t="shared" si="274"/>
        <v>2</v>
      </c>
      <c r="I2827" s="25">
        <v>0</v>
      </c>
      <c r="J2827" s="25">
        <f t="shared" si="270"/>
        <v>2</v>
      </c>
      <c r="K2827" s="7">
        <v>34.432369999999999</v>
      </c>
    </row>
    <row r="2828" spans="1:11" x14ac:dyDescent="0.25">
      <c r="A2828" s="6">
        <v>44314</v>
      </c>
      <c r="B2828" s="7">
        <v>15</v>
      </c>
      <c r="C2828" s="25">
        <v>149251.80878993764</v>
      </c>
      <c r="D2828" s="25">
        <f t="shared" si="272"/>
        <v>4</v>
      </c>
      <c r="E2828" s="25">
        <f t="shared" si="271"/>
        <v>0</v>
      </c>
      <c r="F2828" s="25">
        <f t="shared" si="273"/>
        <v>0</v>
      </c>
      <c r="G2828" s="25" t="str">
        <f t="shared" si="269"/>
        <v>Winter</v>
      </c>
      <c r="H2828" s="25">
        <f t="shared" si="274"/>
        <v>2</v>
      </c>
      <c r="I2828" s="25">
        <v>0</v>
      </c>
      <c r="J2828" s="25">
        <f t="shared" si="270"/>
        <v>2</v>
      </c>
      <c r="K2828" s="7">
        <v>29.86027</v>
      </c>
    </row>
    <row r="2829" spans="1:11" x14ac:dyDescent="0.25">
      <c r="A2829" s="6">
        <v>44314</v>
      </c>
      <c r="B2829" s="7">
        <v>16</v>
      </c>
      <c r="C2829" s="25">
        <v>164723.12141960702</v>
      </c>
      <c r="D2829" s="25">
        <f t="shared" si="272"/>
        <v>4</v>
      </c>
      <c r="E2829" s="25">
        <f t="shared" si="271"/>
        <v>0</v>
      </c>
      <c r="F2829" s="25">
        <f t="shared" si="273"/>
        <v>0</v>
      </c>
      <c r="G2829" s="25" t="str">
        <f t="shared" si="269"/>
        <v>Winter</v>
      </c>
      <c r="H2829" s="25">
        <f t="shared" si="274"/>
        <v>2</v>
      </c>
      <c r="I2829" s="25">
        <v>0</v>
      </c>
      <c r="J2829" s="25">
        <f t="shared" si="270"/>
        <v>2</v>
      </c>
      <c r="K2829" s="7">
        <v>41.984189999999998</v>
      </c>
    </row>
    <row r="2830" spans="1:11" x14ac:dyDescent="0.25">
      <c r="A2830" s="6">
        <v>44314</v>
      </c>
      <c r="B2830" s="7">
        <v>17</v>
      </c>
      <c r="C2830" s="25">
        <v>176569.47393673897</v>
      </c>
      <c r="D2830" s="25">
        <f t="shared" si="272"/>
        <v>4</v>
      </c>
      <c r="E2830" s="25">
        <f t="shared" si="271"/>
        <v>0</v>
      </c>
      <c r="F2830" s="25">
        <f t="shared" si="273"/>
        <v>0</v>
      </c>
      <c r="G2830" s="25" t="str">
        <f t="shared" si="269"/>
        <v>Winter</v>
      </c>
      <c r="H2830" s="25">
        <f t="shared" si="274"/>
        <v>2</v>
      </c>
      <c r="I2830" s="25">
        <v>0</v>
      </c>
      <c r="J2830" s="25">
        <f t="shared" si="270"/>
        <v>2</v>
      </c>
      <c r="K2830" s="7">
        <v>38.790909999999997</v>
      </c>
    </row>
    <row r="2831" spans="1:11" x14ac:dyDescent="0.25">
      <c r="A2831" s="6">
        <v>44314</v>
      </c>
      <c r="B2831" s="7">
        <v>18</v>
      </c>
      <c r="C2831" s="25">
        <v>188507.50151797972</v>
      </c>
      <c r="D2831" s="25">
        <f t="shared" si="272"/>
        <v>4</v>
      </c>
      <c r="E2831" s="25">
        <f t="shared" si="271"/>
        <v>0</v>
      </c>
      <c r="F2831" s="25">
        <f t="shared" si="273"/>
        <v>0</v>
      </c>
      <c r="G2831" s="25" t="str">
        <f t="shared" si="269"/>
        <v>Winter</v>
      </c>
      <c r="H2831" s="25">
        <f t="shared" si="274"/>
        <v>2</v>
      </c>
      <c r="I2831" s="25">
        <v>0</v>
      </c>
      <c r="J2831" s="25">
        <f t="shared" si="270"/>
        <v>2</v>
      </c>
      <c r="K2831" s="7">
        <v>43.930529999999997</v>
      </c>
    </row>
    <row r="2832" spans="1:11" x14ac:dyDescent="0.25">
      <c r="A2832" s="6">
        <v>44314</v>
      </c>
      <c r="B2832" s="7">
        <v>19</v>
      </c>
      <c r="C2832" s="25">
        <v>188232.60299588114</v>
      </c>
      <c r="D2832" s="25">
        <f t="shared" si="272"/>
        <v>4</v>
      </c>
      <c r="E2832" s="25">
        <f t="shared" si="271"/>
        <v>0</v>
      </c>
      <c r="F2832" s="25">
        <f t="shared" si="273"/>
        <v>0</v>
      </c>
      <c r="G2832" s="25" t="str">
        <f t="shared" si="269"/>
        <v>Winter</v>
      </c>
      <c r="H2832" s="25">
        <f t="shared" si="274"/>
        <v>6</v>
      </c>
      <c r="I2832" s="25">
        <v>0</v>
      </c>
      <c r="J2832" s="25">
        <f t="shared" si="270"/>
        <v>6</v>
      </c>
      <c r="K2832" s="7">
        <v>70.847710000000006</v>
      </c>
    </row>
    <row r="2833" spans="1:11" x14ac:dyDescent="0.25">
      <c r="A2833" s="6">
        <v>44314</v>
      </c>
      <c r="B2833" s="7">
        <v>20</v>
      </c>
      <c r="C2833" s="25">
        <v>182501.65886127137</v>
      </c>
      <c r="D2833" s="25">
        <f t="shared" si="272"/>
        <v>4</v>
      </c>
      <c r="E2833" s="25">
        <f t="shared" si="271"/>
        <v>0</v>
      </c>
      <c r="F2833" s="25">
        <f t="shared" si="273"/>
        <v>0</v>
      </c>
      <c r="G2833" s="25" t="str">
        <f t="shared" si="269"/>
        <v>Winter</v>
      </c>
      <c r="H2833" s="25">
        <f t="shared" si="274"/>
        <v>6</v>
      </c>
      <c r="I2833" s="25">
        <v>0</v>
      </c>
      <c r="J2833" s="25">
        <f t="shared" si="270"/>
        <v>6</v>
      </c>
      <c r="K2833" s="7">
        <v>61.034689999999998</v>
      </c>
    </row>
    <row r="2834" spans="1:11" x14ac:dyDescent="0.25">
      <c r="A2834" s="6">
        <v>44314</v>
      </c>
      <c r="B2834" s="7">
        <v>21</v>
      </c>
      <c r="C2834" s="25">
        <v>180170.39787088207</v>
      </c>
      <c r="D2834" s="25">
        <f t="shared" si="272"/>
        <v>4</v>
      </c>
      <c r="E2834" s="25">
        <f t="shared" si="271"/>
        <v>0</v>
      </c>
      <c r="F2834" s="25">
        <f t="shared" si="273"/>
        <v>0</v>
      </c>
      <c r="G2834" s="25" t="str">
        <f t="shared" si="269"/>
        <v>Winter</v>
      </c>
      <c r="H2834" s="25">
        <f t="shared" si="274"/>
        <v>6</v>
      </c>
      <c r="I2834" s="25">
        <v>0</v>
      </c>
      <c r="J2834" s="25">
        <f t="shared" si="270"/>
        <v>6</v>
      </c>
      <c r="K2834" s="7">
        <v>53.847239999999999</v>
      </c>
    </row>
    <row r="2835" spans="1:11" x14ac:dyDescent="0.25">
      <c r="A2835" s="6">
        <v>44314</v>
      </c>
      <c r="B2835" s="7">
        <v>22</v>
      </c>
      <c r="C2835" s="25">
        <v>173654.71357899002</v>
      </c>
      <c r="D2835" s="25">
        <f t="shared" si="272"/>
        <v>4</v>
      </c>
      <c r="E2835" s="25">
        <f t="shared" si="271"/>
        <v>0</v>
      </c>
      <c r="F2835" s="25">
        <f t="shared" si="273"/>
        <v>0</v>
      </c>
      <c r="G2835" s="25" t="str">
        <f t="shared" si="269"/>
        <v>Winter</v>
      </c>
      <c r="H2835" s="25">
        <f t="shared" si="274"/>
        <v>2</v>
      </c>
      <c r="I2835" s="25">
        <v>0</v>
      </c>
      <c r="J2835" s="25">
        <f t="shared" si="270"/>
        <v>2</v>
      </c>
      <c r="K2835" s="7">
        <v>38.05986</v>
      </c>
    </row>
    <row r="2836" spans="1:11" x14ac:dyDescent="0.25">
      <c r="A2836" s="6">
        <v>44314</v>
      </c>
      <c r="B2836" s="7">
        <v>23</v>
      </c>
      <c r="C2836" s="25">
        <v>155446.42929359511</v>
      </c>
      <c r="D2836" s="25">
        <f t="shared" si="272"/>
        <v>4</v>
      </c>
      <c r="E2836" s="25">
        <f t="shared" si="271"/>
        <v>0</v>
      </c>
      <c r="F2836" s="25">
        <f t="shared" si="273"/>
        <v>0</v>
      </c>
      <c r="G2836" s="25" t="str">
        <f t="shared" si="269"/>
        <v>Winter</v>
      </c>
      <c r="H2836" s="25">
        <f t="shared" si="274"/>
        <v>2</v>
      </c>
      <c r="I2836" s="25">
        <v>0</v>
      </c>
      <c r="J2836" s="25">
        <f t="shared" si="270"/>
        <v>2</v>
      </c>
      <c r="K2836" s="7">
        <v>26.068909999999999</v>
      </c>
    </row>
    <row r="2837" spans="1:11" x14ac:dyDescent="0.25">
      <c r="A2837" s="6">
        <v>44314</v>
      </c>
      <c r="B2837" s="7">
        <v>24</v>
      </c>
      <c r="C2837" s="25">
        <v>133093.8108231737</v>
      </c>
      <c r="D2837" s="25">
        <f t="shared" si="272"/>
        <v>4</v>
      </c>
      <c r="E2837" s="25">
        <f t="shared" si="271"/>
        <v>0</v>
      </c>
      <c r="F2837" s="25">
        <f t="shared" si="273"/>
        <v>0</v>
      </c>
      <c r="G2837" s="25" t="str">
        <f t="shared" si="269"/>
        <v>Winter</v>
      </c>
      <c r="H2837" s="25">
        <f t="shared" si="274"/>
        <v>2</v>
      </c>
      <c r="I2837" s="25">
        <v>0</v>
      </c>
      <c r="J2837" s="25">
        <f t="shared" si="270"/>
        <v>2</v>
      </c>
      <c r="K2837" s="7">
        <v>27.031230000000001</v>
      </c>
    </row>
    <row r="2838" spans="1:11" x14ac:dyDescent="0.25">
      <c r="A2838" s="6">
        <v>44315</v>
      </c>
      <c r="B2838" s="7">
        <v>1</v>
      </c>
      <c r="C2838" s="25">
        <v>114748.9683297197</v>
      </c>
      <c r="D2838" s="25">
        <f t="shared" si="272"/>
        <v>4</v>
      </c>
      <c r="E2838" s="25">
        <f t="shared" si="271"/>
        <v>0</v>
      </c>
      <c r="F2838" s="25">
        <f t="shared" si="273"/>
        <v>0</v>
      </c>
      <c r="G2838" s="25" t="str">
        <f t="shared" si="269"/>
        <v>Winter</v>
      </c>
      <c r="H2838" s="25">
        <f t="shared" si="274"/>
        <v>2</v>
      </c>
      <c r="I2838" s="25">
        <v>0</v>
      </c>
      <c r="J2838" s="25">
        <f t="shared" si="270"/>
        <v>2</v>
      </c>
      <c r="K2838" s="7">
        <v>23.883790000000001</v>
      </c>
    </row>
    <row r="2839" spans="1:11" x14ac:dyDescent="0.25">
      <c r="A2839" s="6">
        <v>44315</v>
      </c>
      <c r="B2839" s="7">
        <v>2</v>
      </c>
      <c r="C2839" s="25">
        <v>102509.41393151876</v>
      </c>
      <c r="D2839" s="25">
        <f t="shared" si="272"/>
        <v>4</v>
      </c>
      <c r="E2839" s="25">
        <f t="shared" si="271"/>
        <v>0</v>
      </c>
      <c r="F2839" s="25">
        <f t="shared" si="273"/>
        <v>0</v>
      </c>
      <c r="G2839" s="25" t="str">
        <f t="shared" si="269"/>
        <v>Winter</v>
      </c>
      <c r="H2839" s="25">
        <f t="shared" si="274"/>
        <v>1</v>
      </c>
      <c r="I2839" s="25">
        <v>0</v>
      </c>
      <c r="J2839" s="25">
        <f t="shared" si="270"/>
        <v>1</v>
      </c>
      <c r="K2839" s="7">
        <v>27.154029999999999</v>
      </c>
    </row>
    <row r="2840" spans="1:11" x14ac:dyDescent="0.25">
      <c r="A2840" s="6">
        <v>44315</v>
      </c>
      <c r="B2840" s="7">
        <v>3</v>
      </c>
      <c r="C2840" s="25">
        <v>94991.289261808663</v>
      </c>
      <c r="D2840" s="25">
        <f t="shared" si="272"/>
        <v>4</v>
      </c>
      <c r="E2840" s="25">
        <f t="shared" si="271"/>
        <v>0</v>
      </c>
      <c r="F2840" s="25">
        <f t="shared" si="273"/>
        <v>0</v>
      </c>
      <c r="G2840" s="25" t="str">
        <f t="shared" si="269"/>
        <v>Winter</v>
      </c>
      <c r="H2840" s="25">
        <f t="shared" si="274"/>
        <v>1</v>
      </c>
      <c r="I2840" s="25">
        <v>0</v>
      </c>
      <c r="J2840" s="25">
        <f t="shared" si="270"/>
        <v>1</v>
      </c>
      <c r="K2840" s="7">
        <v>21.275950000000002</v>
      </c>
    </row>
    <row r="2841" spans="1:11" x14ac:dyDescent="0.25">
      <c r="A2841" s="6">
        <v>44315</v>
      </c>
      <c r="B2841" s="7">
        <v>4</v>
      </c>
      <c r="C2841" s="25">
        <v>90404.721100478637</v>
      </c>
      <c r="D2841" s="25">
        <f t="shared" si="272"/>
        <v>4</v>
      </c>
      <c r="E2841" s="25">
        <f t="shared" si="271"/>
        <v>0</v>
      </c>
      <c r="F2841" s="25">
        <f t="shared" si="273"/>
        <v>0</v>
      </c>
      <c r="G2841" s="25" t="str">
        <f t="shared" si="269"/>
        <v>Winter</v>
      </c>
      <c r="H2841" s="25">
        <f t="shared" si="274"/>
        <v>1</v>
      </c>
      <c r="I2841" s="25">
        <v>0</v>
      </c>
      <c r="J2841" s="25">
        <f t="shared" si="270"/>
        <v>1</v>
      </c>
      <c r="K2841" s="7">
        <v>22.420249999999999</v>
      </c>
    </row>
    <row r="2842" spans="1:11" x14ac:dyDescent="0.25">
      <c r="A2842" s="6">
        <v>44315</v>
      </c>
      <c r="B2842" s="7">
        <v>5</v>
      </c>
      <c r="C2842" s="25">
        <v>89385.478369031902</v>
      </c>
      <c r="D2842" s="25">
        <f t="shared" si="272"/>
        <v>4</v>
      </c>
      <c r="E2842" s="25">
        <f t="shared" si="271"/>
        <v>0</v>
      </c>
      <c r="F2842" s="25">
        <f t="shared" si="273"/>
        <v>0</v>
      </c>
      <c r="G2842" s="25" t="str">
        <f t="shared" si="269"/>
        <v>Winter</v>
      </c>
      <c r="H2842" s="25">
        <f t="shared" si="274"/>
        <v>1</v>
      </c>
      <c r="I2842" s="25">
        <v>0</v>
      </c>
      <c r="J2842" s="25">
        <f t="shared" si="270"/>
        <v>1</v>
      </c>
      <c r="K2842" s="7">
        <v>21.045729999999999</v>
      </c>
    </row>
    <row r="2843" spans="1:11" x14ac:dyDescent="0.25">
      <c r="A2843" s="6">
        <v>44315</v>
      </c>
      <c r="B2843" s="7">
        <v>6</v>
      </c>
      <c r="C2843" s="25">
        <v>94314.943431188673</v>
      </c>
      <c r="D2843" s="25">
        <f t="shared" si="272"/>
        <v>4</v>
      </c>
      <c r="E2843" s="25">
        <f t="shared" si="271"/>
        <v>0</v>
      </c>
      <c r="F2843" s="25">
        <f t="shared" si="273"/>
        <v>0</v>
      </c>
      <c r="G2843" s="25" t="str">
        <f t="shared" si="269"/>
        <v>Winter</v>
      </c>
      <c r="H2843" s="25">
        <f t="shared" si="274"/>
        <v>1</v>
      </c>
      <c r="I2843" s="25">
        <v>0</v>
      </c>
      <c r="J2843" s="25">
        <f t="shared" si="270"/>
        <v>1</v>
      </c>
      <c r="K2843" s="7">
        <v>23.80217</v>
      </c>
    </row>
    <row r="2844" spans="1:11" x14ac:dyDescent="0.25">
      <c r="A2844" s="6">
        <v>44315</v>
      </c>
      <c r="B2844" s="7">
        <v>7</v>
      </c>
      <c r="C2844" s="25">
        <v>107213.68308007983</v>
      </c>
      <c r="D2844" s="25">
        <f t="shared" si="272"/>
        <v>4</v>
      </c>
      <c r="E2844" s="25">
        <f t="shared" si="271"/>
        <v>0</v>
      </c>
      <c r="F2844" s="25">
        <f t="shared" si="273"/>
        <v>0</v>
      </c>
      <c r="G2844" s="25" t="str">
        <f t="shared" si="269"/>
        <v>Winter</v>
      </c>
      <c r="H2844" s="25">
        <f t="shared" si="274"/>
        <v>6</v>
      </c>
      <c r="I2844" s="25">
        <v>0</v>
      </c>
      <c r="J2844" s="25">
        <f t="shared" si="270"/>
        <v>6</v>
      </c>
      <c r="K2844" s="7">
        <v>38.818440000000002</v>
      </c>
    </row>
    <row r="2845" spans="1:11" x14ac:dyDescent="0.25">
      <c r="A2845" s="6">
        <v>44315</v>
      </c>
      <c r="B2845" s="7">
        <v>8</v>
      </c>
      <c r="C2845" s="25">
        <v>116332.77483671189</v>
      </c>
      <c r="D2845" s="25">
        <f t="shared" si="272"/>
        <v>4</v>
      </c>
      <c r="E2845" s="25">
        <f t="shared" si="271"/>
        <v>0</v>
      </c>
      <c r="F2845" s="25">
        <f t="shared" si="273"/>
        <v>0</v>
      </c>
      <c r="G2845" s="25" t="str">
        <f t="shared" si="269"/>
        <v>Winter</v>
      </c>
      <c r="H2845" s="25">
        <f t="shared" si="274"/>
        <v>6</v>
      </c>
      <c r="I2845" s="25">
        <v>0</v>
      </c>
      <c r="J2845" s="25">
        <f t="shared" si="270"/>
        <v>6</v>
      </c>
      <c r="K2845" s="7">
        <v>28.958130000000001</v>
      </c>
    </row>
    <row r="2846" spans="1:11" x14ac:dyDescent="0.25">
      <c r="A2846" s="6">
        <v>44315</v>
      </c>
      <c r="B2846" s="7">
        <v>9</v>
      </c>
      <c r="C2846" s="25">
        <v>115863.97469818144</v>
      </c>
      <c r="D2846" s="25">
        <f t="shared" si="272"/>
        <v>4</v>
      </c>
      <c r="E2846" s="25">
        <f t="shared" si="271"/>
        <v>0</v>
      </c>
      <c r="F2846" s="25">
        <f t="shared" si="273"/>
        <v>0</v>
      </c>
      <c r="G2846" s="25" t="str">
        <f t="shared" si="269"/>
        <v>Winter</v>
      </c>
      <c r="H2846" s="25">
        <f t="shared" si="274"/>
        <v>6</v>
      </c>
      <c r="I2846" s="25">
        <v>0</v>
      </c>
      <c r="J2846" s="25">
        <f t="shared" si="270"/>
        <v>6</v>
      </c>
      <c r="K2846" s="7">
        <v>30.669809999999998</v>
      </c>
    </row>
    <row r="2847" spans="1:11" x14ac:dyDescent="0.25">
      <c r="A2847" s="6">
        <v>44315</v>
      </c>
      <c r="B2847" s="7">
        <v>10</v>
      </c>
      <c r="C2847" s="25">
        <v>116847.62340275486</v>
      </c>
      <c r="D2847" s="25">
        <f t="shared" si="272"/>
        <v>4</v>
      </c>
      <c r="E2847" s="25">
        <f t="shared" si="271"/>
        <v>0</v>
      </c>
      <c r="F2847" s="25">
        <f t="shared" si="273"/>
        <v>0</v>
      </c>
      <c r="G2847" s="25" t="str">
        <f t="shared" si="269"/>
        <v>Winter</v>
      </c>
      <c r="H2847" s="25">
        <f t="shared" si="274"/>
        <v>2</v>
      </c>
      <c r="I2847" s="25">
        <v>0</v>
      </c>
      <c r="J2847" s="25">
        <f t="shared" si="270"/>
        <v>2</v>
      </c>
      <c r="K2847" s="7">
        <v>27.581980000000001</v>
      </c>
    </row>
    <row r="2848" spans="1:11" x14ac:dyDescent="0.25">
      <c r="A2848" s="6">
        <v>44315</v>
      </c>
      <c r="B2848" s="7">
        <v>11</v>
      </c>
      <c r="C2848" s="25">
        <v>119407.35796203073</v>
      </c>
      <c r="D2848" s="25">
        <f t="shared" si="272"/>
        <v>4</v>
      </c>
      <c r="E2848" s="25">
        <f t="shared" si="271"/>
        <v>0</v>
      </c>
      <c r="F2848" s="25">
        <f t="shared" si="273"/>
        <v>0</v>
      </c>
      <c r="G2848" s="25" t="str">
        <f t="shared" si="269"/>
        <v>Winter</v>
      </c>
      <c r="H2848" s="25">
        <f t="shared" si="274"/>
        <v>2</v>
      </c>
      <c r="I2848" s="25">
        <v>0</v>
      </c>
      <c r="J2848" s="25">
        <f t="shared" si="270"/>
        <v>2</v>
      </c>
      <c r="K2848" s="7">
        <v>26.492760000000001</v>
      </c>
    </row>
    <row r="2849" spans="1:11" x14ac:dyDescent="0.25">
      <c r="A2849" s="6">
        <v>44315</v>
      </c>
      <c r="B2849" s="7">
        <v>12</v>
      </c>
      <c r="C2849" s="25">
        <v>123159.08522476967</v>
      </c>
      <c r="D2849" s="25">
        <f t="shared" si="272"/>
        <v>4</v>
      </c>
      <c r="E2849" s="25">
        <f t="shared" si="271"/>
        <v>0</v>
      </c>
      <c r="F2849" s="25">
        <f t="shared" si="273"/>
        <v>0</v>
      </c>
      <c r="G2849" s="25" t="str">
        <f t="shared" si="269"/>
        <v>Winter</v>
      </c>
      <c r="H2849" s="25">
        <f t="shared" si="274"/>
        <v>2</v>
      </c>
      <c r="I2849" s="25">
        <v>0</v>
      </c>
      <c r="J2849" s="25">
        <f t="shared" si="270"/>
        <v>2</v>
      </c>
      <c r="K2849" s="7">
        <v>28.588740000000001</v>
      </c>
    </row>
    <row r="2850" spans="1:11" x14ac:dyDescent="0.25">
      <c r="A2850" s="6">
        <v>44315</v>
      </c>
      <c r="B2850" s="7">
        <v>13</v>
      </c>
      <c r="C2850" s="25">
        <v>127380.67938109564</v>
      </c>
      <c r="D2850" s="25">
        <f t="shared" si="272"/>
        <v>4</v>
      </c>
      <c r="E2850" s="25">
        <f t="shared" si="271"/>
        <v>0</v>
      </c>
      <c r="F2850" s="25">
        <f t="shared" si="273"/>
        <v>0</v>
      </c>
      <c r="G2850" s="25" t="str">
        <f t="shared" si="269"/>
        <v>Winter</v>
      </c>
      <c r="H2850" s="25">
        <f t="shared" si="274"/>
        <v>2</v>
      </c>
      <c r="I2850" s="25">
        <v>0</v>
      </c>
      <c r="J2850" s="25">
        <f t="shared" si="270"/>
        <v>2</v>
      </c>
      <c r="K2850" s="7">
        <v>26.557970000000001</v>
      </c>
    </row>
    <row r="2851" spans="1:11" x14ac:dyDescent="0.25">
      <c r="A2851" s="6">
        <v>44315</v>
      </c>
      <c r="B2851" s="7">
        <v>14</v>
      </c>
      <c r="C2851" s="25">
        <v>127400.20471870029</v>
      </c>
      <c r="D2851" s="25">
        <f t="shared" si="272"/>
        <v>4</v>
      </c>
      <c r="E2851" s="25">
        <f t="shared" si="271"/>
        <v>0</v>
      </c>
      <c r="F2851" s="25">
        <f t="shared" si="273"/>
        <v>0</v>
      </c>
      <c r="G2851" s="25" t="str">
        <f t="shared" si="269"/>
        <v>Winter</v>
      </c>
      <c r="H2851" s="25">
        <f t="shared" si="274"/>
        <v>2</v>
      </c>
      <c r="I2851" s="25">
        <v>0</v>
      </c>
      <c r="J2851" s="25">
        <f t="shared" si="270"/>
        <v>2</v>
      </c>
      <c r="K2851" s="7">
        <v>27.285959999999999</v>
      </c>
    </row>
    <row r="2852" spans="1:11" x14ac:dyDescent="0.25">
      <c r="A2852" s="6">
        <v>44315</v>
      </c>
      <c r="B2852" s="7">
        <v>15</v>
      </c>
      <c r="C2852" s="25">
        <v>124400.22909476937</v>
      </c>
      <c r="D2852" s="25">
        <f t="shared" si="272"/>
        <v>4</v>
      </c>
      <c r="E2852" s="25">
        <f t="shared" si="271"/>
        <v>0</v>
      </c>
      <c r="F2852" s="25">
        <f t="shared" si="273"/>
        <v>0</v>
      </c>
      <c r="G2852" s="25" t="str">
        <f t="shared" si="269"/>
        <v>Winter</v>
      </c>
      <c r="H2852" s="25">
        <f t="shared" si="274"/>
        <v>2</v>
      </c>
      <c r="I2852" s="25">
        <v>0</v>
      </c>
      <c r="J2852" s="25">
        <f t="shared" si="270"/>
        <v>2</v>
      </c>
      <c r="K2852" s="7">
        <v>28.692990000000002</v>
      </c>
    </row>
    <row r="2853" spans="1:11" x14ac:dyDescent="0.25">
      <c r="A2853" s="6">
        <v>44315</v>
      </c>
      <c r="B2853" s="7">
        <v>16</v>
      </c>
      <c r="C2853" s="25">
        <v>128300.6113390151</v>
      </c>
      <c r="D2853" s="25">
        <f t="shared" si="272"/>
        <v>4</v>
      </c>
      <c r="E2853" s="25">
        <f t="shared" si="271"/>
        <v>0</v>
      </c>
      <c r="F2853" s="25">
        <f t="shared" si="273"/>
        <v>0</v>
      </c>
      <c r="G2853" s="25" t="str">
        <f t="shared" si="269"/>
        <v>Winter</v>
      </c>
      <c r="H2853" s="25">
        <f t="shared" si="274"/>
        <v>2</v>
      </c>
      <c r="I2853" s="25">
        <v>0</v>
      </c>
      <c r="J2853" s="25">
        <f t="shared" si="270"/>
        <v>2</v>
      </c>
      <c r="K2853" s="7">
        <v>29.0427</v>
      </c>
    </row>
    <row r="2854" spans="1:11" x14ac:dyDescent="0.25">
      <c r="A2854" s="6">
        <v>44315</v>
      </c>
      <c r="B2854" s="7">
        <v>17</v>
      </c>
      <c r="C2854" s="25">
        <v>137610.7517877667</v>
      </c>
      <c r="D2854" s="25">
        <f t="shared" si="272"/>
        <v>4</v>
      </c>
      <c r="E2854" s="25">
        <f t="shared" si="271"/>
        <v>0</v>
      </c>
      <c r="F2854" s="25">
        <f t="shared" si="273"/>
        <v>0</v>
      </c>
      <c r="G2854" s="25" t="str">
        <f t="shared" si="269"/>
        <v>Winter</v>
      </c>
      <c r="H2854" s="25">
        <f t="shared" si="274"/>
        <v>2</v>
      </c>
      <c r="I2854" s="25">
        <v>0</v>
      </c>
      <c r="J2854" s="25">
        <f t="shared" si="270"/>
        <v>2</v>
      </c>
      <c r="K2854" s="7">
        <v>27.693239999999999</v>
      </c>
    </row>
    <row r="2855" spans="1:11" x14ac:dyDescent="0.25">
      <c r="A2855" s="6">
        <v>44315</v>
      </c>
      <c r="B2855" s="7">
        <v>18</v>
      </c>
      <c r="C2855" s="25">
        <v>149887.98847886597</v>
      </c>
      <c r="D2855" s="25">
        <f t="shared" si="272"/>
        <v>4</v>
      </c>
      <c r="E2855" s="25">
        <f t="shared" si="271"/>
        <v>0</v>
      </c>
      <c r="F2855" s="25">
        <f t="shared" si="273"/>
        <v>0</v>
      </c>
      <c r="G2855" s="25" t="str">
        <f t="shared" si="269"/>
        <v>Winter</v>
      </c>
      <c r="H2855" s="25">
        <f t="shared" si="274"/>
        <v>2</v>
      </c>
      <c r="I2855" s="25">
        <v>0</v>
      </c>
      <c r="J2855" s="25">
        <f t="shared" si="270"/>
        <v>2</v>
      </c>
      <c r="K2855" s="7">
        <v>42.905940000000001</v>
      </c>
    </row>
    <row r="2856" spans="1:11" x14ac:dyDescent="0.25">
      <c r="A2856" s="6">
        <v>44315</v>
      </c>
      <c r="B2856" s="7">
        <v>19</v>
      </c>
      <c r="C2856" s="25">
        <v>153310.75502535785</v>
      </c>
      <c r="D2856" s="25">
        <f t="shared" si="272"/>
        <v>4</v>
      </c>
      <c r="E2856" s="25">
        <f t="shared" si="271"/>
        <v>0</v>
      </c>
      <c r="F2856" s="25">
        <f t="shared" si="273"/>
        <v>0</v>
      </c>
      <c r="G2856" s="25" t="str">
        <f t="shared" si="269"/>
        <v>Winter</v>
      </c>
      <c r="H2856" s="25">
        <f t="shared" si="274"/>
        <v>6</v>
      </c>
      <c r="I2856" s="25">
        <v>0</v>
      </c>
      <c r="J2856" s="25">
        <f t="shared" si="270"/>
        <v>6</v>
      </c>
      <c r="K2856" s="7">
        <v>27.74268</v>
      </c>
    </row>
    <row r="2857" spans="1:11" x14ac:dyDescent="0.25">
      <c r="A2857" s="6">
        <v>44315</v>
      </c>
      <c r="B2857" s="7">
        <v>20</v>
      </c>
      <c r="C2857" s="25">
        <v>152624.42432719143</v>
      </c>
      <c r="D2857" s="25">
        <f t="shared" si="272"/>
        <v>4</v>
      </c>
      <c r="E2857" s="25">
        <f t="shared" si="271"/>
        <v>0</v>
      </c>
      <c r="F2857" s="25">
        <f t="shared" si="273"/>
        <v>0</v>
      </c>
      <c r="G2857" s="25" t="str">
        <f t="shared" si="269"/>
        <v>Winter</v>
      </c>
      <c r="H2857" s="25">
        <f t="shared" si="274"/>
        <v>6</v>
      </c>
      <c r="I2857" s="25">
        <v>0</v>
      </c>
      <c r="J2857" s="25">
        <f t="shared" si="270"/>
        <v>6</v>
      </c>
      <c r="K2857" s="7">
        <v>27.807700000000001</v>
      </c>
    </row>
    <row r="2858" spans="1:11" x14ac:dyDescent="0.25">
      <c r="A2858" s="6">
        <v>44315</v>
      </c>
      <c r="B2858" s="7">
        <v>21</v>
      </c>
      <c r="C2858" s="25">
        <v>151979.60859890314</v>
      </c>
      <c r="D2858" s="25">
        <f t="shared" si="272"/>
        <v>4</v>
      </c>
      <c r="E2858" s="25">
        <f t="shared" si="271"/>
        <v>0</v>
      </c>
      <c r="F2858" s="25">
        <f t="shared" si="273"/>
        <v>0</v>
      </c>
      <c r="G2858" s="25" t="str">
        <f t="shared" si="269"/>
        <v>Winter</v>
      </c>
      <c r="H2858" s="25">
        <f t="shared" si="274"/>
        <v>6</v>
      </c>
      <c r="I2858" s="25">
        <v>0</v>
      </c>
      <c r="J2858" s="25">
        <f t="shared" si="270"/>
        <v>6</v>
      </c>
      <c r="K2858" s="7">
        <v>32.749920000000003</v>
      </c>
    </row>
    <row r="2859" spans="1:11" x14ac:dyDescent="0.25">
      <c r="A2859" s="6">
        <v>44315</v>
      </c>
      <c r="B2859" s="7">
        <v>22</v>
      </c>
      <c r="C2859" s="25">
        <v>147358.49707896946</v>
      </c>
      <c r="D2859" s="25">
        <f t="shared" si="272"/>
        <v>4</v>
      </c>
      <c r="E2859" s="25">
        <f t="shared" si="271"/>
        <v>0</v>
      </c>
      <c r="F2859" s="25">
        <f t="shared" si="273"/>
        <v>0</v>
      </c>
      <c r="G2859" s="25" t="str">
        <f t="shared" si="269"/>
        <v>Winter</v>
      </c>
      <c r="H2859" s="25">
        <f t="shared" si="274"/>
        <v>2</v>
      </c>
      <c r="I2859" s="25">
        <v>0</v>
      </c>
      <c r="J2859" s="25">
        <f t="shared" si="270"/>
        <v>2</v>
      </c>
      <c r="K2859" s="7">
        <v>28.500830000000001</v>
      </c>
    </row>
    <row r="2860" spans="1:11" x14ac:dyDescent="0.25">
      <c r="A2860" s="6">
        <v>44315</v>
      </c>
      <c r="B2860" s="7">
        <v>23</v>
      </c>
      <c r="C2860" s="25">
        <v>130532.12919593824</v>
      </c>
      <c r="D2860" s="25">
        <f t="shared" si="272"/>
        <v>4</v>
      </c>
      <c r="E2860" s="25">
        <f t="shared" si="271"/>
        <v>0</v>
      </c>
      <c r="F2860" s="25">
        <f t="shared" si="273"/>
        <v>0</v>
      </c>
      <c r="G2860" s="25" t="str">
        <f t="shared" si="269"/>
        <v>Winter</v>
      </c>
      <c r="H2860" s="25">
        <f t="shared" si="274"/>
        <v>2</v>
      </c>
      <c r="I2860" s="25">
        <v>0</v>
      </c>
      <c r="J2860" s="25">
        <f t="shared" si="270"/>
        <v>2</v>
      </c>
      <c r="K2860" s="7">
        <v>20.586600000000001</v>
      </c>
    </row>
    <row r="2861" spans="1:11" x14ac:dyDescent="0.25">
      <c r="A2861" s="6">
        <v>44315</v>
      </c>
      <c r="B2861" s="7">
        <v>24</v>
      </c>
      <c r="C2861" s="25">
        <v>109940.22756530774</v>
      </c>
      <c r="D2861" s="25">
        <f t="shared" si="272"/>
        <v>4</v>
      </c>
      <c r="E2861" s="25">
        <f t="shared" si="271"/>
        <v>0</v>
      </c>
      <c r="F2861" s="25">
        <f t="shared" si="273"/>
        <v>0</v>
      </c>
      <c r="G2861" s="25" t="str">
        <f t="shared" si="269"/>
        <v>Winter</v>
      </c>
      <c r="H2861" s="25">
        <f t="shared" si="274"/>
        <v>2</v>
      </c>
      <c r="I2861" s="25">
        <v>0</v>
      </c>
      <c r="J2861" s="25">
        <f t="shared" si="270"/>
        <v>2</v>
      </c>
      <c r="K2861" s="7">
        <v>20.37576</v>
      </c>
    </row>
    <row r="2862" spans="1:11" x14ac:dyDescent="0.25">
      <c r="A2862" s="6">
        <v>44316</v>
      </c>
      <c r="B2862" s="7">
        <v>1</v>
      </c>
      <c r="C2862" s="25">
        <v>93860.748029049428</v>
      </c>
      <c r="D2862" s="25">
        <f t="shared" si="272"/>
        <v>4</v>
      </c>
      <c r="E2862" s="25">
        <f t="shared" si="271"/>
        <v>0</v>
      </c>
      <c r="F2862" s="25">
        <f t="shared" si="273"/>
        <v>0</v>
      </c>
      <c r="G2862" s="25" t="str">
        <f t="shared" si="269"/>
        <v>Winter</v>
      </c>
      <c r="H2862" s="25">
        <f t="shared" si="274"/>
        <v>2</v>
      </c>
      <c r="I2862" s="25">
        <v>0</v>
      </c>
      <c r="J2862" s="25">
        <f t="shared" si="270"/>
        <v>2</v>
      </c>
      <c r="K2862" s="7">
        <v>20.258859999999999</v>
      </c>
    </row>
    <row r="2863" spans="1:11" x14ac:dyDescent="0.25">
      <c r="A2863" s="6">
        <v>44316</v>
      </c>
      <c r="B2863" s="7">
        <v>2</v>
      </c>
      <c r="C2863" s="25">
        <v>83880.787219416306</v>
      </c>
      <c r="D2863" s="25">
        <f t="shared" si="272"/>
        <v>4</v>
      </c>
      <c r="E2863" s="25">
        <f t="shared" si="271"/>
        <v>0</v>
      </c>
      <c r="F2863" s="25">
        <f t="shared" si="273"/>
        <v>0</v>
      </c>
      <c r="G2863" s="25" t="str">
        <f t="shared" ref="G2863:G2926" si="275">IF(OR(D2863&lt;5,D2863&gt;9),"Winter","Summer")</f>
        <v>Winter</v>
      </c>
      <c r="H2863" s="25">
        <f t="shared" si="274"/>
        <v>1</v>
      </c>
      <c r="I2863" s="25">
        <v>0</v>
      </c>
      <c r="J2863" s="25">
        <f t="shared" ref="J2863:J2926" si="276">IF(I2863=0,H2863,5)</f>
        <v>1</v>
      </c>
      <c r="K2863" s="7">
        <v>18.95467</v>
      </c>
    </row>
    <row r="2864" spans="1:11" x14ac:dyDescent="0.25">
      <c r="A2864" s="6">
        <v>44316</v>
      </c>
      <c r="B2864" s="7">
        <v>3</v>
      </c>
      <c r="C2864" s="25">
        <v>78820.783056193264</v>
      </c>
      <c r="D2864" s="25">
        <f t="shared" si="272"/>
        <v>4</v>
      </c>
      <c r="E2864" s="25">
        <f t="shared" si="271"/>
        <v>0</v>
      </c>
      <c r="F2864" s="25">
        <f t="shared" si="273"/>
        <v>0</v>
      </c>
      <c r="G2864" s="25" t="str">
        <f t="shared" si="275"/>
        <v>Winter</v>
      </c>
      <c r="H2864" s="25">
        <f t="shared" si="274"/>
        <v>1</v>
      </c>
      <c r="I2864" s="25">
        <v>0</v>
      </c>
      <c r="J2864" s="25">
        <f t="shared" si="276"/>
        <v>1</v>
      </c>
      <c r="K2864" s="7">
        <v>17.324210000000001</v>
      </c>
    </row>
    <row r="2865" spans="1:11" x14ac:dyDescent="0.25">
      <c r="A2865" s="6">
        <v>44316</v>
      </c>
      <c r="B2865" s="7">
        <v>4</v>
      </c>
      <c r="C2865" s="25">
        <v>76832.488968234684</v>
      </c>
      <c r="D2865" s="25">
        <f t="shared" si="272"/>
        <v>4</v>
      </c>
      <c r="E2865" s="25">
        <f t="shared" si="271"/>
        <v>0</v>
      </c>
      <c r="F2865" s="25">
        <f t="shared" si="273"/>
        <v>0</v>
      </c>
      <c r="G2865" s="25" t="str">
        <f t="shared" si="275"/>
        <v>Winter</v>
      </c>
      <c r="H2865" s="25">
        <f t="shared" si="274"/>
        <v>1</v>
      </c>
      <c r="I2865" s="25">
        <v>0</v>
      </c>
      <c r="J2865" s="25">
        <f t="shared" si="276"/>
        <v>1</v>
      </c>
      <c r="K2865" s="7">
        <v>18.045750000000002</v>
      </c>
    </row>
    <row r="2866" spans="1:11" x14ac:dyDescent="0.25">
      <c r="A2866" s="6">
        <v>44316</v>
      </c>
      <c r="B2866" s="7">
        <v>5</v>
      </c>
      <c r="C2866" s="25">
        <v>77935.656367799529</v>
      </c>
      <c r="D2866" s="25">
        <f t="shared" si="272"/>
        <v>4</v>
      </c>
      <c r="E2866" s="25">
        <f t="shared" si="271"/>
        <v>0</v>
      </c>
      <c r="F2866" s="25">
        <f t="shared" si="273"/>
        <v>0</v>
      </c>
      <c r="G2866" s="25" t="str">
        <f t="shared" si="275"/>
        <v>Winter</v>
      </c>
      <c r="H2866" s="25">
        <f t="shared" si="274"/>
        <v>1</v>
      </c>
      <c r="I2866" s="25">
        <v>0</v>
      </c>
      <c r="J2866" s="25">
        <f t="shared" si="276"/>
        <v>1</v>
      </c>
      <c r="K2866" s="7">
        <v>18.845829999999999</v>
      </c>
    </row>
    <row r="2867" spans="1:11" x14ac:dyDescent="0.25">
      <c r="A2867" s="6">
        <v>44316</v>
      </c>
      <c r="B2867" s="7">
        <v>6</v>
      </c>
      <c r="C2867" s="25">
        <v>84412.043403136006</v>
      </c>
      <c r="D2867" s="25">
        <f t="shared" si="272"/>
        <v>4</v>
      </c>
      <c r="E2867" s="25">
        <f t="shared" si="271"/>
        <v>0</v>
      </c>
      <c r="F2867" s="25">
        <f t="shared" si="273"/>
        <v>0</v>
      </c>
      <c r="G2867" s="25" t="str">
        <f t="shared" si="275"/>
        <v>Winter</v>
      </c>
      <c r="H2867" s="25">
        <f t="shared" si="274"/>
        <v>1</v>
      </c>
      <c r="I2867" s="25">
        <v>0</v>
      </c>
      <c r="J2867" s="25">
        <f t="shared" si="276"/>
        <v>1</v>
      </c>
      <c r="K2867" s="7">
        <v>20.917400000000001</v>
      </c>
    </row>
    <row r="2868" spans="1:11" x14ac:dyDescent="0.25">
      <c r="A2868" s="6">
        <v>44316</v>
      </c>
      <c r="B2868" s="7">
        <v>7</v>
      </c>
      <c r="C2868" s="25">
        <v>99475.98454947857</v>
      </c>
      <c r="D2868" s="25">
        <f t="shared" si="272"/>
        <v>4</v>
      </c>
      <c r="E2868" s="25">
        <f t="shared" si="271"/>
        <v>0</v>
      </c>
      <c r="F2868" s="25">
        <f t="shared" si="273"/>
        <v>0</v>
      </c>
      <c r="G2868" s="25" t="str">
        <f t="shared" si="275"/>
        <v>Winter</v>
      </c>
      <c r="H2868" s="25">
        <f t="shared" si="274"/>
        <v>6</v>
      </c>
      <c r="I2868" s="25">
        <v>0</v>
      </c>
      <c r="J2868" s="25">
        <f t="shared" si="276"/>
        <v>6</v>
      </c>
      <c r="K2868" s="7">
        <v>30.74596</v>
      </c>
    </row>
    <row r="2869" spans="1:11" x14ac:dyDescent="0.25">
      <c r="A2869" s="6">
        <v>44316</v>
      </c>
      <c r="B2869" s="7">
        <v>8</v>
      </c>
      <c r="C2869" s="25">
        <v>109041.98310549928</v>
      </c>
      <c r="D2869" s="25">
        <f t="shared" si="272"/>
        <v>4</v>
      </c>
      <c r="E2869" s="25">
        <f t="shared" si="271"/>
        <v>0</v>
      </c>
      <c r="F2869" s="25">
        <f t="shared" si="273"/>
        <v>0</v>
      </c>
      <c r="G2869" s="25" t="str">
        <f t="shared" si="275"/>
        <v>Winter</v>
      </c>
      <c r="H2869" s="25">
        <f t="shared" si="274"/>
        <v>6</v>
      </c>
      <c r="I2869" s="25">
        <v>0</v>
      </c>
      <c r="J2869" s="25">
        <f t="shared" si="276"/>
        <v>6</v>
      </c>
      <c r="K2869" s="7">
        <v>21.18507</v>
      </c>
    </row>
    <row r="2870" spans="1:11" x14ac:dyDescent="0.25">
      <c r="A2870" s="6">
        <v>44316</v>
      </c>
      <c r="B2870" s="7">
        <v>9</v>
      </c>
      <c r="C2870" s="25">
        <v>108093.04663698703</v>
      </c>
      <c r="D2870" s="25">
        <f t="shared" si="272"/>
        <v>4</v>
      </c>
      <c r="E2870" s="25">
        <f t="shared" si="271"/>
        <v>0</v>
      </c>
      <c r="F2870" s="25">
        <f t="shared" si="273"/>
        <v>0</v>
      </c>
      <c r="G2870" s="25" t="str">
        <f t="shared" si="275"/>
        <v>Winter</v>
      </c>
      <c r="H2870" s="25">
        <f t="shared" si="274"/>
        <v>6</v>
      </c>
      <c r="I2870" s="25">
        <v>0</v>
      </c>
      <c r="J2870" s="25">
        <f t="shared" si="276"/>
        <v>6</v>
      </c>
      <c r="K2870" s="7">
        <v>19.937460000000002</v>
      </c>
    </row>
    <row r="2871" spans="1:11" x14ac:dyDescent="0.25">
      <c r="A2871" s="6">
        <v>44316</v>
      </c>
      <c r="B2871" s="7">
        <v>10</v>
      </c>
      <c r="C2871" s="25">
        <v>108209.70413828494</v>
      </c>
      <c r="D2871" s="25">
        <f t="shared" si="272"/>
        <v>4</v>
      </c>
      <c r="E2871" s="25">
        <f t="shared" si="271"/>
        <v>0</v>
      </c>
      <c r="F2871" s="25">
        <f t="shared" si="273"/>
        <v>0</v>
      </c>
      <c r="G2871" s="25" t="str">
        <f t="shared" si="275"/>
        <v>Winter</v>
      </c>
      <c r="H2871" s="25">
        <f t="shared" si="274"/>
        <v>2</v>
      </c>
      <c r="I2871" s="25">
        <v>0</v>
      </c>
      <c r="J2871" s="25">
        <f t="shared" si="276"/>
        <v>2</v>
      </c>
      <c r="K2871" s="7">
        <v>22.37201</v>
      </c>
    </row>
    <row r="2872" spans="1:11" x14ac:dyDescent="0.25">
      <c r="A2872" s="6">
        <v>44316</v>
      </c>
      <c r="B2872" s="7">
        <v>11</v>
      </c>
      <c r="C2872" s="25">
        <v>108573.65294056568</v>
      </c>
      <c r="D2872" s="25">
        <f t="shared" si="272"/>
        <v>4</v>
      </c>
      <c r="E2872" s="25">
        <f t="shared" si="271"/>
        <v>0</v>
      </c>
      <c r="F2872" s="25">
        <f t="shared" si="273"/>
        <v>0</v>
      </c>
      <c r="G2872" s="25" t="str">
        <f t="shared" si="275"/>
        <v>Winter</v>
      </c>
      <c r="H2872" s="25">
        <f t="shared" si="274"/>
        <v>2</v>
      </c>
      <c r="I2872" s="25">
        <v>0</v>
      </c>
      <c r="J2872" s="25">
        <f t="shared" si="276"/>
        <v>2</v>
      </c>
      <c r="K2872" s="7">
        <v>23.600919999999999</v>
      </c>
    </row>
    <row r="2873" spans="1:11" x14ac:dyDescent="0.25">
      <c r="A2873" s="6">
        <v>44316</v>
      </c>
      <c r="B2873" s="7">
        <v>12</v>
      </c>
      <c r="C2873" s="25">
        <v>109322.89051586765</v>
      </c>
      <c r="D2873" s="25">
        <f t="shared" si="272"/>
        <v>4</v>
      </c>
      <c r="E2873" s="25">
        <f t="shared" si="271"/>
        <v>0</v>
      </c>
      <c r="F2873" s="25">
        <f t="shared" si="273"/>
        <v>0</v>
      </c>
      <c r="G2873" s="25" t="str">
        <f t="shared" si="275"/>
        <v>Winter</v>
      </c>
      <c r="H2873" s="25">
        <f t="shared" si="274"/>
        <v>2</v>
      </c>
      <c r="I2873" s="25">
        <v>0</v>
      </c>
      <c r="J2873" s="25">
        <f t="shared" si="276"/>
        <v>2</v>
      </c>
      <c r="K2873" s="7">
        <v>23.88693</v>
      </c>
    </row>
    <row r="2874" spans="1:11" x14ac:dyDescent="0.25">
      <c r="A2874" s="6">
        <v>44316</v>
      </c>
      <c r="B2874" s="7">
        <v>13</v>
      </c>
      <c r="C2874" s="25">
        <v>109209.75197323131</v>
      </c>
      <c r="D2874" s="25">
        <f t="shared" si="272"/>
        <v>4</v>
      </c>
      <c r="E2874" s="25">
        <f t="shared" si="271"/>
        <v>0</v>
      </c>
      <c r="F2874" s="25">
        <f t="shared" si="273"/>
        <v>0</v>
      </c>
      <c r="G2874" s="25" t="str">
        <f t="shared" si="275"/>
        <v>Winter</v>
      </c>
      <c r="H2874" s="25">
        <f t="shared" si="274"/>
        <v>2</v>
      </c>
      <c r="I2874" s="25">
        <v>0</v>
      </c>
      <c r="J2874" s="25">
        <f t="shared" si="276"/>
        <v>2</v>
      </c>
      <c r="K2874" s="7">
        <v>23.613969999999998</v>
      </c>
    </row>
    <row r="2875" spans="1:11" x14ac:dyDescent="0.25">
      <c r="A2875" s="6">
        <v>44316</v>
      </c>
      <c r="B2875" s="7">
        <v>14</v>
      </c>
      <c r="C2875" s="25">
        <v>109935.57439759922</v>
      </c>
      <c r="D2875" s="25">
        <f t="shared" si="272"/>
        <v>4</v>
      </c>
      <c r="E2875" s="25">
        <f t="shared" si="271"/>
        <v>0</v>
      </c>
      <c r="F2875" s="25">
        <f t="shared" si="273"/>
        <v>0</v>
      </c>
      <c r="G2875" s="25" t="str">
        <f t="shared" si="275"/>
        <v>Winter</v>
      </c>
      <c r="H2875" s="25">
        <f t="shared" si="274"/>
        <v>2</v>
      </c>
      <c r="I2875" s="25">
        <v>0</v>
      </c>
      <c r="J2875" s="25">
        <f t="shared" si="276"/>
        <v>2</v>
      </c>
      <c r="K2875" s="7">
        <v>24.90211</v>
      </c>
    </row>
    <row r="2876" spans="1:11" x14ac:dyDescent="0.25">
      <c r="A2876" s="6">
        <v>44316</v>
      </c>
      <c r="B2876" s="7">
        <v>15</v>
      </c>
      <c r="C2876" s="25">
        <v>111303.44088393728</v>
      </c>
      <c r="D2876" s="25">
        <f t="shared" si="272"/>
        <v>4</v>
      </c>
      <c r="E2876" s="25">
        <f t="shared" si="271"/>
        <v>0</v>
      </c>
      <c r="F2876" s="25">
        <f t="shared" si="273"/>
        <v>0</v>
      </c>
      <c r="G2876" s="25" t="str">
        <f t="shared" si="275"/>
        <v>Winter</v>
      </c>
      <c r="H2876" s="25">
        <f t="shared" si="274"/>
        <v>2</v>
      </c>
      <c r="I2876" s="25">
        <v>0</v>
      </c>
      <c r="J2876" s="25">
        <f t="shared" si="276"/>
        <v>2</v>
      </c>
      <c r="K2876" s="7">
        <v>37.073169999999998</v>
      </c>
    </row>
    <row r="2877" spans="1:11" x14ac:dyDescent="0.25">
      <c r="A2877" s="6">
        <v>44316</v>
      </c>
      <c r="B2877" s="7">
        <v>16</v>
      </c>
      <c r="C2877" s="25">
        <v>114663.71863986796</v>
      </c>
      <c r="D2877" s="25">
        <f t="shared" si="272"/>
        <v>4</v>
      </c>
      <c r="E2877" s="25">
        <f t="shared" si="271"/>
        <v>0</v>
      </c>
      <c r="F2877" s="25">
        <f t="shared" si="273"/>
        <v>0</v>
      </c>
      <c r="G2877" s="25" t="str">
        <f t="shared" si="275"/>
        <v>Winter</v>
      </c>
      <c r="H2877" s="25">
        <f t="shared" si="274"/>
        <v>2</v>
      </c>
      <c r="I2877" s="25">
        <v>0</v>
      </c>
      <c r="J2877" s="25">
        <f t="shared" si="276"/>
        <v>2</v>
      </c>
      <c r="K2877" s="7">
        <v>23.647400000000001</v>
      </c>
    </row>
    <row r="2878" spans="1:11" x14ac:dyDescent="0.25">
      <c r="A2878" s="6">
        <v>44316</v>
      </c>
      <c r="B2878" s="7">
        <v>17</v>
      </c>
      <c r="C2878" s="25">
        <v>122597.90266909747</v>
      </c>
      <c r="D2878" s="25">
        <f t="shared" si="272"/>
        <v>4</v>
      </c>
      <c r="E2878" s="25">
        <f t="shared" si="271"/>
        <v>0</v>
      </c>
      <c r="F2878" s="25">
        <f t="shared" si="273"/>
        <v>0</v>
      </c>
      <c r="G2878" s="25" t="str">
        <f t="shared" si="275"/>
        <v>Winter</v>
      </c>
      <c r="H2878" s="25">
        <f t="shared" si="274"/>
        <v>2</v>
      </c>
      <c r="I2878" s="25">
        <v>0</v>
      </c>
      <c r="J2878" s="25">
        <f t="shared" si="276"/>
        <v>2</v>
      </c>
      <c r="K2878" s="7">
        <v>31.80311</v>
      </c>
    </row>
    <row r="2879" spans="1:11" x14ac:dyDescent="0.25">
      <c r="A2879" s="6">
        <v>44316</v>
      </c>
      <c r="B2879" s="7">
        <v>18</v>
      </c>
      <c r="C2879" s="25">
        <v>130319.51042724885</v>
      </c>
      <c r="D2879" s="25">
        <f t="shared" si="272"/>
        <v>4</v>
      </c>
      <c r="E2879" s="25">
        <f t="shared" si="271"/>
        <v>0</v>
      </c>
      <c r="F2879" s="25">
        <f t="shared" si="273"/>
        <v>0</v>
      </c>
      <c r="G2879" s="25" t="str">
        <f t="shared" si="275"/>
        <v>Winter</v>
      </c>
      <c r="H2879" s="25">
        <f t="shared" si="274"/>
        <v>2</v>
      </c>
      <c r="I2879" s="25">
        <v>0</v>
      </c>
      <c r="J2879" s="25">
        <f t="shared" si="276"/>
        <v>2</v>
      </c>
      <c r="K2879" s="7">
        <v>26.270569999999999</v>
      </c>
    </row>
    <row r="2880" spans="1:11" x14ac:dyDescent="0.25">
      <c r="A2880" s="6">
        <v>44316</v>
      </c>
      <c r="B2880" s="7">
        <v>19</v>
      </c>
      <c r="C2880" s="25">
        <v>131582.70800174057</v>
      </c>
      <c r="D2880" s="25">
        <f t="shared" si="272"/>
        <v>4</v>
      </c>
      <c r="E2880" s="25">
        <f t="shared" si="271"/>
        <v>0</v>
      </c>
      <c r="F2880" s="25">
        <f t="shared" si="273"/>
        <v>0</v>
      </c>
      <c r="G2880" s="25" t="str">
        <f t="shared" si="275"/>
        <v>Winter</v>
      </c>
      <c r="H2880" s="25">
        <f t="shared" si="274"/>
        <v>6</v>
      </c>
      <c r="I2880" s="25">
        <v>0</v>
      </c>
      <c r="J2880" s="25">
        <f t="shared" si="276"/>
        <v>6</v>
      </c>
      <c r="K2880" s="7">
        <v>25.326080000000001</v>
      </c>
    </row>
    <row r="2881" spans="1:11" x14ac:dyDescent="0.25">
      <c r="A2881" s="6">
        <v>44316</v>
      </c>
      <c r="B2881" s="7">
        <v>20</v>
      </c>
      <c r="C2881" s="25">
        <v>129142.5806270538</v>
      </c>
      <c r="D2881" s="25">
        <f t="shared" si="272"/>
        <v>4</v>
      </c>
      <c r="E2881" s="25">
        <f t="shared" si="271"/>
        <v>0</v>
      </c>
      <c r="F2881" s="25">
        <f t="shared" si="273"/>
        <v>0</v>
      </c>
      <c r="G2881" s="25" t="str">
        <f t="shared" si="275"/>
        <v>Winter</v>
      </c>
      <c r="H2881" s="25">
        <f t="shared" si="274"/>
        <v>6</v>
      </c>
      <c r="I2881" s="25">
        <v>0</v>
      </c>
      <c r="J2881" s="25">
        <f t="shared" si="276"/>
        <v>6</v>
      </c>
      <c r="K2881" s="7">
        <v>24.075050000000001</v>
      </c>
    </row>
    <row r="2882" spans="1:11" x14ac:dyDescent="0.25">
      <c r="A2882" s="6">
        <v>44316</v>
      </c>
      <c r="B2882" s="7">
        <v>21</v>
      </c>
      <c r="C2882" s="25">
        <v>128798.42445911923</v>
      </c>
      <c r="D2882" s="25">
        <f t="shared" si="272"/>
        <v>4</v>
      </c>
      <c r="E2882" s="25">
        <f t="shared" si="271"/>
        <v>0</v>
      </c>
      <c r="F2882" s="25">
        <f t="shared" si="273"/>
        <v>0</v>
      </c>
      <c r="G2882" s="25" t="str">
        <f t="shared" si="275"/>
        <v>Winter</v>
      </c>
      <c r="H2882" s="25">
        <f t="shared" si="274"/>
        <v>6</v>
      </c>
      <c r="I2882" s="25">
        <v>0</v>
      </c>
      <c r="J2882" s="25">
        <f t="shared" si="276"/>
        <v>6</v>
      </c>
      <c r="K2882" s="7">
        <v>29.858609999999999</v>
      </c>
    </row>
    <row r="2883" spans="1:11" x14ac:dyDescent="0.25">
      <c r="A2883" s="6">
        <v>44316</v>
      </c>
      <c r="B2883" s="7">
        <v>22</v>
      </c>
      <c r="C2883" s="25">
        <v>129627.57155312476</v>
      </c>
      <c r="D2883" s="25">
        <f t="shared" si="272"/>
        <v>4</v>
      </c>
      <c r="E2883" s="25">
        <f t="shared" si="271"/>
        <v>0</v>
      </c>
      <c r="F2883" s="25">
        <f t="shared" si="273"/>
        <v>0</v>
      </c>
      <c r="G2883" s="25" t="str">
        <f t="shared" si="275"/>
        <v>Winter</v>
      </c>
      <c r="H2883" s="25">
        <f t="shared" si="274"/>
        <v>2</v>
      </c>
      <c r="I2883" s="25">
        <v>0</v>
      </c>
      <c r="J2883" s="25">
        <f t="shared" si="276"/>
        <v>2</v>
      </c>
      <c r="K2883" s="7">
        <v>37.380650000000003</v>
      </c>
    </row>
    <row r="2884" spans="1:11" x14ac:dyDescent="0.25">
      <c r="A2884" s="6">
        <v>44316</v>
      </c>
      <c r="B2884" s="7">
        <v>23</v>
      </c>
      <c r="C2884" s="25">
        <v>121825.57670330856</v>
      </c>
      <c r="D2884" s="25">
        <f t="shared" si="272"/>
        <v>4</v>
      </c>
      <c r="E2884" s="25">
        <f t="shared" si="271"/>
        <v>0</v>
      </c>
      <c r="F2884" s="25">
        <f t="shared" si="273"/>
        <v>0</v>
      </c>
      <c r="G2884" s="25" t="str">
        <f t="shared" si="275"/>
        <v>Winter</v>
      </c>
      <c r="H2884" s="25">
        <f t="shared" si="274"/>
        <v>2</v>
      </c>
      <c r="I2884" s="25">
        <v>0</v>
      </c>
      <c r="J2884" s="25">
        <f t="shared" si="276"/>
        <v>2</v>
      </c>
      <c r="K2884" s="7">
        <v>21.114599999999999</v>
      </c>
    </row>
    <row r="2885" spans="1:11" x14ac:dyDescent="0.25">
      <c r="A2885" s="6">
        <v>44316</v>
      </c>
      <c r="B2885" s="7">
        <v>24</v>
      </c>
      <c r="C2885" s="25">
        <v>109735.70961062344</v>
      </c>
      <c r="D2885" s="25">
        <f t="shared" si="272"/>
        <v>4</v>
      </c>
      <c r="E2885" s="25">
        <f t="shared" si="271"/>
        <v>0</v>
      </c>
      <c r="F2885" s="25">
        <f t="shared" si="273"/>
        <v>0</v>
      </c>
      <c r="G2885" s="25" t="str">
        <f t="shared" si="275"/>
        <v>Winter</v>
      </c>
      <c r="H2885" s="25">
        <f t="shared" si="274"/>
        <v>2</v>
      </c>
      <c r="I2885" s="25">
        <v>0</v>
      </c>
      <c r="J2885" s="25">
        <f t="shared" si="276"/>
        <v>2</v>
      </c>
      <c r="K2885" s="7">
        <v>18.99644</v>
      </c>
    </row>
    <row r="2886" spans="1:11" x14ac:dyDescent="0.25">
      <c r="A2886" s="6">
        <v>44317</v>
      </c>
      <c r="B2886" s="7">
        <v>1</v>
      </c>
      <c r="C2886" s="25">
        <v>98040.078237358961</v>
      </c>
      <c r="D2886" s="25">
        <f t="shared" si="272"/>
        <v>5</v>
      </c>
      <c r="E2886" s="25">
        <f t="shared" ref="E2886:E2949" si="277">IF(IFERROR(VLOOKUP(A2886,$S$6:$S$15,1,0),0)&gt;0,1,0)</f>
        <v>0</v>
      </c>
      <c r="F2886" s="25">
        <f t="shared" si="273"/>
        <v>1</v>
      </c>
      <c r="G2886" s="25" t="str">
        <f t="shared" si="275"/>
        <v>Summer</v>
      </c>
      <c r="H2886" s="25">
        <f t="shared" si="274"/>
        <v>3</v>
      </c>
      <c r="I2886" s="25">
        <v>0</v>
      </c>
      <c r="J2886" s="25">
        <f t="shared" si="276"/>
        <v>3</v>
      </c>
      <c r="K2886" s="7">
        <v>21.613849999999999</v>
      </c>
    </row>
    <row r="2887" spans="1:11" x14ac:dyDescent="0.25">
      <c r="A2887" s="6">
        <v>44317</v>
      </c>
      <c r="B2887" s="7">
        <v>2</v>
      </c>
      <c r="C2887" s="25">
        <v>90711.294004883879</v>
      </c>
      <c r="D2887" s="25">
        <f t="shared" ref="D2887:D2950" si="278">MONTH(A2887)</f>
        <v>5</v>
      </c>
      <c r="E2887" s="25">
        <f t="shared" si="277"/>
        <v>0</v>
      </c>
      <c r="F2887" s="25">
        <f t="shared" ref="F2887:F2950" si="279">IF(WEEKDAY(A2887,2)&gt;5,1,0)</f>
        <v>1</v>
      </c>
      <c r="G2887" s="25" t="str">
        <f t="shared" si="275"/>
        <v>Summer</v>
      </c>
      <c r="H2887" s="25">
        <f t="shared" ref="H2887:H2950" si="280">IF(AND(B2887&lt;7,B2887&gt;1),1,IF(G2887="Winter",IF(OR(E2887=1,F2887=1,B2887=1,AND(B2887&gt;9,B2887&lt;19),B2887&gt;21),2,6),IF(OR(E2887=1,F2887=1,B2887&lt;15,B2887&gt;20),3,4)))</f>
        <v>1</v>
      </c>
      <c r="I2887" s="25">
        <v>0</v>
      </c>
      <c r="J2887" s="25">
        <f t="shared" si="276"/>
        <v>1</v>
      </c>
      <c r="K2887" s="7">
        <v>17.666440000000001</v>
      </c>
    </row>
    <row r="2888" spans="1:11" x14ac:dyDescent="0.25">
      <c r="A2888" s="6">
        <v>44317</v>
      </c>
      <c r="B2888" s="7">
        <v>3</v>
      </c>
      <c r="C2888" s="25">
        <v>87160.390447387777</v>
      </c>
      <c r="D2888" s="25">
        <f t="shared" si="278"/>
        <v>5</v>
      </c>
      <c r="E2888" s="25">
        <f t="shared" si="277"/>
        <v>0</v>
      </c>
      <c r="F2888" s="25">
        <f t="shared" si="279"/>
        <v>1</v>
      </c>
      <c r="G2888" s="25" t="str">
        <f t="shared" si="275"/>
        <v>Summer</v>
      </c>
      <c r="H2888" s="25">
        <f t="shared" si="280"/>
        <v>1</v>
      </c>
      <c r="I2888" s="25">
        <v>0</v>
      </c>
      <c r="J2888" s="25">
        <f t="shared" si="276"/>
        <v>1</v>
      </c>
      <c r="K2888" s="7">
        <v>17.316089999999999</v>
      </c>
    </row>
    <row r="2889" spans="1:11" x14ac:dyDescent="0.25">
      <c r="A2889" s="6">
        <v>44317</v>
      </c>
      <c r="B2889" s="7">
        <v>4</v>
      </c>
      <c r="C2889" s="25">
        <v>86909.342832688155</v>
      </c>
      <c r="D2889" s="25">
        <f t="shared" si="278"/>
        <v>5</v>
      </c>
      <c r="E2889" s="25">
        <f t="shared" si="277"/>
        <v>0</v>
      </c>
      <c r="F2889" s="25">
        <f t="shared" si="279"/>
        <v>1</v>
      </c>
      <c r="G2889" s="25" t="str">
        <f t="shared" si="275"/>
        <v>Summer</v>
      </c>
      <c r="H2889" s="25">
        <f t="shared" si="280"/>
        <v>1</v>
      </c>
      <c r="I2889" s="25">
        <v>0</v>
      </c>
      <c r="J2889" s="25">
        <f t="shared" si="276"/>
        <v>1</v>
      </c>
      <c r="K2889" s="7">
        <v>17.833279999999998</v>
      </c>
    </row>
    <row r="2890" spans="1:11" x14ac:dyDescent="0.25">
      <c r="A2890" s="6">
        <v>44317</v>
      </c>
      <c r="B2890" s="7">
        <v>5</v>
      </c>
      <c r="C2890" s="25">
        <v>88811.883337917112</v>
      </c>
      <c r="D2890" s="25">
        <f t="shared" si="278"/>
        <v>5</v>
      </c>
      <c r="E2890" s="25">
        <f t="shared" si="277"/>
        <v>0</v>
      </c>
      <c r="F2890" s="25">
        <f t="shared" si="279"/>
        <v>1</v>
      </c>
      <c r="G2890" s="25" t="str">
        <f t="shared" si="275"/>
        <v>Summer</v>
      </c>
      <c r="H2890" s="25">
        <f t="shared" si="280"/>
        <v>1</v>
      </c>
      <c r="I2890" s="25">
        <v>0</v>
      </c>
      <c r="J2890" s="25">
        <f t="shared" si="276"/>
        <v>1</v>
      </c>
      <c r="K2890" s="7">
        <v>18.115849999999998</v>
      </c>
    </row>
    <row r="2891" spans="1:11" x14ac:dyDescent="0.25">
      <c r="A2891" s="6">
        <v>44317</v>
      </c>
      <c r="B2891" s="7">
        <v>6</v>
      </c>
      <c r="C2891" s="25">
        <v>93221.396139726625</v>
      </c>
      <c r="D2891" s="25">
        <f t="shared" si="278"/>
        <v>5</v>
      </c>
      <c r="E2891" s="25">
        <f t="shared" si="277"/>
        <v>0</v>
      </c>
      <c r="F2891" s="25">
        <f t="shared" si="279"/>
        <v>1</v>
      </c>
      <c r="G2891" s="25" t="str">
        <f t="shared" si="275"/>
        <v>Summer</v>
      </c>
      <c r="H2891" s="25">
        <f t="shared" si="280"/>
        <v>1</v>
      </c>
      <c r="I2891" s="25">
        <v>0</v>
      </c>
      <c r="J2891" s="25">
        <f t="shared" si="276"/>
        <v>1</v>
      </c>
      <c r="K2891" s="7">
        <v>18.812660000000001</v>
      </c>
    </row>
    <row r="2892" spans="1:11" x14ac:dyDescent="0.25">
      <c r="A2892" s="6">
        <v>44317</v>
      </c>
      <c r="B2892" s="7">
        <v>7</v>
      </c>
      <c r="C2892" s="25">
        <v>103298.80574165015</v>
      </c>
      <c r="D2892" s="25">
        <f t="shared" si="278"/>
        <v>5</v>
      </c>
      <c r="E2892" s="25">
        <f t="shared" si="277"/>
        <v>0</v>
      </c>
      <c r="F2892" s="25">
        <f t="shared" si="279"/>
        <v>1</v>
      </c>
      <c r="G2892" s="25" t="str">
        <f t="shared" si="275"/>
        <v>Summer</v>
      </c>
      <c r="H2892" s="25">
        <f t="shared" si="280"/>
        <v>3</v>
      </c>
      <c r="I2892" s="25">
        <v>0</v>
      </c>
      <c r="J2892" s="25">
        <f t="shared" si="276"/>
        <v>3</v>
      </c>
      <c r="K2892" s="7">
        <v>19.75027</v>
      </c>
    </row>
    <row r="2893" spans="1:11" x14ac:dyDescent="0.25">
      <c r="A2893" s="6">
        <v>44317</v>
      </c>
      <c r="B2893" s="7">
        <v>8</v>
      </c>
      <c r="C2893" s="25">
        <v>119276.9910120859</v>
      </c>
      <c r="D2893" s="25">
        <f t="shared" si="278"/>
        <v>5</v>
      </c>
      <c r="E2893" s="25">
        <f t="shared" si="277"/>
        <v>0</v>
      </c>
      <c r="F2893" s="25">
        <f t="shared" si="279"/>
        <v>1</v>
      </c>
      <c r="G2893" s="25" t="str">
        <f t="shared" si="275"/>
        <v>Summer</v>
      </c>
      <c r="H2893" s="25">
        <f t="shared" si="280"/>
        <v>3</v>
      </c>
      <c r="I2893" s="25">
        <v>0</v>
      </c>
      <c r="J2893" s="25">
        <f t="shared" si="276"/>
        <v>3</v>
      </c>
      <c r="K2893" s="7">
        <v>21.270040000000002</v>
      </c>
    </row>
    <row r="2894" spans="1:11" x14ac:dyDescent="0.25">
      <c r="A2894" s="6">
        <v>44317</v>
      </c>
      <c r="B2894" s="7">
        <v>9</v>
      </c>
      <c r="C2894" s="25">
        <v>129071.06428880837</v>
      </c>
      <c r="D2894" s="25">
        <f t="shared" si="278"/>
        <v>5</v>
      </c>
      <c r="E2894" s="25">
        <f t="shared" si="277"/>
        <v>0</v>
      </c>
      <c r="F2894" s="25">
        <f t="shared" si="279"/>
        <v>1</v>
      </c>
      <c r="G2894" s="25" t="str">
        <f t="shared" si="275"/>
        <v>Summer</v>
      </c>
      <c r="H2894" s="25">
        <f t="shared" si="280"/>
        <v>3</v>
      </c>
      <c r="I2894" s="25">
        <v>0</v>
      </c>
      <c r="J2894" s="25">
        <f t="shared" si="276"/>
        <v>3</v>
      </c>
      <c r="K2894" s="7">
        <v>23.6601</v>
      </c>
    </row>
    <row r="2895" spans="1:11" x14ac:dyDescent="0.25">
      <c r="A2895" s="6">
        <v>44317</v>
      </c>
      <c r="B2895" s="7">
        <v>10</v>
      </c>
      <c r="C2895" s="25">
        <v>132350.1293785935</v>
      </c>
      <c r="D2895" s="25">
        <f t="shared" si="278"/>
        <v>5</v>
      </c>
      <c r="E2895" s="25">
        <f t="shared" si="277"/>
        <v>0</v>
      </c>
      <c r="F2895" s="25">
        <f t="shared" si="279"/>
        <v>1</v>
      </c>
      <c r="G2895" s="25" t="str">
        <f t="shared" si="275"/>
        <v>Summer</v>
      </c>
      <c r="H2895" s="25">
        <f t="shared" si="280"/>
        <v>3</v>
      </c>
      <c r="I2895" s="25">
        <v>0</v>
      </c>
      <c r="J2895" s="25">
        <f t="shared" si="276"/>
        <v>3</v>
      </c>
      <c r="K2895" s="7">
        <v>23.73001</v>
      </c>
    </row>
    <row r="2896" spans="1:11" x14ac:dyDescent="0.25">
      <c r="A2896" s="6">
        <v>44317</v>
      </c>
      <c r="B2896" s="7">
        <v>11</v>
      </c>
      <c r="C2896" s="25">
        <v>131185.97331853918</v>
      </c>
      <c r="D2896" s="25">
        <f t="shared" si="278"/>
        <v>5</v>
      </c>
      <c r="E2896" s="25">
        <f t="shared" si="277"/>
        <v>0</v>
      </c>
      <c r="F2896" s="25">
        <f t="shared" si="279"/>
        <v>1</v>
      </c>
      <c r="G2896" s="25" t="str">
        <f t="shared" si="275"/>
        <v>Summer</v>
      </c>
      <c r="H2896" s="25">
        <f t="shared" si="280"/>
        <v>3</v>
      </c>
      <c r="I2896" s="25">
        <v>0</v>
      </c>
      <c r="J2896" s="25">
        <f t="shared" si="276"/>
        <v>3</v>
      </c>
      <c r="K2896" s="7">
        <v>33.465980000000002</v>
      </c>
    </row>
    <row r="2897" spans="1:11" x14ac:dyDescent="0.25">
      <c r="A2897" s="6">
        <v>44317</v>
      </c>
      <c r="B2897" s="7">
        <v>12</v>
      </c>
      <c r="C2897" s="25">
        <v>128671.38102703758</v>
      </c>
      <c r="D2897" s="25">
        <f t="shared" si="278"/>
        <v>5</v>
      </c>
      <c r="E2897" s="25">
        <f t="shared" si="277"/>
        <v>0</v>
      </c>
      <c r="F2897" s="25">
        <f t="shared" si="279"/>
        <v>1</v>
      </c>
      <c r="G2897" s="25" t="str">
        <f t="shared" si="275"/>
        <v>Summer</v>
      </c>
      <c r="H2897" s="25">
        <f t="shared" si="280"/>
        <v>3</v>
      </c>
      <c r="I2897" s="25">
        <v>0</v>
      </c>
      <c r="J2897" s="25">
        <f t="shared" si="276"/>
        <v>3</v>
      </c>
      <c r="K2897" s="7">
        <v>15.90882</v>
      </c>
    </row>
    <row r="2898" spans="1:11" x14ac:dyDescent="0.25">
      <c r="A2898" s="6">
        <v>44317</v>
      </c>
      <c r="B2898" s="7">
        <v>13</v>
      </c>
      <c r="C2898" s="25">
        <v>124452.22935181101</v>
      </c>
      <c r="D2898" s="25">
        <f t="shared" si="278"/>
        <v>5</v>
      </c>
      <c r="E2898" s="25">
        <f t="shared" si="277"/>
        <v>0</v>
      </c>
      <c r="F2898" s="25">
        <f t="shared" si="279"/>
        <v>1</v>
      </c>
      <c r="G2898" s="25" t="str">
        <f t="shared" si="275"/>
        <v>Summer</v>
      </c>
      <c r="H2898" s="25">
        <f t="shared" si="280"/>
        <v>3</v>
      </c>
      <c r="I2898" s="25">
        <v>0</v>
      </c>
      <c r="J2898" s="25">
        <f t="shared" si="276"/>
        <v>3</v>
      </c>
      <c r="K2898" s="7">
        <v>23.244199999999999</v>
      </c>
    </row>
    <row r="2899" spans="1:11" x14ac:dyDescent="0.25">
      <c r="A2899" s="6">
        <v>44317</v>
      </c>
      <c r="B2899" s="7">
        <v>14</v>
      </c>
      <c r="C2899" s="25">
        <v>121058.2842172083</v>
      </c>
      <c r="D2899" s="25">
        <f t="shared" si="278"/>
        <v>5</v>
      </c>
      <c r="E2899" s="25">
        <f t="shared" si="277"/>
        <v>0</v>
      </c>
      <c r="F2899" s="25">
        <f t="shared" si="279"/>
        <v>1</v>
      </c>
      <c r="G2899" s="25" t="str">
        <f t="shared" si="275"/>
        <v>Summer</v>
      </c>
      <c r="H2899" s="25">
        <f t="shared" si="280"/>
        <v>3</v>
      </c>
      <c r="I2899" s="25">
        <v>0</v>
      </c>
      <c r="J2899" s="25">
        <f t="shared" si="276"/>
        <v>3</v>
      </c>
      <c r="K2899" s="7">
        <v>20.86328</v>
      </c>
    </row>
    <row r="2900" spans="1:11" x14ac:dyDescent="0.25">
      <c r="A2900" s="6">
        <v>44317</v>
      </c>
      <c r="B2900" s="7">
        <v>15</v>
      </c>
      <c r="C2900" s="25">
        <v>118592.6674096222</v>
      </c>
      <c r="D2900" s="25">
        <f t="shared" si="278"/>
        <v>5</v>
      </c>
      <c r="E2900" s="25">
        <f t="shared" si="277"/>
        <v>0</v>
      </c>
      <c r="F2900" s="25">
        <f t="shared" si="279"/>
        <v>1</v>
      </c>
      <c r="G2900" s="25" t="str">
        <f t="shared" si="275"/>
        <v>Summer</v>
      </c>
      <c r="H2900" s="25">
        <f t="shared" si="280"/>
        <v>3</v>
      </c>
      <c r="I2900" s="25">
        <v>0</v>
      </c>
      <c r="J2900" s="25">
        <f t="shared" si="276"/>
        <v>3</v>
      </c>
      <c r="K2900" s="7">
        <v>19.443580000000001</v>
      </c>
    </row>
    <row r="2901" spans="1:11" x14ac:dyDescent="0.25">
      <c r="A2901" s="6">
        <v>44317</v>
      </c>
      <c r="B2901" s="7">
        <v>16</v>
      </c>
      <c r="C2901" s="25">
        <v>119201.96336978604</v>
      </c>
      <c r="D2901" s="25">
        <f t="shared" si="278"/>
        <v>5</v>
      </c>
      <c r="E2901" s="25">
        <f t="shared" si="277"/>
        <v>0</v>
      </c>
      <c r="F2901" s="25">
        <f t="shared" si="279"/>
        <v>1</v>
      </c>
      <c r="G2901" s="25" t="str">
        <f t="shared" si="275"/>
        <v>Summer</v>
      </c>
      <c r="H2901" s="25">
        <f t="shared" si="280"/>
        <v>3</v>
      </c>
      <c r="I2901" s="25">
        <v>0</v>
      </c>
      <c r="J2901" s="25">
        <f t="shared" si="276"/>
        <v>3</v>
      </c>
      <c r="K2901" s="7">
        <v>20.220479999999998</v>
      </c>
    </row>
    <row r="2902" spans="1:11" x14ac:dyDescent="0.25">
      <c r="A2902" s="6">
        <v>44317</v>
      </c>
      <c r="B2902" s="7">
        <v>17</v>
      </c>
      <c r="C2902" s="25">
        <v>121566.87237802336</v>
      </c>
      <c r="D2902" s="25">
        <f t="shared" si="278"/>
        <v>5</v>
      </c>
      <c r="E2902" s="25">
        <f t="shared" si="277"/>
        <v>0</v>
      </c>
      <c r="F2902" s="25">
        <f t="shared" si="279"/>
        <v>1</v>
      </c>
      <c r="G2902" s="25" t="str">
        <f t="shared" si="275"/>
        <v>Summer</v>
      </c>
      <c r="H2902" s="25">
        <f t="shared" si="280"/>
        <v>3</v>
      </c>
      <c r="I2902" s="25">
        <v>0</v>
      </c>
      <c r="J2902" s="25">
        <f t="shared" si="276"/>
        <v>3</v>
      </c>
      <c r="K2902" s="7">
        <v>23.149360000000001</v>
      </c>
    </row>
    <row r="2903" spans="1:11" x14ac:dyDescent="0.25">
      <c r="A2903" s="6">
        <v>44317</v>
      </c>
      <c r="B2903" s="7">
        <v>18</v>
      </c>
      <c r="C2903" s="25">
        <v>125726.47166650162</v>
      </c>
      <c r="D2903" s="25">
        <f t="shared" si="278"/>
        <v>5</v>
      </c>
      <c r="E2903" s="25">
        <f t="shared" si="277"/>
        <v>0</v>
      </c>
      <c r="F2903" s="25">
        <f t="shared" si="279"/>
        <v>1</v>
      </c>
      <c r="G2903" s="25" t="str">
        <f t="shared" si="275"/>
        <v>Summer</v>
      </c>
      <c r="H2903" s="25">
        <f t="shared" si="280"/>
        <v>3</v>
      </c>
      <c r="I2903" s="25">
        <v>0</v>
      </c>
      <c r="J2903" s="25">
        <f t="shared" si="276"/>
        <v>3</v>
      </c>
      <c r="K2903" s="7">
        <v>15.884180000000001</v>
      </c>
    </row>
    <row r="2904" spans="1:11" x14ac:dyDescent="0.25">
      <c r="A2904" s="6">
        <v>44317</v>
      </c>
      <c r="B2904" s="7">
        <v>19</v>
      </c>
      <c r="C2904" s="25">
        <v>127030.02969723771</v>
      </c>
      <c r="D2904" s="25">
        <f t="shared" si="278"/>
        <v>5</v>
      </c>
      <c r="E2904" s="25">
        <f t="shared" si="277"/>
        <v>0</v>
      </c>
      <c r="F2904" s="25">
        <f t="shared" si="279"/>
        <v>1</v>
      </c>
      <c r="G2904" s="25" t="str">
        <f t="shared" si="275"/>
        <v>Summer</v>
      </c>
      <c r="H2904" s="25">
        <f t="shared" si="280"/>
        <v>3</v>
      </c>
      <c r="I2904" s="25">
        <v>0</v>
      </c>
      <c r="J2904" s="25">
        <f t="shared" si="276"/>
        <v>3</v>
      </c>
      <c r="K2904" s="7">
        <v>37.47148</v>
      </c>
    </row>
    <row r="2905" spans="1:11" x14ac:dyDescent="0.25">
      <c r="A2905" s="6">
        <v>44317</v>
      </c>
      <c r="B2905" s="7">
        <v>20</v>
      </c>
      <c r="C2905" s="25">
        <v>127003.76539755131</v>
      </c>
      <c r="D2905" s="25">
        <f t="shared" si="278"/>
        <v>5</v>
      </c>
      <c r="E2905" s="25">
        <f t="shared" si="277"/>
        <v>0</v>
      </c>
      <c r="F2905" s="25">
        <f t="shared" si="279"/>
        <v>1</v>
      </c>
      <c r="G2905" s="25" t="str">
        <f t="shared" si="275"/>
        <v>Summer</v>
      </c>
      <c r="H2905" s="25">
        <f t="shared" si="280"/>
        <v>3</v>
      </c>
      <c r="I2905" s="25">
        <v>0</v>
      </c>
      <c r="J2905" s="25">
        <f t="shared" si="276"/>
        <v>3</v>
      </c>
      <c r="K2905" s="7">
        <v>19.163440000000001</v>
      </c>
    </row>
    <row r="2906" spans="1:11" x14ac:dyDescent="0.25">
      <c r="A2906" s="6">
        <v>44317</v>
      </c>
      <c r="B2906" s="7">
        <v>21</v>
      </c>
      <c r="C2906" s="25">
        <v>128785.54823686382</v>
      </c>
      <c r="D2906" s="25">
        <f t="shared" si="278"/>
        <v>5</v>
      </c>
      <c r="E2906" s="25">
        <f t="shared" si="277"/>
        <v>0</v>
      </c>
      <c r="F2906" s="25">
        <f t="shared" si="279"/>
        <v>1</v>
      </c>
      <c r="G2906" s="25" t="str">
        <f t="shared" si="275"/>
        <v>Summer</v>
      </c>
      <c r="H2906" s="25">
        <f t="shared" si="280"/>
        <v>3</v>
      </c>
      <c r="I2906" s="25">
        <v>0</v>
      </c>
      <c r="J2906" s="25">
        <f t="shared" si="276"/>
        <v>3</v>
      </c>
      <c r="K2906" s="7">
        <v>49.20158</v>
      </c>
    </row>
    <row r="2907" spans="1:11" x14ac:dyDescent="0.25">
      <c r="A2907" s="6">
        <v>44317</v>
      </c>
      <c r="B2907" s="7">
        <v>22</v>
      </c>
      <c r="C2907" s="25">
        <v>130393.97141602899</v>
      </c>
      <c r="D2907" s="25">
        <f t="shared" si="278"/>
        <v>5</v>
      </c>
      <c r="E2907" s="25">
        <f t="shared" si="277"/>
        <v>0</v>
      </c>
      <c r="F2907" s="25">
        <f t="shared" si="279"/>
        <v>1</v>
      </c>
      <c r="G2907" s="25" t="str">
        <f t="shared" si="275"/>
        <v>Summer</v>
      </c>
      <c r="H2907" s="25">
        <f t="shared" si="280"/>
        <v>3</v>
      </c>
      <c r="I2907" s="25">
        <v>0</v>
      </c>
      <c r="J2907" s="25">
        <f t="shared" si="276"/>
        <v>3</v>
      </c>
      <c r="K2907" s="7">
        <v>24.025980000000001</v>
      </c>
    </row>
    <row r="2908" spans="1:11" x14ac:dyDescent="0.25">
      <c r="A2908" s="6">
        <v>44317</v>
      </c>
      <c r="B2908" s="7">
        <v>23</v>
      </c>
      <c r="C2908" s="25">
        <v>122201.77308956007</v>
      </c>
      <c r="D2908" s="25">
        <f t="shared" si="278"/>
        <v>5</v>
      </c>
      <c r="E2908" s="25">
        <f t="shared" si="277"/>
        <v>0</v>
      </c>
      <c r="F2908" s="25">
        <f t="shared" si="279"/>
        <v>1</v>
      </c>
      <c r="G2908" s="25" t="str">
        <f t="shared" si="275"/>
        <v>Summer</v>
      </c>
      <c r="H2908" s="25">
        <f t="shared" si="280"/>
        <v>3</v>
      </c>
      <c r="I2908" s="25">
        <v>0</v>
      </c>
      <c r="J2908" s="25">
        <f t="shared" si="276"/>
        <v>3</v>
      </c>
      <c r="K2908" s="7">
        <v>17.701609999999999</v>
      </c>
    </row>
    <row r="2909" spans="1:11" x14ac:dyDescent="0.25">
      <c r="A2909" s="6">
        <v>44317</v>
      </c>
      <c r="B2909" s="7">
        <v>24</v>
      </c>
      <c r="C2909" s="25">
        <v>108971.59385661985</v>
      </c>
      <c r="D2909" s="25">
        <f t="shared" si="278"/>
        <v>5</v>
      </c>
      <c r="E2909" s="25">
        <f t="shared" si="277"/>
        <v>0</v>
      </c>
      <c r="F2909" s="25">
        <f t="shared" si="279"/>
        <v>1</v>
      </c>
      <c r="G2909" s="25" t="str">
        <f t="shared" si="275"/>
        <v>Summer</v>
      </c>
      <c r="H2909" s="25">
        <f t="shared" si="280"/>
        <v>3</v>
      </c>
      <c r="I2909" s="25">
        <v>0</v>
      </c>
      <c r="J2909" s="25">
        <f t="shared" si="276"/>
        <v>3</v>
      </c>
      <c r="K2909" s="7">
        <v>17.089320000000001</v>
      </c>
    </row>
    <row r="2910" spans="1:11" x14ac:dyDescent="0.25">
      <c r="A2910" s="6">
        <v>44318</v>
      </c>
      <c r="B2910" s="7">
        <v>1</v>
      </c>
      <c r="C2910" s="25">
        <v>96328.609266371088</v>
      </c>
      <c r="D2910" s="25">
        <f t="shared" si="278"/>
        <v>5</v>
      </c>
      <c r="E2910" s="25">
        <f t="shared" si="277"/>
        <v>0</v>
      </c>
      <c r="F2910" s="25">
        <f t="shared" si="279"/>
        <v>1</v>
      </c>
      <c r="G2910" s="25" t="str">
        <f t="shared" si="275"/>
        <v>Summer</v>
      </c>
      <c r="H2910" s="25">
        <f t="shared" si="280"/>
        <v>3</v>
      </c>
      <c r="I2910" s="25">
        <v>0</v>
      </c>
      <c r="J2910" s="25">
        <f t="shared" si="276"/>
        <v>3</v>
      </c>
      <c r="K2910" s="7">
        <v>15.43843</v>
      </c>
    </row>
    <row r="2911" spans="1:11" x14ac:dyDescent="0.25">
      <c r="A2911" s="6">
        <v>44318</v>
      </c>
      <c r="B2911" s="7">
        <v>2</v>
      </c>
      <c r="C2911" s="25">
        <v>86547.629790981184</v>
      </c>
      <c r="D2911" s="25">
        <f t="shared" si="278"/>
        <v>5</v>
      </c>
      <c r="E2911" s="25">
        <f t="shared" si="277"/>
        <v>0</v>
      </c>
      <c r="F2911" s="25">
        <f t="shared" si="279"/>
        <v>1</v>
      </c>
      <c r="G2911" s="25" t="str">
        <f t="shared" si="275"/>
        <v>Summer</v>
      </c>
      <c r="H2911" s="25">
        <f t="shared" si="280"/>
        <v>1</v>
      </c>
      <c r="I2911" s="25">
        <v>0</v>
      </c>
      <c r="J2911" s="25">
        <f t="shared" si="276"/>
        <v>1</v>
      </c>
      <c r="K2911" s="7">
        <v>15.36786</v>
      </c>
    </row>
    <row r="2912" spans="1:11" x14ac:dyDescent="0.25">
      <c r="A2912" s="6">
        <v>44318</v>
      </c>
      <c r="B2912" s="7">
        <v>3</v>
      </c>
      <c r="C2912" s="25">
        <v>80047.281742368665</v>
      </c>
      <c r="D2912" s="25">
        <f t="shared" si="278"/>
        <v>5</v>
      </c>
      <c r="E2912" s="25">
        <f t="shared" si="277"/>
        <v>0</v>
      </c>
      <c r="F2912" s="25">
        <f t="shared" si="279"/>
        <v>1</v>
      </c>
      <c r="G2912" s="25" t="str">
        <f t="shared" si="275"/>
        <v>Summer</v>
      </c>
      <c r="H2912" s="25">
        <f t="shared" si="280"/>
        <v>1</v>
      </c>
      <c r="I2912" s="25">
        <v>0</v>
      </c>
      <c r="J2912" s="25">
        <f t="shared" si="276"/>
        <v>1</v>
      </c>
      <c r="K2912" s="7">
        <v>14.55334</v>
      </c>
    </row>
    <row r="2913" spans="1:11" x14ac:dyDescent="0.25">
      <c r="A2913" s="6">
        <v>44318</v>
      </c>
      <c r="B2913" s="7">
        <v>4</v>
      </c>
      <c r="C2913" s="25">
        <v>76417.529298449357</v>
      </c>
      <c r="D2913" s="25">
        <f t="shared" si="278"/>
        <v>5</v>
      </c>
      <c r="E2913" s="25">
        <f t="shared" si="277"/>
        <v>0</v>
      </c>
      <c r="F2913" s="25">
        <f t="shared" si="279"/>
        <v>1</v>
      </c>
      <c r="G2913" s="25" t="str">
        <f t="shared" si="275"/>
        <v>Summer</v>
      </c>
      <c r="H2913" s="25">
        <f t="shared" si="280"/>
        <v>1</v>
      </c>
      <c r="I2913" s="25">
        <v>0</v>
      </c>
      <c r="J2913" s="25">
        <f t="shared" si="276"/>
        <v>1</v>
      </c>
      <c r="K2913" s="7">
        <v>14.548679999999999</v>
      </c>
    </row>
    <row r="2914" spans="1:11" x14ac:dyDescent="0.25">
      <c r="A2914" s="6">
        <v>44318</v>
      </c>
      <c r="B2914" s="7">
        <v>5</v>
      </c>
      <c r="C2914" s="25">
        <v>75048.939883329964</v>
      </c>
      <c r="D2914" s="25">
        <f t="shared" si="278"/>
        <v>5</v>
      </c>
      <c r="E2914" s="25">
        <f t="shared" si="277"/>
        <v>0</v>
      </c>
      <c r="F2914" s="25">
        <f t="shared" si="279"/>
        <v>1</v>
      </c>
      <c r="G2914" s="25" t="str">
        <f t="shared" si="275"/>
        <v>Summer</v>
      </c>
      <c r="H2914" s="25">
        <f t="shared" si="280"/>
        <v>1</v>
      </c>
      <c r="I2914" s="25">
        <v>0</v>
      </c>
      <c r="J2914" s="25">
        <f t="shared" si="276"/>
        <v>1</v>
      </c>
      <c r="K2914" s="7">
        <v>14.01586</v>
      </c>
    </row>
    <row r="2915" spans="1:11" x14ac:dyDescent="0.25">
      <c r="A2915" s="6">
        <v>44318</v>
      </c>
      <c r="B2915" s="7">
        <v>6</v>
      </c>
      <c r="C2915" s="25">
        <v>76089.757820538798</v>
      </c>
      <c r="D2915" s="25">
        <f t="shared" si="278"/>
        <v>5</v>
      </c>
      <c r="E2915" s="25">
        <f t="shared" si="277"/>
        <v>0</v>
      </c>
      <c r="F2915" s="25">
        <f t="shared" si="279"/>
        <v>1</v>
      </c>
      <c r="G2915" s="25" t="str">
        <f t="shared" si="275"/>
        <v>Summer</v>
      </c>
      <c r="H2915" s="25">
        <f t="shared" si="280"/>
        <v>1</v>
      </c>
      <c r="I2915" s="25">
        <v>0</v>
      </c>
      <c r="J2915" s="25">
        <f t="shared" si="276"/>
        <v>1</v>
      </c>
      <c r="K2915" s="7">
        <v>15.42076</v>
      </c>
    </row>
    <row r="2916" spans="1:11" x14ac:dyDescent="0.25">
      <c r="A2916" s="6">
        <v>44318</v>
      </c>
      <c r="B2916" s="7">
        <v>7</v>
      </c>
      <c r="C2916" s="25">
        <v>79976.2697665999</v>
      </c>
      <c r="D2916" s="25">
        <f t="shared" si="278"/>
        <v>5</v>
      </c>
      <c r="E2916" s="25">
        <f t="shared" si="277"/>
        <v>0</v>
      </c>
      <c r="F2916" s="25">
        <f t="shared" si="279"/>
        <v>1</v>
      </c>
      <c r="G2916" s="25" t="str">
        <f t="shared" si="275"/>
        <v>Summer</v>
      </c>
      <c r="H2916" s="25">
        <f t="shared" si="280"/>
        <v>3</v>
      </c>
      <c r="I2916" s="25">
        <v>0</v>
      </c>
      <c r="J2916" s="25">
        <f t="shared" si="276"/>
        <v>3</v>
      </c>
      <c r="K2916" s="7">
        <v>16.210819999999998</v>
      </c>
    </row>
    <row r="2917" spans="1:11" x14ac:dyDescent="0.25">
      <c r="A2917" s="6">
        <v>44318</v>
      </c>
      <c r="B2917" s="7">
        <v>8</v>
      </c>
      <c r="C2917" s="25">
        <v>89668.408616388711</v>
      </c>
      <c r="D2917" s="25">
        <f t="shared" si="278"/>
        <v>5</v>
      </c>
      <c r="E2917" s="25">
        <f t="shared" si="277"/>
        <v>0</v>
      </c>
      <c r="F2917" s="25">
        <f t="shared" si="279"/>
        <v>1</v>
      </c>
      <c r="G2917" s="25" t="str">
        <f t="shared" si="275"/>
        <v>Summer</v>
      </c>
      <c r="H2917" s="25">
        <f t="shared" si="280"/>
        <v>3</v>
      </c>
      <c r="I2917" s="25">
        <v>0</v>
      </c>
      <c r="J2917" s="25">
        <f t="shared" si="276"/>
        <v>3</v>
      </c>
      <c r="K2917" s="7">
        <v>16.651209999999999</v>
      </c>
    </row>
    <row r="2918" spans="1:11" x14ac:dyDescent="0.25">
      <c r="A2918" s="6">
        <v>44318</v>
      </c>
      <c r="B2918" s="7">
        <v>9</v>
      </c>
      <c r="C2918" s="25">
        <v>103544.38756319253</v>
      </c>
      <c r="D2918" s="25">
        <f t="shared" si="278"/>
        <v>5</v>
      </c>
      <c r="E2918" s="25">
        <f t="shared" si="277"/>
        <v>0</v>
      </c>
      <c r="F2918" s="25">
        <f t="shared" si="279"/>
        <v>1</v>
      </c>
      <c r="G2918" s="25" t="str">
        <f t="shared" si="275"/>
        <v>Summer</v>
      </c>
      <c r="H2918" s="25">
        <f t="shared" si="280"/>
        <v>3</v>
      </c>
      <c r="I2918" s="25">
        <v>0</v>
      </c>
      <c r="J2918" s="25">
        <f t="shared" si="276"/>
        <v>3</v>
      </c>
      <c r="K2918" s="7">
        <v>24.392489999999999</v>
      </c>
    </row>
    <row r="2919" spans="1:11" x14ac:dyDescent="0.25">
      <c r="A2919" s="6">
        <v>44318</v>
      </c>
      <c r="B2919" s="7">
        <v>10</v>
      </c>
      <c r="C2919" s="25">
        <v>116677.59055340249</v>
      </c>
      <c r="D2919" s="25">
        <f t="shared" si="278"/>
        <v>5</v>
      </c>
      <c r="E2919" s="25">
        <f t="shared" si="277"/>
        <v>0</v>
      </c>
      <c r="F2919" s="25">
        <f t="shared" si="279"/>
        <v>1</v>
      </c>
      <c r="G2919" s="25" t="str">
        <f t="shared" si="275"/>
        <v>Summer</v>
      </c>
      <c r="H2919" s="25">
        <f t="shared" si="280"/>
        <v>3</v>
      </c>
      <c r="I2919" s="25">
        <v>0</v>
      </c>
      <c r="J2919" s="25">
        <f t="shared" si="276"/>
        <v>3</v>
      </c>
      <c r="K2919" s="7">
        <v>30.419239999999999</v>
      </c>
    </row>
    <row r="2920" spans="1:11" x14ac:dyDescent="0.25">
      <c r="A2920" s="6">
        <v>44318</v>
      </c>
      <c r="B2920" s="7">
        <v>11</v>
      </c>
      <c r="C2920" s="25">
        <v>127048.88403449388</v>
      </c>
      <c r="D2920" s="25">
        <f t="shared" si="278"/>
        <v>5</v>
      </c>
      <c r="E2920" s="25">
        <f t="shared" si="277"/>
        <v>0</v>
      </c>
      <c r="F2920" s="25">
        <f t="shared" si="279"/>
        <v>1</v>
      </c>
      <c r="G2920" s="25" t="str">
        <f t="shared" si="275"/>
        <v>Summer</v>
      </c>
      <c r="H2920" s="25">
        <f t="shared" si="280"/>
        <v>3</v>
      </c>
      <c r="I2920" s="25">
        <v>0</v>
      </c>
      <c r="J2920" s="25">
        <f t="shared" si="276"/>
        <v>3</v>
      </c>
      <c r="K2920" s="7">
        <v>15.847899999999999</v>
      </c>
    </row>
    <row r="2921" spans="1:11" x14ac:dyDescent="0.25">
      <c r="A2921" s="6">
        <v>44318</v>
      </c>
      <c r="B2921" s="7">
        <v>12</v>
      </c>
      <c r="C2921" s="25">
        <v>134726.8951879309</v>
      </c>
      <c r="D2921" s="25">
        <f t="shared" si="278"/>
        <v>5</v>
      </c>
      <c r="E2921" s="25">
        <f t="shared" si="277"/>
        <v>0</v>
      </c>
      <c r="F2921" s="25">
        <f t="shared" si="279"/>
        <v>1</v>
      </c>
      <c r="G2921" s="25" t="str">
        <f t="shared" si="275"/>
        <v>Summer</v>
      </c>
      <c r="H2921" s="25">
        <f t="shared" si="280"/>
        <v>3</v>
      </c>
      <c r="I2921" s="25">
        <v>0</v>
      </c>
      <c r="J2921" s="25">
        <f t="shared" si="276"/>
        <v>3</v>
      </c>
      <c r="K2921" s="7">
        <v>16.977779999999999</v>
      </c>
    </row>
    <row r="2922" spans="1:11" x14ac:dyDescent="0.25">
      <c r="A2922" s="6">
        <v>44318</v>
      </c>
      <c r="B2922" s="7">
        <v>13</v>
      </c>
      <c r="C2922" s="25">
        <v>142174.77369098042</v>
      </c>
      <c r="D2922" s="25">
        <f t="shared" si="278"/>
        <v>5</v>
      </c>
      <c r="E2922" s="25">
        <f t="shared" si="277"/>
        <v>0</v>
      </c>
      <c r="F2922" s="25">
        <f t="shared" si="279"/>
        <v>1</v>
      </c>
      <c r="G2922" s="25" t="str">
        <f t="shared" si="275"/>
        <v>Summer</v>
      </c>
      <c r="H2922" s="25">
        <f t="shared" si="280"/>
        <v>3</v>
      </c>
      <c r="I2922" s="25">
        <v>0</v>
      </c>
      <c r="J2922" s="25">
        <f t="shared" si="276"/>
        <v>3</v>
      </c>
      <c r="K2922" s="7">
        <v>18.052579999999999</v>
      </c>
    </row>
    <row r="2923" spans="1:11" x14ac:dyDescent="0.25">
      <c r="A2923" s="6">
        <v>44318</v>
      </c>
      <c r="B2923" s="7">
        <v>14</v>
      </c>
      <c r="C2923" s="25">
        <v>145926.29743193876</v>
      </c>
      <c r="D2923" s="25">
        <f t="shared" si="278"/>
        <v>5</v>
      </c>
      <c r="E2923" s="25">
        <f t="shared" si="277"/>
        <v>0</v>
      </c>
      <c r="F2923" s="25">
        <f t="shared" si="279"/>
        <v>1</v>
      </c>
      <c r="G2923" s="25" t="str">
        <f t="shared" si="275"/>
        <v>Summer</v>
      </c>
      <c r="H2923" s="25">
        <f t="shared" si="280"/>
        <v>3</v>
      </c>
      <c r="I2923" s="25">
        <v>0</v>
      </c>
      <c r="J2923" s="25">
        <f t="shared" si="276"/>
        <v>3</v>
      </c>
      <c r="K2923" s="7">
        <v>19.88007</v>
      </c>
    </row>
    <row r="2924" spans="1:11" x14ac:dyDescent="0.25">
      <c r="A2924" s="6">
        <v>44318</v>
      </c>
      <c r="B2924" s="7">
        <v>15</v>
      </c>
      <c r="C2924" s="25">
        <v>149482.50229670139</v>
      </c>
      <c r="D2924" s="25">
        <f t="shared" si="278"/>
        <v>5</v>
      </c>
      <c r="E2924" s="25">
        <f t="shared" si="277"/>
        <v>0</v>
      </c>
      <c r="F2924" s="25">
        <f t="shared" si="279"/>
        <v>1</v>
      </c>
      <c r="G2924" s="25" t="str">
        <f t="shared" si="275"/>
        <v>Summer</v>
      </c>
      <c r="H2924" s="25">
        <f t="shared" si="280"/>
        <v>3</v>
      </c>
      <c r="I2924" s="25">
        <v>0</v>
      </c>
      <c r="J2924" s="25">
        <f t="shared" si="276"/>
        <v>3</v>
      </c>
      <c r="K2924" s="7">
        <v>22.035679999999999</v>
      </c>
    </row>
    <row r="2925" spans="1:11" x14ac:dyDescent="0.25">
      <c r="A2925" s="6">
        <v>44318</v>
      </c>
      <c r="B2925" s="7">
        <v>16</v>
      </c>
      <c r="C2925" s="25">
        <v>151548.42688081678</v>
      </c>
      <c r="D2925" s="25">
        <f t="shared" si="278"/>
        <v>5</v>
      </c>
      <c r="E2925" s="25">
        <f t="shared" si="277"/>
        <v>0</v>
      </c>
      <c r="F2925" s="25">
        <f t="shared" si="279"/>
        <v>1</v>
      </c>
      <c r="G2925" s="25" t="str">
        <f t="shared" si="275"/>
        <v>Summer</v>
      </c>
      <c r="H2925" s="25">
        <f t="shared" si="280"/>
        <v>3</v>
      </c>
      <c r="I2925" s="25">
        <v>0</v>
      </c>
      <c r="J2925" s="25">
        <f t="shared" si="276"/>
        <v>3</v>
      </c>
      <c r="K2925" s="7">
        <v>81.819010000000006</v>
      </c>
    </row>
    <row r="2926" spans="1:11" x14ac:dyDescent="0.25">
      <c r="A2926" s="6">
        <v>44318</v>
      </c>
      <c r="B2926" s="7">
        <v>17</v>
      </c>
      <c r="C2926" s="25">
        <v>155985.82530583124</v>
      </c>
      <c r="D2926" s="25">
        <f t="shared" si="278"/>
        <v>5</v>
      </c>
      <c r="E2926" s="25">
        <f t="shared" si="277"/>
        <v>0</v>
      </c>
      <c r="F2926" s="25">
        <f t="shared" si="279"/>
        <v>1</v>
      </c>
      <c r="G2926" s="25" t="str">
        <f t="shared" si="275"/>
        <v>Summer</v>
      </c>
      <c r="H2926" s="25">
        <f t="shared" si="280"/>
        <v>3</v>
      </c>
      <c r="I2926" s="25">
        <v>0</v>
      </c>
      <c r="J2926" s="25">
        <f t="shared" si="276"/>
        <v>3</v>
      </c>
      <c r="K2926" s="7">
        <v>21.711500000000001</v>
      </c>
    </row>
    <row r="2927" spans="1:11" x14ac:dyDescent="0.25">
      <c r="A2927" s="6">
        <v>44318</v>
      </c>
      <c r="B2927" s="7">
        <v>18</v>
      </c>
      <c r="C2927" s="25">
        <v>162778.12164269798</v>
      </c>
      <c r="D2927" s="25">
        <f t="shared" si="278"/>
        <v>5</v>
      </c>
      <c r="E2927" s="25">
        <f t="shared" si="277"/>
        <v>0</v>
      </c>
      <c r="F2927" s="25">
        <f t="shared" si="279"/>
        <v>1</v>
      </c>
      <c r="G2927" s="25" t="str">
        <f t="shared" ref="G2927:G2990" si="281">IF(OR(D2927&lt;5,D2927&gt;9),"Winter","Summer")</f>
        <v>Summer</v>
      </c>
      <c r="H2927" s="25">
        <f t="shared" si="280"/>
        <v>3</v>
      </c>
      <c r="I2927" s="25">
        <v>0</v>
      </c>
      <c r="J2927" s="25">
        <f t="shared" ref="J2927:J2990" si="282">IF(I2927=0,H2927,5)</f>
        <v>3</v>
      </c>
      <c r="K2927" s="7">
        <v>29.832260000000002</v>
      </c>
    </row>
    <row r="2928" spans="1:11" x14ac:dyDescent="0.25">
      <c r="A2928" s="6">
        <v>44318</v>
      </c>
      <c r="B2928" s="7">
        <v>19</v>
      </c>
      <c r="C2928" s="25">
        <v>167138.34100582905</v>
      </c>
      <c r="D2928" s="25">
        <f t="shared" si="278"/>
        <v>5</v>
      </c>
      <c r="E2928" s="25">
        <f t="shared" si="277"/>
        <v>0</v>
      </c>
      <c r="F2928" s="25">
        <f t="shared" si="279"/>
        <v>1</v>
      </c>
      <c r="G2928" s="25" t="str">
        <f t="shared" si="281"/>
        <v>Summer</v>
      </c>
      <c r="H2928" s="25">
        <f t="shared" si="280"/>
        <v>3</v>
      </c>
      <c r="I2928" s="25">
        <v>0</v>
      </c>
      <c r="J2928" s="25">
        <f t="shared" si="282"/>
        <v>3</v>
      </c>
      <c r="K2928" s="7">
        <v>28.973649999999999</v>
      </c>
    </row>
    <row r="2929" spans="1:11" x14ac:dyDescent="0.25">
      <c r="A2929" s="6">
        <v>44318</v>
      </c>
      <c r="B2929" s="7">
        <v>20</v>
      </c>
      <c r="C2929" s="25">
        <v>168017.71781932347</v>
      </c>
      <c r="D2929" s="25">
        <f t="shared" si="278"/>
        <v>5</v>
      </c>
      <c r="E2929" s="25">
        <f t="shared" si="277"/>
        <v>0</v>
      </c>
      <c r="F2929" s="25">
        <f t="shared" si="279"/>
        <v>1</v>
      </c>
      <c r="G2929" s="25" t="str">
        <f t="shared" si="281"/>
        <v>Summer</v>
      </c>
      <c r="H2929" s="25">
        <f t="shared" si="280"/>
        <v>3</v>
      </c>
      <c r="I2929" s="25">
        <v>0</v>
      </c>
      <c r="J2929" s="25">
        <f t="shared" si="282"/>
        <v>3</v>
      </c>
      <c r="K2929" s="7">
        <v>27.18403</v>
      </c>
    </row>
    <row r="2930" spans="1:11" x14ac:dyDescent="0.25">
      <c r="A2930" s="6">
        <v>44318</v>
      </c>
      <c r="B2930" s="7">
        <v>21</v>
      </c>
      <c r="C2930" s="25">
        <v>167255.92684810839</v>
      </c>
      <c r="D2930" s="25">
        <f t="shared" si="278"/>
        <v>5</v>
      </c>
      <c r="E2930" s="25">
        <f t="shared" si="277"/>
        <v>0</v>
      </c>
      <c r="F2930" s="25">
        <f t="shared" si="279"/>
        <v>1</v>
      </c>
      <c r="G2930" s="25" t="str">
        <f t="shared" si="281"/>
        <v>Summer</v>
      </c>
      <c r="H2930" s="25">
        <f t="shared" si="280"/>
        <v>3</v>
      </c>
      <c r="I2930" s="25">
        <v>0</v>
      </c>
      <c r="J2930" s="25">
        <f t="shared" si="282"/>
        <v>3</v>
      </c>
      <c r="K2930" s="7">
        <v>38.179310000000001</v>
      </c>
    </row>
    <row r="2931" spans="1:11" x14ac:dyDescent="0.25">
      <c r="A2931" s="6">
        <v>44318</v>
      </c>
      <c r="B2931" s="7">
        <v>22</v>
      </c>
      <c r="C2931" s="25">
        <v>158704.02732641657</v>
      </c>
      <c r="D2931" s="25">
        <f t="shared" si="278"/>
        <v>5</v>
      </c>
      <c r="E2931" s="25">
        <f t="shared" si="277"/>
        <v>0</v>
      </c>
      <c r="F2931" s="25">
        <f t="shared" si="279"/>
        <v>1</v>
      </c>
      <c r="G2931" s="25" t="str">
        <f t="shared" si="281"/>
        <v>Summer</v>
      </c>
      <c r="H2931" s="25">
        <f t="shared" si="280"/>
        <v>3</v>
      </c>
      <c r="I2931" s="25">
        <v>0</v>
      </c>
      <c r="J2931" s="25">
        <f t="shared" si="282"/>
        <v>3</v>
      </c>
      <c r="K2931" s="7">
        <v>26.352709999999998</v>
      </c>
    </row>
    <row r="2932" spans="1:11" x14ac:dyDescent="0.25">
      <c r="A2932" s="6">
        <v>44318</v>
      </c>
      <c r="B2932" s="7">
        <v>23</v>
      </c>
      <c r="C2932" s="25">
        <v>138041.27165519618</v>
      </c>
      <c r="D2932" s="25">
        <f t="shared" si="278"/>
        <v>5</v>
      </c>
      <c r="E2932" s="25">
        <f t="shared" si="277"/>
        <v>0</v>
      </c>
      <c r="F2932" s="25">
        <f t="shared" si="279"/>
        <v>1</v>
      </c>
      <c r="G2932" s="25" t="str">
        <f t="shared" si="281"/>
        <v>Summer</v>
      </c>
      <c r="H2932" s="25">
        <f t="shared" si="280"/>
        <v>3</v>
      </c>
      <c r="I2932" s="25">
        <v>0</v>
      </c>
      <c r="J2932" s="25">
        <f t="shared" si="282"/>
        <v>3</v>
      </c>
      <c r="K2932" s="7">
        <v>24.745840000000001</v>
      </c>
    </row>
    <row r="2933" spans="1:11" x14ac:dyDescent="0.25">
      <c r="A2933" s="6">
        <v>44318</v>
      </c>
      <c r="B2933" s="7">
        <v>24</v>
      </c>
      <c r="C2933" s="25">
        <v>114071.79056420528</v>
      </c>
      <c r="D2933" s="25">
        <f t="shared" si="278"/>
        <v>5</v>
      </c>
      <c r="E2933" s="25">
        <f t="shared" si="277"/>
        <v>0</v>
      </c>
      <c r="F2933" s="25">
        <f t="shared" si="279"/>
        <v>1</v>
      </c>
      <c r="G2933" s="25" t="str">
        <f t="shared" si="281"/>
        <v>Summer</v>
      </c>
      <c r="H2933" s="25">
        <f t="shared" si="280"/>
        <v>3</v>
      </c>
      <c r="I2933" s="25">
        <v>0</v>
      </c>
      <c r="J2933" s="25">
        <f t="shared" si="282"/>
        <v>3</v>
      </c>
      <c r="K2933" s="7">
        <v>21.780570000000001</v>
      </c>
    </row>
    <row r="2934" spans="1:11" x14ac:dyDescent="0.25">
      <c r="A2934" s="6">
        <v>44319</v>
      </c>
      <c r="B2934" s="7">
        <v>1</v>
      </c>
      <c r="C2934" s="25">
        <v>96610.759107456863</v>
      </c>
      <c r="D2934" s="25">
        <f t="shared" si="278"/>
        <v>5</v>
      </c>
      <c r="E2934" s="25">
        <f t="shared" si="277"/>
        <v>0</v>
      </c>
      <c r="F2934" s="25">
        <f t="shared" si="279"/>
        <v>0</v>
      </c>
      <c r="G2934" s="25" t="str">
        <f t="shared" si="281"/>
        <v>Summer</v>
      </c>
      <c r="H2934" s="25">
        <f t="shared" si="280"/>
        <v>3</v>
      </c>
      <c r="I2934" s="25">
        <v>0</v>
      </c>
      <c r="J2934" s="25">
        <f t="shared" si="282"/>
        <v>3</v>
      </c>
      <c r="K2934" s="7">
        <v>18.945150000000002</v>
      </c>
    </row>
    <row r="2935" spans="1:11" x14ac:dyDescent="0.25">
      <c r="A2935" s="6">
        <v>44319</v>
      </c>
      <c r="B2935" s="7">
        <v>2</v>
      </c>
      <c r="C2935" s="25">
        <v>86208.048697824459</v>
      </c>
      <c r="D2935" s="25">
        <f t="shared" si="278"/>
        <v>5</v>
      </c>
      <c r="E2935" s="25">
        <f t="shared" si="277"/>
        <v>0</v>
      </c>
      <c r="F2935" s="25">
        <f t="shared" si="279"/>
        <v>0</v>
      </c>
      <c r="G2935" s="25" t="str">
        <f t="shared" si="281"/>
        <v>Summer</v>
      </c>
      <c r="H2935" s="25">
        <f t="shared" si="280"/>
        <v>1</v>
      </c>
      <c r="I2935" s="25">
        <v>0</v>
      </c>
      <c r="J2935" s="25">
        <f t="shared" si="282"/>
        <v>1</v>
      </c>
      <c r="K2935" s="7">
        <v>19.024149999999999</v>
      </c>
    </row>
    <row r="2936" spans="1:11" x14ac:dyDescent="0.25">
      <c r="A2936" s="6">
        <v>44319</v>
      </c>
      <c r="B2936" s="7">
        <v>3</v>
      </c>
      <c r="C2936" s="25">
        <v>79920.591714358598</v>
      </c>
      <c r="D2936" s="25">
        <f t="shared" si="278"/>
        <v>5</v>
      </c>
      <c r="E2936" s="25">
        <f t="shared" si="277"/>
        <v>0</v>
      </c>
      <c r="F2936" s="25">
        <f t="shared" si="279"/>
        <v>0</v>
      </c>
      <c r="G2936" s="25" t="str">
        <f t="shared" si="281"/>
        <v>Summer</v>
      </c>
      <c r="H2936" s="25">
        <f t="shared" si="280"/>
        <v>1</v>
      </c>
      <c r="I2936" s="25">
        <v>0</v>
      </c>
      <c r="J2936" s="25">
        <f t="shared" si="282"/>
        <v>1</v>
      </c>
      <c r="K2936" s="7">
        <v>19.052430000000001</v>
      </c>
    </row>
    <row r="2937" spans="1:11" x14ac:dyDescent="0.25">
      <c r="A2937" s="6">
        <v>44319</v>
      </c>
      <c r="B2937" s="7">
        <v>4</v>
      </c>
      <c r="C2937" s="25">
        <v>77222.989338514642</v>
      </c>
      <c r="D2937" s="25">
        <f t="shared" si="278"/>
        <v>5</v>
      </c>
      <c r="E2937" s="25">
        <f t="shared" si="277"/>
        <v>0</v>
      </c>
      <c r="F2937" s="25">
        <f t="shared" si="279"/>
        <v>0</v>
      </c>
      <c r="G2937" s="25" t="str">
        <f t="shared" si="281"/>
        <v>Summer</v>
      </c>
      <c r="H2937" s="25">
        <f t="shared" si="280"/>
        <v>1</v>
      </c>
      <c r="I2937" s="25">
        <v>0</v>
      </c>
      <c r="J2937" s="25">
        <f t="shared" si="282"/>
        <v>1</v>
      </c>
      <c r="K2937" s="7">
        <v>19.8795</v>
      </c>
    </row>
    <row r="2938" spans="1:11" x14ac:dyDescent="0.25">
      <c r="A2938" s="6">
        <v>44319</v>
      </c>
      <c r="B2938" s="7">
        <v>5</v>
      </c>
      <c r="C2938" s="25">
        <v>77593.196720600143</v>
      </c>
      <c r="D2938" s="25">
        <f t="shared" si="278"/>
        <v>5</v>
      </c>
      <c r="E2938" s="25">
        <f t="shared" si="277"/>
        <v>0</v>
      </c>
      <c r="F2938" s="25">
        <f t="shared" si="279"/>
        <v>0</v>
      </c>
      <c r="G2938" s="25" t="str">
        <f t="shared" si="281"/>
        <v>Summer</v>
      </c>
      <c r="H2938" s="25">
        <f t="shared" si="280"/>
        <v>1</v>
      </c>
      <c r="I2938" s="25">
        <v>0</v>
      </c>
      <c r="J2938" s="25">
        <f t="shared" si="282"/>
        <v>1</v>
      </c>
      <c r="K2938" s="7">
        <v>20.833089999999999</v>
      </c>
    </row>
    <row r="2939" spans="1:11" x14ac:dyDescent="0.25">
      <c r="A2939" s="6">
        <v>44319</v>
      </c>
      <c r="B2939" s="7">
        <v>6</v>
      </c>
      <c r="C2939" s="25">
        <v>83575.287709017255</v>
      </c>
      <c r="D2939" s="25">
        <f t="shared" si="278"/>
        <v>5</v>
      </c>
      <c r="E2939" s="25">
        <f t="shared" si="277"/>
        <v>0</v>
      </c>
      <c r="F2939" s="25">
        <f t="shared" si="279"/>
        <v>0</v>
      </c>
      <c r="G2939" s="25" t="str">
        <f t="shared" si="281"/>
        <v>Summer</v>
      </c>
      <c r="H2939" s="25">
        <f t="shared" si="280"/>
        <v>1</v>
      </c>
      <c r="I2939" s="25">
        <v>0</v>
      </c>
      <c r="J2939" s="25">
        <f t="shared" si="282"/>
        <v>1</v>
      </c>
      <c r="K2939" s="7">
        <v>23.44408</v>
      </c>
    </row>
    <row r="2940" spans="1:11" x14ac:dyDescent="0.25">
      <c r="A2940" s="6">
        <v>44319</v>
      </c>
      <c r="B2940" s="7">
        <v>7</v>
      </c>
      <c r="C2940" s="25">
        <v>98038.838024966244</v>
      </c>
      <c r="D2940" s="25">
        <f t="shared" si="278"/>
        <v>5</v>
      </c>
      <c r="E2940" s="25">
        <f t="shared" si="277"/>
        <v>0</v>
      </c>
      <c r="F2940" s="25">
        <f t="shared" si="279"/>
        <v>0</v>
      </c>
      <c r="G2940" s="25" t="str">
        <f t="shared" si="281"/>
        <v>Summer</v>
      </c>
      <c r="H2940" s="25">
        <f t="shared" si="280"/>
        <v>3</v>
      </c>
      <c r="I2940" s="25">
        <v>0</v>
      </c>
      <c r="J2940" s="25">
        <f t="shared" si="282"/>
        <v>3</v>
      </c>
      <c r="K2940" s="7">
        <v>34.106789999999997</v>
      </c>
    </row>
    <row r="2941" spans="1:11" x14ac:dyDescent="0.25">
      <c r="A2941" s="6">
        <v>44319</v>
      </c>
      <c r="B2941" s="7">
        <v>8</v>
      </c>
      <c r="C2941" s="25">
        <v>106828.93286394599</v>
      </c>
      <c r="D2941" s="25">
        <f t="shared" si="278"/>
        <v>5</v>
      </c>
      <c r="E2941" s="25">
        <f t="shared" si="277"/>
        <v>0</v>
      </c>
      <c r="F2941" s="25">
        <f t="shared" si="279"/>
        <v>0</v>
      </c>
      <c r="G2941" s="25" t="str">
        <f t="shared" si="281"/>
        <v>Summer</v>
      </c>
      <c r="H2941" s="25">
        <f t="shared" si="280"/>
        <v>3</v>
      </c>
      <c r="I2941" s="25">
        <v>0</v>
      </c>
      <c r="J2941" s="25">
        <f t="shared" si="282"/>
        <v>3</v>
      </c>
      <c r="K2941" s="7">
        <v>28.458349999999999</v>
      </c>
    </row>
    <row r="2942" spans="1:11" x14ac:dyDescent="0.25">
      <c r="A2942" s="6">
        <v>44319</v>
      </c>
      <c r="B2942" s="7">
        <v>9</v>
      </c>
      <c r="C2942" s="25">
        <v>106421.32209360841</v>
      </c>
      <c r="D2942" s="25">
        <f t="shared" si="278"/>
        <v>5</v>
      </c>
      <c r="E2942" s="25">
        <f t="shared" si="277"/>
        <v>0</v>
      </c>
      <c r="F2942" s="25">
        <f t="shared" si="279"/>
        <v>0</v>
      </c>
      <c r="G2942" s="25" t="str">
        <f t="shared" si="281"/>
        <v>Summer</v>
      </c>
      <c r="H2942" s="25">
        <f t="shared" si="280"/>
        <v>3</v>
      </c>
      <c r="I2942" s="25">
        <v>0</v>
      </c>
      <c r="J2942" s="25">
        <f t="shared" si="282"/>
        <v>3</v>
      </c>
      <c r="K2942" s="7">
        <v>30.706890000000001</v>
      </c>
    </row>
    <row r="2943" spans="1:11" x14ac:dyDescent="0.25">
      <c r="A2943" s="6">
        <v>44319</v>
      </c>
      <c r="B2943" s="7">
        <v>10</v>
      </c>
      <c r="C2943" s="25">
        <v>107950.58108226558</v>
      </c>
      <c r="D2943" s="25">
        <f t="shared" si="278"/>
        <v>5</v>
      </c>
      <c r="E2943" s="25">
        <f t="shared" si="277"/>
        <v>0</v>
      </c>
      <c r="F2943" s="25">
        <f t="shared" si="279"/>
        <v>0</v>
      </c>
      <c r="G2943" s="25" t="str">
        <f t="shared" si="281"/>
        <v>Summer</v>
      </c>
      <c r="H2943" s="25">
        <f t="shared" si="280"/>
        <v>3</v>
      </c>
      <c r="I2943" s="25">
        <v>0</v>
      </c>
      <c r="J2943" s="25">
        <f t="shared" si="282"/>
        <v>3</v>
      </c>
      <c r="K2943" s="7">
        <v>32.66695</v>
      </c>
    </row>
    <row r="2944" spans="1:11" x14ac:dyDescent="0.25">
      <c r="A2944" s="6">
        <v>44319</v>
      </c>
      <c r="B2944" s="7">
        <v>11</v>
      </c>
      <c r="C2944" s="25">
        <v>111401.88138669168</v>
      </c>
      <c r="D2944" s="25">
        <f t="shared" si="278"/>
        <v>5</v>
      </c>
      <c r="E2944" s="25">
        <f t="shared" si="277"/>
        <v>0</v>
      </c>
      <c r="F2944" s="25">
        <f t="shared" si="279"/>
        <v>0</v>
      </c>
      <c r="G2944" s="25" t="str">
        <f t="shared" si="281"/>
        <v>Summer</v>
      </c>
      <c r="H2944" s="25">
        <f t="shared" si="280"/>
        <v>3</v>
      </c>
      <c r="I2944" s="25">
        <v>0</v>
      </c>
      <c r="J2944" s="25">
        <f t="shared" si="282"/>
        <v>3</v>
      </c>
      <c r="K2944" s="7">
        <v>29.253309999999999</v>
      </c>
    </row>
    <row r="2945" spans="1:11" x14ac:dyDescent="0.25">
      <c r="A2945" s="6">
        <v>44319</v>
      </c>
      <c r="B2945" s="7">
        <v>12</v>
      </c>
      <c r="C2945" s="25">
        <v>115599.07279471867</v>
      </c>
      <c r="D2945" s="25">
        <f t="shared" si="278"/>
        <v>5</v>
      </c>
      <c r="E2945" s="25">
        <f t="shared" si="277"/>
        <v>0</v>
      </c>
      <c r="F2945" s="25">
        <f t="shared" si="279"/>
        <v>0</v>
      </c>
      <c r="G2945" s="25" t="str">
        <f t="shared" si="281"/>
        <v>Summer</v>
      </c>
      <c r="H2945" s="25">
        <f t="shared" si="280"/>
        <v>3</v>
      </c>
      <c r="I2945" s="25">
        <v>0</v>
      </c>
      <c r="J2945" s="25">
        <f t="shared" si="282"/>
        <v>3</v>
      </c>
      <c r="K2945" s="7">
        <v>34.275440000000003</v>
      </c>
    </row>
    <row r="2946" spans="1:11" x14ac:dyDescent="0.25">
      <c r="A2946" s="6">
        <v>44319</v>
      </c>
      <c r="B2946" s="7">
        <v>13</v>
      </c>
      <c r="C2946" s="25">
        <v>121624.93830466617</v>
      </c>
      <c r="D2946" s="25">
        <f t="shared" si="278"/>
        <v>5</v>
      </c>
      <c r="E2946" s="25">
        <f t="shared" si="277"/>
        <v>0</v>
      </c>
      <c r="F2946" s="25">
        <f t="shared" si="279"/>
        <v>0</v>
      </c>
      <c r="G2946" s="25" t="str">
        <f t="shared" si="281"/>
        <v>Summer</v>
      </c>
      <c r="H2946" s="25">
        <f t="shared" si="280"/>
        <v>3</v>
      </c>
      <c r="I2946" s="25">
        <v>0</v>
      </c>
      <c r="J2946" s="25">
        <f t="shared" si="282"/>
        <v>3</v>
      </c>
      <c r="K2946" s="7">
        <v>36.130070000000003</v>
      </c>
    </row>
    <row r="2947" spans="1:11" x14ac:dyDescent="0.25">
      <c r="A2947" s="6">
        <v>44319</v>
      </c>
      <c r="B2947" s="7">
        <v>14</v>
      </c>
      <c r="C2947" s="25">
        <v>124081.57973482371</v>
      </c>
      <c r="D2947" s="25">
        <f t="shared" si="278"/>
        <v>5</v>
      </c>
      <c r="E2947" s="25">
        <f t="shared" si="277"/>
        <v>0</v>
      </c>
      <c r="F2947" s="25">
        <f t="shared" si="279"/>
        <v>0</v>
      </c>
      <c r="G2947" s="25" t="str">
        <f t="shared" si="281"/>
        <v>Summer</v>
      </c>
      <c r="H2947" s="25">
        <f t="shared" si="280"/>
        <v>3</v>
      </c>
      <c r="I2947" s="25">
        <v>0</v>
      </c>
      <c r="J2947" s="25">
        <f t="shared" si="282"/>
        <v>3</v>
      </c>
      <c r="K2947" s="7">
        <v>48.307949999999998</v>
      </c>
    </row>
    <row r="2948" spans="1:11" x14ac:dyDescent="0.25">
      <c r="A2948" s="6">
        <v>44319</v>
      </c>
      <c r="B2948" s="7">
        <v>15</v>
      </c>
      <c r="C2948" s="25">
        <v>129463.38570267067</v>
      </c>
      <c r="D2948" s="25">
        <f t="shared" si="278"/>
        <v>5</v>
      </c>
      <c r="E2948" s="25">
        <f t="shared" si="277"/>
        <v>0</v>
      </c>
      <c r="F2948" s="25">
        <f t="shared" si="279"/>
        <v>0</v>
      </c>
      <c r="G2948" s="25" t="str">
        <f t="shared" si="281"/>
        <v>Summer</v>
      </c>
      <c r="H2948" s="25">
        <f t="shared" si="280"/>
        <v>4</v>
      </c>
      <c r="I2948" s="25">
        <v>0</v>
      </c>
      <c r="J2948" s="25">
        <f t="shared" si="282"/>
        <v>4</v>
      </c>
      <c r="K2948" s="7">
        <v>37.865200000000002</v>
      </c>
    </row>
    <row r="2949" spans="1:11" x14ac:dyDescent="0.25">
      <c r="A2949" s="6">
        <v>44319</v>
      </c>
      <c r="B2949" s="7">
        <v>16</v>
      </c>
      <c r="C2949" s="25">
        <v>137192.32641980494</v>
      </c>
      <c r="D2949" s="25">
        <f t="shared" si="278"/>
        <v>5</v>
      </c>
      <c r="E2949" s="25">
        <f t="shared" si="277"/>
        <v>0</v>
      </c>
      <c r="F2949" s="25">
        <f t="shared" si="279"/>
        <v>0</v>
      </c>
      <c r="G2949" s="25" t="str">
        <f t="shared" si="281"/>
        <v>Summer</v>
      </c>
      <c r="H2949" s="25">
        <f t="shared" si="280"/>
        <v>4</v>
      </c>
      <c r="I2949" s="25">
        <v>0</v>
      </c>
      <c r="J2949" s="25">
        <f t="shared" si="282"/>
        <v>4</v>
      </c>
      <c r="K2949" s="7">
        <v>35.50732</v>
      </c>
    </row>
    <row r="2950" spans="1:11" x14ac:dyDescent="0.25">
      <c r="A2950" s="6">
        <v>44319</v>
      </c>
      <c r="B2950" s="7">
        <v>17</v>
      </c>
      <c r="C2950" s="25">
        <v>152621.42967528885</v>
      </c>
      <c r="D2950" s="25">
        <f t="shared" si="278"/>
        <v>5</v>
      </c>
      <c r="E2950" s="25">
        <f t="shared" ref="E2950:E3013" si="283">IF(IFERROR(VLOOKUP(A2950,$S$6:$S$15,1,0),0)&gt;0,1,0)</f>
        <v>0</v>
      </c>
      <c r="F2950" s="25">
        <f t="shared" si="279"/>
        <v>0</v>
      </c>
      <c r="G2950" s="25" t="str">
        <f t="shared" si="281"/>
        <v>Summer</v>
      </c>
      <c r="H2950" s="25">
        <f t="shared" si="280"/>
        <v>4</v>
      </c>
      <c r="I2950" s="25">
        <v>0</v>
      </c>
      <c r="J2950" s="25">
        <f t="shared" si="282"/>
        <v>4</v>
      </c>
      <c r="K2950" s="7">
        <v>47.303519999999999</v>
      </c>
    </row>
    <row r="2951" spans="1:11" x14ac:dyDescent="0.25">
      <c r="A2951" s="6">
        <v>44319</v>
      </c>
      <c r="B2951" s="7">
        <v>18</v>
      </c>
      <c r="C2951" s="25">
        <v>167169.83962582148</v>
      </c>
      <c r="D2951" s="25">
        <f t="shared" ref="D2951:D3014" si="284">MONTH(A2951)</f>
        <v>5</v>
      </c>
      <c r="E2951" s="25">
        <f t="shared" si="283"/>
        <v>0</v>
      </c>
      <c r="F2951" s="25">
        <f t="shared" ref="F2951:F3014" si="285">IF(WEEKDAY(A2951,2)&gt;5,1,0)</f>
        <v>0</v>
      </c>
      <c r="G2951" s="25" t="str">
        <f t="shared" si="281"/>
        <v>Summer</v>
      </c>
      <c r="H2951" s="25">
        <f t="shared" ref="H2951:H3014" si="286">IF(AND(B2951&lt;7,B2951&gt;1),1,IF(G2951="Winter",IF(OR(E2951=1,F2951=1,B2951=1,AND(B2951&gt;9,B2951&lt;19),B2951&gt;21),2,6),IF(OR(E2951=1,F2951=1,B2951&lt;15,B2951&gt;20),3,4)))</f>
        <v>4</v>
      </c>
      <c r="I2951" s="25">
        <v>0</v>
      </c>
      <c r="J2951" s="25">
        <f t="shared" si="282"/>
        <v>4</v>
      </c>
      <c r="K2951" s="7">
        <v>41.946820000000002</v>
      </c>
    </row>
    <row r="2952" spans="1:11" x14ac:dyDescent="0.25">
      <c r="A2952" s="6">
        <v>44319</v>
      </c>
      <c r="B2952" s="7">
        <v>19</v>
      </c>
      <c r="C2952" s="25">
        <v>175193.09814744187</v>
      </c>
      <c r="D2952" s="25">
        <f t="shared" si="284"/>
        <v>5</v>
      </c>
      <c r="E2952" s="25">
        <f t="shared" si="283"/>
        <v>0</v>
      </c>
      <c r="F2952" s="25">
        <f t="shared" si="285"/>
        <v>0</v>
      </c>
      <c r="G2952" s="25" t="str">
        <f t="shared" si="281"/>
        <v>Summer</v>
      </c>
      <c r="H2952" s="25">
        <f t="shared" si="286"/>
        <v>4</v>
      </c>
      <c r="I2952" s="25">
        <v>0</v>
      </c>
      <c r="J2952" s="25">
        <f t="shared" si="282"/>
        <v>4</v>
      </c>
      <c r="K2952" s="7">
        <v>35.285730000000001</v>
      </c>
    </row>
    <row r="2953" spans="1:11" x14ac:dyDescent="0.25">
      <c r="A2953" s="6">
        <v>44319</v>
      </c>
      <c r="B2953" s="7">
        <v>20</v>
      </c>
      <c r="C2953" s="25">
        <v>175360.26071912976</v>
      </c>
      <c r="D2953" s="25">
        <f t="shared" si="284"/>
        <v>5</v>
      </c>
      <c r="E2953" s="25">
        <f t="shared" si="283"/>
        <v>0</v>
      </c>
      <c r="F2953" s="25">
        <f t="shared" si="285"/>
        <v>0</v>
      </c>
      <c r="G2953" s="25" t="str">
        <f t="shared" si="281"/>
        <v>Summer</v>
      </c>
      <c r="H2953" s="25">
        <f t="shared" si="286"/>
        <v>4</v>
      </c>
      <c r="I2953" s="25">
        <v>0</v>
      </c>
      <c r="J2953" s="25">
        <f t="shared" si="282"/>
        <v>4</v>
      </c>
      <c r="K2953" s="7">
        <v>33.65204</v>
      </c>
    </row>
    <row r="2954" spans="1:11" x14ac:dyDescent="0.25">
      <c r="A2954" s="6">
        <v>44319</v>
      </c>
      <c r="B2954" s="7">
        <v>21</v>
      </c>
      <c r="C2954" s="25">
        <v>175416.96651984996</v>
      </c>
      <c r="D2954" s="25">
        <f t="shared" si="284"/>
        <v>5</v>
      </c>
      <c r="E2954" s="25">
        <f t="shared" si="283"/>
        <v>0</v>
      </c>
      <c r="F2954" s="25">
        <f t="shared" si="285"/>
        <v>0</v>
      </c>
      <c r="G2954" s="25" t="str">
        <f t="shared" si="281"/>
        <v>Summer</v>
      </c>
      <c r="H2954" s="25">
        <f t="shared" si="286"/>
        <v>3</v>
      </c>
      <c r="I2954" s="25">
        <v>0</v>
      </c>
      <c r="J2954" s="25">
        <f t="shared" si="282"/>
        <v>3</v>
      </c>
      <c r="K2954" s="7">
        <v>30.812639999999998</v>
      </c>
    </row>
    <row r="2955" spans="1:11" x14ac:dyDescent="0.25">
      <c r="A2955" s="6">
        <v>44319</v>
      </c>
      <c r="B2955" s="7">
        <v>22</v>
      </c>
      <c r="C2955" s="25">
        <v>171787.23527356342</v>
      </c>
      <c r="D2955" s="25">
        <f t="shared" si="284"/>
        <v>5</v>
      </c>
      <c r="E2955" s="25">
        <f t="shared" si="283"/>
        <v>0</v>
      </c>
      <c r="F2955" s="25">
        <f t="shared" si="285"/>
        <v>0</v>
      </c>
      <c r="G2955" s="25" t="str">
        <f t="shared" si="281"/>
        <v>Summer</v>
      </c>
      <c r="H2955" s="25">
        <f t="shared" si="286"/>
        <v>3</v>
      </c>
      <c r="I2955" s="25">
        <v>0</v>
      </c>
      <c r="J2955" s="25">
        <f t="shared" si="282"/>
        <v>3</v>
      </c>
      <c r="K2955" s="7">
        <v>30.574580000000001</v>
      </c>
    </row>
    <row r="2956" spans="1:11" x14ac:dyDescent="0.25">
      <c r="A2956" s="6">
        <v>44319</v>
      </c>
      <c r="B2956" s="7">
        <v>23</v>
      </c>
      <c r="C2956" s="25">
        <v>152659.16484103526</v>
      </c>
      <c r="D2956" s="25">
        <f t="shared" si="284"/>
        <v>5</v>
      </c>
      <c r="E2956" s="25">
        <f t="shared" si="283"/>
        <v>0</v>
      </c>
      <c r="F2956" s="25">
        <f t="shared" si="285"/>
        <v>0</v>
      </c>
      <c r="G2956" s="25" t="str">
        <f t="shared" si="281"/>
        <v>Summer</v>
      </c>
      <c r="H2956" s="25">
        <f t="shared" si="286"/>
        <v>3</v>
      </c>
      <c r="I2956" s="25">
        <v>0</v>
      </c>
      <c r="J2956" s="25">
        <f t="shared" si="282"/>
        <v>3</v>
      </c>
      <c r="K2956" s="7">
        <v>24.599329999999998</v>
      </c>
    </row>
    <row r="2957" spans="1:11" x14ac:dyDescent="0.25">
      <c r="A2957" s="6">
        <v>44319</v>
      </c>
      <c r="B2957" s="7">
        <v>24</v>
      </c>
      <c r="C2957" s="25">
        <v>127449.49027950487</v>
      </c>
      <c r="D2957" s="25">
        <f t="shared" si="284"/>
        <v>5</v>
      </c>
      <c r="E2957" s="25">
        <f t="shared" si="283"/>
        <v>0</v>
      </c>
      <c r="F2957" s="25">
        <f t="shared" si="285"/>
        <v>0</v>
      </c>
      <c r="G2957" s="25" t="str">
        <f t="shared" si="281"/>
        <v>Summer</v>
      </c>
      <c r="H2957" s="25">
        <f t="shared" si="286"/>
        <v>3</v>
      </c>
      <c r="I2957" s="25">
        <v>0</v>
      </c>
      <c r="J2957" s="25">
        <f t="shared" si="282"/>
        <v>3</v>
      </c>
      <c r="K2957" s="7">
        <v>20.976489999999998</v>
      </c>
    </row>
    <row r="2958" spans="1:11" x14ac:dyDescent="0.25">
      <c r="A2958" s="6">
        <v>44320</v>
      </c>
      <c r="B2958" s="7">
        <v>1</v>
      </c>
      <c r="C2958" s="25">
        <v>107365.20932754157</v>
      </c>
      <c r="D2958" s="25">
        <f t="shared" si="284"/>
        <v>5</v>
      </c>
      <c r="E2958" s="25">
        <f t="shared" si="283"/>
        <v>0</v>
      </c>
      <c r="F2958" s="25">
        <f t="shared" si="285"/>
        <v>0</v>
      </c>
      <c r="G2958" s="25" t="str">
        <f t="shared" si="281"/>
        <v>Summer</v>
      </c>
      <c r="H2958" s="25">
        <f t="shared" si="286"/>
        <v>3</v>
      </c>
      <c r="I2958" s="25">
        <v>0</v>
      </c>
      <c r="J2958" s="25">
        <f t="shared" si="282"/>
        <v>3</v>
      </c>
      <c r="K2958" s="7">
        <v>22.522500000000001</v>
      </c>
    </row>
    <row r="2959" spans="1:11" x14ac:dyDescent="0.25">
      <c r="A2959" s="6">
        <v>44320</v>
      </c>
      <c r="B2959" s="7">
        <v>2</v>
      </c>
      <c r="C2959" s="25">
        <v>94620.348090357336</v>
      </c>
      <c r="D2959" s="25">
        <f t="shared" si="284"/>
        <v>5</v>
      </c>
      <c r="E2959" s="25">
        <f t="shared" si="283"/>
        <v>0</v>
      </c>
      <c r="F2959" s="25">
        <f t="shared" si="285"/>
        <v>0</v>
      </c>
      <c r="G2959" s="25" t="str">
        <f t="shared" si="281"/>
        <v>Summer</v>
      </c>
      <c r="H2959" s="25">
        <f t="shared" si="286"/>
        <v>1</v>
      </c>
      <c r="I2959" s="25">
        <v>0</v>
      </c>
      <c r="J2959" s="25">
        <f t="shared" si="282"/>
        <v>1</v>
      </c>
      <c r="K2959" s="7">
        <v>19.650030000000001</v>
      </c>
    </row>
    <row r="2960" spans="1:11" x14ac:dyDescent="0.25">
      <c r="A2960" s="6">
        <v>44320</v>
      </c>
      <c r="B2960" s="7">
        <v>3</v>
      </c>
      <c r="C2960" s="25">
        <v>87634.199477962073</v>
      </c>
      <c r="D2960" s="25">
        <f t="shared" si="284"/>
        <v>5</v>
      </c>
      <c r="E2960" s="25">
        <f t="shared" si="283"/>
        <v>0</v>
      </c>
      <c r="F2960" s="25">
        <f t="shared" si="285"/>
        <v>0</v>
      </c>
      <c r="G2960" s="25" t="str">
        <f t="shared" si="281"/>
        <v>Summer</v>
      </c>
      <c r="H2960" s="25">
        <f t="shared" si="286"/>
        <v>1</v>
      </c>
      <c r="I2960" s="25">
        <v>0</v>
      </c>
      <c r="J2960" s="25">
        <f t="shared" si="282"/>
        <v>1</v>
      </c>
      <c r="K2960" s="7">
        <v>18.393899999999999</v>
      </c>
    </row>
    <row r="2961" spans="1:11" x14ac:dyDescent="0.25">
      <c r="A2961" s="6">
        <v>44320</v>
      </c>
      <c r="B2961" s="7">
        <v>4</v>
      </c>
      <c r="C2961" s="25">
        <v>83194.78094993734</v>
      </c>
      <c r="D2961" s="25">
        <f t="shared" si="284"/>
        <v>5</v>
      </c>
      <c r="E2961" s="25">
        <f t="shared" si="283"/>
        <v>0</v>
      </c>
      <c r="F2961" s="25">
        <f t="shared" si="285"/>
        <v>0</v>
      </c>
      <c r="G2961" s="25" t="str">
        <f t="shared" si="281"/>
        <v>Summer</v>
      </c>
      <c r="H2961" s="25">
        <f t="shared" si="286"/>
        <v>1</v>
      </c>
      <c r="I2961" s="25">
        <v>0</v>
      </c>
      <c r="J2961" s="25">
        <f t="shared" si="282"/>
        <v>1</v>
      </c>
      <c r="K2961" s="7">
        <v>18.154170000000001</v>
      </c>
    </row>
    <row r="2962" spans="1:11" x14ac:dyDescent="0.25">
      <c r="A2962" s="6">
        <v>44320</v>
      </c>
      <c r="B2962" s="7">
        <v>5</v>
      </c>
      <c r="C2962" s="25">
        <v>82540.688035650805</v>
      </c>
      <c r="D2962" s="25">
        <f t="shared" si="284"/>
        <v>5</v>
      </c>
      <c r="E2962" s="25">
        <f t="shared" si="283"/>
        <v>0</v>
      </c>
      <c r="F2962" s="25">
        <f t="shared" si="285"/>
        <v>0</v>
      </c>
      <c r="G2962" s="25" t="str">
        <f t="shared" si="281"/>
        <v>Summer</v>
      </c>
      <c r="H2962" s="25">
        <f t="shared" si="286"/>
        <v>1</v>
      </c>
      <c r="I2962" s="25">
        <v>0</v>
      </c>
      <c r="J2962" s="25">
        <f t="shared" si="282"/>
        <v>1</v>
      </c>
      <c r="K2962" s="7">
        <v>17.853269999999998</v>
      </c>
    </row>
    <row r="2963" spans="1:11" x14ac:dyDescent="0.25">
      <c r="A2963" s="6">
        <v>44320</v>
      </c>
      <c r="B2963" s="7">
        <v>6</v>
      </c>
      <c r="C2963" s="25">
        <v>88142.191872581461</v>
      </c>
      <c r="D2963" s="25">
        <f t="shared" si="284"/>
        <v>5</v>
      </c>
      <c r="E2963" s="25">
        <f t="shared" si="283"/>
        <v>0</v>
      </c>
      <c r="F2963" s="25">
        <f t="shared" si="285"/>
        <v>0</v>
      </c>
      <c r="G2963" s="25" t="str">
        <f t="shared" si="281"/>
        <v>Summer</v>
      </c>
      <c r="H2963" s="25">
        <f t="shared" si="286"/>
        <v>1</v>
      </c>
      <c r="I2963" s="25">
        <v>0</v>
      </c>
      <c r="J2963" s="25">
        <f t="shared" si="282"/>
        <v>1</v>
      </c>
      <c r="K2963" s="7">
        <v>18.332429999999999</v>
      </c>
    </row>
    <row r="2964" spans="1:11" x14ac:dyDescent="0.25">
      <c r="A2964" s="6">
        <v>44320</v>
      </c>
      <c r="B2964" s="7">
        <v>7</v>
      </c>
      <c r="C2964" s="25">
        <v>102097.47431496029</v>
      </c>
      <c r="D2964" s="25">
        <f t="shared" si="284"/>
        <v>5</v>
      </c>
      <c r="E2964" s="25">
        <f t="shared" si="283"/>
        <v>0</v>
      </c>
      <c r="F2964" s="25">
        <f t="shared" si="285"/>
        <v>0</v>
      </c>
      <c r="G2964" s="25" t="str">
        <f t="shared" si="281"/>
        <v>Summer</v>
      </c>
      <c r="H2964" s="25">
        <f t="shared" si="286"/>
        <v>3</v>
      </c>
      <c r="I2964" s="25">
        <v>0</v>
      </c>
      <c r="J2964" s="25">
        <f t="shared" si="282"/>
        <v>3</v>
      </c>
      <c r="K2964" s="7">
        <v>30.712990000000001</v>
      </c>
    </row>
    <row r="2965" spans="1:11" x14ac:dyDescent="0.25">
      <c r="A2965" s="6">
        <v>44320</v>
      </c>
      <c r="B2965" s="7">
        <v>8</v>
      </c>
      <c r="C2965" s="25">
        <v>110691.26852422858</v>
      </c>
      <c r="D2965" s="25">
        <f t="shared" si="284"/>
        <v>5</v>
      </c>
      <c r="E2965" s="25">
        <f t="shared" si="283"/>
        <v>0</v>
      </c>
      <c r="F2965" s="25">
        <f t="shared" si="285"/>
        <v>0</v>
      </c>
      <c r="G2965" s="25" t="str">
        <f t="shared" si="281"/>
        <v>Summer</v>
      </c>
      <c r="H2965" s="25">
        <f t="shared" si="286"/>
        <v>3</v>
      </c>
      <c r="I2965" s="25">
        <v>0</v>
      </c>
      <c r="J2965" s="25">
        <f t="shared" si="282"/>
        <v>3</v>
      </c>
      <c r="K2965" s="7">
        <v>41.328229999999998</v>
      </c>
    </row>
    <row r="2966" spans="1:11" x14ac:dyDescent="0.25">
      <c r="A2966" s="6">
        <v>44320</v>
      </c>
      <c r="B2966" s="7">
        <v>9</v>
      </c>
      <c r="C2966" s="25">
        <v>110358.49199426826</v>
      </c>
      <c r="D2966" s="25">
        <f t="shared" si="284"/>
        <v>5</v>
      </c>
      <c r="E2966" s="25">
        <f t="shared" si="283"/>
        <v>0</v>
      </c>
      <c r="F2966" s="25">
        <f t="shared" si="285"/>
        <v>0</v>
      </c>
      <c r="G2966" s="25" t="str">
        <f t="shared" si="281"/>
        <v>Summer</v>
      </c>
      <c r="H2966" s="25">
        <f t="shared" si="286"/>
        <v>3</v>
      </c>
      <c r="I2966" s="25">
        <v>0</v>
      </c>
      <c r="J2966" s="25">
        <f t="shared" si="282"/>
        <v>3</v>
      </c>
      <c r="K2966" s="7">
        <v>26.364370000000001</v>
      </c>
    </row>
    <row r="2967" spans="1:11" x14ac:dyDescent="0.25">
      <c r="A2967" s="6">
        <v>44320</v>
      </c>
      <c r="B2967" s="7">
        <v>10</v>
      </c>
      <c r="C2967" s="25">
        <v>112911.91880905975</v>
      </c>
      <c r="D2967" s="25">
        <f t="shared" si="284"/>
        <v>5</v>
      </c>
      <c r="E2967" s="25">
        <f t="shared" si="283"/>
        <v>0</v>
      </c>
      <c r="F2967" s="25">
        <f t="shared" si="285"/>
        <v>0</v>
      </c>
      <c r="G2967" s="25" t="str">
        <f t="shared" si="281"/>
        <v>Summer</v>
      </c>
      <c r="H2967" s="25">
        <f t="shared" si="286"/>
        <v>3</v>
      </c>
      <c r="I2967" s="25">
        <v>0</v>
      </c>
      <c r="J2967" s="25">
        <f t="shared" si="282"/>
        <v>3</v>
      </c>
      <c r="K2967" s="7">
        <v>76.157960000000003</v>
      </c>
    </row>
    <row r="2968" spans="1:11" x14ac:dyDescent="0.25">
      <c r="A2968" s="6">
        <v>44320</v>
      </c>
      <c r="B2968" s="7">
        <v>11</v>
      </c>
      <c r="C2968" s="25">
        <v>115154.8137804686</v>
      </c>
      <c r="D2968" s="25">
        <f t="shared" si="284"/>
        <v>5</v>
      </c>
      <c r="E2968" s="25">
        <f t="shared" si="283"/>
        <v>0</v>
      </c>
      <c r="F2968" s="25">
        <f t="shared" si="285"/>
        <v>0</v>
      </c>
      <c r="G2968" s="25" t="str">
        <f t="shared" si="281"/>
        <v>Summer</v>
      </c>
      <c r="H2968" s="25">
        <f t="shared" si="286"/>
        <v>3</v>
      </c>
      <c r="I2968" s="25">
        <v>0</v>
      </c>
      <c r="J2968" s="25">
        <f t="shared" si="282"/>
        <v>3</v>
      </c>
      <c r="K2968" s="7">
        <v>29.71705</v>
      </c>
    </row>
    <row r="2969" spans="1:11" x14ac:dyDescent="0.25">
      <c r="A2969" s="6">
        <v>44320</v>
      </c>
      <c r="B2969" s="7">
        <v>12</v>
      </c>
      <c r="C2969" s="25">
        <v>118362.55871111012</v>
      </c>
      <c r="D2969" s="25">
        <f t="shared" si="284"/>
        <v>5</v>
      </c>
      <c r="E2969" s="25">
        <f t="shared" si="283"/>
        <v>0</v>
      </c>
      <c r="F2969" s="25">
        <f t="shared" si="285"/>
        <v>0</v>
      </c>
      <c r="G2969" s="25" t="str">
        <f t="shared" si="281"/>
        <v>Summer</v>
      </c>
      <c r="H2969" s="25">
        <f t="shared" si="286"/>
        <v>3</v>
      </c>
      <c r="I2969" s="25">
        <v>0</v>
      </c>
      <c r="J2969" s="25">
        <f t="shared" si="282"/>
        <v>3</v>
      </c>
      <c r="K2969" s="7">
        <v>29.293620000000001</v>
      </c>
    </row>
    <row r="2970" spans="1:11" x14ac:dyDescent="0.25">
      <c r="A2970" s="6">
        <v>44320</v>
      </c>
      <c r="B2970" s="7">
        <v>13</v>
      </c>
      <c r="C2970" s="25">
        <v>123203.02201447937</v>
      </c>
      <c r="D2970" s="25">
        <f t="shared" si="284"/>
        <v>5</v>
      </c>
      <c r="E2970" s="25">
        <f t="shared" si="283"/>
        <v>0</v>
      </c>
      <c r="F2970" s="25">
        <f t="shared" si="285"/>
        <v>0</v>
      </c>
      <c r="G2970" s="25" t="str">
        <f t="shared" si="281"/>
        <v>Summer</v>
      </c>
      <c r="H2970" s="25">
        <f t="shared" si="286"/>
        <v>3</v>
      </c>
      <c r="I2970" s="25">
        <v>0</v>
      </c>
      <c r="J2970" s="25">
        <f t="shared" si="282"/>
        <v>3</v>
      </c>
      <c r="K2970" s="7">
        <v>32.273960000000002</v>
      </c>
    </row>
    <row r="2971" spans="1:11" x14ac:dyDescent="0.25">
      <c r="A2971" s="6">
        <v>44320</v>
      </c>
      <c r="B2971" s="7">
        <v>14</v>
      </c>
      <c r="C2971" s="25">
        <v>123822.94360760129</v>
      </c>
      <c r="D2971" s="25">
        <f t="shared" si="284"/>
        <v>5</v>
      </c>
      <c r="E2971" s="25">
        <f t="shared" si="283"/>
        <v>0</v>
      </c>
      <c r="F2971" s="25">
        <f t="shared" si="285"/>
        <v>0</v>
      </c>
      <c r="G2971" s="25" t="str">
        <f t="shared" si="281"/>
        <v>Summer</v>
      </c>
      <c r="H2971" s="25">
        <f t="shared" si="286"/>
        <v>3</v>
      </c>
      <c r="I2971" s="25">
        <v>0</v>
      </c>
      <c r="J2971" s="25">
        <f t="shared" si="282"/>
        <v>3</v>
      </c>
      <c r="K2971" s="7">
        <v>25.99925</v>
      </c>
    </row>
    <row r="2972" spans="1:11" x14ac:dyDescent="0.25">
      <c r="A2972" s="6">
        <v>44320</v>
      </c>
      <c r="B2972" s="7">
        <v>15</v>
      </c>
      <c r="C2972" s="25">
        <v>125984.2462429085</v>
      </c>
      <c r="D2972" s="25">
        <f t="shared" si="284"/>
        <v>5</v>
      </c>
      <c r="E2972" s="25">
        <f t="shared" si="283"/>
        <v>0</v>
      </c>
      <c r="F2972" s="25">
        <f t="shared" si="285"/>
        <v>0</v>
      </c>
      <c r="G2972" s="25" t="str">
        <f t="shared" si="281"/>
        <v>Summer</v>
      </c>
      <c r="H2972" s="25">
        <f t="shared" si="286"/>
        <v>4</v>
      </c>
      <c r="I2972" s="25">
        <v>0</v>
      </c>
      <c r="J2972" s="25">
        <f t="shared" si="282"/>
        <v>4</v>
      </c>
      <c r="K2972" s="7">
        <v>25.842390000000002</v>
      </c>
    </row>
    <row r="2973" spans="1:11" x14ac:dyDescent="0.25">
      <c r="A2973" s="6">
        <v>44320</v>
      </c>
      <c r="B2973" s="7">
        <v>16</v>
      </c>
      <c r="C2973" s="25">
        <v>134808.99269843128</v>
      </c>
      <c r="D2973" s="25">
        <f t="shared" si="284"/>
        <v>5</v>
      </c>
      <c r="E2973" s="25">
        <f t="shared" si="283"/>
        <v>0</v>
      </c>
      <c r="F2973" s="25">
        <f t="shared" si="285"/>
        <v>0</v>
      </c>
      <c r="G2973" s="25" t="str">
        <f t="shared" si="281"/>
        <v>Summer</v>
      </c>
      <c r="H2973" s="25">
        <f t="shared" si="286"/>
        <v>4</v>
      </c>
      <c r="I2973" s="25">
        <v>0</v>
      </c>
      <c r="J2973" s="25">
        <f t="shared" si="282"/>
        <v>4</v>
      </c>
      <c r="K2973" s="7">
        <v>25.10492</v>
      </c>
    </row>
    <row r="2974" spans="1:11" x14ac:dyDescent="0.25">
      <c r="A2974" s="6">
        <v>44320</v>
      </c>
      <c r="B2974" s="7">
        <v>17</v>
      </c>
      <c r="C2974" s="25">
        <v>149799.54884610596</v>
      </c>
      <c r="D2974" s="25">
        <f t="shared" si="284"/>
        <v>5</v>
      </c>
      <c r="E2974" s="25">
        <f t="shared" si="283"/>
        <v>0</v>
      </c>
      <c r="F2974" s="25">
        <f t="shared" si="285"/>
        <v>0</v>
      </c>
      <c r="G2974" s="25" t="str">
        <f t="shared" si="281"/>
        <v>Summer</v>
      </c>
      <c r="H2974" s="25">
        <f t="shared" si="286"/>
        <v>4</v>
      </c>
      <c r="I2974" s="25">
        <v>0</v>
      </c>
      <c r="J2974" s="25">
        <f t="shared" si="282"/>
        <v>4</v>
      </c>
      <c r="K2974" s="7">
        <v>25.068049999999999</v>
      </c>
    </row>
    <row r="2975" spans="1:11" x14ac:dyDescent="0.25">
      <c r="A2975" s="6">
        <v>44320</v>
      </c>
      <c r="B2975" s="7">
        <v>18</v>
      </c>
      <c r="C2975" s="25">
        <v>160978.39058255125</v>
      </c>
      <c r="D2975" s="25">
        <f t="shared" si="284"/>
        <v>5</v>
      </c>
      <c r="E2975" s="25">
        <f t="shared" si="283"/>
        <v>0</v>
      </c>
      <c r="F2975" s="25">
        <f t="shared" si="285"/>
        <v>0</v>
      </c>
      <c r="G2975" s="25" t="str">
        <f t="shared" si="281"/>
        <v>Summer</v>
      </c>
      <c r="H2975" s="25">
        <f t="shared" si="286"/>
        <v>4</v>
      </c>
      <c r="I2975" s="25">
        <v>0</v>
      </c>
      <c r="J2975" s="25">
        <f t="shared" si="282"/>
        <v>4</v>
      </c>
      <c r="K2975" s="7">
        <v>55.11797</v>
      </c>
    </row>
    <row r="2976" spans="1:11" x14ac:dyDescent="0.25">
      <c r="A2976" s="6">
        <v>44320</v>
      </c>
      <c r="B2976" s="7">
        <v>19</v>
      </c>
      <c r="C2976" s="25">
        <v>165427.11576625929</v>
      </c>
      <c r="D2976" s="25">
        <f t="shared" si="284"/>
        <v>5</v>
      </c>
      <c r="E2976" s="25">
        <f t="shared" si="283"/>
        <v>0</v>
      </c>
      <c r="F2976" s="25">
        <f t="shared" si="285"/>
        <v>0</v>
      </c>
      <c r="G2976" s="25" t="str">
        <f t="shared" si="281"/>
        <v>Summer</v>
      </c>
      <c r="H2976" s="25">
        <f t="shared" si="286"/>
        <v>4</v>
      </c>
      <c r="I2976" s="25">
        <v>0</v>
      </c>
      <c r="J2976" s="25">
        <f t="shared" si="282"/>
        <v>4</v>
      </c>
      <c r="K2976" s="7">
        <v>30.52882</v>
      </c>
    </row>
    <row r="2977" spans="1:11" x14ac:dyDescent="0.25">
      <c r="A2977" s="6">
        <v>44320</v>
      </c>
      <c r="B2977" s="7">
        <v>20</v>
      </c>
      <c r="C2977" s="25">
        <v>163408.97497128882</v>
      </c>
      <c r="D2977" s="25">
        <f t="shared" si="284"/>
        <v>5</v>
      </c>
      <c r="E2977" s="25">
        <f t="shared" si="283"/>
        <v>0</v>
      </c>
      <c r="F2977" s="25">
        <f t="shared" si="285"/>
        <v>0</v>
      </c>
      <c r="G2977" s="25" t="str">
        <f t="shared" si="281"/>
        <v>Summer</v>
      </c>
      <c r="H2977" s="25">
        <f t="shared" si="286"/>
        <v>4</v>
      </c>
      <c r="I2977" s="25">
        <v>0</v>
      </c>
      <c r="J2977" s="25">
        <f t="shared" si="282"/>
        <v>4</v>
      </c>
      <c r="K2977" s="7">
        <v>24.501100000000001</v>
      </c>
    </row>
    <row r="2978" spans="1:11" x14ac:dyDescent="0.25">
      <c r="A2978" s="6">
        <v>44320</v>
      </c>
      <c r="B2978" s="7">
        <v>21</v>
      </c>
      <c r="C2978" s="25">
        <v>160683.59469841627</v>
      </c>
      <c r="D2978" s="25">
        <f t="shared" si="284"/>
        <v>5</v>
      </c>
      <c r="E2978" s="25">
        <f t="shared" si="283"/>
        <v>0</v>
      </c>
      <c r="F2978" s="25">
        <f t="shared" si="285"/>
        <v>0</v>
      </c>
      <c r="G2978" s="25" t="str">
        <f t="shared" si="281"/>
        <v>Summer</v>
      </c>
      <c r="H2978" s="25">
        <f t="shared" si="286"/>
        <v>3</v>
      </c>
      <c r="I2978" s="25">
        <v>0</v>
      </c>
      <c r="J2978" s="25">
        <f t="shared" si="282"/>
        <v>3</v>
      </c>
      <c r="K2978" s="7">
        <v>31.626329999999999</v>
      </c>
    </row>
    <row r="2979" spans="1:11" x14ac:dyDescent="0.25">
      <c r="A2979" s="6">
        <v>44320</v>
      </c>
      <c r="B2979" s="7">
        <v>22</v>
      </c>
      <c r="C2979" s="25">
        <v>152295.16621848108</v>
      </c>
      <c r="D2979" s="25">
        <f t="shared" si="284"/>
        <v>5</v>
      </c>
      <c r="E2979" s="25">
        <f t="shared" si="283"/>
        <v>0</v>
      </c>
      <c r="F2979" s="25">
        <f t="shared" si="285"/>
        <v>0</v>
      </c>
      <c r="G2979" s="25" t="str">
        <f t="shared" si="281"/>
        <v>Summer</v>
      </c>
      <c r="H2979" s="25">
        <f t="shared" si="286"/>
        <v>3</v>
      </c>
      <c r="I2979" s="25">
        <v>0</v>
      </c>
      <c r="J2979" s="25">
        <f t="shared" si="282"/>
        <v>3</v>
      </c>
      <c r="K2979" s="7">
        <v>35.419469999999997</v>
      </c>
    </row>
    <row r="2980" spans="1:11" x14ac:dyDescent="0.25">
      <c r="A2980" s="6">
        <v>44320</v>
      </c>
      <c r="B2980" s="7">
        <v>23</v>
      </c>
      <c r="C2980" s="25">
        <v>132964.16662456389</v>
      </c>
      <c r="D2980" s="25">
        <f t="shared" si="284"/>
        <v>5</v>
      </c>
      <c r="E2980" s="25">
        <f t="shared" si="283"/>
        <v>0</v>
      </c>
      <c r="F2980" s="25">
        <f t="shared" si="285"/>
        <v>0</v>
      </c>
      <c r="G2980" s="25" t="str">
        <f t="shared" si="281"/>
        <v>Summer</v>
      </c>
      <c r="H2980" s="25">
        <f t="shared" si="286"/>
        <v>3</v>
      </c>
      <c r="I2980" s="25">
        <v>0</v>
      </c>
      <c r="J2980" s="25">
        <f t="shared" si="282"/>
        <v>3</v>
      </c>
      <c r="K2980" s="7">
        <v>25.85952</v>
      </c>
    </row>
    <row r="2981" spans="1:11" x14ac:dyDescent="0.25">
      <c r="A2981" s="6">
        <v>44320</v>
      </c>
      <c r="B2981" s="7">
        <v>24</v>
      </c>
      <c r="C2981" s="25">
        <v>111390.05490058743</v>
      </c>
      <c r="D2981" s="25">
        <f t="shared" si="284"/>
        <v>5</v>
      </c>
      <c r="E2981" s="25">
        <f t="shared" si="283"/>
        <v>0</v>
      </c>
      <c r="F2981" s="25">
        <f t="shared" si="285"/>
        <v>0</v>
      </c>
      <c r="G2981" s="25" t="str">
        <f t="shared" si="281"/>
        <v>Summer</v>
      </c>
      <c r="H2981" s="25">
        <f t="shared" si="286"/>
        <v>3</v>
      </c>
      <c r="I2981" s="25">
        <v>0</v>
      </c>
      <c r="J2981" s="25">
        <f t="shared" si="282"/>
        <v>3</v>
      </c>
      <c r="K2981" s="7">
        <v>24.717390000000002</v>
      </c>
    </row>
    <row r="2982" spans="1:11" x14ac:dyDescent="0.25">
      <c r="A2982" s="6">
        <v>44321</v>
      </c>
      <c r="B2982" s="7">
        <v>1</v>
      </c>
      <c r="C2982" s="25">
        <v>95213.976862978248</v>
      </c>
      <c r="D2982" s="25">
        <f t="shared" si="284"/>
        <v>5</v>
      </c>
      <c r="E2982" s="25">
        <f t="shared" si="283"/>
        <v>0</v>
      </c>
      <c r="F2982" s="25">
        <f t="shared" si="285"/>
        <v>0</v>
      </c>
      <c r="G2982" s="25" t="str">
        <f t="shared" si="281"/>
        <v>Summer</v>
      </c>
      <c r="H2982" s="25">
        <f t="shared" si="286"/>
        <v>3</v>
      </c>
      <c r="I2982" s="25">
        <v>0</v>
      </c>
      <c r="J2982" s="25">
        <f t="shared" si="282"/>
        <v>3</v>
      </c>
      <c r="K2982" s="7">
        <v>26.709150000000001</v>
      </c>
    </row>
    <row r="2983" spans="1:11" x14ac:dyDescent="0.25">
      <c r="A2983" s="6">
        <v>44321</v>
      </c>
      <c r="B2983" s="7">
        <v>2</v>
      </c>
      <c r="C2983" s="25">
        <v>85317.740227044254</v>
      </c>
      <c r="D2983" s="25">
        <f t="shared" si="284"/>
        <v>5</v>
      </c>
      <c r="E2983" s="25">
        <f t="shared" si="283"/>
        <v>0</v>
      </c>
      <c r="F2983" s="25">
        <f t="shared" si="285"/>
        <v>0</v>
      </c>
      <c r="G2983" s="25" t="str">
        <f t="shared" si="281"/>
        <v>Summer</v>
      </c>
      <c r="H2983" s="25">
        <f t="shared" si="286"/>
        <v>1</v>
      </c>
      <c r="I2983" s="25">
        <v>0</v>
      </c>
      <c r="J2983" s="25">
        <f t="shared" si="282"/>
        <v>1</v>
      </c>
      <c r="K2983" s="7">
        <v>19.737100000000002</v>
      </c>
    </row>
    <row r="2984" spans="1:11" x14ac:dyDescent="0.25">
      <c r="A2984" s="6">
        <v>44321</v>
      </c>
      <c r="B2984" s="7">
        <v>3</v>
      </c>
      <c r="C2984" s="25">
        <v>79319.716428507119</v>
      </c>
      <c r="D2984" s="25">
        <f t="shared" si="284"/>
        <v>5</v>
      </c>
      <c r="E2984" s="25">
        <f t="shared" si="283"/>
        <v>0</v>
      </c>
      <c r="F2984" s="25">
        <f t="shared" si="285"/>
        <v>0</v>
      </c>
      <c r="G2984" s="25" t="str">
        <f t="shared" si="281"/>
        <v>Summer</v>
      </c>
      <c r="H2984" s="25">
        <f t="shared" si="286"/>
        <v>1</v>
      </c>
      <c r="I2984" s="25">
        <v>0</v>
      </c>
      <c r="J2984" s="25">
        <f t="shared" si="282"/>
        <v>1</v>
      </c>
      <c r="K2984" s="7">
        <v>20.040289999999999</v>
      </c>
    </row>
    <row r="2985" spans="1:11" x14ac:dyDescent="0.25">
      <c r="A2985" s="6">
        <v>44321</v>
      </c>
      <c r="B2985" s="7">
        <v>4</v>
      </c>
      <c r="C2985" s="25">
        <v>76867.976849474871</v>
      </c>
      <c r="D2985" s="25">
        <f t="shared" si="284"/>
        <v>5</v>
      </c>
      <c r="E2985" s="25">
        <f t="shared" si="283"/>
        <v>0</v>
      </c>
      <c r="F2985" s="25">
        <f t="shared" si="285"/>
        <v>0</v>
      </c>
      <c r="G2985" s="25" t="str">
        <f t="shared" si="281"/>
        <v>Summer</v>
      </c>
      <c r="H2985" s="25">
        <f t="shared" si="286"/>
        <v>1</v>
      </c>
      <c r="I2985" s="25">
        <v>0</v>
      </c>
      <c r="J2985" s="25">
        <f t="shared" si="282"/>
        <v>1</v>
      </c>
      <c r="K2985" s="7">
        <v>19.21433</v>
      </c>
    </row>
    <row r="2986" spans="1:11" x14ac:dyDescent="0.25">
      <c r="A2986" s="6">
        <v>44321</v>
      </c>
      <c r="B2986" s="7">
        <v>5</v>
      </c>
      <c r="C2986" s="25">
        <v>77505.720353713434</v>
      </c>
      <c r="D2986" s="25">
        <f t="shared" si="284"/>
        <v>5</v>
      </c>
      <c r="E2986" s="25">
        <f t="shared" si="283"/>
        <v>0</v>
      </c>
      <c r="F2986" s="25">
        <f t="shared" si="285"/>
        <v>0</v>
      </c>
      <c r="G2986" s="25" t="str">
        <f t="shared" si="281"/>
        <v>Summer</v>
      </c>
      <c r="H2986" s="25">
        <f t="shared" si="286"/>
        <v>1</v>
      </c>
      <c r="I2986" s="25">
        <v>0</v>
      </c>
      <c r="J2986" s="25">
        <f t="shared" si="282"/>
        <v>1</v>
      </c>
      <c r="K2986" s="7">
        <v>19.84412</v>
      </c>
    </row>
    <row r="2987" spans="1:11" x14ac:dyDescent="0.25">
      <c r="A2987" s="6">
        <v>44321</v>
      </c>
      <c r="B2987" s="7">
        <v>6</v>
      </c>
      <c r="C2987" s="25">
        <v>84207.509899924989</v>
      </c>
      <c r="D2987" s="25">
        <f t="shared" si="284"/>
        <v>5</v>
      </c>
      <c r="E2987" s="25">
        <f t="shared" si="283"/>
        <v>0</v>
      </c>
      <c r="F2987" s="25">
        <f t="shared" si="285"/>
        <v>0</v>
      </c>
      <c r="G2987" s="25" t="str">
        <f t="shared" si="281"/>
        <v>Summer</v>
      </c>
      <c r="H2987" s="25">
        <f t="shared" si="286"/>
        <v>1</v>
      </c>
      <c r="I2987" s="25">
        <v>0</v>
      </c>
      <c r="J2987" s="25">
        <f t="shared" si="282"/>
        <v>1</v>
      </c>
      <c r="K2987" s="7">
        <v>22.810169999999999</v>
      </c>
    </row>
    <row r="2988" spans="1:11" x14ac:dyDescent="0.25">
      <c r="A2988" s="6">
        <v>44321</v>
      </c>
      <c r="B2988" s="7">
        <v>7</v>
      </c>
      <c r="C2988" s="25">
        <v>98923.372317404355</v>
      </c>
      <c r="D2988" s="25">
        <f t="shared" si="284"/>
        <v>5</v>
      </c>
      <c r="E2988" s="25">
        <f t="shared" si="283"/>
        <v>0</v>
      </c>
      <c r="F2988" s="25">
        <f t="shared" si="285"/>
        <v>0</v>
      </c>
      <c r="G2988" s="25" t="str">
        <f t="shared" si="281"/>
        <v>Summer</v>
      </c>
      <c r="H2988" s="25">
        <f t="shared" si="286"/>
        <v>3</v>
      </c>
      <c r="I2988" s="25">
        <v>0</v>
      </c>
      <c r="J2988" s="25">
        <f t="shared" si="282"/>
        <v>3</v>
      </c>
      <c r="K2988" s="7">
        <v>27.978069999999999</v>
      </c>
    </row>
    <row r="2989" spans="1:11" x14ac:dyDescent="0.25">
      <c r="A2989" s="6">
        <v>44321</v>
      </c>
      <c r="B2989" s="7">
        <v>8</v>
      </c>
      <c r="C2989" s="25">
        <v>108307.02118293323</v>
      </c>
      <c r="D2989" s="25">
        <f t="shared" si="284"/>
        <v>5</v>
      </c>
      <c r="E2989" s="25">
        <f t="shared" si="283"/>
        <v>0</v>
      </c>
      <c r="F2989" s="25">
        <f t="shared" si="285"/>
        <v>0</v>
      </c>
      <c r="G2989" s="25" t="str">
        <f t="shared" si="281"/>
        <v>Summer</v>
      </c>
      <c r="H2989" s="25">
        <f t="shared" si="286"/>
        <v>3</v>
      </c>
      <c r="I2989" s="25">
        <v>0</v>
      </c>
      <c r="J2989" s="25">
        <f t="shared" si="282"/>
        <v>3</v>
      </c>
      <c r="K2989" s="7">
        <v>33.834180000000003</v>
      </c>
    </row>
    <row r="2990" spans="1:11" x14ac:dyDescent="0.25">
      <c r="A2990" s="6">
        <v>44321</v>
      </c>
      <c r="B2990" s="7">
        <v>9</v>
      </c>
      <c r="C2990" s="25">
        <v>108215.78843582147</v>
      </c>
      <c r="D2990" s="25">
        <f t="shared" si="284"/>
        <v>5</v>
      </c>
      <c r="E2990" s="25">
        <f t="shared" si="283"/>
        <v>0</v>
      </c>
      <c r="F2990" s="25">
        <f t="shared" si="285"/>
        <v>0</v>
      </c>
      <c r="G2990" s="25" t="str">
        <f t="shared" si="281"/>
        <v>Summer</v>
      </c>
      <c r="H2990" s="25">
        <f t="shared" si="286"/>
        <v>3</v>
      </c>
      <c r="I2990" s="25">
        <v>0</v>
      </c>
      <c r="J2990" s="25">
        <f t="shared" si="282"/>
        <v>3</v>
      </c>
      <c r="K2990" s="7">
        <v>34.235419999999998</v>
      </c>
    </row>
    <row r="2991" spans="1:11" x14ac:dyDescent="0.25">
      <c r="A2991" s="6">
        <v>44321</v>
      </c>
      <c r="B2991" s="7">
        <v>10</v>
      </c>
      <c r="C2991" s="25">
        <v>109101.42349696175</v>
      </c>
      <c r="D2991" s="25">
        <f t="shared" si="284"/>
        <v>5</v>
      </c>
      <c r="E2991" s="25">
        <f t="shared" si="283"/>
        <v>0</v>
      </c>
      <c r="F2991" s="25">
        <f t="shared" si="285"/>
        <v>0</v>
      </c>
      <c r="G2991" s="25" t="str">
        <f t="shared" ref="G2991:G3054" si="287">IF(OR(D2991&lt;5,D2991&gt;9),"Winter","Summer")</f>
        <v>Summer</v>
      </c>
      <c r="H2991" s="25">
        <f t="shared" si="286"/>
        <v>3</v>
      </c>
      <c r="I2991" s="25">
        <v>0</v>
      </c>
      <c r="J2991" s="25">
        <f t="shared" ref="J2991:J3054" si="288">IF(I2991=0,H2991,5)</f>
        <v>3</v>
      </c>
      <c r="K2991" s="7">
        <v>35.607259999999997</v>
      </c>
    </row>
    <row r="2992" spans="1:11" x14ac:dyDescent="0.25">
      <c r="A2992" s="6">
        <v>44321</v>
      </c>
      <c r="B2992" s="7">
        <v>11</v>
      </c>
      <c r="C2992" s="25">
        <v>111133.08084332332</v>
      </c>
      <c r="D2992" s="25">
        <f t="shared" si="284"/>
        <v>5</v>
      </c>
      <c r="E2992" s="25">
        <f t="shared" si="283"/>
        <v>0</v>
      </c>
      <c r="F2992" s="25">
        <f t="shared" si="285"/>
        <v>0</v>
      </c>
      <c r="G2992" s="25" t="str">
        <f t="shared" si="287"/>
        <v>Summer</v>
      </c>
      <c r="H2992" s="25">
        <f t="shared" si="286"/>
        <v>3</v>
      </c>
      <c r="I2992" s="25">
        <v>0</v>
      </c>
      <c r="J2992" s="25">
        <f t="shared" si="288"/>
        <v>3</v>
      </c>
      <c r="K2992" s="7">
        <v>23.540130000000001</v>
      </c>
    </row>
    <row r="2993" spans="1:11" x14ac:dyDescent="0.25">
      <c r="A2993" s="6">
        <v>44321</v>
      </c>
      <c r="B2993" s="7">
        <v>12</v>
      </c>
      <c r="C2993" s="25">
        <v>110582.60794729933</v>
      </c>
      <c r="D2993" s="25">
        <f t="shared" si="284"/>
        <v>5</v>
      </c>
      <c r="E2993" s="25">
        <f t="shared" si="283"/>
        <v>0</v>
      </c>
      <c r="F2993" s="25">
        <f t="shared" si="285"/>
        <v>0</v>
      </c>
      <c r="G2993" s="25" t="str">
        <f t="shared" si="287"/>
        <v>Summer</v>
      </c>
      <c r="H2993" s="25">
        <f t="shared" si="286"/>
        <v>3</v>
      </c>
      <c r="I2993" s="25">
        <v>0</v>
      </c>
      <c r="J2993" s="25">
        <f t="shared" si="288"/>
        <v>3</v>
      </c>
      <c r="K2993" s="7">
        <v>31.979859999999999</v>
      </c>
    </row>
    <row r="2994" spans="1:11" x14ac:dyDescent="0.25">
      <c r="A2994" s="6">
        <v>44321</v>
      </c>
      <c r="B2994" s="7">
        <v>13</v>
      </c>
      <c r="C2994" s="25">
        <v>110550.24930671419</v>
      </c>
      <c r="D2994" s="25">
        <f t="shared" si="284"/>
        <v>5</v>
      </c>
      <c r="E2994" s="25">
        <f t="shared" si="283"/>
        <v>0</v>
      </c>
      <c r="F2994" s="25">
        <f t="shared" si="285"/>
        <v>0</v>
      </c>
      <c r="G2994" s="25" t="str">
        <f t="shared" si="287"/>
        <v>Summer</v>
      </c>
      <c r="H2994" s="25">
        <f t="shared" si="286"/>
        <v>3</v>
      </c>
      <c r="I2994" s="25">
        <v>0</v>
      </c>
      <c r="J2994" s="25">
        <f t="shared" si="288"/>
        <v>3</v>
      </c>
      <c r="K2994" s="7">
        <v>29.845659999999999</v>
      </c>
    </row>
    <row r="2995" spans="1:11" x14ac:dyDescent="0.25">
      <c r="A2995" s="6">
        <v>44321</v>
      </c>
      <c r="B2995" s="7">
        <v>14</v>
      </c>
      <c r="C2995" s="25">
        <v>108045.22544411101</v>
      </c>
      <c r="D2995" s="25">
        <f t="shared" si="284"/>
        <v>5</v>
      </c>
      <c r="E2995" s="25">
        <f t="shared" si="283"/>
        <v>0</v>
      </c>
      <c r="F2995" s="25">
        <f t="shared" si="285"/>
        <v>0</v>
      </c>
      <c r="G2995" s="25" t="str">
        <f t="shared" si="287"/>
        <v>Summer</v>
      </c>
      <c r="H2995" s="25">
        <f t="shared" si="286"/>
        <v>3</v>
      </c>
      <c r="I2995" s="25">
        <v>0</v>
      </c>
      <c r="J2995" s="25">
        <f t="shared" si="288"/>
        <v>3</v>
      </c>
      <c r="K2995" s="7">
        <v>28.795559999999998</v>
      </c>
    </row>
    <row r="2996" spans="1:11" x14ac:dyDescent="0.25">
      <c r="A2996" s="6">
        <v>44321</v>
      </c>
      <c r="B2996" s="7">
        <v>15</v>
      </c>
      <c r="C2996" s="25">
        <v>107365.60853589646</v>
      </c>
      <c r="D2996" s="25">
        <f t="shared" si="284"/>
        <v>5</v>
      </c>
      <c r="E2996" s="25">
        <f t="shared" si="283"/>
        <v>0</v>
      </c>
      <c r="F2996" s="25">
        <f t="shared" si="285"/>
        <v>0</v>
      </c>
      <c r="G2996" s="25" t="str">
        <f t="shared" si="287"/>
        <v>Summer</v>
      </c>
      <c r="H2996" s="25">
        <f t="shared" si="286"/>
        <v>4</v>
      </c>
      <c r="I2996" s="25">
        <v>0</v>
      </c>
      <c r="J2996" s="25">
        <f t="shared" si="288"/>
        <v>4</v>
      </c>
      <c r="K2996" s="7">
        <v>30.60031</v>
      </c>
    </row>
    <row r="2997" spans="1:11" x14ac:dyDescent="0.25">
      <c r="A2997" s="6">
        <v>44321</v>
      </c>
      <c r="B2997" s="7">
        <v>16</v>
      </c>
      <c r="C2997" s="25">
        <v>110163.10078274569</v>
      </c>
      <c r="D2997" s="25">
        <f t="shared" si="284"/>
        <v>5</v>
      </c>
      <c r="E2997" s="25">
        <f t="shared" si="283"/>
        <v>0</v>
      </c>
      <c r="F2997" s="25">
        <f t="shared" si="285"/>
        <v>0</v>
      </c>
      <c r="G2997" s="25" t="str">
        <f t="shared" si="287"/>
        <v>Summer</v>
      </c>
      <c r="H2997" s="25">
        <f t="shared" si="286"/>
        <v>4</v>
      </c>
      <c r="I2997" s="25">
        <v>0</v>
      </c>
      <c r="J2997" s="25">
        <f t="shared" si="288"/>
        <v>4</v>
      </c>
      <c r="K2997" s="7">
        <v>28.258929999999999</v>
      </c>
    </row>
    <row r="2998" spans="1:11" x14ac:dyDescent="0.25">
      <c r="A2998" s="6">
        <v>44321</v>
      </c>
      <c r="B2998" s="7">
        <v>17</v>
      </c>
      <c r="C2998" s="25">
        <v>117963.77411976745</v>
      </c>
      <c r="D2998" s="25">
        <f t="shared" si="284"/>
        <v>5</v>
      </c>
      <c r="E2998" s="25">
        <f t="shared" si="283"/>
        <v>0</v>
      </c>
      <c r="F2998" s="25">
        <f t="shared" si="285"/>
        <v>0</v>
      </c>
      <c r="G2998" s="25" t="str">
        <f t="shared" si="287"/>
        <v>Summer</v>
      </c>
      <c r="H2998" s="25">
        <f t="shared" si="286"/>
        <v>4</v>
      </c>
      <c r="I2998" s="25">
        <v>0</v>
      </c>
      <c r="J2998" s="25">
        <f t="shared" si="288"/>
        <v>4</v>
      </c>
      <c r="K2998" s="7">
        <v>29.007100000000001</v>
      </c>
    </row>
    <row r="2999" spans="1:11" x14ac:dyDescent="0.25">
      <c r="A2999" s="6">
        <v>44321</v>
      </c>
      <c r="B2999" s="7">
        <v>18</v>
      </c>
      <c r="C2999" s="25">
        <v>129469.35798312078</v>
      </c>
      <c r="D2999" s="25">
        <f t="shared" si="284"/>
        <v>5</v>
      </c>
      <c r="E2999" s="25">
        <f t="shared" si="283"/>
        <v>0</v>
      </c>
      <c r="F2999" s="25">
        <f t="shared" si="285"/>
        <v>0</v>
      </c>
      <c r="G2999" s="25" t="str">
        <f t="shared" si="287"/>
        <v>Summer</v>
      </c>
      <c r="H2999" s="25">
        <f t="shared" si="286"/>
        <v>4</v>
      </c>
      <c r="I2999" s="25">
        <v>0</v>
      </c>
      <c r="J2999" s="25">
        <f t="shared" si="288"/>
        <v>4</v>
      </c>
      <c r="K2999" s="7">
        <v>30.278130000000001</v>
      </c>
    </row>
    <row r="3000" spans="1:11" x14ac:dyDescent="0.25">
      <c r="A3000" s="6">
        <v>44321</v>
      </c>
      <c r="B3000" s="7">
        <v>19</v>
      </c>
      <c r="C3000" s="25">
        <v>135192.96470517627</v>
      </c>
      <c r="D3000" s="25">
        <f t="shared" si="284"/>
        <v>5</v>
      </c>
      <c r="E3000" s="25">
        <f t="shared" si="283"/>
        <v>0</v>
      </c>
      <c r="F3000" s="25">
        <f t="shared" si="285"/>
        <v>0</v>
      </c>
      <c r="G3000" s="25" t="str">
        <f t="shared" si="287"/>
        <v>Summer</v>
      </c>
      <c r="H3000" s="25">
        <f t="shared" si="286"/>
        <v>4</v>
      </c>
      <c r="I3000" s="25">
        <v>0</v>
      </c>
      <c r="J3000" s="25">
        <f t="shared" si="288"/>
        <v>4</v>
      </c>
      <c r="K3000" s="7">
        <v>25.069790000000001</v>
      </c>
    </row>
    <row r="3001" spans="1:11" x14ac:dyDescent="0.25">
      <c r="A3001" s="6">
        <v>44321</v>
      </c>
      <c r="B3001" s="7">
        <v>20</v>
      </c>
      <c r="C3001" s="25">
        <v>137445.56583604653</v>
      </c>
      <c r="D3001" s="25">
        <f t="shared" si="284"/>
        <v>5</v>
      </c>
      <c r="E3001" s="25">
        <f t="shared" si="283"/>
        <v>0</v>
      </c>
      <c r="F3001" s="25">
        <f t="shared" si="285"/>
        <v>0</v>
      </c>
      <c r="G3001" s="25" t="str">
        <f t="shared" si="287"/>
        <v>Summer</v>
      </c>
      <c r="H3001" s="25">
        <f t="shared" si="286"/>
        <v>4</v>
      </c>
      <c r="I3001" s="25">
        <v>0</v>
      </c>
      <c r="J3001" s="25">
        <f t="shared" si="288"/>
        <v>4</v>
      </c>
      <c r="K3001" s="7">
        <v>27.889990000000001</v>
      </c>
    </row>
    <row r="3002" spans="1:11" x14ac:dyDescent="0.25">
      <c r="A3002" s="6">
        <v>44321</v>
      </c>
      <c r="B3002" s="7">
        <v>21</v>
      </c>
      <c r="C3002" s="25">
        <v>140553.37368604651</v>
      </c>
      <c r="D3002" s="25">
        <f t="shared" si="284"/>
        <v>5</v>
      </c>
      <c r="E3002" s="25">
        <f t="shared" si="283"/>
        <v>0</v>
      </c>
      <c r="F3002" s="25">
        <f t="shared" si="285"/>
        <v>0</v>
      </c>
      <c r="G3002" s="25" t="str">
        <f t="shared" si="287"/>
        <v>Summer</v>
      </c>
      <c r="H3002" s="25">
        <f t="shared" si="286"/>
        <v>3</v>
      </c>
      <c r="I3002" s="25">
        <v>0</v>
      </c>
      <c r="J3002" s="25">
        <f t="shared" si="288"/>
        <v>3</v>
      </c>
      <c r="K3002" s="7">
        <v>28.130790000000001</v>
      </c>
    </row>
    <row r="3003" spans="1:11" x14ac:dyDescent="0.25">
      <c r="A3003" s="6">
        <v>44321</v>
      </c>
      <c r="B3003" s="7">
        <v>22</v>
      </c>
      <c r="C3003" s="25">
        <v>141400.20874047262</v>
      </c>
      <c r="D3003" s="25">
        <f t="shared" si="284"/>
        <v>5</v>
      </c>
      <c r="E3003" s="25">
        <f t="shared" si="283"/>
        <v>0</v>
      </c>
      <c r="F3003" s="25">
        <f t="shared" si="285"/>
        <v>0</v>
      </c>
      <c r="G3003" s="25" t="str">
        <f t="shared" si="287"/>
        <v>Summer</v>
      </c>
      <c r="H3003" s="25">
        <f t="shared" si="286"/>
        <v>3</v>
      </c>
      <c r="I3003" s="25">
        <v>0</v>
      </c>
      <c r="J3003" s="25">
        <f t="shared" si="288"/>
        <v>3</v>
      </c>
      <c r="K3003" s="7">
        <v>29.906469999999999</v>
      </c>
    </row>
    <row r="3004" spans="1:11" x14ac:dyDescent="0.25">
      <c r="A3004" s="6">
        <v>44321</v>
      </c>
      <c r="B3004" s="7">
        <v>23</v>
      </c>
      <c r="C3004" s="25">
        <v>127317.16153368342</v>
      </c>
      <c r="D3004" s="25">
        <f t="shared" si="284"/>
        <v>5</v>
      </c>
      <c r="E3004" s="25">
        <f t="shared" si="283"/>
        <v>0</v>
      </c>
      <c r="F3004" s="25">
        <f t="shared" si="285"/>
        <v>0</v>
      </c>
      <c r="G3004" s="25" t="str">
        <f t="shared" si="287"/>
        <v>Summer</v>
      </c>
      <c r="H3004" s="25">
        <f t="shared" si="286"/>
        <v>3</v>
      </c>
      <c r="I3004" s="25">
        <v>0</v>
      </c>
      <c r="J3004" s="25">
        <f t="shared" si="288"/>
        <v>3</v>
      </c>
      <c r="K3004" s="7">
        <v>23.522749999999998</v>
      </c>
    </row>
    <row r="3005" spans="1:11" x14ac:dyDescent="0.25">
      <c r="A3005" s="6">
        <v>44321</v>
      </c>
      <c r="B3005" s="7">
        <v>24</v>
      </c>
      <c r="C3005" s="25">
        <v>108587.63431676671</v>
      </c>
      <c r="D3005" s="25">
        <f t="shared" si="284"/>
        <v>5</v>
      </c>
      <c r="E3005" s="25">
        <f t="shared" si="283"/>
        <v>0</v>
      </c>
      <c r="F3005" s="25">
        <f t="shared" si="285"/>
        <v>0</v>
      </c>
      <c r="G3005" s="25" t="str">
        <f t="shared" si="287"/>
        <v>Summer</v>
      </c>
      <c r="H3005" s="25">
        <f t="shared" si="286"/>
        <v>3</v>
      </c>
      <c r="I3005" s="25">
        <v>0</v>
      </c>
      <c r="J3005" s="25">
        <f t="shared" si="288"/>
        <v>3</v>
      </c>
      <c r="K3005" s="7">
        <v>21.703890000000001</v>
      </c>
    </row>
    <row r="3006" spans="1:11" x14ac:dyDescent="0.25">
      <c r="A3006" s="6">
        <v>44322</v>
      </c>
      <c r="B3006" s="7">
        <v>1</v>
      </c>
      <c r="C3006" s="25">
        <v>94784.577685902434</v>
      </c>
      <c r="D3006" s="25">
        <f t="shared" si="284"/>
        <v>5</v>
      </c>
      <c r="E3006" s="25">
        <f t="shared" si="283"/>
        <v>0</v>
      </c>
      <c r="F3006" s="25">
        <f t="shared" si="285"/>
        <v>0</v>
      </c>
      <c r="G3006" s="25" t="str">
        <f t="shared" si="287"/>
        <v>Summer</v>
      </c>
      <c r="H3006" s="25">
        <f t="shared" si="286"/>
        <v>3</v>
      </c>
      <c r="I3006" s="25">
        <v>0</v>
      </c>
      <c r="J3006" s="25">
        <f t="shared" si="288"/>
        <v>3</v>
      </c>
      <c r="K3006" s="7">
        <v>18.702359999999999</v>
      </c>
    </row>
    <row r="3007" spans="1:11" x14ac:dyDescent="0.25">
      <c r="A3007" s="6">
        <v>44322</v>
      </c>
      <c r="B3007" s="7">
        <v>2</v>
      </c>
      <c r="C3007" s="25">
        <v>87838.257538648322</v>
      </c>
      <c r="D3007" s="25">
        <f t="shared" si="284"/>
        <v>5</v>
      </c>
      <c r="E3007" s="25">
        <f t="shared" si="283"/>
        <v>0</v>
      </c>
      <c r="F3007" s="25">
        <f t="shared" si="285"/>
        <v>0</v>
      </c>
      <c r="G3007" s="25" t="str">
        <f t="shared" si="287"/>
        <v>Summer</v>
      </c>
      <c r="H3007" s="25">
        <f t="shared" si="286"/>
        <v>1</v>
      </c>
      <c r="I3007" s="25">
        <v>0</v>
      </c>
      <c r="J3007" s="25">
        <f t="shared" si="288"/>
        <v>1</v>
      </c>
      <c r="K3007" s="7">
        <v>20.031330000000001</v>
      </c>
    </row>
    <row r="3008" spans="1:11" x14ac:dyDescent="0.25">
      <c r="A3008" s="6">
        <v>44322</v>
      </c>
      <c r="B3008" s="7">
        <v>3</v>
      </c>
      <c r="C3008" s="25">
        <v>84813.961493654351</v>
      </c>
      <c r="D3008" s="25">
        <f t="shared" si="284"/>
        <v>5</v>
      </c>
      <c r="E3008" s="25">
        <f t="shared" si="283"/>
        <v>0</v>
      </c>
      <c r="F3008" s="25">
        <f t="shared" si="285"/>
        <v>0</v>
      </c>
      <c r="G3008" s="25" t="str">
        <f t="shared" si="287"/>
        <v>Summer</v>
      </c>
      <c r="H3008" s="25">
        <f t="shared" si="286"/>
        <v>1</v>
      </c>
      <c r="I3008" s="25">
        <v>0</v>
      </c>
      <c r="J3008" s="25">
        <f t="shared" si="288"/>
        <v>1</v>
      </c>
      <c r="K3008" s="7">
        <v>19.377099999999999</v>
      </c>
    </row>
    <row r="3009" spans="1:11" x14ac:dyDescent="0.25">
      <c r="A3009" s="6">
        <v>44322</v>
      </c>
      <c r="B3009" s="7">
        <v>4</v>
      </c>
      <c r="C3009" s="25">
        <v>85001.843878249216</v>
      </c>
      <c r="D3009" s="25">
        <f t="shared" si="284"/>
        <v>5</v>
      </c>
      <c r="E3009" s="25">
        <f t="shared" si="283"/>
        <v>0</v>
      </c>
      <c r="F3009" s="25">
        <f t="shared" si="285"/>
        <v>0</v>
      </c>
      <c r="G3009" s="25" t="str">
        <f t="shared" si="287"/>
        <v>Summer</v>
      </c>
      <c r="H3009" s="25">
        <f t="shared" si="286"/>
        <v>1</v>
      </c>
      <c r="I3009" s="25">
        <v>0</v>
      </c>
      <c r="J3009" s="25">
        <f t="shared" si="288"/>
        <v>1</v>
      </c>
      <c r="K3009" s="7">
        <v>19.914560000000002</v>
      </c>
    </row>
    <row r="3010" spans="1:11" x14ac:dyDescent="0.25">
      <c r="A3010" s="6">
        <v>44322</v>
      </c>
      <c r="B3010" s="7">
        <v>5</v>
      </c>
      <c r="C3010" s="25">
        <v>88490.855983726302</v>
      </c>
      <c r="D3010" s="25">
        <f t="shared" si="284"/>
        <v>5</v>
      </c>
      <c r="E3010" s="25">
        <f t="shared" si="283"/>
        <v>0</v>
      </c>
      <c r="F3010" s="25">
        <f t="shared" si="285"/>
        <v>0</v>
      </c>
      <c r="G3010" s="25" t="str">
        <f t="shared" si="287"/>
        <v>Summer</v>
      </c>
      <c r="H3010" s="25">
        <f t="shared" si="286"/>
        <v>1</v>
      </c>
      <c r="I3010" s="25">
        <v>0</v>
      </c>
      <c r="J3010" s="25">
        <f t="shared" si="288"/>
        <v>1</v>
      </c>
      <c r="K3010" s="7">
        <v>23.168369999999999</v>
      </c>
    </row>
    <row r="3011" spans="1:11" x14ac:dyDescent="0.25">
      <c r="A3011" s="6">
        <v>44322</v>
      </c>
      <c r="B3011" s="7">
        <v>6</v>
      </c>
      <c r="C3011" s="25">
        <v>98714.219135575258</v>
      </c>
      <c r="D3011" s="25">
        <f t="shared" si="284"/>
        <v>5</v>
      </c>
      <c r="E3011" s="25">
        <f t="shared" si="283"/>
        <v>0</v>
      </c>
      <c r="F3011" s="25">
        <f t="shared" si="285"/>
        <v>0</v>
      </c>
      <c r="G3011" s="25" t="str">
        <f t="shared" si="287"/>
        <v>Summer</v>
      </c>
      <c r="H3011" s="25">
        <f t="shared" si="286"/>
        <v>1</v>
      </c>
      <c r="I3011" s="25">
        <v>0</v>
      </c>
      <c r="J3011" s="25">
        <f t="shared" si="288"/>
        <v>1</v>
      </c>
      <c r="K3011" s="7">
        <v>53.15992</v>
      </c>
    </row>
    <row r="3012" spans="1:11" x14ac:dyDescent="0.25">
      <c r="A3012" s="6">
        <v>44322</v>
      </c>
      <c r="B3012" s="7">
        <v>7</v>
      </c>
      <c r="C3012" s="25">
        <v>118338.9840608255</v>
      </c>
      <c r="D3012" s="25">
        <f t="shared" si="284"/>
        <v>5</v>
      </c>
      <c r="E3012" s="25">
        <f t="shared" si="283"/>
        <v>0</v>
      </c>
      <c r="F3012" s="25">
        <f t="shared" si="285"/>
        <v>0</v>
      </c>
      <c r="G3012" s="25" t="str">
        <f t="shared" si="287"/>
        <v>Summer</v>
      </c>
      <c r="H3012" s="25">
        <f t="shared" si="286"/>
        <v>3</v>
      </c>
      <c r="I3012" s="25">
        <v>0</v>
      </c>
      <c r="J3012" s="25">
        <f t="shared" si="288"/>
        <v>3</v>
      </c>
      <c r="K3012" s="7">
        <v>26.382650000000002</v>
      </c>
    </row>
    <row r="3013" spans="1:11" x14ac:dyDescent="0.25">
      <c r="A3013" s="6">
        <v>44322</v>
      </c>
      <c r="B3013" s="7">
        <v>8</v>
      </c>
      <c r="C3013" s="25">
        <v>127823.92229257994</v>
      </c>
      <c r="D3013" s="25">
        <f t="shared" si="284"/>
        <v>5</v>
      </c>
      <c r="E3013" s="25">
        <f t="shared" si="283"/>
        <v>0</v>
      </c>
      <c r="F3013" s="25">
        <f t="shared" si="285"/>
        <v>0</v>
      </c>
      <c r="G3013" s="25" t="str">
        <f t="shared" si="287"/>
        <v>Summer</v>
      </c>
      <c r="H3013" s="25">
        <f t="shared" si="286"/>
        <v>3</v>
      </c>
      <c r="I3013" s="25">
        <v>0</v>
      </c>
      <c r="J3013" s="25">
        <f t="shared" si="288"/>
        <v>3</v>
      </c>
      <c r="K3013" s="7">
        <v>24.587679999999999</v>
      </c>
    </row>
    <row r="3014" spans="1:11" x14ac:dyDescent="0.25">
      <c r="A3014" s="6">
        <v>44322</v>
      </c>
      <c r="B3014" s="7">
        <v>9</v>
      </c>
      <c r="C3014" s="25">
        <v>121437.21985117157</v>
      </c>
      <c r="D3014" s="25">
        <f t="shared" si="284"/>
        <v>5</v>
      </c>
      <c r="E3014" s="25">
        <f t="shared" ref="E3014:E3077" si="289">IF(IFERROR(VLOOKUP(A3014,$S$6:$S$15,1,0),0)&gt;0,1,0)</f>
        <v>0</v>
      </c>
      <c r="F3014" s="25">
        <f t="shared" si="285"/>
        <v>0</v>
      </c>
      <c r="G3014" s="25" t="str">
        <f t="shared" si="287"/>
        <v>Summer</v>
      </c>
      <c r="H3014" s="25">
        <f t="shared" si="286"/>
        <v>3</v>
      </c>
      <c r="I3014" s="25">
        <v>0</v>
      </c>
      <c r="J3014" s="25">
        <f t="shared" si="288"/>
        <v>3</v>
      </c>
      <c r="K3014" s="7">
        <v>27.43939</v>
      </c>
    </row>
    <row r="3015" spans="1:11" x14ac:dyDescent="0.25">
      <c r="A3015" s="6">
        <v>44322</v>
      </c>
      <c r="B3015" s="7">
        <v>10</v>
      </c>
      <c r="C3015" s="25">
        <v>115547.67831666018</v>
      </c>
      <c r="D3015" s="25">
        <f t="shared" ref="D3015:D3078" si="290">MONTH(A3015)</f>
        <v>5</v>
      </c>
      <c r="E3015" s="25">
        <f t="shared" si="289"/>
        <v>0</v>
      </c>
      <c r="F3015" s="25">
        <f t="shared" ref="F3015:F3078" si="291">IF(WEEKDAY(A3015,2)&gt;5,1,0)</f>
        <v>0</v>
      </c>
      <c r="G3015" s="25" t="str">
        <f t="shared" si="287"/>
        <v>Summer</v>
      </c>
      <c r="H3015" s="25">
        <f t="shared" ref="H3015:H3078" si="292">IF(AND(B3015&lt;7,B3015&gt;1),1,IF(G3015="Winter",IF(OR(E3015=1,F3015=1,B3015=1,AND(B3015&gt;9,B3015&lt;19),B3015&gt;21),2,6),IF(OR(E3015=1,F3015=1,B3015&lt;15,B3015&gt;20),3,4)))</f>
        <v>3</v>
      </c>
      <c r="I3015" s="25">
        <v>0</v>
      </c>
      <c r="J3015" s="25">
        <f t="shared" si="288"/>
        <v>3</v>
      </c>
      <c r="K3015" s="7">
        <v>31.422730000000001</v>
      </c>
    </row>
    <row r="3016" spans="1:11" x14ac:dyDescent="0.25">
      <c r="A3016" s="6">
        <v>44322</v>
      </c>
      <c r="B3016" s="7">
        <v>11</v>
      </c>
      <c r="C3016" s="25">
        <v>111287.69034339231</v>
      </c>
      <c r="D3016" s="25">
        <f t="shared" si="290"/>
        <v>5</v>
      </c>
      <c r="E3016" s="25">
        <f t="shared" si="289"/>
        <v>0</v>
      </c>
      <c r="F3016" s="25">
        <f t="shared" si="291"/>
        <v>0</v>
      </c>
      <c r="G3016" s="25" t="str">
        <f t="shared" si="287"/>
        <v>Summer</v>
      </c>
      <c r="H3016" s="25">
        <f t="shared" si="292"/>
        <v>3</v>
      </c>
      <c r="I3016" s="25">
        <v>0</v>
      </c>
      <c r="J3016" s="25">
        <f t="shared" si="288"/>
        <v>3</v>
      </c>
      <c r="K3016" s="7">
        <v>34.095149999999997</v>
      </c>
    </row>
    <row r="3017" spans="1:11" x14ac:dyDescent="0.25">
      <c r="A3017" s="6">
        <v>44322</v>
      </c>
      <c r="B3017" s="7">
        <v>12</v>
      </c>
      <c r="C3017" s="25">
        <v>108398.39115348841</v>
      </c>
      <c r="D3017" s="25">
        <f t="shared" si="290"/>
        <v>5</v>
      </c>
      <c r="E3017" s="25">
        <f t="shared" si="289"/>
        <v>0</v>
      </c>
      <c r="F3017" s="25">
        <f t="shared" si="291"/>
        <v>0</v>
      </c>
      <c r="G3017" s="25" t="str">
        <f t="shared" si="287"/>
        <v>Summer</v>
      </c>
      <c r="H3017" s="25">
        <f t="shared" si="292"/>
        <v>3</v>
      </c>
      <c r="I3017" s="25">
        <v>0</v>
      </c>
      <c r="J3017" s="25">
        <f t="shared" si="288"/>
        <v>3</v>
      </c>
      <c r="K3017" s="7">
        <v>28.934629999999999</v>
      </c>
    </row>
    <row r="3018" spans="1:11" x14ac:dyDescent="0.25">
      <c r="A3018" s="6">
        <v>44322</v>
      </c>
      <c r="B3018" s="7">
        <v>13</v>
      </c>
      <c r="C3018" s="25">
        <v>106782.69220632884</v>
      </c>
      <c r="D3018" s="25">
        <f t="shared" si="290"/>
        <v>5</v>
      </c>
      <c r="E3018" s="25">
        <f t="shared" si="289"/>
        <v>0</v>
      </c>
      <c r="F3018" s="25">
        <f t="shared" si="291"/>
        <v>0</v>
      </c>
      <c r="G3018" s="25" t="str">
        <f t="shared" si="287"/>
        <v>Summer</v>
      </c>
      <c r="H3018" s="25">
        <f t="shared" si="292"/>
        <v>3</v>
      </c>
      <c r="I3018" s="25">
        <v>0</v>
      </c>
      <c r="J3018" s="25">
        <f t="shared" si="288"/>
        <v>3</v>
      </c>
      <c r="K3018" s="7">
        <v>33.127400000000002</v>
      </c>
    </row>
    <row r="3019" spans="1:11" x14ac:dyDescent="0.25">
      <c r="A3019" s="6">
        <v>44322</v>
      </c>
      <c r="B3019" s="7">
        <v>14</v>
      </c>
      <c r="C3019" s="25">
        <v>104596.74684208161</v>
      </c>
      <c r="D3019" s="25">
        <f t="shared" si="290"/>
        <v>5</v>
      </c>
      <c r="E3019" s="25">
        <f t="shared" si="289"/>
        <v>0</v>
      </c>
      <c r="F3019" s="25">
        <f t="shared" si="291"/>
        <v>0</v>
      </c>
      <c r="G3019" s="25" t="str">
        <f t="shared" si="287"/>
        <v>Summer</v>
      </c>
      <c r="H3019" s="25">
        <f t="shared" si="292"/>
        <v>3</v>
      </c>
      <c r="I3019" s="25">
        <v>0</v>
      </c>
      <c r="J3019" s="25">
        <f t="shared" si="288"/>
        <v>3</v>
      </c>
      <c r="K3019" s="7">
        <v>29.073830000000001</v>
      </c>
    </row>
    <row r="3020" spans="1:11" x14ac:dyDescent="0.25">
      <c r="A3020" s="6">
        <v>44322</v>
      </c>
      <c r="B3020" s="7">
        <v>15</v>
      </c>
      <c r="C3020" s="25">
        <v>102829.58488005462</v>
      </c>
      <c r="D3020" s="25">
        <f t="shared" si="290"/>
        <v>5</v>
      </c>
      <c r="E3020" s="25">
        <f t="shared" si="289"/>
        <v>0</v>
      </c>
      <c r="F3020" s="25">
        <f t="shared" si="291"/>
        <v>0</v>
      </c>
      <c r="G3020" s="25" t="str">
        <f t="shared" si="287"/>
        <v>Summer</v>
      </c>
      <c r="H3020" s="25">
        <f t="shared" si="292"/>
        <v>4</v>
      </c>
      <c r="I3020" s="25">
        <v>0</v>
      </c>
      <c r="J3020" s="25">
        <f t="shared" si="288"/>
        <v>4</v>
      </c>
      <c r="K3020" s="7">
        <v>24.117319999999999</v>
      </c>
    </row>
    <row r="3021" spans="1:11" x14ac:dyDescent="0.25">
      <c r="A3021" s="6">
        <v>44322</v>
      </c>
      <c r="B3021" s="7">
        <v>16</v>
      </c>
      <c r="C3021" s="25">
        <v>107091.80831131019</v>
      </c>
      <c r="D3021" s="25">
        <f t="shared" si="290"/>
        <v>5</v>
      </c>
      <c r="E3021" s="25">
        <f t="shared" si="289"/>
        <v>0</v>
      </c>
      <c r="F3021" s="25">
        <f t="shared" si="291"/>
        <v>0</v>
      </c>
      <c r="G3021" s="25" t="str">
        <f t="shared" si="287"/>
        <v>Summer</v>
      </c>
      <c r="H3021" s="25">
        <f t="shared" si="292"/>
        <v>4</v>
      </c>
      <c r="I3021" s="25">
        <v>0</v>
      </c>
      <c r="J3021" s="25">
        <f t="shared" si="288"/>
        <v>4</v>
      </c>
      <c r="K3021" s="7">
        <v>22.85867</v>
      </c>
    </row>
    <row r="3022" spans="1:11" x14ac:dyDescent="0.25">
      <c r="A3022" s="6">
        <v>44322</v>
      </c>
      <c r="B3022" s="7">
        <v>17</v>
      </c>
      <c r="C3022" s="25">
        <v>115742.23095075566</v>
      </c>
      <c r="D3022" s="25">
        <f t="shared" si="290"/>
        <v>5</v>
      </c>
      <c r="E3022" s="25">
        <f t="shared" si="289"/>
        <v>0</v>
      </c>
      <c r="F3022" s="25">
        <f t="shared" si="291"/>
        <v>0</v>
      </c>
      <c r="G3022" s="25" t="str">
        <f t="shared" si="287"/>
        <v>Summer</v>
      </c>
      <c r="H3022" s="25">
        <f t="shared" si="292"/>
        <v>4</v>
      </c>
      <c r="I3022" s="25">
        <v>0</v>
      </c>
      <c r="J3022" s="25">
        <f t="shared" si="288"/>
        <v>4</v>
      </c>
      <c r="K3022" s="7">
        <v>25.757909999999999</v>
      </c>
    </row>
    <row r="3023" spans="1:11" x14ac:dyDescent="0.25">
      <c r="A3023" s="6">
        <v>44322</v>
      </c>
      <c r="B3023" s="7">
        <v>18</v>
      </c>
      <c r="C3023" s="25">
        <v>126889.42209410387</v>
      </c>
      <c r="D3023" s="25">
        <f t="shared" si="290"/>
        <v>5</v>
      </c>
      <c r="E3023" s="25">
        <f t="shared" si="289"/>
        <v>0</v>
      </c>
      <c r="F3023" s="25">
        <f t="shared" si="291"/>
        <v>0</v>
      </c>
      <c r="G3023" s="25" t="str">
        <f t="shared" si="287"/>
        <v>Summer</v>
      </c>
      <c r="H3023" s="25">
        <f t="shared" si="292"/>
        <v>4</v>
      </c>
      <c r="I3023" s="25">
        <v>0</v>
      </c>
      <c r="J3023" s="25">
        <f t="shared" si="288"/>
        <v>4</v>
      </c>
      <c r="K3023" s="7">
        <v>28.96341</v>
      </c>
    </row>
    <row r="3024" spans="1:11" x14ac:dyDescent="0.25">
      <c r="A3024" s="6">
        <v>44322</v>
      </c>
      <c r="B3024" s="7">
        <v>19</v>
      </c>
      <c r="C3024" s="25">
        <v>132344.42816717533</v>
      </c>
      <c r="D3024" s="25">
        <f t="shared" si="290"/>
        <v>5</v>
      </c>
      <c r="E3024" s="25">
        <f t="shared" si="289"/>
        <v>0</v>
      </c>
      <c r="F3024" s="25">
        <f t="shared" si="291"/>
        <v>0</v>
      </c>
      <c r="G3024" s="25" t="str">
        <f t="shared" si="287"/>
        <v>Summer</v>
      </c>
      <c r="H3024" s="25">
        <f t="shared" si="292"/>
        <v>4</v>
      </c>
      <c r="I3024" s="25">
        <v>0</v>
      </c>
      <c r="J3024" s="25">
        <f t="shared" si="288"/>
        <v>4</v>
      </c>
      <c r="K3024" s="7">
        <v>26.860620000000001</v>
      </c>
    </row>
    <row r="3025" spans="1:11" x14ac:dyDescent="0.25">
      <c r="A3025" s="6">
        <v>44322</v>
      </c>
      <c r="B3025" s="7">
        <v>20</v>
      </c>
      <c r="C3025" s="25">
        <v>138626.753291097</v>
      </c>
      <c r="D3025" s="25">
        <f t="shared" si="290"/>
        <v>5</v>
      </c>
      <c r="E3025" s="25">
        <f t="shared" si="289"/>
        <v>0</v>
      </c>
      <c r="F3025" s="25">
        <f t="shared" si="291"/>
        <v>0</v>
      </c>
      <c r="G3025" s="25" t="str">
        <f t="shared" si="287"/>
        <v>Summer</v>
      </c>
      <c r="H3025" s="25">
        <f t="shared" si="292"/>
        <v>4</v>
      </c>
      <c r="I3025" s="25">
        <v>0</v>
      </c>
      <c r="J3025" s="25">
        <f t="shared" si="288"/>
        <v>4</v>
      </c>
      <c r="K3025" s="7">
        <v>40.416919999999998</v>
      </c>
    </row>
    <row r="3026" spans="1:11" x14ac:dyDescent="0.25">
      <c r="A3026" s="6">
        <v>44322</v>
      </c>
      <c r="B3026" s="7">
        <v>21</v>
      </c>
      <c r="C3026" s="25">
        <v>144322.40212749463</v>
      </c>
      <c r="D3026" s="25">
        <f t="shared" si="290"/>
        <v>5</v>
      </c>
      <c r="E3026" s="25">
        <f t="shared" si="289"/>
        <v>0</v>
      </c>
      <c r="F3026" s="25">
        <f t="shared" si="291"/>
        <v>0</v>
      </c>
      <c r="G3026" s="25" t="str">
        <f t="shared" si="287"/>
        <v>Summer</v>
      </c>
      <c r="H3026" s="25">
        <f t="shared" si="292"/>
        <v>3</v>
      </c>
      <c r="I3026" s="25">
        <v>0</v>
      </c>
      <c r="J3026" s="25">
        <f t="shared" si="288"/>
        <v>3</v>
      </c>
      <c r="K3026" s="7">
        <v>35.498730000000002</v>
      </c>
    </row>
    <row r="3027" spans="1:11" x14ac:dyDescent="0.25">
      <c r="A3027" s="6">
        <v>44322</v>
      </c>
      <c r="B3027" s="7">
        <v>22</v>
      </c>
      <c r="C3027" s="25">
        <v>139462.32184935777</v>
      </c>
      <c r="D3027" s="25">
        <f t="shared" si="290"/>
        <v>5</v>
      </c>
      <c r="E3027" s="25">
        <f t="shared" si="289"/>
        <v>0</v>
      </c>
      <c r="F3027" s="25">
        <f t="shared" si="291"/>
        <v>0</v>
      </c>
      <c r="G3027" s="25" t="str">
        <f t="shared" si="287"/>
        <v>Summer</v>
      </c>
      <c r="H3027" s="25">
        <f t="shared" si="292"/>
        <v>3</v>
      </c>
      <c r="I3027" s="25">
        <v>0</v>
      </c>
      <c r="J3027" s="25">
        <f t="shared" si="288"/>
        <v>3</v>
      </c>
      <c r="K3027" s="7">
        <v>44.777059999999999</v>
      </c>
    </row>
    <row r="3028" spans="1:11" x14ac:dyDescent="0.25">
      <c r="A3028" s="6">
        <v>44322</v>
      </c>
      <c r="B3028" s="7">
        <v>23</v>
      </c>
      <c r="C3028" s="25">
        <v>124774.66654825291</v>
      </c>
      <c r="D3028" s="25">
        <f t="shared" si="290"/>
        <v>5</v>
      </c>
      <c r="E3028" s="25">
        <f t="shared" si="289"/>
        <v>0</v>
      </c>
      <c r="F3028" s="25">
        <f t="shared" si="291"/>
        <v>0</v>
      </c>
      <c r="G3028" s="25" t="str">
        <f t="shared" si="287"/>
        <v>Summer</v>
      </c>
      <c r="H3028" s="25">
        <f t="shared" si="292"/>
        <v>3</v>
      </c>
      <c r="I3028" s="25">
        <v>0</v>
      </c>
      <c r="J3028" s="25">
        <f t="shared" si="288"/>
        <v>3</v>
      </c>
      <c r="K3028" s="7">
        <v>28.358740000000001</v>
      </c>
    </row>
    <row r="3029" spans="1:11" x14ac:dyDescent="0.25">
      <c r="A3029" s="6">
        <v>44322</v>
      </c>
      <c r="B3029" s="7">
        <v>24</v>
      </c>
      <c r="C3029" s="25">
        <v>106689.41632665863</v>
      </c>
      <c r="D3029" s="25">
        <f t="shared" si="290"/>
        <v>5</v>
      </c>
      <c r="E3029" s="25">
        <f t="shared" si="289"/>
        <v>0</v>
      </c>
      <c r="F3029" s="25">
        <f t="shared" si="291"/>
        <v>0</v>
      </c>
      <c r="G3029" s="25" t="str">
        <f t="shared" si="287"/>
        <v>Summer</v>
      </c>
      <c r="H3029" s="25">
        <f t="shared" si="292"/>
        <v>3</v>
      </c>
      <c r="I3029" s="25">
        <v>0</v>
      </c>
      <c r="J3029" s="25">
        <f t="shared" si="288"/>
        <v>3</v>
      </c>
      <c r="K3029" s="7">
        <v>25.562069999999999</v>
      </c>
    </row>
    <row r="3030" spans="1:11" x14ac:dyDescent="0.25">
      <c r="A3030" s="6">
        <v>44323</v>
      </c>
      <c r="B3030" s="7">
        <v>1</v>
      </c>
      <c r="C3030" s="25">
        <v>94246.749834257207</v>
      </c>
      <c r="D3030" s="25">
        <f t="shared" si="290"/>
        <v>5</v>
      </c>
      <c r="E3030" s="25">
        <f t="shared" si="289"/>
        <v>0</v>
      </c>
      <c r="F3030" s="25">
        <f t="shared" si="291"/>
        <v>0</v>
      </c>
      <c r="G3030" s="25" t="str">
        <f t="shared" si="287"/>
        <v>Summer</v>
      </c>
      <c r="H3030" s="25">
        <f t="shared" si="292"/>
        <v>3</v>
      </c>
      <c r="I3030" s="25">
        <v>0</v>
      </c>
      <c r="J3030" s="25">
        <f t="shared" si="288"/>
        <v>3</v>
      </c>
      <c r="K3030" s="7">
        <v>21.766110000000001</v>
      </c>
    </row>
    <row r="3031" spans="1:11" x14ac:dyDescent="0.25">
      <c r="A3031" s="6">
        <v>44323</v>
      </c>
      <c r="B3031" s="7">
        <v>2</v>
      </c>
      <c r="C3031" s="25">
        <v>87395.499600360054</v>
      </c>
      <c r="D3031" s="25">
        <f t="shared" si="290"/>
        <v>5</v>
      </c>
      <c r="E3031" s="25">
        <f t="shared" si="289"/>
        <v>0</v>
      </c>
      <c r="F3031" s="25">
        <f t="shared" si="291"/>
        <v>0</v>
      </c>
      <c r="G3031" s="25" t="str">
        <f t="shared" si="287"/>
        <v>Summer</v>
      </c>
      <c r="H3031" s="25">
        <f t="shared" si="292"/>
        <v>1</v>
      </c>
      <c r="I3031" s="25">
        <v>0</v>
      </c>
      <c r="J3031" s="25">
        <f t="shared" si="288"/>
        <v>1</v>
      </c>
      <c r="K3031" s="7">
        <v>20.8188</v>
      </c>
    </row>
    <row r="3032" spans="1:11" x14ac:dyDescent="0.25">
      <c r="A3032" s="6">
        <v>44323</v>
      </c>
      <c r="B3032" s="7">
        <v>3</v>
      </c>
      <c r="C3032" s="25">
        <v>84064.715238675315</v>
      </c>
      <c r="D3032" s="25">
        <f t="shared" si="290"/>
        <v>5</v>
      </c>
      <c r="E3032" s="25">
        <f t="shared" si="289"/>
        <v>0</v>
      </c>
      <c r="F3032" s="25">
        <f t="shared" si="291"/>
        <v>0</v>
      </c>
      <c r="G3032" s="25" t="str">
        <f t="shared" si="287"/>
        <v>Summer</v>
      </c>
      <c r="H3032" s="25">
        <f t="shared" si="292"/>
        <v>1</v>
      </c>
      <c r="I3032" s="25">
        <v>0</v>
      </c>
      <c r="J3032" s="25">
        <f t="shared" si="288"/>
        <v>1</v>
      </c>
      <c r="K3032" s="7">
        <v>20.454989999999999</v>
      </c>
    </row>
    <row r="3033" spans="1:11" x14ac:dyDescent="0.25">
      <c r="A3033" s="6">
        <v>44323</v>
      </c>
      <c r="B3033" s="7">
        <v>4</v>
      </c>
      <c r="C3033" s="25">
        <v>83714.24420320295</v>
      </c>
      <c r="D3033" s="25">
        <f t="shared" si="290"/>
        <v>5</v>
      </c>
      <c r="E3033" s="25">
        <f t="shared" si="289"/>
        <v>0</v>
      </c>
      <c r="F3033" s="25">
        <f t="shared" si="291"/>
        <v>0</v>
      </c>
      <c r="G3033" s="25" t="str">
        <f t="shared" si="287"/>
        <v>Summer</v>
      </c>
      <c r="H3033" s="25">
        <f t="shared" si="292"/>
        <v>1</v>
      </c>
      <c r="I3033" s="25">
        <v>0</v>
      </c>
      <c r="J3033" s="25">
        <f t="shared" si="288"/>
        <v>1</v>
      </c>
      <c r="K3033" s="7">
        <v>21.315100000000001</v>
      </c>
    </row>
    <row r="3034" spans="1:11" x14ac:dyDescent="0.25">
      <c r="A3034" s="6">
        <v>44323</v>
      </c>
      <c r="B3034" s="7">
        <v>5</v>
      </c>
      <c r="C3034" s="25">
        <v>86851.904587900834</v>
      </c>
      <c r="D3034" s="25">
        <f t="shared" si="290"/>
        <v>5</v>
      </c>
      <c r="E3034" s="25">
        <f t="shared" si="289"/>
        <v>0</v>
      </c>
      <c r="F3034" s="25">
        <f t="shared" si="291"/>
        <v>0</v>
      </c>
      <c r="G3034" s="25" t="str">
        <f t="shared" si="287"/>
        <v>Summer</v>
      </c>
      <c r="H3034" s="25">
        <f t="shared" si="292"/>
        <v>1</v>
      </c>
      <c r="I3034" s="25">
        <v>0</v>
      </c>
      <c r="J3034" s="25">
        <f t="shared" si="288"/>
        <v>1</v>
      </c>
      <c r="K3034" s="7">
        <v>21.41647</v>
      </c>
    </row>
    <row r="3035" spans="1:11" x14ac:dyDescent="0.25">
      <c r="A3035" s="6">
        <v>44323</v>
      </c>
      <c r="B3035" s="7">
        <v>6</v>
      </c>
      <c r="C3035" s="25">
        <v>95798.752257225366</v>
      </c>
      <c r="D3035" s="25">
        <f t="shared" si="290"/>
        <v>5</v>
      </c>
      <c r="E3035" s="25">
        <f t="shared" si="289"/>
        <v>0</v>
      </c>
      <c r="F3035" s="25">
        <f t="shared" si="291"/>
        <v>0</v>
      </c>
      <c r="G3035" s="25" t="str">
        <f t="shared" si="287"/>
        <v>Summer</v>
      </c>
      <c r="H3035" s="25">
        <f t="shared" si="292"/>
        <v>1</v>
      </c>
      <c r="I3035" s="25">
        <v>0</v>
      </c>
      <c r="J3035" s="25">
        <f t="shared" si="288"/>
        <v>1</v>
      </c>
      <c r="K3035" s="7">
        <v>26.8171</v>
      </c>
    </row>
    <row r="3036" spans="1:11" x14ac:dyDescent="0.25">
      <c r="A3036" s="6">
        <v>44323</v>
      </c>
      <c r="B3036" s="7">
        <v>7</v>
      </c>
      <c r="C3036" s="25">
        <v>113978.21956546526</v>
      </c>
      <c r="D3036" s="25">
        <f t="shared" si="290"/>
        <v>5</v>
      </c>
      <c r="E3036" s="25">
        <f t="shared" si="289"/>
        <v>0</v>
      </c>
      <c r="F3036" s="25">
        <f t="shared" si="291"/>
        <v>0</v>
      </c>
      <c r="G3036" s="25" t="str">
        <f t="shared" si="287"/>
        <v>Summer</v>
      </c>
      <c r="H3036" s="25">
        <f t="shared" si="292"/>
        <v>3</v>
      </c>
      <c r="I3036" s="25">
        <v>0</v>
      </c>
      <c r="J3036" s="25">
        <f t="shared" si="288"/>
        <v>3</v>
      </c>
      <c r="K3036" s="7">
        <v>132.41579999999999</v>
      </c>
    </row>
    <row r="3037" spans="1:11" x14ac:dyDescent="0.25">
      <c r="A3037" s="6">
        <v>44323</v>
      </c>
      <c r="B3037" s="7">
        <v>8</v>
      </c>
      <c r="C3037" s="25">
        <v>123886.73692967783</v>
      </c>
      <c r="D3037" s="25">
        <f t="shared" si="290"/>
        <v>5</v>
      </c>
      <c r="E3037" s="25">
        <f t="shared" si="289"/>
        <v>0</v>
      </c>
      <c r="F3037" s="25">
        <f t="shared" si="291"/>
        <v>0</v>
      </c>
      <c r="G3037" s="25" t="str">
        <f t="shared" si="287"/>
        <v>Summer</v>
      </c>
      <c r="H3037" s="25">
        <f t="shared" si="292"/>
        <v>3</v>
      </c>
      <c r="I3037" s="25">
        <v>0</v>
      </c>
      <c r="J3037" s="25">
        <f t="shared" si="288"/>
        <v>3</v>
      </c>
      <c r="K3037" s="7">
        <v>25.13747</v>
      </c>
    </row>
    <row r="3038" spans="1:11" x14ac:dyDescent="0.25">
      <c r="A3038" s="6">
        <v>44323</v>
      </c>
      <c r="B3038" s="7">
        <v>9</v>
      </c>
      <c r="C3038" s="25">
        <v>120715.3978821738</v>
      </c>
      <c r="D3038" s="25">
        <f t="shared" si="290"/>
        <v>5</v>
      </c>
      <c r="E3038" s="25">
        <f t="shared" si="289"/>
        <v>0</v>
      </c>
      <c r="F3038" s="25">
        <f t="shared" si="291"/>
        <v>0</v>
      </c>
      <c r="G3038" s="25" t="str">
        <f t="shared" si="287"/>
        <v>Summer</v>
      </c>
      <c r="H3038" s="25">
        <f t="shared" si="292"/>
        <v>3</v>
      </c>
      <c r="I3038" s="25">
        <v>0</v>
      </c>
      <c r="J3038" s="25">
        <f t="shared" si="288"/>
        <v>3</v>
      </c>
      <c r="K3038" s="7">
        <v>30.005230000000001</v>
      </c>
    </row>
    <row r="3039" spans="1:11" x14ac:dyDescent="0.25">
      <c r="A3039" s="6">
        <v>44323</v>
      </c>
      <c r="B3039" s="7">
        <v>10</v>
      </c>
      <c r="C3039" s="25">
        <v>117619.82024238833</v>
      </c>
      <c r="D3039" s="25">
        <f t="shared" si="290"/>
        <v>5</v>
      </c>
      <c r="E3039" s="25">
        <f t="shared" si="289"/>
        <v>0</v>
      </c>
      <c r="F3039" s="25">
        <f t="shared" si="291"/>
        <v>0</v>
      </c>
      <c r="G3039" s="25" t="str">
        <f t="shared" si="287"/>
        <v>Summer</v>
      </c>
      <c r="H3039" s="25">
        <f t="shared" si="292"/>
        <v>3</v>
      </c>
      <c r="I3039" s="25">
        <v>0</v>
      </c>
      <c r="J3039" s="25">
        <f t="shared" si="288"/>
        <v>3</v>
      </c>
      <c r="K3039" s="7">
        <v>30.16807</v>
      </c>
    </row>
    <row r="3040" spans="1:11" x14ac:dyDescent="0.25">
      <c r="A3040" s="6">
        <v>44323</v>
      </c>
      <c r="B3040" s="7">
        <v>11</v>
      </c>
      <c r="C3040" s="25">
        <v>113757.33064871919</v>
      </c>
      <c r="D3040" s="25">
        <f t="shared" si="290"/>
        <v>5</v>
      </c>
      <c r="E3040" s="25">
        <f t="shared" si="289"/>
        <v>0</v>
      </c>
      <c r="F3040" s="25">
        <f t="shared" si="291"/>
        <v>0</v>
      </c>
      <c r="G3040" s="25" t="str">
        <f t="shared" si="287"/>
        <v>Summer</v>
      </c>
      <c r="H3040" s="25">
        <f t="shared" si="292"/>
        <v>3</v>
      </c>
      <c r="I3040" s="25">
        <v>0</v>
      </c>
      <c r="J3040" s="25">
        <f t="shared" si="288"/>
        <v>3</v>
      </c>
      <c r="K3040" s="7">
        <v>27.638369999999998</v>
      </c>
    </row>
    <row r="3041" spans="1:11" x14ac:dyDescent="0.25">
      <c r="A3041" s="6">
        <v>44323</v>
      </c>
      <c r="B3041" s="7">
        <v>12</v>
      </c>
      <c r="C3041" s="25">
        <v>111363.84122817387</v>
      </c>
      <c r="D3041" s="25">
        <f t="shared" si="290"/>
        <v>5</v>
      </c>
      <c r="E3041" s="25">
        <f t="shared" si="289"/>
        <v>0</v>
      </c>
      <c r="F3041" s="25">
        <f t="shared" si="291"/>
        <v>0</v>
      </c>
      <c r="G3041" s="25" t="str">
        <f t="shared" si="287"/>
        <v>Summer</v>
      </c>
      <c r="H3041" s="25">
        <f t="shared" si="292"/>
        <v>3</v>
      </c>
      <c r="I3041" s="25">
        <v>0</v>
      </c>
      <c r="J3041" s="25">
        <f t="shared" si="288"/>
        <v>3</v>
      </c>
      <c r="K3041" s="7">
        <v>26.315290000000001</v>
      </c>
    </row>
    <row r="3042" spans="1:11" x14ac:dyDescent="0.25">
      <c r="A3042" s="6">
        <v>44323</v>
      </c>
      <c r="B3042" s="7">
        <v>13</v>
      </c>
      <c r="C3042" s="25">
        <v>109871.09366668416</v>
      </c>
      <c r="D3042" s="25">
        <f t="shared" si="290"/>
        <v>5</v>
      </c>
      <c r="E3042" s="25">
        <f t="shared" si="289"/>
        <v>0</v>
      </c>
      <c r="F3042" s="25">
        <f t="shared" si="291"/>
        <v>0</v>
      </c>
      <c r="G3042" s="25" t="str">
        <f t="shared" si="287"/>
        <v>Summer</v>
      </c>
      <c r="H3042" s="25">
        <f t="shared" si="292"/>
        <v>3</v>
      </c>
      <c r="I3042" s="25">
        <v>0</v>
      </c>
      <c r="J3042" s="25">
        <f t="shared" si="288"/>
        <v>3</v>
      </c>
      <c r="K3042" s="7">
        <v>36.43383</v>
      </c>
    </row>
    <row r="3043" spans="1:11" x14ac:dyDescent="0.25">
      <c r="A3043" s="6">
        <v>44323</v>
      </c>
      <c r="B3043" s="7">
        <v>14</v>
      </c>
      <c r="C3043" s="25">
        <v>107481.65397011588</v>
      </c>
      <c r="D3043" s="25">
        <f t="shared" si="290"/>
        <v>5</v>
      </c>
      <c r="E3043" s="25">
        <f t="shared" si="289"/>
        <v>0</v>
      </c>
      <c r="F3043" s="25">
        <f t="shared" si="291"/>
        <v>0</v>
      </c>
      <c r="G3043" s="25" t="str">
        <f t="shared" si="287"/>
        <v>Summer</v>
      </c>
      <c r="H3043" s="25">
        <f t="shared" si="292"/>
        <v>3</v>
      </c>
      <c r="I3043" s="25">
        <v>0</v>
      </c>
      <c r="J3043" s="25">
        <f t="shared" si="288"/>
        <v>3</v>
      </c>
      <c r="K3043" s="7">
        <v>23.337630000000001</v>
      </c>
    </row>
    <row r="3044" spans="1:11" x14ac:dyDescent="0.25">
      <c r="A3044" s="6">
        <v>44323</v>
      </c>
      <c r="B3044" s="7">
        <v>15</v>
      </c>
      <c r="C3044" s="25">
        <v>106061.58125909313</v>
      </c>
      <c r="D3044" s="25">
        <f t="shared" si="290"/>
        <v>5</v>
      </c>
      <c r="E3044" s="25">
        <f t="shared" si="289"/>
        <v>0</v>
      </c>
      <c r="F3044" s="25">
        <f t="shared" si="291"/>
        <v>0</v>
      </c>
      <c r="G3044" s="25" t="str">
        <f t="shared" si="287"/>
        <v>Summer</v>
      </c>
      <c r="H3044" s="25">
        <f t="shared" si="292"/>
        <v>4</v>
      </c>
      <c r="I3044" s="25">
        <v>0</v>
      </c>
      <c r="J3044" s="25">
        <f t="shared" si="288"/>
        <v>4</v>
      </c>
      <c r="K3044" s="7">
        <v>25.703420000000001</v>
      </c>
    </row>
    <row r="3045" spans="1:11" x14ac:dyDescent="0.25">
      <c r="A3045" s="6">
        <v>44323</v>
      </c>
      <c r="B3045" s="7">
        <v>16</v>
      </c>
      <c r="C3045" s="25">
        <v>108920.7567644151</v>
      </c>
      <c r="D3045" s="25">
        <f t="shared" si="290"/>
        <v>5</v>
      </c>
      <c r="E3045" s="25">
        <f t="shared" si="289"/>
        <v>0</v>
      </c>
      <c r="F3045" s="25">
        <f t="shared" si="291"/>
        <v>0</v>
      </c>
      <c r="G3045" s="25" t="str">
        <f t="shared" si="287"/>
        <v>Summer</v>
      </c>
      <c r="H3045" s="25">
        <f t="shared" si="292"/>
        <v>4</v>
      </c>
      <c r="I3045" s="25">
        <v>0</v>
      </c>
      <c r="J3045" s="25">
        <f t="shared" si="288"/>
        <v>4</v>
      </c>
      <c r="K3045" s="7">
        <v>26.070810000000002</v>
      </c>
    </row>
    <row r="3046" spans="1:11" x14ac:dyDescent="0.25">
      <c r="A3046" s="6">
        <v>44323</v>
      </c>
      <c r="B3046" s="7">
        <v>17</v>
      </c>
      <c r="C3046" s="25">
        <v>115738.5093062896</v>
      </c>
      <c r="D3046" s="25">
        <f t="shared" si="290"/>
        <v>5</v>
      </c>
      <c r="E3046" s="25">
        <f t="shared" si="289"/>
        <v>0</v>
      </c>
      <c r="F3046" s="25">
        <f t="shared" si="291"/>
        <v>0</v>
      </c>
      <c r="G3046" s="25" t="str">
        <f t="shared" si="287"/>
        <v>Summer</v>
      </c>
      <c r="H3046" s="25">
        <f t="shared" si="292"/>
        <v>4</v>
      </c>
      <c r="I3046" s="25">
        <v>0</v>
      </c>
      <c r="J3046" s="25">
        <f t="shared" si="288"/>
        <v>4</v>
      </c>
      <c r="K3046" s="7">
        <v>22.77</v>
      </c>
    </row>
    <row r="3047" spans="1:11" x14ac:dyDescent="0.25">
      <c r="A3047" s="6">
        <v>44323</v>
      </c>
      <c r="B3047" s="7">
        <v>18</v>
      </c>
      <c r="C3047" s="25">
        <v>121456.14849851854</v>
      </c>
      <c r="D3047" s="25">
        <f t="shared" si="290"/>
        <v>5</v>
      </c>
      <c r="E3047" s="25">
        <f t="shared" si="289"/>
        <v>0</v>
      </c>
      <c r="F3047" s="25">
        <f t="shared" si="291"/>
        <v>0</v>
      </c>
      <c r="G3047" s="25" t="str">
        <f t="shared" si="287"/>
        <v>Summer</v>
      </c>
      <c r="H3047" s="25">
        <f t="shared" si="292"/>
        <v>4</v>
      </c>
      <c r="I3047" s="25">
        <v>0</v>
      </c>
      <c r="J3047" s="25">
        <f t="shared" si="288"/>
        <v>4</v>
      </c>
      <c r="K3047" s="7">
        <v>23.516850000000002</v>
      </c>
    </row>
    <row r="3048" spans="1:11" x14ac:dyDescent="0.25">
      <c r="A3048" s="6">
        <v>44323</v>
      </c>
      <c r="B3048" s="7">
        <v>19</v>
      </c>
      <c r="C3048" s="25">
        <v>127172.6103752616</v>
      </c>
      <c r="D3048" s="25">
        <f t="shared" si="290"/>
        <v>5</v>
      </c>
      <c r="E3048" s="25">
        <f t="shared" si="289"/>
        <v>0</v>
      </c>
      <c r="F3048" s="25">
        <f t="shared" si="291"/>
        <v>0</v>
      </c>
      <c r="G3048" s="25" t="str">
        <f t="shared" si="287"/>
        <v>Summer</v>
      </c>
      <c r="H3048" s="25">
        <f t="shared" si="292"/>
        <v>4</v>
      </c>
      <c r="I3048" s="25">
        <v>0</v>
      </c>
      <c r="J3048" s="25">
        <f t="shared" si="288"/>
        <v>4</v>
      </c>
      <c r="K3048" s="7">
        <v>24.749510000000001</v>
      </c>
    </row>
    <row r="3049" spans="1:11" x14ac:dyDescent="0.25">
      <c r="A3049" s="6">
        <v>44323</v>
      </c>
      <c r="B3049" s="7">
        <v>20</v>
      </c>
      <c r="C3049" s="25">
        <v>131638.86173453851</v>
      </c>
      <c r="D3049" s="25">
        <f t="shared" si="290"/>
        <v>5</v>
      </c>
      <c r="E3049" s="25">
        <f t="shared" si="289"/>
        <v>0</v>
      </c>
      <c r="F3049" s="25">
        <f t="shared" si="291"/>
        <v>0</v>
      </c>
      <c r="G3049" s="25" t="str">
        <f t="shared" si="287"/>
        <v>Summer</v>
      </c>
      <c r="H3049" s="25">
        <f t="shared" si="292"/>
        <v>4</v>
      </c>
      <c r="I3049" s="25">
        <v>0</v>
      </c>
      <c r="J3049" s="25">
        <f t="shared" si="288"/>
        <v>4</v>
      </c>
      <c r="K3049" s="7">
        <v>24.480689999999999</v>
      </c>
    </row>
    <row r="3050" spans="1:11" x14ac:dyDescent="0.25">
      <c r="A3050" s="6">
        <v>44323</v>
      </c>
      <c r="B3050" s="7">
        <v>21</v>
      </c>
      <c r="C3050" s="25">
        <v>132987.23281575216</v>
      </c>
      <c r="D3050" s="25">
        <f t="shared" si="290"/>
        <v>5</v>
      </c>
      <c r="E3050" s="25">
        <f t="shared" si="289"/>
        <v>0</v>
      </c>
      <c r="F3050" s="25">
        <f t="shared" si="291"/>
        <v>0</v>
      </c>
      <c r="G3050" s="25" t="str">
        <f t="shared" si="287"/>
        <v>Summer</v>
      </c>
      <c r="H3050" s="25">
        <f t="shared" si="292"/>
        <v>3</v>
      </c>
      <c r="I3050" s="25">
        <v>0</v>
      </c>
      <c r="J3050" s="25">
        <f t="shared" si="288"/>
        <v>3</v>
      </c>
      <c r="K3050" s="7">
        <v>32.66919</v>
      </c>
    </row>
    <row r="3051" spans="1:11" x14ac:dyDescent="0.25">
      <c r="A3051" s="6">
        <v>44323</v>
      </c>
      <c r="B3051" s="7">
        <v>22</v>
      </c>
      <c r="C3051" s="25">
        <v>131542.60739637699</v>
      </c>
      <c r="D3051" s="25">
        <f t="shared" si="290"/>
        <v>5</v>
      </c>
      <c r="E3051" s="25">
        <f t="shared" si="289"/>
        <v>0</v>
      </c>
      <c r="F3051" s="25">
        <f t="shared" si="291"/>
        <v>0</v>
      </c>
      <c r="G3051" s="25" t="str">
        <f t="shared" si="287"/>
        <v>Summer</v>
      </c>
      <c r="H3051" s="25">
        <f t="shared" si="292"/>
        <v>3</v>
      </c>
      <c r="I3051" s="25">
        <v>0</v>
      </c>
      <c r="J3051" s="25">
        <f t="shared" si="288"/>
        <v>3</v>
      </c>
      <c r="K3051" s="7">
        <v>27.84394</v>
      </c>
    </row>
    <row r="3052" spans="1:11" x14ac:dyDescent="0.25">
      <c r="A3052" s="6">
        <v>44323</v>
      </c>
      <c r="B3052" s="7">
        <v>23</v>
      </c>
      <c r="C3052" s="25">
        <v>123736.88105623523</v>
      </c>
      <c r="D3052" s="25">
        <f t="shared" si="290"/>
        <v>5</v>
      </c>
      <c r="E3052" s="25">
        <f t="shared" si="289"/>
        <v>0</v>
      </c>
      <c r="F3052" s="25">
        <f t="shared" si="291"/>
        <v>0</v>
      </c>
      <c r="G3052" s="25" t="str">
        <f t="shared" si="287"/>
        <v>Summer</v>
      </c>
      <c r="H3052" s="25">
        <f t="shared" si="292"/>
        <v>3</v>
      </c>
      <c r="I3052" s="25">
        <v>0</v>
      </c>
      <c r="J3052" s="25">
        <f t="shared" si="288"/>
        <v>3</v>
      </c>
      <c r="K3052" s="7">
        <v>43.069220000000001</v>
      </c>
    </row>
    <row r="3053" spans="1:11" x14ac:dyDescent="0.25">
      <c r="A3053" s="6">
        <v>44323</v>
      </c>
      <c r="B3053" s="7">
        <v>24</v>
      </c>
      <c r="C3053" s="25">
        <v>112626.53370273413</v>
      </c>
      <c r="D3053" s="25">
        <f t="shared" si="290"/>
        <v>5</v>
      </c>
      <c r="E3053" s="25">
        <f t="shared" si="289"/>
        <v>0</v>
      </c>
      <c r="F3053" s="25">
        <f t="shared" si="291"/>
        <v>0</v>
      </c>
      <c r="G3053" s="25" t="str">
        <f t="shared" si="287"/>
        <v>Summer</v>
      </c>
      <c r="H3053" s="25">
        <f t="shared" si="292"/>
        <v>3</v>
      </c>
      <c r="I3053" s="25">
        <v>0</v>
      </c>
      <c r="J3053" s="25">
        <f t="shared" si="288"/>
        <v>3</v>
      </c>
      <c r="K3053" s="7">
        <v>24.910550000000001</v>
      </c>
    </row>
    <row r="3054" spans="1:11" x14ac:dyDescent="0.25">
      <c r="A3054" s="6">
        <v>44324</v>
      </c>
      <c r="B3054" s="7">
        <v>1</v>
      </c>
      <c r="C3054" s="25">
        <v>101335.99563908578</v>
      </c>
      <c r="D3054" s="25">
        <f t="shared" si="290"/>
        <v>5</v>
      </c>
      <c r="E3054" s="25">
        <f t="shared" si="289"/>
        <v>0</v>
      </c>
      <c r="F3054" s="25">
        <f t="shared" si="291"/>
        <v>1</v>
      </c>
      <c r="G3054" s="25" t="str">
        <f t="shared" si="287"/>
        <v>Summer</v>
      </c>
      <c r="H3054" s="25">
        <f t="shared" si="292"/>
        <v>3</v>
      </c>
      <c r="I3054" s="25">
        <v>0</v>
      </c>
      <c r="J3054" s="25">
        <f t="shared" si="288"/>
        <v>3</v>
      </c>
      <c r="K3054" s="7">
        <v>25.562650000000001</v>
      </c>
    </row>
    <row r="3055" spans="1:11" x14ac:dyDescent="0.25">
      <c r="A3055" s="6">
        <v>44324</v>
      </c>
      <c r="B3055" s="7">
        <v>2</v>
      </c>
      <c r="C3055" s="25">
        <v>94725.053019014842</v>
      </c>
      <c r="D3055" s="25">
        <f t="shared" si="290"/>
        <v>5</v>
      </c>
      <c r="E3055" s="25">
        <f t="shared" si="289"/>
        <v>0</v>
      </c>
      <c r="F3055" s="25">
        <f t="shared" si="291"/>
        <v>1</v>
      </c>
      <c r="G3055" s="25" t="str">
        <f t="shared" ref="G3055:G3118" si="293">IF(OR(D3055&lt;5,D3055&gt;9),"Winter","Summer")</f>
        <v>Summer</v>
      </c>
      <c r="H3055" s="25">
        <f t="shared" si="292"/>
        <v>1</v>
      </c>
      <c r="I3055" s="25">
        <v>0</v>
      </c>
      <c r="J3055" s="25">
        <f t="shared" ref="J3055:J3118" si="294">IF(I3055=0,H3055,5)</f>
        <v>1</v>
      </c>
      <c r="K3055" s="7">
        <v>23.642720000000001</v>
      </c>
    </row>
    <row r="3056" spans="1:11" x14ac:dyDescent="0.25">
      <c r="A3056" s="6">
        <v>44324</v>
      </c>
      <c r="B3056" s="7">
        <v>3</v>
      </c>
      <c r="C3056" s="25">
        <v>92313.598420696522</v>
      </c>
      <c r="D3056" s="25">
        <f t="shared" si="290"/>
        <v>5</v>
      </c>
      <c r="E3056" s="25">
        <f t="shared" si="289"/>
        <v>0</v>
      </c>
      <c r="F3056" s="25">
        <f t="shared" si="291"/>
        <v>1</v>
      </c>
      <c r="G3056" s="25" t="str">
        <f t="shared" si="293"/>
        <v>Summer</v>
      </c>
      <c r="H3056" s="25">
        <f t="shared" si="292"/>
        <v>1</v>
      </c>
      <c r="I3056" s="25">
        <v>0</v>
      </c>
      <c r="J3056" s="25">
        <f t="shared" si="294"/>
        <v>1</v>
      </c>
      <c r="K3056" s="7">
        <v>25.393460000000001</v>
      </c>
    </row>
    <row r="3057" spans="1:11" x14ac:dyDescent="0.25">
      <c r="A3057" s="6">
        <v>44324</v>
      </c>
      <c r="B3057" s="7">
        <v>4</v>
      </c>
      <c r="C3057" s="25">
        <v>92745.107132893769</v>
      </c>
      <c r="D3057" s="25">
        <f t="shared" si="290"/>
        <v>5</v>
      </c>
      <c r="E3057" s="25">
        <f t="shared" si="289"/>
        <v>0</v>
      </c>
      <c r="F3057" s="25">
        <f t="shared" si="291"/>
        <v>1</v>
      </c>
      <c r="G3057" s="25" t="str">
        <f t="shared" si="293"/>
        <v>Summer</v>
      </c>
      <c r="H3057" s="25">
        <f t="shared" si="292"/>
        <v>1</v>
      </c>
      <c r="I3057" s="25">
        <v>0</v>
      </c>
      <c r="J3057" s="25">
        <f t="shared" si="294"/>
        <v>1</v>
      </c>
      <c r="K3057" s="7">
        <v>23.052430000000001</v>
      </c>
    </row>
    <row r="3058" spans="1:11" x14ac:dyDescent="0.25">
      <c r="A3058" s="6">
        <v>44324</v>
      </c>
      <c r="B3058" s="7">
        <v>5</v>
      </c>
      <c r="C3058" s="25">
        <v>94968.887000697592</v>
      </c>
      <c r="D3058" s="25">
        <f t="shared" si="290"/>
        <v>5</v>
      </c>
      <c r="E3058" s="25">
        <f t="shared" si="289"/>
        <v>0</v>
      </c>
      <c r="F3058" s="25">
        <f t="shared" si="291"/>
        <v>1</v>
      </c>
      <c r="G3058" s="25" t="str">
        <f t="shared" si="293"/>
        <v>Summer</v>
      </c>
      <c r="H3058" s="25">
        <f t="shared" si="292"/>
        <v>1</v>
      </c>
      <c r="I3058" s="25">
        <v>0</v>
      </c>
      <c r="J3058" s="25">
        <f t="shared" si="294"/>
        <v>1</v>
      </c>
      <c r="K3058" s="7">
        <v>24.949819999999999</v>
      </c>
    </row>
    <row r="3059" spans="1:11" x14ac:dyDescent="0.25">
      <c r="A3059" s="6">
        <v>44324</v>
      </c>
      <c r="B3059" s="7">
        <v>6</v>
      </c>
      <c r="C3059" s="25">
        <v>100622.69935339078</v>
      </c>
      <c r="D3059" s="25">
        <f t="shared" si="290"/>
        <v>5</v>
      </c>
      <c r="E3059" s="25">
        <f t="shared" si="289"/>
        <v>0</v>
      </c>
      <c r="F3059" s="25">
        <f t="shared" si="291"/>
        <v>1</v>
      </c>
      <c r="G3059" s="25" t="str">
        <f t="shared" si="293"/>
        <v>Summer</v>
      </c>
      <c r="H3059" s="25">
        <f t="shared" si="292"/>
        <v>1</v>
      </c>
      <c r="I3059" s="25">
        <v>0</v>
      </c>
      <c r="J3059" s="25">
        <f t="shared" si="294"/>
        <v>1</v>
      </c>
      <c r="K3059" s="7">
        <v>29.578710000000001</v>
      </c>
    </row>
    <row r="3060" spans="1:11" x14ac:dyDescent="0.25">
      <c r="A3060" s="6">
        <v>44324</v>
      </c>
      <c r="B3060" s="7">
        <v>7</v>
      </c>
      <c r="C3060" s="25">
        <v>111122.48763800565</v>
      </c>
      <c r="D3060" s="25">
        <f t="shared" si="290"/>
        <v>5</v>
      </c>
      <c r="E3060" s="25">
        <f t="shared" si="289"/>
        <v>0</v>
      </c>
      <c r="F3060" s="25">
        <f t="shared" si="291"/>
        <v>1</v>
      </c>
      <c r="G3060" s="25" t="str">
        <f t="shared" si="293"/>
        <v>Summer</v>
      </c>
      <c r="H3060" s="25">
        <f t="shared" si="292"/>
        <v>3</v>
      </c>
      <c r="I3060" s="25">
        <v>0</v>
      </c>
      <c r="J3060" s="25">
        <f t="shared" si="294"/>
        <v>3</v>
      </c>
      <c r="K3060" s="7">
        <v>21.614529999999998</v>
      </c>
    </row>
    <row r="3061" spans="1:11" x14ac:dyDescent="0.25">
      <c r="A3061" s="6">
        <v>44324</v>
      </c>
      <c r="B3061" s="7">
        <v>8</v>
      </c>
      <c r="C3061" s="25">
        <v>124836.61035342829</v>
      </c>
      <c r="D3061" s="25">
        <f t="shared" si="290"/>
        <v>5</v>
      </c>
      <c r="E3061" s="25">
        <f t="shared" si="289"/>
        <v>0</v>
      </c>
      <c r="F3061" s="25">
        <f t="shared" si="291"/>
        <v>1</v>
      </c>
      <c r="G3061" s="25" t="str">
        <f t="shared" si="293"/>
        <v>Summer</v>
      </c>
      <c r="H3061" s="25">
        <f t="shared" si="292"/>
        <v>3</v>
      </c>
      <c r="I3061" s="25">
        <v>0</v>
      </c>
      <c r="J3061" s="25">
        <f t="shared" si="294"/>
        <v>3</v>
      </c>
      <c r="K3061" s="7">
        <v>22.581499999999998</v>
      </c>
    </row>
    <row r="3062" spans="1:11" x14ac:dyDescent="0.25">
      <c r="A3062" s="6">
        <v>44324</v>
      </c>
      <c r="B3062" s="7">
        <v>9</v>
      </c>
      <c r="C3062" s="25">
        <v>133918.63341860377</v>
      </c>
      <c r="D3062" s="25">
        <f t="shared" si="290"/>
        <v>5</v>
      </c>
      <c r="E3062" s="25">
        <f t="shared" si="289"/>
        <v>0</v>
      </c>
      <c r="F3062" s="25">
        <f t="shared" si="291"/>
        <v>1</v>
      </c>
      <c r="G3062" s="25" t="str">
        <f t="shared" si="293"/>
        <v>Summer</v>
      </c>
      <c r="H3062" s="25">
        <f t="shared" si="292"/>
        <v>3</v>
      </c>
      <c r="I3062" s="25">
        <v>0</v>
      </c>
      <c r="J3062" s="25">
        <f t="shared" si="294"/>
        <v>3</v>
      </c>
      <c r="K3062" s="7">
        <v>26.098179999999999</v>
      </c>
    </row>
    <row r="3063" spans="1:11" x14ac:dyDescent="0.25">
      <c r="A3063" s="6">
        <v>44324</v>
      </c>
      <c r="B3063" s="7">
        <v>10</v>
      </c>
      <c r="C3063" s="25">
        <v>137495.2471993519</v>
      </c>
      <c r="D3063" s="25">
        <f t="shared" si="290"/>
        <v>5</v>
      </c>
      <c r="E3063" s="25">
        <f t="shared" si="289"/>
        <v>0</v>
      </c>
      <c r="F3063" s="25">
        <f t="shared" si="291"/>
        <v>1</v>
      </c>
      <c r="G3063" s="25" t="str">
        <f t="shared" si="293"/>
        <v>Summer</v>
      </c>
      <c r="H3063" s="25">
        <f t="shared" si="292"/>
        <v>3</v>
      </c>
      <c r="I3063" s="25">
        <v>0</v>
      </c>
      <c r="J3063" s="25">
        <f t="shared" si="294"/>
        <v>3</v>
      </c>
      <c r="K3063" s="7">
        <v>26.185099999999998</v>
      </c>
    </row>
    <row r="3064" spans="1:11" x14ac:dyDescent="0.25">
      <c r="A3064" s="6">
        <v>44324</v>
      </c>
      <c r="B3064" s="7">
        <v>11</v>
      </c>
      <c r="C3064" s="25">
        <v>137198.63610909338</v>
      </c>
      <c r="D3064" s="25">
        <f t="shared" si="290"/>
        <v>5</v>
      </c>
      <c r="E3064" s="25">
        <f t="shared" si="289"/>
        <v>0</v>
      </c>
      <c r="F3064" s="25">
        <f t="shared" si="291"/>
        <v>1</v>
      </c>
      <c r="G3064" s="25" t="str">
        <f t="shared" si="293"/>
        <v>Summer</v>
      </c>
      <c r="H3064" s="25">
        <f t="shared" si="292"/>
        <v>3</v>
      </c>
      <c r="I3064" s="25">
        <v>0</v>
      </c>
      <c r="J3064" s="25">
        <f t="shared" si="294"/>
        <v>3</v>
      </c>
      <c r="K3064" s="7">
        <v>24.890250000000002</v>
      </c>
    </row>
    <row r="3065" spans="1:11" x14ac:dyDescent="0.25">
      <c r="A3065" s="6">
        <v>44324</v>
      </c>
      <c r="B3065" s="7">
        <v>12</v>
      </c>
      <c r="C3065" s="25">
        <v>134547.36105858968</v>
      </c>
      <c r="D3065" s="25">
        <f t="shared" si="290"/>
        <v>5</v>
      </c>
      <c r="E3065" s="25">
        <f t="shared" si="289"/>
        <v>0</v>
      </c>
      <c r="F3065" s="25">
        <f t="shared" si="291"/>
        <v>1</v>
      </c>
      <c r="G3065" s="25" t="str">
        <f t="shared" si="293"/>
        <v>Summer</v>
      </c>
      <c r="H3065" s="25">
        <f t="shared" si="292"/>
        <v>3</v>
      </c>
      <c r="I3065" s="25">
        <v>0</v>
      </c>
      <c r="J3065" s="25">
        <f t="shared" si="294"/>
        <v>3</v>
      </c>
      <c r="K3065" s="7">
        <v>36.798490000000001</v>
      </c>
    </row>
    <row r="3066" spans="1:11" x14ac:dyDescent="0.25">
      <c r="A3066" s="6">
        <v>44324</v>
      </c>
      <c r="B3066" s="7">
        <v>13</v>
      </c>
      <c r="C3066" s="25">
        <v>129827.62932967288</v>
      </c>
      <c r="D3066" s="25">
        <f t="shared" si="290"/>
        <v>5</v>
      </c>
      <c r="E3066" s="25">
        <f t="shared" si="289"/>
        <v>0</v>
      </c>
      <c r="F3066" s="25">
        <f t="shared" si="291"/>
        <v>1</v>
      </c>
      <c r="G3066" s="25" t="str">
        <f t="shared" si="293"/>
        <v>Summer</v>
      </c>
      <c r="H3066" s="25">
        <f t="shared" si="292"/>
        <v>3</v>
      </c>
      <c r="I3066" s="25">
        <v>0</v>
      </c>
      <c r="J3066" s="25">
        <f t="shared" si="294"/>
        <v>3</v>
      </c>
      <c r="K3066" s="7">
        <v>23.039459999999998</v>
      </c>
    </row>
    <row r="3067" spans="1:11" x14ac:dyDescent="0.25">
      <c r="A3067" s="6">
        <v>44324</v>
      </c>
      <c r="B3067" s="7">
        <v>14</v>
      </c>
      <c r="C3067" s="25">
        <v>124372.29566239865</v>
      </c>
      <c r="D3067" s="25">
        <f t="shared" si="290"/>
        <v>5</v>
      </c>
      <c r="E3067" s="25">
        <f t="shared" si="289"/>
        <v>0</v>
      </c>
      <c r="F3067" s="25">
        <f t="shared" si="291"/>
        <v>1</v>
      </c>
      <c r="G3067" s="25" t="str">
        <f t="shared" si="293"/>
        <v>Summer</v>
      </c>
      <c r="H3067" s="25">
        <f t="shared" si="292"/>
        <v>3</v>
      </c>
      <c r="I3067" s="25">
        <v>0</v>
      </c>
      <c r="J3067" s="25">
        <f t="shared" si="294"/>
        <v>3</v>
      </c>
      <c r="K3067" s="7">
        <v>29.837789999999998</v>
      </c>
    </row>
    <row r="3068" spans="1:11" x14ac:dyDescent="0.25">
      <c r="A3068" s="6">
        <v>44324</v>
      </c>
      <c r="B3068" s="7">
        <v>15</v>
      </c>
      <c r="C3068" s="25">
        <v>120158.60947843111</v>
      </c>
      <c r="D3068" s="25">
        <f t="shared" si="290"/>
        <v>5</v>
      </c>
      <c r="E3068" s="25">
        <f t="shared" si="289"/>
        <v>0</v>
      </c>
      <c r="F3068" s="25">
        <f t="shared" si="291"/>
        <v>1</v>
      </c>
      <c r="G3068" s="25" t="str">
        <f t="shared" si="293"/>
        <v>Summer</v>
      </c>
      <c r="H3068" s="25">
        <f t="shared" si="292"/>
        <v>3</v>
      </c>
      <c r="I3068" s="25">
        <v>0</v>
      </c>
      <c r="J3068" s="25">
        <f t="shared" si="294"/>
        <v>3</v>
      </c>
      <c r="K3068" s="7">
        <v>22.130590000000002</v>
      </c>
    </row>
    <row r="3069" spans="1:11" x14ac:dyDescent="0.25">
      <c r="A3069" s="6">
        <v>44324</v>
      </c>
      <c r="B3069" s="7">
        <v>16</v>
      </c>
      <c r="C3069" s="25">
        <v>118035.93295225665</v>
      </c>
      <c r="D3069" s="25">
        <f t="shared" si="290"/>
        <v>5</v>
      </c>
      <c r="E3069" s="25">
        <f t="shared" si="289"/>
        <v>0</v>
      </c>
      <c r="F3069" s="25">
        <f t="shared" si="291"/>
        <v>1</v>
      </c>
      <c r="G3069" s="25" t="str">
        <f t="shared" si="293"/>
        <v>Summer</v>
      </c>
      <c r="H3069" s="25">
        <f t="shared" si="292"/>
        <v>3</v>
      </c>
      <c r="I3069" s="25">
        <v>0</v>
      </c>
      <c r="J3069" s="25">
        <f t="shared" si="294"/>
        <v>3</v>
      </c>
      <c r="K3069" s="7">
        <v>23.907599999999999</v>
      </c>
    </row>
    <row r="3070" spans="1:11" x14ac:dyDescent="0.25">
      <c r="A3070" s="6">
        <v>44324</v>
      </c>
      <c r="B3070" s="7">
        <v>17</v>
      </c>
      <c r="C3070" s="25">
        <v>118780.71111399146</v>
      </c>
      <c r="D3070" s="25">
        <f t="shared" si="290"/>
        <v>5</v>
      </c>
      <c r="E3070" s="25">
        <f t="shared" si="289"/>
        <v>0</v>
      </c>
      <c r="F3070" s="25">
        <f t="shared" si="291"/>
        <v>1</v>
      </c>
      <c r="G3070" s="25" t="str">
        <f t="shared" si="293"/>
        <v>Summer</v>
      </c>
      <c r="H3070" s="25">
        <f t="shared" si="292"/>
        <v>3</v>
      </c>
      <c r="I3070" s="25">
        <v>0</v>
      </c>
      <c r="J3070" s="25">
        <f t="shared" si="294"/>
        <v>3</v>
      </c>
      <c r="K3070" s="7">
        <v>26.583970000000001</v>
      </c>
    </row>
    <row r="3071" spans="1:11" x14ac:dyDescent="0.25">
      <c r="A3071" s="6">
        <v>44324</v>
      </c>
      <c r="B3071" s="7">
        <v>18</v>
      </c>
      <c r="C3071" s="25">
        <v>122159.64650227653</v>
      </c>
      <c r="D3071" s="25">
        <f t="shared" si="290"/>
        <v>5</v>
      </c>
      <c r="E3071" s="25">
        <f t="shared" si="289"/>
        <v>0</v>
      </c>
      <c r="F3071" s="25">
        <f t="shared" si="291"/>
        <v>1</v>
      </c>
      <c r="G3071" s="25" t="str">
        <f t="shared" si="293"/>
        <v>Summer</v>
      </c>
      <c r="H3071" s="25">
        <f t="shared" si="292"/>
        <v>3</v>
      </c>
      <c r="I3071" s="25">
        <v>0</v>
      </c>
      <c r="J3071" s="25">
        <f t="shared" si="294"/>
        <v>3</v>
      </c>
      <c r="K3071" s="7">
        <v>24.43666</v>
      </c>
    </row>
    <row r="3072" spans="1:11" x14ac:dyDescent="0.25">
      <c r="A3072" s="6">
        <v>44324</v>
      </c>
      <c r="B3072" s="7">
        <v>19</v>
      </c>
      <c r="C3072" s="25">
        <v>123730.7492596143</v>
      </c>
      <c r="D3072" s="25">
        <f t="shared" si="290"/>
        <v>5</v>
      </c>
      <c r="E3072" s="25">
        <f t="shared" si="289"/>
        <v>0</v>
      </c>
      <c r="F3072" s="25">
        <f t="shared" si="291"/>
        <v>1</v>
      </c>
      <c r="G3072" s="25" t="str">
        <f t="shared" si="293"/>
        <v>Summer</v>
      </c>
      <c r="H3072" s="25">
        <f t="shared" si="292"/>
        <v>3</v>
      </c>
      <c r="I3072" s="25">
        <v>0</v>
      </c>
      <c r="J3072" s="25">
        <f t="shared" si="294"/>
        <v>3</v>
      </c>
      <c r="K3072" s="7">
        <v>26.53753</v>
      </c>
    </row>
    <row r="3073" spans="1:11" x14ac:dyDescent="0.25">
      <c r="A3073" s="6">
        <v>44324</v>
      </c>
      <c r="B3073" s="7">
        <v>20</v>
      </c>
      <c r="C3073" s="25">
        <v>124800.27745538829</v>
      </c>
      <c r="D3073" s="25">
        <f t="shared" si="290"/>
        <v>5</v>
      </c>
      <c r="E3073" s="25">
        <f t="shared" si="289"/>
        <v>0</v>
      </c>
      <c r="F3073" s="25">
        <f t="shared" si="291"/>
        <v>1</v>
      </c>
      <c r="G3073" s="25" t="str">
        <f t="shared" si="293"/>
        <v>Summer</v>
      </c>
      <c r="H3073" s="25">
        <f t="shared" si="292"/>
        <v>3</v>
      </c>
      <c r="I3073" s="25">
        <v>0</v>
      </c>
      <c r="J3073" s="25">
        <f t="shared" si="294"/>
        <v>3</v>
      </c>
      <c r="K3073" s="7">
        <v>32.932079999999999</v>
      </c>
    </row>
    <row r="3074" spans="1:11" x14ac:dyDescent="0.25">
      <c r="A3074" s="6">
        <v>44324</v>
      </c>
      <c r="B3074" s="7">
        <v>21</v>
      </c>
      <c r="C3074" s="25">
        <v>130352.53303413666</v>
      </c>
      <c r="D3074" s="25">
        <f t="shared" si="290"/>
        <v>5</v>
      </c>
      <c r="E3074" s="25">
        <f t="shared" si="289"/>
        <v>0</v>
      </c>
      <c r="F3074" s="25">
        <f t="shared" si="291"/>
        <v>1</v>
      </c>
      <c r="G3074" s="25" t="str">
        <f t="shared" si="293"/>
        <v>Summer</v>
      </c>
      <c r="H3074" s="25">
        <f t="shared" si="292"/>
        <v>3</v>
      </c>
      <c r="I3074" s="25">
        <v>0</v>
      </c>
      <c r="J3074" s="25">
        <f t="shared" si="294"/>
        <v>3</v>
      </c>
      <c r="K3074" s="7">
        <v>27.125430000000001</v>
      </c>
    </row>
    <row r="3075" spans="1:11" x14ac:dyDescent="0.25">
      <c r="A3075" s="6">
        <v>44324</v>
      </c>
      <c r="B3075" s="7">
        <v>22</v>
      </c>
      <c r="C3075" s="25">
        <v>130813.21423428369</v>
      </c>
      <c r="D3075" s="25">
        <f t="shared" si="290"/>
        <v>5</v>
      </c>
      <c r="E3075" s="25">
        <f t="shared" si="289"/>
        <v>0</v>
      </c>
      <c r="F3075" s="25">
        <f t="shared" si="291"/>
        <v>1</v>
      </c>
      <c r="G3075" s="25" t="str">
        <f t="shared" si="293"/>
        <v>Summer</v>
      </c>
      <c r="H3075" s="25">
        <f t="shared" si="292"/>
        <v>3</v>
      </c>
      <c r="I3075" s="25">
        <v>0</v>
      </c>
      <c r="J3075" s="25">
        <f t="shared" si="294"/>
        <v>3</v>
      </c>
      <c r="K3075" s="7">
        <v>29.53707</v>
      </c>
    </row>
    <row r="3076" spans="1:11" x14ac:dyDescent="0.25">
      <c r="A3076" s="6">
        <v>44324</v>
      </c>
      <c r="B3076" s="7">
        <v>23</v>
      </c>
      <c r="C3076" s="25">
        <v>123018.52572842174</v>
      </c>
      <c r="D3076" s="25">
        <f t="shared" si="290"/>
        <v>5</v>
      </c>
      <c r="E3076" s="25">
        <f t="shared" si="289"/>
        <v>0</v>
      </c>
      <c r="F3076" s="25">
        <f t="shared" si="291"/>
        <v>1</v>
      </c>
      <c r="G3076" s="25" t="str">
        <f t="shared" si="293"/>
        <v>Summer</v>
      </c>
      <c r="H3076" s="25">
        <f t="shared" si="292"/>
        <v>3</v>
      </c>
      <c r="I3076" s="25">
        <v>0</v>
      </c>
      <c r="J3076" s="25">
        <f t="shared" si="294"/>
        <v>3</v>
      </c>
      <c r="K3076" s="7">
        <v>123.7582</v>
      </c>
    </row>
    <row r="3077" spans="1:11" x14ac:dyDescent="0.25">
      <c r="A3077" s="6">
        <v>44324</v>
      </c>
      <c r="B3077" s="7">
        <v>24</v>
      </c>
      <c r="C3077" s="25">
        <v>110604.32911625673</v>
      </c>
      <c r="D3077" s="25">
        <f t="shared" si="290"/>
        <v>5</v>
      </c>
      <c r="E3077" s="25">
        <f t="shared" si="289"/>
        <v>0</v>
      </c>
      <c r="F3077" s="25">
        <f t="shared" si="291"/>
        <v>1</v>
      </c>
      <c r="G3077" s="25" t="str">
        <f t="shared" si="293"/>
        <v>Summer</v>
      </c>
      <c r="H3077" s="25">
        <f t="shared" si="292"/>
        <v>3</v>
      </c>
      <c r="I3077" s="25">
        <v>0</v>
      </c>
      <c r="J3077" s="25">
        <f t="shared" si="294"/>
        <v>3</v>
      </c>
      <c r="K3077" s="7">
        <v>23.72419</v>
      </c>
    </row>
    <row r="3078" spans="1:11" x14ac:dyDescent="0.25">
      <c r="A3078" s="6">
        <v>44325</v>
      </c>
      <c r="B3078" s="7">
        <v>1</v>
      </c>
      <c r="C3078" s="25">
        <v>98553.828452995484</v>
      </c>
      <c r="D3078" s="25">
        <f t="shared" si="290"/>
        <v>5</v>
      </c>
      <c r="E3078" s="25">
        <f t="shared" ref="E3078:E3141" si="295">IF(IFERROR(VLOOKUP(A3078,$S$6:$S$15,1,0),0)&gt;0,1,0)</f>
        <v>0</v>
      </c>
      <c r="F3078" s="25">
        <f t="shared" si="291"/>
        <v>1</v>
      </c>
      <c r="G3078" s="25" t="str">
        <f t="shared" si="293"/>
        <v>Summer</v>
      </c>
      <c r="H3078" s="25">
        <f t="shared" si="292"/>
        <v>3</v>
      </c>
      <c r="I3078" s="25">
        <v>0</v>
      </c>
      <c r="J3078" s="25">
        <f t="shared" si="294"/>
        <v>3</v>
      </c>
      <c r="K3078" s="7">
        <v>21.659610000000001</v>
      </c>
    </row>
    <row r="3079" spans="1:11" x14ac:dyDescent="0.25">
      <c r="A3079" s="6">
        <v>44325</v>
      </c>
      <c r="B3079" s="7">
        <v>2</v>
      </c>
      <c r="C3079" s="25">
        <v>90553.284692094778</v>
      </c>
      <c r="D3079" s="25">
        <f t="shared" ref="D3079:D3142" si="296">MONTH(A3079)</f>
        <v>5</v>
      </c>
      <c r="E3079" s="25">
        <f t="shared" si="295"/>
        <v>0</v>
      </c>
      <c r="F3079" s="25">
        <f t="shared" ref="F3079:F3142" si="297">IF(WEEKDAY(A3079,2)&gt;5,1,0)</f>
        <v>1</v>
      </c>
      <c r="G3079" s="25" t="str">
        <f t="shared" si="293"/>
        <v>Summer</v>
      </c>
      <c r="H3079" s="25">
        <f t="shared" ref="H3079:H3142" si="298">IF(AND(B3079&lt;7,B3079&gt;1),1,IF(G3079="Winter",IF(OR(E3079=1,F3079=1,B3079=1,AND(B3079&gt;9,B3079&lt;19),B3079&gt;21),2,6),IF(OR(E3079=1,F3079=1,B3079&lt;15,B3079&gt;20),3,4)))</f>
        <v>1</v>
      </c>
      <c r="I3079" s="25">
        <v>0</v>
      </c>
      <c r="J3079" s="25">
        <f t="shared" si="294"/>
        <v>1</v>
      </c>
      <c r="K3079" s="7">
        <v>19.547640000000001</v>
      </c>
    </row>
    <row r="3080" spans="1:11" x14ac:dyDescent="0.25">
      <c r="A3080" s="6">
        <v>44325</v>
      </c>
      <c r="B3080" s="7">
        <v>3</v>
      </c>
      <c r="C3080" s="25">
        <v>86665.308692634848</v>
      </c>
      <c r="D3080" s="25">
        <f t="shared" si="296"/>
        <v>5</v>
      </c>
      <c r="E3080" s="25">
        <f t="shared" si="295"/>
        <v>0</v>
      </c>
      <c r="F3080" s="25">
        <f t="shared" si="297"/>
        <v>1</v>
      </c>
      <c r="G3080" s="25" t="str">
        <f t="shared" si="293"/>
        <v>Summer</v>
      </c>
      <c r="H3080" s="25">
        <f t="shared" si="298"/>
        <v>1</v>
      </c>
      <c r="I3080" s="25">
        <v>0</v>
      </c>
      <c r="J3080" s="25">
        <f t="shared" si="294"/>
        <v>1</v>
      </c>
      <c r="K3080" s="7">
        <v>18.467919999999999</v>
      </c>
    </row>
    <row r="3081" spans="1:11" x14ac:dyDescent="0.25">
      <c r="A3081" s="6">
        <v>44325</v>
      </c>
      <c r="B3081" s="7">
        <v>4</v>
      </c>
      <c r="C3081" s="25">
        <v>84903.173191625989</v>
      </c>
      <c r="D3081" s="25">
        <f t="shared" si="296"/>
        <v>5</v>
      </c>
      <c r="E3081" s="25">
        <f t="shared" si="295"/>
        <v>0</v>
      </c>
      <c r="F3081" s="25">
        <f t="shared" si="297"/>
        <v>1</v>
      </c>
      <c r="G3081" s="25" t="str">
        <f t="shared" si="293"/>
        <v>Summer</v>
      </c>
      <c r="H3081" s="25">
        <f t="shared" si="298"/>
        <v>1</v>
      </c>
      <c r="I3081" s="25">
        <v>0</v>
      </c>
      <c r="J3081" s="25">
        <f t="shared" si="294"/>
        <v>1</v>
      </c>
      <c r="K3081" s="7">
        <v>17.449780000000001</v>
      </c>
    </row>
    <row r="3082" spans="1:11" x14ac:dyDescent="0.25">
      <c r="A3082" s="6">
        <v>44325</v>
      </c>
      <c r="B3082" s="7">
        <v>5</v>
      </c>
      <c r="C3082" s="25">
        <v>85572.135660508415</v>
      </c>
      <c r="D3082" s="25">
        <f t="shared" si="296"/>
        <v>5</v>
      </c>
      <c r="E3082" s="25">
        <f t="shared" si="295"/>
        <v>0</v>
      </c>
      <c r="F3082" s="25">
        <f t="shared" si="297"/>
        <v>1</v>
      </c>
      <c r="G3082" s="25" t="str">
        <f t="shared" si="293"/>
        <v>Summer</v>
      </c>
      <c r="H3082" s="25">
        <f t="shared" si="298"/>
        <v>1</v>
      </c>
      <c r="I3082" s="25">
        <v>0</v>
      </c>
      <c r="J3082" s="25">
        <f t="shared" si="294"/>
        <v>1</v>
      </c>
      <c r="K3082" s="7">
        <v>17.389669999999999</v>
      </c>
    </row>
    <row r="3083" spans="1:11" x14ac:dyDescent="0.25">
      <c r="A3083" s="6">
        <v>44325</v>
      </c>
      <c r="B3083" s="7">
        <v>6</v>
      </c>
      <c r="C3083" s="25">
        <v>88652.05003112882</v>
      </c>
      <c r="D3083" s="25">
        <f t="shared" si="296"/>
        <v>5</v>
      </c>
      <c r="E3083" s="25">
        <f t="shared" si="295"/>
        <v>0</v>
      </c>
      <c r="F3083" s="25">
        <f t="shared" si="297"/>
        <v>1</v>
      </c>
      <c r="G3083" s="25" t="str">
        <f t="shared" si="293"/>
        <v>Summer</v>
      </c>
      <c r="H3083" s="25">
        <f t="shared" si="298"/>
        <v>1</v>
      </c>
      <c r="I3083" s="25">
        <v>0</v>
      </c>
      <c r="J3083" s="25">
        <f t="shared" si="294"/>
        <v>1</v>
      </c>
      <c r="K3083" s="7">
        <v>16.707380000000001</v>
      </c>
    </row>
    <row r="3084" spans="1:11" x14ac:dyDescent="0.25">
      <c r="A3084" s="6">
        <v>44325</v>
      </c>
      <c r="B3084" s="7">
        <v>7</v>
      </c>
      <c r="C3084" s="25">
        <v>94765.893094594096</v>
      </c>
      <c r="D3084" s="25">
        <f t="shared" si="296"/>
        <v>5</v>
      </c>
      <c r="E3084" s="25">
        <f t="shared" si="295"/>
        <v>0</v>
      </c>
      <c r="F3084" s="25">
        <f t="shared" si="297"/>
        <v>1</v>
      </c>
      <c r="G3084" s="25" t="str">
        <f t="shared" si="293"/>
        <v>Summer</v>
      </c>
      <c r="H3084" s="25">
        <f t="shared" si="298"/>
        <v>3</v>
      </c>
      <c r="I3084" s="25">
        <v>0</v>
      </c>
      <c r="J3084" s="25">
        <f t="shared" si="294"/>
        <v>3</v>
      </c>
      <c r="K3084" s="7">
        <v>17.608899999999998</v>
      </c>
    </row>
    <row r="3085" spans="1:11" x14ac:dyDescent="0.25">
      <c r="A3085" s="6">
        <v>44325</v>
      </c>
      <c r="B3085" s="7">
        <v>8</v>
      </c>
      <c r="C3085" s="25">
        <v>106707.42522553013</v>
      </c>
      <c r="D3085" s="25">
        <f t="shared" si="296"/>
        <v>5</v>
      </c>
      <c r="E3085" s="25">
        <f t="shared" si="295"/>
        <v>0</v>
      </c>
      <c r="F3085" s="25">
        <f t="shared" si="297"/>
        <v>1</v>
      </c>
      <c r="G3085" s="25" t="str">
        <f t="shared" si="293"/>
        <v>Summer</v>
      </c>
      <c r="H3085" s="25">
        <f t="shared" si="298"/>
        <v>3</v>
      </c>
      <c r="I3085" s="25">
        <v>0</v>
      </c>
      <c r="J3085" s="25">
        <f t="shared" si="294"/>
        <v>3</v>
      </c>
      <c r="K3085" s="7">
        <v>18.248360000000002</v>
      </c>
    </row>
    <row r="3086" spans="1:11" x14ac:dyDescent="0.25">
      <c r="A3086" s="6">
        <v>44325</v>
      </c>
      <c r="B3086" s="7">
        <v>9</v>
      </c>
      <c r="C3086" s="25">
        <v>122765.60801953239</v>
      </c>
      <c r="D3086" s="25">
        <f t="shared" si="296"/>
        <v>5</v>
      </c>
      <c r="E3086" s="25">
        <f t="shared" si="295"/>
        <v>0</v>
      </c>
      <c r="F3086" s="25">
        <f t="shared" si="297"/>
        <v>1</v>
      </c>
      <c r="G3086" s="25" t="str">
        <f t="shared" si="293"/>
        <v>Summer</v>
      </c>
      <c r="H3086" s="25">
        <f t="shared" si="298"/>
        <v>3</v>
      </c>
      <c r="I3086" s="25">
        <v>0</v>
      </c>
      <c r="J3086" s="25">
        <f t="shared" si="294"/>
        <v>3</v>
      </c>
      <c r="K3086" s="7">
        <v>20.680019999999999</v>
      </c>
    </row>
    <row r="3087" spans="1:11" x14ac:dyDescent="0.25">
      <c r="A3087" s="6">
        <v>44325</v>
      </c>
      <c r="B3087" s="7">
        <v>10</v>
      </c>
      <c r="C3087" s="25">
        <v>137436.50308236762</v>
      </c>
      <c r="D3087" s="25">
        <f t="shared" si="296"/>
        <v>5</v>
      </c>
      <c r="E3087" s="25">
        <f t="shared" si="295"/>
        <v>0</v>
      </c>
      <c r="F3087" s="25">
        <f t="shared" si="297"/>
        <v>1</v>
      </c>
      <c r="G3087" s="25" t="str">
        <f t="shared" si="293"/>
        <v>Summer</v>
      </c>
      <c r="H3087" s="25">
        <f t="shared" si="298"/>
        <v>3</v>
      </c>
      <c r="I3087" s="25">
        <v>0</v>
      </c>
      <c r="J3087" s="25">
        <f t="shared" si="294"/>
        <v>3</v>
      </c>
      <c r="K3087" s="7">
        <v>24.037839999999999</v>
      </c>
    </row>
    <row r="3088" spans="1:11" x14ac:dyDescent="0.25">
      <c r="A3088" s="6">
        <v>44325</v>
      </c>
      <c r="B3088" s="7">
        <v>11</v>
      </c>
      <c r="C3088" s="25">
        <v>148084.83619568395</v>
      </c>
      <c r="D3088" s="25">
        <f t="shared" si="296"/>
        <v>5</v>
      </c>
      <c r="E3088" s="25">
        <f t="shared" si="295"/>
        <v>0</v>
      </c>
      <c r="F3088" s="25">
        <f t="shared" si="297"/>
        <v>1</v>
      </c>
      <c r="G3088" s="25" t="str">
        <f t="shared" si="293"/>
        <v>Summer</v>
      </c>
      <c r="H3088" s="25">
        <f t="shared" si="298"/>
        <v>3</v>
      </c>
      <c r="I3088" s="25">
        <v>0</v>
      </c>
      <c r="J3088" s="25">
        <f t="shared" si="294"/>
        <v>3</v>
      </c>
      <c r="K3088" s="7">
        <v>18.84517</v>
      </c>
    </row>
    <row r="3089" spans="1:11" x14ac:dyDescent="0.25">
      <c r="A3089" s="6">
        <v>44325</v>
      </c>
      <c r="B3089" s="7">
        <v>12</v>
      </c>
      <c r="C3089" s="25">
        <v>153251.84220695036</v>
      </c>
      <c r="D3089" s="25">
        <f t="shared" si="296"/>
        <v>5</v>
      </c>
      <c r="E3089" s="25">
        <f t="shared" si="295"/>
        <v>0</v>
      </c>
      <c r="F3089" s="25">
        <f t="shared" si="297"/>
        <v>1</v>
      </c>
      <c r="G3089" s="25" t="str">
        <f t="shared" si="293"/>
        <v>Summer</v>
      </c>
      <c r="H3089" s="25">
        <f t="shared" si="298"/>
        <v>3</v>
      </c>
      <c r="I3089" s="25">
        <v>0</v>
      </c>
      <c r="J3089" s="25">
        <f t="shared" si="294"/>
        <v>3</v>
      </c>
      <c r="K3089" s="7">
        <v>19.00497</v>
      </c>
    </row>
    <row r="3090" spans="1:11" x14ac:dyDescent="0.25">
      <c r="A3090" s="6">
        <v>44325</v>
      </c>
      <c r="B3090" s="7">
        <v>13</v>
      </c>
      <c r="C3090" s="25">
        <v>153262.87840767496</v>
      </c>
      <c r="D3090" s="25">
        <f t="shared" si="296"/>
        <v>5</v>
      </c>
      <c r="E3090" s="25">
        <f t="shared" si="295"/>
        <v>0</v>
      </c>
      <c r="F3090" s="25">
        <f t="shared" si="297"/>
        <v>1</v>
      </c>
      <c r="G3090" s="25" t="str">
        <f t="shared" si="293"/>
        <v>Summer</v>
      </c>
      <c r="H3090" s="25">
        <f t="shared" si="298"/>
        <v>3</v>
      </c>
      <c r="I3090" s="25">
        <v>0</v>
      </c>
      <c r="J3090" s="25">
        <f t="shared" si="294"/>
        <v>3</v>
      </c>
      <c r="K3090" s="7">
        <v>20.781009999999998</v>
      </c>
    </row>
    <row r="3091" spans="1:11" x14ac:dyDescent="0.25">
      <c r="A3091" s="6">
        <v>44325</v>
      </c>
      <c r="B3091" s="7">
        <v>14</v>
      </c>
      <c r="C3091" s="25">
        <v>145304.63153704326</v>
      </c>
      <c r="D3091" s="25">
        <f t="shared" si="296"/>
        <v>5</v>
      </c>
      <c r="E3091" s="25">
        <f t="shared" si="295"/>
        <v>0</v>
      </c>
      <c r="F3091" s="25">
        <f t="shared" si="297"/>
        <v>1</v>
      </c>
      <c r="G3091" s="25" t="str">
        <f t="shared" si="293"/>
        <v>Summer</v>
      </c>
      <c r="H3091" s="25">
        <f t="shared" si="298"/>
        <v>3</v>
      </c>
      <c r="I3091" s="25">
        <v>0</v>
      </c>
      <c r="J3091" s="25">
        <f t="shared" si="294"/>
        <v>3</v>
      </c>
      <c r="K3091" s="7">
        <v>21.771419999999999</v>
      </c>
    </row>
    <row r="3092" spans="1:11" x14ac:dyDescent="0.25">
      <c r="A3092" s="6">
        <v>44325</v>
      </c>
      <c r="B3092" s="7">
        <v>15</v>
      </c>
      <c r="C3092" s="25">
        <v>140858.40595815988</v>
      </c>
      <c r="D3092" s="25">
        <f t="shared" si="296"/>
        <v>5</v>
      </c>
      <c r="E3092" s="25">
        <f t="shared" si="295"/>
        <v>0</v>
      </c>
      <c r="F3092" s="25">
        <f t="shared" si="297"/>
        <v>1</v>
      </c>
      <c r="G3092" s="25" t="str">
        <f t="shared" si="293"/>
        <v>Summer</v>
      </c>
      <c r="H3092" s="25">
        <f t="shared" si="298"/>
        <v>3</v>
      </c>
      <c r="I3092" s="25">
        <v>0</v>
      </c>
      <c r="J3092" s="25">
        <f t="shared" si="294"/>
        <v>3</v>
      </c>
      <c r="K3092" s="7">
        <v>20.810030000000001</v>
      </c>
    </row>
    <row r="3093" spans="1:11" x14ac:dyDescent="0.25">
      <c r="A3093" s="6">
        <v>44325</v>
      </c>
      <c r="B3093" s="7">
        <v>16</v>
      </c>
      <c r="C3093" s="25">
        <v>138732.35432714509</v>
      </c>
      <c r="D3093" s="25">
        <f t="shared" si="296"/>
        <v>5</v>
      </c>
      <c r="E3093" s="25">
        <f t="shared" si="295"/>
        <v>0</v>
      </c>
      <c r="F3093" s="25">
        <f t="shared" si="297"/>
        <v>1</v>
      </c>
      <c r="G3093" s="25" t="str">
        <f t="shared" si="293"/>
        <v>Summer</v>
      </c>
      <c r="H3093" s="25">
        <f t="shared" si="298"/>
        <v>3</v>
      </c>
      <c r="I3093" s="25">
        <v>0</v>
      </c>
      <c r="J3093" s="25">
        <f t="shared" si="294"/>
        <v>3</v>
      </c>
      <c r="K3093" s="7">
        <v>19.185110000000002</v>
      </c>
    </row>
    <row r="3094" spans="1:11" x14ac:dyDescent="0.25">
      <c r="A3094" s="6">
        <v>44325</v>
      </c>
      <c r="B3094" s="7">
        <v>17</v>
      </c>
      <c r="C3094" s="25">
        <v>141165.06796384556</v>
      </c>
      <c r="D3094" s="25">
        <f t="shared" si="296"/>
        <v>5</v>
      </c>
      <c r="E3094" s="25">
        <f t="shared" si="295"/>
        <v>0</v>
      </c>
      <c r="F3094" s="25">
        <f t="shared" si="297"/>
        <v>1</v>
      </c>
      <c r="G3094" s="25" t="str">
        <f t="shared" si="293"/>
        <v>Summer</v>
      </c>
      <c r="H3094" s="25">
        <f t="shared" si="298"/>
        <v>3</v>
      </c>
      <c r="I3094" s="25">
        <v>0</v>
      </c>
      <c r="J3094" s="25">
        <f t="shared" si="294"/>
        <v>3</v>
      </c>
      <c r="K3094" s="7">
        <v>21.641940000000002</v>
      </c>
    </row>
    <row r="3095" spans="1:11" x14ac:dyDescent="0.25">
      <c r="A3095" s="6">
        <v>44325</v>
      </c>
      <c r="B3095" s="7">
        <v>18</v>
      </c>
      <c r="C3095" s="25">
        <v>146800.63946842487</v>
      </c>
      <c r="D3095" s="25">
        <f t="shared" si="296"/>
        <v>5</v>
      </c>
      <c r="E3095" s="25">
        <f t="shared" si="295"/>
        <v>0</v>
      </c>
      <c r="F3095" s="25">
        <f t="shared" si="297"/>
        <v>1</v>
      </c>
      <c r="G3095" s="25" t="str">
        <f t="shared" si="293"/>
        <v>Summer</v>
      </c>
      <c r="H3095" s="25">
        <f t="shared" si="298"/>
        <v>3</v>
      </c>
      <c r="I3095" s="25">
        <v>0</v>
      </c>
      <c r="J3095" s="25">
        <f t="shared" si="294"/>
        <v>3</v>
      </c>
      <c r="K3095" s="7">
        <v>26.155519999999999</v>
      </c>
    </row>
    <row r="3096" spans="1:11" x14ac:dyDescent="0.25">
      <c r="A3096" s="6">
        <v>44325</v>
      </c>
      <c r="B3096" s="7">
        <v>19</v>
      </c>
      <c r="C3096" s="25">
        <v>149261.08888624853</v>
      </c>
      <c r="D3096" s="25">
        <f t="shared" si="296"/>
        <v>5</v>
      </c>
      <c r="E3096" s="25">
        <f t="shared" si="295"/>
        <v>0</v>
      </c>
      <c r="F3096" s="25">
        <f t="shared" si="297"/>
        <v>1</v>
      </c>
      <c r="G3096" s="25" t="str">
        <f t="shared" si="293"/>
        <v>Summer</v>
      </c>
      <c r="H3096" s="25">
        <f t="shared" si="298"/>
        <v>3</v>
      </c>
      <c r="I3096" s="25">
        <v>0</v>
      </c>
      <c r="J3096" s="25">
        <f t="shared" si="294"/>
        <v>3</v>
      </c>
      <c r="K3096" s="7">
        <v>28.311199999999999</v>
      </c>
    </row>
    <row r="3097" spans="1:11" x14ac:dyDescent="0.25">
      <c r="A3097" s="6">
        <v>44325</v>
      </c>
      <c r="B3097" s="7">
        <v>20</v>
      </c>
      <c r="C3097" s="25">
        <v>155632.21407031364</v>
      </c>
      <c r="D3097" s="25">
        <f t="shared" si="296"/>
        <v>5</v>
      </c>
      <c r="E3097" s="25">
        <f t="shared" si="295"/>
        <v>0</v>
      </c>
      <c r="F3097" s="25">
        <f t="shared" si="297"/>
        <v>1</v>
      </c>
      <c r="G3097" s="25" t="str">
        <f t="shared" si="293"/>
        <v>Summer</v>
      </c>
      <c r="H3097" s="25">
        <f t="shared" si="298"/>
        <v>3</v>
      </c>
      <c r="I3097" s="25">
        <v>0</v>
      </c>
      <c r="J3097" s="25">
        <f t="shared" si="294"/>
        <v>3</v>
      </c>
      <c r="K3097" s="7">
        <v>23.746379999999998</v>
      </c>
    </row>
    <row r="3098" spans="1:11" x14ac:dyDescent="0.25">
      <c r="A3098" s="6">
        <v>44325</v>
      </c>
      <c r="B3098" s="7">
        <v>21</v>
      </c>
      <c r="C3098" s="25">
        <v>161427.83411213872</v>
      </c>
      <c r="D3098" s="25">
        <f t="shared" si="296"/>
        <v>5</v>
      </c>
      <c r="E3098" s="25">
        <f t="shared" si="295"/>
        <v>0</v>
      </c>
      <c r="F3098" s="25">
        <f t="shared" si="297"/>
        <v>1</v>
      </c>
      <c r="G3098" s="25" t="str">
        <f t="shared" si="293"/>
        <v>Summer</v>
      </c>
      <c r="H3098" s="25">
        <f t="shared" si="298"/>
        <v>3</v>
      </c>
      <c r="I3098" s="25">
        <v>0</v>
      </c>
      <c r="J3098" s="25">
        <f t="shared" si="294"/>
        <v>3</v>
      </c>
      <c r="K3098" s="7">
        <v>27.71339</v>
      </c>
    </row>
    <row r="3099" spans="1:11" x14ac:dyDescent="0.25">
      <c r="A3099" s="6">
        <v>44325</v>
      </c>
      <c r="B3099" s="7">
        <v>22</v>
      </c>
      <c r="C3099" s="25">
        <v>158784.12665595536</v>
      </c>
      <c r="D3099" s="25">
        <f t="shared" si="296"/>
        <v>5</v>
      </c>
      <c r="E3099" s="25">
        <f t="shared" si="295"/>
        <v>0</v>
      </c>
      <c r="F3099" s="25">
        <f t="shared" si="297"/>
        <v>1</v>
      </c>
      <c r="G3099" s="25" t="str">
        <f t="shared" si="293"/>
        <v>Summer</v>
      </c>
      <c r="H3099" s="25">
        <f t="shared" si="298"/>
        <v>3</v>
      </c>
      <c r="I3099" s="25">
        <v>0</v>
      </c>
      <c r="J3099" s="25">
        <f t="shared" si="294"/>
        <v>3</v>
      </c>
      <c r="K3099" s="7">
        <v>27.178329999999999</v>
      </c>
    </row>
    <row r="3100" spans="1:11" x14ac:dyDescent="0.25">
      <c r="A3100" s="6">
        <v>44325</v>
      </c>
      <c r="B3100" s="7">
        <v>23</v>
      </c>
      <c r="C3100" s="25">
        <v>142637.59393256673</v>
      </c>
      <c r="D3100" s="25">
        <f t="shared" si="296"/>
        <v>5</v>
      </c>
      <c r="E3100" s="25">
        <f t="shared" si="295"/>
        <v>0</v>
      </c>
      <c r="F3100" s="25">
        <f t="shared" si="297"/>
        <v>1</v>
      </c>
      <c r="G3100" s="25" t="str">
        <f t="shared" si="293"/>
        <v>Summer</v>
      </c>
      <c r="H3100" s="25">
        <f t="shared" si="298"/>
        <v>3</v>
      </c>
      <c r="I3100" s="25">
        <v>0</v>
      </c>
      <c r="J3100" s="25">
        <f t="shared" si="294"/>
        <v>3</v>
      </c>
      <c r="K3100" s="7">
        <v>26.153549999999999</v>
      </c>
    </row>
    <row r="3101" spans="1:11" x14ac:dyDescent="0.25">
      <c r="A3101" s="6">
        <v>44325</v>
      </c>
      <c r="B3101" s="7">
        <v>24</v>
      </c>
      <c r="C3101" s="25">
        <v>124746.20741120787</v>
      </c>
      <c r="D3101" s="25">
        <f t="shared" si="296"/>
        <v>5</v>
      </c>
      <c r="E3101" s="25">
        <f t="shared" si="295"/>
        <v>0</v>
      </c>
      <c r="F3101" s="25">
        <f t="shared" si="297"/>
        <v>1</v>
      </c>
      <c r="G3101" s="25" t="str">
        <f t="shared" si="293"/>
        <v>Summer</v>
      </c>
      <c r="H3101" s="25">
        <f t="shared" si="298"/>
        <v>3</v>
      </c>
      <c r="I3101" s="25">
        <v>0</v>
      </c>
      <c r="J3101" s="25">
        <f t="shared" si="294"/>
        <v>3</v>
      </c>
      <c r="K3101" s="7">
        <v>22.899629999999998</v>
      </c>
    </row>
    <row r="3102" spans="1:11" x14ac:dyDescent="0.25">
      <c r="A3102" s="6">
        <v>44326</v>
      </c>
      <c r="B3102" s="7">
        <v>1</v>
      </c>
      <c r="C3102" s="25">
        <v>112321.96038153711</v>
      </c>
      <c r="D3102" s="25">
        <f t="shared" si="296"/>
        <v>5</v>
      </c>
      <c r="E3102" s="25">
        <f t="shared" si="295"/>
        <v>0</v>
      </c>
      <c r="F3102" s="25">
        <f t="shared" si="297"/>
        <v>0</v>
      </c>
      <c r="G3102" s="25" t="str">
        <f t="shared" si="293"/>
        <v>Summer</v>
      </c>
      <c r="H3102" s="25">
        <f t="shared" si="298"/>
        <v>3</v>
      </c>
      <c r="I3102" s="25">
        <v>0</v>
      </c>
      <c r="J3102" s="25">
        <f t="shared" si="294"/>
        <v>3</v>
      </c>
      <c r="K3102" s="7">
        <v>20.729330000000001</v>
      </c>
    </row>
    <row r="3103" spans="1:11" x14ac:dyDescent="0.25">
      <c r="A3103" s="6">
        <v>44326</v>
      </c>
      <c r="B3103" s="7">
        <v>2</v>
      </c>
      <c r="C3103" s="25">
        <v>104782.25134256203</v>
      </c>
      <c r="D3103" s="25">
        <f t="shared" si="296"/>
        <v>5</v>
      </c>
      <c r="E3103" s="25">
        <f t="shared" si="295"/>
        <v>0</v>
      </c>
      <c r="F3103" s="25">
        <f t="shared" si="297"/>
        <v>0</v>
      </c>
      <c r="G3103" s="25" t="str">
        <f t="shared" si="293"/>
        <v>Summer</v>
      </c>
      <c r="H3103" s="25">
        <f t="shared" si="298"/>
        <v>1</v>
      </c>
      <c r="I3103" s="25">
        <v>0</v>
      </c>
      <c r="J3103" s="25">
        <f t="shared" si="294"/>
        <v>1</v>
      </c>
      <c r="K3103" s="7">
        <v>22.098469999999999</v>
      </c>
    </row>
    <row r="3104" spans="1:11" x14ac:dyDescent="0.25">
      <c r="A3104" s="6">
        <v>44326</v>
      </c>
      <c r="B3104" s="7">
        <v>3</v>
      </c>
      <c r="C3104" s="25">
        <v>102014.45915651535</v>
      </c>
      <c r="D3104" s="25">
        <f t="shared" si="296"/>
        <v>5</v>
      </c>
      <c r="E3104" s="25">
        <f t="shared" si="295"/>
        <v>0</v>
      </c>
      <c r="F3104" s="25">
        <f t="shared" si="297"/>
        <v>0</v>
      </c>
      <c r="G3104" s="25" t="str">
        <f t="shared" si="293"/>
        <v>Summer</v>
      </c>
      <c r="H3104" s="25">
        <f t="shared" si="298"/>
        <v>1</v>
      </c>
      <c r="I3104" s="25">
        <v>0</v>
      </c>
      <c r="J3104" s="25">
        <f t="shared" si="294"/>
        <v>1</v>
      </c>
      <c r="K3104" s="7">
        <v>21.993559999999999</v>
      </c>
    </row>
    <row r="3105" spans="1:11" x14ac:dyDescent="0.25">
      <c r="A3105" s="6">
        <v>44326</v>
      </c>
      <c r="B3105" s="7">
        <v>4</v>
      </c>
      <c r="C3105" s="25">
        <v>102625.21039136338</v>
      </c>
      <c r="D3105" s="25">
        <f t="shared" si="296"/>
        <v>5</v>
      </c>
      <c r="E3105" s="25">
        <f t="shared" si="295"/>
        <v>0</v>
      </c>
      <c r="F3105" s="25">
        <f t="shared" si="297"/>
        <v>0</v>
      </c>
      <c r="G3105" s="25" t="str">
        <f t="shared" si="293"/>
        <v>Summer</v>
      </c>
      <c r="H3105" s="25">
        <f t="shared" si="298"/>
        <v>1</v>
      </c>
      <c r="I3105" s="25">
        <v>0</v>
      </c>
      <c r="J3105" s="25">
        <f t="shared" si="294"/>
        <v>1</v>
      </c>
      <c r="K3105" s="7">
        <v>20.982140000000001</v>
      </c>
    </row>
    <row r="3106" spans="1:11" x14ac:dyDescent="0.25">
      <c r="A3106" s="6">
        <v>44326</v>
      </c>
      <c r="B3106" s="7">
        <v>5</v>
      </c>
      <c r="C3106" s="25">
        <v>107796.14769795073</v>
      </c>
      <c r="D3106" s="25">
        <f t="shared" si="296"/>
        <v>5</v>
      </c>
      <c r="E3106" s="25">
        <f t="shared" si="295"/>
        <v>0</v>
      </c>
      <c r="F3106" s="25">
        <f t="shared" si="297"/>
        <v>0</v>
      </c>
      <c r="G3106" s="25" t="str">
        <f t="shared" si="293"/>
        <v>Summer</v>
      </c>
      <c r="H3106" s="25">
        <f t="shared" si="298"/>
        <v>1</v>
      </c>
      <c r="I3106" s="25">
        <v>0</v>
      </c>
      <c r="J3106" s="25">
        <f t="shared" si="294"/>
        <v>1</v>
      </c>
      <c r="K3106" s="7">
        <v>22.182500000000001</v>
      </c>
    </row>
    <row r="3107" spans="1:11" x14ac:dyDescent="0.25">
      <c r="A3107" s="6">
        <v>44326</v>
      </c>
      <c r="B3107" s="7">
        <v>6</v>
      </c>
      <c r="C3107" s="25">
        <v>119660.23487109574</v>
      </c>
      <c r="D3107" s="25">
        <f t="shared" si="296"/>
        <v>5</v>
      </c>
      <c r="E3107" s="25">
        <f t="shared" si="295"/>
        <v>0</v>
      </c>
      <c r="F3107" s="25">
        <f t="shared" si="297"/>
        <v>0</v>
      </c>
      <c r="G3107" s="25" t="str">
        <f t="shared" si="293"/>
        <v>Summer</v>
      </c>
      <c r="H3107" s="25">
        <f t="shared" si="298"/>
        <v>1</v>
      </c>
      <c r="I3107" s="25">
        <v>0</v>
      </c>
      <c r="J3107" s="25">
        <f t="shared" si="294"/>
        <v>1</v>
      </c>
      <c r="K3107" s="7">
        <v>25.373950000000001</v>
      </c>
    </row>
    <row r="3108" spans="1:11" x14ac:dyDescent="0.25">
      <c r="A3108" s="6">
        <v>44326</v>
      </c>
      <c r="B3108" s="7">
        <v>7</v>
      </c>
      <c r="C3108" s="25">
        <v>139225.07295538418</v>
      </c>
      <c r="D3108" s="25">
        <f t="shared" si="296"/>
        <v>5</v>
      </c>
      <c r="E3108" s="25">
        <f t="shared" si="295"/>
        <v>0</v>
      </c>
      <c r="F3108" s="25">
        <f t="shared" si="297"/>
        <v>0</v>
      </c>
      <c r="G3108" s="25" t="str">
        <f t="shared" si="293"/>
        <v>Summer</v>
      </c>
      <c r="H3108" s="25">
        <f t="shared" si="298"/>
        <v>3</v>
      </c>
      <c r="I3108" s="25">
        <v>0</v>
      </c>
      <c r="J3108" s="25">
        <f t="shared" si="294"/>
        <v>3</v>
      </c>
      <c r="K3108" s="7">
        <v>26.112909999999999</v>
      </c>
    </row>
    <row r="3109" spans="1:11" x14ac:dyDescent="0.25">
      <c r="A3109" s="6">
        <v>44326</v>
      </c>
      <c r="B3109" s="7">
        <v>8</v>
      </c>
      <c r="C3109" s="25">
        <v>146679.74181583605</v>
      </c>
      <c r="D3109" s="25">
        <f t="shared" si="296"/>
        <v>5</v>
      </c>
      <c r="E3109" s="25">
        <f t="shared" si="295"/>
        <v>0</v>
      </c>
      <c r="F3109" s="25">
        <f t="shared" si="297"/>
        <v>0</v>
      </c>
      <c r="G3109" s="25" t="str">
        <f t="shared" si="293"/>
        <v>Summer</v>
      </c>
      <c r="H3109" s="25">
        <f t="shared" si="298"/>
        <v>3</v>
      </c>
      <c r="I3109" s="25">
        <v>0</v>
      </c>
      <c r="J3109" s="25">
        <f t="shared" si="294"/>
        <v>3</v>
      </c>
      <c r="K3109" s="7">
        <v>32.313600000000001</v>
      </c>
    </row>
    <row r="3110" spans="1:11" x14ac:dyDescent="0.25">
      <c r="A3110" s="6">
        <v>44326</v>
      </c>
      <c r="B3110" s="7">
        <v>9</v>
      </c>
      <c r="C3110" s="25">
        <v>138773.15675462811</v>
      </c>
      <c r="D3110" s="25">
        <f t="shared" si="296"/>
        <v>5</v>
      </c>
      <c r="E3110" s="25">
        <f t="shared" si="295"/>
        <v>0</v>
      </c>
      <c r="F3110" s="25">
        <f t="shared" si="297"/>
        <v>0</v>
      </c>
      <c r="G3110" s="25" t="str">
        <f t="shared" si="293"/>
        <v>Summer</v>
      </c>
      <c r="H3110" s="25">
        <f t="shared" si="298"/>
        <v>3</v>
      </c>
      <c r="I3110" s="25">
        <v>0</v>
      </c>
      <c r="J3110" s="25">
        <f t="shared" si="294"/>
        <v>3</v>
      </c>
      <c r="K3110" s="7">
        <v>27.633839999999999</v>
      </c>
    </row>
    <row r="3111" spans="1:11" x14ac:dyDescent="0.25">
      <c r="A3111" s="6">
        <v>44326</v>
      </c>
      <c r="B3111" s="7">
        <v>10</v>
      </c>
      <c r="C3111" s="25">
        <v>131708.42562565632</v>
      </c>
      <c r="D3111" s="25">
        <f t="shared" si="296"/>
        <v>5</v>
      </c>
      <c r="E3111" s="25">
        <f t="shared" si="295"/>
        <v>0</v>
      </c>
      <c r="F3111" s="25">
        <f t="shared" si="297"/>
        <v>0</v>
      </c>
      <c r="G3111" s="25" t="str">
        <f t="shared" si="293"/>
        <v>Summer</v>
      </c>
      <c r="H3111" s="25">
        <f t="shared" si="298"/>
        <v>3</v>
      </c>
      <c r="I3111" s="25">
        <v>0</v>
      </c>
      <c r="J3111" s="25">
        <f t="shared" si="294"/>
        <v>3</v>
      </c>
      <c r="K3111" s="7">
        <v>40.115960000000001</v>
      </c>
    </row>
    <row r="3112" spans="1:11" x14ac:dyDescent="0.25">
      <c r="A3112" s="6">
        <v>44326</v>
      </c>
      <c r="B3112" s="7">
        <v>11</v>
      </c>
      <c r="C3112" s="25">
        <v>125629.86860136817</v>
      </c>
      <c r="D3112" s="25">
        <f t="shared" si="296"/>
        <v>5</v>
      </c>
      <c r="E3112" s="25">
        <f t="shared" si="295"/>
        <v>0</v>
      </c>
      <c r="F3112" s="25">
        <f t="shared" si="297"/>
        <v>0</v>
      </c>
      <c r="G3112" s="25" t="str">
        <f t="shared" si="293"/>
        <v>Summer</v>
      </c>
      <c r="H3112" s="25">
        <f t="shared" si="298"/>
        <v>3</v>
      </c>
      <c r="I3112" s="25">
        <v>0</v>
      </c>
      <c r="J3112" s="25">
        <f t="shared" si="294"/>
        <v>3</v>
      </c>
      <c r="K3112" s="7">
        <v>28.322600000000001</v>
      </c>
    </row>
    <row r="3113" spans="1:11" x14ac:dyDescent="0.25">
      <c r="A3113" s="6">
        <v>44326</v>
      </c>
      <c r="B3113" s="7">
        <v>12</v>
      </c>
      <c r="C3113" s="25">
        <v>121433.43278439947</v>
      </c>
      <c r="D3113" s="25">
        <f t="shared" si="296"/>
        <v>5</v>
      </c>
      <c r="E3113" s="25">
        <f t="shared" si="295"/>
        <v>0</v>
      </c>
      <c r="F3113" s="25">
        <f t="shared" si="297"/>
        <v>0</v>
      </c>
      <c r="G3113" s="25" t="str">
        <f t="shared" si="293"/>
        <v>Summer</v>
      </c>
      <c r="H3113" s="25">
        <f t="shared" si="298"/>
        <v>3</v>
      </c>
      <c r="I3113" s="25">
        <v>0</v>
      </c>
      <c r="J3113" s="25">
        <f t="shared" si="294"/>
        <v>3</v>
      </c>
      <c r="K3113" s="7">
        <v>29.875900000000001</v>
      </c>
    </row>
    <row r="3114" spans="1:11" x14ac:dyDescent="0.25">
      <c r="A3114" s="6">
        <v>44326</v>
      </c>
      <c r="B3114" s="7">
        <v>13</v>
      </c>
      <c r="C3114" s="25">
        <v>119170.70489989947</v>
      </c>
      <c r="D3114" s="25">
        <f t="shared" si="296"/>
        <v>5</v>
      </c>
      <c r="E3114" s="25">
        <f t="shared" si="295"/>
        <v>0</v>
      </c>
      <c r="F3114" s="25">
        <f t="shared" si="297"/>
        <v>0</v>
      </c>
      <c r="G3114" s="25" t="str">
        <f t="shared" si="293"/>
        <v>Summer</v>
      </c>
      <c r="H3114" s="25">
        <f t="shared" si="298"/>
        <v>3</v>
      </c>
      <c r="I3114" s="25">
        <v>0</v>
      </c>
      <c r="J3114" s="25">
        <f t="shared" si="294"/>
        <v>3</v>
      </c>
      <c r="K3114" s="7">
        <v>27.74408</v>
      </c>
    </row>
    <row r="3115" spans="1:11" x14ac:dyDescent="0.25">
      <c r="A3115" s="6">
        <v>44326</v>
      </c>
      <c r="B3115" s="7">
        <v>14</v>
      </c>
      <c r="C3115" s="25">
        <v>114256.27154992649</v>
      </c>
      <c r="D3115" s="25">
        <f t="shared" si="296"/>
        <v>5</v>
      </c>
      <c r="E3115" s="25">
        <f t="shared" si="295"/>
        <v>0</v>
      </c>
      <c r="F3115" s="25">
        <f t="shared" si="297"/>
        <v>0</v>
      </c>
      <c r="G3115" s="25" t="str">
        <f t="shared" si="293"/>
        <v>Summer</v>
      </c>
      <c r="H3115" s="25">
        <f t="shared" si="298"/>
        <v>3</v>
      </c>
      <c r="I3115" s="25">
        <v>0</v>
      </c>
      <c r="J3115" s="25">
        <f t="shared" si="294"/>
        <v>3</v>
      </c>
      <c r="K3115" s="7">
        <v>27.84036</v>
      </c>
    </row>
    <row r="3116" spans="1:11" x14ac:dyDescent="0.25">
      <c r="A3116" s="6">
        <v>44326</v>
      </c>
      <c r="B3116" s="7">
        <v>15</v>
      </c>
      <c r="C3116" s="25">
        <v>111016.47440157221</v>
      </c>
      <c r="D3116" s="25">
        <f t="shared" si="296"/>
        <v>5</v>
      </c>
      <c r="E3116" s="25">
        <f t="shared" si="295"/>
        <v>0</v>
      </c>
      <c r="F3116" s="25">
        <f t="shared" si="297"/>
        <v>0</v>
      </c>
      <c r="G3116" s="25" t="str">
        <f t="shared" si="293"/>
        <v>Summer</v>
      </c>
      <c r="H3116" s="25">
        <f t="shared" si="298"/>
        <v>4</v>
      </c>
      <c r="I3116" s="25">
        <v>0</v>
      </c>
      <c r="J3116" s="25">
        <f t="shared" si="294"/>
        <v>4</v>
      </c>
      <c r="K3116" s="7">
        <v>26.878250000000001</v>
      </c>
    </row>
    <row r="3117" spans="1:11" x14ac:dyDescent="0.25">
      <c r="A3117" s="6">
        <v>44326</v>
      </c>
      <c r="B3117" s="7">
        <v>16</v>
      </c>
      <c r="C3117" s="25">
        <v>112779.21924176393</v>
      </c>
      <c r="D3117" s="25">
        <f t="shared" si="296"/>
        <v>5</v>
      </c>
      <c r="E3117" s="25">
        <f t="shared" si="295"/>
        <v>0</v>
      </c>
      <c r="F3117" s="25">
        <f t="shared" si="297"/>
        <v>0</v>
      </c>
      <c r="G3117" s="25" t="str">
        <f t="shared" si="293"/>
        <v>Summer</v>
      </c>
      <c r="H3117" s="25">
        <f t="shared" si="298"/>
        <v>4</v>
      </c>
      <c r="I3117" s="25">
        <v>0</v>
      </c>
      <c r="J3117" s="25">
        <f t="shared" si="294"/>
        <v>4</v>
      </c>
      <c r="K3117" s="7">
        <v>30.008469999999999</v>
      </c>
    </row>
    <row r="3118" spans="1:11" x14ac:dyDescent="0.25">
      <c r="A3118" s="6">
        <v>44326</v>
      </c>
      <c r="B3118" s="7">
        <v>17</v>
      </c>
      <c r="C3118" s="25">
        <v>120420.32017428518</v>
      </c>
      <c r="D3118" s="25">
        <f t="shared" si="296"/>
        <v>5</v>
      </c>
      <c r="E3118" s="25">
        <f t="shared" si="295"/>
        <v>0</v>
      </c>
      <c r="F3118" s="25">
        <f t="shared" si="297"/>
        <v>0</v>
      </c>
      <c r="G3118" s="25" t="str">
        <f t="shared" si="293"/>
        <v>Summer</v>
      </c>
      <c r="H3118" s="25">
        <f t="shared" si="298"/>
        <v>4</v>
      </c>
      <c r="I3118" s="25">
        <v>0</v>
      </c>
      <c r="J3118" s="25">
        <f t="shared" si="294"/>
        <v>4</v>
      </c>
      <c r="K3118" s="7">
        <v>30.777550000000002</v>
      </c>
    </row>
    <row r="3119" spans="1:11" x14ac:dyDescent="0.25">
      <c r="A3119" s="6">
        <v>44326</v>
      </c>
      <c r="B3119" s="7">
        <v>18</v>
      </c>
      <c r="C3119" s="25">
        <v>132118.84422203639</v>
      </c>
      <c r="D3119" s="25">
        <f t="shared" si="296"/>
        <v>5</v>
      </c>
      <c r="E3119" s="25">
        <f t="shared" si="295"/>
        <v>0</v>
      </c>
      <c r="F3119" s="25">
        <f t="shared" si="297"/>
        <v>0</v>
      </c>
      <c r="G3119" s="25" t="str">
        <f t="shared" ref="G3119:G3182" si="299">IF(OR(D3119&lt;5,D3119&gt;9),"Winter","Summer")</f>
        <v>Summer</v>
      </c>
      <c r="H3119" s="25">
        <f t="shared" si="298"/>
        <v>4</v>
      </c>
      <c r="I3119" s="25">
        <v>0</v>
      </c>
      <c r="J3119" s="25">
        <f t="shared" ref="J3119:J3182" si="300">IF(I3119=0,H3119,5)</f>
        <v>4</v>
      </c>
      <c r="K3119" s="7">
        <v>26.45309</v>
      </c>
    </row>
    <row r="3120" spans="1:11" x14ac:dyDescent="0.25">
      <c r="A3120" s="6">
        <v>44326</v>
      </c>
      <c r="B3120" s="7">
        <v>19</v>
      </c>
      <c r="C3120" s="25">
        <v>138832.18841643166</v>
      </c>
      <c r="D3120" s="25">
        <f t="shared" si="296"/>
        <v>5</v>
      </c>
      <c r="E3120" s="25">
        <f t="shared" si="295"/>
        <v>0</v>
      </c>
      <c r="F3120" s="25">
        <f t="shared" si="297"/>
        <v>0</v>
      </c>
      <c r="G3120" s="25" t="str">
        <f t="shared" si="299"/>
        <v>Summer</v>
      </c>
      <c r="H3120" s="25">
        <f t="shared" si="298"/>
        <v>4</v>
      </c>
      <c r="I3120" s="25">
        <v>0</v>
      </c>
      <c r="J3120" s="25">
        <f t="shared" si="300"/>
        <v>4</v>
      </c>
      <c r="K3120" s="7">
        <v>31.05818</v>
      </c>
    </row>
    <row r="3121" spans="1:11" x14ac:dyDescent="0.25">
      <c r="A3121" s="6">
        <v>44326</v>
      </c>
      <c r="B3121" s="7">
        <v>20</v>
      </c>
      <c r="C3121" s="25">
        <v>143204.48459595998</v>
      </c>
      <c r="D3121" s="25">
        <f t="shared" si="296"/>
        <v>5</v>
      </c>
      <c r="E3121" s="25">
        <f t="shared" si="295"/>
        <v>0</v>
      </c>
      <c r="F3121" s="25">
        <f t="shared" si="297"/>
        <v>0</v>
      </c>
      <c r="G3121" s="25" t="str">
        <f t="shared" si="299"/>
        <v>Summer</v>
      </c>
      <c r="H3121" s="25">
        <f t="shared" si="298"/>
        <v>4</v>
      </c>
      <c r="I3121" s="25">
        <v>0</v>
      </c>
      <c r="J3121" s="25">
        <f t="shared" si="300"/>
        <v>4</v>
      </c>
      <c r="K3121" s="7">
        <v>32.262799999999999</v>
      </c>
    </row>
    <row r="3122" spans="1:11" x14ac:dyDescent="0.25">
      <c r="A3122" s="6">
        <v>44326</v>
      </c>
      <c r="B3122" s="7">
        <v>21</v>
      </c>
      <c r="C3122" s="25">
        <v>148021.29627689099</v>
      </c>
      <c r="D3122" s="25">
        <f t="shared" si="296"/>
        <v>5</v>
      </c>
      <c r="E3122" s="25">
        <f t="shared" si="295"/>
        <v>0</v>
      </c>
      <c r="F3122" s="25">
        <f t="shared" si="297"/>
        <v>0</v>
      </c>
      <c r="G3122" s="25" t="str">
        <f t="shared" si="299"/>
        <v>Summer</v>
      </c>
      <c r="H3122" s="25">
        <f t="shared" si="298"/>
        <v>3</v>
      </c>
      <c r="I3122" s="25">
        <v>0</v>
      </c>
      <c r="J3122" s="25">
        <f t="shared" si="300"/>
        <v>3</v>
      </c>
      <c r="K3122" s="7">
        <v>36.727220000000003</v>
      </c>
    </row>
    <row r="3123" spans="1:11" x14ac:dyDescent="0.25">
      <c r="A3123" s="6">
        <v>44326</v>
      </c>
      <c r="B3123" s="7">
        <v>22</v>
      </c>
      <c r="C3123" s="25">
        <v>145290.35275705843</v>
      </c>
      <c r="D3123" s="25">
        <f t="shared" si="296"/>
        <v>5</v>
      </c>
      <c r="E3123" s="25">
        <f t="shared" si="295"/>
        <v>0</v>
      </c>
      <c r="F3123" s="25">
        <f t="shared" si="297"/>
        <v>0</v>
      </c>
      <c r="G3123" s="25" t="str">
        <f t="shared" si="299"/>
        <v>Summer</v>
      </c>
      <c r="H3123" s="25">
        <f t="shared" si="298"/>
        <v>3</v>
      </c>
      <c r="I3123" s="25">
        <v>0</v>
      </c>
      <c r="J3123" s="25">
        <f t="shared" si="300"/>
        <v>3</v>
      </c>
      <c r="K3123" s="7">
        <v>26.19868</v>
      </c>
    </row>
    <row r="3124" spans="1:11" x14ac:dyDescent="0.25">
      <c r="A3124" s="6">
        <v>44326</v>
      </c>
      <c r="B3124" s="7">
        <v>23</v>
      </c>
      <c r="C3124" s="25">
        <v>128468.33490248732</v>
      </c>
      <c r="D3124" s="25">
        <f t="shared" si="296"/>
        <v>5</v>
      </c>
      <c r="E3124" s="25">
        <f t="shared" si="295"/>
        <v>0</v>
      </c>
      <c r="F3124" s="25">
        <f t="shared" si="297"/>
        <v>0</v>
      </c>
      <c r="G3124" s="25" t="str">
        <f t="shared" si="299"/>
        <v>Summer</v>
      </c>
      <c r="H3124" s="25">
        <f t="shared" si="298"/>
        <v>3</v>
      </c>
      <c r="I3124" s="25">
        <v>0</v>
      </c>
      <c r="J3124" s="25">
        <f t="shared" si="300"/>
        <v>3</v>
      </c>
      <c r="K3124" s="7">
        <v>24.331800000000001</v>
      </c>
    </row>
    <row r="3125" spans="1:11" x14ac:dyDescent="0.25">
      <c r="A3125" s="6">
        <v>44326</v>
      </c>
      <c r="B3125" s="7">
        <v>24</v>
      </c>
      <c r="C3125" s="25">
        <v>109231.94671228511</v>
      </c>
      <c r="D3125" s="25">
        <f t="shared" si="296"/>
        <v>5</v>
      </c>
      <c r="E3125" s="25">
        <f t="shared" si="295"/>
        <v>0</v>
      </c>
      <c r="F3125" s="25">
        <f t="shared" si="297"/>
        <v>0</v>
      </c>
      <c r="G3125" s="25" t="str">
        <f t="shared" si="299"/>
        <v>Summer</v>
      </c>
      <c r="H3125" s="25">
        <f t="shared" si="298"/>
        <v>3</v>
      </c>
      <c r="I3125" s="25">
        <v>0</v>
      </c>
      <c r="J3125" s="25">
        <f t="shared" si="300"/>
        <v>3</v>
      </c>
      <c r="K3125" s="7">
        <v>22.259930000000001</v>
      </c>
    </row>
    <row r="3126" spans="1:11" x14ac:dyDescent="0.25">
      <c r="A3126" s="6">
        <v>44327</v>
      </c>
      <c r="B3126" s="7">
        <v>1</v>
      </c>
      <c r="C3126" s="25">
        <v>96030.538392123315</v>
      </c>
      <c r="D3126" s="25">
        <f t="shared" si="296"/>
        <v>5</v>
      </c>
      <c r="E3126" s="25">
        <f t="shared" si="295"/>
        <v>0</v>
      </c>
      <c r="F3126" s="25">
        <f t="shared" si="297"/>
        <v>0</v>
      </c>
      <c r="G3126" s="25" t="str">
        <f t="shared" si="299"/>
        <v>Summer</v>
      </c>
      <c r="H3126" s="25">
        <f t="shared" si="298"/>
        <v>3</v>
      </c>
      <c r="I3126" s="25">
        <v>0</v>
      </c>
      <c r="J3126" s="25">
        <f t="shared" si="300"/>
        <v>3</v>
      </c>
      <c r="K3126" s="7">
        <v>20.719480000000001</v>
      </c>
    </row>
    <row r="3127" spans="1:11" x14ac:dyDescent="0.25">
      <c r="A3127" s="6">
        <v>44327</v>
      </c>
      <c r="B3127" s="7">
        <v>2</v>
      </c>
      <c r="C3127" s="25">
        <v>89764.801527189527</v>
      </c>
      <c r="D3127" s="25">
        <f t="shared" si="296"/>
        <v>5</v>
      </c>
      <c r="E3127" s="25">
        <f t="shared" si="295"/>
        <v>0</v>
      </c>
      <c r="F3127" s="25">
        <f t="shared" si="297"/>
        <v>0</v>
      </c>
      <c r="G3127" s="25" t="str">
        <f t="shared" si="299"/>
        <v>Summer</v>
      </c>
      <c r="H3127" s="25">
        <f t="shared" si="298"/>
        <v>1</v>
      </c>
      <c r="I3127" s="25">
        <v>0</v>
      </c>
      <c r="J3127" s="25">
        <f t="shared" si="300"/>
        <v>1</v>
      </c>
      <c r="K3127" s="7">
        <v>20.03763</v>
      </c>
    </row>
    <row r="3128" spans="1:11" x14ac:dyDescent="0.25">
      <c r="A3128" s="6">
        <v>44327</v>
      </c>
      <c r="B3128" s="7">
        <v>3</v>
      </c>
      <c r="C3128" s="25">
        <v>87908.5949652001</v>
      </c>
      <c r="D3128" s="25">
        <f t="shared" si="296"/>
        <v>5</v>
      </c>
      <c r="E3128" s="25">
        <f t="shared" si="295"/>
        <v>0</v>
      </c>
      <c r="F3128" s="25">
        <f t="shared" si="297"/>
        <v>0</v>
      </c>
      <c r="G3128" s="25" t="str">
        <f t="shared" si="299"/>
        <v>Summer</v>
      </c>
      <c r="H3128" s="25">
        <f t="shared" si="298"/>
        <v>1</v>
      </c>
      <c r="I3128" s="25">
        <v>0</v>
      </c>
      <c r="J3128" s="25">
        <f t="shared" si="300"/>
        <v>1</v>
      </c>
      <c r="K3128" s="7">
        <v>20.06514</v>
      </c>
    </row>
    <row r="3129" spans="1:11" x14ac:dyDescent="0.25">
      <c r="A3129" s="6">
        <v>44327</v>
      </c>
      <c r="B3129" s="7">
        <v>4</v>
      </c>
      <c r="C3129" s="25">
        <v>88575.035115457038</v>
      </c>
      <c r="D3129" s="25">
        <f t="shared" si="296"/>
        <v>5</v>
      </c>
      <c r="E3129" s="25">
        <f t="shared" si="295"/>
        <v>0</v>
      </c>
      <c r="F3129" s="25">
        <f t="shared" si="297"/>
        <v>0</v>
      </c>
      <c r="G3129" s="25" t="str">
        <f t="shared" si="299"/>
        <v>Summer</v>
      </c>
      <c r="H3129" s="25">
        <f t="shared" si="298"/>
        <v>1</v>
      </c>
      <c r="I3129" s="25">
        <v>0</v>
      </c>
      <c r="J3129" s="25">
        <f t="shared" si="300"/>
        <v>1</v>
      </c>
      <c r="K3129" s="7">
        <v>20.685970000000001</v>
      </c>
    </row>
    <row r="3130" spans="1:11" x14ac:dyDescent="0.25">
      <c r="A3130" s="6">
        <v>44327</v>
      </c>
      <c r="B3130" s="7">
        <v>5</v>
      </c>
      <c r="C3130" s="25">
        <v>92208.333638228127</v>
      </c>
      <c r="D3130" s="25">
        <f t="shared" si="296"/>
        <v>5</v>
      </c>
      <c r="E3130" s="25">
        <f t="shared" si="295"/>
        <v>0</v>
      </c>
      <c r="F3130" s="25">
        <f t="shared" si="297"/>
        <v>0</v>
      </c>
      <c r="G3130" s="25" t="str">
        <f t="shared" si="299"/>
        <v>Summer</v>
      </c>
      <c r="H3130" s="25">
        <f t="shared" si="298"/>
        <v>1</v>
      </c>
      <c r="I3130" s="25">
        <v>0</v>
      </c>
      <c r="J3130" s="25">
        <f t="shared" si="300"/>
        <v>1</v>
      </c>
      <c r="K3130" s="7">
        <v>21.567990000000002</v>
      </c>
    </row>
    <row r="3131" spans="1:11" x14ac:dyDescent="0.25">
      <c r="A3131" s="6">
        <v>44327</v>
      </c>
      <c r="B3131" s="7">
        <v>6</v>
      </c>
      <c r="C3131" s="25">
        <v>102868.88866134053</v>
      </c>
      <c r="D3131" s="25">
        <f t="shared" si="296"/>
        <v>5</v>
      </c>
      <c r="E3131" s="25">
        <f t="shared" si="295"/>
        <v>0</v>
      </c>
      <c r="F3131" s="25">
        <f t="shared" si="297"/>
        <v>0</v>
      </c>
      <c r="G3131" s="25" t="str">
        <f t="shared" si="299"/>
        <v>Summer</v>
      </c>
      <c r="H3131" s="25">
        <f t="shared" si="298"/>
        <v>1</v>
      </c>
      <c r="I3131" s="25">
        <v>0</v>
      </c>
      <c r="J3131" s="25">
        <f t="shared" si="300"/>
        <v>1</v>
      </c>
      <c r="K3131" s="7">
        <v>25.37172</v>
      </c>
    </row>
    <row r="3132" spans="1:11" x14ac:dyDescent="0.25">
      <c r="A3132" s="6">
        <v>44327</v>
      </c>
      <c r="B3132" s="7">
        <v>7</v>
      </c>
      <c r="C3132" s="25">
        <v>122379.54728779866</v>
      </c>
      <c r="D3132" s="25">
        <f t="shared" si="296"/>
        <v>5</v>
      </c>
      <c r="E3132" s="25">
        <f t="shared" si="295"/>
        <v>0</v>
      </c>
      <c r="F3132" s="25">
        <f t="shared" si="297"/>
        <v>0</v>
      </c>
      <c r="G3132" s="25" t="str">
        <f t="shared" si="299"/>
        <v>Summer</v>
      </c>
      <c r="H3132" s="25">
        <f t="shared" si="298"/>
        <v>3</v>
      </c>
      <c r="I3132" s="25">
        <v>0</v>
      </c>
      <c r="J3132" s="25">
        <f t="shared" si="300"/>
        <v>3</v>
      </c>
      <c r="K3132" s="7">
        <v>28.460239999999999</v>
      </c>
    </row>
    <row r="3133" spans="1:11" x14ac:dyDescent="0.25">
      <c r="A3133" s="6">
        <v>44327</v>
      </c>
      <c r="B3133" s="7">
        <v>8</v>
      </c>
      <c r="C3133" s="25">
        <v>129073.60532929747</v>
      </c>
      <c r="D3133" s="25">
        <f t="shared" si="296"/>
        <v>5</v>
      </c>
      <c r="E3133" s="25">
        <f t="shared" si="295"/>
        <v>0</v>
      </c>
      <c r="F3133" s="25">
        <f t="shared" si="297"/>
        <v>0</v>
      </c>
      <c r="G3133" s="25" t="str">
        <f t="shared" si="299"/>
        <v>Summer</v>
      </c>
      <c r="H3133" s="25">
        <f t="shared" si="298"/>
        <v>3</v>
      </c>
      <c r="I3133" s="25">
        <v>0</v>
      </c>
      <c r="J3133" s="25">
        <f t="shared" si="300"/>
        <v>3</v>
      </c>
      <c r="K3133" s="7">
        <v>25.950589999999998</v>
      </c>
    </row>
    <row r="3134" spans="1:11" x14ac:dyDescent="0.25">
      <c r="A3134" s="6">
        <v>44327</v>
      </c>
      <c r="B3134" s="7">
        <v>9</v>
      </c>
      <c r="C3134" s="25">
        <v>120601.67311908779</v>
      </c>
      <c r="D3134" s="25">
        <f t="shared" si="296"/>
        <v>5</v>
      </c>
      <c r="E3134" s="25">
        <f t="shared" si="295"/>
        <v>0</v>
      </c>
      <c r="F3134" s="25">
        <f t="shared" si="297"/>
        <v>0</v>
      </c>
      <c r="G3134" s="25" t="str">
        <f t="shared" si="299"/>
        <v>Summer</v>
      </c>
      <c r="H3134" s="25">
        <f t="shared" si="298"/>
        <v>3</v>
      </c>
      <c r="I3134" s="25">
        <v>0</v>
      </c>
      <c r="J3134" s="25">
        <f t="shared" si="300"/>
        <v>3</v>
      </c>
      <c r="K3134" s="7">
        <v>25.437580000000001</v>
      </c>
    </row>
    <row r="3135" spans="1:11" x14ac:dyDescent="0.25">
      <c r="A3135" s="6">
        <v>44327</v>
      </c>
      <c r="B3135" s="7">
        <v>10</v>
      </c>
      <c r="C3135" s="25">
        <v>115367.30656563521</v>
      </c>
      <c r="D3135" s="25">
        <f t="shared" si="296"/>
        <v>5</v>
      </c>
      <c r="E3135" s="25">
        <f t="shared" si="295"/>
        <v>0</v>
      </c>
      <c r="F3135" s="25">
        <f t="shared" si="297"/>
        <v>0</v>
      </c>
      <c r="G3135" s="25" t="str">
        <f t="shared" si="299"/>
        <v>Summer</v>
      </c>
      <c r="H3135" s="25">
        <f t="shared" si="298"/>
        <v>3</v>
      </c>
      <c r="I3135" s="25">
        <v>0</v>
      </c>
      <c r="J3135" s="25">
        <f t="shared" si="300"/>
        <v>3</v>
      </c>
      <c r="K3135" s="7">
        <v>24.60633</v>
      </c>
    </row>
    <row r="3136" spans="1:11" x14ac:dyDescent="0.25">
      <c r="A3136" s="6">
        <v>44327</v>
      </c>
      <c r="B3136" s="7">
        <v>11</v>
      </c>
      <c r="C3136" s="25">
        <v>112087.94707673381</v>
      </c>
      <c r="D3136" s="25">
        <f t="shared" si="296"/>
        <v>5</v>
      </c>
      <c r="E3136" s="25">
        <f t="shared" si="295"/>
        <v>0</v>
      </c>
      <c r="F3136" s="25">
        <f t="shared" si="297"/>
        <v>0</v>
      </c>
      <c r="G3136" s="25" t="str">
        <f t="shared" si="299"/>
        <v>Summer</v>
      </c>
      <c r="H3136" s="25">
        <f t="shared" si="298"/>
        <v>3</v>
      </c>
      <c r="I3136" s="25">
        <v>0</v>
      </c>
      <c r="J3136" s="25">
        <f t="shared" si="300"/>
        <v>3</v>
      </c>
      <c r="K3136" s="7">
        <v>29.290400000000002</v>
      </c>
    </row>
    <row r="3137" spans="1:11" x14ac:dyDescent="0.25">
      <c r="A3137" s="6">
        <v>44327</v>
      </c>
      <c r="B3137" s="7">
        <v>12</v>
      </c>
      <c r="C3137" s="25">
        <v>112417.58940518359</v>
      </c>
      <c r="D3137" s="25">
        <f t="shared" si="296"/>
        <v>5</v>
      </c>
      <c r="E3137" s="25">
        <f t="shared" si="295"/>
        <v>0</v>
      </c>
      <c r="F3137" s="25">
        <f t="shared" si="297"/>
        <v>0</v>
      </c>
      <c r="G3137" s="25" t="str">
        <f t="shared" si="299"/>
        <v>Summer</v>
      </c>
      <c r="H3137" s="25">
        <f t="shared" si="298"/>
        <v>3</v>
      </c>
      <c r="I3137" s="25">
        <v>0</v>
      </c>
      <c r="J3137" s="25">
        <f t="shared" si="300"/>
        <v>3</v>
      </c>
      <c r="K3137" s="7">
        <v>24.403960000000001</v>
      </c>
    </row>
    <row r="3138" spans="1:11" x14ac:dyDescent="0.25">
      <c r="A3138" s="6">
        <v>44327</v>
      </c>
      <c r="B3138" s="7">
        <v>13</v>
      </c>
      <c r="C3138" s="25">
        <v>111559.19663559507</v>
      </c>
      <c r="D3138" s="25">
        <f t="shared" si="296"/>
        <v>5</v>
      </c>
      <c r="E3138" s="25">
        <f t="shared" si="295"/>
        <v>0</v>
      </c>
      <c r="F3138" s="25">
        <f t="shared" si="297"/>
        <v>0</v>
      </c>
      <c r="G3138" s="25" t="str">
        <f t="shared" si="299"/>
        <v>Summer</v>
      </c>
      <c r="H3138" s="25">
        <f t="shared" si="298"/>
        <v>3</v>
      </c>
      <c r="I3138" s="25">
        <v>0</v>
      </c>
      <c r="J3138" s="25">
        <f t="shared" si="300"/>
        <v>3</v>
      </c>
      <c r="K3138" s="7">
        <v>28.38326</v>
      </c>
    </row>
    <row r="3139" spans="1:11" x14ac:dyDescent="0.25">
      <c r="A3139" s="6">
        <v>44327</v>
      </c>
      <c r="B3139" s="7">
        <v>14</v>
      </c>
      <c r="C3139" s="25">
        <v>108028.0737722216</v>
      </c>
      <c r="D3139" s="25">
        <f t="shared" si="296"/>
        <v>5</v>
      </c>
      <c r="E3139" s="25">
        <f t="shared" si="295"/>
        <v>0</v>
      </c>
      <c r="F3139" s="25">
        <f t="shared" si="297"/>
        <v>0</v>
      </c>
      <c r="G3139" s="25" t="str">
        <f t="shared" si="299"/>
        <v>Summer</v>
      </c>
      <c r="H3139" s="25">
        <f t="shared" si="298"/>
        <v>3</v>
      </c>
      <c r="I3139" s="25">
        <v>0</v>
      </c>
      <c r="J3139" s="25">
        <f t="shared" si="300"/>
        <v>3</v>
      </c>
      <c r="K3139" s="7">
        <v>25.632459999999998</v>
      </c>
    </row>
    <row r="3140" spans="1:11" x14ac:dyDescent="0.25">
      <c r="A3140" s="6">
        <v>44327</v>
      </c>
      <c r="B3140" s="7">
        <v>15</v>
      </c>
      <c r="C3140" s="25">
        <v>106198.65029124189</v>
      </c>
      <c r="D3140" s="25">
        <f t="shared" si="296"/>
        <v>5</v>
      </c>
      <c r="E3140" s="25">
        <f t="shared" si="295"/>
        <v>0</v>
      </c>
      <c r="F3140" s="25">
        <f t="shared" si="297"/>
        <v>0</v>
      </c>
      <c r="G3140" s="25" t="str">
        <f t="shared" si="299"/>
        <v>Summer</v>
      </c>
      <c r="H3140" s="25">
        <f t="shared" si="298"/>
        <v>4</v>
      </c>
      <c r="I3140" s="25">
        <v>0</v>
      </c>
      <c r="J3140" s="25">
        <f t="shared" si="300"/>
        <v>4</v>
      </c>
      <c r="K3140" s="7">
        <v>26.19228</v>
      </c>
    </row>
    <row r="3141" spans="1:11" x14ac:dyDescent="0.25">
      <c r="A3141" s="6">
        <v>44327</v>
      </c>
      <c r="B3141" s="7">
        <v>16</v>
      </c>
      <c r="C3141" s="25">
        <v>108515.37121474814</v>
      </c>
      <c r="D3141" s="25">
        <f t="shared" si="296"/>
        <v>5</v>
      </c>
      <c r="E3141" s="25">
        <f t="shared" si="295"/>
        <v>0</v>
      </c>
      <c r="F3141" s="25">
        <f t="shared" si="297"/>
        <v>0</v>
      </c>
      <c r="G3141" s="25" t="str">
        <f t="shared" si="299"/>
        <v>Summer</v>
      </c>
      <c r="H3141" s="25">
        <f t="shared" si="298"/>
        <v>4</v>
      </c>
      <c r="I3141" s="25">
        <v>0</v>
      </c>
      <c r="J3141" s="25">
        <f t="shared" si="300"/>
        <v>4</v>
      </c>
      <c r="K3141" s="7">
        <v>25.284549999999999</v>
      </c>
    </row>
    <row r="3142" spans="1:11" x14ac:dyDescent="0.25">
      <c r="A3142" s="6">
        <v>44327</v>
      </c>
      <c r="B3142" s="7">
        <v>17</v>
      </c>
      <c r="C3142" s="25">
        <v>117346.49370820299</v>
      </c>
      <c r="D3142" s="25">
        <f t="shared" si="296"/>
        <v>5</v>
      </c>
      <c r="E3142" s="25">
        <f t="shared" ref="E3142:E3205" si="301">IF(IFERROR(VLOOKUP(A3142,$S$6:$S$15,1,0),0)&gt;0,1,0)</f>
        <v>0</v>
      </c>
      <c r="F3142" s="25">
        <f t="shared" si="297"/>
        <v>0</v>
      </c>
      <c r="G3142" s="25" t="str">
        <f t="shared" si="299"/>
        <v>Summer</v>
      </c>
      <c r="H3142" s="25">
        <f t="shared" si="298"/>
        <v>4</v>
      </c>
      <c r="I3142" s="25">
        <v>0</v>
      </c>
      <c r="J3142" s="25">
        <f t="shared" si="300"/>
        <v>4</v>
      </c>
      <c r="K3142" s="7">
        <v>27.273</v>
      </c>
    </row>
    <row r="3143" spans="1:11" x14ac:dyDescent="0.25">
      <c r="A3143" s="6">
        <v>44327</v>
      </c>
      <c r="B3143" s="7">
        <v>18</v>
      </c>
      <c r="C3143" s="25">
        <v>128619.39789623795</v>
      </c>
      <c r="D3143" s="25">
        <f t="shared" ref="D3143:D3206" si="302">MONTH(A3143)</f>
        <v>5</v>
      </c>
      <c r="E3143" s="25">
        <f t="shared" si="301"/>
        <v>0</v>
      </c>
      <c r="F3143" s="25">
        <f t="shared" ref="F3143:F3206" si="303">IF(WEEKDAY(A3143,2)&gt;5,1,0)</f>
        <v>0</v>
      </c>
      <c r="G3143" s="25" t="str">
        <f t="shared" si="299"/>
        <v>Summer</v>
      </c>
      <c r="H3143" s="25">
        <f t="shared" ref="H3143:H3206" si="304">IF(AND(B3143&lt;7,B3143&gt;1),1,IF(G3143="Winter",IF(OR(E3143=1,F3143=1,B3143=1,AND(B3143&gt;9,B3143&lt;19),B3143&gt;21),2,6),IF(OR(E3143=1,F3143=1,B3143&lt;15,B3143&gt;20),3,4)))</f>
        <v>4</v>
      </c>
      <c r="I3143" s="25">
        <v>0</v>
      </c>
      <c r="J3143" s="25">
        <f t="shared" si="300"/>
        <v>4</v>
      </c>
      <c r="K3143" s="7">
        <v>28.883040000000001</v>
      </c>
    </row>
    <row r="3144" spans="1:11" x14ac:dyDescent="0.25">
      <c r="A3144" s="6">
        <v>44327</v>
      </c>
      <c r="B3144" s="7">
        <v>19</v>
      </c>
      <c r="C3144" s="25">
        <v>134624.95511089606</v>
      </c>
      <c r="D3144" s="25">
        <f t="shared" si="302"/>
        <v>5</v>
      </c>
      <c r="E3144" s="25">
        <f t="shared" si="301"/>
        <v>0</v>
      </c>
      <c r="F3144" s="25">
        <f t="shared" si="303"/>
        <v>0</v>
      </c>
      <c r="G3144" s="25" t="str">
        <f t="shared" si="299"/>
        <v>Summer</v>
      </c>
      <c r="H3144" s="25">
        <f t="shared" si="304"/>
        <v>4</v>
      </c>
      <c r="I3144" s="25">
        <v>0</v>
      </c>
      <c r="J3144" s="25">
        <f t="shared" si="300"/>
        <v>4</v>
      </c>
      <c r="K3144" s="7">
        <v>27.49492</v>
      </c>
    </row>
    <row r="3145" spans="1:11" x14ac:dyDescent="0.25">
      <c r="A3145" s="6">
        <v>44327</v>
      </c>
      <c r="B3145" s="7">
        <v>20</v>
      </c>
      <c r="C3145" s="25">
        <v>140061.66618747986</v>
      </c>
      <c r="D3145" s="25">
        <f t="shared" si="302"/>
        <v>5</v>
      </c>
      <c r="E3145" s="25">
        <f t="shared" si="301"/>
        <v>0</v>
      </c>
      <c r="F3145" s="25">
        <f t="shared" si="303"/>
        <v>0</v>
      </c>
      <c r="G3145" s="25" t="str">
        <f t="shared" si="299"/>
        <v>Summer</v>
      </c>
      <c r="H3145" s="25">
        <f t="shared" si="304"/>
        <v>4</v>
      </c>
      <c r="I3145" s="25">
        <v>0</v>
      </c>
      <c r="J3145" s="25">
        <f t="shared" si="300"/>
        <v>4</v>
      </c>
      <c r="K3145" s="7">
        <v>33.757240000000003</v>
      </c>
    </row>
    <row r="3146" spans="1:11" x14ac:dyDescent="0.25">
      <c r="A3146" s="6">
        <v>44327</v>
      </c>
      <c r="B3146" s="7">
        <v>21</v>
      </c>
      <c r="C3146" s="25">
        <v>145872.45161695359</v>
      </c>
      <c r="D3146" s="25">
        <f t="shared" si="302"/>
        <v>5</v>
      </c>
      <c r="E3146" s="25">
        <f t="shared" si="301"/>
        <v>0</v>
      </c>
      <c r="F3146" s="25">
        <f t="shared" si="303"/>
        <v>0</v>
      </c>
      <c r="G3146" s="25" t="str">
        <f t="shared" si="299"/>
        <v>Summer</v>
      </c>
      <c r="H3146" s="25">
        <f t="shared" si="304"/>
        <v>3</v>
      </c>
      <c r="I3146" s="25">
        <v>0</v>
      </c>
      <c r="J3146" s="25">
        <f t="shared" si="300"/>
        <v>3</v>
      </c>
      <c r="K3146" s="7">
        <v>25.628260000000001</v>
      </c>
    </row>
    <row r="3147" spans="1:11" x14ac:dyDescent="0.25">
      <c r="A3147" s="6">
        <v>44327</v>
      </c>
      <c r="B3147" s="7">
        <v>22</v>
      </c>
      <c r="C3147" s="25">
        <v>144872.22685461162</v>
      </c>
      <c r="D3147" s="25">
        <f t="shared" si="302"/>
        <v>5</v>
      </c>
      <c r="E3147" s="25">
        <f t="shared" si="301"/>
        <v>0</v>
      </c>
      <c r="F3147" s="25">
        <f t="shared" si="303"/>
        <v>0</v>
      </c>
      <c r="G3147" s="25" t="str">
        <f t="shared" si="299"/>
        <v>Summer</v>
      </c>
      <c r="H3147" s="25">
        <f t="shared" si="304"/>
        <v>3</v>
      </c>
      <c r="I3147" s="25">
        <v>0</v>
      </c>
      <c r="J3147" s="25">
        <f t="shared" si="300"/>
        <v>3</v>
      </c>
      <c r="K3147" s="7">
        <v>31.3126</v>
      </c>
    </row>
    <row r="3148" spans="1:11" x14ac:dyDescent="0.25">
      <c r="A3148" s="6">
        <v>44327</v>
      </c>
      <c r="B3148" s="7">
        <v>23</v>
      </c>
      <c r="C3148" s="25">
        <v>130344.69019799707</v>
      </c>
      <c r="D3148" s="25">
        <f t="shared" si="302"/>
        <v>5</v>
      </c>
      <c r="E3148" s="25">
        <f t="shared" si="301"/>
        <v>0</v>
      </c>
      <c r="F3148" s="25">
        <f t="shared" si="303"/>
        <v>0</v>
      </c>
      <c r="G3148" s="25" t="str">
        <f t="shared" si="299"/>
        <v>Summer</v>
      </c>
      <c r="H3148" s="25">
        <f t="shared" si="304"/>
        <v>3</v>
      </c>
      <c r="I3148" s="25">
        <v>0</v>
      </c>
      <c r="J3148" s="25">
        <f t="shared" si="300"/>
        <v>3</v>
      </c>
      <c r="K3148" s="7">
        <v>25.826619999999998</v>
      </c>
    </row>
    <row r="3149" spans="1:11" x14ac:dyDescent="0.25">
      <c r="A3149" s="6">
        <v>44327</v>
      </c>
      <c r="B3149" s="7">
        <v>24</v>
      </c>
      <c r="C3149" s="25">
        <v>111825.72041444808</v>
      </c>
      <c r="D3149" s="25">
        <f t="shared" si="302"/>
        <v>5</v>
      </c>
      <c r="E3149" s="25">
        <f t="shared" si="301"/>
        <v>0</v>
      </c>
      <c r="F3149" s="25">
        <f t="shared" si="303"/>
        <v>0</v>
      </c>
      <c r="G3149" s="25" t="str">
        <f t="shared" si="299"/>
        <v>Summer</v>
      </c>
      <c r="H3149" s="25">
        <f t="shared" si="304"/>
        <v>3</v>
      </c>
      <c r="I3149" s="25">
        <v>0</v>
      </c>
      <c r="J3149" s="25">
        <f t="shared" si="300"/>
        <v>3</v>
      </c>
      <c r="K3149" s="7">
        <v>21.480180000000001</v>
      </c>
    </row>
    <row r="3150" spans="1:11" x14ac:dyDescent="0.25">
      <c r="A3150" s="6">
        <v>44328</v>
      </c>
      <c r="B3150" s="7">
        <v>1</v>
      </c>
      <c r="C3150" s="25">
        <v>99394.865380344039</v>
      </c>
      <c r="D3150" s="25">
        <f t="shared" si="302"/>
        <v>5</v>
      </c>
      <c r="E3150" s="25">
        <f t="shared" si="301"/>
        <v>0</v>
      </c>
      <c r="F3150" s="25">
        <f t="shared" si="303"/>
        <v>0</v>
      </c>
      <c r="G3150" s="25" t="str">
        <f t="shared" si="299"/>
        <v>Summer</v>
      </c>
      <c r="H3150" s="25">
        <f t="shared" si="304"/>
        <v>3</v>
      </c>
      <c r="I3150" s="25">
        <v>0</v>
      </c>
      <c r="J3150" s="25">
        <f t="shared" si="300"/>
        <v>3</v>
      </c>
      <c r="K3150" s="7">
        <v>20.171779999999998</v>
      </c>
    </row>
    <row r="3151" spans="1:11" x14ac:dyDescent="0.25">
      <c r="A3151" s="6">
        <v>44328</v>
      </c>
      <c r="B3151" s="7">
        <v>2</v>
      </c>
      <c r="C3151" s="25">
        <v>93459.805758730101</v>
      </c>
      <c r="D3151" s="25">
        <f t="shared" si="302"/>
        <v>5</v>
      </c>
      <c r="E3151" s="25">
        <f t="shared" si="301"/>
        <v>0</v>
      </c>
      <c r="F3151" s="25">
        <f t="shared" si="303"/>
        <v>0</v>
      </c>
      <c r="G3151" s="25" t="str">
        <f t="shared" si="299"/>
        <v>Summer</v>
      </c>
      <c r="H3151" s="25">
        <f t="shared" si="304"/>
        <v>1</v>
      </c>
      <c r="I3151" s="25">
        <v>0</v>
      </c>
      <c r="J3151" s="25">
        <f t="shared" si="300"/>
        <v>1</v>
      </c>
      <c r="K3151" s="7">
        <v>18.62265</v>
      </c>
    </row>
    <row r="3152" spans="1:11" x14ac:dyDescent="0.25">
      <c r="A3152" s="6">
        <v>44328</v>
      </c>
      <c r="B3152" s="7">
        <v>3</v>
      </c>
      <c r="C3152" s="25">
        <v>90779.913370051683</v>
      </c>
      <c r="D3152" s="25">
        <f t="shared" si="302"/>
        <v>5</v>
      </c>
      <c r="E3152" s="25">
        <f t="shared" si="301"/>
        <v>0</v>
      </c>
      <c r="F3152" s="25">
        <f t="shared" si="303"/>
        <v>0</v>
      </c>
      <c r="G3152" s="25" t="str">
        <f t="shared" si="299"/>
        <v>Summer</v>
      </c>
      <c r="H3152" s="25">
        <f t="shared" si="304"/>
        <v>1</v>
      </c>
      <c r="I3152" s="25">
        <v>0</v>
      </c>
      <c r="J3152" s="25">
        <f t="shared" si="300"/>
        <v>1</v>
      </c>
      <c r="K3152" s="7">
        <v>18.829129999999999</v>
      </c>
    </row>
    <row r="3153" spans="1:11" x14ac:dyDescent="0.25">
      <c r="A3153" s="6">
        <v>44328</v>
      </c>
      <c r="B3153" s="7">
        <v>4</v>
      </c>
      <c r="C3153" s="25">
        <v>91051.147561900332</v>
      </c>
      <c r="D3153" s="25">
        <f t="shared" si="302"/>
        <v>5</v>
      </c>
      <c r="E3153" s="25">
        <f t="shared" si="301"/>
        <v>0</v>
      </c>
      <c r="F3153" s="25">
        <f t="shared" si="303"/>
        <v>0</v>
      </c>
      <c r="G3153" s="25" t="str">
        <f t="shared" si="299"/>
        <v>Summer</v>
      </c>
      <c r="H3153" s="25">
        <f t="shared" si="304"/>
        <v>1</v>
      </c>
      <c r="I3153" s="25">
        <v>0</v>
      </c>
      <c r="J3153" s="25">
        <f t="shared" si="300"/>
        <v>1</v>
      </c>
      <c r="K3153" s="7">
        <v>18.169889999999999</v>
      </c>
    </row>
    <row r="3154" spans="1:11" x14ac:dyDescent="0.25">
      <c r="A3154" s="6">
        <v>44328</v>
      </c>
      <c r="B3154" s="7">
        <v>5</v>
      </c>
      <c r="C3154" s="25">
        <v>94883.743288868209</v>
      </c>
      <c r="D3154" s="25">
        <f t="shared" si="302"/>
        <v>5</v>
      </c>
      <c r="E3154" s="25">
        <f t="shared" si="301"/>
        <v>0</v>
      </c>
      <c r="F3154" s="25">
        <f t="shared" si="303"/>
        <v>0</v>
      </c>
      <c r="G3154" s="25" t="str">
        <f t="shared" si="299"/>
        <v>Summer</v>
      </c>
      <c r="H3154" s="25">
        <f t="shared" si="304"/>
        <v>1</v>
      </c>
      <c r="I3154" s="25">
        <v>0</v>
      </c>
      <c r="J3154" s="25">
        <f t="shared" si="300"/>
        <v>1</v>
      </c>
      <c r="K3154" s="7">
        <v>19.114889999999999</v>
      </c>
    </row>
    <row r="3155" spans="1:11" x14ac:dyDescent="0.25">
      <c r="A3155" s="6">
        <v>44328</v>
      </c>
      <c r="B3155" s="7">
        <v>6</v>
      </c>
      <c r="C3155" s="25">
        <v>105708.55312165516</v>
      </c>
      <c r="D3155" s="25">
        <f t="shared" si="302"/>
        <v>5</v>
      </c>
      <c r="E3155" s="25">
        <f t="shared" si="301"/>
        <v>0</v>
      </c>
      <c r="F3155" s="25">
        <f t="shared" si="303"/>
        <v>0</v>
      </c>
      <c r="G3155" s="25" t="str">
        <f t="shared" si="299"/>
        <v>Summer</v>
      </c>
      <c r="H3155" s="25">
        <f t="shared" si="304"/>
        <v>1</v>
      </c>
      <c r="I3155" s="25">
        <v>0</v>
      </c>
      <c r="J3155" s="25">
        <f t="shared" si="300"/>
        <v>1</v>
      </c>
      <c r="K3155" s="7">
        <v>22.838609999999999</v>
      </c>
    </row>
    <row r="3156" spans="1:11" x14ac:dyDescent="0.25">
      <c r="A3156" s="6">
        <v>44328</v>
      </c>
      <c r="B3156" s="7">
        <v>7</v>
      </c>
      <c r="C3156" s="25">
        <v>125501.78901810163</v>
      </c>
      <c r="D3156" s="25">
        <f t="shared" si="302"/>
        <v>5</v>
      </c>
      <c r="E3156" s="25">
        <f t="shared" si="301"/>
        <v>0</v>
      </c>
      <c r="F3156" s="25">
        <f t="shared" si="303"/>
        <v>0</v>
      </c>
      <c r="G3156" s="25" t="str">
        <f t="shared" si="299"/>
        <v>Summer</v>
      </c>
      <c r="H3156" s="25">
        <f t="shared" si="304"/>
        <v>3</v>
      </c>
      <c r="I3156" s="25">
        <v>0</v>
      </c>
      <c r="J3156" s="25">
        <f t="shared" si="300"/>
        <v>3</v>
      </c>
      <c r="K3156" s="7">
        <v>26.936440000000001</v>
      </c>
    </row>
    <row r="3157" spans="1:11" x14ac:dyDescent="0.25">
      <c r="A3157" s="6">
        <v>44328</v>
      </c>
      <c r="B3157" s="7">
        <v>8</v>
      </c>
      <c r="C3157" s="25">
        <v>132497.17628857563</v>
      </c>
      <c r="D3157" s="25">
        <f t="shared" si="302"/>
        <v>5</v>
      </c>
      <c r="E3157" s="25">
        <f t="shared" si="301"/>
        <v>0</v>
      </c>
      <c r="F3157" s="25">
        <f t="shared" si="303"/>
        <v>0</v>
      </c>
      <c r="G3157" s="25" t="str">
        <f t="shared" si="299"/>
        <v>Summer</v>
      </c>
      <c r="H3157" s="25">
        <f t="shared" si="304"/>
        <v>3</v>
      </c>
      <c r="I3157" s="25">
        <v>0</v>
      </c>
      <c r="J3157" s="25">
        <f t="shared" si="300"/>
        <v>3</v>
      </c>
      <c r="K3157" s="7">
        <v>29.95177</v>
      </c>
    </row>
    <row r="3158" spans="1:11" x14ac:dyDescent="0.25">
      <c r="A3158" s="6">
        <v>44328</v>
      </c>
      <c r="B3158" s="7">
        <v>9</v>
      </c>
      <c r="C3158" s="25">
        <v>124528.60576092062</v>
      </c>
      <c r="D3158" s="25">
        <f t="shared" si="302"/>
        <v>5</v>
      </c>
      <c r="E3158" s="25">
        <f t="shared" si="301"/>
        <v>0</v>
      </c>
      <c r="F3158" s="25">
        <f t="shared" si="303"/>
        <v>0</v>
      </c>
      <c r="G3158" s="25" t="str">
        <f t="shared" si="299"/>
        <v>Summer</v>
      </c>
      <c r="H3158" s="25">
        <f t="shared" si="304"/>
        <v>3</v>
      </c>
      <c r="I3158" s="25">
        <v>0</v>
      </c>
      <c r="J3158" s="25">
        <f t="shared" si="300"/>
        <v>3</v>
      </c>
      <c r="K3158" s="7">
        <v>30.200939999999999</v>
      </c>
    </row>
    <row r="3159" spans="1:11" x14ac:dyDescent="0.25">
      <c r="A3159" s="6">
        <v>44328</v>
      </c>
      <c r="B3159" s="7">
        <v>10</v>
      </c>
      <c r="C3159" s="25">
        <v>118239.05659281486</v>
      </c>
      <c r="D3159" s="25">
        <f t="shared" si="302"/>
        <v>5</v>
      </c>
      <c r="E3159" s="25">
        <f t="shared" si="301"/>
        <v>0</v>
      </c>
      <c r="F3159" s="25">
        <f t="shared" si="303"/>
        <v>0</v>
      </c>
      <c r="G3159" s="25" t="str">
        <f t="shared" si="299"/>
        <v>Summer</v>
      </c>
      <c r="H3159" s="25">
        <f t="shared" si="304"/>
        <v>3</v>
      </c>
      <c r="I3159" s="25">
        <v>0</v>
      </c>
      <c r="J3159" s="25">
        <f t="shared" si="300"/>
        <v>3</v>
      </c>
      <c r="K3159" s="7">
        <v>44.142560000000003</v>
      </c>
    </row>
    <row r="3160" spans="1:11" x14ac:dyDescent="0.25">
      <c r="A3160" s="6">
        <v>44328</v>
      </c>
      <c r="B3160" s="7">
        <v>11</v>
      </c>
      <c r="C3160" s="25">
        <v>114638.87004085431</v>
      </c>
      <c r="D3160" s="25">
        <f t="shared" si="302"/>
        <v>5</v>
      </c>
      <c r="E3160" s="25">
        <f t="shared" si="301"/>
        <v>0</v>
      </c>
      <c r="F3160" s="25">
        <f t="shared" si="303"/>
        <v>0</v>
      </c>
      <c r="G3160" s="25" t="str">
        <f t="shared" si="299"/>
        <v>Summer</v>
      </c>
      <c r="H3160" s="25">
        <f t="shared" si="304"/>
        <v>3</v>
      </c>
      <c r="I3160" s="25">
        <v>0</v>
      </c>
      <c r="J3160" s="25">
        <f t="shared" si="300"/>
        <v>3</v>
      </c>
      <c r="K3160" s="7">
        <v>40.892380000000003</v>
      </c>
    </row>
    <row r="3161" spans="1:11" x14ac:dyDescent="0.25">
      <c r="A3161" s="6">
        <v>44328</v>
      </c>
      <c r="B3161" s="7">
        <v>12</v>
      </c>
      <c r="C3161" s="25">
        <v>111798.22408509937</v>
      </c>
      <c r="D3161" s="25">
        <f t="shared" si="302"/>
        <v>5</v>
      </c>
      <c r="E3161" s="25">
        <f t="shared" si="301"/>
        <v>0</v>
      </c>
      <c r="F3161" s="25">
        <f t="shared" si="303"/>
        <v>0</v>
      </c>
      <c r="G3161" s="25" t="str">
        <f t="shared" si="299"/>
        <v>Summer</v>
      </c>
      <c r="H3161" s="25">
        <f t="shared" si="304"/>
        <v>3</v>
      </c>
      <c r="I3161" s="25">
        <v>0</v>
      </c>
      <c r="J3161" s="25">
        <f t="shared" si="300"/>
        <v>3</v>
      </c>
      <c r="K3161" s="7">
        <v>32.659109999999998</v>
      </c>
    </row>
    <row r="3162" spans="1:11" x14ac:dyDescent="0.25">
      <c r="A3162" s="6">
        <v>44328</v>
      </c>
      <c r="B3162" s="7">
        <v>13</v>
      </c>
      <c r="C3162" s="25">
        <v>110182.44984932072</v>
      </c>
      <c r="D3162" s="25">
        <f t="shared" si="302"/>
        <v>5</v>
      </c>
      <c r="E3162" s="25">
        <f t="shared" si="301"/>
        <v>0</v>
      </c>
      <c r="F3162" s="25">
        <f t="shared" si="303"/>
        <v>0</v>
      </c>
      <c r="G3162" s="25" t="str">
        <f t="shared" si="299"/>
        <v>Summer</v>
      </c>
      <c r="H3162" s="25">
        <f t="shared" si="304"/>
        <v>3</v>
      </c>
      <c r="I3162" s="25">
        <v>0</v>
      </c>
      <c r="J3162" s="25">
        <f t="shared" si="300"/>
        <v>3</v>
      </c>
      <c r="K3162" s="7">
        <v>28.70316</v>
      </c>
    </row>
    <row r="3163" spans="1:11" x14ac:dyDescent="0.25">
      <c r="A3163" s="6">
        <v>44328</v>
      </c>
      <c r="B3163" s="7">
        <v>14</v>
      </c>
      <c r="C3163" s="25">
        <v>106923.63991183994</v>
      </c>
      <c r="D3163" s="25">
        <f t="shared" si="302"/>
        <v>5</v>
      </c>
      <c r="E3163" s="25">
        <f t="shared" si="301"/>
        <v>0</v>
      </c>
      <c r="F3163" s="25">
        <f t="shared" si="303"/>
        <v>0</v>
      </c>
      <c r="G3163" s="25" t="str">
        <f t="shared" si="299"/>
        <v>Summer</v>
      </c>
      <c r="H3163" s="25">
        <f t="shared" si="304"/>
        <v>3</v>
      </c>
      <c r="I3163" s="25">
        <v>0</v>
      </c>
      <c r="J3163" s="25">
        <f t="shared" si="300"/>
        <v>3</v>
      </c>
      <c r="K3163" s="7">
        <v>29.417719999999999</v>
      </c>
    </row>
    <row r="3164" spans="1:11" x14ac:dyDescent="0.25">
      <c r="A3164" s="6">
        <v>44328</v>
      </c>
      <c r="B3164" s="7">
        <v>15</v>
      </c>
      <c r="C3164" s="25">
        <v>105372.9628071086</v>
      </c>
      <c r="D3164" s="25">
        <f t="shared" si="302"/>
        <v>5</v>
      </c>
      <c r="E3164" s="25">
        <f t="shared" si="301"/>
        <v>0</v>
      </c>
      <c r="F3164" s="25">
        <f t="shared" si="303"/>
        <v>0</v>
      </c>
      <c r="G3164" s="25" t="str">
        <f t="shared" si="299"/>
        <v>Summer</v>
      </c>
      <c r="H3164" s="25">
        <f t="shared" si="304"/>
        <v>4</v>
      </c>
      <c r="I3164" s="25">
        <v>0</v>
      </c>
      <c r="J3164" s="25">
        <f t="shared" si="300"/>
        <v>4</v>
      </c>
      <c r="K3164" s="7">
        <v>28.631599999999999</v>
      </c>
    </row>
    <row r="3165" spans="1:11" x14ac:dyDescent="0.25">
      <c r="A3165" s="6">
        <v>44328</v>
      </c>
      <c r="B3165" s="7">
        <v>16</v>
      </c>
      <c r="C3165" s="25">
        <v>107867.66745651636</v>
      </c>
      <c r="D3165" s="25">
        <f t="shared" si="302"/>
        <v>5</v>
      </c>
      <c r="E3165" s="25">
        <f t="shared" si="301"/>
        <v>0</v>
      </c>
      <c r="F3165" s="25">
        <f t="shared" si="303"/>
        <v>0</v>
      </c>
      <c r="G3165" s="25" t="str">
        <f t="shared" si="299"/>
        <v>Summer</v>
      </c>
      <c r="H3165" s="25">
        <f t="shared" si="304"/>
        <v>4</v>
      </c>
      <c r="I3165" s="25">
        <v>0</v>
      </c>
      <c r="J3165" s="25">
        <f t="shared" si="300"/>
        <v>4</v>
      </c>
      <c r="K3165" s="7">
        <v>41.72822</v>
      </c>
    </row>
    <row r="3166" spans="1:11" x14ac:dyDescent="0.25">
      <c r="A3166" s="6">
        <v>44328</v>
      </c>
      <c r="B3166" s="7">
        <v>17</v>
      </c>
      <c r="C3166" s="25">
        <v>116609.28262805787</v>
      </c>
      <c r="D3166" s="25">
        <f t="shared" si="302"/>
        <v>5</v>
      </c>
      <c r="E3166" s="25">
        <f t="shared" si="301"/>
        <v>0</v>
      </c>
      <c r="F3166" s="25">
        <f t="shared" si="303"/>
        <v>0</v>
      </c>
      <c r="G3166" s="25" t="str">
        <f t="shared" si="299"/>
        <v>Summer</v>
      </c>
      <c r="H3166" s="25">
        <f t="shared" si="304"/>
        <v>4</v>
      </c>
      <c r="I3166" s="25">
        <v>0</v>
      </c>
      <c r="J3166" s="25">
        <f t="shared" si="300"/>
        <v>4</v>
      </c>
      <c r="K3166" s="7">
        <v>29.390509999999999</v>
      </c>
    </row>
    <row r="3167" spans="1:11" x14ac:dyDescent="0.25">
      <c r="A3167" s="6">
        <v>44328</v>
      </c>
      <c r="B3167" s="7">
        <v>18</v>
      </c>
      <c r="C3167" s="25">
        <v>127339.16597333894</v>
      </c>
      <c r="D3167" s="25">
        <f t="shared" si="302"/>
        <v>5</v>
      </c>
      <c r="E3167" s="25">
        <f t="shared" si="301"/>
        <v>0</v>
      </c>
      <c r="F3167" s="25">
        <f t="shared" si="303"/>
        <v>0</v>
      </c>
      <c r="G3167" s="25" t="str">
        <f t="shared" si="299"/>
        <v>Summer</v>
      </c>
      <c r="H3167" s="25">
        <f t="shared" si="304"/>
        <v>4</v>
      </c>
      <c r="I3167" s="25">
        <v>0</v>
      </c>
      <c r="J3167" s="25">
        <f t="shared" si="300"/>
        <v>4</v>
      </c>
      <c r="K3167" s="7">
        <v>30.865580000000001</v>
      </c>
    </row>
    <row r="3168" spans="1:11" x14ac:dyDescent="0.25">
      <c r="A3168" s="6">
        <v>44328</v>
      </c>
      <c r="B3168" s="7">
        <v>19</v>
      </c>
      <c r="C3168" s="25">
        <v>132964.40266436612</v>
      </c>
      <c r="D3168" s="25">
        <f t="shared" si="302"/>
        <v>5</v>
      </c>
      <c r="E3168" s="25">
        <f t="shared" si="301"/>
        <v>0</v>
      </c>
      <c r="F3168" s="25">
        <f t="shared" si="303"/>
        <v>0</v>
      </c>
      <c r="G3168" s="25" t="str">
        <f t="shared" si="299"/>
        <v>Summer</v>
      </c>
      <c r="H3168" s="25">
        <f t="shared" si="304"/>
        <v>4</v>
      </c>
      <c r="I3168" s="25">
        <v>0</v>
      </c>
      <c r="J3168" s="25">
        <f t="shared" si="300"/>
        <v>4</v>
      </c>
      <c r="K3168" s="7">
        <v>24.538270000000001</v>
      </c>
    </row>
    <row r="3169" spans="1:11" x14ac:dyDescent="0.25">
      <c r="A3169" s="6">
        <v>44328</v>
      </c>
      <c r="B3169" s="7">
        <v>20</v>
      </c>
      <c r="C3169" s="25">
        <v>136325.37724282272</v>
      </c>
      <c r="D3169" s="25">
        <f t="shared" si="302"/>
        <v>5</v>
      </c>
      <c r="E3169" s="25">
        <f t="shared" si="301"/>
        <v>0</v>
      </c>
      <c r="F3169" s="25">
        <f t="shared" si="303"/>
        <v>0</v>
      </c>
      <c r="G3169" s="25" t="str">
        <f t="shared" si="299"/>
        <v>Summer</v>
      </c>
      <c r="H3169" s="25">
        <f t="shared" si="304"/>
        <v>4</v>
      </c>
      <c r="I3169" s="25">
        <v>0</v>
      </c>
      <c r="J3169" s="25">
        <f t="shared" si="300"/>
        <v>4</v>
      </c>
      <c r="K3169" s="7">
        <v>28.380009999999999</v>
      </c>
    </row>
    <row r="3170" spans="1:11" x14ac:dyDescent="0.25">
      <c r="A3170" s="6">
        <v>44328</v>
      </c>
      <c r="B3170" s="7">
        <v>21</v>
      </c>
      <c r="C3170" s="25">
        <v>140879.87195054875</v>
      </c>
      <c r="D3170" s="25">
        <f t="shared" si="302"/>
        <v>5</v>
      </c>
      <c r="E3170" s="25">
        <f t="shared" si="301"/>
        <v>0</v>
      </c>
      <c r="F3170" s="25">
        <f t="shared" si="303"/>
        <v>0</v>
      </c>
      <c r="G3170" s="25" t="str">
        <f t="shared" si="299"/>
        <v>Summer</v>
      </c>
      <c r="H3170" s="25">
        <f t="shared" si="304"/>
        <v>3</v>
      </c>
      <c r="I3170" s="25">
        <v>0</v>
      </c>
      <c r="J3170" s="25">
        <f t="shared" si="300"/>
        <v>3</v>
      </c>
      <c r="K3170" s="7">
        <v>28.556419999999999</v>
      </c>
    </row>
    <row r="3171" spans="1:11" x14ac:dyDescent="0.25">
      <c r="A3171" s="6">
        <v>44328</v>
      </c>
      <c r="B3171" s="7">
        <v>22</v>
      </c>
      <c r="C3171" s="25">
        <v>142690.112114266</v>
      </c>
      <c r="D3171" s="25">
        <f t="shared" si="302"/>
        <v>5</v>
      </c>
      <c r="E3171" s="25">
        <f t="shared" si="301"/>
        <v>0</v>
      </c>
      <c r="F3171" s="25">
        <f t="shared" si="303"/>
        <v>0</v>
      </c>
      <c r="G3171" s="25" t="str">
        <f t="shared" si="299"/>
        <v>Summer</v>
      </c>
      <c r="H3171" s="25">
        <f t="shared" si="304"/>
        <v>3</v>
      </c>
      <c r="I3171" s="25">
        <v>0</v>
      </c>
      <c r="J3171" s="25">
        <f t="shared" si="300"/>
        <v>3</v>
      </c>
      <c r="K3171" s="7">
        <v>27.462569999999999</v>
      </c>
    </row>
    <row r="3172" spans="1:11" x14ac:dyDescent="0.25">
      <c r="A3172" s="6">
        <v>44328</v>
      </c>
      <c r="B3172" s="7">
        <v>23</v>
      </c>
      <c r="C3172" s="25">
        <v>128405.72533149293</v>
      </c>
      <c r="D3172" s="25">
        <f t="shared" si="302"/>
        <v>5</v>
      </c>
      <c r="E3172" s="25">
        <f t="shared" si="301"/>
        <v>0</v>
      </c>
      <c r="F3172" s="25">
        <f t="shared" si="303"/>
        <v>0</v>
      </c>
      <c r="G3172" s="25" t="str">
        <f t="shared" si="299"/>
        <v>Summer</v>
      </c>
      <c r="H3172" s="25">
        <f t="shared" si="304"/>
        <v>3</v>
      </c>
      <c r="I3172" s="25">
        <v>0</v>
      </c>
      <c r="J3172" s="25">
        <f t="shared" si="300"/>
        <v>3</v>
      </c>
      <c r="K3172" s="7">
        <v>22.586259999999999</v>
      </c>
    </row>
    <row r="3173" spans="1:11" x14ac:dyDescent="0.25">
      <c r="A3173" s="6">
        <v>44328</v>
      </c>
      <c r="B3173" s="7">
        <v>24</v>
      </c>
      <c r="C3173" s="25">
        <v>109401.07816181181</v>
      </c>
      <c r="D3173" s="25">
        <f t="shared" si="302"/>
        <v>5</v>
      </c>
      <c r="E3173" s="25">
        <f t="shared" si="301"/>
        <v>0</v>
      </c>
      <c r="F3173" s="25">
        <f t="shared" si="303"/>
        <v>0</v>
      </c>
      <c r="G3173" s="25" t="str">
        <f t="shared" si="299"/>
        <v>Summer</v>
      </c>
      <c r="H3173" s="25">
        <f t="shared" si="304"/>
        <v>3</v>
      </c>
      <c r="I3173" s="25">
        <v>0</v>
      </c>
      <c r="J3173" s="25">
        <f t="shared" si="300"/>
        <v>3</v>
      </c>
      <c r="K3173" s="7">
        <v>21.27148</v>
      </c>
    </row>
    <row r="3174" spans="1:11" x14ac:dyDescent="0.25">
      <c r="A3174" s="6">
        <v>44329</v>
      </c>
      <c r="B3174" s="7">
        <v>1</v>
      </c>
      <c r="C3174" s="25">
        <v>96248.926203307972</v>
      </c>
      <c r="D3174" s="25">
        <f t="shared" si="302"/>
        <v>5</v>
      </c>
      <c r="E3174" s="25">
        <f t="shared" si="301"/>
        <v>0</v>
      </c>
      <c r="F3174" s="25">
        <f t="shared" si="303"/>
        <v>0</v>
      </c>
      <c r="G3174" s="25" t="str">
        <f t="shared" si="299"/>
        <v>Summer</v>
      </c>
      <c r="H3174" s="25">
        <f t="shared" si="304"/>
        <v>3</v>
      </c>
      <c r="I3174" s="25">
        <v>0</v>
      </c>
      <c r="J3174" s="25">
        <f t="shared" si="300"/>
        <v>3</v>
      </c>
      <c r="K3174" s="7">
        <v>20.08745</v>
      </c>
    </row>
    <row r="3175" spans="1:11" x14ac:dyDescent="0.25">
      <c r="A3175" s="6">
        <v>44329</v>
      </c>
      <c r="B3175" s="7">
        <v>2</v>
      </c>
      <c r="C3175" s="25">
        <v>89954.164595994458</v>
      </c>
      <c r="D3175" s="25">
        <f t="shared" si="302"/>
        <v>5</v>
      </c>
      <c r="E3175" s="25">
        <f t="shared" si="301"/>
        <v>0</v>
      </c>
      <c r="F3175" s="25">
        <f t="shared" si="303"/>
        <v>0</v>
      </c>
      <c r="G3175" s="25" t="str">
        <f t="shared" si="299"/>
        <v>Summer</v>
      </c>
      <c r="H3175" s="25">
        <f t="shared" si="304"/>
        <v>1</v>
      </c>
      <c r="I3175" s="25">
        <v>0</v>
      </c>
      <c r="J3175" s="25">
        <f t="shared" si="300"/>
        <v>1</v>
      </c>
      <c r="K3175" s="7">
        <v>20.51942</v>
      </c>
    </row>
    <row r="3176" spans="1:11" x14ac:dyDescent="0.25">
      <c r="A3176" s="6">
        <v>44329</v>
      </c>
      <c r="B3176" s="7">
        <v>3</v>
      </c>
      <c r="C3176" s="25">
        <v>88349.979730975509</v>
      </c>
      <c r="D3176" s="25">
        <f t="shared" si="302"/>
        <v>5</v>
      </c>
      <c r="E3176" s="25">
        <f t="shared" si="301"/>
        <v>0</v>
      </c>
      <c r="F3176" s="25">
        <f t="shared" si="303"/>
        <v>0</v>
      </c>
      <c r="G3176" s="25" t="str">
        <f t="shared" si="299"/>
        <v>Summer</v>
      </c>
      <c r="H3176" s="25">
        <f t="shared" si="304"/>
        <v>1</v>
      </c>
      <c r="I3176" s="25">
        <v>0</v>
      </c>
      <c r="J3176" s="25">
        <f t="shared" si="300"/>
        <v>1</v>
      </c>
      <c r="K3176" s="7">
        <v>20.242439999999998</v>
      </c>
    </row>
    <row r="3177" spans="1:11" x14ac:dyDescent="0.25">
      <c r="A3177" s="6">
        <v>44329</v>
      </c>
      <c r="B3177" s="7">
        <v>4</v>
      </c>
      <c r="C3177" s="25">
        <v>89361.154503559243</v>
      </c>
      <c r="D3177" s="25">
        <f t="shared" si="302"/>
        <v>5</v>
      </c>
      <c r="E3177" s="25">
        <f t="shared" si="301"/>
        <v>0</v>
      </c>
      <c r="F3177" s="25">
        <f t="shared" si="303"/>
        <v>0</v>
      </c>
      <c r="G3177" s="25" t="str">
        <f t="shared" si="299"/>
        <v>Summer</v>
      </c>
      <c r="H3177" s="25">
        <f t="shared" si="304"/>
        <v>1</v>
      </c>
      <c r="I3177" s="25">
        <v>0</v>
      </c>
      <c r="J3177" s="25">
        <f t="shared" si="300"/>
        <v>1</v>
      </c>
      <c r="K3177" s="7">
        <v>20.19642</v>
      </c>
    </row>
    <row r="3178" spans="1:11" x14ac:dyDescent="0.25">
      <c r="A3178" s="6">
        <v>44329</v>
      </c>
      <c r="B3178" s="7">
        <v>5</v>
      </c>
      <c r="C3178" s="25">
        <v>93935.603994606761</v>
      </c>
      <c r="D3178" s="25">
        <f t="shared" si="302"/>
        <v>5</v>
      </c>
      <c r="E3178" s="25">
        <f t="shared" si="301"/>
        <v>0</v>
      </c>
      <c r="F3178" s="25">
        <f t="shared" si="303"/>
        <v>0</v>
      </c>
      <c r="G3178" s="25" t="str">
        <f t="shared" si="299"/>
        <v>Summer</v>
      </c>
      <c r="H3178" s="25">
        <f t="shared" si="304"/>
        <v>1</v>
      </c>
      <c r="I3178" s="25">
        <v>0</v>
      </c>
      <c r="J3178" s="25">
        <f t="shared" si="300"/>
        <v>1</v>
      </c>
      <c r="K3178" s="7">
        <v>21.32142</v>
      </c>
    </row>
    <row r="3179" spans="1:11" x14ac:dyDescent="0.25">
      <c r="A3179" s="6">
        <v>44329</v>
      </c>
      <c r="B3179" s="7">
        <v>6</v>
      </c>
      <c r="C3179" s="25">
        <v>105189.65678187751</v>
      </c>
      <c r="D3179" s="25">
        <f t="shared" si="302"/>
        <v>5</v>
      </c>
      <c r="E3179" s="25">
        <f t="shared" si="301"/>
        <v>0</v>
      </c>
      <c r="F3179" s="25">
        <f t="shared" si="303"/>
        <v>0</v>
      </c>
      <c r="G3179" s="25" t="str">
        <f t="shared" si="299"/>
        <v>Summer</v>
      </c>
      <c r="H3179" s="25">
        <f t="shared" si="304"/>
        <v>1</v>
      </c>
      <c r="I3179" s="25">
        <v>0</v>
      </c>
      <c r="J3179" s="25">
        <f t="shared" si="300"/>
        <v>1</v>
      </c>
      <c r="K3179" s="7">
        <v>40.32291</v>
      </c>
    </row>
    <row r="3180" spans="1:11" x14ac:dyDescent="0.25">
      <c r="A3180" s="6">
        <v>44329</v>
      </c>
      <c r="B3180" s="7">
        <v>7</v>
      </c>
      <c r="C3180" s="25">
        <v>125570.27391263549</v>
      </c>
      <c r="D3180" s="25">
        <f t="shared" si="302"/>
        <v>5</v>
      </c>
      <c r="E3180" s="25">
        <f t="shared" si="301"/>
        <v>0</v>
      </c>
      <c r="F3180" s="25">
        <f t="shared" si="303"/>
        <v>0</v>
      </c>
      <c r="G3180" s="25" t="str">
        <f t="shared" si="299"/>
        <v>Summer</v>
      </c>
      <c r="H3180" s="25">
        <f t="shared" si="304"/>
        <v>3</v>
      </c>
      <c r="I3180" s="25">
        <v>0</v>
      </c>
      <c r="J3180" s="25">
        <f t="shared" si="300"/>
        <v>3</v>
      </c>
      <c r="K3180" s="7">
        <v>32.020829999999997</v>
      </c>
    </row>
    <row r="3181" spans="1:11" x14ac:dyDescent="0.25">
      <c r="A3181" s="6">
        <v>44329</v>
      </c>
      <c r="B3181" s="7">
        <v>8</v>
      </c>
      <c r="C3181" s="25">
        <v>132351.52525192211</v>
      </c>
      <c r="D3181" s="25">
        <f t="shared" si="302"/>
        <v>5</v>
      </c>
      <c r="E3181" s="25">
        <f t="shared" si="301"/>
        <v>0</v>
      </c>
      <c r="F3181" s="25">
        <f t="shared" si="303"/>
        <v>0</v>
      </c>
      <c r="G3181" s="25" t="str">
        <f t="shared" si="299"/>
        <v>Summer</v>
      </c>
      <c r="H3181" s="25">
        <f t="shared" si="304"/>
        <v>3</v>
      </c>
      <c r="I3181" s="25">
        <v>0</v>
      </c>
      <c r="J3181" s="25">
        <f t="shared" si="300"/>
        <v>3</v>
      </c>
      <c r="K3181" s="7">
        <v>23.687619999999999</v>
      </c>
    </row>
    <row r="3182" spans="1:11" x14ac:dyDescent="0.25">
      <c r="A3182" s="6">
        <v>44329</v>
      </c>
      <c r="B3182" s="7">
        <v>9</v>
      </c>
      <c r="C3182" s="25">
        <v>122920.35762026779</v>
      </c>
      <c r="D3182" s="25">
        <f t="shared" si="302"/>
        <v>5</v>
      </c>
      <c r="E3182" s="25">
        <f t="shared" si="301"/>
        <v>0</v>
      </c>
      <c r="F3182" s="25">
        <f t="shared" si="303"/>
        <v>0</v>
      </c>
      <c r="G3182" s="25" t="str">
        <f t="shared" si="299"/>
        <v>Summer</v>
      </c>
      <c r="H3182" s="25">
        <f t="shared" si="304"/>
        <v>3</v>
      </c>
      <c r="I3182" s="25">
        <v>0</v>
      </c>
      <c r="J3182" s="25">
        <f t="shared" si="300"/>
        <v>3</v>
      </c>
      <c r="K3182" s="7">
        <v>23.28548</v>
      </c>
    </row>
    <row r="3183" spans="1:11" x14ac:dyDescent="0.25">
      <c r="A3183" s="6">
        <v>44329</v>
      </c>
      <c r="B3183" s="7">
        <v>10</v>
      </c>
      <c r="C3183" s="25">
        <v>116093.93127209993</v>
      </c>
      <c r="D3183" s="25">
        <f t="shared" si="302"/>
        <v>5</v>
      </c>
      <c r="E3183" s="25">
        <f t="shared" si="301"/>
        <v>0</v>
      </c>
      <c r="F3183" s="25">
        <f t="shared" si="303"/>
        <v>0</v>
      </c>
      <c r="G3183" s="25" t="str">
        <f t="shared" ref="G3183:G3246" si="305">IF(OR(D3183&lt;5,D3183&gt;9),"Winter","Summer")</f>
        <v>Summer</v>
      </c>
      <c r="H3183" s="25">
        <f t="shared" si="304"/>
        <v>3</v>
      </c>
      <c r="I3183" s="25">
        <v>0</v>
      </c>
      <c r="J3183" s="25">
        <f t="shared" ref="J3183:J3246" si="306">IF(I3183=0,H3183,5)</f>
        <v>3</v>
      </c>
      <c r="K3183" s="7">
        <v>24.505240000000001</v>
      </c>
    </row>
    <row r="3184" spans="1:11" x14ac:dyDescent="0.25">
      <c r="A3184" s="6">
        <v>44329</v>
      </c>
      <c r="B3184" s="7">
        <v>11</v>
      </c>
      <c r="C3184" s="25">
        <v>110864.62261623223</v>
      </c>
      <c r="D3184" s="25">
        <f t="shared" si="302"/>
        <v>5</v>
      </c>
      <c r="E3184" s="25">
        <f t="shared" si="301"/>
        <v>0</v>
      </c>
      <c r="F3184" s="25">
        <f t="shared" si="303"/>
        <v>0</v>
      </c>
      <c r="G3184" s="25" t="str">
        <f t="shared" si="305"/>
        <v>Summer</v>
      </c>
      <c r="H3184" s="25">
        <f t="shared" si="304"/>
        <v>3</v>
      </c>
      <c r="I3184" s="25">
        <v>0</v>
      </c>
      <c r="J3184" s="25">
        <f t="shared" si="306"/>
        <v>3</v>
      </c>
      <c r="K3184" s="7">
        <v>24.68816</v>
      </c>
    </row>
    <row r="3185" spans="1:11" x14ac:dyDescent="0.25">
      <c r="A3185" s="6">
        <v>44329</v>
      </c>
      <c r="B3185" s="7">
        <v>12</v>
      </c>
      <c r="C3185" s="25">
        <v>108460.78549912611</v>
      </c>
      <c r="D3185" s="25">
        <f t="shared" si="302"/>
        <v>5</v>
      </c>
      <c r="E3185" s="25">
        <f t="shared" si="301"/>
        <v>0</v>
      </c>
      <c r="F3185" s="25">
        <f t="shared" si="303"/>
        <v>0</v>
      </c>
      <c r="G3185" s="25" t="str">
        <f t="shared" si="305"/>
        <v>Summer</v>
      </c>
      <c r="H3185" s="25">
        <f t="shared" si="304"/>
        <v>3</v>
      </c>
      <c r="I3185" s="25">
        <v>0</v>
      </c>
      <c r="J3185" s="25">
        <f t="shared" si="306"/>
        <v>3</v>
      </c>
      <c r="K3185" s="7">
        <v>23.808409999999999</v>
      </c>
    </row>
    <row r="3186" spans="1:11" x14ac:dyDescent="0.25">
      <c r="A3186" s="6">
        <v>44329</v>
      </c>
      <c r="B3186" s="7">
        <v>13</v>
      </c>
      <c r="C3186" s="25">
        <v>107299.00122240558</v>
      </c>
      <c r="D3186" s="25">
        <f t="shared" si="302"/>
        <v>5</v>
      </c>
      <c r="E3186" s="25">
        <f t="shared" si="301"/>
        <v>0</v>
      </c>
      <c r="F3186" s="25">
        <f t="shared" si="303"/>
        <v>0</v>
      </c>
      <c r="G3186" s="25" t="str">
        <f t="shared" si="305"/>
        <v>Summer</v>
      </c>
      <c r="H3186" s="25">
        <f t="shared" si="304"/>
        <v>3</v>
      </c>
      <c r="I3186" s="25">
        <v>0</v>
      </c>
      <c r="J3186" s="25">
        <f t="shared" si="306"/>
        <v>3</v>
      </c>
      <c r="K3186" s="7">
        <v>26.943930000000002</v>
      </c>
    </row>
    <row r="3187" spans="1:11" x14ac:dyDescent="0.25">
      <c r="A3187" s="6">
        <v>44329</v>
      </c>
      <c r="B3187" s="7">
        <v>14</v>
      </c>
      <c r="C3187" s="25">
        <v>104799.39079408919</v>
      </c>
      <c r="D3187" s="25">
        <f t="shared" si="302"/>
        <v>5</v>
      </c>
      <c r="E3187" s="25">
        <f t="shared" si="301"/>
        <v>0</v>
      </c>
      <c r="F3187" s="25">
        <f t="shared" si="303"/>
        <v>0</v>
      </c>
      <c r="G3187" s="25" t="str">
        <f t="shared" si="305"/>
        <v>Summer</v>
      </c>
      <c r="H3187" s="25">
        <f t="shared" si="304"/>
        <v>3</v>
      </c>
      <c r="I3187" s="25">
        <v>0</v>
      </c>
      <c r="J3187" s="25">
        <f t="shared" si="306"/>
        <v>3</v>
      </c>
      <c r="K3187" s="7">
        <v>27.31419</v>
      </c>
    </row>
    <row r="3188" spans="1:11" x14ac:dyDescent="0.25">
      <c r="A3188" s="6">
        <v>44329</v>
      </c>
      <c r="B3188" s="7">
        <v>15</v>
      </c>
      <c r="C3188" s="25">
        <v>103770.08508884972</v>
      </c>
      <c r="D3188" s="25">
        <f t="shared" si="302"/>
        <v>5</v>
      </c>
      <c r="E3188" s="25">
        <f t="shared" si="301"/>
        <v>0</v>
      </c>
      <c r="F3188" s="25">
        <f t="shared" si="303"/>
        <v>0</v>
      </c>
      <c r="G3188" s="25" t="str">
        <f t="shared" si="305"/>
        <v>Summer</v>
      </c>
      <c r="H3188" s="25">
        <f t="shared" si="304"/>
        <v>4</v>
      </c>
      <c r="I3188" s="25">
        <v>0</v>
      </c>
      <c r="J3188" s="25">
        <f t="shared" si="306"/>
        <v>4</v>
      </c>
      <c r="K3188" s="7">
        <v>28.385549999999999</v>
      </c>
    </row>
    <row r="3189" spans="1:11" x14ac:dyDescent="0.25">
      <c r="A3189" s="6">
        <v>44329</v>
      </c>
      <c r="B3189" s="7">
        <v>16</v>
      </c>
      <c r="C3189" s="25">
        <v>107271.95412988786</v>
      </c>
      <c r="D3189" s="25">
        <f t="shared" si="302"/>
        <v>5</v>
      </c>
      <c r="E3189" s="25">
        <f t="shared" si="301"/>
        <v>0</v>
      </c>
      <c r="F3189" s="25">
        <f t="shared" si="303"/>
        <v>0</v>
      </c>
      <c r="G3189" s="25" t="str">
        <f t="shared" si="305"/>
        <v>Summer</v>
      </c>
      <c r="H3189" s="25">
        <f t="shared" si="304"/>
        <v>4</v>
      </c>
      <c r="I3189" s="25">
        <v>0</v>
      </c>
      <c r="J3189" s="25">
        <f t="shared" si="306"/>
        <v>4</v>
      </c>
      <c r="K3189" s="7">
        <v>26.65831</v>
      </c>
    </row>
    <row r="3190" spans="1:11" x14ac:dyDescent="0.25">
      <c r="A3190" s="6">
        <v>44329</v>
      </c>
      <c r="B3190" s="7">
        <v>17</v>
      </c>
      <c r="C3190" s="25">
        <v>116176.36653902412</v>
      </c>
      <c r="D3190" s="25">
        <f t="shared" si="302"/>
        <v>5</v>
      </c>
      <c r="E3190" s="25">
        <f t="shared" si="301"/>
        <v>0</v>
      </c>
      <c r="F3190" s="25">
        <f t="shared" si="303"/>
        <v>0</v>
      </c>
      <c r="G3190" s="25" t="str">
        <f t="shared" si="305"/>
        <v>Summer</v>
      </c>
      <c r="H3190" s="25">
        <f t="shared" si="304"/>
        <v>4</v>
      </c>
      <c r="I3190" s="25">
        <v>0</v>
      </c>
      <c r="J3190" s="25">
        <f t="shared" si="306"/>
        <v>4</v>
      </c>
      <c r="K3190" s="7">
        <v>24.54712</v>
      </c>
    </row>
    <row r="3191" spans="1:11" x14ac:dyDescent="0.25">
      <c r="A3191" s="6">
        <v>44329</v>
      </c>
      <c r="B3191" s="7">
        <v>18</v>
      </c>
      <c r="C3191" s="25">
        <v>127221.97543474479</v>
      </c>
      <c r="D3191" s="25">
        <f t="shared" si="302"/>
        <v>5</v>
      </c>
      <c r="E3191" s="25">
        <f t="shared" si="301"/>
        <v>0</v>
      </c>
      <c r="F3191" s="25">
        <f t="shared" si="303"/>
        <v>0</v>
      </c>
      <c r="G3191" s="25" t="str">
        <f t="shared" si="305"/>
        <v>Summer</v>
      </c>
      <c r="H3191" s="25">
        <f t="shared" si="304"/>
        <v>4</v>
      </c>
      <c r="I3191" s="25">
        <v>0</v>
      </c>
      <c r="J3191" s="25">
        <f t="shared" si="306"/>
        <v>4</v>
      </c>
      <c r="K3191" s="7">
        <v>26.401150000000001</v>
      </c>
    </row>
    <row r="3192" spans="1:11" x14ac:dyDescent="0.25">
      <c r="A3192" s="6">
        <v>44329</v>
      </c>
      <c r="B3192" s="7">
        <v>19</v>
      </c>
      <c r="C3192" s="25">
        <v>133588.29455373363</v>
      </c>
      <c r="D3192" s="25">
        <f t="shared" si="302"/>
        <v>5</v>
      </c>
      <c r="E3192" s="25">
        <f t="shared" si="301"/>
        <v>0</v>
      </c>
      <c r="F3192" s="25">
        <f t="shared" si="303"/>
        <v>0</v>
      </c>
      <c r="G3192" s="25" t="str">
        <f t="shared" si="305"/>
        <v>Summer</v>
      </c>
      <c r="H3192" s="25">
        <f t="shared" si="304"/>
        <v>4</v>
      </c>
      <c r="I3192" s="25">
        <v>0</v>
      </c>
      <c r="J3192" s="25">
        <f t="shared" si="306"/>
        <v>4</v>
      </c>
      <c r="K3192" s="7">
        <v>24.219049999999999</v>
      </c>
    </row>
    <row r="3193" spans="1:11" x14ac:dyDescent="0.25">
      <c r="A3193" s="6">
        <v>44329</v>
      </c>
      <c r="B3193" s="7">
        <v>20</v>
      </c>
      <c r="C3193" s="25">
        <v>136643.98560315795</v>
      </c>
      <c r="D3193" s="25">
        <f t="shared" si="302"/>
        <v>5</v>
      </c>
      <c r="E3193" s="25">
        <f t="shared" si="301"/>
        <v>0</v>
      </c>
      <c r="F3193" s="25">
        <f t="shared" si="303"/>
        <v>0</v>
      </c>
      <c r="G3193" s="25" t="str">
        <f t="shared" si="305"/>
        <v>Summer</v>
      </c>
      <c r="H3193" s="25">
        <f t="shared" si="304"/>
        <v>4</v>
      </c>
      <c r="I3193" s="25">
        <v>0</v>
      </c>
      <c r="J3193" s="25">
        <f t="shared" si="306"/>
        <v>4</v>
      </c>
      <c r="K3193" s="7">
        <v>25.49053</v>
      </c>
    </row>
    <row r="3194" spans="1:11" x14ac:dyDescent="0.25">
      <c r="A3194" s="6">
        <v>44329</v>
      </c>
      <c r="B3194" s="7">
        <v>21</v>
      </c>
      <c r="C3194" s="25">
        <v>140511.98828320144</v>
      </c>
      <c r="D3194" s="25">
        <f t="shared" si="302"/>
        <v>5</v>
      </c>
      <c r="E3194" s="25">
        <f t="shared" si="301"/>
        <v>0</v>
      </c>
      <c r="F3194" s="25">
        <f t="shared" si="303"/>
        <v>0</v>
      </c>
      <c r="G3194" s="25" t="str">
        <f t="shared" si="305"/>
        <v>Summer</v>
      </c>
      <c r="H3194" s="25">
        <f t="shared" si="304"/>
        <v>3</v>
      </c>
      <c r="I3194" s="25">
        <v>0</v>
      </c>
      <c r="J3194" s="25">
        <f t="shared" si="306"/>
        <v>3</v>
      </c>
      <c r="K3194" s="7">
        <v>27.386489999999998</v>
      </c>
    </row>
    <row r="3195" spans="1:11" x14ac:dyDescent="0.25">
      <c r="A3195" s="6">
        <v>44329</v>
      </c>
      <c r="B3195" s="7">
        <v>22</v>
      </c>
      <c r="C3195" s="25">
        <v>141747.81147468029</v>
      </c>
      <c r="D3195" s="25">
        <f t="shared" si="302"/>
        <v>5</v>
      </c>
      <c r="E3195" s="25">
        <f t="shared" si="301"/>
        <v>0</v>
      </c>
      <c r="F3195" s="25">
        <f t="shared" si="303"/>
        <v>0</v>
      </c>
      <c r="G3195" s="25" t="str">
        <f t="shared" si="305"/>
        <v>Summer</v>
      </c>
      <c r="H3195" s="25">
        <f t="shared" si="304"/>
        <v>3</v>
      </c>
      <c r="I3195" s="25">
        <v>0</v>
      </c>
      <c r="J3195" s="25">
        <f t="shared" si="306"/>
        <v>3</v>
      </c>
      <c r="K3195" s="7">
        <v>24.194230000000001</v>
      </c>
    </row>
    <row r="3196" spans="1:11" x14ac:dyDescent="0.25">
      <c r="A3196" s="6">
        <v>44329</v>
      </c>
      <c r="B3196" s="7">
        <v>23</v>
      </c>
      <c r="C3196" s="25">
        <v>127127.15225559015</v>
      </c>
      <c r="D3196" s="25">
        <f t="shared" si="302"/>
        <v>5</v>
      </c>
      <c r="E3196" s="25">
        <f t="shared" si="301"/>
        <v>0</v>
      </c>
      <c r="F3196" s="25">
        <f t="shared" si="303"/>
        <v>0</v>
      </c>
      <c r="G3196" s="25" t="str">
        <f t="shared" si="305"/>
        <v>Summer</v>
      </c>
      <c r="H3196" s="25">
        <f t="shared" si="304"/>
        <v>3</v>
      </c>
      <c r="I3196" s="25">
        <v>0</v>
      </c>
      <c r="J3196" s="25">
        <f t="shared" si="306"/>
        <v>3</v>
      </c>
      <c r="K3196" s="7">
        <v>22.856030000000001</v>
      </c>
    </row>
    <row r="3197" spans="1:11" x14ac:dyDescent="0.25">
      <c r="A3197" s="6">
        <v>44329</v>
      </c>
      <c r="B3197" s="7">
        <v>24</v>
      </c>
      <c r="C3197" s="25">
        <v>107963.01483417471</v>
      </c>
      <c r="D3197" s="25">
        <f t="shared" si="302"/>
        <v>5</v>
      </c>
      <c r="E3197" s="25">
        <f t="shared" si="301"/>
        <v>0</v>
      </c>
      <c r="F3197" s="25">
        <f t="shared" si="303"/>
        <v>0</v>
      </c>
      <c r="G3197" s="25" t="str">
        <f t="shared" si="305"/>
        <v>Summer</v>
      </c>
      <c r="H3197" s="25">
        <f t="shared" si="304"/>
        <v>3</v>
      </c>
      <c r="I3197" s="25">
        <v>0</v>
      </c>
      <c r="J3197" s="25">
        <f t="shared" si="306"/>
        <v>3</v>
      </c>
      <c r="K3197" s="7">
        <v>20.522960000000001</v>
      </c>
    </row>
    <row r="3198" spans="1:11" x14ac:dyDescent="0.25">
      <c r="A3198" s="6">
        <v>44330</v>
      </c>
      <c r="B3198" s="7">
        <v>1</v>
      </c>
      <c r="C3198" s="25">
        <v>93382.583045820647</v>
      </c>
      <c r="D3198" s="25">
        <f t="shared" si="302"/>
        <v>5</v>
      </c>
      <c r="E3198" s="25">
        <f t="shared" si="301"/>
        <v>0</v>
      </c>
      <c r="F3198" s="25">
        <f t="shared" si="303"/>
        <v>0</v>
      </c>
      <c r="G3198" s="25" t="str">
        <f t="shared" si="305"/>
        <v>Summer</v>
      </c>
      <c r="H3198" s="25">
        <f t="shared" si="304"/>
        <v>3</v>
      </c>
      <c r="I3198" s="25">
        <v>0</v>
      </c>
      <c r="J3198" s="25">
        <f t="shared" si="306"/>
        <v>3</v>
      </c>
      <c r="K3198" s="7">
        <v>20.88203</v>
      </c>
    </row>
    <row r="3199" spans="1:11" x14ac:dyDescent="0.25">
      <c r="A3199" s="6">
        <v>44330</v>
      </c>
      <c r="B3199" s="7">
        <v>2</v>
      </c>
      <c r="C3199" s="25">
        <v>86164.582942285473</v>
      </c>
      <c r="D3199" s="25">
        <f t="shared" si="302"/>
        <v>5</v>
      </c>
      <c r="E3199" s="25">
        <f t="shared" si="301"/>
        <v>0</v>
      </c>
      <c r="F3199" s="25">
        <f t="shared" si="303"/>
        <v>0</v>
      </c>
      <c r="G3199" s="25" t="str">
        <f t="shared" si="305"/>
        <v>Summer</v>
      </c>
      <c r="H3199" s="25">
        <f t="shared" si="304"/>
        <v>1</v>
      </c>
      <c r="I3199" s="25">
        <v>0</v>
      </c>
      <c r="J3199" s="25">
        <f t="shared" si="306"/>
        <v>1</v>
      </c>
      <c r="K3199" s="7">
        <v>19.670290000000001</v>
      </c>
    </row>
    <row r="3200" spans="1:11" x14ac:dyDescent="0.25">
      <c r="A3200" s="6">
        <v>44330</v>
      </c>
      <c r="B3200" s="7">
        <v>3</v>
      </c>
      <c r="C3200" s="25">
        <v>83361.751507784254</v>
      </c>
      <c r="D3200" s="25">
        <f t="shared" si="302"/>
        <v>5</v>
      </c>
      <c r="E3200" s="25">
        <f t="shared" si="301"/>
        <v>0</v>
      </c>
      <c r="F3200" s="25">
        <f t="shared" si="303"/>
        <v>0</v>
      </c>
      <c r="G3200" s="25" t="str">
        <f t="shared" si="305"/>
        <v>Summer</v>
      </c>
      <c r="H3200" s="25">
        <f t="shared" si="304"/>
        <v>1</v>
      </c>
      <c r="I3200" s="25">
        <v>0</v>
      </c>
      <c r="J3200" s="25">
        <f t="shared" si="306"/>
        <v>1</v>
      </c>
      <c r="K3200" s="7">
        <v>19.69078</v>
      </c>
    </row>
    <row r="3201" spans="1:11" x14ac:dyDescent="0.25">
      <c r="A3201" s="6">
        <v>44330</v>
      </c>
      <c r="B3201" s="7">
        <v>4</v>
      </c>
      <c r="C3201" s="25">
        <v>83639.678747551472</v>
      </c>
      <c r="D3201" s="25">
        <f t="shared" si="302"/>
        <v>5</v>
      </c>
      <c r="E3201" s="25">
        <f t="shared" si="301"/>
        <v>0</v>
      </c>
      <c r="F3201" s="25">
        <f t="shared" si="303"/>
        <v>0</v>
      </c>
      <c r="G3201" s="25" t="str">
        <f t="shared" si="305"/>
        <v>Summer</v>
      </c>
      <c r="H3201" s="25">
        <f t="shared" si="304"/>
        <v>1</v>
      </c>
      <c r="I3201" s="25">
        <v>0</v>
      </c>
      <c r="J3201" s="25">
        <f t="shared" si="306"/>
        <v>1</v>
      </c>
      <c r="K3201" s="7">
        <v>18.983630000000002</v>
      </c>
    </row>
    <row r="3202" spans="1:11" x14ac:dyDescent="0.25">
      <c r="A3202" s="6">
        <v>44330</v>
      </c>
      <c r="B3202" s="7">
        <v>5</v>
      </c>
      <c r="C3202" s="25">
        <v>87625.076275838801</v>
      </c>
      <c r="D3202" s="25">
        <f t="shared" si="302"/>
        <v>5</v>
      </c>
      <c r="E3202" s="25">
        <f t="shared" si="301"/>
        <v>0</v>
      </c>
      <c r="F3202" s="25">
        <f t="shared" si="303"/>
        <v>0</v>
      </c>
      <c r="G3202" s="25" t="str">
        <f t="shared" si="305"/>
        <v>Summer</v>
      </c>
      <c r="H3202" s="25">
        <f t="shared" si="304"/>
        <v>1</v>
      </c>
      <c r="I3202" s="25">
        <v>0</v>
      </c>
      <c r="J3202" s="25">
        <f t="shared" si="306"/>
        <v>1</v>
      </c>
      <c r="K3202" s="7">
        <v>19.834969999999998</v>
      </c>
    </row>
    <row r="3203" spans="1:11" x14ac:dyDescent="0.25">
      <c r="A3203" s="6">
        <v>44330</v>
      </c>
      <c r="B3203" s="7">
        <v>6</v>
      </c>
      <c r="C3203" s="25">
        <v>97883.084205690451</v>
      </c>
      <c r="D3203" s="25">
        <f t="shared" si="302"/>
        <v>5</v>
      </c>
      <c r="E3203" s="25">
        <f t="shared" si="301"/>
        <v>0</v>
      </c>
      <c r="F3203" s="25">
        <f t="shared" si="303"/>
        <v>0</v>
      </c>
      <c r="G3203" s="25" t="str">
        <f t="shared" si="305"/>
        <v>Summer</v>
      </c>
      <c r="H3203" s="25">
        <f t="shared" si="304"/>
        <v>1</v>
      </c>
      <c r="I3203" s="25">
        <v>0</v>
      </c>
      <c r="J3203" s="25">
        <f t="shared" si="306"/>
        <v>1</v>
      </c>
      <c r="K3203" s="7">
        <v>21.560749999999999</v>
      </c>
    </row>
    <row r="3204" spans="1:11" x14ac:dyDescent="0.25">
      <c r="A3204" s="6">
        <v>44330</v>
      </c>
      <c r="B3204" s="7">
        <v>7</v>
      </c>
      <c r="C3204" s="25">
        <v>117039.42633508319</v>
      </c>
      <c r="D3204" s="25">
        <f t="shared" si="302"/>
        <v>5</v>
      </c>
      <c r="E3204" s="25">
        <f t="shared" si="301"/>
        <v>0</v>
      </c>
      <c r="F3204" s="25">
        <f t="shared" si="303"/>
        <v>0</v>
      </c>
      <c r="G3204" s="25" t="str">
        <f t="shared" si="305"/>
        <v>Summer</v>
      </c>
      <c r="H3204" s="25">
        <f t="shared" si="304"/>
        <v>3</v>
      </c>
      <c r="I3204" s="25">
        <v>0</v>
      </c>
      <c r="J3204" s="25">
        <f t="shared" si="306"/>
        <v>3</v>
      </c>
      <c r="K3204" s="7">
        <v>25.445959999999999</v>
      </c>
    </row>
    <row r="3205" spans="1:11" x14ac:dyDescent="0.25">
      <c r="A3205" s="6">
        <v>44330</v>
      </c>
      <c r="B3205" s="7">
        <v>8</v>
      </c>
      <c r="C3205" s="25">
        <v>125013.57346293851</v>
      </c>
      <c r="D3205" s="25">
        <f t="shared" si="302"/>
        <v>5</v>
      </c>
      <c r="E3205" s="25">
        <f t="shared" si="301"/>
        <v>0</v>
      </c>
      <c r="F3205" s="25">
        <f t="shared" si="303"/>
        <v>0</v>
      </c>
      <c r="G3205" s="25" t="str">
        <f t="shared" si="305"/>
        <v>Summer</v>
      </c>
      <c r="H3205" s="25">
        <f t="shared" si="304"/>
        <v>3</v>
      </c>
      <c r="I3205" s="25">
        <v>0</v>
      </c>
      <c r="J3205" s="25">
        <f t="shared" si="306"/>
        <v>3</v>
      </c>
      <c r="K3205" s="7">
        <v>22.404530000000001</v>
      </c>
    </row>
    <row r="3206" spans="1:11" x14ac:dyDescent="0.25">
      <c r="A3206" s="6">
        <v>44330</v>
      </c>
      <c r="B3206" s="7">
        <v>9</v>
      </c>
      <c r="C3206" s="25">
        <v>118150.61734734451</v>
      </c>
      <c r="D3206" s="25">
        <f t="shared" si="302"/>
        <v>5</v>
      </c>
      <c r="E3206" s="25">
        <f t="shared" ref="E3206:E3269" si="307">IF(IFERROR(VLOOKUP(A3206,$S$6:$S$15,1,0),0)&gt;0,1,0)</f>
        <v>0</v>
      </c>
      <c r="F3206" s="25">
        <f t="shared" si="303"/>
        <v>0</v>
      </c>
      <c r="G3206" s="25" t="str">
        <f t="shared" si="305"/>
        <v>Summer</v>
      </c>
      <c r="H3206" s="25">
        <f t="shared" si="304"/>
        <v>3</v>
      </c>
      <c r="I3206" s="25">
        <v>0</v>
      </c>
      <c r="J3206" s="25">
        <f t="shared" si="306"/>
        <v>3</v>
      </c>
      <c r="K3206" s="7">
        <v>23.155570000000001</v>
      </c>
    </row>
    <row r="3207" spans="1:11" x14ac:dyDescent="0.25">
      <c r="A3207" s="6">
        <v>44330</v>
      </c>
      <c r="B3207" s="7">
        <v>10</v>
      </c>
      <c r="C3207" s="25">
        <v>113305.64090011879</v>
      </c>
      <c r="D3207" s="25">
        <f t="shared" ref="D3207:D3270" si="308">MONTH(A3207)</f>
        <v>5</v>
      </c>
      <c r="E3207" s="25">
        <f t="shared" si="307"/>
        <v>0</v>
      </c>
      <c r="F3207" s="25">
        <f t="shared" ref="F3207:F3270" si="309">IF(WEEKDAY(A3207,2)&gt;5,1,0)</f>
        <v>0</v>
      </c>
      <c r="G3207" s="25" t="str">
        <f t="shared" si="305"/>
        <v>Summer</v>
      </c>
      <c r="H3207" s="25">
        <f t="shared" ref="H3207:H3270" si="310">IF(AND(B3207&lt;7,B3207&gt;1),1,IF(G3207="Winter",IF(OR(E3207=1,F3207=1,B3207=1,AND(B3207&gt;9,B3207&lt;19),B3207&gt;21),2,6),IF(OR(E3207=1,F3207=1,B3207&lt;15,B3207&gt;20),3,4)))</f>
        <v>3</v>
      </c>
      <c r="I3207" s="25">
        <v>0</v>
      </c>
      <c r="J3207" s="25">
        <f t="shared" si="306"/>
        <v>3</v>
      </c>
      <c r="K3207" s="7">
        <v>27.440329999999999</v>
      </c>
    </row>
    <row r="3208" spans="1:11" x14ac:dyDescent="0.25">
      <c r="A3208" s="6">
        <v>44330</v>
      </c>
      <c r="B3208" s="7">
        <v>11</v>
      </c>
      <c r="C3208" s="25">
        <v>110109.03052797985</v>
      </c>
      <c r="D3208" s="25">
        <f t="shared" si="308"/>
        <v>5</v>
      </c>
      <c r="E3208" s="25">
        <f t="shared" si="307"/>
        <v>0</v>
      </c>
      <c r="F3208" s="25">
        <f t="shared" si="309"/>
        <v>0</v>
      </c>
      <c r="G3208" s="25" t="str">
        <f t="shared" si="305"/>
        <v>Summer</v>
      </c>
      <c r="H3208" s="25">
        <f t="shared" si="310"/>
        <v>3</v>
      </c>
      <c r="I3208" s="25">
        <v>0</v>
      </c>
      <c r="J3208" s="25">
        <f t="shared" si="306"/>
        <v>3</v>
      </c>
      <c r="K3208" s="7">
        <v>28.144380000000002</v>
      </c>
    </row>
    <row r="3209" spans="1:11" x14ac:dyDescent="0.25">
      <c r="A3209" s="6">
        <v>44330</v>
      </c>
      <c r="B3209" s="7">
        <v>12</v>
      </c>
      <c r="C3209" s="25">
        <v>108348.86624596165</v>
      </c>
      <c r="D3209" s="25">
        <f t="shared" si="308"/>
        <v>5</v>
      </c>
      <c r="E3209" s="25">
        <f t="shared" si="307"/>
        <v>0</v>
      </c>
      <c r="F3209" s="25">
        <f t="shared" si="309"/>
        <v>0</v>
      </c>
      <c r="G3209" s="25" t="str">
        <f t="shared" si="305"/>
        <v>Summer</v>
      </c>
      <c r="H3209" s="25">
        <f t="shared" si="310"/>
        <v>3</v>
      </c>
      <c r="I3209" s="25">
        <v>0</v>
      </c>
      <c r="J3209" s="25">
        <f t="shared" si="306"/>
        <v>3</v>
      </c>
      <c r="K3209" s="7">
        <v>29.096250000000001</v>
      </c>
    </row>
    <row r="3210" spans="1:11" x14ac:dyDescent="0.25">
      <c r="A3210" s="6">
        <v>44330</v>
      </c>
      <c r="B3210" s="7">
        <v>13</v>
      </c>
      <c r="C3210" s="25">
        <v>107744.42634443479</v>
      </c>
      <c r="D3210" s="25">
        <f t="shared" si="308"/>
        <v>5</v>
      </c>
      <c r="E3210" s="25">
        <f t="shared" si="307"/>
        <v>0</v>
      </c>
      <c r="F3210" s="25">
        <f t="shared" si="309"/>
        <v>0</v>
      </c>
      <c r="G3210" s="25" t="str">
        <f t="shared" si="305"/>
        <v>Summer</v>
      </c>
      <c r="H3210" s="25">
        <f t="shared" si="310"/>
        <v>3</v>
      </c>
      <c r="I3210" s="25">
        <v>0</v>
      </c>
      <c r="J3210" s="25">
        <f t="shared" si="306"/>
        <v>3</v>
      </c>
      <c r="K3210" s="7">
        <v>30.484120000000001</v>
      </c>
    </row>
    <row r="3211" spans="1:11" x14ac:dyDescent="0.25">
      <c r="A3211" s="6">
        <v>44330</v>
      </c>
      <c r="B3211" s="7">
        <v>14</v>
      </c>
      <c r="C3211" s="25">
        <v>106835.285878939</v>
      </c>
      <c r="D3211" s="25">
        <f t="shared" si="308"/>
        <v>5</v>
      </c>
      <c r="E3211" s="25">
        <f t="shared" si="307"/>
        <v>0</v>
      </c>
      <c r="F3211" s="25">
        <f t="shared" si="309"/>
        <v>0</v>
      </c>
      <c r="G3211" s="25" t="str">
        <f t="shared" si="305"/>
        <v>Summer</v>
      </c>
      <c r="H3211" s="25">
        <f t="shared" si="310"/>
        <v>3</v>
      </c>
      <c r="I3211" s="25">
        <v>0</v>
      </c>
      <c r="J3211" s="25">
        <f t="shared" si="306"/>
        <v>3</v>
      </c>
      <c r="K3211" s="7">
        <v>27.200800000000001</v>
      </c>
    </row>
    <row r="3212" spans="1:11" x14ac:dyDescent="0.25">
      <c r="A3212" s="6">
        <v>44330</v>
      </c>
      <c r="B3212" s="7">
        <v>15</v>
      </c>
      <c r="C3212" s="25">
        <v>107657.97649650533</v>
      </c>
      <c r="D3212" s="25">
        <f t="shared" si="308"/>
        <v>5</v>
      </c>
      <c r="E3212" s="25">
        <f t="shared" si="307"/>
        <v>0</v>
      </c>
      <c r="F3212" s="25">
        <f t="shared" si="309"/>
        <v>0</v>
      </c>
      <c r="G3212" s="25" t="str">
        <f t="shared" si="305"/>
        <v>Summer</v>
      </c>
      <c r="H3212" s="25">
        <f t="shared" si="310"/>
        <v>4</v>
      </c>
      <c r="I3212" s="25">
        <v>0</v>
      </c>
      <c r="J3212" s="25">
        <f t="shared" si="306"/>
        <v>4</v>
      </c>
      <c r="K3212" s="7">
        <v>26.994389999999999</v>
      </c>
    </row>
    <row r="3213" spans="1:11" x14ac:dyDescent="0.25">
      <c r="A3213" s="6">
        <v>44330</v>
      </c>
      <c r="B3213" s="7">
        <v>16</v>
      </c>
      <c r="C3213" s="25">
        <v>112853.79559960552</v>
      </c>
      <c r="D3213" s="25">
        <f t="shared" si="308"/>
        <v>5</v>
      </c>
      <c r="E3213" s="25">
        <f t="shared" si="307"/>
        <v>0</v>
      </c>
      <c r="F3213" s="25">
        <f t="shared" si="309"/>
        <v>0</v>
      </c>
      <c r="G3213" s="25" t="str">
        <f t="shared" si="305"/>
        <v>Summer</v>
      </c>
      <c r="H3213" s="25">
        <f t="shared" si="310"/>
        <v>4</v>
      </c>
      <c r="I3213" s="25">
        <v>0</v>
      </c>
      <c r="J3213" s="25">
        <f t="shared" si="306"/>
        <v>4</v>
      </c>
      <c r="K3213" s="7">
        <v>24.752600000000001</v>
      </c>
    </row>
    <row r="3214" spans="1:11" x14ac:dyDescent="0.25">
      <c r="A3214" s="6">
        <v>44330</v>
      </c>
      <c r="B3214" s="7">
        <v>17</v>
      </c>
      <c r="C3214" s="25">
        <v>120600.23319642132</v>
      </c>
      <c r="D3214" s="25">
        <f t="shared" si="308"/>
        <v>5</v>
      </c>
      <c r="E3214" s="25">
        <f t="shared" si="307"/>
        <v>0</v>
      </c>
      <c r="F3214" s="25">
        <f t="shared" si="309"/>
        <v>0</v>
      </c>
      <c r="G3214" s="25" t="str">
        <f t="shared" si="305"/>
        <v>Summer</v>
      </c>
      <c r="H3214" s="25">
        <f t="shared" si="310"/>
        <v>4</v>
      </c>
      <c r="I3214" s="25">
        <v>0</v>
      </c>
      <c r="J3214" s="25">
        <f t="shared" si="306"/>
        <v>4</v>
      </c>
      <c r="K3214" s="7">
        <v>27.077670000000001</v>
      </c>
    </row>
    <row r="3215" spans="1:11" x14ac:dyDescent="0.25">
      <c r="A3215" s="6">
        <v>44330</v>
      </c>
      <c r="B3215" s="7">
        <v>18</v>
      </c>
      <c r="C3215" s="25">
        <v>128371.39546181363</v>
      </c>
      <c r="D3215" s="25">
        <f t="shared" si="308"/>
        <v>5</v>
      </c>
      <c r="E3215" s="25">
        <f t="shared" si="307"/>
        <v>0</v>
      </c>
      <c r="F3215" s="25">
        <f t="shared" si="309"/>
        <v>0</v>
      </c>
      <c r="G3215" s="25" t="str">
        <f t="shared" si="305"/>
        <v>Summer</v>
      </c>
      <c r="H3215" s="25">
        <f t="shared" si="310"/>
        <v>4</v>
      </c>
      <c r="I3215" s="25">
        <v>0</v>
      </c>
      <c r="J3215" s="25">
        <f t="shared" si="306"/>
        <v>4</v>
      </c>
      <c r="K3215" s="7">
        <v>24.634730000000001</v>
      </c>
    </row>
    <row r="3216" spans="1:11" x14ac:dyDescent="0.25">
      <c r="A3216" s="6">
        <v>44330</v>
      </c>
      <c r="B3216" s="7">
        <v>19</v>
      </c>
      <c r="C3216" s="25">
        <v>131076.02317588078</v>
      </c>
      <c r="D3216" s="25">
        <f t="shared" si="308"/>
        <v>5</v>
      </c>
      <c r="E3216" s="25">
        <f t="shared" si="307"/>
        <v>0</v>
      </c>
      <c r="F3216" s="25">
        <f t="shared" si="309"/>
        <v>0</v>
      </c>
      <c r="G3216" s="25" t="str">
        <f t="shared" si="305"/>
        <v>Summer</v>
      </c>
      <c r="H3216" s="25">
        <f t="shared" si="310"/>
        <v>4</v>
      </c>
      <c r="I3216" s="25">
        <v>0</v>
      </c>
      <c r="J3216" s="25">
        <f t="shared" si="306"/>
        <v>4</v>
      </c>
      <c r="K3216" s="7">
        <v>23.011959999999998</v>
      </c>
    </row>
    <row r="3217" spans="1:11" x14ac:dyDescent="0.25">
      <c r="A3217" s="6">
        <v>44330</v>
      </c>
      <c r="B3217" s="7">
        <v>20</v>
      </c>
      <c r="C3217" s="25">
        <v>129797.48711940621</v>
      </c>
      <c r="D3217" s="25">
        <f t="shared" si="308"/>
        <v>5</v>
      </c>
      <c r="E3217" s="25">
        <f t="shared" si="307"/>
        <v>0</v>
      </c>
      <c r="F3217" s="25">
        <f t="shared" si="309"/>
        <v>0</v>
      </c>
      <c r="G3217" s="25" t="str">
        <f t="shared" si="305"/>
        <v>Summer</v>
      </c>
      <c r="H3217" s="25">
        <f t="shared" si="310"/>
        <v>4</v>
      </c>
      <c r="I3217" s="25">
        <v>0</v>
      </c>
      <c r="J3217" s="25">
        <f t="shared" si="306"/>
        <v>4</v>
      </c>
      <c r="K3217" s="7">
        <v>22.92333</v>
      </c>
    </row>
    <row r="3218" spans="1:11" x14ac:dyDescent="0.25">
      <c r="A3218" s="6">
        <v>44330</v>
      </c>
      <c r="B3218" s="7">
        <v>21</v>
      </c>
      <c r="C3218" s="25">
        <v>129620.08475706809</v>
      </c>
      <c r="D3218" s="25">
        <f t="shared" si="308"/>
        <v>5</v>
      </c>
      <c r="E3218" s="25">
        <f t="shared" si="307"/>
        <v>0</v>
      </c>
      <c r="F3218" s="25">
        <f t="shared" si="309"/>
        <v>0</v>
      </c>
      <c r="G3218" s="25" t="str">
        <f t="shared" si="305"/>
        <v>Summer</v>
      </c>
      <c r="H3218" s="25">
        <f t="shared" si="310"/>
        <v>3</v>
      </c>
      <c r="I3218" s="25">
        <v>0</v>
      </c>
      <c r="J3218" s="25">
        <f t="shared" si="306"/>
        <v>3</v>
      </c>
      <c r="K3218" s="7">
        <v>24.854030000000002</v>
      </c>
    </row>
    <row r="3219" spans="1:11" x14ac:dyDescent="0.25">
      <c r="A3219" s="6">
        <v>44330</v>
      </c>
      <c r="B3219" s="7">
        <v>22</v>
      </c>
      <c r="C3219" s="25">
        <v>131511.61644103311</v>
      </c>
      <c r="D3219" s="25">
        <f t="shared" si="308"/>
        <v>5</v>
      </c>
      <c r="E3219" s="25">
        <f t="shared" si="307"/>
        <v>0</v>
      </c>
      <c r="F3219" s="25">
        <f t="shared" si="309"/>
        <v>0</v>
      </c>
      <c r="G3219" s="25" t="str">
        <f t="shared" si="305"/>
        <v>Summer</v>
      </c>
      <c r="H3219" s="25">
        <f t="shared" si="310"/>
        <v>3</v>
      </c>
      <c r="I3219" s="25">
        <v>0</v>
      </c>
      <c r="J3219" s="25">
        <f t="shared" si="306"/>
        <v>3</v>
      </c>
      <c r="K3219" s="7">
        <v>31.58522</v>
      </c>
    </row>
    <row r="3220" spans="1:11" x14ac:dyDescent="0.25">
      <c r="A3220" s="6">
        <v>44330</v>
      </c>
      <c r="B3220" s="7">
        <v>23</v>
      </c>
      <c r="C3220" s="25">
        <v>123334.94205420486</v>
      </c>
      <c r="D3220" s="25">
        <f t="shared" si="308"/>
        <v>5</v>
      </c>
      <c r="E3220" s="25">
        <f t="shared" si="307"/>
        <v>0</v>
      </c>
      <c r="F3220" s="25">
        <f t="shared" si="309"/>
        <v>0</v>
      </c>
      <c r="G3220" s="25" t="str">
        <f t="shared" si="305"/>
        <v>Summer</v>
      </c>
      <c r="H3220" s="25">
        <f t="shared" si="310"/>
        <v>3</v>
      </c>
      <c r="I3220" s="25">
        <v>0</v>
      </c>
      <c r="J3220" s="25">
        <f t="shared" si="306"/>
        <v>3</v>
      </c>
      <c r="K3220" s="7">
        <v>20.317019999999999</v>
      </c>
    </row>
    <row r="3221" spans="1:11" x14ac:dyDescent="0.25">
      <c r="A3221" s="6">
        <v>44330</v>
      </c>
      <c r="B3221" s="7">
        <v>24</v>
      </c>
      <c r="C3221" s="25">
        <v>109167.241310613</v>
      </c>
      <c r="D3221" s="25">
        <f t="shared" si="308"/>
        <v>5</v>
      </c>
      <c r="E3221" s="25">
        <f t="shared" si="307"/>
        <v>0</v>
      </c>
      <c r="F3221" s="25">
        <f t="shared" si="309"/>
        <v>0</v>
      </c>
      <c r="G3221" s="25" t="str">
        <f t="shared" si="305"/>
        <v>Summer</v>
      </c>
      <c r="H3221" s="25">
        <f t="shared" si="310"/>
        <v>3</v>
      </c>
      <c r="I3221" s="25">
        <v>0</v>
      </c>
      <c r="J3221" s="25">
        <f t="shared" si="306"/>
        <v>3</v>
      </c>
      <c r="K3221" s="7">
        <v>18.941949999999999</v>
      </c>
    </row>
    <row r="3222" spans="1:11" x14ac:dyDescent="0.25">
      <c r="A3222" s="6">
        <v>44331</v>
      </c>
      <c r="B3222" s="7">
        <v>1</v>
      </c>
      <c r="C3222" s="25">
        <v>95778.506067822149</v>
      </c>
      <c r="D3222" s="25">
        <f t="shared" si="308"/>
        <v>5</v>
      </c>
      <c r="E3222" s="25">
        <f t="shared" si="307"/>
        <v>0</v>
      </c>
      <c r="F3222" s="25">
        <f t="shared" si="309"/>
        <v>1</v>
      </c>
      <c r="G3222" s="25" t="str">
        <f t="shared" si="305"/>
        <v>Summer</v>
      </c>
      <c r="H3222" s="25">
        <f t="shared" si="310"/>
        <v>3</v>
      </c>
      <c r="I3222" s="25">
        <v>0</v>
      </c>
      <c r="J3222" s="25">
        <f t="shared" si="306"/>
        <v>3</v>
      </c>
      <c r="K3222" s="7">
        <v>20.4803</v>
      </c>
    </row>
    <row r="3223" spans="1:11" x14ac:dyDescent="0.25">
      <c r="A3223" s="6">
        <v>44331</v>
      </c>
      <c r="B3223" s="7">
        <v>2</v>
      </c>
      <c r="C3223" s="25">
        <v>86849.259014003721</v>
      </c>
      <c r="D3223" s="25">
        <f t="shared" si="308"/>
        <v>5</v>
      </c>
      <c r="E3223" s="25">
        <f t="shared" si="307"/>
        <v>0</v>
      </c>
      <c r="F3223" s="25">
        <f t="shared" si="309"/>
        <v>1</v>
      </c>
      <c r="G3223" s="25" t="str">
        <f t="shared" si="305"/>
        <v>Summer</v>
      </c>
      <c r="H3223" s="25">
        <f t="shared" si="310"/>
        <v>1</v>
      </c>
      <c r="I3223" s="25">
        <v>0</v>
      </c>
      <c r="J3223" s="25">
        <f t="shared" si="306"/>
        <v>1</v>
      </c>
      <c r="K3223" s="7">
        <v>19.213619999999999</v>
      </c>
    </row>
    <row r="3224" spans="1:11" x14ac:dyDescent="0.25">
      <c r="A3224" s="6">
        <v>44331</v>
      </c>
      <c r="B3224" s="7">
        <v>3</v>
      </c>
      <c r="C3224" s="25">
        <v>81857.702069164035</v>
      </c>
      <c r="D3224" s="25">
        <f t="shared" si="308"/>
        <v>5</v>
      </c>
      <c r="E3224" s="25">
        <f t="shared" si="307"/>
        <v>0</v>
      </c>
      <c r="F3224" s="25">
        <f t="shared" si="309"/>
        <v>1</v>
      </c>
      <c r="G3224" s="25" t="str">
        <f t="shared" si="305"/>
        <v>Summer</v>
      </c>
      <c r="H3224" s="25">
        <f t="shared" si="310"/>
        <v>1</v>
      </c>
      <c r="I3224" s="25">
        <v>0</v>
      </c>
      <c r="J3224" s="25">
        <f t="shared" si="306"/>
        <v>1</v>
      </c>
      <c r="K3224" s="7">
        <v>18.912990000000001</v>
      </c>
    </row>
    <row r="3225" spans="1:11" x14ac:dyDescent="0.25">
      <c r="A3225" s="6">
        <v>44331</v>
      </c>
      <c r="B3225" s="7">
        <v>4</v>
      </c>
      <c r="C3225" s="25">
        <v>80390.016504494226</v>
      </c>
      <c r="D3225" s="25">
        <f t="shared" si="308"/>
        <v>5</v>
      </c>
      <c r="E3225" s="25">
        <f t="shared" si="307"/>
        <v>0</v>
      </c>
      <c r="F3225" s="25">
        <f t="shared" si="309"/>
        <v>1</v>
      </c>
      <c r="G3225" s="25" t="str">
        <f t="shared" si="305"/>
        <v>Summer</v>
      </c>
      <c r="H3225" s="25">
        <f t="shared" si="310"/>
        <v>1</v>
      </c>
      <c r="I3225" s="25">
        <v>0</v>
      </c>
      <c r="J3225" s="25">
        <f t="shared" si="306"/>
        <v>1</v>
      </c>
      <c r="K3225" s="7">
        <v>18.62087</v>
      </c>
    </row>
    <row r="3226" spans="1:11" x14ac:dyDescent="0.25">
      <c r="A3226" s="6">
        <v>44331</v>
      </c>
      <c r="B3226" s="7">
        <v>5</v>
      </c>
      <c r="C3226" s="25">
        <v>81212.013008763592</v>
      </c>
      <c r="D3226" s="25">
        <f t="shared" si="308"/>
        <v>5</v>
      </c>
      <c r="E3226" s="25">
        <f t="shared" si="307"/>
        <v>0</v>
      </c>
      <c r="F3226" s="25">
        <f t="shared" si="309"/>
        <v>1</v>
      </c>
      <c r="G3226" s="25" t="str">
        <f t="shared" si="305"/>
        <v>Summer</v>
      </c>
      <c r="H3226" s="25">
        <f t="shared" si="310"/>
        <v>1</v>
      </c>
      <c r="I3226" s="25">
        <v>0</v>
      </c>
      <c r="J3226" s="25">
        <f t="shared" si="306"/>
        <v>1</v>
      </c>
      <c r="K3226" s="7">
        <v>19.560479999999998</v>
      </c>
    </row>
    <row r="3227" spans="1:11" x14ac:dyDescent="0.25">
      <c r="A3227" s="6">
        <v>44331</v>
      </c>
      <c r="B3227" s="7">
        <v>6</v>
      </c>
      <c r="C3227" s="25">
        <v>85453.375445180776</v>
      </c>
      <c r="D3227" s="25">
        <f t="shared" si="308"/>
        <v>5</v>
      </c>
      <c r="E3227" s="25">
        <f t="shared" si="307"/>
        <v>0</v>
      </c>
      <c r="F3227" s="25">
        <f t="shared" si="309"/>
        <v>1</v>
      </c>
      <c r="G3227" s="25" t="str">
        <f t="shared" si="305"/>
        <v>Summer</v>
      </c>
      <c r="H3227" s="25">
        <f t="shared" si="310"/>
        <v>1</v>
      </c>
      <c r="I3227" s="25">
        <v>0</v>
      </c>
      <c r="J3227" s="25">
        <f t="shared" si="306"/>
        <v>1</v>
      </c>
      <c r="K3227" s="7">
        <v>19.795059999999999</v>
      </c>
    </row>
    <row r="3228" spans="1:11" x14ac:dyDescent="0.25">
      <c r="A3228" s="6">
        <v>44331</v>
      </c>
      <c r="B3228" s="7">
        <v>7</v>
      </c>
      <c r="C3228" s="25">
        <v>93991.303230461868</v>
      </c>
      <c r="D3228" s="25">
        <f t="shared" si="308"/>
        <v>5</v>
      </c>
      <c r="E3228" s="25">
        <f t="shared" si="307"/>
        <v>0</v>
      </c>
      <c r="F3228" s="25">
        <f t="shared" si="309"/>
        <v>1</v>
      </c>
      <c r="G3228" s="25" t="str">
        <f t="shared" si="305"/>
        <v>Summer</v>
      </c>
      <c r="H3228" s="25">
        <f t="shared" si="310"/>
        <v>3</v>
      </c>
      <c r="I3228" s="25">
        <v>0</v>
      </c>
      <c r="J3228" s="25">
        <f t="shared" si="306"/>
        <v>3</v>
      </c>
      <c r="K3228" s="7">
        <v>19.94736</v>
      </c>
    </row>
    <row r="3229" spans="1:11" x14ac:dyDescent="0.25">
      <c r="A3229" s="6">
        <v>44331</v>
      </c>
      <c r="B3229" s="7">
        <v>8</v>
      </c>
      <c r="C3229" s="25">
        <v>106451.33359195759</v>
      </c>
      <c r="D3229" s="25">
        <f t="shared" si="308"/>
        <v>5</v>
      </c>
      <c r="E3229" s="25">
        <f t="shared" si="307"/>
        <v>0</v>
      </c>
      <c r="F3229" s="25">
        <f t="shared" si="309"/>
        <v>1</v>
      </c>
      <c r="G3229" s="25" t="str">
        <f t="shared" si="305"/>
        <v>Summer</v>
      </c>
      <c r="H3229" s="25">
        <f t="shared" si="310"/>
        <v>3</v>
      </c>
      <c r="I3229" s="25">
        <v>0</v>
      </c>
      <c r="J3229" s="25">
        <f t="shared" si="306"/>
        <v>3</v>
      </c>
      <c r="K3229" s="7">
        <v>18.990919999999999</v>
      </c>
    </row>
    <row r="3230" spans="1:11" x14ac:dyDescent="0.25">
      <c r="A3230" s="6">
        <v>44331</v>
      </c>
      <c r="B3230" s="7">
        <v>9</v>
      </c>
      <c r="C3230" s="25">
        <v>116008.68823214862</v>
      </c>
      <c r="D3230" s="25">
        <f t="shared" si="308"/>
        <v>5</v>
      </c>
      <c r="E3230" s="25">
        <f t="shared" si="307"/>
        <v>0</v>
      </c>
      <c r="F3230" s="25">
        <f t="shared" si="309"/>
        <v>1</v>
      </c>
      <c r="G3230" s="25" t="str">
        <f t="shared" si="305"/>
        <v>Summer</v>
      </c>
      <c r="H3230" s="25">
        <f t="shared" si="310"/>
        <v>3</v>
      </c>
      <c r="I3230" s="25">
        <v>0</v>
      </c>
      <c r="J3230" s="25">
        <f t="shared" si="306"/>
        <v>3</v>
      </c>
      <c r="K3230" s="7">
        <v>19.213329999999999</v>
      </c>
    </row>
    <row r="3231" spans="1:11" x14ac:dyDescent="0.25">
      <c r="A3231" s="6">
        <v>44331</v>
      </c>
      <c r="B3231" s="7">
        <v>10</v>
      </c>
      <c r="C3231" s="25">
        <v>120023.43517159073</v>
      </c>
      <c r="D3231" s="25">
        <f t="shared" si="308"/>
        <v>5</v>
      </c>
      <c r="E3231" s="25">
        <f t="shared" si="307"/>
        <v>0</v>
      </c>
      <c r="F3231" s="25">
        <f t="shared" si="309"/>
        <v>1</v>
      </c>
      <c r="G3231" s="25" t="str">
        <f t="shared" si="305"/>
        <v>Summer</v>
      </c>
      <c r="H3231" s="25">
        <f t="shared" si="310"/>
        <v>3</v>
      </c>
      <c r="I3231" s="25">
        <v>0</v>
      </c>
      <c r="J3231" s="25">
        <f t="shared" si="306"/>
        <v>3</v>
      </c>
      <c r="K3231" s="7">
        <v>20.79017</v>
      </c>
    </row>
    <row r="3232" spans="1:11" x14ac:dyDescent="0.25">
      <c r="A3232" s="6">
        <v>44331</v>
      </c>
      <c r="B3232" s="7">
        <v>11</v>
      </c>
      <c r="C3232" s="25">
        <v>121771.36953281656</v>
      </c>
      <c r="D3232" s="25">
        <f t="shared" si="308"/>
        <v>5</v>
      </c>
      <c r="E3232" s="25">
        <f t="shared" si="307"/>
        <v>0</v>
      </c>
      <c r="F3232" s="25">
        <f t="shared" si="309"/>
        <v>1</v>
      </c>
      <c r="G3232" s="25" t="str">
        <f t="shared" si="305"/>
        <v>Summer</v>
      </c>
      <c r="H3232" s="25">
        <f t="shared" si="310"/>
        <v>3</v>
      </c>
      <c r="I3232" s="25">
        <v>0</v>
      </c>
      <c r="J3232" s="25">
        <f t="shared" si="306"/>
        <v>3</v>
      </c>
      <c r="K3232" s="7">
        <v>25.03734</v>
      </c>
    </row>
    <row r="3233" spans="1:11" x14ac:dyDescent="0.25">
      <c r="A3233" s="6">
        <v>44331</v>
      </c>
      <c r="B3233" s="7">
        <v>12</v>
      </c>
      <c r="C3233" s="25">
        <v>121810.4037233663</v>
      </c>
      <c r="D3233" s="25">
        <f t="shared" si="308"/>
        <v>5</v>
      </c>
      <c r="E3233" s="25">
        <f t="shared" si="307"/>
        <v>0</v>
      </c>
      <c r="F3233" s="25">
        <f t="shared" si="309"/>
        <v>1</v>
      </c>
      <c r="G3233" s="25" t="str">
        <f t="shared" si="305"/>
        <v>Summer</v>
      </c>
      <c r="H3233" s="25">
        <f t="shared" si="310"/>
        <v>3</v>
      </c>
      <c r="I3233" s="25">
        <v>0</v>
      </c>
      <c r="J3233" s="25">
        <f t="shared" si="306"/>
        <v>3</v>
      </c>
      <c r="K3233" s="7">
        <v>22.305319999999998</v>
      </c>
    </row>
    <row r="3234" spans="1:11" x14ac:dyDescent="0.25">
      <c r="A3234" s="6">
        <v>44331</v>
      </c>
      <c r="B3234" s="7">
        <v>13</v>
      </c>
      <c r="C3234" s="25">
        <v>121963.99552069449</v>
      </c>
      <c r="D3234" s="25">
        <f t="shared" si="308"/>
        <v>5</v>
      </c>
      <c r="E3234" s="25">
        <f t="shared" si="307"/>
        <v>0</v>
      </c>
      <c r="F3234" s="25">
        <f t="shared" si="309"/>
        <v>1</v>
      </c>
      <c r="G3234" s="25" t="str">
        <f t="shared" si="305"/>
        <v>Summer</v>
      </c>
      <c r="H3234" s="25">
        <f t="shared" si="310"/>
        <v>3</v>
      </c>
      <c r="I3234" s="25">
        <v>0</v>
      </c>
      <c r="J3234" s="25">
        <f t="shared" si="306"/>
        <v>3</v>
      </c>
      <c r="K3234" s="7">
        <v>24.28312</v>
      </c>
    </row>
    <row r="3235" spans="1:11" x14ac:dyDescent="0.25">
      <c r="A3235" s="6">
        <v>44331</v>
      </c>
      <c r="B3235" s="7">
        <v>14</v>
      </c>
      <c r="C3235" s="25">
        <v>121998.7864272638</v>
      </c>
      <c r="D3235" s="25">
        <f t="shared" si="308"/>
        <v>5</v>
      </c>
      <c r="E3235" s="25">
        <f t="shared" si="307"/>
        <v>0</v>
      </c>
      <c r="F3235" s="25">
        <f t="shared" si="309"/>
        <v>1</v>
      </c>
      <c r="G3235" s="25" t="str">
        <f t="shared" si="305"/>
        <v>Summer</v>
      </c>
      <c r="H3235" s="25">
        <f t="shared" si="310"/>
        <v>3</v>
      </c>
      <c r="I3235" s="25">
        <v>0</v>
      </c>
      <c r="J3235" s="25">
        <f t="shared" si="306"/>
        <v>3</v>
      </c>
      <c r="K3235" s="7">
        <v>25.365539999999999</v>
      </c>
    </row>
    <row r="3236" spans="1:11" x14ac:dyDescent="0.25">
      <c r="A3236" s="6">
        <v>44331</v>
      </c>
      <c r="B3236" s="7">
        <v>15</v>
      </c>
      <c r="C3236" s="25">
        <v>123281.20538686439</v>
      </c>
      <c r="D3236" s="25">
        <f t="shared" si="308"/>
        <v>5</v>
      </c>
      <c r="E3236" s="25">
        <f t="shared" si="307"/>
        <v>0</v>
      </c>
      <c r="F3236" s="25">
        <f t="shared" si="309"/>
        <v>1</v>
      </c>
      <c r="G3236" s="25" t="str">
        <f t="shared" si="305"/>
        <v>Summer</v>
      </c>
      <c r="H3236" s="25">
        <f t="shared" si="310"/>
        <v>3</v>
      </c>
      <c r="I3236" s="25">
        <v>0</v>
      </c>
      <c r="J3236" s="25">
        <f t="shared" si="306"/>
        <v>3</v>
      </c>
      <c r="K3236" s="7">
        <v>22.073640000000001</v>
      </c>
    </row>
    <row r="3237" spans="1:11" x14ac:dyDescent="0.25">
      <c r="A3237" s="6">
        <v>44331</v>
      </c>
      <c r="B3237" s="7">
        <v>16</v>
      </c>
      <c r="C3237" s="25">
        <v>126924.68911044057</v>
      </c>
      <c r="D3237" s="25">
        <f t="shared" si="308"/>
        <v>5</v>
      </c>
      <c r="E3237" s="25">
        <f t="shared" si="307"/>
        <v>0</v>
      </c>
      <c r="F3237" s="25">
        <f t="shared" si="309"/>
        <v>1</v>
      </c>
      <c r="G3237" s="25" t="str">
        <f t="shared" si="305"/>
        <v>Summer</v>
      </c>
      <c r="H3237" s="25">
        <f t="shared" si="310"/>
        <v>3</v>
      </c>
      <c r="I3237" s="25">
        <v>0</v>
      </c>
      <c r="J3237" s="25">
        <f t="shared" si="306"/>
        <v>3</v>
      </c>
      <c r="K3237" s="7">
        <v>23.521470000000001</v>
      </c>
    </row>
    <row r="3238" spans="1:11" x14ac:dyDescent="0.25">
      <c r="A3238" s="6">
        <v>44331</v>
      </c>
      <c r="B3238" s="7">
        <v>17</v>
      </c>
      <c r="C3238" s="25">
        <v>132931.45878621817</v>
      </c>
      <c r="D3238" s="25">
        <f t="shared" si="308"/>
        <v>5</v>
      </c>
      <c r="E3238" s="25">
        <f t="shared" si="307"/>
        <v>0</v>
      </c>
      <c r="F3238" s="25">
        <f t="shared" si="309"/>
        <v>1</v>
      </c>
      <c r="G3238" s="25" t="str">
        <f t="shared" si="305"/>
        <v>Summer</v>
      </c>
      <c r="H3238" s="25">
        <f t="shared" si="310"/>
        <v>3</v>
      </c>
      <c r="I3238" s="25">
        <v>0</v>
      </c>
      <c r="J3238" s="25">
        <f t="shared" si="306"/>
        <v>3</v>
      </c>
      <c r="K3238" s="7">
        <v>26.319500000000001</v>
      </c>
    </row>
    <row r="3239" spans="1:11" x14ac:dyDescent="0.25">
      <c r="A3239" s="6">
        <v>44331</v>
      </c>
      <c r="B3239" s="7">
        <v>18</v>
      </c>
      <c r="C3239" s="25">
        <v>138198.25101720484</v>
      </c>
      <c r="D3239" s="25">
        <f t="shared" si="308"/>
        <v>5</v>
      </c>
      <c r="E3239" s="25">
        <f t="shared" si="307"/>
        <v>0</v>
      </c>
      <c r="F3239" s="25">
        <f t="shared" si="309"/>
        <v>1</v>
      </c>
      <c r="G3239" s="25" t="str">
        <f t="shared" si="305"/>
        <v>Summer</v>
      </c>
      <c r="H3239" s="25">
        <f t="shared" si="310"/>
        <v>3</v>
      </c>
      <c r="I3239" s="25">
        <v>0</v>
      </c>
      <c r="J3239" s="25">
        <f t="shared" si="306"/>
        <v>3</v>
      </c>
      <c r="K3239" s="7">
        <v>47.188110000000002</v>
      </c>
    </row>
    <row r="3240" spans="1:11" x14ac:dyDescent="0.25">
      <c r="A3240" s="6">
        <v>44331</v>
      </c>
      <c r="B3240" s="7">
        <v>19</v>
      </c>
      <c r="C3240" s="25">
        <v>137078.21207815254</v>
      </c>
      <c r="D3240" s="25">
        <f t="shared" si="308"/>
        <v>5</v>
      </c>
      <c r="E3240" s="25">
        <f t="shared" si="307"/>
        <v>0</v>
      </c>
      <c r="F3240" s="25">
        <f t="shared" si="309"/>
        <v>1</v>
      </c>
      <c r="G3240" s="25" t="str">
        <f t="shared" si="305"/>
        <v>Summer</v>
      </c>
      <c r="H3240" s="25">
        <f t="shared" si="310"/>
        <v>3</v>
      </c>
      <c r="I3240" s="25">
        <v>0</v>
      </c>
      <c r="J3240" s="25">
        <f t="shared" si="306"/>
        <v>3</v>
      </c>
      <c r="K3240" s="7">
        <v>22.814679999999999</v>
      </c>
    </row>
    <row r="3241" spans="1:11" x14ac:dyDescent="0.25">
      <c r="A3241" s="6">
        <v>44331</v>
      </c>
      <c r="B3241" s="7">
        <v>20</v>
      </c>
      <c r="C3241" s="25">
        <v>135809.72255290759</v>
      </c>
      <c r="D3241" s="25">
        <f t="shared" si="308"/>
        <v>5</v>
      </c>
      <c r="E3241" s="25">
        <f t="shared" si="307"/>
        <v>0</v>
      </c>
      <c r="F3241" s="25">
        <f t="shared" si="309"/>
        <v>1</v>
      </c>
      <c r="G3241" s="25" t="str">
        <f t="shared" si="305"/>
        <v>Summer</v>
      </c>
      <c r="H3241" s="25">
        <f t="shared" si="310"/>
        <v>3</v>
      </c>
      <c r="I3241" s="25">
        <v>0</v>
      </c>
      <c r="J3241" s="25">
        <f t="shared" si="306"/>
        <v>3</v>
      </c>
      <c r="K3241" s="7">
        <v>21.419090000000001</v>
      </c>
    </row>
    <row r="3242" spans="1:11" x14ac:dyDescent="0.25">
      <c r="A3242" s="6">
        <v>44331</v>
      </c>
      <c r="B3242" s="7">
        <v>21</v>
      </c>
      <c r="C3242" s="25">
        <v>135816.39516724265</v>
      </c>
      <c r="D3242" s="25">
        <f t="shared" si="308"/>
        <v>5</v>
      </c>
      <c r="E3242" s="25">
        <f t="shared" si="307"/>
        <v>0</v>
      </c>
      <c r="F3242" s="25">
        <f t="shared" si="309"/>
        <v>1</v>
      </c>
      <c r="G3242" s="25" t="str">
        <f t="shared" si="305"/>
        <v>Summer</v>
      </c>
      <c r="H3242" s="25">
        <f t="shared" si="310"/>
        <v>3</v>
      </c>
      <c r="I3242" s="25">
        <v>0</v>
      </c>
      <c r="J3242" s="25">
        <f t="shared" si="306"/>
        <v>3</v>
      </c>
      <c r="K3242" s="7">
        <v>22.215340000000001</v>
      </c>
    </row>
    <row r="3243" spans="1:11" x14ac:dyDescent="0.25">
      <c r="A3243" s="6">
        <v>44331</v>
      </c>
      <c r="B3243" s="7">
        <v>22</v>
      </c>
      <c r="C3243" s="25">
        <v>135472.52425995367</v>
      </c>
      <c r="D3243" s="25">
        <f t="shared" si="308"/>
        <v>5</v>
      </c>
      <c r="E3243" s="25">
        <f t="shared" si="307"/>
        <v>0</v>
      </c>
      <c r="F3243" s="25">
        <f t="shared" si="309"/>
        <v>1</v>
      </c>
      <c r="G3243" s="25" t="str">
        <f t="shared" si="305"/>
        <v>Summer</v>
      </c>
      <c r="H3243" s="25">
        <f t="shared" si="310"/>
        <v>3</v>
      </c>
      <c r="I3243" s="25">
        <v>0</v>
      </c>
      <c r="J3243" s="25">
        <f t="shared" si="306"/>
        <v>3</v>
      </c>
      <c r="K3243" s="7">
        <v>40.16865</v>
      </c>
    </row>
    <row r="3244" spans="1:11" x14ac:dyDescent="0.25">
      <c r="A3244" s="6">
        <v>44331</v>
      </c>
      <c r="B3244" s="7">
        <v>23</v>
      </c>
      <c r="C3244" s="25">
        <v>126559.41073491862</v>
      </c>
      <c r="D3244" s="25">
        <f t="shared" si="308"/>
        <v>5</v>
      </c>
      <c r="E3244" s="25">
        <f t="shared" si="307"/>
        <v>0</v>
      </c>
      <c r="F3244" s="25">
        <f t="shared" si="309"/>
        <v>1</v>
      </c>
      <c r="G3244" s="25" t="str">
        <f t="shared" si="305"/>
        <v>Summer</v>
      </c>
      <c r="H3244" s="25">
        <f t="shared" si="310"/>
        <v>3</v>
      </c>
      <c r="I3244" s="25">
        <v>0</v>
      </c>
      <c r="J3244" s="25">
        <f t="shared" si="306"/>
        <v>3</v>
      </c>
      <c r="K3244" s="7">
        <v>23.419060000000002</v>
      </c>
    </row>
    <row r="3245" spans="1:11" x14ac:dyDescent="0.25">
      <c r="A3245" s="6">
        <v>44331</v>
      </c>
      <c r="B3245" s="7">
        <v>24</v>
      </c>
      <c r="C3245" s="25">
        <v>113212.10265449461</v>
      </c>
      <c r="D3245" s="25">
        <f t="shared" si="308"/>
        <v>5</v>
      </c>
      <c r="E3245" s="25">
        <f t="shared" si="307"/>
        <v>0</v>
      </c>
      <c r="F3245" s="25">
        <f t="shared" si="309"/>
        <v>1</v>
      </c>
      <c r="G3245" s="25" t="str">
        <f t="shared" si="305"/>
        <v>Summer</v>
      </c>
      <c r="H3245" s="25">
        <f t="shared" si="310"/>
        <v>3</v>
      </c>
      <c r="I3245" s="25">
        <v>0</v>
      </c>
      <c r="J3245" s="25">
        <f t="shared" si="306"/>
        <v>3</v>
      </c>
      <c r="K3245" s="7">
        <v>18.925840000000001</v>
      </c>
    </row>
    <row r="3246" spans="1:11" x14ac:dyDescent="0.25">
      <c r="A3246" s="6">
        <v>44332</v>
      </c>
      <c r="B3246" s="7">
        <v>1</v>
      </c>
      <c r="C3246" s="25">
        <v>99073.555685147148</v>
      </c>
      <c r="D3246" s="25">
        <f t="shared" si="308"/>
        <v>5</v>
      </c>
      <c r="E3246" s="25">
        <f t="shared" si="307"/>
        <v>0</v>
      </c>
      <c r="F3246" s="25">
        <f t="shared" si="309"/>
        <v>1</v>
      </c>
      <c r="G3246" s="25" t="str">
        <f t="shared" si="305"/>
        <v>Summer</v>
      </c>
      <c r="H3246" s="25">
        <f t="shared" si="310"/>
        <v>3</v>
      </c>
      <c r="I3246" s="25">
        <v>0</v>
      </c>
      <c r="J3246" s="25">
        <f t="shared" si="306"/>
        <v>3</v>
      </c>
      <c r="K3246" s="7">
        <v>19.099810000000002</v>
      </c>
    </row>
    <row r="3247" spans="1:11" x14ac:dyDescent="0.25">
      <c r="A3247" s="6">
        <v>44332</v>
      </c>
      <c r="B3247" s="7">
        <v>2</v>
      </c>
      <c r="C3247" s="25">
        <v>88497.955874049861</v>
      </c>
      <c r="D3247" s="25">
        <f t="shared" si="308"/>
        <v>5</v>
      </c>
      <c r="E3247" s="25">
        <f t="shared" si="307"/>
        <v>0</v>
      </c>
      <c r="F3247" s="25">
        <f t="shared" si="309"/>
        <v>1</v>
      </c>
      <c r="G3247" s="25" t="str">
        <f t="shared" ref="G3247:G3310" si="311">IF(OR(D3247&lt;5,D3247&gt;9),"Winter","Summer")</f>
        <v>Summer</v>
      </c>
      <c r="H3247" s="25">
        <f t="shared" si="310"/>
        <v>1</v>
      </c>
      <c r="I3247" s="25">
        <v>0</v>
      </c>
      <c r="J3247" s="25">
        <f t="shared" ref="J3247:J3310" si="312">IF(I3247=0,H3247,5)</f>
        <v>1</v>
      </c>
      <c r="K3247" s="7">
        <v>18.954689999999999</v>
      </c>
    </row>
    <row r="3248" spans="1:11" x14ac:dyDescent="0.25">
      <c r="A3248" s="6">
        <v>44332</v>
      </c>
      <c r="B3248" s="7">
        <v>3</v>
      </c>
      <c r="C3248" s="25">
        <v>81552.951374117343</v>
      </c>
      <c r="D3248" s="25">
        <f t="shared" si="308"/>
        <v>5</v>
      </c>
      <c r="E3248" s="25">
        <f t="shared" si="307"/>
        <v>0</v>
      </c>
      <c r="F3248" s="25">
        <f t="shared" si="309"/>
        <v>1</v>
      </c>
      <c r="G3248" s="25" t="str">
        <f t="shared" si="311"/>
        <v>Summer</v>
      </c>
      <c r="H3248" s="25">
        <f t="shared" si="310"/>
        <v>1</v>
      </c>
      <c r="I3248" s="25">
        <v>0</v>
      </c>
      <c r="J3248" s="25">
        <f t="shared" si="312"/>
        <v>1</v>
      </c>
      <c r="K3248" s="7">
        <v>18.604520000000001</v>
      </c>
    </row>
    <row r="3249" spans="1:11" x14ac:dyDescent="0.25">
      <c r="A3249" s="6">
        <v>44332</v>
      </c>
      <c r="B3249" s="7">
        <v>4</v>
      </c>
      <c r="C3249" s="25">
        <v>77343.456042413149</v>
      </c>
      <c r="D3249" s="25">
        <f t="shared" si="308"/>
        <v>5</v>
      </c>
      <c r="E3249" s="25">
        <f t="shared" si="307"/>
        <v>0</v>
      </c>
      <c r="F3249" s="25">
        <f t="shared" si="309"/>
        <v>1</v>
      </c>
      <c r="G3249" s="25" t="str">
        <f t="shared" si="311"/>
        <v>Summer</v>
      </c>
      <c r="H3249" s="25">
        <f t="shared" si="310"/>
        <v>1</v>
      </c>
      <c r="I3249" s="25">
        <v>0</v>
      </c>
      <c r="J3249" s="25">
        <f t="shared" si="312"/>
        <v>1</v>
      </c>
      <c r="K3249" s="7">
        <v>17.772020000000001</v>
      </c>
    </row>
    <row r="3250" spans="1:11" x14ac:dyDescent="0.25">
      <c r="A3250" s="6">
        <v>44332</v>
      </c>
      <c r="B3250" s="7">
        <v>5</v>
      </c>
      <c r="C3250" s="25">
        <v>75660.145757559862</v>
      </c>
      <c r="D3250" s="25">
        <f t="shared" si="308"/>
        <v>5</v>
      </c>
      <c r="E3250" s="25">
        <f t="shared" si="307"/>
        <v>0</v>
      </c>
      <c r="F3250" s="25">
        <f t="shared" si="309"/>
        <v>1</v>
      </c>
      <c r="G3250" s="25" t="str">
        <f t="shared" si="311"/>
        <v>Summer</v>
      </c>
      <c r="H3250" s="25">
        <f t="shared" si="310"/>
        <v>1</v>
      </c>
      <c r="I3250" s="25">
        <v>0</v>
      </c>
      <c r="J3250" s="25">
        <f t="shared" si="312"/>
        <v>1</v>
      </c>
      <c r="K3250" s="7">
        <v>17.8217</v>
      </c>
    </row>
    <row r="3251" spans="1:11" x14ac:dyDescent="0.25">
      <c r="A3251" s="6">
        <v>44332</v>
      </c>
      <c r="B3251" s="7">
        <v>6</v>
      </c>
      <c r="C3251" s="25">
        <v>75902.01954453456</v>
      </c>
      <c r="D3251" s="25">
        <f t="shared" si="308"/>
        <v>5</v>
      </c>
      <c r="E3251" s="25">
        <f t="shared" si="307"/>
        <v>0</v>
      </c>
      <c r="F3251" s="25">
        <f t="shared" si="309"/>
        <v>1</v>
      </c>
      <c r="G3251" s="25" t="str">
        <f t="shared" si="311"/>
        <v>Summer</v>
      </c>
      <c r="H3251" s="25">
        <f t="shared" si="310"/>
        <v>1</v>
      </c>
      <c r="I3251" s="25">
        <v>0</v>
      </c>
      <c r="J3251" s="25">
        <f t="shared" si="312"/>
        <v>1</v>
      </c>
      <c r="K3251" s="7">
        <v>18.76961</v>
      </c>
    </row>
    <row r="3252" spans="1:11" x14ac:dyDescent="0.25">
      <c r="A3252" s="6">
        <v>44332</v>
      </c>
      <c r="B3252" s="7">
        <v>7</v>
      </c>
      <c r="C3252" s="25">
        <v>79573.019152861263</v>
      </c>
      <c r="D3252" s="25">
        <f t="shared" si="308"/>
        <v>5</v>
      </c>
      <c r="E3252" s="25">
        <f t="shared" si="307"/>
        <v>0</v>
      </c>
      <c r="F3252" s="25">
        <f t="shared" si="309"/>
        <v>1</v>
      </c>
      <c r="G3252" s="25" t="str">
        <f t="shared" si="311"/>
        <v>Summer</v>
      </c>
      <c r="H3252" s="25">
        <f t="shared" si="310"/>
        <v>3</v>
      </c>
      <c r="I3252" s="25">
        <v>0</v>
      </c>
      <c r="J3252" s="25">
        <f t="shared" si="312"/>
        <v>3</v>
      </c>
      <c r="K3252" s="7">
        <v>18.74756</v>
      </c>
    </row>
    <row r="3253" spans="1:11" x14ac:dyDescent="0.25">
      <c r="A3253" s="6">
        <v>44332</v>
      </c>
      <c r="B3253" s="7">
        <v>8</v>
      </c>
      <c r="C3253" s="25">
        <v>89186.540213939821</v>
      </c>
      <c r="D3253" s="25">
        <f t="shared" si="308"/>
        <v>5</v>
      </c>
      <c r="E3253" s="25">
        <f t="shared" si="307"/>
        <v>0</v>
      </c>
      <c r="F3253" s="25">
        <f t="shared" si="309"/>
        <v>1</v>
      </c>
      <c r="G3253" s="25" t="str">
        <f t="shared" si="311"/>
        <v>Summer</v>
      </c>
      <c r="H3253" s="25">
        <f t="shared" si="310"/>
        <v>3</v>
      </c>
      <c r="I3253" s="25">
        <v>0</v>
      </c>
      <c r="J3253" s="25">
        <f t="shared" si="312"/>
        <v>3</v>
      </c>
      <c r="K3253" s="7">
        <v>17.346350000000001</v>
      </c>
    </row>
    <row r="3254" spans="1:11" x14ac:dyDescent="0.25">
      <c r="A3254" s="6">
        <v>44332</v>
      </c>
      <c r="B3254" s="7">
        <v>9</v>
      </c>
      <c r="C3254" s="25">
        <v>103803.66568956987</v>
      </c>
      <c r="D3254" s="25">
        <f t="shared" si="308"/>
        <v>5</v>
      </c>
      <c r="E3254" s="25">
        <f t="shared" si="307"/>
        <v>0</v>
      </c>
      <c r="F3254" s="25">
        <f t="shared" si="309"/>
        <v>1</v>
      </c>
      <c r="G3254" s="25" t="str">
        <f t="shared" si="311"/>
        <v>Summer</v>
      </c>
      <c r="H3254" s="25">
        <f t="shared" si="310"/>
        <v>3</v>
      </c>
      <c r="I3254" s="25">
        <v>0</v>
      </c>
      <c r="J3254" s="25">
        <f t="shared" si="312"/>
        <v>3</v>
      </c>
      <c r="K3254" s="7">
        <v>19.459129999999998</v>
      </c>
    </row>
    <row r="3255" spans="1:11" x14ac:dyDescent="0.25">
      <c r="A3255" s="6">
        <v>44332</v>
      </c>
      <c r="B3255" s="7">
        <v>10</v>
      </c>
      <c r="C3255" s="25">
        <v>116724.51148805865</v>
      </c>
      <c r="D3255" s="25">
        <f t="shared" si="308"/>
        <v>5</v>
      </c>
      <c r="E3255" s="25">
        <f t="shared" si="307"/>
        <v>0</v>
      </c>
      <c r="F3255" s="25">
        <f t="shared" si="309"/>
        <v>1</v>
      </c>
      <c r="G3255" s="25" t="str">
        <f t="shared" si="311"/>
        <v>Summer</v>
      </c>
      <c r="H3255" s="25">
        <f t="shared" si="310"/>
        <v>3</v>
      </c>
      <c r="I3255" s="25">
        <v>0</v>
      </c>
      <c r="J3255" s="25">
        <f t="shared" si="312"/>
        <v>3</v>
      </c>
      <c r="K3255" s="7">
        <v>22.089279999999999</v>
      </c>
    </row>
    <row r="3256" spans="1:11" x14ac:dyDescent="0.25">
      <c r="A3256" s="6">
        <v>44332</v>
      </c>
      <c r="B3256" s="7">
        <v>11</v>
      </c>
      <c r="C3256" s="25">
        <v>125424.78282207162</v>
      </c>
      <c r="D3256" s="25">
        <f t="shared" si="308"/>
        <v>5</v>
      </c>
      <c r="E3256" s="25">
        <f t="shared" si="307"/>
        <v>0</v>
      </c>
      <c r="F3256" s="25">
        <f t="shared" si="309"/>
        <v>1</v>
      </c>
      <c r="G3256" s="25" t="str">
        <f t="shared" si="311"/>
        <v>Summer</v>
      </c>
      <c r="H3256" s="25">
        <f t="shared" si="310"/>
        <v>3</v>
      </c>
      <c r="I3256" s="25">
        <v>0</v>
      </c>
      <c r="J3256" s="25">
        <f t="shared" si="312"/>
        <v>3</v>
      </c>
      <c r="K3256" s="7">
        <v>21.275010000000002</v>
      </c>
    </row>
    <row r="3257" spans="1:11" x14ac:dyDescent="0.25">
      <c r="A3257" s="6">
        <v>44332</v>
      </c>
      <c r="B3257" s="7">
        <v>12</v>
      </c>
      <c r="C3257" s="25">
        <v>131236.54054549406</v>
      </c>
      <c r="D3257" s="25">
        <f t="shared" si="308"/>
        <v>5</v>
      </c>
      <c r="E3257" s="25">
        <f t="shared" si="307"/>
        <v>0</v>
      </c>
      <c r="F3257" s="25">
        <f t="shared" si="309"/>
        <v>1</v>
      </c>
      <c r="G3257" s="25" t="str">
        <f t="shared" si="311"/>
        <v>Summer</v>
      </c>
      <c r="H3257" s="25">
        <f t="shared" si="310"/>
        <v>3</v>
      </c>
      <c r="I3257" s="25">
        <v>0</v>
      </c>
      <c r="J3257" s="25">
        <f t="shared" si="312"/>
        <v>3</v>
      </c>
      <c r="K3257" s="7">
        <v>23.30359</v>
      </c>
    </row>
    <row r="3258" spans="1:11" x14ac:dyDescent="0.25">
      <c r="A3258" s="6">
        <v>44332</v>
      </c>
      <c r="B3258" s="7">
        <v>13</v>
      </c>
      <c r="C3258" s="25">
        <v>135983.88006431685</v>
      </c>
      <c r="D3258" s="25">
        <f t="shared" si="308"/>
        <v>5</v>
      </c>
      <c r="E3258" s="25">
        <f t="shared" si="307"/>
        <v>0</v>
      </c>
      <c r="F3258" s="25">
        <f t="shared" si="309"/>
        <v>1</v>
      </c>
      <c r="G3258" s="25" t="str">
        <f t="shared" si="311"/>
        <v>Summer</v>
      </c>
      <c r="H3258" s="25">
        <f t="shared" si="310"/>
        <v>3</v>
      </c>
      <c r="I3258" s="25">
        <v>0</v>
      </c>
      <c r="J3258" s="25">
        <f t="shared" si="312"/>
        <v>3</v>
      </c>
      <c r="K3258" s="7">
        <v>20.848579999999998</v>
      </c>
    </row>
    <row r="3259" spans="1:11" x14ac:dyDescent="0.25">
      <c r="A3259" s="6">
        <v>44332</v>
      </c>
      <c r="B3259" s="7">
        <v>14</v>
      </c>
      <c r="C3259" s="25">
        <v>138555.76515134703</v>
      </c>
      <c r="D3259" s="25">
        <f t="shared" si="308"/>
        <v>5</v>
      </c>
      <c r="E3259" s="25">
        <f t="shared" si="307"/>
        <v>0</v>
      </c>
      <c r="F3259" s="25">
        <f t="shared" si="309"/>
        <v>1</v>
      </c>
      <c r="G3259" s="25" t="str">
        <f t="shared" si="311"/>
        <v>Summer</v>
      </c>
      <c r="H3259" s="25">
        <f t="shared" si="310"/>
        <v>3</v>
      </c>
      <c r="I3259" s="25">
        <v>0</v>
      </c>
      <c r="J3259" s="25">
        <f t="shared" si="312"/>
        <v>3</v>
      </c>
      <c r="K3259" s="7">
        <v>22.225680000000001</v>
      </c>
    </row>
    <row r="3260" spans="1:11" x14ac:dyDescent="0.25">
      <c r="A3260" s="6">
        <v>44332</v>
      </c>
      <c r="B3260" s="7">
        <v>15</v>
      </c>
      <c r="C3260" s="25">
        <v>140842.46135567685</v>
      </c>
      <c r="D3260" s="25">
        <f t="shared" si="308"/>
        <v>5</v>
      </c>
      <c r="E3260" s="25">
        <f t="shared" si="307"/>
        <v>0</v>
      </c>
      <c r="F3260" s="25">
        <f t="shared" si="309"/>
        <v>1</v>
      </c>
      <c r="G3260" s="25" t="str">
        <f t="shared" si="311"/>
        <v>Summer</v>
      </c>
      <c r="H3260" s="25">
        <f t="shared" si="310"/>
        <v>3</v>
      </c>
      <c r="I3260" s="25">
        <v>0</v>
      </c>
      <c r="J3260" s="25">
        <f t="shared" si="312"/>
        <v>3</v>
      </c>
      <c r="K3260" s="7">
        <v>21.960229999999999</v>
      </c>
    </row>
    <row r="3261" spans="1:11" x14ac:dyDescent="0.25">
      <c r="A3261" s="6">
        <v>44332</v>
      </c>
      <c r="B3261" s="7">
        <v>16</v>
      </c>
      <c r="C3261" s="25">
        <v>143607.68178385633</v>
      </c>
      <c r="D3261" s="25">
        <f t="shared" si="308"/>
        <v>5</v>
      </c>
      <c r="E3261" s="25">
        <f t="shared" si="307"/>
        <v>0</v>
      </c>
      <c r="F3261" s="25">
        <f t="shared" si="309"/>
        <v>1</v>
      </c>
      <c r="G3261" s="25" t="str">
        <f t="shared" si="311"/>
        <v>Summer</v>
      </c>
      <c r="H3261" s="25">
        <f t="shared" si="310"/>
        <v>3</v>
      </c>
      <c r="I3261" s="25">
        <v>0</v>
      </c>
      <c r="J3261" s="25">
        <f t="shared" si="312"/>
        <v>3</v>
      </c>
      <c r="K3261" s="7">
        <v>24.272819999999999</v>
      </c>
    </row>
    <row r="3262" spans="1:11" x14ac:dyDescent="0.25">
      <c r="A3262" s="6">
        <v>44332</v>
      </c>
      <c r="B3262" s="7">
        <v>17</v>
      </c>
      <c r="C3262" s="25">
        <v>149757.31937399739</v>
      </c>
      <c r="D3262" s="25">
        <f t="shared" si="308"/>
        <v>5</v>
      </c>
      <c r="E3262" s="25">
        <f t="shared" si="307"/>
        <v>0</v>
      </c>
      <c r="F3262" s="25">
        <f t="shared" si="309"/>
        <v>1</v>
      </c>
      <c r="G3262" s="25" t="str">
        <f t="shared" si="311"/>
        <v>Summer</v>
      </c>
      <c r="H3262" s="25">
        <f t="shared" si="310"/>
        <v>3</v>
      </c>
      <c r="I3262" s="25">
        <v>0</v>
      </c>
      <c r="J3262" s="25">
        <f t="shared" si="312"/>
        <v>3</v>
      </c>
      <c r="K3262" s="7">
        <v>29.797090000000001</v>
      </c>
    </row>
    <row r="3263" spans="1:11" x14ac:dyDescent="0.25">
      <c r="A3263" s="6">
        <v>44332</v>
      </c>
      <c r="B3263" s="7">
        <v>18</v>
      </c>
      <c r="C3263" s="25">
        <v>156831.90216923284</v>
      </c>
      <c r="D3263" s="25">
        <f t="shared" si="308"/>
        <v>5</v>
      </c>
      <c r="E3263" s="25">
        <f t="shared" si="307"/>
        <v>0</v>
      </c>
      <c r="F3263" s="25">
        <f t="shared" si="309"/>
        <v>1</v>
      </c>
      <c r="G3263" s="25" t="str">
        <f t="shared" si="311"/>
        <v>Summer</v>
      </c>
      <c r="H3263" s="25">
        <f t="shared" si="310"/>
        <v>3</v>
      </c>
      <c r="I3263" s="25">
        <v>0</v>
      </c>
      <c r="J3263" s="25">
        <f t="shared" si="312"/>
        <v>3</v>
      </c>
      <c r="K3263" s="7">
        <v>28.91769</v>
      </c>
    </row>
    <row r="3264" spans="1:11" x14ac:dyDescent="0.25">
      <c r="A3264" s="6">
        <v>44332</v>
      </c>
      <c r="B3264" s="7">
        <v>19</v>
      </c>
      <c r="C3264" s="25">
        <v>159969.55600590695</v>
      </c>
      <c r="D3264" s="25">
        <f t="shared" si="308"/>
        <v>5</v>
      </c>
      <c r="E3264" s="25">
        <f t="shared" si="307"/>
        <v>0</v>
      </c>
      <c r="F3264" s="25">
        <f t="shared" si="309"/>
        <v>1</v>
      </c>
      <c r="G3264" s="25" t="str">
        <f t="shared" si="311"/>
        <v>Summer</v>
      </c>
      <c r="H3264" s="25">
        <f t="shared" si="310"/>
        <v>3</v>
      </c>
      <c r="I3264" s="25">
        <v>0</v>
      </c>
      <c r="J3264" s="25">
        <f t="shared" si="312"/>
        <v>3</v>
      </c>
      <c r="K3264" s="7">
        <v>24.697199999999999</v>
      </c>
    </row>
    <row r="3265" spans="1:11" x14ac:dyDescent="0.25">
      <c r="A3265" s="6">
        <v>44332</v>
      </c>
      <c r="B3265" s="7">
        <v>20</v>
      </c>
      <c r="C3265" s="25">
        <v>162297.62978995816</v>
      </c>
      <c r="D3265" s="25">
        <f t="shared" si="308"/>
        <v>5</v>
      </c>
      <c r="E3265" s="25">
        <f t="shared" si="307"/>
        <v>0</v>
      </c>
      <c r="F3265" s="25">
        <f t="shared" si="309"/>
        <v>1</v>
      </c>
      <c r="G3265" s="25" t="str">
        <f t="shared" si="311"/>
        <v>Summer</v>
      </c>
      <c r="H3265" s="25">
        <f t="shared" si="310"/>
        <v>3</v>
      </c>
      <c r="I3265" s="25">
        <v>0</v>
      </c>
      <c r="J3265" s="25">
        <f t="shared" si="312"/>
        <v>3</v>
      </c>
      <c r="K3265" s="7">
        <v>24.220859999999998</v>
      </c>
    </row>
    <row r="3266" spans="1:11" x14ac:dyDescent="0.25">
      <c r="A3266" s="6">
        <v>44332</v>
      </c>
      <c r="B3266" s="7">
        <v>21</v>
      </c>
      <c r="C3266" s="25">
        <v>163617.33860226985</v>
      </c>
      <c r="D3266" s="25">
        <f t="shared" si="308"/>
        <v>5</v>
      </c>
      <c r="E3266" s="25">
        <f t="shared" si="307"/>
        <v>0</v>
      </c>
      <c r="F3266" s="25">
        <f t="shared" si="309"/>
        <v>1</v>
      </c>
      <c r="G3266" s="25" t="str">
        <f t="shared" si="311"/>
        <v>Summer</v>
      </c>
      <c r="H3266" s="25">
        <f t="shared" si="310"/>
        <v>3</v>
      </c>
      <c r="I3266" s="25">
        <v>0</v>
      </c>
      <c r="J3266" s="25">
        <f t="shared" si="312"/>
        <v>3</v>
      </c>
      <c r="K3266" s="7">
        <v>26.753710000000002</v>
      </c>
    </row>
    <row r="3267" spans="1:11" x14ac:dyDescent="0.25">
      <c r="A3267" s="6">
        <v>44332</v>
      </c>
      <c r="B3267" s="7">
        <v>22</v>
      </c>
      <c r="C3267" s="25">
        <v>160208.87392070584</v>
      </c>
      <c r="D3267" s="25">
        <f t="shared" si="308"/>
        <v>5</v>
      </c>
      <c r="E3267" s="25">
        <f t="shared" si="307"/>
        <v>0</v>
      </c>
      <c r="F3267" s="25">
        <f t="shared" si="309"/>
        <v>1</v>
      </c>
      <c r="G3267" s="25" t="str">
        <f t="shared" si="311"/>
        <v>Summer</v>
      </c>
      <c r="H3267" s="25">
        <f t="shared" si="310"/>
        <v>3</v>
      </c>
      <c r="I3267" s="25">
        <v>0</v>
      </c>
      <c r="J3267" s="25">
        <f t="shared" si="312"/>
        <v>3</v>
      </c>
      <c r="K3267" s="7">
        <v>26.150659999999998</v>
      </c>
    </row>
    <row r="3268" spans="1:11" x14ac:dyDescent="0.25">
      <c r="A3268" s="6">
        <v>44332</v>
      </c>
      <c r="B3268" s="7">
        <v>23</v>
      </c>
      <c r="C3268" s="25">
        <v>141543.63804140867</v>
      </c>
      <c r="D3268" s="25">
        <f t="shared" si="308"/>
        <v>5</v>
      </c>
      <c r="E3268" s="25">
        <f t="shared" si="307"/>
        <v>0</v>
      </c>
      <c r="F3268" s="25">
        <f t="shared" si="309"/>
        <v>1</v>
      </c>
      <c r="G3268" s="25" t="str">
        <f t="shared" si="311"/>
        <v>Summer</v>
      </c>
      <c r="H3268" s="25">
        <f t="shared" si="310"/>
        <v>3</v>
      </c>
      <c r="I3268" s="25">
        <v>0</v>
      </c>
      <c r="J3268" s="25">
        <f t="shared" si="312"/>
        <v>3</v>
      </c>
      <c r="K3268" s="7">
        <v>23.036239999999999</v>
      </c>
    </row>
    <row r="3269" spans="1:11" x14ac:dyDescent="0.25">
      <c r="A3269" s="6">
        <v>44332</v>
      </c>
      <c r="B3269" s="7">
        <v>24</v>
      </c>
      <c r="C3269" s="25">
        <v>117587.24201863541</v>
      </c>
      <c r="D3269" s="25">
        <f t="shared" si="308"/>
        <v>5</v>
      </c>
      <c r="E3269" s="25">
        <f t="shared" si="307"/>
        <v>0</v>
      </c>
      <c r="F3269" s="25">
        <f t="shared" si="309"/>
        <v>1</v>
      </c>
      <c r="G3269" s="25" t="str">
        <f t="shared" si="311"/>
        <v>Summer</v>
      </c>
      <c r="H3269" s="25">
        <f t="shared" si="310"/>
        <v>3</v>
      </c>
      <c r="I3269" s="25">
        <v>0</v>
      </c>
      <c r="J3269" s="25">
        <f t="shared" si="312"/>
        <v>3</v>
      </c>
      <c r="K3269" s="7">
        <v>22.889859999999999</v>
      </c>
    </row>
    <row r="3270" spans="1:11" x14ac:dyDescent="0.25">
      <c r="A3270" s="6">
        <v>44333</v>
      </c>
      <c r="B3270" s="7">
        <v>1</v>
      </c>
      <c r="C3270" s="25">
        <v>98386.737838173343</v>
      </c>
      <c r="D3270" s="25">
        <f t="shared" si="308"/>
        <v>5</v>
      </c>
      <c r="E3270" s="25">
        <f t="shared" ref="E3270:E3333" si="313">IF(IFERROR(VLOOKUP(A3270,$S$6:$S$15,1,0),0)&gt;0,1,0)</f>
        <v>0</v>
      </c>
      <c r="F3270" s="25">
        <f t="shared" si="309"/>
        <v>0</v>
      </c>
      <c r="G3270" s="25" t="str">
        <f t="shared" si="311"/>
        <v>Summer</v>
      </c>
      <c r="H3270" s="25">
        <f t="shared" si="310"/>
        <v>3</v>
      </c>
      <c r="I3270" s="25">
        <v>0</v>
      </c>
      <c r="J3270" s="25">
        <f t="shared" si="312"/>
        <v>3</v>
      </c>
      <c r="K3270" s="7">
        <v>19.074459999999998</v>
      </c>
    </row>
    <row r="3271" spans="1:11" x14ac:dyDescent="0.25">
      <c r="A3271" s="6">
        <v>44333</v>
      </c>
      <c r="B3271" s="7">
        <v>2</v>
      </c>
      <c r="C3271" s="25">
        <v>86937.644873929938</v>
      </c>
      <c r="D3271" s="25">
        <f t="shared" ref="D3271:D3334" si="314">MONTH(A3271)</f>
        <v>5</v>
      </c>
      <c r="E3271" s="25">
        <f t="shared" si="313"/>
        <v>0</v>
      </c>
      <c r="F3271" s="25">
        <f t="shared" ref="F3271:F3334" si="315">IF(WEEKDAY(A3271,2)&gt;5,1,0)</f>
        <v>0</v>
      </c>
      <c r="G3271" s="25" t="str">
        <f t="shared" si="311"/>
        <v>Summer</v>
      </c>
      <c r="H3271" s="25">
        <f t="shared" ref="H3271:H3334" si="316">IF(AND(B3271&lt;7,B3271&gt;1),1,IF(G3271="Winter",IF(OR(E3271=1,F3271=1,B3271=1,AND(B3271&gt;9,B3271&lt;19),B3271&gt;21),2,6),IF(OR(E3271=1,F3271=1,B3271&lt;15,B3271&gt;20),3,4)))</f>
        <v>1</v>
      </c>
      <c r="I3271" s="25">
        <v>0</v>
      </c>
      <c r="J3271" s="25">
        <f t="shared" si="312"/>
        <v>1</v>
      </c>
      <c r="K3271" s="7">
        <v>20.187000000000001</v>
      </c>
    </row>
    <row r="3272" spans="1:11" x14ac:dyDescent="0.25">
      <c r="A3272" s="6">
        <v>44333</v>
      </c>
      <c r="B3272" s="7">
        <v>3</v>
      </c>
      <c r="C3272" s="25">
        <v>80629.013894244476</v>
      </c>
      <c r="D3272" s="25">
        <f t="shared" si="314"/>
        <v>5</v>
      </c>
      <c r="E3272" s="25">
        <f t="shared" si="313"/>
        <v>0</v>
      </c>
      <c r="F3272" s="25">
        <f t="shared" si="315"/>
        <v>0</v>
      </c>
      <c r="G3272" s="25" t="str">
        <f t="shared" si="311"/>
        <v>Summer</v>
      </c>
      <c r="H3272" s="25">
        <f t="shared" si="316"/>
        <v>1</v>
      </c>
      <c r="I3272" s="25">
        <v>0</v>
      </c>
      <c r="J3272" s="25">
        <f t="shared" si="312"/>
        <v>1</v>
      </c>
      <c r="K3272" s="7">
        <v>18.151</v>
      </c>
    </row>
    <row r="3273" spans="1:11" x14ac:dyDescent="0.25">
      <c r="A3273" s="6">
        <v>44333</v>
      </c>
      <c r="B3273" s="7">
        <v>4</v>
      </c>
      <c r="C3273" s="25">
        <v>77727.910978246189</v>
      </c>
      <c r="D3273" s="25">
        <f t="shared" si="314"/>
        <v>5</v>
      </c>
      <c r="E3273" s="25">
        <f t="shared" si="313"/>
        <v>0</v>
      </c>
      <c r="F3273" s="25">
        <f t="shared" si="315"/>
        <v>0</v>
      </c>
      <c r="G3273" s="25" t="str">
        <f t="shared" si="311"/>
        <v>Summer</v>
      </c>
      <c r="H3273" s="25">
        <f t="shared" si="316"/>
        <v>1</v>
      </c>
      <c r="I3273" s="25">
        <v>0</v>
      </c>
      <c r="J3273" s="25">
        <f t="shared" si="312"/>
        <v>1</v>
      </c>
      <c r="K3273" s="7">
        <v>17.353870000000001</v>
      </c>
    </row>
    <row r="3274" spans="1:11" x14ac:dyDescent="0.25">
      <c r="A3274" s="6">
        <v>44333</v>
      </c>
      <c r="B3274" s="7">
        <v>5</v>
      </c>
      <c r="C3274" s="25">
        <v>77832.687104181357</v>
      </c>
      <c r="D3274" s="25">
        <f t="shared" si="314"/>
        <v>5</v>
      </c>
      <c r="E3274" s="25">
        <f t="shared" si="313"/>
        <v>0</v>
      </c>
      <c r="F3274" s="25">
        <f t="shared" si="315"/>
        <v>0</v>
      </c>
      <c r="G3274" s="25" t="str">
        <f t="shared" si="311"/>
        <v>Summer</v>
      </c>
      <c r="H3274" s="25">
        <f t="shared" si="316"/>
        <v>1</v>
      </c>
      <c r="I3274" s="25">
        <v>0</v>
      </c>
      <c r="J3274" s="25">
        <f t="shared" si="312"/>
        <v>1</v>
      </c>
      <c r="K3274" s="7">
        <v>18.956289999999999</v>
      </c>
    </row>
    <row r="3275" spans="1:11" x14ac:dyDescent="0.25">
      <c r="A3275" s="6">
        <v>44333</v>
      </c>
      <c r="B3275" s="7">
        <v>6</v>
      </c>
      <c r="C3275" s="25">
        <v>84218.294738489683</v>
      </c>
      <c r="D3275" s="25">
        <f t="shared" si="314"/>
        <v>5</v>
      </c>
      <c r="E3275" s="25">
        <f t="shared" si="313"/>
        <v>0</v>
      </c>
      <c r="F3275" s="25">
        <f t="shared" si="315"/>
        <v>0</v>
      </c>
      <c r="G3275" s="25" t="str">
        <f t="shared" si="311"/>
        <v>Summer</v>
      </c>
      <c r="H3275" s="25">
        <f t="shared" si="316"/>
        <v>1</v>
      </c>
      <c r="I3275" s="25">
        <v>0</v>
      </c>
      <c r="J3275" s="25">
        <f t="shared" si="312"/>
        <v>1</v>
      </c>
      <c r="K3275" s="7">
        <v>21.583850000000002</v>
      </c>
    </row>
    <row r="3276" spans="1:11" x14ac:dyDescent="0.25">
      <c r="A3276" s="6">
        <v>44333</v>
      </c>
      <c r="B3276" s="7">
        <v>7</v>
      </c>
      <c r="C3276" s="25">
        <v>98436.54040653065</v>
      </c>
      <c r="D3276" s="25">
        <f t="shared" si="314"/>
        <v>5</v>
      </c>
      <c r="E3276" s="25">
        <f t="shared" si="313"/>
        <v>0</v>
      </c>
      <c r="F3276" s="25">
        <f t="shared" si="315"/>
        <v>0</v>
      </c>
      <c r="G3276" s="25" t="str">
        <f t="shared" si="311"/>
        <v>Summer</v>
      </c>
      <c r="H3276" s="25">
        <f t="shared" si="316"/>
        <v>3</v>
      </c>
      <c r="I3276" s="25">
        <v>0</v>
      </c>
      <c r="J3276" s="25">
        <f t="shared" si="312"/>
        <v>3</v>
      </c>
      <c r="K3276" s="7">
        <v>27.341100000000001</v>
      </c>
    </row>
    <row r="3277" spans="1:11" x14ac:dyDescent="0.25">
      <c r="A3277" s="6">
        <v>44333</v>
      </c>
      <c r="B3277" s="7">
        <v>8</v>
      </c>
      <c r="C3277" s="25">
        <v>107473.96664565748</v>
      </c>
      <c r="D3277" s="25">
        <f t="shared" si="314"/>
        <v>5</v>
      </c>
      <c r="E3277" s="25">
        <f t="shared" si="313"/>
        <v>0</v>
      </c>
      <c r="F3277" s="25">
        <f t="shared" si="315"/>
        <v>0</v>
      </c>
      <c r="G3277" s="25" t="str">
        <f t="shared" si="311"/>
        <v>Summer</v>
      </c>
      <c r="H3277" s="25">
        <f t="shared" si="316"/>
        <v>3</v>
      </c>
      <c r="I3277" s="25">
        <v>0</v>
      </c>
      <c r="J3277" s="25">
        <f t="shared" si="312"/>
        <v>3</v>
      </c>
      <c r="K3277" s="7">
        <v>24.611879999999999</v>
      </c>
    </row>
    <row r="3278" spans="1:11" x14ac:dyDescent="0.25">
      <c r="A3278" s="6">
        <v>44333</v>
      </c>
      <c r="B3278" s="7">
        <v>9</v>
      </c>
      <c r="C3278" s="25">
        <v>107809.39221708821</v>
      </c>
      <c r="D3278" s="25">
        <f t="shared" si="314"/>
        <v>5</v>
      </c>
      <c r="E3278" s="25">
        <f t="shared" si="313"/>
        <v>0</v>
      </c>
      <c r="F3278" s="25">
        <f t="shared" si="315"/>
        <v>0</v>
      </c>
      <c r="G3278" s="25" t="str">
        <f t="shared" si="311"/>
        <v>Summer</v>
      </c>
      <c r="H3278" s="25">
        <f t="shared" si="316"/>
        <v>3</v>
      </c>
      <c r="I3278" s="25">
        <v>0</v>
      </c>
      <c r="J3278" s="25">
        <f t="shared" si="312"/>
        <v>3</v>
      </c>
      <c r="K3278" s="7">
        <v>24.86178</v>
      </c>
    </row>
    <row r="3279" spans="1:11" x14ac:dyDescent="0.25">
      <c r="A3279" s="6">
        <v>44333</v>
      </c>
      <c r="B3279" s="7">
        <v>10</v>
      </c>
      <c r="C3279" s="25">
        <v>110333.24115536499</v>
      </c>
      <c r="D3279" s="25">
        <f t="shared" si="314"/>
        <v>5</v>
      </c>
      <c r="E3279" s="25">
        <f t="shared" si="313"/>
        <v>0</v>
      </c>
      <c r="F3279" s="25">
        <f t="shared" si="315"/>
        <v>0</v>
      </c>
      <c r="G3279" s="25" t="str">
        <f t="shared" si="311"/>
        <v>Summer</v>
      </c>
      <c r="H3279" s="25">
        <f t="shared" si="316"/>
        <v>3</v>
      </c>
      <c r="I3279" s="25">
        <v>0</v>
      </c>
      <c r="J3279" s="25">
        <f t="shared" si="312"/>
        <v>3</v>
      </c>
      <c r="K3279" s="7">
        <v>130.65539999999999</v>
      </c>
    </row>
    <row r="3280" spans="1:11" x14ac:dyDescent="0.25">
      <c r="A3280" s="6">
        <v>44333</v>
      </c>
      <c r="B3280" s="7">
        <v>11</v>
      </c>
      <c r="C3280" s="25">
        <v>114164.30772288273</v>
      </c>
      <c r="D3280" s="25">
        <f t="shared" si="314"/>
        <v>5</v>
      </c>
      <c r="E3280" s="25">
        <f t="shared" si="313"/>
        <v>0</v>
      </c>
      <c r="F3280" s="25">
        <f t="shared" si="315"/>
        <v>0</v>
      </c>
      <c r="G3280" s="25" t="str">
        <f t="shared" si="311"/>
        <v>Summer</v>
      </c>
      <c r="H3280" s="25">
        <f t="shared" si="316"/>
        <v>3</v>
      </c>
      <c r="I3280" s="25">
        <v>0</v>
      </c>
      <c r="J3280" s="25">
        <f t="shared" si="312"/>
        <v>3</v>
      </c>
      <c r="K3280" s="7">
        <v>92.298869999999994</v>
      </c>
    </row>
    <row r="3281" spans="1:11" x14ac:dyDescent="0.25">
      <c r="A3281" s="6">
        <v>44333</v>
      </c>
      <c r="B3281" s="7">
        <v>12</v>
      </c>
      <c r="C3281" s="25">
        <v>117726.81464685686</v>
      </c>
      <c r="D3281" s="25">
        <f t="shared" si="314"/>
        <v>5</v>
      </c>
      <c r="E3281" s="25">
        <f t="shared" si="313"/>
        <v>0</v>
      </c>
      <c r="F3281" s="25">
        <f t="shared" si="315"/>
        <v>0</v>
      </c>
      <c r="G3281" s="25" t="str">
        <f t="shared" si="311"/>
        <v>Summer</v>
      </c>
      <c r="H3281" s="25">
        <f t="shared" si="316"/>
        <v>3</v>
      </c>
      <c r="I3281" s="25">
        <v>0</v>
      </c>
      <c r="J3281" s="25">
        <f t="shared" si="312"/>
        <v>3</v>
      </c>
      <c r="K3281" s="7">
        <v>57.547710000000002</v>
      </c>
    </row>
    <row r="3282" spans="1:11" x14ac:dyDescent="0.25">
      <c r="A3282" s="6">
        <v>44333</v>
      </c>
      <c r="B3282" s="7">
        <v>13</v>
      </c>
      <c r="C3282" s="25">
        <v>119628.59147047269</v>
      </c>
      <c r="D3282" s="25">
        <f t="shared" si="314"/>
        <v>5</v>
      </c>
      <c r="E3282" s="25">
        <f t="shared" si="313"/>
        <v>0</v>
      </c>
      <c r="F3282" s="25">
        <f t="shared" si="315"/>
        <v>0</v>
      </c>
      <c r="G3282" s="25" t="str">
        <f t="shared" si="311"/>
        <v>Summer</v>
      </c>
      <c r="H3282" s="25">
        <f t="shared" si="316"/>
        <v>3</v>
      </c>
      <c r="I3282" s="25">
        <v>0</v>
      </c>
      <c r="J3282" s="25">
        <f t="shared" si="312"/>
        <v>3</v>
      </c>
      <c r="K3282" s="7">
        <v>53.34995</v>
      </c>
    </row>
    <row r="3283" spans="1:11" x14ac:dyDescent="0.25">
      <c r="A3283" s="6">
        <v>44333</v>
      </c>
      <c r="B3283" s="7">
        <v>14</v>
      </c>
      <c r="C3283" s="25">
        <v>117128.65596941576</v>
      </c>
      <c r="D3283" s="25">
        <f t="shared" si="314"/>
        <v>5</v>
      </c>
      <c r="E3283" s="25">
        <f t="shared" si="313"/>
        <v>0</v>
      </c>
      <c r="F3283" s="25">
        <f t="shared" si="315"/>
        <v>0</v>
      </c>
      <c r="G3283" s="25" t="str">
        <f t="shared" si="311"/>
        <v>Summer</v>
      </c>
      <c r="H3283" s="25">
        <f t="shared" si="316"/>
        <v>3</v>
      </c>
      <c r="I3283" s="25">
        <v>0</v>
      </c>
      <c r="J3283" s="25">
        <f t="shared" si="312"/>
        <v>3</v>
      </c>
      <c r="K3283" s="7">
        <v>33.806319999999999</v>
      </c>
    </row>
    <row r="3284" spans="1:11" x14ac:dyDescent="0.25">
      <c r="A3284" s="6">
        <v>44333</v>
      </c>
      <c r="B3284" s="7">
        <v>15</v>
      </c>
      <c r="C3284" s="25">
        <v>116160.8856803946</v>
      </c>
      <c r="D3284" s="25">
        <f t="shared" si="314"/>
        <v>5</v>
      </c>
      <c r="E3284" s="25">
        <f t="shared" si="313"/>
        <v>0</v>
      </c>
      <c r="F3284" s="25">
        <f t="shared" si="315"/>
        <v>0</v>
      </c>
      <c r="G3284" s="25" t="str">
        <f t="shared" si="311"/>
        <v>Summer</v>
      </c>
      <c r="H3284" s="25">
        <f t="shared" si="316"/>
        <v>4</v>
      </c>
      <c r="I3284" s="25">
        <v>0</v>
      </c>
      <c r="J3284" s="25">
        <f t="shared" si="312"/>
        <v>4</v>
      </c>
      <c r="K3284" s="7">
        <v>37.42615</v>
      </c>
    </row>
    <row r="3285" spans="1:11" x14ac:dyDescent="0.25">
      <c r="A3285" s="6">
        <v>44333</v>
      </c>
      <c r="B3285" s="7">
        <v>16</v>
      </c>
      <c r="C3285" s="25">
        <v>120702.89539838985</v>
      </c>
      <c r="D3285" s="25">
        <f t="shared" si="314"/>
        <v>5</v>
      </c>
      <c r="E3285" s="25">
        <f t="shared" si="313"/>
        <v>0</v>
      </c>
      <c r="F3285" s="25">
        <f t="shared" si="315"/>
        <v>0</v>
      </c>
      <c r="G3285" s="25" t="str">
        <f t="shared" si="311"/>
        <v>Summer</v>
      </c>
      <c r="H3285" s="25">
        <f t="shared" si="316"/>
        <v>4</v>
      </c>
      <c r="I3285" s="25">
        <v>0</v>
      </c>
      <c r="J3285" s="25">
        <f t="shared" si="312"/>
        <v>4</v>
      </c>
      <c r="K3285" s="7">
        <v>27.24438</v>
      </c>
    </row>
    <row r="3286" spans="1:11" x14ac:dyDescent="0.25">
      <c r="A3286" s="6">
        <v>44333</v>
      </c>
      <c r="B3286" s="7">
        <v>17</v>
      </c>
      <c r="C3286" s="25">
        <v>130444.06682730395</v>
      </c>
      <c r="D3286" s="25">
        <f t="shared" si="314"/>
        <v>5</v>
      </c>
      <c r="E3286" s="25">
        <f t="shared" si="313"/>
        <v>0</v>
      </c>
      <c r="F3286" s="25">
        <f t="shared" si="315"/>
        <v>0</v>
      </c>
      <c r="G3286" s="25" t="str">
        <f t="shared" si="311"/>
        <v>Summer</v>
      </c>
      <c r="H3286" s="25">
        <f t="shared" si="316"/>
        <v>4</v>
      </c>
      <c r="I3286" s="25">
        <v>0</v>
      </c>
      <c r="J3286" s="25">
        <f t="shared" si="312"/>
        <v>4</v>
      </c>
      <c r="K3286" s="7">
        <v>27.154209999999999</v>
      </c>
    </row>
    <row r="3287" spans="1:11" x14ac:dyDescent="0.25">
      <c r="A3287" s="6">
        <v>44333</v>
      </c>
      <c r="B3287" s="7">
        <v>18</v>
      </c>
      <c r="C3287" s="25">
        <v>144298.43894238467</v>
      </c>
      <c r="D3287" s="25">
        <f t="shared" si="314"/>
        <v>5</v>
      </c>
      <c r="E3287" s="25">
        <f t="shared" si="313"/>
        <v>0</v>
      </c>
      <c r="F3287" s="25">
        <f t="shared" si="315"/>
        <v>0</v>
      </c>
      <c r="G3287" s="25" t="str">
        <f t="shared" si="311"/>
        <v>Summer</v>
      </c>
      <c r="H3287" s="25">
        <f t="shared" si="316"/>
        <v>4</v>
      </c>
      <c r="I3287" s="25">
        <v>0</v>
      </c>
      <c r="J3287" s="25">
        <f t="shared" si="312"/>
        <v>4</v>
      </c>
      <c r="K3287" s="7">
        <v>33.890009999999997</v>
      </c>
    </row>
    <row r="3288" spans="1:11" x14ac:dyDescent="0.25">
      <c r="A3288" s="6">
        <v>44333</v>
      </c>
      <c r="B3288" s="7">
        <v>19</v>
      </c>
      <c r="C3288" s="25">
        <v>151228.61619046191</v>
      </c>
      <c r="D3288" s="25">
        <f t="shared" si="314"/>
        <v>5</v>
      </c>
      <c r="E3288" s="25">
        <f t="shared" si="313"/>
        <v>0</v>
      </c>
      <c r="F3288" s="25">
        <f t="shared" si="315"/>
        <v>0</v>
      </c>
      <c r="G3288" s="25" t="str">
        <f t="shared" si="311"/>
        <v>Summer</v>
      </c>
      <c r="H3288" s="25">
        <f t="shared" si="316"/>
        <v>4</v>
      </c>
      <c r="I3288" s="25">
        <v>0</v>
      </c>
      <c r="J3288" s="25">
        <f t="shared" si="312"/>
        <v>4</v>
      </c>
      <c r="K3288" s="7">
        <v>41.970889999999997</v>
      </c>
    </row>
    <row r="3289" spans="1:11" x14ac:dyDescent="0.25">
      <c r="A3289" s="6">
        <v>44333</v>
      </c>
      <c r="B3289" s="7">
        <v>20</v>
      </c>
      <c r="C3289" s="25">
        <v>151602.76234635164</v>
      </c>
      <c r="D3289" s="25">
        <f t="shared" si="314"/>
        <v>5</v>
      </c>
      <c r="E3289" s="25">
        <f t="shared" si="313"/>
        <v>0</v>
      </c>
      <c r="F3289" s="25">
        <f t="shared" si="315"/>
        <v>0</v>
      </c>
      <c r="G3289" s="25" t="str">
        <f t="shared" si="311"/>
        <v>Summer</v>
      </c>
      <c r="H3289" s="25">
        <f t="shared" si="316"/>
        <v>4</v>
      </c>
      <c r="I3289" s="25">
        <v>0</v>
      </c>
      <c r="J3289" s="25">
        <f t="shared" si="312"/>
        <v>4</v>
      </c>
      <c r="K3289" s="7">
        <v>28.230789999999999</v>
      </c>
    </row>
    <row r="3290" spans="1:11" x14ac:dyDescent="0.25">
      <c r="A3290" s="6">
        <v>44333</v>
      </c>
      <c r="B3290" s="7">
        <v>21</v>
      </c>
      <c r="C3290" s="25">
        <v>152568.31664077</v>
      </c>
      <c r="D3290" s="25">
        <f t="shared" si="314"/>
        <v>5</v>
      </c>
      <c r="E3290" s="25">
        <f t="shared" si="313"/>
        <v>0</v>
      </c>
      <c r="F3290" s="25">
        <f t="shared" si="315"/>
        <v>0</v>
      </c>
      <c r="G3290" s="25" t="str">
        <f t="shared" si="311"/>
        <v>Summer</v>
      </c>
      <c r="H3290" s="25">
        <f t="shared" si="316"/>
        <v>3</v>
      </c>
      <c r="I3290" s="25">
        <v>0</v>
      </c>
      <c r="J3290" s="25">
        <f t="shared" si="312"/>
        <v>3</v>
      </c>
      <c r="K3290" s="7">
        <v>27.91544</v>
      </c>
    </row>
    <row r="3291" spans="1:11" x14ac:dyDescent="0.25">
      <c r="A3291" s="6">
        <v>44333</v>
      </c>
      <c r="B3291" s="7">
        <v>22</v>
      </c>
      <c r="C3291" s="25">
        <v>149701.64609825943</v>
      </c>
      <c r="D3291" s="25">
        <f t="shared" si="314"/>
        <v>5</v>
      </c>
      <c r="E3291" s="25">
        <f t="shared" si="313"/>
        <v>0</v>
      </c>
      <c r="F3291" s="25">
        <f t="shared" si="315"/>
        <v>0</v>
      </c>
      <c r="G3291" s="25" t="str">
        <f t="shared" si="311"/>
        <v>Summer</v>
      </c>
      <c r="H3291" s="25">
        <f t="shared" si="316"/>
        <v>3</v>
      </c>
      <c r="I3291" s="25">
        <v>0</v>
      </c>
      <c r="J3291" s="25">
        <f t="shared" si="312"/>
        <v>3</v>
      </c>
      <c r="K3291" s="7">
        <v>31.345479999999998</v>
      </c>
    </row>
    <row r="3292" spans="1:11" x14ac:dyDescent="0.25">
      <c r="A3292" s="6">
        <v>44333</v>
      </c>
      <c r="B3292" s="7">
        <v>23</v>
      </c>
      <c r="C3292" s="25">
        <v>133562.90931098483</v>
      </c>
      <c r="D3292" s="25">
        <f t="shared" si="314"/>
        <v>5</v>
      </c>
      <c r="E3292" s="25">
        <f t="shared" si="313"/>
        <v>0</v>
      </c>
      <c r="F3292" s="25">
        <f t="shared" si="315"/>
        <v>0</v>
      </c>
      <c r="G3292" s="25" t="str">
        <f t="shared" si="311"/>
        <v>Summer</v>
      </c>
      <c r="H3292" s="25">
        <f t="shared" si="316"/>
        <v>3</v>
      </c>
      <c r="I3292" s="25">
        <v>0</v>
      </c>
      <c r="J3292" s="25">
        <f t="shared" si="312"/>
        <v>3</v>
      </c>
      <c r="K3292" s="7">
        <v>25.62791</v>
      </c>
    </row>
    <row r="3293" spans="1:11" x14ac:dyDescent="0.25">
      <c r="A3293" s="6">
        <v>44333</v>
      </c>
      <c r="B3293" s="7">
        <v>24</v>
      </c>
      <c r="C3293" s="25">
        <v>112079.54142480623</v>
      </c>
      <c r="D3293" s="25">
        <f t="shared" si="314"/>
        <v>5</v>
      </c>
      <c r="E3293" s="25">
        <f t="shared" si="313"/>
        <v>0</v>
      </c>
      <c r="F3293" s="25">
        <f t="shared" si="315"/>
        <v>0</v>
      </c>
      <c r="G3293" s="25" t="str">
        <f t="shared" si="311"/>
        <v>Summer</v>
      </c>
      <c r="H3293" s="25">
        <f t="shared" si="316"/>
        <v>3</v>
      </c>
      <c r="I3293" s="25">
        <v>0</v>
      </c>
      <c r="J3293" s="25">
        <f t="shared" si="312"/>
        <v>3</v>
      </c>
      <c r="K3293" s="7">
        <v>25.025120000000001</v>
      </c>
    </row>
    <row r="3294" spans="1:11" x14ac:dyDescent="0.25">
      <c r="A3294" s="6">
        <v>44334</v>
      </c>
      <c r="B3294" s="7">
        <v>1</v>
      </c>
      <c r="C3294" s="25">
        <v>95549.093998920594</v>
      </c>
      <c r="D3294" s="25">
        <f t="shared" si="314"/>
        <v>5</v>
      </c>
      <c r="E3294" s="25">
        <f t="shared" si="313"/>
        <v>0</v>
      </c>
      <c r="F3294" s="25">
        <f t="shared" si="315"/>
        <v>0</v>
      </c>
      <c r="G3294" s="25" t="str">
        <f t="shared" si="311"/>
        <v>Summer</v>
      </c>
      <c r="H3294" s="25">
        <f t="shared" si="316"/>
        <v>3</v>
      </c>
      <c r="I3294" s="25">
        <v>0</v>
      </c>
      <c r="J3294" s="25">
        <f t="shared" si="312"/>
        <v>3</v>
      </c>
      <c r="K3294" s="7">
        <v>22.09459</v>
      </c>
    </row>
    <row r="3295" spans="1:11" x14ac:dyDescent="0.25">
      <c r="A3295" s="6">
        <v>44334</v>
      </c>
      <c r="B3295" s="7">
        <v>2</v>
      </c>
      <c r="C3295" s="25">
        <v>85413.725869459609</v>
      </c>
      <c r="D3295" s="25">
        <f t="shared" si="314"/>
        <v>5</v>
      </c>
      <c r="E3295" s="25">
        <f t="shared" si="313"/>
        <v>0</v>
      </c>
      <c r="F3295" s="25">
        <f t="shared" si="315"/>
        <v>0</v>
      </c>
      <c r="G3295" s="25" t="str">
        <f t="shared" si="311"/>
        <v>Summer</v>
      </c>
      <c r="H3295" s="25">
        <f t="shared" si="316"/>
        <v>1</v>
      </c>
      <c r="I3295" s="25">
        <v>0</v>
      </c>
      <c r="J3295" s="25">
        <f t="shared" si="312"/>
        <v>1</v>
      </c>
      <c r="K3295" s="7">
        <v>19.876280000000001</v>
      </c>
    </row>
    <row r="3296" spans="1:11" x14ac:dyDescent="0.25">
      <c r="A3296" s="6">
        <v>44334</v>
      </c>
      <c r="B3296" s="7">
        <v>3</v>
      </c>
      <c r="C3296" s="25">
        <v>80126.887876205888</v>
      </c>
      <c r="D3296" s="25">
        <f t="shared" si="314"/>
        <v>5</v>
      </c>
      <c r="E3296" s="25">
        <f t="shared" si="313"/>
        <v>0</v>
      </c>
      <c r="F3296" s="25">
        <f t="shared" si="315"/>
        <v>0</v>
      </c>
      <c r="G3296" s="25" t="str">
        <f t="shared" si="311"/>
        <v>Summer</v>
      </c>
      <c r="H3296" s="25">
        <f t="shared" si="316"/>
        <v>1</v>
      </c>
      <c r="I3296" s="25">
        <v>0</v>
      </c>
      <c r="J3296" s="25">
        <f t="shared" si="312"/>
        <v>1</v>
      </c>
      <c r="K3296" s="7">
        <v>19.57282</v>
      </c>
    </row>
    <row r="3297" spans="1:11" x14ac:dyDescent="0.25">
      <c r="A3297" s="6">
        <v>44334</v>
      </c>
      <c r="B3297" s="7">
        <v>4</v>
      </c>
      <c r="C3297" s="25">
        <v>77394.653112392916</v>
      </c>
      <c r="D3297" s="25">
        <f t="shared" si="314"/>
        <v>5</v>
      </c>
      <c r="E3297" s="25">
        <f t="shared" si="313"/>
        <v>0</v>
      </c>
      <c r="F3297" s="25">
        <f t="shared" si="315"/>
        <v>0</v>
      </c>
      <c r="G3297" s="25" t="str">
        <f t="shared" si="311"/>
        <v>Summer</v>
      </c>
      <c r="H3297" s="25">
        <f t="shared" si="316"/>
        <v>1</v>
      </c>
      <c r="I3297" s="25">
        <v>0</v>
      </c>
      <c r="J3297" s="25">
        <f t="shared" si="312"/>
        <v>1</v>
      </c>
      <c r="K3297" s="7">
        <v>19.26878</v>
      </c>
    </row>
    <row r="3298" spans="1:11" x14ac:dyDescent="0.25">
      <c r="A3298" s="6">
        <v>44334</v>
      </c>
      <c r="B3298" s="7">
        <v>5</v>
      </c>
      <c r="C3298" s="25">
        <v>77708.905031370159</v>
      </c>
      <c r="D3298" s="25">
        <f t="shared" si="314"/>
        <v>5</v>
      </c>
      <c r="E3298" s="25">
        <f t="shared" si="313"/>
        <v>0</v>
      </c>
      <c r="F3298" s="25">
        <f t="shared" si="315"/>
        <v>0</v>
      </c>
      <c r="G3298" s="25" t="str">
        <f t="shared" si="311"/>
        <v>Summer</v>
      </c>
      <c r="H3298" s="25">
        <f t="shared" si="316"/>
        <v>1</v>
      </c>
      <c r="I3298" s="25">
        <v>0</v>
      </c>
      <c r="J3298" s="25">
        <f t="shared" si="312"/>
        <v>1</v>
      </c>
      <c r="K3298" s="7">
        <v>20.035789999999999</v>
      </c>
    </row>
    <row r="3299" spans="1:11" x14ac:dyDescent="0.25">
      <c r="A3299" s="6">
        <v>44334</v>
      </c>
      <c r="B3299" s="7">
        <v>6</v>
      </c>
      <c r="C3299" s="25">
        <v>84019.366885313371</v>
      </c>
      <c r="D3299" s="25">
        <f t="shared" si="314"/>
        <v>5</v>
      </c>
      <c r="E3299" s="25">
        <f t="shared" si="313"/>
        <v>0</v>
      </c>
      <c r="F3299" s="25">
        <f t="shared" si="315"/>
        <v>0</v>
      </c>
      <c r="G3299" s="25" t="str">
        <f t="shared" si="311"/>
        <v>Summer</v>
      </c>
      <c r="H3299" s="25">
        <f t="shared" si="316"/>
        <v>1</v>
      </c>
      <c r="I3299" s="25">
        <v>0</v>
      </c>
      <c r="J3299" s="25">
        <f t="shared" si="312"/>
        <v>1</v>
      </c>
      <c r="K3299" s="7">
        <v>22.525079999999999</v>
      </c>
    </row>
    <row r="3300" spans="1:11" x14ac:dyDescent="0.25">
      <c r="A3300" s="6">
        <v>44334</v>
      </c>
      <c r="B3300" s="7">
        <v>7</v>
      </c>
      <c r="C3300" s="25">
        <v>98811.276547190166</v>
      </c>
      <c r="D3300" s="25">
        <f t="shared" si="314"/>
        <v>5</v>
      </c>
      <c r="E3300" s="25">
        <f t="shared" si="313"/>
        <v>0</v>
      </c>
      <c r="F3300" s="25">
        <f t="shared" si="315"/>
        <v>0</v>
      </c>
      <c r="G3300" s="25" t="str">
        <f t="shared" si="311"/>
        <v>Summer</v>
      </c>
      <c r="H3300" s="25">
        <f t="shared" si="316"/>
        <v>3</v>
      </c>
      <c r="I3300" s="25">
        <v>0</v>
      </c>
      <c r="J3300" s="25">
        <f t="shared" si="312"/>
        <v>3</v>
      </c>
      <c r="K3300" s="7">
        <v>22.62622</v>
      </c>
    </row>
    <row r="3301" spans="1:11" x14ac:dyDescent="0.25">
      <c r="A3301" s="6">
        <v>44334</v>
      </c>
      <c r="B3301" s="7">
        <v>8</v>
      </c>
      <c r="C3301" s="25">
        <v>106881.37923530999</v>
      </c>
      <c r="D3301" s="25">
        <f t="shared" si="314"/>
        <v>5</v>
      </c>
      <c r="E3301" s="25">
        <f t="shared" si="313"/>
        <v>0</v>
      </c>
      <c r="F3301" s="25">
        <f t="shared" si="315"/>
        <v>0</v>
      </c>
      <c r="G3301" s="25" t="str">
        <f t="shared" si="311"/>
        <v>Summer</v>
      </c>
      <c r="H3301" s="25">
        <f t="shared" si="316"/>
        <v>3</v>
      </c>
      <c r="I3301" s="25">
        <v>0</v>
      </c>
      <c r="J3301" s="25">
        <f t="shared" si="312"/>
        <v>3</v>
      </c>
      <c r="K3301" s="7">
        <v>23.271879999999999</v>
      </c>
    </row>
    <row r="3302" spans="1:11" x14ac:dyDescent="0.25">
      <c r="A3302" s="6">
        <v>44334</v>
      </c>
      <c r="B3302" s="7">
        <v>9</v>
      </c>
      <c r="C3302" s="25">
        <v>105473.2523443972</v>
      </c>
      <c r="D3302" s="25">
        <f t="shared" si="314"/>
        <v>5</v>
      </c>
      <c r="E3302" s="25">
        <f t="shared" si="313"/>
        <v>0</v>
      </c>
      <c r="F3302" s="25">
        <f t="shared" si="315"/>
        <v>0</v>
      </c>
      <c r="G3302" s="25" t="str">
        <f t="shared" si="311"/>
        <v>Summer</v>
      </c>
      <c r="H3302" s="25">
        <f t="shared" si="316"/>
        <v>3</v>
      </c>
      <c r="I3302" s="25">
        <v>0</v>
      </c>
      <c r="J3302" s="25">
        <f t="shared" si="312"/>
        <v>3</v>
      </c>
      <c r="K3302" s="7">
        <v>27.15015</v>
      </c>
    </row>
    <row r="3303" spans="1:11" x14ac:dyDescent="0.25">
      <c r="A3303" s="6">
        <v>44334</v>
      </c>
      <c r="B3303" s="7">
        <v>10</v>
      </c>
      <c r="C3303" s="25">
        <v>106399.85941442351</v>
      </c>
      <c r="D3303" s="25">
        <f t="shared" si="314"/>
        <v>5</v>
      </c>
      <c r="E3303" s="25">
        <f t="shared" si="313"/>
        <v>0</v>
      </c>
      <c r="F3303" s="25">
        <f t="shared" si="315"/>
        <v>0</v>
      </c>
      <c r="G3303" s="25" t="str">
        <f t="shared" si="311"/>
        <v>Summer</v>
      </c>
      <c r="H3303" s="25">
        <f t="shared" si="316"/>
        <v>3</v>
      </c>
      <c r="I3303" s="25">
        <v>0</v>
      </c>
      <c r="J3303" s="25">
        <f t="shared" si="312"/>
        <v>3</v>
      </c>
      <c r="K3303" s="7">
        <v>24.531890000000001</v>
      </c>
    </row>
    <row r="3304" spans="1:11" x14ac:dyDescent="0.25">
      <c r="A3304" s="6">
        <v>44334</v>
      </c>
      <c r="B3304" s="7">
        <v>11</v>
      </c>
      <c r="C3304" s="25">
        <v>108171.70476300342</v>
      </c>
      <c r="D3304" s="25">
        <f t="shared" si="314"/>
        <v>5</v>
      </c>
      <c r="E3304" s="25">
        <f t="shared" si="313"/>
        <v>0</v>
      </c>
      <c r="F3304" s="25">
        <f t="shared" si="315"/>
        <v>0</v>
      </c>
      <c r="G3304" s="25" t="str">
        <f t="shared" si="311"/>
        <v>Summer</v>
      </c>
      <c r="H3304" s="25">
        <f t="shared" si="316"/>
        <v>3</v>
      </c>
      <c r="I3304" s="25">
        <v>0</v>
      </c>
      <c r="J3304" s="25">
        <f t="shared" si="312"/>
        <v>3</v>
      </c>
      <c r="K3304" s="7">
        <v>27.014140000000001</v>
      </c>
    </row>
    <row r="3305" spans="1:11" x14ac:dyDescent="0.25">
      <c r="A3305" s="6">
        <v>44334</v>
      </c>
      <c r="B3305" s="7">
        <v>12</v>
      </c>
      <c r="C3305" s="25">
        <v>110968.74842400325</v>
      </c>
      <c r="D3305" s="25">
        <f t="shared" si="314"/>
        <v>5</v>
      </c>
      <c r="E3305" s="25">
        <f t="shared" si="313"/>
        <v>0</v>
      </c>
      <c r="F3305" s="25">
        <f t="shared" si="315"/>
        <v>0</v>
      </c>
      <c r="G3305" s="25" t="str">
        <f t="shared" si="311"/>
        <v>Summer</v>
      </c>
      <c r="H3305" s="25">
        <f t="shared" si="316"/>
        <v>3</v>
      </c>
      <c r="I3305" s="25">
        <v>0</v>
      </c>
      <c r="J3305" s="25">
        <f t="shared" si="312"/>
        <v>3</v>
      </c>
      <c r="K3305" s="7">
        <v>36.768279999999997</v>
      </c>
    </row>
    <row r="3306" spans="1:11" x14ac:dyDescent="0.25">
      <c r="A3306" s="6">
        <v>44334</v>
      </c>
      <c r="B3306" s="7">
        <v>13</v>
      </c>
      <c r="C3306" s="25">
        <v>115186.79409013021</v>
      </c>
      <c r="D3306" s="25">
        <f t="shared" si="314"/>
        <v>5</v>
      </c>
      <c r="E3306" s="25">
        <f t="shared" si="313"/>
        <v>0</v>
      </c>
      <c r="F3306" s="25">
        <f t="shared" si="315"/>
        <v>0</v>
      </c>
      <c r="G3306" s="25" t="str">
        <f t="shared" si="311"/>
        <v>Summer</v>
      </c>
      <c r="H3306" s="25">
        <f t="shared" si="316"/>
        <v>3</v>
      </c>
      <c r="I3306" s="25">
        <v>0</v>
      </c>
      <c r="J3306" s="25">
        <f t="shared" si="312"/>
        <v>3</v>
      </c>
      <c r="K3306" s="7">
        <v>25.77337</v>
      </c>
    </row>
    <row r="3307" spans="1:11" x14ac:dyDescent="0.25">
      <c r="A3307" s="6">
        <v>44334</v>
      </c>
      <c r="B3307" s="7">
        <v>14</v>
      </c>
      <c r="C3307" s="25">
        <v>120020.55717310605</v>
      </c>
      <c r="D3307" s="25">
        <f t="shared" si="314"/>
        <v>5</v>
      </c>
      <c r="E3307" s="25">
        <f t="shared" si="313"/>
        <v>0</v>
      </c>
      <c r="F3307" s="25">
        <f t="shared" si="315"/>
        <v>0</v>
      </c>
      <c r="G3307" s="25" t="str">
        <f t="shared" si="311"/>
        <v>Summer</v>
      </c>
      <c r="H3307" s="25">
        <f t="shared" si="316"/>
        <v>3</v>
      </c>
      <c r="I3307" s="25">
        <v>0</v>
      </c>
      <c r="J3307" s="25">
        <f t="shared" si="312"/>
        <v>3</v>
      </c>
      <c r="K3307" s="7">
        <v>28.97381</v>
      </c>
    </row>
    <row r="3308" spans="1:11" x14ac:dyDescent="0.25">
      <c r="A3308" s="6">
        <v>44334</v>
      </c>
      <c r="B3308" s="7">
        <v>15</v>
      </c>
      <c r="C3308" s="25">
        <v>126525.25765909741</v>
      </c>
      <c r="D3308" s="25">
        <f t="shared" si="314"/>
        <v>5</v>
      </c>
      <c r="E3308" s="25">
        <f t="shared" si="313"/>
        <v>0</v>
      </c>
      <c r="F3308" s="25">
        <f t="shared" si="315"/>
        <v>0</v>
      </c>
      <c r="G3308" s="25" t="str">
        <f t="shared" si="311"/>
        <v>Summer</v>
      </c>
      <c r="H3308" s="25">
        <f t="shared" si="316"/>
        <v>4</v>
      </c>
      <c r="I3308" s="25">
        <v>0</v>
      </c>
      <c r="J3308" s="25">
        <f t="shared" si="312"/>
        <v>4</v>
      </c>
      <c r="K3308" s="7">
        <v>30.251439999999999</v>
      </c>
    </row>
    <row r="3309" spans="1:11" x14ac:dyDescent="0.25">
      <c r="A3309" s="6">
        <v>44334</v>
      </c>
      <c r="B3309" s="7">
        <v>16</v>
      </c>
      <c r="C3309" s="25">
        <v>138083.50470201715</v>
      </c>
      <c r="D3309" s="25">
        <f t="shared" si="314"/>
        <v>5</v>
      </c>
      <c r="E3309" s="25">
        <f t="shared" si="313"/>
        <v>0</v>
      </c>
      <c r="F3309" s="25">
        <f t="shared" si="315"/>
        <v>0</v>
      </c>
      <c r="G3309" s="25" t="str">
        <f t="shared" si="311"/>
        <v>Summer</v>
      </c>
      <c r="H3309" s="25">
        <f t="shared" si="316"/>
        <v>4</v>
      </c>
      <c r="I3309" s="25">
        <v>0</v>
      </c>
      <c r="J3309" s="25">
        <f t="shared" si="312"/>
        <v>4</v>
      </c>
      <c r="K3309" s="7">
        <v>29.732199999999999</v>
      </c>
    </row>
    <row r="3310" spans="1:11" x14ac:dyDescent="0.25">
      <c r="A3310" s="6">
        <v>44334</v>
      </c>
      <c r="B3310" s="7">
        <v>17</v>
      </c>
      <c r="C3310" s="25">
        <v>155045.57589232948</v>
      </c>
      <c r="D3310" s="25">
        <f t="shared" si="314"/>
        <v>5</v>
      </c>
      <c r="E3310" s="25">
        <f t="shared" si="313"/>
        <v>0</v>
      </c>
      <c r="F3310" s="25">
        <f t="shared" si="315"/>
        <v>0</v>
      </c>
      <c r="G3310" s="25" t="str">
        <f t="shared" si="311"/>
        <v>Summer</v>
      </c>
      <c r="H3310" s="25">
        <f t="shared" si="316"/>
        <v>4</v>
      </c>
      <c r="I3310" s="25">
        <v>0</v>
      </c>
      <c r="J3310" s="25">
        <f t="shared" si="312"/>
        <v>4</v>
      </c>
      <c r="K3310" s="7">
        <v>55.699460000000002</v>
      </c>
    </row>
    <row r="3311" spans="1:11" x14ac:dyDescent="0.25">
      <c r="A3311" s="6">
        <v>44334</v>
      </c>
      <c r="B3311" s="7">
        <v>18</v>
      </c>
      <c r="C3311" s="25">
        <v>173799.00718734396</v>
      </c>
      <c r="D3311" s="25">
        <f t="shared" si="314"/>
        <v>5</v>
      </c>
      <c r="E3311" s="25">
        <f t="shared" si="313"/>
        <v>0</v>
      </c>
      <c r="F3311" s="25">
        <f t="shared" si="315"/>
        <v>0</v>
      </c>
      <c r="G3311" s="25" t="str">
        <f t="shared" ref="G3311:G3374" si="317">IF(OR(D3311&lt;5,D3311&gt;9),"Winter","Summer")</f>
        <v>Summer</v>
      </c>
      <c r="H3311" s="25">
        <f t="shared" si="316"/>
        <v>4</v>
      </c>
      <c r="I3311" s="25">
        <v>0</v>
      </c>
      <c r="J3311" s="25">
        <f t="shared" ref="J3311:J3374" si="318">IF(I3311=0,H3311,5)</f>
        <v>4</v>
      </c>
      <c r="K3311" s="7">
        <v>38.088329999999999</v>
      </c>
    </row>
    <row r="3312" spans="1:11" x14ac:dyDescent="0.25">
      <c r="A3312" s="6">
        <v>44334</v>
      </c>
      <c r="B3312" s="7">
        <v>19</v>
      </c>
      <c r="C3312" s="25">
        <v>183480.29378594077</v>
      </c>
      <c r="D3312" s="25">
        <f t="shared" si="314"/>
        <v>5</v>
      </c>
      <c r="E3312" s="25">
        <f t="shared" si="313"/>
        <v>0</v>
      </c>
      <c r="F3312" s="25">
        <f t="shared" si="315"/>
        <v>0</v>
      </c>
      <c r="G3312" s="25" t="str">
        <f t="shared" si="317"/>
        <v>Summer</v>
      </c>
      <c r="H3312" s="25">
        <f t="shared" si="316"/>
        <v>4</v>
      </c>
      <c r="I3312" s="25">
        <v>0</v>
      </c>
      <c r="J3312" s="25">
        <f t="shared" si="318"/>
        <v>4</v>
      </c>
      <c r="K3312" s="7">
        <v>81.310869999999994</v>
      </c>
    </row>
    <row r="3313" spans="1:11" x14ac:dyDescent="0.25">
      <c r="A3313" s="6">
        <v>44334</v>
      </c>
      <c r="B3313" s="7">
        <v>20</v>
      </c>
      <c r="C3313" s="25">
        <v>184154.32300627403</v>
      </c>
      <c r="D3313" s="25">
        <f t="shared" si="314"/>
        <v>5</v>
      </c>
      <c r="E3313" s="25">
        <f t="shared" si="313"/>
        <v>0</v>
      </c>
      <c r="F3313" s="25">
        <f t="shared" si="315"/>
        <v>0</v>
      </c>
      <c r="G3313" s="25" t="str">
        <f t="shared" si="317"/>
        <v>Summer</v>
      </c>
      <c r="H3313" s="25">
        <f t="shared" si="316"/>
        <v>4</v>
      </c>
      <c r="I3313" s="25">
        <v>0</v>
      </c>
      <c r="J3313" s="25">
        <f t="shared" si="318"/>
        <v>4</v>
      </c>
      <c r="K3313" s="7">
        <v>35.487729999999999</v>
      </c>
    </row>
    <row r="3314" spans="1:11" x14ac:dyDescent="0.25">
      <c r="A3314" s="6">
        <v>44334</v>
      </c>
      <c r="B3314" s="7">
        <v>21</v>
      </c>
      <c r="C3314" s="25">
        <v>182743.90883714499</v>
      </c>
      <c r="D3314" s="25">
        <f t="shared" si="314"/>
        <v>5</v>
      </c>
      <c r="E3314" s="25">
        <f t="shared" si="313"/>
        <v>0</v>
      </c>
      <c r="F3314" s="25">
        <f t="shared" si="315"/>
        <v>0</v>
      </c>
      <c r="G3314" s="25" t="str">
        <f t="shared" si="317"/>
        <v>Summer</v>
      </c>
      <c r="H3314" s="25">
        <f t="shared" si="316"/>
        <v>3</v>
      </c>
      <c r="I3314" s="25">
        <v>0</v>
      </c>
      <c r="J3314" s="25">
        <f t="shared" si="318"/>
        <v>3</v>
      </c>
      <c r="K3314" s="7">
        <v>31.449169999999999</v>
      </c>
    </row>
    <row r="3315" spans="1:11" x14ac:dyDescent="0.25">
      <c r="A3315" s="6">
        <v>44334</v>
      </c>
      <c r="B3315" s="7">
        <v>22</v>
      </c>
      <c r="C3315" s="25">
        <v>180308.47632166231</v>
      </c>
      <c r="D3315" s="25">
        <f t="shared" si="314"/>
        <v>5</v>
      </c>
      <c r="E3315" s="25">
        <f t="shared" si="313"/>
        <v>0</v>
      </c>
      <c r="F3315" s="25">
        <f t="shared" si="315"/>
        <v>0</v>
      </c>
      <c r="G3315" s="25" t="str">
        <f t="shared" si="317"/>
        <v>Summer</v>
      </c>
      <c r="H3315" s="25">
        <f t="shared" si="316"/>
        <v>3</v>
      </c>
      <c r="I3315" s="25">
        <v>0</v>
      </c>
      <c r="J3315" s="25">
        <f t="shared" si="318"/>
        <v>3</v>
      </c>
      <c r="K3315" s="7">
        <v>33.252980000000001</v>
      </c>
    </row>
    <row r="3316" spans="1:11" x14ac:dyDescent="0.25">
      <c r="A3316" s="6">
        <v>44334</v>
      </c>
      <c r="B3316" s="7">
        <v>23</v>
      </c>
      <c r="C3316" s="25">
        <v>161781.11357316334</v>
      </c>
      <c r="D3316" s="25">
        <f t="shared" si="314"/>
        <v>5</v>
      </c>
      <c r="E3316" s="25">
        <f t="shared" si="313"/>
        <v>0</v>
      </c>
      <c r="F3316" s="25">
        <f t="shared" si="315"/>
        <v>0</v>
      </c>
      <c r="G3316" s="25" t="str">
        <f t="shared" si="317"/>
        <v>Summer</v>
      </c>
      <c r="H3316" s="25">
        <f t="shared" si="316"/>
        <v>3</v>
      </c>
      <c r="I3316" s="25">
        <v>0</v>
      </c>
      <c r="J3316" s="25">
        <f t="shared" si="318"/>
        <v>3</v>
      </c>
      <c r="K3316" s="7">
        <v>24.847329999999999</v>
      </c>
    </row>
    <row r="3317" spans="1:11" x14ac:dyDescent="0.25">
      <c r="A3317" s="6">
        <v>44334</v>
      </c>
      <c r="B3317" s="7">
        <v>24</v>
      </c>
      <c r="C3317" s="25">
        <v>135416.93643904745</v>
      </c>
      <c r="D3317" s="25">
        <f t="shared" si="314"/>
        <v>5</v>
      </c>
      <c r="E3317" s="25">
        <f t="shared" si="313"/>
        <v>0</v>
      </c>
      <c r="F3317" s="25">
        <f t="shared" si="315"/>
        <v>0</v>
      </c>
      <c r="G3317" s="25" t="str">
        <f t="shared" si="317"/>
        <v>Summer</v>
      </c>
      <c r="H3317" s="25">
        <f t="shared" si="316"/>
        <v>3</v>
      </c>
      <c r="I3317" s="25">
        <v>0</v>
      </c>
      <c r="J3317" s="25">
        <f t="shared" si="318"/>
        <v>3</v>
      </c>
      <c r="K3317" s="7">
        <v>22.198229999999999</v>
      </c>
    </row>
    <row r="3318" spans="1:11" x14ac:dyDescent="0.25">
      <c r="A3318" s="6">
        <v>44335</v>
      </c>
      <c r="B3318" s="7">
        <v>1</v>
      </c>
      <c r="C3318" s="25">
        <v>113395.63144293692</v>
      </c>
      <c r="D3318" s="25">
        <f t="shared" si="314"/>
        <v>5</v>
      </c>
      <c r="E3318" s="25">
        <f t="shared" si="313"/>
        <v>0</v>
      </c>
      <c r="F3318" s="25">
        <f t="shared" si="315"/>
        <v>0</v>
      </c>
      <c r="G3318" s="25" t="str">
        <f t="shared" si="317"/>
        <v>Summer</v>
      </c>
      <c r="H3318" s="25">
        <f t="shared" si="316"/>
        <v>3</v>
      </c>
      <c r="I3318" s="25">
        <v>0</v>
      </c>
      <c r="J3318" s="25">
        <f t="shared" si="318"/>
        <v>3</v>
      </c>
      <c r="K3318" s="7">
        <v>19.013770000000001</v>
      </c>
    </row>
    <row r="3319" spans="1:11" x14ac:dyDescent="0.25">
      <c r="A3319" s="6">
        <v>44335</v>
      </c>
      <c r="B3319" s="7">
        <v>2</v>
      </c>
      <c r="C3319" s="25">
        <v>99305.318824826652</v>
      </c>
      <c r="D3319" s="25">
        <f t="shared" si="314"/>
        <v>5</v>
      </c>
      <c r="E3319" s="25">
        <f t="shared" si="313"/>
        <v>0</v>
      </c>
      <c r="F3319" s="25">
        <f t="shared" si="315"/>
        <v>0</v>
      </c>
      <c r="G3319" s="25" t="str">
        <f t="shared" si="317"/>
        <v>Summer</v>
      </c>
      <c r="H3319" s="25">
        <f t="shared" si="316"/>
        <v>1</v>
      </c>
      <c r="I3319" s="25">
        <v>0</v>
      </c>
      <c r="J3319" s="25">
        <f t="shared" si="318"/>
        <v>1</v>
      </c>
      <c r="K3319" s="7">
        <v>18.322690000000001</v>
      </c>
    </row>
    <row r="3320" spans="1:11" x14ac:dyDescent="0.25">
      <c r="A3320" s="6">
        <v>44335</v>
      </c>
      <c r="B3320" s="7">
        <v>3</v>
      </c>
      <c r="C3320" s="25">
        <v>90435.593685484055</v>
      </c>
      <c r="D3320" s="25">
        <f t="shared" si="314"/>
        <v>5</v>
      </c>
      <c r="E3320" s="25">
        <f t="shared" si="313"/>
        <v>0</v>
      </c>
      <c r="F3320" s="25">
        <f t="shared" si="315"/>
        <v>0</v>
      </c>
      <c r="G3320" s="25" t="str">
        <f t="shared" si="317"/>
        <v>Summer</v>
      </c>
      <c r="H3320" s="25">
        <f t="shared" si="316"/>
        <v>1</v>
      </c>
      <c r="I3320" s="25">
        <v>0</v>
      </c>
      <c r="J3320" s="25">
        <f t="shared" si="318"/>
        <v>1</v>
      </c>
      <c r="K3320" s="7">
        <v>17.109169999999999</v>
      </c>
    </row>
    <row r="3321" spans="1:11" x14ac:dyDescent="0.25">
      <c r="A3321" s="6">
        <v>44335</v>
      </c>
      <c r="B3321" s="7">
        <v>4</v>
      </c>
      <c r="C3321" s="25">
        <v>85207.487178186726</v>
      </c>
      <c r="D3321" s="25">
        <f t="shared" si="314"/>
        <v>5</v>
      </c>
      <c r="E3321" s="25">
        <f t="shared" si="313"/>
        <v>0</v>
      </c>
      <c r="F3321" s="25">
        <f t="shared" si="315"/>
        <v>0</v>
      </c>
      <c r="G3321" s="25" t="str">
        <f t="shared" si="317"/>
        <v>Summer</v>
      </c>
      <c r="H3321" s="25">
        <f t="shared" si="316"/>
        <v>1</v>
      </c>
      <c r="I3321" s="25">
        <v>0</v>
      </c>
      <c r="J3321" s="25">
        <f t="shared" si="318"/>
        <v>1</v>
      </c>
      <c r="K3321" s="7">
        <v>16.612400000000001</v>
      </c>
    </row>
    <row r="3322" spans="1:11" x14ac:dyDescent="0.25">
      <c r="A3322" s="6">
        <v>44335</v>
      </c>
      <c r="B3322" s="7">
        <v>5</v>
      </c>
      <c r="C3322" s="25">
        <v>83597.527346913528</v>
      </c>
      <c r="D3322" s="25">
        <f t="shared" si="314"/>
        <v>5</v>
      </c>
      <c r="E3322" s="25">
        <f t="shared" si="313"/>
        <v>0</v>
      </c>
      <c r="F3322" s="25">
        <f t="shared" si="315"/>
        <v>0</v>
      </c>
      <c r="G3322" s="25" t="str">
        <f t="shared" si="317"/>
        <v>Summer</v>
      </c>
      <c r="H3322" s="25">
        <f t="shared" si="316"/>
        <v>1</v>
      </c>
      <c r="I3322" s="25">
        <v>0</v>
      </c>
      <c r="J3322" s="25">
        <f t="shared" si="318"/>
        <v>1</v>
      </c>
      <c r="K3322" s="7">
        <v>17.22195</v>
      </c>
    </row>
    <row r="3323" spans="1:11" x14ac:dyDescent="0.25">
      <c r="A3323" s="6">
        <v>44335</v>
      </c>
      <c r="B3323" s="7">
        <v>6</v>
      </c>
      <c r="C3323" s="25">
        <v>88415.4984448334</v>
      </c>
      <c r="D3323" s="25">
        <f t="shared" si="314"/>
        <v>5</v>
      </c>
      <c r="E3323" s="25">
        <f t="shared" si="313"/>
        <v>0</v>
      </c>
      <c r="F3323" s="25">
        <f t="shared" si="315"/>
        <v>0</v>
      </c>
      <c r="G3323" s="25" t="str">
        <f t="shared" si="317"/>
        <v>Summer</v>
      </c>
      <c r="H3323" s="25">
        <f t="shared" si="316"/>
        <v>1</v>
      </c>
      <c r="I3323" s="25">
        <v>0</v>
      </c>
      <c r="J3323" s="25">
        <f t="shared" si="318"/>
        <v>1</v>
      </c>
      <c r="K3323" s="7">
        <v>17.757349999999999</v>
      </c>
    </row>
    <row r="3324" spans="1:11" x14ac:dyDescent="0.25">
      <c r="A3324" s="6">
        <v>44335</v>
      </c>
      <c r="B3324" s="7">
        <v>7</v>
      </c>
      <c r="C3324" s="25">
        <v>102064.84150394663</v>
      </c>
      <c r="D3324" s="25">
        <f t="shared" si="314"/>
        <v>5</v>
      </c>
      <c r="E3324" s="25">
        <f t="shared" si="313"/>
        <v>0</v>
      </c>
      <c r="F3324" s="25">
        <f t="shared" si="315"/>
        <v>0</v>
      </c>
      <c r="G3324" s="25" t="str">
        <f t="shared" si="317"/>
        <v>Summer</v>
      </c>
      <c r="H3324" s="25">
        <f t="shared" si="316"/>
        <v>3</v>
      </c>
      <c r="I3324" s="25">
        <v>0</v>
      </c>
      <c r="J3324" s="25">
        <f t="shared" si="318"/>
        <v>3</v>
      </c>
      <c r="K3324" s="7">
        <v>18.811140000000002</v>
      </c>
    </row>
    <row r="3325" spans="1:11" x14ac:dyDescent="0.25">
      <c r="A3325" s="6">
        <v>44335</v>
      </c>
      <c r="B3325" s="7">
        <v>8</v>
      </c>
      <c r="C3325" s="25">
        <v>111186.27564903114</v>
      </c>
      <c r="D3325" s="25">
        <f t="shared" si="314"/>
        <v>5</v>
      </c>
      <c r="E3325" s="25">
        <f t="shared" si="313"/>
        <v>0</v>
      </c>
      <c r="F3325" s="25">
        <f t="shared" si="315"/>
        <v>0</v>
      </c>
      <c r="G3325" s="25" t="str">
        <f t="shared" si="317"/>
        <v>Summer</v>
      </c>
      <c r="H3325" s="25">
        <f t="shared" si="316"/>
        <v>3</v>
      </c>
      <c r="I3325" s="25">
        <v>0</v>
      </c>
      <c r="J3325" s="25">
        <f t="shared" si="318"/>
        <v>3</v>
      </c>
      <c r="K3325" s="7">
        <v>19.73939</v>
      </c>
    </row>
    <row r="3326" spans="1:11" x14ac:dyDescent="0.25">
      <c r="A3326" s="6">
        <v>44335</v>
      </c>
      <c r="B3326" s="7">
        <v>9</v>
      </c>
      <c r="C3326" s="25">
        <v>114162.85485690941</v>
      </c>
      <c r="D3326" s="25">
        <f t="shared" si="314"/>
        <v>5</v>
      </c>
      <c r="E3326" s="25">
        <f t="shared" si="313"/>
        <v>0</v>
      </c>
      <c r="F3326" s="25">
        <f t="shared" si="315"/>
        <v>0</v>
      </c>
      <c r="G3326" s="25" t="str">
        <f t="shared" si="317"/>
        <v>Summer</v>
      </c>
      <c r="H3326" s="25">
        <f t="shared" si="316"/>
        <v>3</v>
      </c>
      <c r="I3326" s="25">
        <v>0</v>
      </c>
      <c r="J3326" s="25">
        <f t="shared" si="318"/>
        <v>3</v>
      </c>
      <c r="K3326" s="7">
        <v>22.520579999999999</v>
      </c>
    </row>
    <row r="3327" spans="1:11" x14ac:dyDescent="0.25">
      <c r="A3327" s="6">
        <v>44335</v>
      </c>
      <c r="B3327" s="7">
        <v>10</v>
      </c>
      <c r="C3327" s="25">
        <v>121218.49045382108</v>
      </c>
      <c r="D3327" s="25">
        <f t="shared" si="314"/>
        <v>5</v>
      </c>
      <c r="E3327" s="25">
        <f t="shared" si="313"/>
        <v>0</v>
      </c>
      <c r="F3327" s="25">
        <f t="shared" si="315"/>
        <v>0</v>
      </c>
      <c r="G3327" s="25" t="str">
        <f t="shared" si="317"/>
        <v>Summer</v>
      </c>
      <c r="H3327" s="25">
        <f t="shared" si="316"/>
        <v>3</v>
      </c>
      <c r="I3327" s="25">
        <v>0</v>
      </c>
      <c r="J3327" s="25">
        <f t="shared" si="318"/>
        <v>3</v>
      </c>
      <c r="K3327" s="7">
        <v>23.731159999999999</v>
      </c>
    </row>
    <row r="3328" spans="1:11" x14ac:dyDescent="0.25">
      <c r="A3328" s="6">
        <v>44335</v>
      </c>
      <c r="B3328" s="7">
        <v>11</v>
      </c>
      <c r="C3328" s="25">
        <v>129164.57949585847</v>
      </c>
      <c r="D3328" s="25">
        <f t="shared" si="314"/>
        <v>5</v>
      </c>
      <c r="E3328" s="25">
        <f t="shared" si="313"/>
        <v>0</v>
      </c>
      <c r="F3328" s="25">
        <f t="shared" si="315"/>
        <v>0</v>
      </c>
      <c r="G3328" s="25" t="str">
        <f t="shared" si="317"/>
        <v>Summer</v>
      </c>
      <c r="H3328" s="25">
        <f t="shared" si="316"/>
        <v>3</v>
      </c>
      <c r="I3328" s="25">
        <v>0</v>
      </c>
      <c r="J3328" s="25">
        <f t="shared" si="318"/>
        <v>3</v>
      </c>
      <c r="K3328" s="7">
        <v>31.21508</v>
      </c>
    </row>
    <row r="3329" spans="1:11" x14ac:dyDescent="0.25">
      <c r="A3329" s="6">
        <v>44335</v>
      </c>
      <c r="B3329" s="7">
        <v>12</v>
      </c>
      <c r="C3329" s="25">
        <v>140481.95904287699</v>
      </c>
      <c r="D3329" s="25">
        <f t="shared" si="314"/>
        <v>5</v>
      </c>
      <c r="E3329" s="25">
        <f t="shared" si="313"/>
        <v>0</v>
      </c>
      <c r="F3329" s="25">
        <f t="shared" si="315"/>
        <v>0</v>
      </c>
      <c r="G3329" s="25" t="str">
        <f t="shared" si="317"/>
        <v>Summer</v>
      </c>
      <c r="H3329" s="25">
        <f t="shared" si="316"/>
        <v>3</v>
      </c>
      <c r="I3329" s="25">
        <v>0</v>
      </c>
      <c r="J3329" s="25">
        <f t="shared" si="318"/>
        <v>3</v>
      </c>
      <c r="K3329" s="7">
        <v>24.969529999999999</v>
      </c>
    </row>
    <row r="3330" spans="1:11" x14ac:dyDescent="0.25">
      <c r="A3330" s="6">
        <v>44335</v>
      </c>
      <c r="B3330" s="7">
        <v>13</v>
      </c>
      <c r="C3330" s="25">
        <v>152499.51406541734</v>
      </c>
      <c r="D3330" s="25">
        <f t="shared" si="314"/>
        <v>5</v>
      </c>
      <c r="E3330" s="25">
        <f t="shared" si="313"/>
        <v>0</v>
      </c>
      <c r="F3330" s="25">
        <f t="shared" si="315"/>
        <v>0</v>
      </c>
      <c r="G3330" s="25" t="str">
        <f t="shared" si="317"/>
        <v>Summer</v>
      </c>
      <c r="H3330" s="25">
        <f t="shared" si="316"/>
        <v>3</v>
      </c>
      <c r="I3330" s="25">
        <v>0</v>
      </c>
      <c r="J3330" s="25">
        <f t="shared" si="318"/>
        <v>3</v>
      </c>
      <c r="K3330" s="7">
        <v>26.221160000000001</v>
      </c>
    </row>
    <row r="3331" spans="1:11" x14ac:dyDescent="0.25">
      <c r="A3331" s="6">
        <v>44335</v>
      </c>
      <c r="B3331" s="7">
        <v>14</v>
      </c>
      <c r="C3331" s="25">
        <v>158707.62977962595</v>
      </c>
      <c r="D3331" s="25">
        <f t="shared" si="314"/>
        <v>5</v>
      </c>
      <c r="E3331" s="25">
        <f t="shared" si="313"/>
        <v>0</v>
      </c>
      <c r="F3331" s="25">
        <f t="shared" si="315"/>
        <v>0</v>
      </c>
      <c r="G3331" s="25" t="str">
        <f t="shared" si="317"/>
        <v>Summer</v>
      </c>
      <c r="H3331" s="25">
        <f t="shared" si="316"/>
        <v>3</v>
      </c>
      <c r="I3331" s="25">
        <v>0</v>
      </c>
      <c r="J3331" s="25">
        <f t="shared" si="318"/>
        <v>3</v>
      </c>
      <c r="K3331" s="7">
        <v>30.32508</v>
      </c>
    </row>
    <row r="3332" spans="1:11" x14ac:dyDescent="0.25">
      <c r="A3332" s="6">
        <v>44335</v>
      </c>
      <c r="B3332" s="7">
        <v>15</v>
      </c>
      <c r="C3332" s="25">
        <v>164129.41134135152</v>
      </c>
      <c r="D3332" s="25">
        <f t="shared" si="314"/>
        <v>5</v>
      </c>
      <c r="E3332" s="25">
        <f t="shared" si="313"/>
        <v>0</v>
      </c>
      <c r="F3332" s="25">
        <f t="shared" si="315"/>
        <v>0</v>
      </c>
      <c r="G3332" s="25" t="str">
        <f t="shared" si="317"/>
        <v>Summer</v>
      </c>
      <c r="H3332" s="25">
        <f t="shared" si="316"/>
        <v>4</v>
      </c>
      <c r="I3332" s="25">
        <v>0</v>
      </c>
      <c r="J3332" s="25">
        <f t="shared" si="318"/>
        <v>4</v>
      </c>
      <c r="K3332" s="7">
        <v>30.83541</v>
      </c>
    </row>
    <row r="3333" spans="1:11" x14ac:dyDescent="0.25">
      <c r="A3333" s="6">
        <v>44335</v>
      </c>
      <c r="B3333" s="7">
        <v>16</v>
      </c>
      <c r="C3333" s="25">
        <v>177818.48491102282</v>
      </c>
      <c r="D3333" s="25">
        <f t="shared" si="314"/>
        <v>5</v>
      </c>
      <c r="E3333" s="25">
        <f t="shared" si="313"/>
        <v>0</v>
      </c>
      <c r="F3333" s="25">
        <f t="shared" si="315"/>
        <v>0</v>
      </c>
      <c r="G3333" s="25" t="str">
        <f t="shared" si="317"/>
        <v>Summer</v>
      </c>
      <c r="H3333" s="25">
        <f t="shared" si="316"/>
        <v>4</v>
      </c>
      <c r="I3333" s="25">
        <v>0</v>
      </c>
      <c r="J3333" s="25">
        <f t="shared" si="318"/>
        <v>4</v>
      </c>
      <c r="K3333" s="7">
        <v>32.794040000000003</v>
      </c>
    </row>
    <row r="3334" spans="1:11" x14ac:dyDescent="0.25">
      <c r="A3334" s="6">
        <v>44335</v>
      </c>
      <c r="B3334" s="7">
        <v>17</v>
      </c>
      <c r="C3334" s="25">
        <v>194929.83240254864</v>
      </c>
      <c r="D3334" s="25">
        <f t="shared" si="314"/>
        <v>5</v>
      </c>
      <c r="E3334" s="25">
        <f t="shared" ref="E3334:E3397" si="319">IF(IFERROR(VLOOKUP(A3334,$S$6:$S$15,1,0),0)&gt;0,1,0)</f>
        <v>0</v>
      </c>
      <c r="F3334" s="25">
        <f t="shared" si="315"/>
        <v>0</v>
      </c>
      <c r="G3334" s="25" t="str">
        <f t="shared" si="317"/>
        <v>Summer</v>
      </c>
      <c r="H3334" s="25">
        <f t="shared" si="316"/>
        <v>4</v>
      </c>
      <c r="I3334" s="25">
        <v>0</v>
      </c>
      <c r="J3334" s="25">
        <f t="shared" si="318"/>
        <v>4</v>
      </c>
      <c r="K3334" s="7">
        <v>42.732950000000002</v>
      </c>
    </row>
    <row r="3335" spans="1:11" x14ac:dyDescent="0.25">
      <c r="A3335" s="6">
        <v>44335</v>
      </c>
      <c r="B3335" s="7">
        <v>18</v>
      </c>
      <c r="C3335" s="25">
        <v>215433.6863449121</v>
      </c>
      <c r="D3335" s="25">
        <f t="shared" ref="D3335:D3398" si="320">MONTH(A3335)</f>
        <v>5</v>
      </c>
      <c r="E3335" s="25">
        <f t="shared" si="319"/>
        <v>0</v>
      </c>
      <c r="F3335" s="25">
        <f t="shared" ref="F3335:F3398" si="321">IF(WEEKDAY(A3335,2)&gt;5,1,0)</f>
        <v>0</v>
      </c>
      <c r="G3335" s="25" t="str">
        <f t="shared" si="317"/>
        <v>Summer</v>
      </c>
      <c r="H3335" s="25">
        <f t="shared" ref="H3335:H3398" si="322">IF(AND(B3335&lt;7,B3335&gt;1),1,IF(G3335="Winter",IF(OR(E3335=1,F3335=1,B3335=1,AND(B3335&gt;9,B3335&lt;19),B3335&gt;21),2,6),IF(OR(E3335=1,F3335=1,B3335&lt;15,B3335&gt;20),3,4)))</f>
        <v>4</v>
      </c>
      <c r="I3335" s="25">
        <v>0</v>
      </c>
      <c r="J3335" s="25">
        <f t="shared" si="318"/>
        <v>4</v>
      </c>
      <c r="K3335" s="7">
        <v>234.54810000000001</v>
      </c>
    </row>
    <row r="3336" spans="1:11" x14ac:dyDescent="0.25">
      <c r="A3336" s="6">
        <v>44335</v>
      </c>
      <c r="B3336" s="7">
        <v>19</v>
      </c>
      <c r="C3336" s="25">
        <v>227018.56294741578</v>
      </c>
      <c r="D3336" s="25">
        <f t="shared" si="320"/>
        <v>5</v>
      </c>
      <c r="E3336" s="25">
        <f t="shared" si="319"/>
        <v>0</v>
      </c>
      <c r="F3336" s="25">
        <f t="shared" si="321"/>
        <v>0</v>
      </c>
      <c r="G3336" s="25" t="str">
        <f t="shared" si="317"/>
        <v>Summer</v>
      </c>
      <c r="H3336" s="25">
        <f t="shared" si="322"/>
        <v>4</v>
      </c>
      <c r="I3336" s="25">
        <v>0</v>
      </c>
      <c r="J3336" s="25">
        <f t="shared" si="318"/>
        <v>4</v>
      </c>
      <c r="K3336" s="7">
        <v>96.257729999999995</v>
      </c>
    </row>
    <row r="3337" spans="1:11" x14ac:dyDescent="0.25">
      <c r="A3337" s="6">
        <v>44335</v>
      </c>
      <c r="B3337" s="7">
        <v>20</v>
      </c>
      <c r="C3337" s="25">
        <v>225891.74015924442</v>
      </c>
      <c r="D3337" s="25">
        <f t="shared" si="320"/>
        <v>5</v>
      </c>
      <c r="E3337" s="25">
        <f t="shared" si="319"/>
        <v>0</v>
      </c>
      <c r="F3337" s="25">
        <f t="shared" si="321"/>
        <v>0</v>
      </c>
      <c r="G3337" s="25" t="str">
        <f t="shared" si="317"/>
        <v>Summer</v>
      </c>
      <c r="H3337" s="25">
        <f t="shared" si="322"/>
        <v>4</v>
      </c>
      <c r="I3337" s="25">
        <v>0</v>
      </c>
      <c r="J3337" s="25">
        <f t="shared" si="318"/>
        <v>4</v>
      </c>
      <c r="K3337" s="7">
        <v>78.955309999999997</v>
      </c>
    </row>
    <row r="3338" spans="1:11" x14ac:dyDescent="0.25">
      <c r="A3338" s="6">
        <v>44335</v>
      </c>
      <c r="B3338" s="7">
        <v>21</v>
      </c>
      <c r="C3338" s="25">
        <v>221418.12227057459</v>
      </c>
      <c r="D3338" s="25">
        <f t="shared" si="320"/>
        <v>5</v>
      </c>
      <c r="E3338" s="25">
        <f t="shared" si="319"/>
        <v>0</v>
      </c>
      <c r="F3338" s="25">
        <f t="shared" si="321"/>
        <v>0</v>
      </c>
      <c r="G3338" s="25" t="str">
        <f t="shared" si="317"/>
        <v>Summer</v>
      </c>
      <c r="H3338" s="25">
        <f t="shared" si="322"/>
        <v>3</v>
      </c>
      <c r="I3338" s="25">
        <v>0</v>
      </c>
      <c r="J3338" s="25">
        <f t="shared" si="318"/>
        <v>3</v>
      </c>
      <c r="K3338" s="7">
        <v>32.7468</v>
      </c>
    </row>
    <row r="3339" spans="1:11" x14ac:dyDescent="0.25">
      <c r="A3339" s="6">
        <v>44335</v>
      </c>
      <c r="B3339" s="7">
        <v>22</v>
      </c>
      <c r="C3339" s="25">
        <v>215757.20865816873</v>
      </c>
      <c r="D3339" s="25">
        <f t="shared" si="320"/>
        <v>5</v>
      </c>
      <c r="E3339" s="25">
        <f t="shared" si="319"/>
        <v>0</v>
      </c>
      <c r="F3339" s="25">
        <f t="shared" si="321"/>
        <v>0</v>
      </c>
      <c r="G3339" s="25" t="str">
        <f t="shared" si="317"/>
        <v>Summer</v>
      </c>
      <c r="H3339" s="25">
        <f t="shared" si="322"/>
        <v>3</v>
      </c>
      <c r="I3339" s="25">
        <v>0</v>
      </c>
      <c r="J3339" s="25">
        <f t="shared" si="318"/>
        <v>3</v>
      </c>
      <c r="K3339" s="7">
        <v>47.821210000000001</v>
      </c>
    </row>
    <row r="3340" spans="1:11" x14ac:dyDescent="0.25">
      <c r="A3340" s="6">
        <v>44335</v>
      </c>
      <c r="B3340" s="7">
        <v>23</v>
      </c>
      <c r="C3340" s="25">
        <v>194337.90620619163</v>
      </c>
      <c r="D3340" s="25">
        <f t="shared" si="320"/>
        <v>5</v>
      </c>
      <c r="E3340" s="25">
        <f t="shared" si="319"/>
        <v>0</v>
      </c>
      <c r="F3340" s="25">
        <f t="shared" si="321"/>
        <v>0</v>
      </c>
      <c r="G3340" s="25" t="str">
        <f t="shared" si="317"/>
        <v>Summer</v>
      </c>
      <c r="H3340" s="25">
        <f t="shared" si="322"/>
        <v>3</v>
      </c>
      <c r="I3340" s="25">
        <v>0</v>
      </c>
      <c r="J3340" s="25">
        <f t="shared" si="318"/>
        <v>3</v>
      </c>
      <c r="K3340" s="7">
        <v>34.79853</v>
      </c>
    </row>
    <row r="3341" spans="1:11" x14ac:dyDescent="0.25">
      <c r="A3341" s="6">
        <v>44335</v>
      </c>
      <c r="B3341" s="7">
        <v>24</v>
      </c>
      <c r="C3341" s="25">
        <v>163712.87083359694</v>
      </c>
      <c r="D3341" s="25">
        <f t="shared" si="320"/>
        <v>5</v>
      </c>
      <c r="E3341" s="25">
        <f t="shared" si="319"/>
        <v>0</v>
      </c>
      <c r="F3341" s="25">
        <f t="shared" si="321"/>
        <v>0</v>
      </c>
      <c r="G3341" s="25" t="str">
        <f t="shared" si="317"/>
        <v>Summer</v>
      </c>
      <c r="H3341" s="25">
        <f t="shared" si="322"/>
        <v>3</v>
      </c>
      <c r="I3341" s="25">
        <v>0</v>
      </c>
      <c r="J3341" s="25">
        <f t="shared" si="318"/>
        <v>3</v>
      </c>
      <c r="K3341" s="7">
        <v>21.665579999999999</v>
      </c>
    </row>
    <row r="3342" spans="1:11" x14ac:dyDescent="0.25">
      <c r="A3342" s="6">
        <v>44336</v>
      </c>
      <c r="B3342" s="7">
        <v>1</v>
      </c>
      <c r="C3342" s="25">
        <v>137601.20291361539</v>
      </c>
      <c r="D3342" s="25">
        <f t="shared" si="320"/>
        <v>5</v>
      </c>
      <c r="E3342" s="25">
        <f t="shared" si="319"/>
        <v>0</v>
      </c>
      <c r="F3342" s="25">
        <f t="shared" si="321"/>
        <v>0</v>
      </c>
      <c r="G3342" s="25" t="str">
        <f t="shared" si="317"/>
        <v>Summer</v>
      </c>
      <c r="H3342" s="25">
        <f t="shared" si="322"/>
        <v>3</v>
      </c>
      <c r="I3342" s="25">
        <v>0</v>
      </c>
      <c r="J3342" s="25">
        <f t="shared" si="318"/>
        <v>3</v>
      </c>
      <c r="K3342" s="7">
        <v>22.438569999999999</v>
      </c>
    </row>
    <row r="3343" spans="1:11" x14ac:dyDescent="0.25">
      <c r="A3343" s="6">
        <v>44336</v>
      </c>
      <c r="B3343" s="7">
        <v>2</v>
      </c>
      <c r="C3343" s="25">
        <v>119569.75803932091</v>
      </c>
      <c r="D3343" s="25">
        <f t="shared" si="320"/>
        <v>5</v>
      </c>
      <c r="E3343" s="25">
        <f t="shared" si="319"/>
        <v>0</v>
      </c>
      <c r="F3343" s="25">
        <f t="shared" si="321"/>
        <v>0</v>
      </c>
      <c r="G3343" s="25" t="str">
        <f t="shared" si="317"/>
        <v>Summer</v>
      </c>
      <c r="H3343" s="25">
        <f t="shared" si="322"/>
        <v>1</v>
      </c>
      <c r="I3343" s="25">
        <v>0</v>
      </c>
      <c r="J3343" s="25">
        <f t="shared" si="318"/>
        <v>1</v>
      </c>
      <c r="K3343" s="7">
        <v>18.571159999999999</v>
      </c>
    </row>
    <row r="3344" spans="1:11" x14ac:dyDescent="0.25">
      <c r="A3344" s="6">
        <v>44336</v>
      </c>
      <c r="B3344" s="7">
        <v>3</v>
      </c>
      <c r="C3344" s="25">
        <v>107150.65937449313</v>
      </c>
      <c r="D3344" s="25">
        <f t="shared" si="320"/>
        <v>5</v>
      </c>
      <c r="E3344" s="25">
        <f t="shared" si="319"/>
        <v>0</v>
      </c>
      <c r="F3344" s="25">
        <f t="shared" si="321"/>
        <v>0</v>
      </c>
      <c r="G3344" s="25" t="str">
        <f t="shared" si="317"/>
        <v>Summer</v>
      </c>
      <c r="H3344" s="25">
        <f t="shared" si="322"/>
        <v>1</v>
      </c>
      <c r="I3344" s="25">
        <v>0</v>
      </c>
      <c r="J3344" s="25">
        <f t="shared" si="318"/>
        <v>1</v>
      </c>
      <c r="K3344" s="7">
        <v>16.99109</v>
      </c>
    </row>
    <row r="3345" spans="1:11" x14ac:dyDescent="0.25">
      <c r="A3345" s="6">
        <v>44336</v>
      </c>
      <c r="B3345" s="7">
        <v>4</v>
      </c>
      <c r="C3345" s="25">
        <v>99348.934828857309</v>
      </c>
      <c r="D3345" s="25">
        <f t="shared" si="320"/>
        <v>5</v>
      </c>
      <c r="E3345" s="25">
        <f t="shared" si="319"/>
        <v>0</v>
      </c>
      <c r="F3345" s="25">
        <f t="shared" si="321"/>
        <v>0</v>
      </c>
      <c r="G3345" s="25" t="str">
        <f t="shared" si="317"/>
        <v>Summer</v>
      </c>
      <c r="H3345" s="25">
        <f t="shared" si="322"/>
        <v>1</v>
      </c>
      <c r="I3345" s="25">
        <v>0</v>
      </c>
      <c r="J3345" s="25">
        <f t="shared" si="318"/>
        <v>1</v>
      </c>
      <c r="K3345" s="7">
        <v>16.431920000000002</v>
      </c>
    </row>
    <row r="3346" spans="1:11" x14ac:dyDescent="0.25">
      <c r="A3346" s="6">
        <v>44336</v>
      </c>
      <c r="B3346" s="7">
        <v>5</v>
      </c>
      <c r="C3346" s="25">
        <v>95726.735879473839</v>
      </c>
      <c r="D3346" s="25">
        <f t="shared" si="320"/>
        <v>5</v>
      </c>
      <c r="E3346" s="25">
        <f t="shared" si="319"/>
        <v>0</v>
      </c>
      <c r="F3346" s="25">
        <f t="shared" si="321"/>
        <v>0</v>
      </c>
      <c r="G3346" s="25" t="str">
        <f t="shared" si="317"/>
        <v>Summer</v>
      </c>
      <c r="H3346" s="25">
        <f t="shared" si="322"/>
        <v>1</v>
      </c>
      <c r="I3346" s="25">
        <v>0</v>
      </c>
      <c r="J3346" s="25">
        <f t="shared" si="318"/>
        <v>1</v>
      </c>
      <c r="K3346" s="7">
        <v>16.34516</v>
      </c>
    </row>
    <row r="3347" spans="1:11" x14ac:dyDescent="0.25">
      <c r="A3347" s="6">
        <v>44336</v>
      </c>
      <c r="B3347" s="7">
        <v>6</v>
      </c>
      <c r="C3347" s="25">
        <v>98713.419545448414</v>
      </c>
      <c r="D3347" s="25">
        <f t="shared" si="320"/>
        <v>5</v>
      </c>
      <c r="E3347" s="25">
        <f t="shared" si="319"/>
        <v>0</v>
      </c>
      <c r="F3347" s="25">
        <f t="shared" si="321"/>
        <v>0</v>
      </c>
      <c r="G3347" s="25" t="str">
        <f t="shared" si="317"/>
        <v>Summer</v>
      </c>
      <c r="H3347" s="25">
        <f t="shared" si="322"/>
        <v>1</v>
      </c>
      <c r="I3347" s="25">
        <v>0</v>
      </c>
      <c r="J3347" s="25">
        <f t="shared" si="318"/>
        <v>1</v>
      </c>
      <c r="K3347" s="7">
        <v>18.157710000000002</v>
      </c>
    </row>
    <row r="3348" spans="1:11" x14ac:dyDescent="0.25">
      <c r="A3348" s="6">
        <v>44336</v>
      </c>
      <c r="B3348" s="7">
        <v>7</v>
      </c>
      <c r="C3348" s="25">
        <v>110800.53444509239</v>
      </c>
      <c r="D3348" s="25">
        <f t="shared" si="320"/>
        <v>5</v>
      </c>
      <c r="E3348" s="25">
        <f t="shared" si="319"/>
        <v>0</v>
      </c>
      <c r="F3348" s="25">
        <f t="shared" si="321"/>
        <v>0</v>
      </c>
      <c r="G3348" s="25" t="str">
        <f t="shared" si="317"/>
        <v>Summer</v>
      </c>
      <c r="H3348" s="25">
        <f t="shared" si="322"/>
        <v>3</v>
      </c>
      <c r="I3348" s="25">
        <v>0</v>
      </c>
      <c r="J3348" s="25">
        <f t="shared" si="318"/>
        <v>3</v>
      </c>
      <c r="K3348" s="7">
        <v>18.920729999999999</v>
      </c>
    </row>
    <row r="3349" spans="1:11" x14ac:dyDescent="0.25">
      <c r="A3349" s="6">
        <v>44336</v>
      </c>
      <c r="B3349" s="7">
        <v>8</v>
      </c>
      <c r="C3349" s="25">
        <v>119090.00576366976</v>
      </c>
      <c r="D3349" s="25">
        <f t="shared" si="320"/>
        <v>5</v>
      </c>
      <c r="E3349" s="25">
        <f t="shared" si="319"/>
        <v>0</v>
      </c>
      <c r="F3349" s="25">
        <f t="shared" si="321"/>
        <v>0</v>
      </c>
      <c r="G3349" s="25" t="str">
        <f t="shared" si="317"/>
        <v>Summer</v>
      </c>
      <c r="H3349" s="25">
        <f t="shared" si="322"/>
        <v>3</v>
      </c>
      <c r="I3349" s="25">
        <v>0</v>
      </c>
      <c r="J3349" s="25">
        <f t="shared" si="318"/>
        <v>3</v>
      </c>
      <c r="K3349" s="7">
        <v>19.932009999999998</v>
      </c>
    </row>
    <row r="3350" spans="1:11" x14ac:dyDescent="0.25">
      <c r="A3350" s="6">
        <v>44336</v>
      </c>
      <c r="B3350" s="7">
        <v>9</v>
      </c>
      <c r="C3350" s="25">
        <v>126531.90755714125</v>
      </c>
      <c r="D3350" s="25">
        <f t="shared" si="320"/>
        <v>5</v>
      </c>
      <c r="E3350" s="25">
        <f t="shared" si="319"/>
        <v>0</v>
      </c>
      <c r="F3350" s="25">
        <f t="shared" si="321"/>
        <v>0</v>
      </c>
      <c r="G3350" s="25" t="str">
        <f t="shared" si="317"/>
        <v>Summer</v>
      </c>
      <c r="H3350" s="25">
        <f t="shared" si="322"/>
        <v>3</v>
      </c>
      <c r="I3350" s="25">
        <v>0</v>
      </c>
      <c r="J3350" s="25">
        <f t="shared" si="318"/>
        <v>3</v>
      </c>
      <c r="K3350" s="7">
        <v>23.512979999999999</v>
      </c>
    </row>
    <row r="3351" spans="1:11" x14ac:dyDescent="0.25">
      <c r="A3351" s="6">
        <v>44336</v>
      </c>
      <c r="B3351" s="7">
        <v>10</v>
      </c>
      <c r="C3351" s="25">
        <v>138273.3609833977</v>
      </c>
      <c r="D3351" s="25">
        <f t="shared" si="320"/>
        <v>5</v>
      </c>
      <c r="E3351" s="25">
        <f t="shared" si="319"/>
        <v>0</v>
      </c>
      <c r="F3351" s="25">
        <f t="shared" si="321"/>
        <v>0</v>
      </c>
      <c r="G3351" s="25" t="str">
        <f t="shared" si="317"/>
        <v>Summer</v>
      </c>
      <c r="H3351" s="25">
        <f t="shared" si="322"/>
        <v>3</v>
      </c>
      <c r="I3351" s="25">
        <v>0</v>
      </c>
      <c r="J3351" s="25">
        <f t="shared" si="318"/>
        <v>3</v>
      </c>
      <c r="K3351" s="7">
        <v>25.257629999999999</v>
      </c>
    </row>
    <row r="3352" spans="1:11" x14ac:dyDescent="0.25">
      <c r="A3352" s="6">
        <v>44336</v>
      </c>
      <c r="B3352" s="7">
        <v>11</v>
      </c>
      <c r="C3352" s="25">
        <v>152498.48816663789</v>
      </c>
      <c r="D3352" s="25">
        <f t="shared" si="320"/>
        <v>5</v>
      </c>
      <c r="E3352" s="25">
        <f t="shared" si="319"/>
        <v>0</v>
      </c>
      <c r="F3352" s="25">
        <f t="shared" si="321"/>
        <v>0</v>
      </c>
      <c r="G3352" s="25" t="str">
        <f t="shared" si="317"/>
        <v>Summer</v>
      </c>
      <c r="H3352" s="25">
        <f t="shared" si="322"/>
        <v>3</v>
      </c>
      <c r="I3352" s="25">
        <v>0</v>
      </c>
      <c r="J3352" s="25">
        <f t="shared" si="318"/>
        <v>3</v>
      </c>
      <c r="K3352" s="7">
        <v>27.779789999999998</v>
      </c>
    </row>
    <row r="3353" spans="1:11" x14ac:dyDescent="0.25">
      <c r="A3353" s="6">
        <v>44336</v>
      </c>
      <c r="B3353" s="7">
        <v>12</v>
      </c>
      <c r="C3353" s="25">
        <v>166556.56735317616</v>
      </c>
      <c r="D3353" s="25">
        <f t="shared" si="320"/>
        <v>5</v>
      </c>
      <c r="E3353" s="25">
        <f t="shared" si="319"/>
        <v>0</v>
      </c>
      <c r="F3353" s="25">
        <f t="shared" si="321"/>
        <v>0</v>
      </c>
      <c r="G3353" s="25" t="str">
        <f t="shared" si="317"/>
        <v>Summer</v>
      </c>
      <c r="H3353" s="25">
        <f t="shared" si="322"/>
        <v>3</v>
      </c>
      <c r="I3353" s="25">
        <v>0</v>
      </c>
      <c r="J3353" s="25">
        <f t="shared" si="318"/>
        <v>3</v>
      </c>
      <c r="K3353" s="7">
        <v>37.537599999999998</v>
      </c>
    </row>
    <row r="3354" spans="1:11" x14ac:dyDescent="0.25">
      <c r="A3354" s="6">
        <v>44336</v>
      </c>
      <c r="B3354" s="7">
        <v>13</v>
      </c>
      <c r="C3354" s="25">
        <v>180982.32706235431</v>
      </c>
      <c r="D3354" s="25">
        <f t="shared" si="320"/>
        <v>5</v>
      </c>
      <c r="E3354" s="25">
        <f t="shared" si="319"/>
        <v>0</v>
      </c>
      <c r="F3354" s="25">
        <f t="shared" si="321"/>
        <v>0</v>
      </c>
      <c r="G3354" s="25" t="str">
        <f t="shared" si="317"/>
        <v>Summer</v>
      </c>
      <c r="H3354" s="25">
        <f t="shared" si="322"/>
        <v>3</v>
      </c>
      <c r="I3354" s="25">
        <v>0</v>
      </c>
      <c r="J3354" s="25">
        <f t="shared" si="318"/>
        <v>3</v>
      </c>
      <c r="K3354" s="7">
        <v>88.821330000000003</v>
      </c>
    </row>
    <row r="3355" spans="1:11" x14ac:dyDescent="0.25">
      <c r="A3355" s="6">
        <v>44336</v>
      </c>
      <c r="B3355" s="7">
        <v>14</v>
      </c>
      <c r="C3355" s="25">
        <v>193500.93872011392</v>
      </c>
      <c r="D3355" s="25">
        <f t="shared" si="320"/>
        <v>5</v>
      </c>
      <c r="E3355" s="25">
        <f t="shared" si="319"/>
        <v>0</v>
      </c>
      <c r="F3355" s="25">
        <f t="shared" si="321"/>
        <v>0</v>
      </c>
      <c r="G3355" s="25" t="str">
        <f t="shared" si="317"/>
        <v>Summer</v>
      </c>
      <c r="H3355" s="25">
        <f t="shared" si="322"/>
        <v>3</v>
      </c>
      <c r="I3355" s="25">
        <v>0</v>
      </c>
      <c r="J3355" s="25">
        <f t="shared" si="318"/>
        <v>3</v>
      </c>
      <c r="K3355" s="7">
        <v>48.476680000000002</v>
      </c>
    </row>
    <row r="3356" spans="1:11" x14ac:dyDescent="0.25">
      <c r="A3356" s="6">
        <v>44336</v>
      </c>
      <c r="B3356" s="7">
        <v>15</v>
      </c>
      <c r="C3356" s="25">
        <v>206801.68807933142</v>
      </c>
      <c r="D3356" s="25">
        <f t="shared" si="320"/>
        <v>5</v>
      </c>
      <c r="E3356" s="25">
        <f t="shared" si="319"/>
        <v>0</v>
      </c>
      <c r="F3356" s="25">
        <f t="shared" si="321"/>
        <v>0</v>
      </c>
      <c r="G3356" s="25" t="str">
        <f t="shared" si="317"/>
        <v>Summer</v>
      </c>
      <c r="H3356" s="25">
        <f t="shared" si="322"/>
        <v>4</v>
      </c>
      <c r="I3356" s="25">
        <v>0</v>
      </c>
      <c r="J3356" s="25">
        <f t="shared" si="318"/>
        <v>4</v>
      </c>
      <c r="K3356" s="7">
        <v>43.668410000000002</v>
      </c>
    </row>
    <row r="3357" spans="1:11" x14ac:dyDescent="0.25">
      <c r="A3357" s="6">
        <v>44336</v>
      </c>
      <c r="B3357" s="7">
        <v>16</v>
      </c>
      <c r="C3357" s="25">
        <v>223594.11355232919</v>
      </c>
      <c r="D3357" s="25">
        <f t="shared" si="320"/>
        <v>5</v>
      </c>
      <c r="E3357" s="25">
        <f t="shared" si="319"/>
        <v>0</v>
      </c>
      <c r="F3357" s="25">
        <f t="shared" si="321"/>
        <v>0</v>
      </c>
      <c r="G3357" s="25" t="str">
        <f t="shared" si="317"/>
        <v>Summer</v>
      </c>
      <c r="H3357" s="25">
        <f t="shared" si="322"/>
        <v>4</v>
      </c>
      <c r="I3357" s="25">
        <v>0</v>
      </c>
      <c r="J3357" s="25">
        <f t="shared" si="318"/>
        <v>4</v>
      </c>
      <c r="K3357" s="7">
        <v>75.643969999999996</v>
      </c>
    </row>
    <row r="3358" spans="1:11" x14ac:dyDescent="0.25">
      <c r="A3358" s="6">
        <v>44336</v>
      </c>
      <c r="B3358" s="7">
        <v>17</v>
      </c>
      <c r="C3358" s="25">
        <v>243731.43488201476</v>
      </c>
      <c r="D3358" s="25">
        <f t="shared" si="320"/>
        <v>5</v>
      </c>
      <c r="E3358" s="25">
        <f t="shared" si="319"/>
        <v>0</v>
      </c>
      <c r="F3358" s="25">
        <f t="shared" si="321"/>
        <v>0</v>
      </c>
      <c r="G3358" s="25" t="str">
        <f t="shared" si="317"/>
        <v>Summer</v>
      </c>
      <c r="H3358" s="25">
        <f t="shared" si="322"/>
        <v>4</v>
      </c>
      <c r="I3358" s="25">
        <v>0</v>
      </c>
      <c r="J3358" s="25">
        <f t="shared" si="318"/>
        <v>4</v>
      </c>
      <c r="K3358" s="7">
        <v>94.545330000000007</v>
      </c>
    </row>
    <row r="3359" spans="1:11" x14ac:dyDescent="0.25">
      <c r="A3359" s="6">
        <v>44336</v>
      </c>
      <c r="B3359" s="7">
        <v>18</v>
      </c>
      <c r="C3359" s="25">
        <v>258937.26329423231</v>
      </c>
      <c r="D3359" s="25">
        <f t="shared" si="320"/>
        <v>5</v>
      </c>
      <c r="E3359" s="25">
        <f t="shared" si="319"/>
        <v>0</v>
      </c>
      <c r="F3359" s="25">
        <f t="shared" si="321"/>
        <v>0</v>
      </c>
      <c r="G3359" s="25" t="str">
        <f t="shared" si="317"/>
        <v>Summer</v>
      </c>
      <c r="H3359" s="25">
        <f t="shared" si="322"/>
        <v>4</v>
      </c>
      <c r="I3359" s="25">
        <v>0</v>
      </c>
      <c r="J3359" s="25">
        <f t="shared" si="318"/>
        <v>4</v>
      </c>
      <c r="K3359" s="7">
        <v>118.58280000000001</v>
      </c>
    </row>
    <row r="3360" spans="1:11" x14ac:dyDescent="0.25">
      <c r="A3360" s="6">
        <v>44336</v>
      </c>
      <c r="B3360" s="7">
        <v>19</v>
      </c>
      <c r="C3360" s="25">
        <v>264573.23006630444</v>
      </c>
      <c r="D3360" s="25">
        <f t="shared" si="320"/>
        <v>5</v>
      </c>
      <c r="E3360" s="25">
        <f t="shared" si="319"/>
        <v>0</v>
      </c>
      <c r="F3360" s="25">
        <f t="shared" si="321"/>
        <v>0</v>
      </c>
      <c r="G3360" s="25" t="str">
        <f t="shared" si="317"/>
        <v>Summer</v>
      </c>
      <c r="H3360" s="25">
        <f t="shared" si="322"/>
        <v>4</v>
      </c>
      <c r="I3360" s="25">
        <v>0</v>
      </c>
      <c r="J3360" s="25">
        <f t="shared" si="318"/>
        <v>4</v>
      </c>
      <c r="K3360" s="7">
        <v>64.012029999999996</v>
      </c>
    </row>
    <row r="3361" spans="1:11" x14ac:dyDescent="0.25">
      <c r="A3361" s="6">
        <v>44336</v>
      </c>
      <c r="B3361" s="7">
        <v>20</v>
      </c>
      <c r="C3361" s="25">
        <v>261039.52855316122</v>
      </c>
      <c r="D3361" s="25">
        <f t="shared" si="320"/>
        <v>5</v>
      </c>
      <c r="E3361" s="25">
        <f t="shared" si="319"/>
        <v>0</v>
      </c>
      <c r="F3361" s="25">
        <f t="shared" si="321"/>
        <v>0</v>
      </c>
      <c r="G3361" s="25" t="str">
        <f t="shared" si="317"/>
        <v>Summer</v>
      </c>
      <c r="H3361" s="25">
        <f t="shared" si="322"/>
        <v>4</v>
      </c>
      <c r="I3361" s="25">
        <v>0</v>
      </c>
      <c r="J3361" s="25">
        <f t="shared" si="318"/>
        <v>4</v>
      </c>
      <c r="K3361" s="7">
        <v>40.455509999999997</v>
      </c>
    </row>
    <row r="3362" spans="1:11" x14ac:dyDescent="0.25">
      <c r="A3362" s="6">
        <v>44336</v>
      </c>
      <c r="B3362" s="7">
        <v>21</v>
      </c>
      <c r="C3362" s="25">
        <v>248878.25041526067</v>
      </c>
      <c r="D3362" s="25">
        <f t="shared" si="320"/>
        <v>5</v>
      </c>
      <c r="E3362" s="25">
        <f t="shared" si="319"/>
        <v>0</v>
      </c>
      <c r="F3362" s="25">
        <f t="shared" si="321"/>
        <v>0</v>
      </c>
      <c r="G3362" s="25" t="str">
        <f t="shared" si="317"/>
        <v>Summer</v>
      </c>
      <c r="H3362" s="25">
        <f t="shared" si="322"/>
        <v>3</v>
      </c>
      <c r="I3362" s="25">
        <v>0</v>
      </c>
      <c r="J3362" s="25">
        <f t="shared" si="318"/>
        <v>3</v>
      </c>
      <c r="K3362" s="7">
        <v>70.801950000000005</v>
      </c>
    </row>
    <row r="3363" spans="1:11" x14ac:dyDescent="0.25">
      <c r="A3363" s="6">
        <v>44336</v>
      </c>
      <c r="B3363" s="7">
        <v>22</v>
      </c>
      <c r="C3363" s="25">
        <v>238887.44913672376</v>
      </c>
      <c r="D3363" s="25">
        <f t="shared" si="320"/>
        <v>5</v>
      </c>
      <c r="E3363" s="25">
        <f t="shared" si="319"/>
        <v>0</v>
      </c>
      <c r="F3363" s="25">
        <f t="shared" si="321"/>
        <v>0</v>
      </c>
      <c r="G3363" s="25" t="str">
        <f t="shared" si="317"/>
        <v>Summer</v>
      </c>
      <c r="H3363" s="25">
        <f t="shared" si="322"/>
        <v>3</v>
      </c>
      <c r="I3363" s="25">
        <v>0</v>
      </c>
      <c r="J3363" s="25">
        <f t="shared" si="318"/>
        <v>3</v>
      </c>
      <c r="K3363" s="7">
        <v>44.000259999999997</v>
      </c>
    </row>
    <row r="3364" spans="1:11" x14ac:dyDescent="0.25">
      <c r="A3364" s="6">
        <v>44336</v>
      </c>
      <c r="B3364" s="7">
        <v>23</v>
      </c>
      <c r="C3364" s="25">
        <v>213598.71282395531</v>
      </c>
      <c r="D3364" s="25">
        <f t="shared" si="320"/>
        <v>5</v>
      </c>
      <c r="E3364" s="25">
        <f t="shared" si="319"/>
        <v>0</v>
      </c>
      <c r="F3364" s="25">
        <f t="shared" si="321"/>
        <v>0</v>
      </c>
      <c r="G3364" s="25" t="str">
        <f t="shared" si="317"/>
        <v>Summer</v>
      </c>
      <c r="H3364" s="25">
        <f t="shared" si="322"/>
        <v>3</v>
      </c>
      <c r="I3364" s="25">
        <v>0</v>
      </c>
      <c r="J3364" s="25">
        <f t="shared" si="318"/>
        <v>3</v>
      </c>
      <c r="K3364" s="7">
        <v>24.660139999999998</v>
      </c>
    </row>
    <row r="3365" spans="1:11" x14ac:dyDescent="0.25">
      <c r="A3365" s="6">
        <v>44336</v>
      </c>
      <c r="B3365" s="7">
        <v>24</v>
      </c>
      <c r="C3365" s="25">
        <v>180224.28142994415</v>
      </c>
      <c r="D3365" s="25">
        <f t="shared" si="320"/>
        <v>5</v>
      </c>
      <c r="E3365" s="25">
        <f t="shared" si="319"/>
        <v>0</v>
      </c>
      <c r="F3365" s="25">
        <f t="shared" si="321"/>
        <v>0</v>
      </c>
      <c r="G3365" s="25" t="str">
        <f t="shared" si="317"/>
        <v>Summer</v>
      </c>
      <c r="H3365" s="25">
        <f t="shared" si="322"/>
        <v>3</v>
      </c>
      <c r="I3365" s="25">
        <v>0</v>
      </c>
      <c r="J3365" s="25">
        <f t="shared" si="318"/>
        <v>3</v>
      </c>
      <c r="K3365" s="7">
        <v>20.598559999999999</v>
      </c>
    </row>
    <row r="3366" spans="1:11" x14ac:dyDescent="0.25">
      <c r="A3366" s="6">
        <v>44337</v>
      </c>
      <c r="B3366" s="7">
        <v>1</v>
      </c>
      <c r="C3366" s="25">
        <v>151184.73197547559</v>
      </c>
      <c r="D3366" s="25">
        <f t="shared" si="320"/>
        <v>5</v>
      </c>
      <c r="E3366" s="25">
        <f t="shared" si="319"/>
        <v>0</v>
      </c>
      <c r="F3366" s="25">
        <f t="shared" si="321"/>
        <v>0</v>
      </c>
      <c r="G3366" s="25" t="str">
        <f t="shared" si="317"/>
        <v>Summer</v>
      </c>
      <c r="H3366" s="25">
        <f t="shared" si="322"/>
        <v>3</v>
      </c>
      <c r="I3366" s="25">
        <v>0</v>
      </c>
      <c r="J3366" s="25">
        <f t="shared" si="318"/>
        <v>3</v>
      </c>
      <c r="K3366" s="7">
        <v>20.568470000000001</v>
      </c>
    </row>
    <row r="3367" spans="1:11" x14ac:dyDescent="0.25">
      <c r="A3367" s="6">
        <v>44337</v>
      </c>
      <c r="B3367" s="7">
        <v>2</v>
      </c>
      <c r="C3367" s="25">
        <v>130280.98702519901</v>
      </c>
      <c r="D3367" s="25">
        <f t="shared" si="320"/>
        <v>5</v>
      </c>
      <c r="E3367" s="25">
        <f t="shared" si="319"/>
        <v>0</v>
      </c>
      <c r="F3367" s="25">
        <f t="shared" si="321"/>
        <v>0</v>
      </c>
      <c r="G3367" s="25" t="str">
        <f t="shared" si="317"/>
        <v>Summer</v>
      </c>
      <c r="H3367" s="25">
        <f t="shared" si="322"/>
        <v>1</v>
      </c>
      <c r="I3367" s="25">
        <v>0</v>
      </c>
      <c r="J3367" s="25">
        <f t="shared" si="318"/>
        <v>1</v>
      </c>
      <c r="K3367" s="7">
        <v>18.06542</v>
      </c>
    </row>
    <row r="3368" spans="1:11" x14ac:dyDescent="0.25">
      <c r="A3368" s="6">
        <v>44337</v>
      </c>
      <c r="B3368" s="7">
        <v>3</v>
      </c>
      <c r="C3368" s="25">
        <v>116068.6265911946</v>
      </c>
      <c r="D3368" s="25">
        <f t="shared" si="320"/>
        <v>5</v>
      </c>
      <c r="E3368" s="25">
        <f t="shared" si="319"/>
        <v>0</v>
      </c>
      <c r="F3368" s="25">
        <f t="shared" si="321"/>
        <v>0</v>
      </c>
      <c r="G3368" s="25" t="str">
        <f t="shared" si="317"/>
        <v>Summer</v>
      </c>
      <c r="H3368" s="25">
        <f t="shared" si="322"/>
        <v>1</v>
      </c>
      <c r="I3368" s="25">
        <v>0</v>
      </c>
      <c r="J3368" s="25">
        <f t="shared" si="318"/>
        <v>1</v>
      </c>
      <c r="K3368" s="7">
        <v>16.254280000000001</v>
      </c>
    </row>
    <row r="3369" spans="1:11" x14ac:dyDescent="0.25">
      <c r="A3369" s="6">
        <v>44337</v>
      </c>
      <c r="B3369" s="7">
        <v>4</v>
      </c>
      <c r="C3369" s="25">
        <v>106655.26441949361</v>
      </c>
      <c r="D3369" s="25">
        <f t="shared" si="320"/>
        <v>5</v>
      </c>
      <c r="E3369" s="25">
        <f t="shared" si="319"/>
        <v>0</v>
      </c>
      <c r="F3369" s="25">
        <f t="shared" si="321"/>
        <v>0</v>
      </c>
      <c r="G3369" s="25" t="str">
        <f t="shared" si="317"/>
        <v>Summer</v>
      </c>
      <c r="H3369" s="25">
        <f t="shared" si="322"/>
        <v>1</v>
      </c>
      <c r="I3369" s="25">
        <v>0</v>
      </c>
      <c r="J3369" s="25">
        <f t="shared" si="318"/>
        <v>1</v>
      </c>
      <c r="K3369" s="7">
        <v>16.19323</v>
      </c>
    </row>
    <row r="3370" spans="1:11" x14ac:dyDescent="0.25">
      <c r="A3370" s="6">
        <v>44337</v>
      </c>
      <c r="B3370" s="7">
        <v>5</v>
      </c>
      <c r="C3370" s="25">
        <v>102030.73168190201</v>
      </c>
      <c r="D3370" s="25">
        <f t="shared" si="320"/>
        <v>5</v>
      </c>
      <c r="E3370" s="25">
        <f t="shared" si="319"/>
        <v>0</v>
      </c>
      <c r="F3370" s="25">
        <f t="shared" si="321"/>
        <v>0</v>
      </c>
      <c r="G3370" s="25" t="str">
        <f t="shared" si="317"/>
        <v>Summer</v>
      </c>
      <c r="H3370" s="25">
        <f t="shared" si="322"/>
        <v>1</v>
      </c>
      <c r="I3370" s="25">
        <v>0</v>
      </c>
      <c r="J3370" s="25">
        <f t="shared" si="318"/>
        <v>1</v>
      </c>
      <c r="K3370" s="7">
        <v>15.959099999999999</v>
      </c>
    </row>
    <row r="3371" spans="1:11" x14ac:dyDescent="0.25">
      <c r="A3371" s="6">
        <v>44337</v>
      </c>
      <c r="B3371" s="7">
        <v>6</v>
      </c>
      <c r="C3371" s="25">
        <v>103791.96970915468</v>
      </c>
      <c r="D3371" s="25">
        <f t="shared" si="320"/>
        <v>5</v>
      </c>
      <c r="E3371" s="25">
        <f t="shared" si="319"/>
        <v>0</v>
      </c>
      <c r="F3371" s="25">
        <f t="shared" si="321"/>
        <v>0</v>
      </c>
      <c r="G3371" s="25" t="str">
        <f t="shared" si="317"/>
        <v>Summer</v>
      </c>
      <c r="H3371" s="25">
        <f t="shared" si="322"/>
        <v>1</v>
      </c>
      <c r="I3371" s="25">
        <v>0</v>
      </c>
      <c r="J3371" s="25">
        <f t="shared" si="318"/>
        <v>1</v>
      </c>
      <c r="K3371" s="7">
        <v>16.554400000000001</v>
      </c>
    </row>
    <row r="3372" spans="1:11" x14ac:dyDescent="0.25">
      <c r="A3372" s="6">
        <v>44337</v>
      </c>
      <c r="B3372" s="7">
        <v>7</v>
      </c>
      <c r="C3372" s="25">
        <v>114424.50049018872</v>
      </c>
      <c r="D3372" s="25">
        <f t="shared" si="320"/>
        <v>5</v>
      </c>
      <c r="E3372" s="25">
        <f t="shared" si="319"/>
        <v>0</v>
      </c>
      <c r="F3372" s="25">
        <f t="shared" si="321"/>
        <v>0</v>
      </c>
      <c r="G3372" s="25" t="str">
        <f t="shared" si="317"/>
        <v>Summer</v>
      </c>
      <c r="H3372" s="25">
        <f t="shared" si="322"/>
        <v>3</v>
      </c>
      <c r="I3372" s="25">
        <v>0</v>
      </c>
      <c r="J3372" s="25">
        <f t="shared" si="318"/>
        <v>3</v>
      </c>
      <c r="K3372" s="7">
        <v>20.904720000000001</v>
      </c>
    </row>
    <row r="3373" spans="1:11" x14ac:dyDescent="0.25">
      <c r="A3373" s="6">
        <v>44337</v>
      </c>
      <c r="B3373" s="7">
        <v>8</v>
      </c>
      <c r="C3373" s="25">
        <v>124273.47053081293</v>
      </c>
      <c r="D3373" s="25">
        <f t="shared" si="320"/>
        <v>5</v>
      </c>
      <c r="E3373" s="25">
        <f t="shared" si="319"/>
        <v>0</v>
      </c>
      <c r="F3373" s="25">
        <f t="shared" si="321"/>
        <v>0</v>
      </c>
      <c r="G3373" s="25" t="str">
        <f t="shared" si="317"/>
        <v>Summer</v>
      </c>
      <c r="H3373" s="25">
        <f t="shared" si="322"/>
        <v>3</v>
      </c>
      <c r="I3373" s="25">
        <v>0</v>
      </c>
      <c r="J3373" s="25">
        <f t="shared" si="318"/>
        <v>3</v>
      </c>
      <c r="K3373" s="7">
        <v>19.425740000000001</v>
      </c>
    </row>
    <row r="3374" spans="1:11" x14ac:dyDescent="0.25">
      <c r="A3374" s="6">
        <v>44337</v>
      </c>
      <c r="B3374" s="7">
        <v>9</v>
      </c>
      <c r="C3374" s="25">
        <v>133215.61131517484</v>
      </c>
      <c r="D3374" s="25">
        <f t="shared" si="320"/>
        <v>5</v>
      </c>
      <c r="E3374" s="25">
        <f t="shared" si="319"/>
        <v>0</v>
      </c>
      <c r="F3374" s="25">
        <f t="shared" si="321"/>
        <v>0</v>
      </c>
      <c r="G3374" s="25" t="str">
        <f t="shared" si="317"/>
        <v>Summer</v>
      </c>
      <c r="H3374" s="25">
        <f t="shared" si="322"/>
        <v>3</v>
      </c>
      <c r="I3374" s="25">
        <v>0</v>
      </c>
      <c r="J3374" s="25">
        <f t="shared" si="318"/>
        <v>3</v>
      </c>
      <c r="K3374" s="7">
        <v>22.87444</v>
      </c>
    </row>
    <row r="3375" spans="1:11" x14ac:dyDescent="0.25">
      <c r="A3375" s="6">
        <v>44337</v>
      </c>
      <c r="B3375" s="7">
        <v>10</v>
      </c>
      <c r="C3375" s="25">
        <v>147453.89095120598</v>
      </c>
      <c r="D3375" s="25">
        <f t="shared" si="320"/>
        <v>5</v>
      </c>
      <c r="E3375" s="25">
        <f t="shared" si="319"/>
        <v>0</v>
      </c>
      <c r="F3375" s="25">
        <f t="shared" si="321"/>
        <v>0</v>
      </c>
      <c r="G3375" s="25" t="str">
        <f t="shared" ref="G3375:G3438" si="323">IF(OR(D3375&lt;5,D3375&gt;9),"Winter","Summer")</f>
        <v>Summer</v>
      </c>
      <c r="H3375" s="25">
        <f t="shared" si="322"/>
        <v>3</v>
      </c>
      <c r="I3375" s="25">
        <v>0</v>
      </c>
      <c r="J3375" s="25">
        <f t="shared" ref="J3375:J3438" si="324">IF(I3375=0,H3375,5)</f>
        <v>3</v>
      </c>
      <c r="K3375" s="7">
        <v>24.573869999999999</v>
      </c>
    </row>
    <row r="3376" spans="1:11" x14ac:dyDescent="0.25">
      <c r="A3376" s="6">
        <v>44337</v>
      </c>
      <c r="B3376" s="7">
        <v>11</v>
      </c>
      <c r="C3376" s="25">
        <v>163262.35628835691</v>
      </c>
      <c r="D3376" s="25">
        <f t="shared" si="320"/>
        <v>5</v>
      </c>
      <c r="E3376" s="25">
        <f t="shared" si="319"/>
        <v>0</v>
      </c>
      <c r="F3376" s="25">
        <f t="shared" si="321"/>
        <v>0</v>
      </c>
      <c r="G3376" s="25" t="str">
        <f t="shared" si="323"/>
        <v>Summer</v>
      </c>
      <c r="H3376" s="25">
        <f t="shared" si="322"/>
        <v>3</v>
      </c>
      <c r="I3376" s="25">
        <v>0</v>
      </c>
      <c r="J3376" s="25">
        <f t="shared" si="324"/>
        <v>3</v>
      </c>
      <c r="K3376" s="7">
        <v>34.888570000000001</v>
      </c>
    </row>
    <row r="3377" spans="1:11" x14ac:dyDescent="0.25">
      <c r="A3377" s="6">
        <v>44337</v>
      </c>
      <c r="B3377" s="7">
        <v>12</v>
      </c>
      <c r="C3377" s="25">
        <v>176062.85108072375</v>
      </c>
      <c r="D3377" s="25">
        <f t="shared" si="320"/>
        <v>5</v>
      </c>
      <c r="E3377" s="25">
        <f t="shared" si="319"/>
        <v>0</v>
      </c>
      <c r="F3377" s="25">
        <f t="shared" si="321"/>
        <v>0</v>
      </c>
      <c r="G3377" s="25" t="str">
        <f t="shared" si="323"/>
        <v>Summer</v>
      </c>
      <c r="H3377" s="25">
        <f t="shared" si="322"/>
        <v>3</v>
      </c>
      <c r="I3377" s="25">
        <v>0</v>
      </c>
      <c r="J3377" s="25">
        <f t="shared" si="324"/>
        <v>3</v>
      </c>
      <c r="K3377" s="7">
        <v>44.811750000000004</v>
      </c>
    </row>
    <row r="3378" spans="1:11" x14ac:dyDescent="0.25">
      <c r="A3378" s="6">
        <v>44337</v>
      </c>
      <c r="B3378" s="7">
        <v>13</v>
      </c>
      <c r="C3378" s="25">
        <v>189307.89909379545</v>
      </c>
      <c r="D3378" s="25">
        <f t="shared" si="320"/>
        <v>5</v>
      </c>
      <c r="E3378" s="25">
        <f t="shared" si="319"/>
        <v>0</v>
      </c>
      <c r="F3378" s="25">
        <f t="shared" si="321"/>
        <v>0</v>
      </c>
      <c r="G3378" s="25" t="str">
        <f t="shared" si="323"/>
        <v>Summer</v>
      </c>
      <c r="H3378" s="25">
        <f t="shared" si="322"/>
        <v>3</v>
      </c>
      <c r="I3378" s="25">
        <v>0</v>
      </c>
      <c r="J3378" s="25">
        <f t="shared" si="324"/>
        <v>3</v>
      </c>
      <c r="K3378" s="7">
        <v>26.645949999999999</v>
      </c>
    </row>
    <row r="3379" spans="1:11" x14ac:dyDescent="0.25">
      <c r="A3379" s="6">
        <v>44337</v>
      </c>
      <c r="B3379" s="7">
        <v>14</v>
      </c>
      <c r="C3379" s="25">
        <v>202127.92728525389</v>
      </c>
      <c r="D3379" s="25">
        <f t="shared" si="320"/>
        <v>5</v>
      </c>
      <c r="E3379" s="25">
        <f t="shared" si="319"/>
        <v>0</v>
      </c>
      <c r="F3379" s="25">
        <f t="shared" si="321"/>
        <v>0</v>
      </c>
      <c r="G3379" s="25" t="str">
        <f t="shared" si="323"/>
        <v>Summer</v>
      </c>
      <c r="H3379" s="25">
        <f t="shared" si="322"/>
        <v>3</v>
      </c>
      <c r="I3379" s="25">
        <v>0</v>
      </c>
      <c r="J3379" s="25">
        <f t="shared" si="324"/>
        <v>3</v>
      </c>
      <c r="K3379" s="7">
        <v>85.115819999999999</v>
      </c>
    </row>
    <row r="3380" spans="1:11" x14ac:dyDescent="0.25">
      <c r="A3380" s="6">
        <v>44337</v>
      </c>
      <c r="B3380" s="7">
        <v>15</v>
      </c>
      <c r="C3380" s="25">
        <v>217650.59476544397</v>
      </c>
      <c r="D3380" s="25">
        <f t="shared" si="320"/>
        <v>5</v>
      </c>
      <c r="E3380" s="25">
        <f t="shared" si="319"/>
        <v>0</v>
      </c>
      <c r="F3380" s="25">
        <f t="shared" si="321"/>
        <v>0</v>
      </c>
      <c r="G3380" s="25" t="str">
        <f t="shared" si="323"/>
        <v>Summer</v>
      </c>
      <c r="H3380" s="25">
        <f t="shared" si="322"/>
        <v>4</v>
      </c>
      <c r="I3380" s="25">
        <v>0</v>
      </c>
      <c r="J3380" s="25">
        <f t="shared" si="324"/>
        <v>4</v>
      </c>
      <c r="K3380" s="7">
        <v>95.848979999999997</v>
      </c>
    </row>
    <row r="3381" spans="1:11" x14ac:dyDescent="0.25">
      <c r="A3381" s="6">
        <v>44337</v>
      </c>
      <c r="B3381" s="7">
        <v>16</v>
      </c>
      <c r="C3381" s="25">
        <v>234960.23650637845</v>
      </c>
      <c r="D3381" s="25">
        <f t="shared" si="320"/>
        <v>5</v>
      </c>
      <c r="E3381" s="25">
        <f t="shared" si="319"/>
        <v>0</v>
      </c>
      <c r="F3381" s="25">
        <f t="shared" si="321"/>
        <v>0</v>
      </c>
      <c r="G3381" s="25" t="str">
        <f t="shared" si="323"/>
        <v>Summer</v>
      </c>
      <c r="H3381" s="25">
        <f t="shared" si="322"/>
        <v>4</v>
      </c>
      <c r="I3381" s="25">
        <v>0</v>
      </c>
      <c r="J3381" s="25">
        <f t="shared" si="324"/>
        <v>4</v>
      </c>
      <c r="K3381" s="7">
        <v>77.139849999999996</v>
      </c>
    </row>
    <row r="3382" spans="1:11" x14ac:dyDescent="0.25">
      <c r="A3382" s="6">
        <v>44337</v>
      </c>
      <c r="B3382" s="7">
        <v>17</v>
      </c>
      <c r="C3382" s="25">
        <v>250359.54499177024</v>
      </c>
      <c r="D3382" s="25">
        <f t="shared" si="320"/>
        <v>5</v>
      </c>
      <c r="E3382" s="25">
        <f t="shared" si="319"/>
        <v>0</v>
      </c>
      <c r="F3382" s="25">
        <f t="shared" si="321"/>
        <v>0</v>
      </c>
      <c r="G3382" s="25" t="str">
        <f t="shared" si="323"/>
        <v>Summer</v>
      </c>
      <c r="H3382" s="25">
        <f t="shared" si="322"/>
        <v>4</v>
      </c>
      <c r="I3382" s="25">
        <v>0</v>
      </c>
      <c r="J3382" s="25">
        <f t="shared" si="324"/>
        <v>4</v>
      </c>
      <c r="K3382" s="7">
        <v>102.943</v>
      </c>
    </row>
    <row r="3383" spans="1:11" x14ac:dyDescent="0.25">
      <c r="A3383" s="6">
        <v>44337</v>
      </c>
      <c r="B3383" s="7">
        <v>18</v>
      </c>
      <c r="C3383" s="25">
        <v>258465.94783828271</v>
      </c>
      <c r="D3383" s="25">
        <f t="shared" si="320"/>
        <v>5</v>
      </c>
      <c r="E3383" s="25">
        <f t="shared" si="319"/>
        <v>0</v>
      </c>
      <c r="F3383" s="25">
        <f t="shared" si="321"/>
        <v>0</v>
      </c>
      <c r="G3383" s="25" t="str">
        <f t="shared" si="323"/>
        <v>Summer</v>
      </c>
      <c r="H3383" s="25">
        <f t="shared" si="322"/>
        <v>4</v>
      </c>
      <c r="I3383" s="25">
        <v>0</v>
      </c>
      <c r="J3383" s="25">
        <f t="shared" si="324"/>
        <v>4</v>
      </c>
      <c r="K3383" s="7">
        <v>66.828649999999996</v>
      </c>
    </row>
    <row r="3384" spans="1:11" x14ac:dyDescent="0.25">
      <c r="A3384" s="6">
        <v>44337</v>
      </c>
      <c r="B3384" s="7">
        <v>19</v>
      </c>
      <c r="C3384" s="25">
        <v>255397.81884771169</v>
      </c>
      <c r="D3384" s="25">
        <f t="shared" si="320"/>
        <v>5</v>
      </c>
      <c r="E3384" s="25">
        <f t="shared" si="319"/>
        <v>0</v>
      </c>
      <c r="F3384" s="25">
        <f t="shared" si="321"/>
        <v>0</v>
      </c>
      <c r="G3384" s="25" t="str">
        <f t="shared" si="323"/>
        <v>Summer</v>
      </c>
      <c r="H3384" s="25">
        <f t="shared" si="322"/>
        <v>4</v>
      </c>
      <c r="I3384" s="25">
        <v>0</v>
      </c>
      <c r="J3384" s="25">
        <f t="shared" si="324"/>
        <v>4</v>
      </c>
      <c r="K3384" s="7">
        <v>50.896320000000003</v>
      </c>
    </row>
    <row r="3385" spans="1:11" x14ac:dyDescent="0.25">
      <c r="A3385" s="6">
        <v>44337</v>
      </c>
      <c r="B3385" s="7">
        <v>20</v>
      </c>
      <c r="C3385" s="25">
        <v>250383.83155148482</v>
      </c>
      <c r="D3385" s="25">
        <f t="shared" si="320"/>
        <v>5</v>
      </c>
      <c r="E3385" s="25">
        <f t="shared" si="319"/>
        <v>0</v>
      </c>
      <c r="F3385" s="25">
        <f t="shared" si="321"/>
        <v>0</v>
      </c>
      <c r="G3385" s="25" t="str">
        <f t="shared" si="323"/>
        <v>Summer</v>
      </c>
      <c r="H3385" s="25">
        <f t="shared" si="322"/>
        <v>4</v>
      </c>
      <c r="I3385" s="25">
        <v>0</v>
      </c>
      <c r="J3385" s="25">
        <f t="shared" si="324"/>
        <v>4</v>
      </c>
      <c r="K3385" s="7">
        <v>46.958399999999997</v>
      </c>
    </row>
    <row r="3386" spans="1:11" x14ac:dyDescent="0.25">
      <c r="A3386" s="6">
        <v>44337</v>
      </c>
      <c r="B3386" s="7">
        <v>21</v>
      </c>
      <c r="C3386" s="25">
        <v>236034.85092518252</v>
      </c>
      <c r="D3386" s="25">
        <f t="shared" si="320"/>
        <v>5</v>
      </c>
      <c r="E3386" s="25">
        <f t="shared" si="319"/>
        <v>0</v>
      </c>
      <c r="F3386" s="25">
        <f t="shared" si="321"/>
        <v>0</v>
      </c>
      <c r="G3386" s="25" t="str">
        <f t="shared" si="323"/>
        <v>Summer</v>
      </c>
      <c r="H3386" s="25">
        <f t="shared" si="322"/>
        <v>3</v>
      </c>
      <c r="I3386" s="25">
        <v>0</v>
      </c>
      <c r="J3386" s="25">
        <f t="shared" si="324"/>
        <v>3</v>
      </c>
      <c r="K3386" s="7">
        <v>38.243229999999997</v>
      </c>
    </row>
    <row r="3387" spans="1:11" x14ac:dyDescent="0.25">
      <c r="A3387" s="6">
        <v>44337</v>
      </c>
      <c r="B3387" s="7">
        <v>22</v>
      </c>
      <c r="C3387" s="25">
        <v>224181.80339852194</v>
      </c>
      <c r="D3387" s="25">
        <f t="shared" si="320"/>
        <v>5</v>
      </c>
      <c r="E3387" s="25">
        <f t="shared" si="319"/>
        <v>0</v>
      </c>
      <c r="F3387" s="25">
        <f t="shared" si="321"/>
        <v>0</v>
      </c>
      <c r="G3387" s="25" t="str">
        <f t="shared" si="323"/>
        <v>Summer</v>
      </c>
      <c r="H3387" s="25">
        <f t="shared" si="322"/>
        <v>3</v>
      </c>
      <c r="I3387" s="25">
        <v>0</v>
      </c>
      <c r="J3387" s="25">
        <f t="shared" si="324"/>
        <v>3</v>
      </c>
      <c r="K3387" s="7">
        <v>27.63392</v>
      </c>
    </row>
    <row r="3388" spans="1:11" x14ac:dyDescent="0.25">
      <c r="A3388" s="6">
        <v>44337</v>
      </c>
      <c r="B3388" s="7">
        <v>23</v>
      </c>
      <c r="C3388" s="25">
        <v>206588.83186520563</v>
      </c>
      <c r="D3388" s="25">
        <f t="shared" si="320"/>
        <v>5</v>
      </c>
      <c r="E3388" s="25">
        <f t="shared" si="319"/>
        <v>0</v>
      </c>
      <c r="F3388" s="25">
        <f t="shared" si="321"/>
        <v>0</v>
      </c>
      <c r="G3388" s="25" t="str">
        <f t="shared" si="323"/>
        <v>Summer</v>
      </c>
      <c r="H3388" s="25">
        <f t="shared" si="322"/>
        <v>3</v>
      </c>
      <c r="I3388" s="25">
        <v>0</v>
      </c>
      <c r="J3388" s="25">
        <f t="shared" si="324"/>
        <v>3</v>
      </c>
      <c r="K3388" s="7">
        <v>26.806629999999998</v>
      </c>
    </row>
    <row r="3389" spans="1:11" x14ac:dyDescent="0.25">
      <c r="A3389" s="6">
        <v>44337</v>
      </c>
      <c r="B3389" s="7">
        <v>24</v>
      </c>
      <c r="C3389" s="25">
        <v>180336.34259880974</v>
      </c>
      <c r="D3389" s="25">
        <f t="shared" si="320"/>
        <v>5</v>
      </c>
      <c r="E3389" s="25">
        <f t="shared" si="319"/>
        <v>0</v>
      </c>
      <c r="F3389" s="25">
        <f t="shared" si="321"/>
        <v>0</v>
      </c>
      <c r="G3389" s="25" t="str">
        <f t="shared" si="323"/>
        <v>Summer</v>
      </c>
      <c r="H3389" s="25">
        <f t="shared" si="322"/>
        <v>3</v>
      </c>
      <c r="I3389" s="25">
        <v>0</v>
      </c>
      <c r="J3389" s="25">
        <f t="shared" si="324"/>
        <v>3</v>
      </c>
      <c r="K3389" s="7">
        <v>21.53227</v>
      </c>
    </row>
    <row r="3390" spans="1:11" x14ac:dyDescent="0.25">
      <c r="A3390" s="6">
        <v>44338</v>
      </c>
      <c r="B3390" s="7">
        <v>1</v>
      </c>
      <c r="C3390" s="25">
        <v>154664.24336500096</v>
      </c>
      <c r="D3390" s="25">
        <f t="shared" si="320"/>
        <v>5</v>
      </c>
      <c r="E3390" s="25">
        <f t="shared" si="319"/>
        <v>0</v>
      </c>
      <c r="F3390" s="25">
        <f t="shared" si="321"/>
        <v>1</v>
      </c>
      <c r="G3390" s="25" t="str">
        <f t="shared" si="323"/>
        <v>Summer</v>
      </c>
      <c r="H3390" s="25">
        <f t="shared" si="322"/>
        <v>3</v>
      </c>
      <c r="I3390" s="25">
        <v>0</v>
      </c>
      <c r="J3390" s="25">
        <f t="shared" si="324"/>
        <v>3</v>
      </c>
      <c r="K3390" s="7">
        <v>21.831189999999999</v>
      </c>
    </row>
    <row r="3391" spans="1:11" x14ac:dyDescent="0.25">
      <c r="A3391" s="6">
        <v>44338</v>
      </c>
      <c r="B3391" s="7">
        <v>2</v>
      </c>
      <c r="C3391" s="25">
        <v>133032.00483988816</v>
      </c>
      <c r="D3391" s="25">
        <f t="shared" si="320"/>
        <v>5</v>
      </c>
      <c r="E3391" s="25">
        <f t="shared" si="319"/>
        <v>0</v>
      </c>
      <c r="F3391" s="25">
        <f t="shared" si="321"/>
        <v>1</v>
      </c>
      <c r="G3391" s="25" t="str">
        <f t="shared" si="323"/>
        <v>Summer</v>
      </c>
      <c r="H3391" s="25">
        <f t="shared" si="322"/>
        <v>1</v>
      </c>
      <c r="I3391" s="25">
        <v>0</v>
      </c>
      <c r="J3391" s="25">
        <f t="shared" si="324"/>
        <v>1</v>
      </c>
      <c r="K3391" s="7">
        <v>20.024660000000001</v>
      </c>
    </row>
    <row r="3392" spans="1:11" x14ac:dyDescent="0.25">
      <c r="A3392" s="6">
        <v>44338</v>
      </c>
      <c r="B3392" s="7">
        <v>3</v>
      </c>
      <c r="C3392" s="25">
        <v>117681.64475282155</v>
      </c>
      <c r="D3392" s="25">
        <f t="shared" si="320"/>
        <v>5</v>
      </c>
      <c r="E3392" s="25">
        <f t="shared" si="319"/>
        <v>0</v>
      </c>
      <c r="F3392" s="25">
        <f t="shared" si="321"/>
        <v>1</v>
      </c>
      <c r="G3392" s="25" t="str">
        <f t="shared" si="323"/>
        <v>Summer</v>
      </c>
      <c r="H3392" s="25">
        <f t="shared" si="322"/>
        <v>1</v>
      </c>
      <c r="I3392" s="25">
        <v>0</v>
      </c>
      <c r="J3392" s="25">
        <f t="shared" si="324"/>
        <v>1</v>
      </c>
      <c r="K3392" s="7">
        <v>19.070779999999999</v>
      </c>
    </row>
    <row r="3393" spans="1:11" x14ac:dyDescent="0.25">
      <c r="A3393" s="6">
        <v>44338</v>
      </c>
      <c r="B3393" s="7">
        <v>4</v>
      </c>
      <c r="C3393" s="25">
        <v>107353.87980563258</v>
      </c>
      <c r="D3393" s="25">
        <f t="shared" si="320"/>
        <v>5</v>
      </c>
      <c r="E3393" s="25">
        <f t="shared" si="319"/>
        <v>0</v>
      </c>
      <c r="F3393" s="25">
        <f t="shared" si="321"/>
        <v>1</v>
      </c>
      <c r="G3393" s="25" t="str">
        <f t="shared" si="323"/>
        <v>Summer</v>
      </c>
      <c r="H3393" s="25">
        <f t="shared" si="322"/>
        <v>1</v>
      </c>
      <c r="I3393" s="25">
        <v>0</v>
      </c>
      <c r="J3393" s="25">
        <f t="shared" si="324"/>
        <v>1</v>
      </c>
      <c r="K3393" s="7">
        <v>18.169899999999998</v>
      </c>
    </row>
    <row r="3394" spans="1:11" x14ac:dyDescent="0.25">
      <c r="A3394" s="6">
        <v>44338</v>
      </c>
      <c r="B3394" s="7">
        <v>5</v>
      </c>
      <c r="C3394" s="25">
        <v>100349.7212273865</v>
      </c>
      <c r="D3394" s="25">
        <f t="shared" si="320"/>
        <v>5</v>
      </c>
      <c r="E3394" s="25">
        <f t="shared" si="319"/>
        <v>0</v>
      </c>
      <c r="F3394" s="25">
        <f t="shared" si="321"/>
        <v>1</v>
      </c>
      <c r="G3394" s="25" t="str">
        <f t="shared" si="323"/>
        <v>Summer</v>
      </c>
      <c r="H3394" s="25">
        <f t="shared" si="322"/>
        <v>1</v>
      </c>
      <c r="I3394" s="25">
        <v>0</v>
      </c>
      <c r="J3394" s="25">
        <f t="shared" si="324"/>
        <v>1</v>
      </c>
      <c r="K3394" s="7">
        <v>17.739509999999999</v>
      </c>
    </row>
    <row r="3395" spans="1:11" x14ac:dyDescent="0.25">
      <c r="A3395" s="6">
        <v>44338</v>
      </c>
      <c r="B3395" s="7">
        <v>6</v>
      </c>
      <c r="C3395" s="25">
        <v>97050.988691669525</v>
      </c>
      <c r="D3395" s="25">
        <f t="shared" si="320"/>
        <v>5</v>
      </c>
      <c r="E3395" s="25">
        <f t="shared" si="319"/>
        <v>0</v>
      </c>
      <c r="F3395" s="25">
        <f t="shared" si="321"/>
        <v>1</v>
      </c>
      <c r="G3395" s="25" t="str">
        <f t="shared" si="323"/>
        <v>Summer</v>
      </c>
      <c r="H3395" s="25">
        <f t="shared" si="322"/>
        <v>1</v>
      </c>
      <c r="I3395" s="25">
        <v>0</v>
      </c>
      <c r="J3395" s="25">
        <f t="shared" si="324"/>
        <v>1</v>
      </c>
      <c r="K3395" s="7">
        <v>18.171869999999998</v>
      </c>
    </row>
    <row r="3396" spans="1:11" x14ac:dyDescent="0.25">
      <c r="A3396" s="6">
        <v>44338</v>
      </c>
      <c r="B3396" s="7">
        <v>7</v>
      </c>
      <c r="C3396" s="25">
        <v>98215.082478117183</v>
      </c>
      <c r="D3396" s="25">
        <f t="shared" si="320"/>
        <v>5</v>
      </c>
      <c r="E3396" s="25">
        <f t="shared" si="319"/>
        <v>0</v>
      </c>
      <c r="F3396" s="25">
        <f t="shared" si="321"/>
        <v>1</v>
      </c>
      <c r="G3396" s="25" t="str">
        <f t="shared" si="323"/>
        <v>Summer</v>
      </c>
      <c r="H3396" s="25">
        <f t="shared" si="322"/>
        <v>3</v>
      </c>
      <c r="I3396" s="25">
        <v>0</v>
      </c>
      <c r="J3396" s="25">
        <f t="shared" si="324"/>
        <v>3</v>
      </c>
      <c r="K3396" s="7">
        <v>15.64</v>
      </c>
    </row>
    <row r="3397" spans="1:11" x14ac:dyDescent="0.25">
      <c r="A3397" s="6">
        <v>44338</v>
      </c>
      <c r="B3397" s="7">
        <v>8</v>
      </c>
      <c r="C3397" s="25">
        <v>110879.83966360406</v>
      </c>
      <c r="D3397" s="25">
        <f t="shared" si="320"/>
        <v>5</v>
      </c>
      <c r="E3397" s="25">
        <f t="shared" si="319"/>
        <v>0</v>
      </c>
      <c r="F3397" s="25">
        <f t="shared" si="321"/>
        <v>1</v>
      </c>
      <c r="G3397" s="25" t="str">
        <f t="shared" si="323"/>
        <v>Summer</v>
      </c>
      <c r="H3397" s="25">
        <f t="shared" si="322"/>
        <v>3</v>
      </c>
      <c r="I3397" s="25">
        <v>0</v>
      </c>
      <c r="J3397" s="25">
        <f t="shared" si="324"/>
        <v>3</v>
      </c>
      <c r="K3397" s="7">
        <v>17.384920000000001</v>
      </c>
    </row>
    <row r="3398" spans="1:11" x14ac:dyDescent="0.25">
      <c r="A3398" s="6">
        <v>44338</v>
      </c>
      <c r="B3398" s="7">
        <v>9</v>
      </c>
      <c r="C3398" s="25">
        <v>134572.60715042191</v>
      </c>
      <c r="D3398" s="25">
        <f t="shared" si="320"/>
        <v>5</v>
      </c>
      <c r="E3398" s="25">
        <f t="shared" ref="E3398:E3461" si="325">IF(IFERROR(VLOOKUP(A3398,$S$6:$S$15,1,0),0)&gt;0,1,0)</f>
        <v>0</v>
      </c>
      <c r="F3398" s="25">
        <f t="shared" si="321"/>
        <v>1</v>
      </c>
      <c r="G3398" s="25" t="str">
        <f t="shared" si="323"/>
        <v>Summer</v>
      </c>
      <c r="H3398" s="25">
        <f t="shared" si="322"/>
        <v>3</v>
      </c>
      <c r="I3398" s="25">
        <v>0</v>
      </c>
      <c r="J3398" s="25">
        <f t="shared" si="324"/>
        <v>3</v>
      </c>
      <c r="K3398" s="7">
        <v>18.337810000000001</v>
      </c>
    </row>
    <row r="3399" spans="1:11" x14ac:dyDescent="0.25">
      <c r="A3399" s="6">
        <v>44338</v>
      </c>
      <c r="B3399" s="7">
        <v>10</v>
      </c>
      <c r="C3399" s="25">
        <v>157473.80425342853</v>
      </c>
      <c r="D3399" s="25">
        <f t="shared" ref="D3399:D3462" si="326">MONTH(A3399)</f>
        <v>5</v>
      </c>
      <c r="E3399" s="25">
        <f t="shared" si="325"/>
        <v>0</v>
      </c>
      <c r="F3399" s="25">
        <f t="shared" ref="F3399:F3462" si="327">IF(WEEKDAY(A3399,2)&gt;5,1,0)</f>
        <v>1</v>
      </c>
      <c r="G3399" s="25" t="str">
        <f t="shared" si="323"/>
        <v>Summer</v>
      </c>
      <c r="H3399" s="25">
        <f t="shared" ref="H3399:H3462" si="328">IF(AND(B3399&lt;7,B3399&gt;1),1,IF(G3399="Winter",IF(OR(E3399=1,F3399=1,B3399=1,AND(B3399&gt;9,B3399&lt;19),B3399&gt;21),2,6),IF(OR(E3399=1,F3399=1,B3399&lt;15,B3399&gt;20),3,4)))</f>
        <v>3</v>
      </c>
      <c r="I3399" s="25">
        <v>0</v>
      </c>
      <c r="J3399" s="25">
        <f t="shared" si="324"/>
        <v>3</v>
      </c>
      <c r="K3399" s="7">
        <v>20.676259999999999</v>
      </c>
    </row>
    <row r="3400" spans="1:11" x14ac:dyDescent="0.25">
      <c r="A3400" s="6">
        <v>44338</v>
      </c>
      <c r="B3400" s="7">
        <v>11</v>
      </c>
      <c r="C3400" s="25">
        <v>180701.9270879135</v>
      </c>
      <c r="D3400" s="25">
        <f t="shared" si="326"/>
        <v>5</v>
      </c>
      <c r="E3400" s="25">
        <f t="shared" si="325"/>
        <v>0</v>
      </c>
      <c r="F3400" s="25">
        <f t="shared" si="327"/>
        <v>1</v>
      </c>
      <c r="G3400" s="25" t="str">
        <f t="shared" si="323"/>
        <v>Summer</v>
      </c>
      <c r="H3400" s="25">
        <f t="shared" si="328"/>
        <v>3</v>
      </c>
      <c r="I3400" s="25">
        <v>0</v>
      </c>
      <c r="J3400" s="25">
        <f t="shared" si="324"/>
        <v>3</v>
      </c>
      <c r="K3400" s="7">
        <v>31.697700000000001</v>
      </c>
    </row>
    <row r="3401" spans="1:11" x14ac:dyDescent="0.25">
      <c r="A3401" s="6">
        <v>44338</v>
      </c>
      <c r="B3401" s="7">
        <v>12</v>
      </c>
      <c r="C3401" s="25">
        <v>195536.19786199581</v>
      </c>
      <c r="D3401" s="25">
        <f t="shared" si="326"/>
        <v>5</v>
      </c>
      <c r="E3401" s="25">
        <f t="shared" si="325"/>
        <v>0</v>
      </c>
      <c r="F3401" s="25">
        <f t="shared" si="327"/>
        <v>1</v>
      </c>
      <c r="G3401" s="25" t="str">
        <f t="shared" si="323"/>
        <v>Summer</v>
      </c>
      <c r="H3401" s="25">
        <f t="shared" si="328"/>
        <v>3</v>
      </c>
      <c r="I3401" s="25">
        <v>0</v>
      </c>
      <c r="J3401" s="25">
        <f t="shared" si="324"/>
        <v>3</v>
      </c>
      <c r="K3401" s="7">
        <v>116.0484</v>
      </c>
    </row>
    <row r="3402" spans="1:11" x14ac:dyDescent="0.25">
      <c r="A3402" s="6">
        <v>44338</v>
      </c>
      <c r="B3402" s="7">
        <v>13</v>
      </c>
      <c r="C3402" s="25">
        <v>216018.35185076215</v>
      </c>
      <c r="D3402" s="25">
        <f t="shared" si="326"/>
        <v>5</v>
      </c>
      <c r="E3402" s="25">
        <f t="shared" si="325"/>
        <v>0</v>
      </c>
      <c r="F3402" s="25">
        <f t="shared" si="327"/>
        <v>1</v>
      </c>
      <c r="G3402" s="25" t="str">
        <f t="shared" si="323"/>
        <v>Summer</v>
      </c>
      <c r="H3402" s="25">
        <f t="shared" si="328"/>
        <v>3</v>
      </c>
      <c r="I3402" s="25">
        <v>0</v>
      </c>
      <c r="J3402" s="25">
        <f t="shared" si="324"/>
        <v>3</v>
      </c>
      <c r="K3402" s="7">
        <v>43.088059999999999</v>
      </c>
    </row>
    <row r="3403" spans="1:11" x14ac:dyDescent="0.25">
      <c r="A3403" s="6">
        <v>44338</v>
      </c>
      <c r="B3403" s="7">
        <v>14</v>
      </c>
      <c r="C3403" s="25">
        <v>232584.48362109746</v>
      </c>
      <c r="D3403" s="25">
        <f t="shared" si="326"/>
        <v>5</v>
      </c>
      <c r="E3403" s="25">
        <f t="shared" si="325"/>
        <v>0</v>
      </c>
      <c r="F3403" s="25">
        <f t="shared" si="327"/>
        <v>1</v>
      </c>
      <c r="G3403" s="25" t="str">
        <f t="shared" si="323"/>
        <v>Summer</v>
      </c>
      <c r="H3403" s="25">
        <f t="shared" si="328"/>
        <v>3</v>
      </c>
      <c r="I3403" s="25">
        <v>0</v>
      </c>
      <c r="J3403" s="25">
        <f t="shared" si="324"/>
        <v>3</v>
      </c>
      <c r="K3403" s="7">
        <v>37.249679999999998</v>
      </c>
    </row>
    <row r="3404" spans="1:11" x14ac:dyDescent="0.25">
      <c r="A3404" s="6">
        <v>44338</v>
      </c>
      <c r="B3404" s="7">
        <v>15</v>
      </c>
      <c r="C3404" s="25">
        <v>242704.46630634452</v>
      </c>
      <c r="D3404" s="25">
        <f t="shared" si="326"/>
        <v>5</v>
      </c>
      <c r="E3404" s="25">
        <f t="shared" si="325"/>
        <v>0</v>
      </c>
      <c r="F3404" s="25">
        <f t="shared" si="327"/>
        <v>1</v>
      </c>
      <c r="G3404" s="25" t="str">
        <f t="shared" si="323"/>
        <v>Summer</v>
      </c>
      <c r="H3404" s="25">
        <f t="shared" si="328"/>
        <v>3</v>
      </c>
      <c r="I3404" s="25">
        <v>0</v>
      </c>
      <c r="J3404" s="25">
        <f t="shared" si="324"/>
        <v>3</v>
      </c>
      <c r="K3404" s="7">
        <v>35.986910000000002</v>
      </c>
    </row>
    <row r="3405" spans="1:11" x14ac:dyDescent="0.25">
      <c r="A3405" s="6">
        <v>44338</v>
      </c>
      <c r="B3405" s="7">
        <v>16</v>
      </c>
      <c r="C3405" s="25">
        <v>248547.31786823846</v>
      </c>
      <c r="D3405" s="25">
        <f t="shared" si="326"/>
        <v>5</v>
      </c>
      <c r="E3405" s="25">
        <f t="shared" si="325"/>
        <v>0</v>
      </c>
      <c r="F3405" s="25">
        <f t="shared" si="327"/>
        <v>1</v>
      </c>
      <c r="G3405" s="25" t="str">
        <f t="shared" si="323"/>
        <v>Summer</v>
      </c>
      <c r="H3405" s="25">
        <f t="shared" si="328"/>
        <v>3</v>
      </c>
      <c r="I3405" s="25">
        <v>0</v>
      </c>
      <c r="J3405" s="25">
        <f t="shared" si="324"/>
        <v>3</v>
      </c>
      <c r="K3405" s="7">
        <v>42.067259999999997</v>
      </c>
    </row>
    <row r="3406" spans="1:11" x14ac:dyDescent="0.25">
      <c r="A3406" s="6">
        <v>44338</v>
      </c>
      <c r="B3406" s="7">
        <v>17</v>
      </c>
      <c r="C3406" s="25">
        <v>257216.11717013147</v>
      </c>
      <c r="D3406" s="25">
        <f t="shared" si="326"/>
        <v>5</v>
      </c>
      <c r="E3406" s="25">
        <f t="shared" si="325"/>
        <v>0</v>
      </c>
      <c r="F3406" s="25">
        <f t="shared" si="327"/>
        <v>1</v>
      </c>
      <c r="G3406" s="25" t="str">
        <f t="shared" si="323"/>
        <v>Summer</v>
      </c>
      <c r="H3406" s="25">
        <f t="shared" si="328"/>
        <v>3</v>
      </c>
      <c r="I3406" s="25">
        <v>0</v>
      </c>
      <c r="J3406" s="25">
        <f t="shared" si="324"/>
        <v>3</v>
      </c>
      <c r="K3406" s="7">
        <v>60.706809999999997</v>
      </c>
    </row>
    <row r="3407" spans="1:11" x14ac:dyDescent="0.25">
      <c r="A3407" s="6">
        <v>44338</v>
      </c>
      <c r="B3407" s="7">
        <v>18</v>
      </c>
      <c r="C3407" s="25">
        <v>262411.70719618851</v>
      </c>
      <c r="D3407" s="25">
        <f t="shared" si="326"/>
        <v>5</v>
      </c>
      <c r="E3407" s="25">
        <f t="shared" si="325"/>
        <v>0</v>
      </c>
      <c r="F3407" s="25">
        <f t="shared" si="327"/>
        <v>1</v>
      </c>
      <c r="G3407" s="25" t="str">
        <f t="shared" si="323"/>
        <v>Summer</v>
      </c>
      <c r="H3407" s="25">
        <f t="shared" si="328"/>
        <v>3</v>
      </c>
      <c r="I3407" s="25">
        <v>0</v>
      </c>
      <c r="J3407" s="25">
        <f t="shared" si="324"/>
        <v>3</v>
      </c>
      <c r="K3407" s="7">
        <v>62.502989999999997</v>
      </c>
    </row>
    <row r="3408" spans="1:11" x14ac:dyDescent="0.25">
      <c r="A3408" s="6">
        <v>44338</v>
      </c>
      <c r="B3408" s="7">
        <v>19</v>
      </c>
      <c r="C3408" s="25">
        <v>268460.29919821193</v>
      </c>
      <c r="D3408" s="25">
        <f t="shared" si="326"/>
        <v>5</v>
      </c>
      <c r="E3408" s="25">
        <f t="shared" si="325"/>
        <v>0</v>
      </c>
      <c r="F3408" s="25">
        <f t="shared" si="327"/>
        <v>1</v>
      </c>
      <c r="G3408" s="25" t="str">
        <f t="shared" si="323"/>
        <v>Summer</v>
      </c>
      <c r="H3408" s="25">
        <f t="shared" si="328"/>
        <v>3</v>
      </c>
      <c r="I3408" s="25">
        <v>0</v>
      </c>
      <c r="J3408" s="25">
        <f t="shared" si="324"/>
        <v>3</v>
      </c>
      <c r="K3408" s="7">
        <v>84.246099999999998</v>
      </c>
    </row>
    <row r="3409" spans="1:11" x14ac:dyDescent="0.25">
      <c r="A3409" s="6">
        <v>44338</v>
      </c>
      <c r="B3409" s="7">
        <v>20</v>
      </c>
      <c r="C3409" s="25">
        <v>261245.14030208037</v>
      </c>
      <c r="D3409" s="25">
        <f t="shared" si="326"/>
        <v>5</v>
      </c>
      <c r="E3409" s="25">
        <f t="shared" si="325"/>
        <v>0</v>
      </c>
      <c r="F3409" s="25">
        <f t="shared" si="327"/>
        <v>1</v>
      </c>
      <c r="G3409" s="25" t="str">
        <f t="shared" si="323"/>
        <v>Summer</v>
      </c>
      <c r="H3409" s="25">
        <f t="shared" si="328"/>
        <v>3</v>
      </c>
      <c r="I3409" s="25">
        <v>0</v>
      </c>
      <c r="J3409" s="25">
        <f t="shared" si="324"/>
        <v>3</v>
      </c>
      <c r="K3409" s="7">
        <v>48.608580000000003</v>
      </c>
    </row>
    <row r="3410" spans="1:11" x14ac:dyDescent="0.25">
      <c r="A3410" s="6">
        <v>44338</v>
      </c>
      <c r="B3410" s="7">
        <v>21</v>
      </c>
      <c r="C3410" s="25">
        <v>243688.62039859706</v>
      </c>
      <c r="D3410" s="25">
        <f t="shared" si="326"/>
        <v>5</v>
      </c>
      <c r="E3410" s="25">
        <f t="shared" si="325"/>
        <v>0</v>
      </c>
      <c r="F3410" s="25">
        <f t="shared" si="327"/>
        <v>1</v>
      </c>
      <c r="G3410" s="25" t="str">
        <f t="shared" si="323"/>
        <v>Summer</v>
      </c>
      <c r="H3410" s="25">
        <f t="shared" si="328"/>
        <v>3</v>
      </c>
      <c r="I3410" s="25">
        <v>0</v>
      </c>
      <c r="J3410" s="25">
        <f t="shared" si="324"/>
        <v>3</v>
      </c>
      <c r="K3410" s="7">
        <v>38.343850000000003</v>
      </c>
    </row>
    <row r="3411" spans="1:11" x14ac:dyDescent="0.25">
      <c r="A3411" s="6">
        <v>44338</v>
      </c>
      <c r="B3411" s="7">
        <v>22</v>
      </c>
      <c r="C3411" s="25">
        <v>228638.56796515235</v>
      </c>
      <c r="D3411" s="25">
        <f t="shared" si="326"/>
        <v>5</v>
      </c>
      <c r="E3411" s="25">
        <f t="shared" si="325"/>
        <v>0</v>
      </c>
      <c r="F3411" s="25">
        <f t="shared" si="327"/>
        <v>1</v>
      </c>
      <c r="G3411" s="25" t="str">
        <f t="shared" si="323"/>
        <v>Summer</v>
      </c>
      <c r="H3411" s="25">
        <f t="shared" si="328"/>
        <v>3</v>
      </c>
      <c r="I3411" s="25">
        <v>0</v>
      </c>
      <c r="J3411" s="25">
        <f t="shared" si="324"/>
        <v>3</v>
      </c>
      <c r="K3411" s="7">
        <v>32.802169999999997</v>
      </c>
    </row>
    <row r="3412" spans="1:11" x14ac:dyDescent="0.25">
      <c r="A3412" s="6">
        <v>44338</v>
      </c>
      <c r="B3412" s="7">
        <v>23</v>
      </c>
      <c r="C3412" s="25">
        <v>208534.29376829689</v>
      </c>
      <c r="D3412" s="25">
        <f t="shared" si="326"/>
        <v>5</v>
      </c>
      <c r="E3412" s="25">
        <f t="shared" si="325"/>
        <v>0</v>
      </c>
      <c r="F3412" s="25">
        <f t="shared" si="327"/>
        <v>1</v>
      </c>
      <c r="G3412" s="25" t="str">
        <f t="shared" si="323"/>
        <v>Summer</v>
      </c>
      <c r="H3412" s="25">
        <f t="shared" si="328"/>
        <v>3</v>
      </c>
      <c r="I3412" s="25">
        <v>0</v>
      </c>
      <c r="J3412" s="25">
        <f t="shared" si="324"/>
        <v>3</v>
      </c>
      <c r="K3412" s="7">
        <v>27.752669999999998</v>
      </c>
    </row>
    <row r="3413" spans="1:11" x14ac:dyDescent="0.25">
      <c r="A3413" s="6">
        <v>44338</v>
      </c>
      <c r="B3413" s="7">
        <v>24</v>
      </c>
      <c r="C3413" s="25">
        <v>182473.50458466855</v>
      </c>
      <c r="D3413" s="25">
        <f t="shared" si="326"/>
        <v>5</v>
      </c>
      <c r="E3413" s="25">
        <f t="shared" si="325"/>
        <v>0</v>
      </c>
      <c r="F3413" s="25">
        <f t="shared" si="327"/>
        <v>1</v>
      </c>
      <c r="G3413" s="25" t="str">
        <f t="shared" si="323"/>
        <v>Summer</v>
      </c>
      <c r="H3413" s="25">
        <f t="shared" si="328"/>
        <v>3</v>
      </c>
      <c r="I3413" s="25">
        <v>0</v>
      </c>
      <c r="J3413" s="25">
        <f t="shared" si="324"/>
        <v>3</v>
      </c>
      <c r="K3413" s="7">
        <v>24.201779999999999</v>
      </c>
    </row>
    <row r="3414" spans="1:11" x14ac:dyDescent="0.25">
      <c r="A3414" s="6">
        <v>44339</v>
      </c>
      <c r="B3414" s="7">
        <v>1</v>
      </c>
      <c r="C3414" s="25">
        <v>156750.25974895086</v>
      </c>
      <c r="D3414" s="25">
        <f t="shared" si="326"/>
        <v>5</v>
      </c>
      <c r="E3414" s="25">
        <f t="shared" si="325"/>
        <v>0</v>
      </c>
      <c r="F3414" s="25">
        <f t="shared" si="327"/>
        <v>1</v>
      </c>
      <c r="G3414" s="25" t="str">
        <f t="shared" si="323"/>
        <v>Summer</v>
      </c>
      <c r="H3414" s="25">
        <f t="shared" si="328"/>
        <v>3</v>
      </c>
      <c r="I3414" s="25">
        <v>0</v>
      </c>
      <c r="J3414" s="25">
        <f t="shared" si="324"/>
        <v>3</v>
      </c>
      <c r="K3414" s="7">
        <v>20.971630000000001</v>
      </c>
    </row>
    <row r="3415" spans="1:11" x14ac:dyDescent="0.25">
      <c r="A3415" s="6">
        <v>44339</v>
      </c>
      <c r="B3415" s="7">
        <v>2</v>
      </c>
      <c r="C3415" s="25">
        <v>135811.91381669664</v>
      </c>
      <c r="D3415" s="25">
        <f t="shared" si="326"/>
        <v>5</v>
      </c>
      <c r="E3415" s="25">
        <f t="shared" si="325"/>
        <v>0</v>
      </c>
      <c r="F3415" s="25">
        <f t="shared" si="327"/>
        <v>1</v>
      </c>
      <c r="G3415" s="25" t="str">
        <f t="shared" si="323"/>
        <v>Summer</v>
      </c>
      <c r="H3415" s="25">
        <f t="shared" si="328"/>
        <v>1</v>
      </c>
      <c r="I3415" s="25">
        <v>0</v>
      </c>
      <c r="J3415" s="25">
        <f t="shared" si="324"/>
        <v>1</v>
      </c>
      <c r="K3415" s="7">
        <v>19.555479999999999</v>
      </c>
    </row>
    <row r="3416" spans="1:11" x14ac:dyDescent="0.25">
      <c r="A3416" s="6">
        <v>44339</v>
      </c>
      <c r="B3416" s="7">
        <v>3</v>
      </c>
      <c r="C3416" s="25">
        <v>120569.58150891786</v>
      </c>
      <c r="D3416" s="25">
        <f t="shared" si="326"/>
        <v>5</v>
      </c>
      <c r="E3416" s="25">
        <f t="shared" si="325"/>
        <v>0</v>
      </c>
      <c r="F3416" s="25">
        <f t="shared" si="327"/>
        <v>1</v>
      </c>
      <c r="G3416" s="25" t="str">
        <f t="shared" si="323"/>
        <v>Summer</v>
      </c>
      <c r="H3416" s="25">
        <f t="shared" si="328"/>
        <v>1</v>
      </c>
      <c r="I3416" s="25">
        <v>0</v>
      </c>
      <c r="J3416" s="25">
        <f t="shared" si="324"/>
        <v>1</v>
      </c>
      <c r="K3416" s="7">
        <v>17.39847</v>
      </c>
    </row>
    <row r="3417" spans="1:11" x14ac:dyDescent="0.25">
      <c r="A3417" s="6">
        <v>44339</v>
      </c>
      <c r="B3417" s="7">
        <v>4</v>
      </c>
      <c r="C3417" s="25">
        <v>109876.928757494</v>
      </c>
      <c r="D3417" s="25">
        <f t="shared" si="326"/>
        <v>5</v>
      </c>
      <c r="E3417" s="25">
        <f t="shared" si="325"/>
        <v>0</v>
      </c>
      <c r="F3417" s="25">
        <f t="shared" si="327"/>
        <v>1</v>
      </c>
      <c r="G3417" s="25" t="str">
        <f t="shared" si="323"/>
        <v>Summer</v>
      </c>
      <c r="H3417" s="25">
        <f t="shared" si="328"/>
        <v>1</v>
      </c>
      <c r="I3417" s="25">
        <v>0</v>
      </c>
      <c r="J3417" s="25">
        <f t="shared" si="324"/>
        <v>1</v>
      </c>
      <c r="K3417" s="7">
        <v>16.411259999999999</v>
      </c>
    </row>
    <row r="3418" spans="1:11" x14ac:dyDescent="0.25">
      <c r="A3418" s="6">
        <v>44339</v>
      </c>
      <c r="B3418" s="7">
        <v>5</v>
      </c>
      <c r="C3418" s="25">
        <v>102570.44659472423</v>
      </c>
      <c r="D3418" s="25">
        <f t="shared" si="326"/>
        <v>5</v>
      </c>
      <c r="E3418" s="25">
        <f t="shared" si="325"/>
        <v>0</v>
      </c>
      <c r="F3418" s="25">
        <f t="shared" si="327"/>
        <v>1</v>
      </c>
      <c r="G3418" s="25" t="str">
        <f t="shared" si="323"/>
        <v>Summer</v>
      </c>
      <c r="H3418" s="25">
        <f t="shared" si="328"/>
        <v>1</v>
      </c>
      <c r="I3418" s="25">
        <v>0</v>
      </c>
      <c r="J3418" s="25">
        <f t="shared" si="324"/>
        <v>1</v>
      </c>
      <c r="K3418" s="7">
        <v>15.47519</v>
      </c>
    </row>
    <row r="3419" spans="1:11" x14ac:dyDescent="0.25">
      <c r="A3419" s="6">
        <v>44339</v>
      </c>
      <c r="B3419" s="7">
        <v>6</v>
      </c>
      <c r="C3419" s="25">
        <v>98686.234077862711</v>
      </c>
      <c r="D3419" s="25">
        <f t="shared" si="326"/>
        <v>5</v>
      </c>
      <c r="E3419" s="25">
        <f t="shared" si="325"/>
        <v>0</v>
      </c>
      <c r="F3419" s="25">
        <f t="shared" si="327"/>
        <v>1</v>
      </c>
      <c r="G3419" s="25" t="str">
        <f t="shared" si="323"/>
        <v>Summer</v>
      </c>
      <c r="H3419" s="25">
        <f t="shared" si="328"/>
        <v>1</v>
      </c>
      <c r="I3419" s="25">
        <v>0</v>
      </c>
      <c r="J3419" s="25">
        <f t="shared" si="324"/>
        <v>1</v>
      </c>
      <c r="K3419" s="7">
        <v>16.115459999999999</v>
      </c>
    </row>
    <row r="3420" spans="1:11" x14ac:dyDescent="0.25">
      <c r="A3420" s="6">
        <v>44339</v>
      </c>
      <c r="B3420" s="7">
        <v>7</v>
      </c>
      <c r="C3420" s="25">
        <v>99132.758344574351</v>
      </c>
      <c r="D3420" s="25">
        <f t="shared" si="326"/>
        <v>5</v>
      </c>
      <c r="E3420" s="25">
        <f t="shared" si="325"/>
        <v>0</v>
      </c>
      <c r="F3420" s="25">
        <f t="shared" si="327"/>
        <v>1</v>
      </c>
      <c r="G3420" s="25" t="str">
        <f t="shared" si="323"/>
        <v>Summer</v>
      </c>
      <c r="H3420" s="25">
        <f t="shared" si="328"/>
        <v>3</v>
      </c>
      <c r="I3420" s="25">
        <v>0</v>
      </c>
      <c r="J3420" s="25">
        <f t="shared" si="324"/>
        <v>3</v>
      </c>
      <c r="K3420" s="7">
        <v>14.59118</v>
      </c>
    </row>
    <row r="3421" spans="1:11" x14ac:dyDescent="0.25">
      <c r="A3421" s="6">
        <v>44339</v>
      </c>
      <c r="B3421" s="7">
        <v>8</v>
      </c>
      <c r="C3421" s="25">
        <v>111672.80457921163</v>
      </c>
      <c r="D3421" s="25">
        <f t="shared" si="326"/>
        <v>5</v>
      </c>
      <c r="E3421" s="25">
        <f t="shared" si="325"/>
        <v>0</v>
      </c>
      <c r="F3421" s="25">
        <f t="shared" si="327"/>
        <v>1</v>
      </c>
      <c r="G3421" s="25" t="str">
        <f t="shared" si="323"/>
        <v>Summer</v>
      </c>
      <c r="H3421" s="25">
        <f t="shared" si="328"/>
        <v>3</v>
      </c>
      <c r="I3421" s="25">
        <v>0</v>
      </c>
      <c r="J3421" s="25">
        <f t="shared" si="324"/>
        <v>3</v>
      </c>
      <c r="K3421" s="7">
        <v>15.486739999999999</v>
      </c>
    </row>
    <row r="3422" spans="1:11" x14ac:dyDescent="0.25">
      <c r="A3422" s="6">
        <v>44339</v>
      </c>
      <c r="B3422" s="7">
        <v>9</v>
      </c>
      <c r="C3422" s="25">
        <v>137913.64037882193</v>
      </c>
      <c r="D3422" s="25">
        <f t="shared" si="326"/>
        <v>5</v>
      </c>
      <c r="E3422" s="25">
        <f t="shared" si="325"/>
        <v>0</v>
      </c>
      <c r="F3422" s="25">
        <f t="shared" si="327"/>
        <v>1</v>
      </c>
      <c r="G3422" s="25" t="str">
        <f t="shared" si="323"/>
        <v>Summer</v>
      </c>
      <c r="H3422" s="25">
        <f t="shared" si="328"/>
        <v>3</v>
      </c>
      <c r="I3422" s="25">
        <v>0</v>
      </c>
      <c r="J3422" s="25">
        <f t="shared" si="324"/>
        <v>3</v>
      </c>
      <c r="K3422" s="7">
        <v>19.74765</v>
      </c>
    </row>
    <row r="3423" spans="1:11" x14ac:dyDescent="0.25">
      <c r="A3423" s="6">
        <v>44339</v>
      </c>
      <c r="B3423" s="7">
        <v>10</v>
      </c>
      <c r="C3423" s="25">
        <v>167471.85568457731</v>
      </c>
      <c r="D3423" s="25">
        <f t="shared" si="326"/>
        <v>5</v>
      </c>
      <c r="E3423" s="25">
        <f t="shared" si="325"/>
        <v>0</v>
      </c>
      <c r="F3423" s="25">
        <f t="shared" si="327"/>
        <v>1</v>
      </c>
      <c r="G3423" s="25" t="str">
        <f t="shared" si="323"/>
        <v>Summer</v>
      </c>
      <c r="H3423" s="25">
        <f t="shared" si="328"/>
        <v>3</v>
      </c>
      <c r="I3423" s="25">
        <v>0</v>
      </c>
      <c r="J3423" s="25">
        <f t="shared" si="324"/>
        <v>3</v>
      </c>
      <c r="K3423" s="7">
        <v>23.458629999999999</v>
      </c>
    </row>
    <row r="3424" spans="1:11" x14ac:dyDescent="0.25">
      <c r="A3424" s="6">
        <v>44339</v>
      </c>
      <c r="B3424" s="7">
        <v>11</v>
      </c>
      <c r="C3424" s="25">
        <v>195250.92270046464</v>
      </c>
      <c r="D3424" s="25">
        <f t="shared" si="326"/>
        <v>5</v>
      </c>
      <c r="E3424" s="25">
        <f t="shared" si="325"/>
        <v>0</v>
      </c>
      <c r="F3424" s="25">
        <f t="shared" si="327"/>
        <v>1</v>
      </c>
      <c r="G3424" s="25" t="str">
        <f t="shared" si="323"/>
        <v>Summer</v>
      </c>
      <c r="H3424" s="25">
        <f t="shared" si="328"/>
        <v>3</v>
      </c>
      <c r="I3424" s="25">
        <v>0</v>
      </c>
      <c r="J3424" s="25">
        <f t="shared" si="324"/>
        <v>3</v>
      </c>
      <c r="K3424" s="7">
        <v>62.647880000000001</v>
      </c>
    </row>
    <row r="3425" spans="1:11" x14ac:dyDescent="0.25">
      <c r="A3425" s="6">
        <v>44339</v>
      </c>
      <c r="B3425" s="7">
        <v>12</v>
      </c>
      <c r="C3425" s="25">
        <v>217651.21611098619</v>
      </c>
      <c r="D3425" s="25">
        <f t="shared" si="326"/>
        <v>5</v>
      </c>
      <c r="E3425" s="25">
        <f t="shared" si="325"/>
        <v>0</v>
      </c>
      <c r="F3425" s="25">
        <f t="shared" si="327"/>
        <v>1</v>
      </c>
      <c r="G3425" s="25" t="str">
        <f t="shared" si="323"/>
        <v>Summer</v>
      </c>
      <c r="H3425" s="25">
        <f t="shared" si="328"/>
        <v>3</v>
      </c>
      <c r="I3425" s="25">
        <v>0</v>
      </c>
      <c r="J3425" s="25">
        <f t="shared" si="324"/>
        <v>3</v>
      </c>
      <c r="K3425" s="7">
        <v>31.97728</v>
      </c>
    </row>
    <row r="3426" spans="1:11" x14ac:dyDescent="0.25">
      <c r="A3426" s="6">
        <v>44339</v>
      </c>
      <c r="B3426" s="7">
        <v>13</v>
      </c>
      <c r="C3426" s="25">
        <v>236422.49365407674</v>
      </c>
      <c r="D3426" s="25">
        <f t="shared" si="326"/>
        <v>5</v>
      </c>
      <c r="E3426" s="25">
        <f t="shared" si="325"/>
        <v>0</v>
      </c>
      <c r="F3426" s="25">
        <f t="shared" si="327"/>
        <v>1</v>
      </c>
      <c r="G3426" s="25" t="str">
        <f t="shared" si="323"/>
        <v>Summer</v>
      </c>
      <c r="H3426" s="25">
        <f t="shared" si="328"/>
        <v>3</v>
      </c>
      <c r="I3426" s="25">
        <v>0</v>
      </c>
      <c r="J3426" s="25">
        <f t="shared" si="324"/>
        <v>3</v>
      </c>
      <c r="K3426" s="7">
        <v>47.705860000000001</v>
      </c>
    </row>
    <row r="3427" spans="1:11" x14ac:dyDescent="0.25">
      <c r="A3427" s="6">
        <v>44339</v>
      </c>
      <c r="B3427" s="7">
        <v>14</v>
      </c>
      <c r="C3427" s="25">
        <v>250265.57330110914</v>
      </c>
      <c r="D3427" s="25">
        <f t="shared" si="326"/>
        <v>5</v>
      </c>
      <c r="E3427" s="25">
        <f t="shared" si="325"/>
        <v>0</v>
      </c>
      <c r="F3427" s="25">
        <f t="shared" si="327"/>
        <v>1</v>
      </c>
      <c r="G3427" s="25" t="str">
        <f t="shared" si="323"/>
        <v>Summer</v>
      </c>
      <c r="H3427" s="25">
        <f t="shared" si="328"/>
        <v>3</v>
      </c>
      <c r="I3427" s="25">
        <v>0</v>
      </c>
      <c r="J3427" s="25">
        <f t="shared" si="324"/>
        <v>3</v>
      </c>
      <c r="K3427" s="7">
        <v>53.717120000000001</v>
      </c>
    </row>
    <row r="3428" spans="1:11" x14ac:dyDescent="0.25">
      <c r="A3428" s="6">
        <v>44339</v>
      </c>
      <c r="B3428" s="7">
        <v>15</v>
      </c>
      <c r="C3428" s="25">
        <v>261990.79400404674</v>
      </c>
      <c r="D3428" s="25">
        <f t="shared" si="326"/>
        <v>5</v>
      </c>
      <c r="E3428" s="25">
        <f t="shared" si="325"/>
        <v>0</v>
      </c>
      <c r="F3428" s="25">
        <f t="shared" si="327"/>
        <v>1</v>
      </c>
      <c r="G3428" s="25" t="str">
        <f t="shared" si="323"/>
        <v>Summer</v>
      </c>
      <c r="H3428" s="25">
        <f t="shared" si="328"/>
        <v>3</v>
      </c>
      <c r="I3428" s="25">
        <v>0</v>
      </c>
      <c r="J3428" s="25">
        <f t="shared" si="324"/>
        <v>3</v>
      </c>
      <c r="K3428" s="7">
        <v>59.050139999999999</v>
      </c>
    </row>
    <row r="3429" spans="1:11" x14ac:dyDescent="0.25">
      <c r="A3429" s="6">
        <v>44339</v>
      </c>
      <c r="B3429" s="7">
        <v>16</v>
      </c>
      <c r="C3429" s="25">
        <v>270106.44978529681</v>
      </c>
      <c r="D3429" s="25">
        <f t="shared" si="326"/>
        <v>5</v>
      </c>
      <c r="E3429" s="25">
        <f t="shared" si="325"/>
        <v>0</v>
      </c>
      <c r="F3429" s="25">
        <f t="shared" si="327"/>
        <v>1</v>
      </c>
      <c r="G3429" s="25" t="str">
        <f t="shared" si="323"/>
        <v>Summer</v>
      </c>
      <c r="H3429" s="25">
        <f t="shared" si="328"/>
        <v>3</v>
      </c>
      <c r="I3429" s="25">
        <v>0</v>
      </c>
      <c r="J3429" s="25">
        <f t="shared" si="324"/>
        <v>3</v>
      </c>
      <c r="K3429" s="7">
        <v>89.898210000000006</v>
      </c>
    </row>
    <row r="3430" spans="1:11" x14ac:dyDescent="0.25">
      <c r="A3430" s="6">
        <v>44339</v>
      </c>
      <c r="B3430" s="7">
        <v>17</v>
      </c>
      <c r="C3430" s="25">
        <v>274504.92809652275</v>
      </c>
      <c r="D3430" s="25">
        <f t="shared" si="326"/>
        <v>5</v>
      </c>
      <c r="E3430" s="25">
        <f t="shared" si="325"/>
        <v>0</v>
      </c>
      <c r="F3430" s="25">
        <f t="shared" si="327"/>
        <v>1</v>
      </c>
      <c r="G3430" s="25" t="str">
        <f t="shared" si="323"/>
        <v>Summer</v>
      </c>
      <c r="H3430" s="25">
        <f t="shared" si="328"/>
        <v>3</v>
      </c>
      <c r="I3430" s="25">
        <v>0</v>
      </c>
      <c r="J3430" s="25">
        <f t="shared" si="324"/>
        <v>3</v>
      </c>
      <c r="K3430" s="7">
        <v>100.7706</v>
      </c>
    </row>
    <row r="3431" spans="1:11" x14ac:dyDescent="0.25">
      <c r="A3431" s="6">
        <v>44339</v>
      </c>
      <c r="B3431" s="7">
        <v>18</v>
      </c>
      <c r="C3431" s="25">
        <v>283289.87616269488</v>
      </c>
      <c r="D3431" s="25">
        <f t="shared" si="326"/>
        <v>5</v>
      </c>
      <c r="E3431" s="25">
        <f t="shared" si="325"/>
        <v>0</v>
      </c>
      <c r="F3431" s="25">
        <f t="shared" si="327"/>
        <v>1</v>
      </c>
      <c r="G3431" s="25" t="str">
        <f t="shared" si="323"/>
        <v>Summer</v>
      </c>
      <c r="H3431" s="25">
        <f t="shared" si="328"/>
        <v>3</v>
      </c>
      <c r="I3431" s="25">
        <v>0</v>
      </c>
      <c r="J3431" s="25">
        <f t="shared" si="324"/>
        <v>3</v>
      </c>
      <c r="K3431" s="7">
        <v>91.717910000000003</v>
      </c>
    </row>
    <row r="3432" spans="1:11" x14ac:dyDescent="0.25">
      <c r="A3432" s="6">
        <v>44339</v>
      </c>
      <c r="B3432" s="7">
        <v>19</v>
      </c>
      <c r="C3432" s="25">
        <v>280798.7918926109</v>
      </c>
      <c r="D3432" s="25">
        <f t="shared" si="326"/>
        <v>5</v>
      </c>
      <c r="E3432" s="25">
        <f t="shared" si="325"/>
        <v>0</v>
      </c>
      <c r="F3432" s="25">
        <f t="shared" si="327"/>
        <v>1</v>
      </c>
      <c r="G3432" s="25" t="str">
        <f t="shared" si="323"/>
        <v>Summer</v>
      </c>
      <c r="H3432" s="25">
        <f t="shared" si="328"/>
        <v>3</v>
      </c>
      <c r="I3432" s="25">
        <v>0</v>
      </c>
      <c r="J3432" s="25">
        <f t="shared" si="324"/>
        <v>3</v>
      </c>
      <c r="K3432" s="7">
        <v>81.816630000000004</v>
      </c>
    </row>
    <row r="3433" spans="1:11" x14ac:dyDescent="0.25">
      <c r="A3433" s="6">
        <v>44339</v>
      </c>
      <c r="B3433" s="7">
        <v>20</v>
      </c>
      <c r="C3433" s="25">
        <v>280317.3960652728</v>
      </c>
      <c r="D3433" s="25">
        <f t="shared" si="326"/>
        <v>5</v>
      </c>
      <c r="E3433" s="25">
        <f t="shared" si="325"/>
        <v>0</v>
      </c>
      <c r="F3433" s="25">
        <f t="shared" si="327"/>
        <v>1</v>
      </c>
      <c r="G3433" s="25" t="str">
        <f t="shared" si="323"/>
        <v>Summer</v>
      </c>
      <c r="H3433" s="25">
        <f t="shared" si="328"/>
        <v>3</v>
      </c>
      <c r="I3433" s="25">
        <v>0</v>
      </c>
      <c r="J3433" s="25">
        <f t="shared" si="324"/>
        <v>3</v>
      </c>
      <c r="K3433" s="7">
        <v>56.892060000000001</v>
      </c>
    </row>
    <row r="3434" spans="1:11" x14ac:dyDescent="0.25">
      <c r="A3434" s="6">
        <v>44339</v>
      </c>
      <c r="B3434" s="7">
        <v>21</v>
      </c>
      <c r="C3434" s="25">
        <v>273791.00459719729</v>
      </c>
      <c r="D3434" s="25">
        <f t="shared" si="326"/>
        <v>5</v>
      </c>
      <c r="E3434" s="25">
        <f t="shared" si="325"/>
        <v>0</v>
      </c>
      <c r="F3434" s="25">
        <f t="shared" si="327"/>
        <v>1</v>
      </c>
      <c r="G3434" s="25" t="str">
        <f t="shared" si="323"/>
        <v>Summer</v>
      </c>
      <c r="H3434" s="25">
        <f t="shared" si="328"/>
        <v>3</v>
      </c>
      <c r="I3434" s="25">
        <v>0</v>
      </c>
      <c r="J3434" s="25">
        <f t="shared" si="324"/>
        <v>3</v>
      </c>
      <c r="K3434" s="7">
        <v>38.050530000000002</v>
      </c>
    </row>
    <row r="3435" spans="1:11" x14ac:dyDescent="0.25">
      <c r="A3435" s="6">
        <v>44339</v>
      </c>
      <c r="B3435" s="7">
        <v>22</v>
      </c>
      <c r="C3435" s="25">
        <v>263563.37300884293</v>
      </c>
      <c r="D3435" s="25">
        <f t="shared" si="326"/>
        <v>5</v>
      </c>
      <c r="E3435" s="25">
        <f t="shared" si="325"/>
        <v>0</v>
      </c>
      <c r="F3435" s="25">
        <f t="shared" si="327"/>
        <v>1</v>
      </c>
      <c r="G3435" s="25" t="str">
        <f t="shared" si="323"/>
        <v>Summer</v>
      </c>
      <c r="H3435" s="25">
        <f t="shared" si="328"/>
        <v>3</v>
      </c>
      <c r="I3435" s="25">
        <v>0</v>
      </c>
      <c r="J3435" s="25">
        <f t="shared" si="324"/>
        <v>3</v>
      </c>
      <c r="K3435" s="7">
        <v>62.185809999999996</v>
      </c>
    </row>
    <row r="3436" spans="1:11" x14ac:dyDescent="0.25">
      <c r="A3436" s="6">
        <v>44339</v>
      </c>
      <c r="B3436" s="7">
        <v>23</v>
      </c>
      <c r="C3436" s="25">
        <v>239029.53765062947</v>
      </c>
      <c r="D3436" s="25">
        <f t="shared" si="326"/>
        <v>5</v>
      </c>
      <c r="E3436" s="25">
        <f t="shared" si="325"/>
        <v>0</v>
      </c>
      <c r="F3436" s="25">
        <f t="shared" si="327"/>
        <v>1</v>
      </c>
      <c r="G3436" s="25" t="str">
        <f t="shared" si="323"/>
        <v>Summer</v>
      </c>
      <c r="H3436" s="25">
        <f t="shared" si="328"/>
        <v>3</v>
      </c>
      <c r="I3436" s="25">
        <v>0</v>
      </c>
      <c r="J3436" s="25">
        <f t="shared" si="324"/>
        <v>3</v>
      </c>
      <c r="K3436" s="7">
        <v>39.594889999999999</v>
      </c>
    </row>
    <row r="3437" spans="1:11" x14ac:dyDescent="0.25">
      <c r="A3437" s="6">
        <v>44339</v>
      </c>
      <c r="B3437" s="7">
        <v>24</v>
      </c>
      <c r="C3437" s="25">
        <v>205197.90593412769</v>
      </c>
      <c r="D3437" s="25">
        <f t="shared" si="326"/>
        <v>5</v>
      </c>
      <c r="E3437" s="25">
        <f t="shared" si="325"/>
        <v>0</v>
      </c>
      <c r="F3437" s="25">
        <f t="shared" si="327"/>
        <v>1</v>
      </c>
      <c r="G3437" s="25" t="str">
        <f t="shared" si="323"/>
        <v>Summer</v>
      </c>
      <c r="H3437" s="25">
        <f t="shared" si="328"/>
        <v>3</v>
      </c>
      <c r="I3437" s="25">
        <v>0</v>
      </c>
      <c r="J3437" s="25">
        <f t="shared" si="324"/>
        <v>3</v>
      </c>
      <c r="K3437" s="7">
        <v>26.640609999999999</v>
      </c>
    </row>
    <row r="3438" spans="1:11" x14ac:dyDescent="0.25">
      <c r="A3438" s="6">
        <v>44340</v>
      </c>
      <c r="B3438" s="7">
        <v>1</v>
      </c>
      <c r="C3438" s="25">
        <v>176226.33383480337</v>
      </c>
      <c r="D3438" s="25">
        <f t="shared" si="326"/>
        <v>5</v>
      </c>
      <c r="E3438" s="25">
        <f t="shared" si="325"/>
        <v>0</v>
      </c>
      <c r="F3438" s="25">
        <f t="shared" si="327"/>
        <v>0</v>
      </c>
      <c r="G3438" s="25" t="str">
        <f t="shared" si="323"/>
        <v>Summer</v>
      </c>
      <c r="H3438" s="25">
        <f t="shared" si="328"/>
        <v>3</v>
      </c>
      <c r="I3438" s="25">
        <v>0</v>
      </c>
      <c r="J3438" s="25">
        <f t="shared" si="324"/>
        <v>3</v>
      </c>
      <c r="K3438" s="7">
        <v>26.495270000000001</v>
      </c>
    </row>
    <row r="3439" spans="1:11" x14ac:dyDescent="0.25">
      <c r="A3439" s="6">
        <v>44340</v>
      </c>
      <c r="B3439" s="7">
        <v>2</v>
      </c>
      <c r="C3439" s="25">
        <v>154566.9170318718</v>
      </c>
      <c r="D3439" s="25">
        <f t="shared" si="326"/>
        <v>5</v>
      </c>
      <c r="E3439" s="25">
        <f t="shared" si="325"/>
        <v>0</v>
      </c>
      <c r="F3439" s="25">
        <f t="shared" si="327"/>
        <v>0</v>
      </c>
      <c r="G3439" s="25" t="str">
        <f t="shared" ref="G3439:G3502" si="329">IF(OR(D3439&lt;5,D3439&gt;9),"Winter","Summer")</f>
        <v>Summer</v>
      </c>
      <c r="H3439" s="25">
        <f t="shared" si="328"/>
        <v>1</v>
      </c>
      <c r="I3439" s="25">
        <v>0</v>
      </c>
      <c r="J3439" s="25">
        <f t="shared" ref="J3439:J3502" si="330">IF(I3439=0,H3439,5)</f>
        <v>1</v>
      </c>
      <c r="K3439" s="7">
        <v>24.12162</v>
      </c>
    </row>
    <row r="3440" spans="1:11" x14ac:dyDescent="0.25">
      <c r="A3440" s="6">
        <v>44340</v>
      </c>
      <c r="B3440" s="7">
        <v>3</v>
      </c>
      <c r="C3440" s="25">
        <v>138148.45836661896</v>
      </c>
      <c r="D3440" s="25">
        <f t="shared" si="326"/>
        <v>5</v>
      </c>
      <c r="E3440" s="25">
        <f t="shared" si="325"/>
        <v>0</v>
      </c>
      <c r="F3440" s="25">
        <f t="shared" si="327"/>
        <v>0</v>
      </c>
      <c r="G3440" s="25" t="str">
        <f t="shared" si="329"/>
        <v>Summer</v>
      </c>
      <c r="H3440" s="25">
        <f t="shared" si="328"/>
        <v>1</v>
      </c>
      <c r="I3440" s="25">
        <v>0</v>
      </c>
      <c r="J3440" s="25">
        <f t="shared" si="330"/>
        <v>1</v>
      </c>
      <c r="K3440" s="7">
        <v>20.25834</v>
      </c>
    </row>
    <row r="3441" spans="1:11" x14ac:dyDescent="0.25">
      <c r="A3441" s="6">
        <v>44340</v>
      </c>
      <c r="B3441" s="7">
        <v>4</v>
      </c>
      <c r="C3441" s="25">
        <v>126661.04490936069</v>
      </c>
      <c r="D3441" s="25">
        <f t="shared" si="326"/>
        <v>5</v>
      </c>
      <c r="E3441" s="25">
        <f t="shared" si="325"/>
        <v>0</v>
      </c>
      <c r="F3441" s="25">
        <f t="shared" si="327"/>
        <v>0</v>
      </c>
      <c r="G3441" s="25" t="str">
        <f t="shared" si="329"/>
        <v>Summer</v>
      </c>
      <c r="H3441" s="25">
        <f t="shared" si="328"/>
        <v>1</v>
      </c>
      <c r="I3441" s="25">
        <v>0</v>
      </c>
      <c r="J3441" s="25">
        <f t="shared" si="330"/>
        <v>1</v>
      </c>
      <c r="K3441" s="7">
        <v>20.29786</v>
      </c>
    </row>
    <row r="3442" spans="1:11" x14ac:dyDescent="0.25">
      <c r="A3442" s="6">
        <v>44340</v>
      </c>
      <c r="B3442" s="7">
        <v>5</v>
      </c>
      <c r="C3442" s="25">
        <v>119788.61322419647</v>
      </c>
      <c r="D3442" s="25">
        <f t="shared" si="326"/>
        <v>5</v>
      </c>
      <c r="E3442" s="25">
        <f t="shared" si="325"/>
        <v>0</v>
      </c>
      <c r="F3442" s="25">
        <f t="shared" si="327"/>
        <v>0</v>
      </c>
      <c r="G3442" s="25" t="str">
        <f t="shared" si="329"/>
        <v>Summer</v>
      </c>
      <c r="H3442" s="25">
        <f t="shared" si="328"/>
        <v>1</v>
      </c>
      <c r="I3442" s="25">
        <v>0</v>
      </c>
      <c r="J3442" s="25">
        <f t="shared" si="330"/>
        <v>1</v>
      </c>
      <c r="K3442" s="7">
        <v>20.477360000000001</v>
      </c>
    </row>
    <row r="3443" spans="1:11" x14ac:dyDescent="0.25">
      <c r="A3443" s="6">
        <v>44340</v>
      </c>
      <c r="B3443" s="7">
        <v>6</v>
      </c>
      <c r="C3443" s="25">
        <v>120326.64076895406</v>
      </c>
      <c r="D3443" s="25">
        <f t="shared" si="326"/>
        <v>5</v>
      </c>
      <c r="E3443" s="25">
        <f t="shared" si="325"/>
        <v>0</v>
      </c>
      <c r="F3443" s="25">
        <f t="shared" si="327"/>
        <v>0</v>
      </c>
      <c r="G3443" s="25" t="str">
        <f t="shared" si="329"/>
        <v>Summer</v>
      </c>
      <c r="H3443" s="25">
        <f t="shared" si="328"/>
        <v>1</v>
      </c>
      <c r="I3443" s="25">
        <v>0</v>
      </c>
      <c r="J3443" s="25">
        <f t="shared" si="330"/>
        <v>1</v>
      </c>
      <c r="K3443" s="7">
        <v>24.21998</v>
      </c>
    </row>
    <row r="3444" spans="1:11" x14ac:dyDescent="0.25">
      <c r="A3444" s="6">
        <v>44340</v>
      </c>
      <c r="B3444" s="7">
        <v>7</v>
      </c>
      <c r="C3444" s="25">
        <v>130297.81872662825</v>
      </c>
      <c r="D3444" s="25">
        <f t="shared" si="326"/>
        <v>5</v>
      </c>
      <c r="E3444" s="25">
        <f t="shared" si="325"/>
        <v>0</v>
      </c>
      <c r="F3444" s="25">
        <f t="shared" si="327"/>
        <v>0</v>
      </c>
      <c r="G3444" s="25" t="str">
        <f t="shared" si="329"/>
        <v>Summer</v>
      </c>
      <c r="H3444" s="25">
        <f t="shared" si="328"/>
        <v>3</v>
      </c>
      <c r="I3444" s="25">
        <v>0</v>
      </c>
      <c r="J3444" s="25">
        <f t="shared" si="330"/>
        <v>3</v>
      </c>
      <c r="K3444" s="7">
        <v>23.59563</v>
      </c>
    </row>
    <row r="3445" spans="1:11" x14ac:dyDescent="0.25">
      <c r="A3445" s="6">
        <v>44340</v>
      </c>
      <c r="B3445" s="7">
        <v>8</v>
      </c>
      <c r="C3445" s="25">
        <v>140017.28234163413</v>
      </c>
      <c r="D3445" s="25">
        <f t="shared" si="326"/>
        <v>5</v>
      </c>
      <c r="E3445" s="25">
        <f t="shared" si="325"/>
        <v>0</v>
      </c>
      <c r="F3445" s="25">
        <f t="shared" si="327"/>
        <v>0</v>
      </c>
      <c r="G3445" s="25" t="str">
        <f t="shared" si="329"/>
        <v>Summer</v>
      </c>
      <c r="H3445" s="25">
        <f t="shared" si="328"/>
        <v>3</v>
      </c>
      <c r="I3445" s="25">
        <v>0</v>
      </c>
      <c r="J3445" s="25">
        <f t="shared" si="330"/>
        <v>3</v>
      </c>
      <c r="K3445" s="7">
        <v>26.054510000000001</v>
      </c>
    </row>
    <row r="3446" spans="1:11" x14ac:dyDescent="0.25">
      <c r="A3446" s="6">
        <v>44340</v>
      </c>
      <c r="B3446" s="7">
        <v>9</v>
      </c>
      <c r="C3446" s="25">
        <v>141466.91081451726</v>
      </c>
      <c r="D3446" s="25">
        <f t="shared" si="326"/>
        <v>5</v>
      </c>
      <c r="E3446" s="25">
        <f t="shared" si="325"/>
        <v>0</v>
      </c>
      <c r="F3446" s="25">
        <f t="shared" si="327"/>
        <v>0</v>
      </c>
      <c r="G3446" s="25" t="str">
        <f t="shared" si="329"/>
        <v>Summer</v>
      </c>
      <c r="H3446" s="25">
        <f t="shared" si="328"/>
        <v>3</v>
      </c>
      <c r="I3446" s="25">
        <v>0</v>
      </c>
      <c r="J3446" s="25">
        <f t="shared" si="330"/>
        <v>3</v>
      </c>
      <c r="K3446" s="7">
        <v>95.556520000000006</v>
      </c>
    </row>
    <row r="3447" spans="1:11" x14ac:dyDescent="0.25">
      <c r="A3447" s="6">
        <v>44340</v>
      </c>
      <c r="B3447" s="7">
        <v>10</v>
      </c>
      <c r="C3447" s="25">
        <v>153565.61301136835</v>
      </c>
      <c r="D3447" s="25">
        <f t="shared" si="326"/>
        <v>5</v>
      </c>
      <c r="E3447" s="25">
        <f t="shared" si="325"/>
        <v>0</v>
      </c>
      <c r="F3447" s="25">
        <f t="shared" si="327"/>
        <v>0</v>
      </c>
      <c r="G3447" s="25" t="str">
        <f t="shared" si="329"/>
        <v>Summer</v>
      </c>
      <c r="H3447" s="25">
        <f t="shared" si="328"/>
        <v>3</v>
      </c>
      <c r="I3447" s="25">
        <v>0</v>
      </c>
      <c r="J3447" s="25">
        <f t="shared" si="330"/>
        <v>3</v>
      </c>
      <c r="K3447" s="7">
        <v>28.721769999999999</v>
      </c>
    </row>
    <row r="3448" spans="1:11" x14ac:dyDescent="0.25">
      <c r="A3448" s="6">
        <v>44340</v>
      </c>
      <c r="B3448" s="7">
        <v>11</v>
      </c>
      <c r="C3448" s="25">
        <v>182601.1163802729</v>
      </c>
      <c r="D3448" s="25">
        <f t="shared" si="326"/>
        <v>5</v>
      </c>
      <c r="E3448" s="25">
        <f t="shared" si="325"/>
        <v>0</v>
      </c>
      <c r="F3448" s="25">
        <f t="shared" si="327"/>
        <v>0</v>
      </c>
      <c r="G3448" s="25" t="str">
        <f t="shared" si="329"/>
        <v>Summer</v>
      </c>
      <c r="H3448" s="25">
        <f t="shared" si="328"/>
        <v>3</v>
      </c>
      <c r="I3448" s="25">
        <v>0</v>
      </c>
      <c r="J3448" s="25">
        <f t="shared" si="330"/>
        <v>3</v>
      </c>
      <c r="K3448" s="7">
        <v>29.702919999999999</v>
      </c>
    </row>
    <row r="3449" spans="1:11" x14ac:dyDescent="0.25">
      <c r="A3449" s="6">
        <v>44340</v>
      </c>
      <c r="B3449" s="7">
        <v>12</v>
      </c>
      <c r="C3449" s="25">
        <v>206913.91464542385</v>
      </c>
      <c r="D3449" s="25">
        <f t="shared" si="326"/>
        <v>5</v>
      </c>
      <c r="E3449" s="25">
        <f t="shared" si="325"/>
        <v>0</v>
      </c>
      <c r="F3449" s="25">
        <f t="shared" si="327"/>
        <v>0</v>
      </c>
      <c r="G3449" s="25" t="str">
        <f t="shared" si="329"/>
        <v>Summer</v>
      </c>
      <c r="H3449" s="25">
        <f t="shared" si="328"/>
        <v>3</v>
      </c>
      <c r="I3449" s="25">
        <v>0</v>
      </c>
      <c r="J3449" s="25">
        <f t="shared" si="330"/>
        <v>3</v>
      </c>
      <c r="K3449" s="7">
        <v>54.015720000000002</v>
      </c>
    </row>
    <row r="3450" spans="1:11" x14ac:dyDescent="0.25">
      <c r="A3450" s="6">
        <v>44340</v>
      </c>
      <c r="B3450" s="7">
        <v>13</v>
      </c>
      <c r="C3450" s="25">
        <v>229699.2189083565</v>
      </c>
      <c r="D3450" s="25">
        <f t="shared" si="326"/>
        <v>5</v>
      </c>
      <c r="E3450" s="25">
        <f t="shared" si="325"/>
        <v>0</v>
      </c>
      <c r="F3450" s="25">
        <f t="shared" si="327"/>
        <v>0</v>
      </c>
      <c r="G3450" s="25" t="str">
        <f t="shared" si="329"/>
        <v>Summer</v>
      </c>
      <c r="H3450" s="25">
        <f t="shared" si="328"/>
        <v>3</v>
      </c>
      <c r="I3450" s="25">
        <v>0</v>
      </c>
      <c r="J3450" s="25">
        <f t="shared" si="330"/>
        <v>3</v>
      </c>
      <c r="K3450" s="7">
        <v>125.71980000000001</v>
      </c>
    </row>
    <row r="3451" spans="1:11" x14ac:dyDescent="0.25">
      <c r="A3451" s="6">
        <v>44340</v>
      </c>
      <c r="B3451" s="7">
        <v>14</v>
      </c>
      <c r="C3451" s="25">
        <v>241481.00817964494</v>
      </c>
      <c r="D3451" s="25">
        <f t="shared" si="326"/>
        <v>5</v>
      </c>
      <c r="E3451" s="25">
        <f t="shared" si="325"/>
        <v>0</v>
      </c>
      <c r="F3451" s="25">
        <f t="shared" si="327"/>
        <v>0</v>
      </c>
      <c r="G3451" s="25" t="str">
        <f t="shared" si="329"/>
        <v>Summer</v>
      </c>
      <c r="H3451" s="25">
        <f t="shared" si="328"/>
        <v>3</v>
      </c>
      <c r="I3451" s="25">
        <v>0</v>
      </c>
      <c r="J3451" s="25">
        <f t="shared" si="330"/>
        <v>3</v>
      </c>
      <c r="K3451" s="7">
        <v>57.003100000000003</v>
      </c>
    </row>
    <row r="3452" spans="1:11" x14ac:dyDescent="0.25">
      <c r="A3452" s="6">
        <v>44340</v>
      </c>
      <c r="B3452" s="7">
        <v>15</v>
      </c>
      <c r="C3452" s="25">
        <v>253429.20694651568</v>
      </c>
      <c r="D3452" s="25">
        <f t="shared" si="326"/>
        <v>5</v>
      </c>
      <c r="E3452" s="25">
        <f t="shared" si="325"/>
        <v>0</v>
      </c>
      <c r="F3452" s="25">
        <f t="shared" si="327"/>
        <v>0</v>
      </c>
      <c r="G3452" s="25" t="str">
        <f t="shared" si="329"/>
        <v>Summer</v>
      </c>
      <c r="H3452" s="25">
        <f t="shared" si="328"/>
        <v>4</v>
      </c>
      <c r="I3452" s="25">
        <v>0</v>
      </c>
      <c r="J3452" s="25">
        <f t="shared" si="330"/>
        <v>4</v>
      </c>
      <c r="K3452" s="7">
        <v>79.693169999999995</v>
      </c>
    </row>
    <row r="3453" spans="1:11" x14ac:dyDescent="0.25">
      <c r="A3453" s="6">
        <v>44340</v>
      </c>
      <c r="B3453" s="7">
        <v>16</v>
      </c>
      <c r="C3453" s="25">
        <v>272197.16401293461</v>
      </c>
      <c r="D3453" s="25">
        <f t="shared" si="326"/>
        <v>5</v>
      </c>
      <c r="E3453" s="25">
        <f t="shared" si="325"/>
        <v>0</v>
      </c>
      <c r="F3453" s="25">
        <f t="shared" si="327"/>
        <v>0</v>
      </c>
      <c r="G3453" s="25" t="str">
        <f t="shared" si="329"/>
        <v>Summer</v>
      </c>
      <c r="H3453" s="25">
        <f t="shared" si="328"/>
        <v>4</v>
      </c>
      <c r="I3453" s="25">
        <v>0</v>
      </c>
      <c r="J3453" s="25">
        <f t="shared" si="330"/>
        <v>4</v>
      </c>
      <c r="K3453" s="7">
        <v>106.8372</v>
      </c>
    </row>
    <row r="3454" spans="1:11" x14ac:dyDescent="0.25">
      <c r="A3454" s="6">
        <v>44340</v>
      </c>
      <c r="B3454" s="7">
        <v>17</v>
      </c>
      <c r="C3454" s="25">
        <v>294916.98016276857</v>
      </c>
      <c r="D3454" s="25">
        <f t="shared" si="326"/>
        <v>5</v>
      </c>
      <c r="E3454" s="25">
        <f t="shared" si="325"/>
        <v>0</v>
      </c>
      <c r="F3454" s="25">
        <f t="shared" si="327"/>
        <v>0</v>
      </c>
      <c r="G3454" s="25" t="str">
        <f t="shared" si="329"/>
        <v>Summer</v>
      </c>
      <c r="H3454" s="25">
        <f t="shared" si="328"/>
        <v>4</v>
      </c>
      <c r="I3454" s="25">
        <v>0</v>
      </c>
      <c r="J3454" s="25">
        <f t="shared" si="330"/>
        <v>4</v>
      </c>
      <c r="K3454" s="7">
        <v>143.9684</v>
      </c>
    </row>
    <row r="3455" spans="1:11" x14ac:dyDescent="0.25">
      <c r="A3455" s="6">
        <v>44340</v>
      </c>
      <c r="B3455" s="7">
        <v>18</v>
      </c>
      <c r="C3455" s="25">
        <v>315642.50522777857</v>
      </c>
      <c r="D3455" s="25">
        <f t="shared" si="326"/>
        <v>5</v>
      </c>
      <c r="E3455" s="25">
        <f t="shared" si="325"/>
        <v>0</v>
      </c>
      <c r="F3455" s="25">
        <f t="shared" si="327"/>
        <v>0</v>
      </c>
      <c r="G3455" s="25" t="str">
        <f t="shared" si="329"/>
        <v>Summer</v>
      </c>
      <c r="H3455" s="25">
        <f t="shared" si="328"/>
        <v>4</v>
      </c>
      <c r="I3455" s="25">
        <v>0</v>
      </c>
      <c r="J3455" s="25">
        <f t="shared" si="330"/>
        <v>4</v>
      </c>
      <c r="K3455" s="7">
        <v>211.6611</v>
      </c>
    </row>
    <row r="3456" spans="1:11" x14ac:dyDescent="0.25">
      <c r="A3456" s="6">
        <v>44340</v>
      </c>
      <c r="B3456" s="7">
        <v>19</v>
      </c>
      <c r="C3456" s="25">
        <v>321714.17578742665</v>
      </c>
      <c r="D3456" s="25">
        <f t="shared" si="326"/>
        <v>5</v>
      </c>
      <c r="E3456" s="25">
        <f t="shared" si="325"/>
        <v>0</v>
      </c>
      <c r="F3456" s="25">
        <f t="shared" si="327"/>
        <v>0</v>
      </c>
      <c r="G3456" s="25" t="str">
        <f t="shared" si="329"/>
        <v>Summer</v>
      </c>
      <c r="H3456" s="25">
        <f t="shared" si="328"/>
        <v>4</v>
      </c>
      <c r="I3456" s="25">
        <v>0</v>
      </c>
      <c r="J3456" s="25">
        <f t="shared" si="330"/>
        <v>4</v>
      </c>
      <c r="K3456" s="7">
        <v>245.73509999999999</v>
      </c>
    </row>
    <row r="3457" spans="1:11" x14ac:dyDescent="0.25">
      <c r="A3457" s="6">
        <v>44340</v>
      </c>
      <c r="B3457" s="7">
        <v>20</v>
      </c>
      <c r="C3457" s="25">
        <v>307655.77432798018</v>
      </c>
      <c r="D3457" s="25">
        <f t="shared" si="326"/>
        <v>5</v>
      </c>
      <c r="E3457" s="25">
        <f t="shared" si="325"/>
        <v>0</v>
      </c>
      <c r="F3457" s="25">
        <f t="shared" si="327"/>
        <v>0</v>
      </c>
      <c r="G3457" s="25" t="str">
        <f t="shared" si="329"/>
        <v>Summer</v>
      </c>
      <c r="H3457" s="25">
        <f t="shared" si="328"/>
        <v>4</v>
      </c>
      <c r="I3457" s="25">
        <v>0</v>
      </c>
      <c r="J3457" s="25">
        <f t="shared" si="330"/>
        <v>4</v>
      </c>
      <c r="K3457" s="7">
        <v>63.807119999999998</v>
      </c>
    </row>
    <row r="3458" spans="1:11" x14ac:dyDescent="0.25">
      <c r="A3458" s="6">
        <v>44340</v>
      </c>
      <c r="B3458" s="7">
        <v>21</v>
      </c>
      <c r="C3458" s="25">
        <v>293264.75996657694</v>
      </c>
      <c r="D3458" s="25">
        <f t="shared" si="326"/>
        <v>5</v>
      </c>
      <c r="E3458" s="25">
        <f t="shared" si="325"/>
        <v>0</v>
      </c>
      <c r="F3458" s="25">
        <f t="shared" si="327"/>
        <v>0</v>
      </c>
      <c r="G3458" s="25" t="str">
        <f t="shared" si="329"/>
        <v>Summer</v>
      </c>
      <c r="H3458" s="25">
        <f t="shared" si="328"/>
        <v>3</v>
      </c>
      <c r="I3458" s="25">
        <v>0</v>
      </c>
      <c r="J3458" s="25">
        <f t="shared" si="330"/>
        <v>3</v>
      </c>
      <c r="K3458" s="7">
        <v>103.3412</v>
      </c>
    </row>
    <row r="3459" spans="1:11" x14ac:dyDescent="0.25">
      <c r="A3459" s="6">
        <v>44340</v>
      </c>
      <c r="B3459" s="7">
        <v>22</v>
      </c>
      <c r="C3459" s="25">
        <v>279026.52506426064</v>
      </c>
      <c r="D3459" s="25">
        <f t="shared" si="326"/>
        <v>5</v>
      </c>
      <c r="E3459" s="25">
        <f t="shared" si="325"/>
        <v>0</v>
      </c>
      <c r="F3459" s="25">
        <f t="shared" si="327"/>
        <v>0</v>
      </c>
      <c r="G3459" s="25" t="str">
        <f t="shared" si="329"/>
        <v>Summer</v>
      </c>
      <c r="H3459" s="25">
        <f t="shared" si="328"/>
        <v>3</v>
      </c>
      <c r="I3459" s="25">
        <v>0</v>
      </c>
      <c r="J3459" s="25">
        <f t="shared" si="330"/>
        <v>3</v>
      </c>
      <c r="K3459" s="7">
        <v>36.761389999999999</v>
      </c>
    </row>
    <row r="3460" spans="1:11" x14ac:dyDescent="0.25">
      <c r="A3460" s="6">
        <v>44340</v>
      </c>
      <c r="B3460" s="7">
        <v>23</v>
      </c>
      <c r="C3460" s="25">
        <v>250723.9603705008</v>
      </c>
      <c r="D3460" s="25">
        <f t="shared" si="326"/>
        <v>5</v>
      </c>
      <c r="E3460" s="25">
        <f t="shared" si="325"/>
        <v>0</v>
      </c>
      <c r="F3460" s="25">
        <f t="shared" si="327"/>
        <v>0</v>
      </c>
      <c r="G3460" s="25" t="str">
        <f t="shared" si="329"/>
        <v>Summer</v>
      </c>
      <c r="H3460" s="25">
        <f t="shared" si="328"/>
        <v>3</v>
      </c>
      <c r="I3460" s="25">
        <v>0</v>
      </c>
      <c r="J3460" s="25">
        <f t="shared" si="330"/>
        <v>3</v>
      </c>
      <c r="K3460" s="7">
        <v>25.03575</v>
      </c>
    </row>
    <row r="3461" spans="1:11" x14ac:dyDescent="0.25">
      <c r="A3461" s="6">
        <v>44340</v>
      </c>
      <c r="B3461" s="7">
        <v>24</v>
      </c>
      <c r="C3461" s="25">
        <v>212371.79323558725</v>
      </c>
      <c r="D3461" s="25">
        <f t="shared" si="326"/>
        <v>5</v>
      </c>
      <c r="E3461" s="25">
        <f t="shared" si="325"/>
        <v>0</v>
      </c>
      <c r="F3461" s="25">
        <f t="shared" si="327"/>
        <v>0</v>
      </c>
      <c r="G3461" s="25" t="str">
        <f t="shared" si="329"/>
        <v>Summer</v>
      </c>
      <c r="H3461" s="25">
        <f t="shared" si="328"/>
        <v>3</v>
      </c>
      <c r="I3461" s="25">
        <v>0</v>
      </c>
      <c r="J3461" s="25">
        <f t="shared" si="330"/>
        <v>3</v>
      </c>
      <c r="K3461" s="7">
        <v>21.062760000000001</v>
      </c>
    </row>
    <row r="3462" spans="1:11" x14ac:dyDescent="0.25">
      <c r="A3462" s="6">
        <v>44341</v>
      </c>
      <c r="B3462" s="7">
        <v>1</v>
      </c>
      <c r="C3462" s="25">
        <v>180041.71684789093</v>
      </c>
      <c r="D3462" s="25">
        <f t="shared" si="326"/>
        <v>5</v>
      </c>
      <c r="E3462" s="25">
        <f t="shared" ref="E3462:E3525" si="331">IF(IFERROR(VLOOKUP(A3462,$S$6:$S$15,1,0),0)&gt;0,1,0)</f>
        <v>0</v>
      </c>
      <c r="F3462" s="25">
        <f t="shared" si="327"/>
        <v>0</v>
      </c>
      <c r="G3462" s="25" t="str">
        <f t="shared" si="329"/>
        <v>Summer</v>
      </c>
      <c r="H3462" s="25">
        <f t="shared" si="328"/>
        <v>3</v>
      </c>
      <c r="I3462" s="25">
        <v>0</v>
      </c>
      <c r="J3462" s="25">
        <f t="shared" si="330"/>
        <v>3</v>
      </c>
      <c r="K3462" s="7">
        <v>19.573840000000001</v>
      </c>
    </row>
    <row r="3463" spans="1:11" x14ac:dyDescent="0.25">
      <c r="A3463" s="6">
        <v>44341</v>
      </c>
      <c r="B3463" s="7">
        <v>2</v>
      </c>
      <c r="C3463" s="25">
        <v>156876.71892116111</v>
      </c>
      <c r="D3463" s="25">
        <f t="shared" ref="D3463:D3526" si="332">MONTH(A3463)</f>
        <v>5</v>
      </c>
      <c r="E3463" s="25">
        <f t="shared" si="331"/>
        <v>0</v>
      </c>
      <c r="F3463" s="25">
        <f t="shared" ref="F3463:F3526" si="333">IF(WEEKDAY(A3463,2)&gt;5,1,0)</f>
        <v>0</v>
      </c>
      <c r="G3463" s="25" t="str">
        <f t="shared" si="329"/>
        <v>Summer</v>
      </c>
      <c r="H3463" s="25">
        <f t="shared" ref="H3463:H3526" si="334">IF(AND(B3463&lt;7,B3463&gt;1),1,IF(G3463="Winter",IF(OR(E3463=1,F3463=1,B3463=1,AND(B3463&gt;9,B3463&lt;19),B3463&gt;21),2,6),IF(OR(E3463=1,F3463=1,B3463&lt;15,B3463&gt;20),3,4)))</f>
        <v>1</v>
      </c>
      <c r="I3463" s="25">
        <v>0</v>
      </c>
      <c r="J3463" s="25">
        <f t="shared" si="330"/>
        <v>1</v>
      </c>
      <c r="K3463" s="7">
        <v>18.842569999999998</v>
      </c>
    </row>
    <row r="3464" spans="1:11" x14ac:dyDescent="0.25">
      <c r="A3464" s="6">
        <v>44341</v>
      </c>
      <c r="B3464" s="7">
        <v>3</v>
      </c>
      <c r="C3464" s="25">
        <v>139995.77101119736</v>
      </c>
      <c r="D3464" s="25">
        <f t="shared" si="332"/>
        <v>5</v>
      </c>
      <c r="E3464" s="25">
        <f t="shared" si="331"/>
        <v>0</v>
      </c>
      <c r="F3464" s="25">
        <f t="shared" si="333"/>
        <v>0</v>
      </c>
      <c r="G3464" s="25" t="str">
        <f t="shared" si="329"/>
        <v>Summer</v>
      </c>
      <c r="H3464" s="25">
        <f t="shared" si="334"/>
        <v>1</v>
      </c>
      <c r="I3464" s="25">
        <v>0</v>
      </c>
      <c r="J3464" s="25">
        <f t="shared" si="330"/>
        <v>1</v>
      </c>
      <c r="K3464" s="7">
        <v>17.642309999999998</v>
      </c>
    </row>
    <row r="3465" spans="1:11" x14ac:dyDescent="0.25">
      <c r="A3465" s="6">
        <v>44341</v>
      </c>
      <c r="B3465" s="7">
        <v>4</v>
      </c>
      <c r="C3465" s="25">
        <v>128169.48606007165</v>
      </c>
      <c r="D3465" s="25">
        <f t="shared" si="332"/>
        <v>5</v>
      </c>
      <c r="E3465" s="25">
        <f t="shared" si="331"/>
        <v>0</v>
      </c>
      <c r="F3465" s="25">
        <f t="shared" si="333"/>
        <v>0</v>
      </c>
      <c r="G3465" s="25" t="str">
        <f t="shared" si="329"/>
        <v>Summer</v>
      </c>
      <c r="H3465" s="25">
        <f t="shared" si="334"/>
        <v>1</v>
      </c>
      <c r="I3465" s="25">
        <v>0</v>
      </c>
      <c r="J3465" s="25">
        <f t="shared" si="330"/>
        <v>1</v>
      </c>
      <c r="K3465" s="7">
        <v>16.918569999999999</v>
      </c>
    </row>
    <row r="3466" spans="1:11" x14ac:dyDescent="0.25">
      <c r="A3466" s="6">
        <v>44341</v>
      </c>
      <c r="B3466" s="7">
        <v>5</v>
      </c>
      <c r="C3466" s="25">
        <v>120983.07171119138</v>
      </c>
      <c r="D3466" s="25">
        <f t="shared" si="332"/>
        <v>5</v>
      </c>
      <c r="E3466" s="25">
        <f t="shared" si="331"/>
        <v>0</v>
      </c>
      <c r="F3466" s="25">
        <f t="shared" si="333"/>
        <v>0</v>
      </c>
      <c r="G3466" s="25" t="str">
        <f t="shared" si="329"/>
        <v>Summer</v>
      </c>
      <c r="H3466" s="25">
        <f t="shared" si="334"/>
        <v>1</v>
      </c>
      <c r="I3466" s="25">
        <v>0</v>
      </c>
      <c r="J3466" s="25">
        <f t="shared" si="330"/>
        <v>1</v>
      </c>
      <c r="K3466" s="7">
        <v>17.322199999999999</v>
      </c>
    </row>
    <row r="3467" spans="1:11" x14ac:dyDescent="0.25">
      <c r="A3467" s="6">
        <v>44341</v>
      </c>
      <c r="B3467" s="7">
        <v>6</v>
      </c>
      <c r="C3467" s="25">
        <v>120715.84315845724</v>
      </c>
      <c r="D3467" s="25">
        <f t="shared" si="332"/>
        <v>5</v>
      </c>
      <c r="E3467" s="25">
        <f t="shared" si="331"/>
        <v>0</v>
      </c>
      <c r="F3467" s="25">
        <f t="shared" si="333"/>
        <v>0</v>
      </c>
      <c r="G3467" s="25" t="str">
        <f t="shared" si="329"/>
        <v>Summer</v>
      </c>
      <c r="H3467" s="25">
        <f t="shared" si="334"/>
        <v>1</v>
      </c>
      <c r="I3467" s="25">
        <v>0</v>
      </c>
      <c r="J3467" s="25">
        <f t="shared" si="330"/>
        <v>1</v>
      </c>
      <c r="K3467" s="7">
        <v>19.136310000000002</v>
      </c>
    </row>
    <row r="3468" spans="1:11" x14ac:dyDescent="0.25">
      <c r="A3468" s="6">
        <v>44341</v>
      </c>
      <c r="B3468" s="7">
        <v>7</v>
      </c>
      <c r="C3468" s="25">
        <v>130378.64445986481</v>
      </c>
      <c r="D3468" s="25">
        <f t="shared" si="332"/>
        <v>5</v>
      </c>
      <c r="E3468" s="25">
        <f t="shared" si="331"/>
        <v>0</v>
      </c>
      <c r="F3468" s="25">
        <f t="shared" si="333"/>
        <v>0</v>
      </c>
      <c r="G3468" s="25" t="str">
        <f t="shared" si="329"/>
        <v>Summer</v>
      </c>
      <c r="H3468" s="25">
        <f t="shared" si="334"/>
        <v>3</v>
      </c>
      <c r="I3468" s="25">
        <v>0</v>
      </c>
      <c r="J3468" s="25">
        <f t="shared" si="330"/>
        <v>3</v>
      </c>
      <c r="K3468" s="7">
        <v>20.057950000000002</v>
      </c>
    </row>
    <row r="3469" spans="1:11" x14ac:dyDescent="0.25">
      <c r="A3469" s="6">
        <v>44341</v>
      </c>
      <c r="B3469" s="7">
        <v>8</v>
      </c>
      <c r="C3469" s="25">
        <v>141726.19099687462</v>
      </c>
      <c r="D3469" s="25">
        <f t="shared" si="332"/>
        <v>5</v>
      </c>
      <c r="E3469" s="25">
        <f t="shared" si="331"/>
        <v>0</v>
      </c>
      <c r="F3469" s="25">
        <f t="shared" si="333"/>
        <v>0</v>
      </c>
      <c r="G3469" s="25" t="str">
        <f t="shared" si="329"/>
        <v>Summer</v>
      </c>
      <c r="H3469" s="25">
        <f t="shared" si="334"/>
        <v>3</v>
      </c>
      <c r="I3469" s="25">
        <v>0</v>
      </c>
      <c r="J3469" s="25">
        <f t="shared" si="330"/>
        <v>3</v>
      </c>
      <c r="K3469" s="7">
        <v>24.429790000000001</v>
      </c>
    </row>
    <row r="3470" spans="1:11" x14ac:dyDescent="0.25">
      <c r="A3470" s="6">
        <v>44341</v>
      </c>
      <c r="B3470" s="7">
        <v>9</v>
      </c>
      <c r="C3470" s="25">
        <v>152291.2500687133</v>
      </c>
      <c r="D3470" s="25">
        <f t="shared" si="332"/>
        <v>5</v>
      </c>
      <c r="E3470" s="25">
        <f t="shared" si="331"/>
        <v>0</v>
      </c>
      <c r="F3470" s="25">
        <f t="shared" si="333"/>
        <v>0</v>
      </c>
      <c r="G3470" s="25" t="str">
        <f t="shared" si="329"/>
        <v>Summer</v>
      </c>
      <c r="H3470" s="25">
        <f t="shared" si="334"/>
        <v>3</v>
      </c>
      <c r="I3470" s="25">
        <v>0</v>
      </c>
      <c r="J3470" s="25">
        <f t="shared" si="330"/>
        <v>3</v>
      </c>
      <c r="K3470" s="7">
        <v>28.650099999999998</v>
      </c>
    </row>
    <row r="3471" spans="1:11" x14ac:dyDescent="0.25">
      <c r="A3471" s="6">
        <v>44341</v>
      </c>
      <c r="B3471" s="7">
        <v>10</v>
      </c>
      <c r="C3471" s="25">
        <v>167463.64726519969</v>
      </c>
      <c r="D3471" s="25">
        <f t="shared" si="332"/>
        <v>5</v>
      </c>
      <c r="E3471" s="25">
        <f t="shared" si="331"/>
        <v>0</v>
      </c>
      <c r="F3471" s="25">
        <f t="shared" si="333"/>
        <v>0</v>
      </c>
      <c r="G3471" s="25" t="str">
        <f t="shared" si="329"/>
        <v>Summer</v>
      </c>
      <c r="H3471" s="25">
        <f t="shared" si="334"/>
        <v>3</v>
      </c>
      <c r="I3471" s="25">
        <v>0</v>
      </c>
      <c r="J3471" s="25">
        <f t="shared" si="330"/>
        <v>3</v>
      </c>
      <c r="K3471" s="7">
        <v>36.011319999999998</v>
      </c>
    </row>
    <row r="3472" spans="1:11" x14ac:dyDescent="0.25">
      <c r="A3472" s="6">
        <v>44341</v>
      </c>
      <c r="B3472" s="7">
        <v>11</v>
      </c>
      <c r="C3472" s="25">
        <v>191187.31190542932</v>
      </c>
      <c r="D3472" s="25">
        <f t="shared" si="332"/>
        <v>5</v>
      </c>
      <c r="E3472" s="25">
        <f t="shared" si="331"/>
        <v>0</v>
      </c>
      <c r="F3472" s="25">
        <f t="shared" si="333"/>
        <v>0</v>
      </c>
      <c r="G3472" s="25" t="str">
        <f t="shared" si="329"/>
        <v>Summer</v>
      </c>
      <c r="H3472" s="25">
        <f t="shared" si="334"/>
        <v>3</v>
      </c>
      <c r="I3472" s="25">
        <v>0</v>
      </c>
      <c r="J3472" s="25">
        <f t="shared" si="330"/>
        <v>3</v>
      </c>
      <c r="K3472" s="7">
        <v>47.741489999999999</v>
      </c>
    </row>
    <row r="3473" spans="1:11" x14ac:dyDescent="0.25">
      <c r="A3473" s="6">
        <v>44341</v>
      </c>
      <c r="B3473" s="7">
        <v>12</v>
      </c>
      <c r="C3473" s="25">
        <v>213741.50128078158</v>
      </c>
      <c r="D3473" s="25">
        <f t="shared" si="332"/>
        <v>5</v>
      </c>
      <c r="E3473" s="25">
        <f t="shared" si="331"/>
        <v>0</v>
      </c>
      <c r="F3473" s="25">
        <f t="shared" si="333"/>
        <v>0</v>
      </c>
      <c r="G3473" s="25" t="str">
        <f t="shared" si="329"/>
        <v>Summer</v>
      </c>
      <c r="H3473" s="25">
        <f t="shared" si="334"/>
        <v>3</v>
      </c>
      <c r="I3473" s="25">
        <v>0</v>
      </c>
      <c r="J3473" s="25">
        <f t="shared" si="330"/>
        <v>3</v>
      </c>
      <c r="K3473" s="7">
        <v>71.740809999999996</v>
      </c>
    </row>
    <row r="3474" spans="1:11" x14ac:dyDescent="0.25">
      <c r="A3474" s="6">
        <v>44341</v>
      </c>
      <c r="B3474" s="7">
        <v>13</v>
      </c>
      <c r="C3474" s="25">
        <v>232407.18245991724</v>
      </c>
      <c r="D3474" s="25">
        <f t="shared" si="332"/>
        <v>5</v>
      </c>
      <c r="E3474" s="25">
        <f t="shared" si="331"/>
        <v>0</v>
      </c>
      <c r="F3474" s="25">
        <f t="shared" si="333"/>
        <v>0</v>
      </c>
      <c r="G3474" s="25" t="str">
        <f t="shared" si="329"/>
        <v>Summer</v>
      </c>
      <c r="H3474" s="25">
        <f t="shared" si="334"/>
        <v>3</v>
      </c>
      <c r="I3474" s="25">
        <v>0</v>
      </c>
      <c r="J3474" s="25">
        <f t="shared" si="330"/>
        <v>3</v>
      </c>
      <c r="K3474" s="7">
        <v>100.0155</v>
      </c>
    </row>
    <row r="3475" spans="1:11" x14ac:dyDescent="0.25">
      <c r="A3475" s="6">
        <v>44341</v>
      </c>
      <c r="B3475" s="7">
        <v>14</v>
      </c>
      <c r="C3475" s="25">
        <v>247545.95944539961</v>
      </c>
      <c r="D3475" s="25">
        <f t="shared" si="332"/>
        <v>5</v>
      </c>
      <c r="E3475" s="25">
        <f t="shared" si="331"/>
        <v>0</v>
      </c>
      <c r="F3475" s="25">
        <f t="shared" si="333"/>
        <v>0</v>
      </c>
      <c r="G3475" s="25" t="str">
        <f t="shared" si="329"/>
        <v>Summer</v>
      </c>
      <c r="H3475" s="25">
        <f t="shared" si="334"/>
        <v>3</v>
      </c>
      <c r="I3475" s="25">
        <v>0</v>
      </c>
      <c r="J3475" s="25">
        <f t="shared" si="330"/>
        <v>3</v>
      </c>
      <c r="K3475" s="7">
        <v>164.8751</v>
      </c>
    </row>
    <row r="3476" spans="1:11" x14ac:dyDescent="0.25">
      <c r="A3476" s="6">
        <v>44341</v>
      </c>
      <c r="B3476" s="7">
        <v>15</v>
      </c>
      <c r="C3476" s="25">
        <v>260800.46349144832</v>
      </c>
      <c r="D3476" s="25">
        <f t="shared" si="332"/>
        <v>5</v>
      </c>
      <c r="E3476" s="25">
        <f t="shared" si="331"/>
        <v>0</v>
      </c>
      <c r="F3476" s="25">
        <f t="shared" si="333"/>
        <v>0</v>
      </c>
      <c r="G3476" s="25" t="str">
        <f t="shared" si="329"/>
        <v>Summer</v>
      </c>
      <c r="H3476" s="25">
        <f t="shared" si="334"/>
        <v>4</v>
      </c>
      <c r="I3476" s="25">
        <v>0</v>
      </c>
      <c r="J3476" s="25">
        <f t="shared" si="330"/>
        <v>4</v>
      </c>
      <c r="K3476" s="7">
        <v>87.237579999999994</v>
      </c>
    </row>
    <row r="3477" spans="1:11" x14ac:dyDescent="0.25">
      <c r="A3477" s="6">
        <v>44341</v>
      </c>
      <c r="B3477" s="7">
        <v>16</v>
      </c>
      <c r="C3477" s="25">
        <v>278125.93044638151</v>
      </c>
      <c r="D3477" s="25">
        <f t="shared" si="332"/>
        <v>5</v>
      </c>
      <c r="E3477" s="25">
        <f t="shared" si="331"/>
        <v>0</v>
      </c>
      <c r="F3477" s="25">
        <f t="shared" si="333"/>
        <v>0</v>
      </c>
      <c r="G3477" s="25" t="str">
        <f t="shared" si="329"/>
        <v>Summer</v>
      </c>
      <c r="H3477" s="25">
        <f t="shared" si="334"/>
        <v>4</v>
      </c>
      <c r="I3477" s="25">
        <v>0</v>
      </c>
      <c r="J3477" s="25">
        <f t="shared" si="330"/>
        <v>4</v>
      </c>
      <c r="K3477" s="7">
        <v>86.156880000000001</v>
      </c>
    </row>
    <row r="3478" spans="1:11" x14ac:dyDescent="0.25">
      <c r="A3478" s="6">
        <v>44341</v>
      </c>
      <c r="B3478" s="7">
        <v>17</v>
      </c>
      <c r="C3478" s="25">
        <v>293756.42727063352</v>
      </c>
      <c r="D3478" s="25">
        <f t="shared" si="332"/>
        <v>5</v>
      </c>
      <c r="E3478" s="25">
        <f t="shared" si="331"/>
        <v>0</v>
      </c>
      <c r="F3478" s="25">
        <f t="shared" si="333"/>
        <v>0</v>
      </c>
      <c r="G3478" s="25" t="str">
        <f t="shared" si="329"/>
        <v>Summer</v>
      </c>
      <c r="H3478" s="25">
        <f t="shared" si="334"/>
        <v>4</v>
      </c>
      <c r="I3478" s="25">
        <v>0</v>
      </c>
      <c r="J3478" s="25">
        <f t="shared" si="330"/>
        <v>4</v>
      </c>
      <c r="K3478" s="7">
        <v>58.13232</v>
      </c>
    </row>
    <row r="3479" spans="1:11" x14ac:dyDescent="0.25">
      <c r="A3479" s="6">
        <v>44341</v>
      </c>
      <c r="B3479" s="7">
        <v>18</v>
      </c>
      <c r="C3479" s="25">
        <v>301443.68555107032</v>
      </c>
      <c r="D3479" s="25">
        <f t="shared" si="332"/>
        <v>5</v>
      </c>
      <c r="E3479" s="25">
        <f t="shared" si="331"/>
        <v>0</v>
      </c>
      <c r="F3479" s="25">
        <f t="shared" si="333"/>
        <v>0</v>
      </c>
      <c r="G3479" s="25" t="str">
        <f t="shared" si="329"/>
        <v>Summer</v>
      </c>
      <c r="H3479" s="25">
        <f t="shared" si="334"/>
        <v>4</v>
      </c>
      <c r="I3479" s="25">
        <v>0</v>
      </c>
      <c r="J3479" s="25">
        <f t="shared" si="330"/>
        <v>4</v>
      </c>
      <c r="K3479" s="7">
        <v>97.041489999999996</v>
      </c>
    </row>
    <row r="3480" spans="1:11" x14ac:dyDescent="0.25">
      <c r="A3480" s="6">
        <v>44341</v>
      </c>
      <c r="B3480" s="7">
        <v>19</v>
      </c>
      <c r="C3480" s="25">
        <v>307743.44637899479</v>
      </c>
      <c r="D3480" s="25">
        <f t="shared" si="332"/>
        <v>5</v>
      </c>
      <c r="E3480" s="25">
        <f t="shared" si="331"/>
        <v>0</v>
      </c>
      <c r="F3480" s="25">
        <f t="shared" si="333"/>
        <v>0</v>
      </c>
      <c r="G3480" s="25" t="str">
        <f t="shared" si="329"/>
        <v>Summer</v>
      </c>
      <c r="H3480" s="25">
        <f t="shared" si="334"/>
        <v>4</v>
      </c>
      <c r="I3480" s="25">
        <v>0</v>
      </c>
      <c r="J3480" s="25">
        <f t="shared" si="330"/>
        <v>4</v>
      </c>
      <c r="K3480" s="7">
        <v>81.993790000000004</v>
      </c>
    </row>
    <row r="3481" spans="1:11" x14ac:dyDescent="0.25">
      <c r="A3481" s="6">
        <v>44341</v>
      </c>
      <c r="B3481" s="7">
        <v>20</v>
      </c>
      <c r="C3481" s="25">
        <v>302175.28177019133</v>
      </c>
      <c r="D3481" s="25">
        <f t="shared" si="332"/>
        <v>5</v>
      </c>
      <c r="E3481" s="25">
        <f t="shared" si="331"/>
        <v>0</v>
      </c>
      <c r="F3481" s="25">
        <f t="shared" si="333"/>
        <v>0</v>
      </c>
      <c r="G3481" s="25" t="str">
        <f t="shared" si="329"/>
        <v>Summer</v>
      </c>
      <c r="H3481" s="25">
        <f t="shared" si="334"/>
        <v>4</v>
      </c>
      <c r="I3481" s="25">
        <v>0</v>
      </c>
      <c r="J3481" s="25">
        <f t="shared" si="330"/>
        <v>4</v>
      </c>
      <c r="K3481" s="7">
        <v>56.906280000000002</v>
      </c>
    </row>
    <row r="3482" spans="1:11" x14ac:dyDescent="0.25">
      <c r="A3482" s="6">
        <v>44341</v>
      </c>
      <c r="B3482" s="7">
        <v>21</v>
      </c>
      <c r="C3482" s="25">
        <v>288527.33590551926</v>
      </c>
      <c r="D3482" s="25">
        <f t="shared" si="332"/>
        <v>5</v>
      </c>
      <c r="E3482" s="25">
        <f t="shared" si="331"/>
        <v>0</v>
      </c>
      <c r="F3482" s="25">
        <f t="shared" si="333"/>
        <v>0</v>
      </c>
      <c r="G3482" s="25" t="str">
        <f t="shared" si="329"/>
        <v>Summer</v>
      </c>
      <c r="H3482" s="25">
        <f t="shared" si="334"/>
        <v>3</v>
      </c>
      <c r="I3482" s="25">
        <v>0</v>
      </c>
      <c r="J3482" s="25">
        <f t="shared" si="330"/>
        <v>3</v>
      </c>
      <c r="K3482" s="7">
        <v>39.662700000000001</v>
      </c>
    </row>
    <row r="3483" spans="1:11" x14ac:dyDescent="0.25">
      <c r="A3483" s="6">
        <v>44341</v>
      </c>
      <c r="B3483" s="7">
        <v>22</v>
      </c>
      <c r="C3483" s="25">
        <v>275619.03970943013</v>
      </c>
      <c r="D3483" s="25">
        <f t="shared" si="332"/>
        <v>5</v>
      </c>
      <c r="E3483" s="25">
        <f t="shared" si="331"/>
        <v>0</v>
      </c>
      <c r="F3483" s="25">
        <f t="shared" si="333"/>
        <v>0</v>
      </c>
      <c r="G3483" s="25" t="str">
        <f t="shared" si="329"/>
        <v>Summer</v>
      </c>
      <c r="H3483" s="25">
        <f t="shared" si="334"/>
        <v>3</v>
      </c>
      <c r="I3483" s="25">
        <v>0</v>
      </c>
      <c r="J3483" s="25">
        <f t="shared" si="330"/>
        <v>3</v>
      </c>
      <c r="K3483" s="7">
        <v>34.312370000000001</v>
      </c>
    </row>
    <row r="3484" spans="1:11" x14ac:dyDescent="0.25">
      <c r="A3484" s="6">
        <v>44341</v>
      </c>
      <c r="B3484" s="7">
        <v>23</v>
      </c>
      <c r="C3484" s="25">
        <v>249718.12686698794</v>
      </c>
      <c r="D3484" s="25">
        <f t="shared" si="332"/>
        <v>5</v>
      </c>
      <c r="E3484" s="25">
        <f t="shared" si="331"/>
        <v>0</v>
      </c>
      <c r="F3484" s="25">
        <f t="shared" si="333"/>
        <v>0</v>
      </c>
      <c r="G3484" s="25" t="str">
        <f t="shared" si="329"/>
        <v>Summer</v>
      </c>
      <c r="H3484" s="25">
        <f t="shared" si="334"/>
        <v>3</v>
      </c>
      <c r="I3484" s="25">
        <v>0</v>
      </c>
      <c r="J3484" s="25">
        <f t="shared" si="330"/>
        <v>3</v>
      </c>
      <c r="K3484" s="7">
        <v>66.582700000000003</v>
      </c>
    </row>
    <row r="3485" spans="1:11" x14ac:dyDescent="0.25">
      <c r="A3485" s="6">
        <v>44341</v>
      </c>
      <c r="B3485" s="7">
        <v>24</v>
      </c>
      <c r="C3485" s="25">
        <v>214258.21787661887</v>
      </c>
      <c r="D3485" s="25">
        <f t="shared" si="332"/>
        <v>5</v>
      </c>
      <c r="E3485" s="25">
        <f t="shared" si="331"/>
        <v>0</v>
      </c>
      <c r="F3485" s="25">
        <f t="shared" si="333"/>
        <v>0</v>
      </c>
      <c r="G3485" s="25" t="str">
        <f t="shared" si="329"/>
        <v>Summer</v>
      </c>
      <c r="H3485" s="25">
        <f t="shared" si="334"/>
        <v>3</v>
      </c>
      <c r="I3485" s="25">
        <v>0</v>
      </c>
      <c r="J3485" s="25">
        <f t="shared" si="330"/>
        <v>3</v>
      </c>
      <c r="K3485" s="7">
        <v>25.331620000000001</v>
      </c>
    </row>
    <row r="3486" spans="1:11" x14ac:dyDescent="0.25">
      <c r="A3486" s="6">
        <v>44342</v>
      </c>
      <c r="B3486" s="7">
        <v>1</v>
      </c>
      <c r="C3486" s="25">
        <v>184236.21917808271</v>
      </c>
      <c r="D3486" s="25">
        <f t="shared" si="332"/>
        <v>5</v>
      </c>
      <c r="E3486" s="25">
        <f t="shared" si="331"/>
        <v>0</v>
      </c>
      <c r="F3486" s="25">
        <f t="shared" si="333"/>
        <v>0</v>
      </c>
      <c r="G3486" s="25" t="str">
        <f t="shared" si="329"/>
        <v>Summer</v>
      </c>
      <c r="H3486" s="25">
        <f t="shared" si="334"/>
        <v>3</v>
      </c>
      <c r="I3486" s="25">
        <v>0</v>
      </c>
      <c r="J3486" s="25">
        <f t="shared" si="330"/>
        <v>3</v>
      </c>
      <c r="K3486" s="7">
        <v>22.53435</v>
      </c>
    </row>
    <row r="3487" spans="1:11" x14ac:dyDescent="0.25">
      <c r="A3487" s="6">
        <v>44342</v>
      </c>
      <c r="B3487" s="7">
        <v>2</v>
      </c>
      <c r="C3487" s="25">
        <v>162011.40401950717</v>
      </c>
      <c r="D3487" s="25">
        <f t="shared" si="332"/>
        <v>5</v>
      </c>
      <c r="E3487" s="25">
        <f t="shared" si="331"/>
        <v>0</v>
      </c>
      <c r="F3487" s="25">
        <f t="shared" si="333"/>
        <v>0</v>
      </c>
      <c r="G3487" s="25" t="str">
        <f t="shared" si="329"/>
        <v>Summer</v>
      </c>
      <c r="H3487" s="25">
        <f t="shared" si="334"/>
        <v>1</v>
      </c>
      <c r="I3487" s="25">
        <v>0</v>
      </c>
      <c r="J3487" s="25">
        <f t="shared" si="330"/>
        <v>1</v>
      </c>
      <c r="K3487" s="7">
        <v>18.501750000000001</v>
      </c>
    </row>
    <row r="3488" spans="1:11" x14ac:dyDescent="0.25">
      <c r="A3488" s="6">
        <v>44342</v>
      </c>
      <c r="B3488" s="7">
        <v>3</v>
      </c>
      <c r="C3488" s="25">
        <v>146793.49038430586</v>
      </c>
      <c r="D3488" s="25">
        <f t="shared" si="332"/>
        <v>5</v>
      </c>
      <c r="E3488" s="25">
        <f t="shared" si="331"/>
        <v>0</v>
      </c>
      <c r="F3488" s="25">
        <f t="shared" si="333"/>
        <v>0</v>
      </c>
      <c r="G3488" s="25" t="str">
        <f t="shared" si="329"/>
        <v>Summer</v>
      </c>
      <c r="H3488" s="25">
        <f t="shared" si="334"/>
        <v>1</v>
      </c>
      <c r="I3488" s="25">
        <v>0</v>
      </c>
      <c r="J3488" s="25">
        <f t="shared" si="330"/>
        <v>1</v>
      </c>
      <c r="K3488" s="7">
        <v>18.3752</v>
      </c>
    </row>
    <row r="3489" spans="1:11" x14ac:dyDescent="0.25">
      <c r="A3489" s="6">
        <v>44342</v>
      </c>
      <c r="B3489" s="7">
        <v>4</v>
      </c>
      <c r="C3489" s="25">
        <v>136970.67813006791</v>
      </c>
      <c r="D3489" s="25">
        <f t="shared" si="332"/>
        <v>5</v>
      </c>
      <c r="E3489" s="25">
        <f t="shared" si="331"/>
        <v>0</v>
      </c>
      <c r="F3489" s="25">
        <f t="shared" si="333"/>
        <v>0</v>
      </c>
      <c r="G3489" s="25" t="str">
        <f t="shared" si="329"/>
        <v>Summer</v>
      </c>
      <c r="H3489" s="25">
        <f t="shared" si="334"/>
        <v>1</v>
      </c>
      <c r="I3489" s="25">
        <v>0</v>
      </c>
      <c r="J3489" s="25">
        <f t="shared" si="330"/>
        <v>1</v>
      </c>
      <c r="K3489" s="7">
        <v>17.574380000000001</v>
      </c>
    </row>
    <row r="3490" spans="1:11" x14ac:dyDescent="0.25">
      <c r="A3490" s="6">
        <v>44342</v>
      </c>
      <c r="B3490" s="7">
        <v>5</v>
      </c>
      <c r="C3490" s="25">
        <v>131427.52303187249</v>
      </c>
      <c r="D3490" s="25">
        <f t="shared" si="332"/>
        <v>5</v>
      </c>
      <c r="E3490" s="25">
        <f t="shared" si="331"/>
        <v>0</v>
      </c>
      <c r="F3490" s="25">
        <f t="shared" si="333"/>
        <v>0</v>
      </c>
      <c r="G3490" s="25" t="str">
        <f t="shared" si="329"/>
        <v>Summer</v>
      </c>
      <c r="H3490" s="25">
        <f t="shared" si="334"/>
        <v>1</v>
      </c>
      <c r="I3490" s="25">
        <v>0</v>
      </c>
      <c r="J3490" s="25">
        <f t="shared" si="330"/>
        <v>1</v>
      </c>
      <c r="K3490" s="7">
        <v>17.83117</v>
      </c>
    </row>
    <row r="3491" spans="1:11" x14ac:dyDescent="0.25">
      <c r="A3491" s="6">
        <v>44342</v>
      </c>
      <c r="B3491" s="7">
        <v>6</v>
      </c>
      <c r="C3491" s="25">
        <v>132227.31468093797</v>
      </c>
      <c r="D3491" s="25">
        <f t="shared" si="332"/>
        <v>5</v>
      </c>
      <c r="E3491" s="25">
        <f t="shared" si="331"/>
        <v>0</v>
      </c>
      <c r="F3491" s="25">
        <f t="shared" si="333"/>
        <v>0</v>
      </c>
      <c r="G3491" s="25" t="str">
        <f t="shared" si="329"/>
        <v>Summer</v>
      </c>
      <c r="H3491" s="25">
        <f t="shared" si="334"/>
        <v>1</v>
      </c>
      <c r="I3491" s="25">
        <v>0</v>
      </c>
      <c r="J3491" s="25">
        <f t="shared" si="330"/>
        <v>1</v>
      </c>
      <c r="K3491" s="7">
        <v>21.276450000000001</v>
      </c>
    </row>
    <row r="3492" spans="1:11" x14ac:dyDescent="0.25">
      <c r="A3492" s="6">
        <v>44342</v>
      </c>
      <c r="B3492" s="7">
        <v>7</v>
      </c>
      <c r="C3492" s="25">
        <v>141722.86569333324</v>
      </c>
      <c r="D3492" s="25">
        <f t="shared" si="332"/>
        <v>5</v>
      </c>
      <c r="E3492" s="25">
        <f t="shared" si="331"/>
        <v>0</v>
      </c>
      <c r="F3492" s="25">
        <f t="shared" si="333"/>
        <v>0</v>
      </c>
      <c r="G3492" s="25" t="str">
        <f t="shared" si="329"/>
        <v>Summer</v>
      </c>
      <c r="H3492" s="25">
        <f t="shared" si="334"/>
        <v>3</v>
      </c>
      <c r="I3492" s="25">
        <v>0</v>
      </c>
      <c r="J3492" s="25">
        <f t="shared" si="330"/>
        <v>3</v>
      </c>
      <c r="K3492" s="7">
        <v>24.250050000000002</v>
      </c>
    </row>
    <row r="3493" spans="1:11" x14ac:dyDescent="0.25">
      <c r="A3493" s="6">
        <v>44342</v>
      </c>
      <c r="B3493" s="7">
        <v>8</v>
      </c>
      <c r="C3493" s="25">
        <v>151552.99317638908</v>
      </c>
      <c r="D3493" s="25">
        <f t="shared" si="332"/>
        <v>5</v>
      </c>
      <c r="E3493" s="25">
        <f t="shared" si="331"/>
        <v>0</v>
      </c>
      <c r="F3493" s="25">
        <f t="shared" si="333"/>
        <v>0</v>
      </c>
      <c r="G3493" s="25" t="str">
        <f t="shared" si="329"/>
        <v>Summer</v>
      </c>
      <c r="H3493" s="25">
        <f t="shared" si="334"/>
        <v>3</v>
      </c>
      <c r="I3493" s="25">
        <v>0</v>
      </c>
      <c r="J3493" s="25">
        <f t="shared" si="330"/>
        <v>3</v>
      </c>
      <c r="K3493" s="7">
        <v>26.220300000000002</v>
      </c>
    </row>
    <row r="3494" spans="1:11" x14ac:dyDescent="0.25">
      <c r="A3494" s="6">
        <v>44342</v>
      </c>
      <c r="B3494" s="7">
        <v>9</v>
      </c>
      <c r="C3494" s="25">
        <v>158710.25044722646</v>
      </c>
      <c r="D3494" s="25">
        <f t="shared" si="332"/>
        <v>5</v>
      </c>
      <c r="E3494" s="25">
        <f t="shared" si="331"/>
        <v>0</v>
      </c>
      <c r="F3494" s="25">
        <f t="shared" si="333"/>
        <v>0</v>
      </c>
      <c r="G3494" s="25" t="str">
        <f t="shared" si="329"/>
        <v>Summer</v>
      </c>
      <c r="H3494" s="25">
        <f t="shared" si="334"/>
        <v>3</v>
      </c>
      <c r="I3494" s="25">
        <v>0</v>
      </c>
      <c r="J3494" s="25">
        <f t="shared" si="330"/>
        <v>3</v>
      </c>
      <c r="K3494" s="7">
        <v>33.405859999999997</v>
      </c>
    </row>
    <row r="3495" spans="1:11" x14ac:dyDescent="0.25">
      <c r="A3495" s="6">
        <v>44342</v>
      </c>
      <c r="B3495" s="7">
        <v>10</v>
      </c>
      <c r="C3495" s="25">
        <v>175969.47782959131</v>
      </c>
      <c r="D3495" s="25">
        <f t="shared" si="332"/>
        <v>5</v>
      </c>
      <c r="E3495" s="25">
        <f t="shared" si="331"/>
        <v>0</v>
      </c>
      <c r="F3495" s="25">
        <f t="shared" si="333"/>
        <v>0</v>
      </c>
      <c r="G3495" s="25" t="str">
        <f t="shared" si="329"/>
        <v>Summer</v>
      </c>
      <c r="H3495" s="25">
        <f t="shared" si="334"/>
        <v>3</v>
      </c>
      <c r="I3495" s="25">
        <v>0</v>
      </c>
      <c r="J3495" s="25">
        <f t="shared" si="330"/>
        <v>3</v>
      </c>
      <c r="K3495" s="7">
        <v>35.378050000000002</v>
      </c>
    </row>
    <row r="3496" spans="1:11" x14ac:dyDescent="0.25">
      <c r="A3496" s="6">
        <v>44342</v>
      </c>
      <c r="B3496" s="7">
        <v>11</v>
      </c>
      <c r="C3496" s="25">
        <v>195752.24302464814</v>
      </c>
      <c r="D3496" s="25">
        <f t="shared" si="332"/>
        <v>5</v>
      </c>
      <c r="E3496" s="25">
        <f t="shared" si="331"/>
        <v>0</v>
      </c>
      <c r="F3496" s="25">
        <f t="shared" si="333"/>
        <v>0</v>
      </c>
      <c r="G3496" s="25" t="str">
        <f t="shared" si="329"/>
        <v>Summer</v>
      </c>
      <c r="H3496" s="25">
        <f t="shared" si="334"/>
        <v>3</v>
      </c>
      <c r="I3496" s="25">
        <v>0</v>
      </c>
      <c r="J3496" s="25">
        <f t="shared" si="330"/>
        <v>3</v>
      </c>
      <c r="K3496" s="7">
        <v>503.28460000000001</v>
      </c>
    </row>
    <row r="3497" spans="1:11" x14ac:dyDescent="0.25">
      <c r="A3497" s="6">
        <v>44342</v>
      </c>
      <c r="B3497" s="7">
        <v>12</v>
      </c>
      <c r="C3497" s="25">
        <v>200662.51472333219</v>
      </c>
      <c r="D3497" s="25">
        <f t="shared" si="332"/>
        <v>5</v>
      </c>
      <c r="E3497" s="25">
        <f t="shared" si="331"/>
        <v>0</v>
      </c>
      <c r="F3497" s="25">
        <f t="shared" si="333"/>
        <v>0</v>
      </c>
      <c r="G3497" s="25" t="str">
        <f t="shared" si="329"/>
        <v>Summer</v>
      </c>
      <c r="H3497" s="25">
        <f t="shared" si="334"/>
        <v>3</v>
      </c>
      <c r="I3497" s="25">
        <v>0</v>
      </c>
      <c r="J3497" s="25">
        <f t="shared" si="330"/>
        <v>3</v>
      </c>
      <c r="K3497" s="7">
        <v>34.817860000000003</v>
      </c>
    </row>
    <row r="3498" spans="1:11" x14ac:dyDescent="0.25">
      <c r="A3498" s="6">
        <v>44342</v>
      </c>
      <c r="B3498" s="7">
        <v>13</v>
      </c>
      <c r="C3498" s="25">
        <v>185251.00939296154</v>
      </c>
      <c r="D3498" s="25">
        <f t="shared" si="332"/>
        <v>5</v>
      </c>
      <c r="E3498" s="25">
        <f t="shared" si="331"/>
        <v>0</v>
      </c>
      <c r="F3498" s="25">
        <f t="shared" si="333"/>
        <v>0</v>
      </c>
      <c r="G3498" s="25" t="str">
        <f t="shared" si="329"/>
        <v>Summer</v>
      </c>
      <c r="H3498" s="25">
        <f t="shared" si="334"/>
        <v>3</v>
      </c>
      <c r="I3498" s="25">
        <v>0</v>
      </c>
      <c r="J3498" s="25">
        <f t="shared" si="330"/>
        <v>3</v>
      </c>
      <c r="K3498" s="7">
        <v>35.609250000000003</v>
      </c>
    </row>
    <row r="3499" spans="1:11" x14ac:dyDescent="0.25">
      <c r="A3499" s="6">
        <v>44342</v>
      </c>
      <c r="B3499" s="7">
        <v>14</v>
      </c>
      <c r="C3499" s="25">
        <v>171843.96220522639</v>
      </c>
      <c r="D3499" s="25">
        <f t="shared" si="332"/>
        <v>5</v>
      </c>
      <c r="E3499" s="25">
        <f t="shared" si="331"/>
        <v>0</v>
      </c>
      <c r="F3499" s="25">
        <f t="shared" si="333"/>
        <v>0</v>
      </c>
      <c r="G3499" s="25" t="str">
        <f t="shared" si="329"/>
        <v>Summer</v>
      </c>
      <c r="H3499" s="25">
        <f t="shared" si="334"/>
        <v>3</v>
      </c>
      <c r="I3499" s="25">
        <v>0</v>
      </c>
      <c r="J3499" s="25">
        <f t="shared" si="330"/>
        <v>3</v>
      </c>
      <c r="K3499" s="7">
        <v>233.90049999999999</v>
      </c>
    </row>
    <row r="3500" spans="1:11" x14ac:dyDescent="0.25">
      <c r="A3500" s="6">
        <v>44342</v>
      </c>
      <c r="B3500" s="7">
        <v>15</v>
      </c>
      <c r="C3500" s="25">
        <v>169452.4845285526</v>
      </c>
      <c r="D3500" s="25">
        <f t="shared" si="332"/>
        <v>5</v>
      </c>
      <c r="E3500" s="25">
        <f t="shared" si="331"/>
        <v>0</v>
      </c>
      <c r="F3500" s="25">
        <f t="shared" si="333"/>
        <v>0</v>
      </c>
      <c r="G3500" s="25" t="str">
        <f t="shared" si="329"/>
        <v>Summer</v>
      </c>
      <c r="H3500" s="25">
        <f t="shared" si="334"/>
        <v>4</v>
      </c>
      <c r="I3500" s="25">
        <v>0</v>
      </c>
      <c r="J3500" s="25">
        <f t="shared" si="330"/>
        <v>4</v>
      </c>
      <c r="K3500" s="7">
        <v>29.859780000000001</v>
      </c>
    </row>
    <row r="3501" spans="1:11" x14ac:dyDescent="0.25">
      <c r="A3501" s="6">
        <v>44342</v>
      </c>
      <c r="B3501" s="7">
        <v>16</v>
      </c>
      <c r="C3501" s="25">
        <v>171794.59923819301</v>
      </c>
      <c r="D3501" s="25">
        <f t="shared" si="332"/>
        <v>5</v>
      </c>
      <c r="E3501" s="25">
        <f t="shared" si="331"/>
        <v>0</v>
      </c>
      <c r="F3501" s="25">
        <f t="shared" si="333"/>
        <v>0</v>
      </c>
      <c r="G3501" s="25" t="str">
        <f t="shared" si="329"/>
        <v>Summer</v>
      </c>
      <c r="H3501" s="25">
        <f t="shared" si="334"/>
        <v>4</v>
      </c>
      <c r="I3501" s="25">
        <v>0</v>
      </c>
      <c r="J3501" s="25">
        <f t="shared" si="330"/>
        <v>4</v>
      </c>
      <c r="K3501" s="7">
        <v>58.506340000000002</v>
      </c>
    </row>
    <row r="3502" spans="1:11" x14ac:dyDescent="0.25">
      <c r="A3502" s="6">
        <v>44342</v>
      </c>
      <c r="B3502" s="7">
        <v>17</v>
      </c>
      <c r="C3502" s="25">
        <v>180917.54202894977</v>
      </c>
      <c r="D3502" s="25">
        <f t="shared" si="332"/>
        <v>5</v>
      </c>
      <c r="E3502" s="25">
        <f t="shared" si="331"/>
        <v>0</v>
      </c>
      <c r="F3502" s="25">
        <f t="shared" si="333"/>
        <v>0</v>
      </c>
      <c r="G3502" s="25" t="str">
        <f t="shared" si="329"/>
        <v>Summer</v>
      </c>
      <c r="H3502" s="25">
        <f t="shared" si="334"/>
        <v>4</v>
      </c>
      <c r="I3502" s="25">
        <v>0</v>
      </c>
      <c r="J3502" s="25">
        <f t="shared" si="330"/>
        <v>4</v>
      </c>
      <c r="K3502" s="7">
        <v>65.313159999999996</v>
      </c>
    </row>
    <row r="3503" spans="1:11" x14ac:dyDescent="0.25">
      <c r="A3503" s="6">
        <v>44342</v>
      </c>
      <c r="B3503" s="7">
        <v>18</v>
      </c>
      <c r="C3503" s="25">
        <v>197276.46147191952</v>
      </c>
      <c r="D3503" s="25">
        <f t="shared" si="332"/>
        <v>5</v>
      </c>
      <c r="E3503" s="25">
        <f t="shared" si="331"/>
        <v>0</v>
      </c>
      <c r="F3503" s="25">
        <f t="shared" si="333"/>
        <v>0</v>
      </c>
      <c r="G3503" s="25" t="str">
        <f t="shared" ref="G3503:G3566" si="335">IF(OR(D3503&lt;5,D3503&gt;9),"Winter","Summer")</f>
        <v>Summer</v>
      </c>
      <c r="H3503" s="25">
        <f t="shared" si="334"/>
        <v>4</v>
      </c>
      <c r="I3503" s="25">
        <v>0</v>
      </c>
      <c r="J3503" s="25">
        <f t="shared" ref="J3503:J3566" si="336">IF(I3503=0,H3503,5)</f>
        <v>4</v>
      </c>
      <c r="K3503" s="7">
        <v>26.0124</v>
      </c>
    </row>
    <row r="3504" spans="1:11" x14ac:dyDescent="0.25">
      <c r="A3504" s="6">
        <v>44342</v>
      </c>
      <c r="B3504" s="7">
        <v>19</v>
      </c>
      <c r="C3504" s="25">
        <v>205675.46702286458</v>
      </c>
      <c r="D3504" s="25">
        <f t="shared" si="332"/>
        <v>5</v>
      </c>
      <c r="E3504" s="25">
        <f t="shared" si="331"/>
        <v>0</v>
      </c>
      <c r="F3504" s="25">
        <f t="shared" si="333"/>
        <v>0</v>
      </c>
      <c r="G3504" s="25" t="str">
        <f t="shared" si="335"/>
        <v>Summer</v>
      </c>
      <c r="H3504" s="25">
        <f t="shared" si="334"/>
        <v>4</v>
      </c>
      <c r="I3504" s="25">
        <v>0</v>
      </c>
      <c r="J3504" s="25">
        <f t="shared" si="336"/>
        <v>4</v>
      </c>
      <c r="K3504" s="7">
        <v>28.058910000000001</v>
      </c>
    </row>
    <row r="3505" spans="1:11" x14ac:dyDescent="0.25">
      <c r="A3505" s="6">
        <v>44342</v>
      </c>
      <c r="B3505" s="7">
        <v>20</v>
      </c>
      <c r="C3505" s="25">
        <v>205285.39654482983</v>
      </c>
      <c r="D3505" s="25">
        <f t="shared" si="332"/>
        <v>5</v>
      </c>
      <c r="E3505" s="25">
        <f t="shared" si="331"/>
        <v>0</v>
      </c>
      <c r="F3505" s="25">
        <f t="shared" si="333"/>
        <v>0</v>
      </c>
      <c r="G3505" s="25" t="str">
        <f t="shared" si="335"/>
        <v>Summer</v>
      </c>
      <c r="H3505" s="25">
        <f t="shared" si="334"/>
        <v>4</v>
      </c>
      <c r="I3505" s="25">
        <v>0</v>
      </c>
      <c r="J3505" s="25">
        <f t="shared" si="336"/>
        <v>4</v>
      </c>
      <c r="K3505" s="7">
        <v>47.731549999999999</v>
      </c>
    </row>
    <row r="3506" spans="1:11" x14ac:dyDescent="0.25">
      <c r="A3506" s="6">
        <v>44342</v>
      </c>
      <c r="B3506" s="7">
        <v>21</v>
      </c>
      <c r="C3506" s="25">
        <v>201278.68980647941</v>
      </c>
      <c r="D3506" s="25">
        <f t="shared" si="332"/>
        <v>5</v>
      </c>
      <c r="E3506" s="25">
        <f t="shared" si="331"/>
        <v>0</v>
      </c>
      <c r="F3506" s="25">
        <f t="shared" si="333"/>
        <v>0</v>
      </c>
      <c r="G3506" s="25" t="str">
        <f t="shared" si="335"/>
        <v>Summer</v>
      </c>
      <c r="H3506" s="25">
        <f t="shared" si="334"/>
        <v>3</v>
      </c>
      <c r="I3506" s="25">
        <v>0</v>
      </c>
      <c r="J3506" s="25">
        <f t="shared" si="336"/>
        <v>3</v>
      </c>
      <c r="K3506" s="7">
        <v>33.351489999999998</v>
      </c>
    </row>
    <row r="3507" spans="1:11" x14ac:dyDescent="0.25">
      <c r="A3507" s="6">
        <v>44342</v>
      </c>
      <c r="B3507" s="7">
        <v>22</v>
      </c>
      <c r="C3507" s="25">
        <v>197193.94926955589</v>
      </c>
      <c r="D3507" s="25">
        <f t="shared" si="332"/>
        <v>5</v>
      </c>
      <c r="E3507" s="25">
        <f t="shared" si="331"/>
        <v>0</v>
      </c>
      <c r="F3507" s="25">
        <f t="shared" si="333"/>
        <v>0</v>
      </c>
      <c r="G3507" s="25" t="str">
        <f t="shared" si="335"/>
        <v>Summer</v>
      </c>
      <c r="H3507" s="25">
        <f t="shared" si="334"/>
        <v>3</v>
      </c>
      <c r="I3507" s="25">
        <v>0</v>
      </c>
      <c r="J3507" s="25">
        <f t="shared" si="336"/>
        <v>3</v>
      </c>
      <c r="K3507" s="7">
        <v>64.446510000000004</v>
      </c>
    </row>
    <row r="3508" spans="1:11" x14ac:dyDescent="0.25">
      <c r="A3508" s="6">
        <v>44342</v>
      </c>
      <c r="B3508" s="7">
        <v>23</v>
      </c>
      <c r="C3508" s="25">
        <v>180525.6651105982</v>
      </c>
      <c r="D3508" s="25">
        <f t="shared" si="332"/>
        <v>5</v>
      </c>
      <c r="E3508" s="25">
        <f t="shared" si="331"/>
        <v>0</v>
      </c>
      <c r="F3508" s="25">
        <f t="shared" si="333"/>
        <v>0</v>
      </c>
      <c r="G3508" s="25" t="str">
        <f t="shared" si="335"/>
        <v>Summer</v>
      </c>
      <c r="H3508" s="25">
        <f t="shared" si="334"/>
        <v>3</v>
      </c>
      <c r="I3508" s="25">
        <v>0</v>
      </c>
      <c r="J3508" s="25">
        <f t="shared" si="336"/>
        <v>3</v>
      </c>
      <c r="K3508" s="7">
        <v>39.67653</v>
      </c>
    </row>
    <row r="3509" spans="1:11" x14ac:dyDescent="0.25">
      <c r="A3509" s="6">
        <v>44342</v>
      </c>
      <c r="B3509" s="7">
        <v>24</v>
      </c>
      <c r="C3509" s="25">
        <v>154368.02833156221</v>
      </c>
      <c r="D3509" s="25">
        <f t="shared" si="332"/>
        <v>5</v>
      </c>
      <c r="E3509" s="25">
        <f t="shared" si="331"/>
        <v>0</v>
      </c>
      <c r="F3509" s="25">
        <f t="shared" si="333"/>
        <v>0</v>
      </c>
      <c r="G3509" s="25" t="str">
        <f t="shared" si="335"/>
        <v>Summer</v>
      </c>
      <c r="H3509" s="25">
        <f t="shared" si="334"/>
        <v>3</v>
      </c>
      <c r="I3509" s="25">
        <v>0</v>
      </c>
      <c r="J3509" s="25">
        <f t="shared" si="336"/>
        <v>3</v>
      </c>
      <c r="K3509" s="7">
        <v>24.38664</v>
      </c>
    </row>
    <row r="3510" spans="1:11" x14ac:dyDescent="0.25">
      <c r="A3510" s="6">
        <v>44343</v>
      </c>
      <c r="B3510" s="7">
        <v>1</v>
      </c>
      <c r="C3510" s="25">
        <v>130526.57481598057</v>
      </c>
      <c r="D3510" s="25">
        <f t="shared" si="332"/>
        <v>5</v>
      </c>
      <c r="E3510" s="25">
        <f t="shared" si="331"/>
        <v>0</v>
      </c>
      <c r="F3510" s="25">
        <f t="shared" si="333"/>
        <v>0</v>
      </c>
      <c r="G3510" s="25" t="str">
        <f t="shared" si="335"/>
        <v>Summer</v>
      </c>
      <c r="H3510" s="25">
        <f t="shared" si="334"/>
        <v>3</v>
      </c>
      <c r="I3510" s="25">
        <v>0</v>
      </c>
      <c r="J3510" s="25">
        <f t="shared" si="336"/>
        <v>3</v>
      </c>
      <c r="K3510" s="7">
        <v>26.223230000000001</v>
      </c>
    </row>
    <row r="3511" spans="1:11" x14ac:dyDescent="0.25">
      <c r="A3511" s="6">
        <v>44343</v>
      </c>
      <c r="B3511" s="7">
        <v>2</v>
      </c>
      <c r="C3511" s="25">
        <v>115832.02569592392</v>
      </c>
      <c r="D3511" s="25">
        <f t="shared" si="332"/>
        <v>5</v>
      </c>
      <c r="E3511" s="25">
        <f t="shared" si="331"/>
        <v>0</v>
      </c>
      <c r="F3511" s="25">
        <f t="shared" si="333"/>
        <v>0</v>
      </c>
      <c r="G3511" s="25" t="str">
        <f t="shared" si="335"/>
        <v>Summer</v>
      </c>
      <c r="H3511" s="25">
        <f t="shared" si="334"/>
        <v>1</v>
      </c>
      <c r="I3511" s="25">
        <v>0</v>
      </c>
      <c r="J3511" s="25">
        <f t="shared" si="336"/>
        <v>1</v>
      </c>
      <c r="K3511" s="7">
        <v>64.925219999999996</v>
      </c>
    </row>
    <row r="3512" spans="1:11" x14ac:dyDescent="0.25">
      <c r="A3512" s="6">
        <v>44343</v>
      </c>
      <c r="B3512" s="7">
        <v>3</v>
      </c>
      <c r="C3512" s="25">
        <v>107342.66466647181</v>
      </c>
      <c r="D3512" s="25">
        <f t="shared" si="332"/>
        <v>5</v>
      </c>
      <c r="E3512" s="25">
        <f t="shared" si="331"/>
        <v>0</v>
      </c>
      <c r="F3512" s="25">
        <f t="shared" si="333"/>
        <v>0</v>
      </c>
      <c r="G3512" s="25" t="str">
        <f t="shared" si="335"/>
        <v>Summer</v>
      </c>
      <c r="H3512" s="25">
        <f t="shared" si="334"/>
        <v>1</v>
      </c>
      <c r="I3512" s="25">
        <v>0</v>
      </c>
      <c r="J3512" s="25">
        <f t="shared" si="336"/>
        <v>1</v>
      </c>
      <c r="K3512" s="7">
        <v>19.46622</v>
      </c>
    </row>
    <row r="3513" spans="1:11" x14ac:dyDescent="0.25">
      <c r="A3513" s="6">
        <v>44343</v>
      </c>
      <c r="B3513" s="7">
        <v>4</v>
      </c>
      <c r="C3513" s="25">
        <v>100583.2641732503</v>
      </c>
      <c r="D3513" s="25">
        <f t="shared" si="332"/>
        <v>5</v>
      </c>
      <c r="E3513" s="25">
        <f t="shared" si="331"/>
        <v>0</v>
      </c>
      <c r="F3513" s="25">
        <f t="shared" si="333"/>
        <v>0</v>
      </c>
      <c r="G3513" s="25" t="str">
        <f t="shared" si="335"/>
        <v>Summer</v>
      </c>
      <c r="H3513" s="25">
        <f t="shared" si="334"/>
        <v>1</v>
      </c>
      <c r="I3513" s="25">
        <v>0</v>
      </c>
      <c r="J3513" s="25">
        <f t="shared" si="336"/>
        <v>1</v>
      </c>
      <c r="K3513" s="7">
        <v>19.424890000000001</v>
      </c>
    </row>
    <row r="3514" spans="1:11" x14ac:dyDescent="0.25">
      <c r="A3514" s="6">
        <v>44343</v>
      </c>
      <c r="B3514" s="7">
        <v>5</v>
      </c>
      <c r="C3514" s="25">
        <v>97772.793921985649</v>
      </c>
      <c r="D3514" s="25">
        <f t="shared" si="332"/>
        <v>5</v>
      </c>
      <c r="E3514" s="25">
        <f t="shared" si="331"/>
        <v>0</v>
      </c>
      <c r="F3514" s="25">
        <f t="shared" si="333"/>
        <v>0</v>
      </c>
      <c r="G3514" s="25" t="str">
        <f t="shared" si="335"/>
        <v>Summer</v>
      </c>
      <c r="H3514" s="25">
        <f t="shared" si="334"/>
        <v>1</v>
      </c>
      <c r="I3514" s="25">
        <v>0</v>
      </c>
      <c r="J3514" s="25">
        <f t="shared" si="336"/>
        <v>1</v>
      </c>
      <c r="K3514" s="7">
        <v>19.660509999999999</v>
      </c>
    </row>
    <row r="3515" spans="1:11" x14ac:dyDescent="0.25">
      <c r="A3515" s="6">
        <v>44343</v>
      </c>
      <c r="B3515" s="7">
        <v>6</v>
      </c>
      <c r="C3515" s="25">
        <v>101184.60923887679</v>
      </c>
      <c r="D3515" s="25">
        <f t="shared" si="332"/>
        <v>5</v>
      </c>
      <c r="E3515" s="25">
        <f t="shared" si="331"/>
        <v>0</v>
      </c>
      <c r="F3515" s="25">
        <f t="shared" si="333"/>
        <v>0</v>
      </c>
      <c r="G3515" s="25" t="str">
        <f t="shared" si="335"/>
        <v>Summer</v>
      </c>
      <c r="H3515" s="25">
        <f t="shared" si="334"/>
        <v>1</v>
      </c>
      <c r="I3515" s="25">
        <v>0</v>
      </c>
      <c r="J3515" s="25">
        <f t="shared" si="336"/>
        <v>1</v>
      </c>
      <c r="K3515" s="7">
        <v>23.43628</v>
      </c>
    </row>
    <row r="3516" spans="1:11" x14ac:dyDescent="0.25">
      <c r="A3516" s="6">
        <v>44343</v>
      </c>
      <c r="B3516" s="7">
        <v>7</v>
      </c>
      <c r="C3516" s="25">
        <v>113561.03775916726</v>
      </c>
      <c r="D3516" s="25">
        <f t="shared" si="332"/>
        <v>5</v>
      </c>
      <c r="E3516" s="25">
        <f t="shared" si="331"/>
        <v>0</v>
      </c>
      <c r="F3516" s="25">
        <f t="shared" si="333"/>
        <v>0</v>
      </c>
      <c r="G3516" s="25" t="str">
        <f t="shared" si="335"/>
        <v>Summer</v>
      </c>
      <c r="H3516" s="25">
        <f t="shared" si="334"/>
        <v>3</v>
      </c>
      <c r="I3516" s="25">
        <v>0</v>
      </c>
      <c r="J3516" s="25">
        <f t="shared" si="336"/>
        <v>3</v>
      </c>
      <c r="K3516" s="7">
        <v>23.271170000000001</v>
      </c>
    </row>
    <row r="3517" spans="1:11" x14ac:dyDescent="0.25">
      <c r="A3517" s="6">
        <v>44343</v>
      </c>
      <c r="B3517" s="7">
        <v>8</v>
      </c>
      <c r="C3517" s="25">
        <v>122155.72701094898</v>
      </c>
      <c r="D3517" s="25">
        <f t="shared" si="332"/>
        <v>5</v>
      </c>
      <c r="E3517" s="25">
        <f t="shared" si="331"/>
        <v>0</v>
      </c>
      <c r="F3517" s="25">
        <f t="shared" si="333"/>
        <v>0</v>
      </c>
      <c r="G3517" s="25" t="str">
        <f t="shared" si="335"/>
        <v>Summer</v>
      </c>
      <c r="H3517" s="25">
        <f t="shared" si="334"/>
        <v>3</v>
      </c>
      <c r="I3517" s="25">
        <v>0</v>
      </c>
      <c r="J3517" s="25">
        <f t="shared" si="336"/>
        <v>3</v>
      </c>
      <c r="K3517" s="7">
        <v>26.17651</v>
      </c>
    </row>
    <row r="3518" spans="1:11" x14ac:dyDescent="0.25">
      <c r="A3518" s="6">
        <v>44343</v>
      </c>
      <c r="B3518" s="7">
        <v>9</v>
      </c>
      <c r="C3518" s="25">
        <v>123546.92065219542</v>
      </c>
      <c r="D3518" s="25">
        <f t="shared" si="332"/>
        <v>5</v>
      </c>
      <c r="E3518" s="25">
        <f t="shared" si="331"/>
        <v>0</v>
      </c>
      <c r="F3518" s="25">
        <f t="shared" si="333"/>
        <v>0</v>
      </c>
      <c r="G3518" s="25" t="str">
        <f t="shared" si="335"/>
        <v>Summer</v>
      </c>
      <c r="H3518" s="25">
        <f t="shared" si="334"/>
        <v>3</v>
      </c>
      <c r="I3518" s="25">
        <v>0</v>
      </c>
      <c r="J3518" s="25">
        <f t="shared" si="336"/>
        <v>3</v>
      </c>
      <c r="K3518" s="7">
        <v>27.846360000000001</v>
      </c>
    </row>
    <row r="3519" spans="1:11" x14ac:dyDescent="0.25">
      <c r="A3519" s="6">
        <v>44343</v>
      </c>
      <c r="B3519" s="7">
        <v>10</v>
      </c>
      <c r="C3519" s="25">
        <v>128348.13421434835</v>
      </c>
      <c r="D3519" s="25">
        <f t="shared" si="332"/>
        <v>5</v>
      </c>
      <c r="E3519" s="25">
        <f t="shared" si="331"/>
        <v>0</v>
      </c>
      <c r="F3519" s="25">
        <f t="shared" si="333"/>
        <v>0</v>
      </c>
      <c r="G3519" s="25" t="str">
        <f t="shared" si="335"/>
        <v>Summer</v>
      </c>
      <c r="H3519" s="25">
        <f t="shared" si="334"/>
        <v>3</v>
      </c>
      <c r="I3519" s="25">
        <v>0</v>
      </c>
      <c r="J3519" s="25">
        <f t="shared" si="336"/>
        <v>3</v>
      </c>
      <c r="K3519" s="7">
        <v>91.308099999999996</v>
      </c>
    </row>
    <row r="3520" spans="1:11" x14ac:dyDescent="0.25">
      <c r="A3520" s="6">
        <v>44343</v>
      </c>
      <c r="B3520" s="7">
        <v>11</v>
      </c>
      <c r="C3520" s="25">
        <v>142211.87439776075</v>
      </c>
      <c r="D3520" s="25">
        <f t="shared" si="332"/>
        <v>5</v>
      </c>
      <c r="E3520" s="25">
        <f t="shared" si="331"/>
        <v>0</v>
      </c>
      <c r="F3520" s="25">
        <f t="shared" si="333"/>
        <v>0</v>
      </c>
      <c r="G3520" s="25" t="str">
        <f t="shared" si="335"/>
        <v>Summer</v>
      </c>
      <c r="H3520" s="25">
        <f t="shared" si="334"/>
        <v>3</v>
      </c>
      <c r="I3520" s="25">
        <v>0</v>
      </c>
      <c r="J3520" s="25">
        <f t="shared" si="336"/>
        <v>3</v>
      </c>
      <c r="K3520" s="7">
        <v>42.453490000000002</v>
      </c>
    </row>
    <row r="3521" spans="1:11" x14ac:dyDescent="0.25">
      <c r="A3521" s="6">
        <v>44343</v>
      </c>
      <c r="B3521" s="7">
        <v>12</v>
      </c>
      <c r="C3521" s="25">
        <v>157470.36383025697</v>
      </c>
      <c r="D3521" s="25">
        <f t="shared" si="332"/>
        <v>5</v>
      </c>
      <c r="E3521" s="25">
        <f t="shared" si="331"/>
        <v>0</v>
      </c>
      <c r="F3521" s="25">
        <f t="shared" si="333"/>
        <v>0</v>
      </c>
      <c r="G3521" s="25" t="str">
        <f t="shared" si="335"/>
        <v>Summer</v>
      </c>
      <c r="H3521" s="25">
        <f t="shared" si="334"/>
        <v>3</v>
      </c>
      <c r="I3521" s="25">
        <v>0</v>
      </c>
      <c r="J3521" s="25">
        <f t="shared" si="336"/>
        <v>3</v>
      </c>
      <c r="K3521" s="7">
        <v>99.433250000000001</v>
      </c>
    </row>
    <row r="3522" spans="1:11" x14ac:dyDescent="0.25">
      <c r="A3522" s="6">
        <v>44343</v>
      </c>
      <c r="B3522" s="7">
        <v>13</v>
      </c>
      <c r="C3522" s="25">
        <v>171382.22987445758</v>
      </c>
      <c r="D3522" s="25">
        <f t="shared" si="332"/>
        <v>5</v>
      </c>
      <c r="E3522" s="25">
        <f t="shared" si="331"/>
        <v>0</v>
      </c>
      <c r="F3522" s="25">
        <f t="shared" si="333"/>
        <v>0</v>
      </c>
      <c r="G3522" s="25" t="str">
        <f t="shared" si="335"/>
        <v>Summer</v>
      </c>
      <c r="H3522" s="25">
        <f t="shared" si="334"/>
        <v>3</v>
      </c>
      <c r="I3522" s="25">
        <v>0</v>
      </c>
      <c r="J3522" s="25">
        <f t="shared" si="336"/>
        <v>3</v>
      </c>
      <c r="K3522" s="7">
        <v>45.896920000000001</v>
      </c>
    </row>
    <row r="3523" spans="1:11" x14ac:dyDescent="0.25">
      <c r="A3523" s="6">
        <v>44343</v>
      </c>
      <c r="B3523" s="7">
        <v>14</v>
      </c>
      <c r="C3523" s="25">
        <v>183918.95428361697</v>
      </c>
      <c r="D3523" s="25">
        <f t="shared" si="332"/>
        <v>5</v>
      </c>
      <c r="E3523" s="25">
        <f t="shared" si="331"/>
        <v>0</v>
      </c>
      <c r="F3523" s="25">
        <f t="shared" si="333"/>
        <v>0</v>
      </c>
      <c r="G3523" s="25" t="str">
        <f t="shared" si="335"/>
        <v>Summer</v>
      </c>
      <c r="H3523" s="25">
        <f t="shared" si="334"/>
        <v>3</v>
      </c>
      <c r="I3523" s="25">
        <v>0</v>
      </c>
      <c r="J3523" s="25">
        <f t="shared" si="336"/>
        <v>3</v>
      </c>
      <c r="K3523" s="7">
        <v>44.33231</v>
      </c>
    </row>
    <row r="3524" spans="1:11" x14ac:dyDescent="0.25">
      <c r="A3524" s="6">
        <v>44343</v>
      </c>
      <c r="B3524" s="7">
        <v>15</v>
      </c>
      <c r="C3524" s="25">
        <v>200796.21234312822</v>
      </c>
      <c r="D3524" s="25">
        <f t="shared" si="332"/>
        <v>5</v>
      </c>
      <c r="E3524" s="25">
        <f t="shared" si="331"/>
        <v>0</v>
      </c>
      <c r="F3524" s="25">
        <f t="shared" si="333"/>
        <v>0</v>
      </c>
      <c r="G3524" s="25" t="str">
        <f t="shared" si="335"/>
        <v>Summer</v>
      </c>
      <c r="H3524" s="25">
        <f t="shared" si="334"/>
        <v>4</v>
      </c>
      <c r="I3524" s="25">
        <v>0</v>
      </c>
      <c r="J3524" s="25">
        <f t="shared" si="336"/>
        <v>4</v>
      </c>
      <c r="K3524" s="7">
        <v>63.193080000000002</v>
      </c>
    </row>
    <row r="3525" spans="1:11" x14ac:dyDescent="0.25">
      <c r="A3525" s="6">
        <v>44343</v>
      </c>
      <c r="B3525" s="7">
        <v>16</v>
      </c>
      <c r="C3525" s="25">
        <v>219675.26454670745</v>
      </c>
      <c r="D3525" s="25">
        <f t="shared" si="332"/>
        <v>5</v>
      </c>
      <c r="E3525" s="25">
        <f t="shared" si="331"/>
        <v>0</v>
      </c>
      <c r="F3525" s="25">
        <f t="shared" si="333"/>
        <v>0</v>
      </c>
      <c r="G3525" s="25" t="str">
        <f t="shared" si="335"/>
        <v>Summer</v>
      </c>
      <c r="H3525" s="25">
        <f t="shared" si="334"/>
        <v>4</v>
      </c>
      <c r="I3525" s="25">
        <v>0</v>
      </c>
      <c r="J3525" s="25">
        <f t="shared" si="336"/>
        <v>4</v>
      </c>
      <c r="K3525" s="7">
        <v>65.636870000000002</v>
      </c>
    </row>
    <row r="3526" spans="1:11" x14ac:dyDescent="0.25">
      <c r="A3526" s="6">
        <v>44343</v>
      </c>
      <c r="B3526" s="7">
        <v>17</v>
      </c>
      <c r="C3526" s="25">
        <v>240681.76850805999</v>
      </c>
      <c r="D3526" s="25">
        <f t="shared" si="332"/>
        <v>5</v>
      </c>
      <c r="E3526" s="25">
        <f t="shared" ref="E3526:E3589" si="337">IF(IFERROR(VLOOKUP(A3526,$S$6:$S$15,1,0),0)&gt;0,1,0)</f>
        <v>0</v>
      </c>
      <c r="F3526" s="25">
        <f t="shared" si="333"/>
        <v>0</v>
      </c>
      <c r="G3526" s="25" t="str">
        <f t="shared" si="335"/>
        <v>Summer</v>
      </c>
      <c r="H3526" s="25">
        <f t="shared" si="334"/>
        <v>4</v>
      </c>
      <c r="I3526" s="25">
        <v>0</v>
      </c>
      <c r="J3526" s="25">
        <f t="shared" si="336"/>
        <v>4</v>
      </c>
      <c r="K3526" s="7">
        <v>74.194370000000006</v>
      </c>
    </row>
    <row r="3527" spans="1:11" x14ac:dyDescent="0.25">
      <c r="A3527" s="6">
        <v>44343</v>
      </c>
      <c r="B3527" s="7">
        <v>18</v>
      </c>
      <c r="C3527" s="25">
        <v>254724.68338022436</v>
      </c>
      <c r="D3527" s="25">
        <f t="shared" ref="D3527:D3590" si="338">MONTH(A3527)</f>
        <v>5</v>
      </c>
      <c r="E3527" s="25">
        <f t="shared" si="337"/>
        <v>0</v>
      </c>
      <c r="F3527" s="25">
        <f t="shared" ref="F3527:F3590" si="339">IF(WEEKDAY(A3527,2)&gt;5,1,0)</f>
        <v>0</v>
      </c>
      <c r="G3527" s="25" t="str">
        <f t="shared" si="335"/>
        <v>Summer</v>
      </c>
      <c r="H3527" s="25">
        <f t="shared" ref="H3527:H3590" si="340">IF(AND(B3527&lt;7,B3527&gt;1),1,IF(G3527="Winter",IF(OR(E3527=1,F3527=1,B3527=1,AND(B3527&gt;9,B3527&lt;19),B3527&gt;21),2,6),IF(OR(E3527=1,F3527=1,B3527&lt;15,B3527&gt;20),3,4)))</f>
        <v>4</v>
      </c>
      <c r="I3527" s="25">
        <v>0</v>
      </c>
      <c r="J3527" s="25">
        <f t="shared" si="336"/>
        <v>4</v>
      </c>
      <c r="K3527" s="7">
        <v>67.105540000000005</v>
      </c>
    </row>
    <row r="3528" spans="1:11" x14ac:dyDescent="0.25">
      <c r="A3528" s="6">
        <v>44343</v>
      </c>
      <c r="B3528" s="7">
        <v>19</v>
      </c>
      <c r="C3528" s="25">
        <v>252111.6001296117</v>
      </c>
      <c r="D3528" s="25">
        <f t="shared" si="338"/>
        <v>5</v>
      </c>
      <c r="E3528" s="25">
        <f t="shared" si="337"/>
        <v>0</v>
      </c>
      <c r="F3528" s="25">
        <f t="shared" si="339"/>
        <v>0</v>
      </c>
      <c r="G3528" s="25" t="str">
        <f t="shared" si="335"/>
        <v>Summer</v>
      </c>
      <c r="H3528" s="25">
        <f t="shared" si="340"/>
        <v>4</v>
      </c>
      <c r="I3528" s="25">
        <v>0</v>
      </c>
      <c r="J3528" s="25">
        <f t="shared" si="336"/>
        <v>4</v>
      </c>
      <c r="K3528" s="7">
        <v>53.501820000000002</v>
      </c>
    </row>
    <row r="3529" spans="1:11" x14ac:dyDescent="0.25">
      <c r="A3529" s="6">
        <v>44343</v>
      </c>
      <c r="B3529" s="7">
        <v>20</v>
      </c>
      <c r="C3529" s="25">
        <v>242854.46705937636</v>
      </c>
      <c r="D3529" s="25">
        <f t="shared" si="338"/>
        <v>5</v>
      </c>
      <c r="E3529" s="25">
        <f t="shared" si="337"/>
        <v>0</v>
      </c>
      <c r="F3529" s="25">
        <f t="shared" si="339"/>
        <v>0</v>
      </c>
      <c r="G3529" s="25" t="str">
        <f t="shared" si="335"/>
        <v>Summer</v>
      </c>
      <c r="H3529" s="25">
        <f t="shared" si="340"/>
        <v>4</v>
      </c>
      <c r="I3529" s="25">
        <v>0</v>
      </c>
      <c r="J3529" s="25">
        <f t="shared" si="336"/>
        <v>4</v>
      </c>
      <c r="K3529" s="7">
        <v>71.423119999999997</v>
      </c>
    </row>
    <row r="3530" spans="1:11" x14ac:dyDescent="0.25">
      <c r="A3530" s="6">
        <v>44343</v>
      </c>
      <c r="B3530" s="7">
        <v>21</v>
      </c>
      <c r="C3530" s="25">
        <v>232236.3212961847</v>
      </c>
      <c r="D3530" s="25">
        <f t="shared" si="338"/>
        <v>5</v>
      </c>
      <c r="E3530" s="25">
        <f t="shared" si="337"/>
        <v>0</v>
      </c>
      <c r="F3530" s="25">
        <f t="shared" si="339"/>
        <v>0</v>
      </c>
      <c r="G3530" s="25" t="str">
        <f t="shared" si="335"/>
        <v>Summer</v>
      </c>
      <c r="H3530" s="25">
        <f t="shared" si="340"/>
        <v>3</v>
      </c>
      <c r="I3530" s="25">
        <v>0</v>
      </c>
      <c r="J3530" s="25">
        <f t="shared" si="336"/>
        <v>3</v>
      </c>
      <c r="K3530" s="7">
        <v>29.734300000000001</v>
      </c>
    </row>
    <row r="3531" spans="1:11" x14ac:dyDescent="0.25">
      <c r="A3531" s="6">
        <v>44343</v>
      </c>
      <c r="B3531" s="7">
        <v>22</v>
      </c>
      <c r="C3531" s="25">
        <v>213998.01133854178</v>
      </c>
      <c r="D3531" s="25">
        <f t="shared" si="338"/>
        <v>5</v>
      </c>
      <c r="E3531" s="25">
        <f t="shared" si="337"/>
        <v>0</v>
      </c>
      <c r="F3531" s="25">
        <f t="shared" si="339"/>
        <v>0</v>
      </c>
      <c r="G3531" s="25" t="str">
        <f t="shared" si="335"/>
        <v>Summer</v>
      </c>
      <c r="H3531" s="25">
        <f t="shared" si="340"/>
        <v>3</v>
      </c>
      <c r="I3531" s="25">
        <v>0</v>
      </c>
      <c r="J3531" s="25">
        <f t="shared" si="336"/>
        <v>3</v>
      </c>
      <c r="K3531" s="7">
        <v>44.920250000000003</v>
      </c>
    </row>
    <row r="3532" spans="1:11" x14ac:dyDescent="0.25">
      <c r="A3532" s="6">
        <v>44343</v>
      </c>
      <c r="B3532" s="7">
        <v>23</v>
      </c>
      <c r="C3532" s="25">
        <v>205178.9589095978</v>
      </c>
      <c r="D3532" s="25">
        <f t="shared" si="338"/>
        <v>5</v>
      </c>
      <c r="E3532" s="25">
        <f t="shared" si="337"/>
        <v>0</v>
      </c>
      <c r="F3532" s="25">
        <f t="shared" si="339"/>
        <v>0</v>
      </c>
      <c r="G3532" s="25" t="str">
        <f t="shared" si="335"/>
        <v>Summer</v>
      </c>
      <c r="H3532" s="25">
        <f t="shared" si="340"/>
        <v>3</v>
      </c>
      <c r="I3532" s="25">
        <v>0</v>
      </c>
      <c r="J3532" s="25">
        <f t="shared" si="336"/>
        <v>3</v>
      </c>
      <c r="K3532" s="7">
        <v>33.169670000000004</v>
      </c>
    </row>
    <row r="3533" spans="1:11" x14ac:dyDescent="0.25">
      <c r="A3533" s="6">
        <v>44343</v>
      </c>
      <c r="B3533" s="7">
        <v>24</v>
      </c>
      <c r="C3533" s="25">
        <v>177202.96899856112</v>
      </c>
      <c r="D3533" s="25">
        <f t="shared" si="338"/>
        <v>5</v>
      </c>
      <c r="E3533" s="25">
        <f t="shared" si="337"/>
        <v>0</v>
      </c>
      <c r="F3533" s="25">
        <f t="shared" si="339"/>
        <v>0</v>
      </c>
      <c r="G3533" s="25" t="str">
        <f t="shared" si="335"/>
        <v>Summer</v>
      </c>
      <c r="H3533" s="25">
        <f t="shared" si="340"/>
        <v>3</v>
      </c>
      <c r="I3533" s="25">
        <v>0</v>
      </c>
      <c r="J3533" s="25">
        <f t="shared" si="336"/>
        <v>3</v>
      </c>
      <c r="K3533" s="7">
        <v>24.22363</v>
      </c>
    </row>
    <row r="3534" spans="1:11" x14ac:dyDescent="0.25">
      <c r="A3534" s="6">
        <v>44344</v>
      </c>
      <c r="B3534" s="7">
        <v>1</v>
      </c>
      <c r="C3534" s="25">
        <v>149919.13016185065</v>
      </c>
      <c r="D3534" s="25">
        <f t="shared" si="338"/>
        <v>5</v>
      </c>
      <c r="E3534" s="25">
        <f t="shared" si="337"/>
        <v>0</v>
      </c>
      <c r="F3534" s="25">
        <f t="shared" si="339"/>
        <v>0</v>
      </c>
      <c r="G3534" s="25" t="str">
        <f t="shared" si="335"/>
        <v>Summer</v>
      </c>
      <c r="H3534" s="25">
        <f t="shared" si="340"/>
        <v>3</v>
      </c>
      <c r="I3534" s="25">
        <v>0</v>
      </c>
      <c r="J3534" s="25">
        <f t="shared" si="336"/>
        <v>3</v>
      </c>
      <c r="K3534" s="7">
        <v>23.881409999999999</v>
      </c>
    </row>
    <row r="3535" spans="1:11" x14ac:dyDescent="0.25">
      <c r="A3535" s="6">
        <v>44344</v>
      </c>
      <c r="B3535" s="7">
        <v>2</v>
      </c>
      <c r="C3535" s="25">
        <v>130285.26799614071</v>
      </c>
      <c r="D3535" s="25">
        <f t="shared" si="338"/>
        <v>5</v>
      </c>
      <c r="E3535" s="25">
        <f t="shared" si="337"/>
        <v>0</v>
      </c>
      <c r="F3535" s="25">
        <f t="shared" si="339"/>
        <v>0</v>
      </c>
      <c r="G3535" s="25" t="str">
        <f t="shared" si="335"/>
        <v>Summer</v>
      </c>
      <c r="H3535" s="25">
        <f t="shared" si="340"/>
        <v>1</v>
      </c>
      <c r="I3535" s="25">
        <v>0</v>
      </c>
      <c r="J3535" s="25">
        <f t="shared" si="336"/>
        <v>1</v>
      </c>
      <c r="K3535" s="7">
        <v>22.325610000000001</v>
      </c>
    </row>
    <row r="3536" spans="1:11" x14ac:dyDescent="0.25">
      <c r="A3536" s="6">
        <v>44344</v>
      </c>
      <c r="B3536" s="7">
        <v>3</v>
      </c>
      <c r="C3536" s="25">
        <v>118765.69091146099</v>
      </c>
      <c r="D3536" s="25">
        <f t="shared" si="338"/>
        <v>5</v>
      </c>
      <c r="E3536" s="25">
        <f t="shared" si="337"/>
        <v>0</v>
      </c>
      <c r="F3536" s="25">
        <f t="shared" si="339"/>
        <v>0</v>
      </c>
      <c r="G3536" s="25" t="str">
        <f t="shared" si="335"/>
        <v>Summer</v>
      </c>
      <c r="H3536" s="25">
        <f t="shared" si="340"/>
        <v>1</v>
      </c>
      <c r="I3536" s="25">
        <v>0</v>
      </c>
      <c r="J3536" s="25">
        <f t="shared" si="336"/>
        <v>1</v>
      </c>
      <c r="K3536" s="7">
        <v>19.550730000000001</v>
      </c>
    </row>
    <row r="3537" spans="1:11" x14ac:dyDescent="0.25">
      <c r="A3537" s="6">
        <v>44344</v>
      </c>
      <c r="B3537" s="7">
        <v>4</v>
      </c>
      <c r="C3537" s="25">
        <v>112042.07151302419</v>
      </c>
      <c r="D3537" s="25">
        <f t="shared" si="338"/>
        <v>5</v>
      </c>
      <c r="E3537" s="25">
        <f t="shared" si="337"/>
        <v>0</v>
      </c>
      <c r="F3537" s="25">
        <f t="shared" si="339"/>
        <v>0</v>
      </c>
      <c r="G3537" s="25" t="str">
        <f t="shared" si="335"/>
        <v>Summer</v>
      </c>
      <c r="H3537" s="25">
        <f t="shared" si="340"/>
        <v>1</v>
      </c>
      <c r="I3537" s="25">
        <v>0</v>
      </c>
      <c r="J3537" s="25">
        <f t="shared" si="336"/>
        <v>1</v>
      </c>
      <c r="K3537" s="7">
        <v>19.236799999999999</v>
      </c>
    </row>
    <row r="3538" spans="1:11" x14ac:dyDescent="0.25">
      <c r="A3538" s="6">
        <v>44344</v>
      </c>
      <c r="B3538" s="7">
        <v>5</v>
      </c>
      <c r="C3538" s="25">
        <v>107885.49797867271</v>
      </c>
      <c r="D3538" s="25">
        <f t="shared" si="338"/>
        <v>5</v>
      </c>
      <c r="E3538" s="25">
        <f t="shared" si="337"/>
        <v>0</v>
      </c>
      <c r="F3538" s="25">
        <f t="shared" si="339"/>
        <v>0</v>
      </c>
      <c r="G3538" s="25" t="str">
        <f t="shared" si="335"/>
        <v>Summer</v>
      </c>
      <c r="H3538" s="25">
        <f t="shared" si="340"/>
        <v>1</v>
      </c>
      <c r="I3538" s="25">
        <v>0</v>
      </c>
      <c r="J3538" s="25">
        <f t="shared" si="336"/>
        <v>1</v>
      </c>
      <c r="K3538" s="7">
        <v>19.969449999999998</v>
      </c>
    </row>
    <row r="3539" spans="1:11" x14ac:dyDescent="0.25">
      <c r="A3539" s="6">
        <v>44344</v>
      </c>
      <c r="B3539" s="7">
        <v>6</v>
      </c>
      <c r="C3539" s="25">
        <v>109051.50232376126</v>
      </c>
      <c r="D3539" s="25">
        <f t="shared" si="338"/>
        <v>5</v>
      </c>
      <c r="E3539" s="25">
        <f t="shared" si="337"/>
        <v>0</v>
      </c>
      <c r="F3539" s="25">
        <f t="shared" si="339"/>
        <v>0</v>
      </c>
      <c r="G3539" s="25" t="str">
        <f t="shared" si="335"/>
        <v>Summer</v>
      </c>
      <c r="H3539" s="25">
        <f t="shared" si="340"/>
        <v>1</v>
      </c>
      <c r="I3539" s="25">
        <v>0</v>
      </c>
      <c r="J3539" s="25">
        <f t="shared" si="336"/>
        <v>1</v>
      </c>
      <c r="K3539" s="7">
        <v>20.603909999999999</v>
      </c>
    </row>
    <row r="3540" spans="1:11" x14ac:dyDescent="0.25">
      <c r="A3540" s="6">
        <v>44344</v>
      </c>
      <c r="B3540" s="7">
        <v>7</v>
      </c>
      <c r="C3540" s="25">
        <v>118431.95410898955</v>
      </c>
      <c r="D3540" s="25">
        <f t="shared" si="338"/>
        <v>5</v>
      </c>
      <c r="E3540" s="25">
        <f t="shared" si="337"/>
        <v>0</v>
      </c>
      <c r="F3540" s="25">
        <f t="shared" si="339"/>
        <v>0</v>
      </c>
      <c r="G3540" s="25" t="str">
        <f t="shared" si="335"/>
        <v>Summer</v>
      </c>
      <c r="H3540" s="25">
        <f t="shared" si="340"/>
        <v>3</v>
      </c>
      <c r="I3540" s="25">
        <v>0</v>
      </c>
      <c r="J3540" s="25">
        <f t="shared" si="336"/>
        <v>3</v>
      </c>
      <c r="K3540" s="7">
        <v>21.344259999999998</v>
      </c>
    </row>
    <row r="3541" spans="1:11" x14ac:dyDescent="0.25">
      <c r="A3541" s="6">
        <v>44344</v>
      </c>
      <c r="B3541" s="7">
        <v>8</v>
      </c>
      <c r="C3541" s="25">
        <v>126295.87903399178</v>
      </c>
      <c r="D3541" s="25">
        <f t="shared" si="338"/>
        <v>5</v>
      </c>
      <c r="E3541" s="25">
        <f t="shared" si="337"/>
        <v>0</v>
      </c>
      <c r="F3541" s="25">
        <f t="shared" si="339"/>
        <v>0</v>
      </c>
      <c r="G3541" s="25" t="str">
        <f t="shared" si="335"/>
        <v>Summer</v>
      </c>
      <c r="H3541" s="25">
        <f t="shared" si="340"/>
        <v>3</v>
      </c>
      <c r="I3541" s="25">
        <v>0</v>
      </c>
      <c r="J3541" s="25">
        <f t="shared" si="336"/>
        <v>3</v>
      </c>
      <c r="K3541" s="7">
        <v>22.209160000000001</v>
      </c>
    </row>
    <row r="3542" spans="1:11" x14ac:dyDescent="0.25">
      <c r="A3542" s="6">
        <v>44344</v>
      </c>
      <c r="B3542" s="7">
        <v>9</v>
      </c>
      <c r="C3542" s="25">
        <v>129838.67474617068</v>
      </c>
      <c r="D3542" s="25">
        <f t="shared" si="338"/>
        <v>5</v>
      </c>
      <c r="E3542" s="25">
        <f t="shared" si="337"/>
        <v>0</v>
      </c>
      <c r="F3542" s="25">
        <f t="shared" si="339"/>
        <v>0</v>
      </c>
      <c r="G3542" s="25" t="str">
        <f t="shared" si="335"/>
        <v>Summer</v>
      </c>
      <c r="H3542" s="25">
        <f t="shared" si="340"/>
        <v>3</v>
      </c>
      <c r="I3542" s="25">
        <v>0</v>
      </c>
      <c r="J3542" s="25">
        <f t="shared" si="336"/>
        <v>3</v>
      </c>
      <c r="K3542" s="7">
        <v>32.453449999999997</v>
      </c>
    </row>
    <row r="3543" spans="1:11" x14ac:dyDescent="0.25">
      <c r="A3543" s="6">
        <v>44344</v>
      </c>
      <c r="B3543" s="7">
        <v>10</v>
      </c>
      <c r="C3543" s="25">
        <v>135678.02678240312</v>
      </c>
      <c r="D3543" s="25">
        <f t="shared" si="338"/>
        <v>5</v>
      </c>
      <c r="E3543" s="25">
        <f t="shared" si="337"/>
        <v>0</v>
      </c>
      <c r="F3543" s="25">
        <f t="shared" si="339"/>
        <v>0</v>
      </c>
      <c r="G3543" s="25" t="str">
        <f t="shared" si="335"/>
        <v>Summer</v>
      </c>
      <c r="H3543" s="25">
        <f t="shared" si="340"/>
        <v>3</v>
      </c>
      <c r="I3543" s="25">
        <v>0</v>
      </c>
      <c r="J3543" s="25">
        <f t="shared" si="336"/>
        <v>3</v>
      </c>
      <c r="K3543" s="7">
        <v>21.41011</v>
      </c>
    </row>
    <row r="3544" spans="1:11" x14ac:dyDescent="0.25">
      <c r="A3544" s="6">
        <v>44344</v>
      </c>
      <c r="B3544" s="7">
        <v>11</v>
      </c>
      <c r="C3544" s="25">
        <v>142270.41361536676</v>
      </c>
      <c r="D3544" s="25">
        <f t="shared" si="338"/>
        <v>5</v>
      </c>
      <c r="E3544" s="25">
        <f t="shared" si="337"/>
        <v>0</v>
      </c>
      <c r="F3544" s="25">
        <f t="shared" si="339"/>
        <v>0</v>
      </c>
      <c r="G3544" s="25" t="str">
        <f t="shared" si="335"/>
        <v>Summer</v>
      </c>
      <c r="H3544" s="25">
        <f t="shared" si="340"/>
        <v>3</v>
      </c>
      <c r="I3544" s="25">
        <v>0</v>
      </c>
      <c r="J3544" s="25">
        <f t="shared" si="336"/>
        <v>3</v>
      </c>
      <c r="K3544" s="7">
        <v>25.479099999999999</v>
      </c>
    </row>
    <row r="3545" spans="1:11" x14ac:dyDescent="0.25">
      <c r="A3545" s="6">
        <v>44344</v>
      </c>
      <c r="B3545" s="7">
        <v>12</v>
      </c>
      <c r="C3545" s="25">
        <v>145146.71188161324</v>
      </c>
      <c r="D3545" s="25">
        <f t="shared" si="338"/>
        <v>5</v>
      </c>
      <c r="E3545" s="25">
        <f t="shared" si="337"/>
        <v>0</v>
      </c>
      <c r="F3545" s="25">
        <f t="shared" si="339"/>
        <v>0</v>
      </c>
      <c r="G3545" s="25" t="str">
        <f t="shared" si="335"/>
        <v>Summer</v>
      </c>
      <c r="H3545" s="25">
        <f t="shared" si="340"/>
        <v>3</v>
      </c>
      <c r="I3545" s="25">
        <v>0</v>
      </c>
      <c r="J3545" s="25">
        <f t="shared" si="336"/>
        <v>3</v>
      </c>
      <c r="K3545" s="7">
        <v>33.800660000000001</v>
      </c>
    </row>
    <row r="3546" spans="1:11" x14ac:dyDescent="0.25">
      <c r="A3546" s="6">
        <v>44344</v>
      </c>
      <c r="B3546" s="7">
        <v>13</v>
      </c>
      <c r="C3546" s="25">
        <v>147177.37093583075</v>
      </c>
      <c r="D3546" s="25">
        <f t="shared" si="338"/>
        <v>5</v>
      </c>
      <c r="E3546" s="25">
        <f t="shared" si="337"/>
        <v>0</v>
      </c>
      <c r="F3546" s="25">
        <f t="shared" si="339"/>
        <v>0</v>
      </c>
      <c r="G3546" s="25" t="str">
        <f t="shared" si="335"/>
        <v>Summer</v>
      </c>
      <c r="H3546" s="25">
        <f t="shared" si="340"/>
        <v>3</v>
      </c>
      <c r="I3546" s="25">
        <v>0</v>
      </c>
      <c r="J3546" s="25">
        <f t="shared" si="336"/>
        <v>3</v>
      </c>
      <c r="K3546" s="7">
        <v>68.96942</v>
      </c>
    </row>
    <row r="3547" spans="1:11" x14ac:dyDescent="0.25">
      <c r="A3547" s="6">
        <v>44344</v>
      </c>
      <c r="B3547" s="7">
        <v>14</v>
      </c>
      <c r="C3547" s="25">
        <v>146395.387143356</v>
      </c>
      <c r="D3547" s="25">
        <f t="shared" si="338"/>
        <v>5</v>
      </c>
      <c r="E3547" s="25">
        <f t="shared" si="337"/>
        <v>0</v>
      </c>
      <c r="F3547" s="25">
        <f t="shared" si="339"/>
        <v>0</v>
      </c>
      <c r="G3547" s="25" t="str">
        <f t="shared" si="335"/>
        <v>Summer</v>
      </c>
      <c r="H3547" s="25">
        <f t="shared" si="340"/>
        <v>3</v>
      </c>
      <c r="I3547" s="25">
        <v>0</v>
      </c>
      <c r="J3547" s="25">
        <f t="shared" si="336"/>
        <v>3</v>
      </c>
      <c r="K3547" s="7">
        <v>37.545900000000003</v>
      </c>
    </row>
    <row r="3548" spans="1:11" x14ac:dyDescent="0.25">
      <c r="A3548" s="6">
        <v>44344</v>
      </c>
      <c r="B3548" s="7">
        <v>15</v>
      </c>
      <c r="C3548" s="25">
        <v>149324.72974949042</v>
      </c>
      <c r="D3548" s="25">
        <f t="shared" si="338"/>
        <v>5</v>
      </c>
      <c r="E3548" s="25">
        <f t="shared" si="337"/>
        <v>0</v>
      </c>
      <c r="F3548" s="25">
        <f t="shared" si="339"/>
        <v>0</v>
      </c>
      <c r="G3548" s="25" t="str">
        <f t="shared" si="335"/>
        <v>Summer</v>
      </c>
      <c r="H3548" s="25">
        <f t="shared" si="340"/>
        <v>4</v>
      </c>
      <c r="I3548" s="25">
        <v>0</v>
      </c>
      <c r="J3548" s="25">
        <f t="shared" si="336"/>
        <v>4</v>
      </c>
      <c r="K3548" s="7">
        <v>25.42794</v>
      </c>
    </row>
    <row r="3549" spans="1:11" x14ac:dyDescent="0.25">
      <c r="A3549" s="6">
        <v>44344</v>
      </c>
      <c r="B3549" s="7">
        <v>16</v>
      </c>
      <c r="C3549" s="25">
        <v>160686.41135492042</v>
      </c>
      <c r="D3549" s="25">
        <f t="shared" si="338"/>
        <v>5</v>
      </c>
      <c r="E3549" s="25">
        <f t="shared" si="337"/>
        <v>0</v>
      </c>
      <c r="F3549" s="25">
        <f t="shared" si="339"/>
        <v>0</v>
      </c>
      <c r="G3549" s="25" t="str">
        <f t="shared" si="335"/>
        <v>Summer</v>
      </c>
      <c r="H3549" s="25">
        <f t="shared" si="340"/>
        <v>4</v>
      </c>
      <c r="I3549" s="25">
        <v>0</v>
      </c>
      <c r="J3549" s="25">
        <f t="shared" si="336"/>
        <v>4</v>
      </c>
      <c r="K3549" s="7">
        <v>24.34892</v>
      </c>
    </row>
    <row r="3550" spans="1:11" x14ac:dyDescent="0.25">
      <c r="A3550" s="6">
        <v>44344</v>
      </c>
      <c r="B3550" s="7">
        <v>17</v>
      </c>
      <c r="C3550" s="25">
        <v>160685.18487295046</v>
      </c>
      <c r="D3550" s="25">
        <f t="shared" si="338"/>
        <v>5</v>
      </c>
      <c r="E3550" s="25">
        <f t="shared" si="337"/>
        <v>0</v>
      </c>
      <c r="F3550" s="25">
        <f t="shared" si="339"/>
        <v>0</v>
      </c>
      <c r="G3550" s="25" t="str">
        <f t="shared" si="335"/>
        <v>Summer</v>
      </c>
      <c r="H3550" s="25">
        <f t="shared" si="340"/>
        <v>4</v>
      </c>
      <c r="I3550" s="25">
        <v>0</v>
      </c>
      <c r="J3550" s="25">
        <f t="shared" si="336"/>
        <v>4</v>
      </c>
      <c r="K3550" s="7">
        <v>23.000800000000002</v>
      </c>
    </row>
    <row r="3551" spans="1:11" x14ac:dyDescent="0.25">
      <c r="A3551" s="6">
        <v>44344</v>
      </c>
      <c r="B3551" s="7">
        <v>18</v>
      </c>
      <c r="C3551" s="25">
        <v>158481.50439872904</v>
      </c>
      <c r="D3551" s="25">
        <f t="shared" si="338"/>
        <v>5</v>
      </c>
      <c r="E3551" s="25">
        <f t="shared" si="337"/>
        <v>0</v>
      </c>
      <c r="F3551" s="25">
        <f t="shared" si="339"/>
        <v>0</v>
      </c>
      <c r="G3551" s="25" t="str">
        <f t="shared" si="335"/>
        <v>Summer</v>
      </c>
      <c r="H3551" s="25">
        <f t="shared" si="340"/>
        <v>4</v>
      </c>
      <c r="I3551" s="25">
        <v>0</v>
      </c>
      <c r="J3551" s="25">
        <f t="shared" si="336"/>
        <v>4</v>
      </c>
      <c r="K3551" s="7">
        <v>24.016490000000001</v>
      </c>
    </row>
    <row r="3552" spans="1:11" x14ac:dyDescent="0.25">
      <c r="A3552" s="6">
        <v>44344</v>
      </c>
      <c r="B3552" s="7">
        <v>19</v>
      </c>
      <c r="C3552" s="25">
        <v>152663.9626299871</v>
      </c>
      <c r="D3552" s="25">
        <f t="shared" si="338"/>
        <v>5</v>
      </c>
      <c r="E3552" s="25">
        <f t="shared" si="337"/>
        <v>0</v>
      </c>
      <c r="F3552" s="25">
        <f t="shared" si="339"/>
        <v>0</v>
      </c>
      <c r="G3552" s="25" t="str">
        <f t="shared" si="335"/>
        <v>Summer</v>
      </c>
      <c r="H3552" s="25">
        <f t="shared" si="340"/>
        <v>4</v>
      </c>
      <c r="I3552" s="25">
        <v>0</v>
      </c>
      <c r="J3552" s="25">
        <f t="shared" si="336"/>
        <v>4</v>
      </c>
      <c r="K3552" s="7">
        <v>23.36307</v>
      </c>
    </row>
    <row r="3553" spans="1:11" x14ac:dyDescent="0.25">
      <c r="A3553" s="6">
        <v>44344</v>
      </c>
      <c r="B3553" s="7">
        <v>20</v>
      </c>
      <c r="C3553" s="25">
        <v>142172.20156365217</v>
      </c>
      <c r="D3553" s="25">
        <f t="shared" si="338"/>
        <v>5</v>
      </c>
      <c r="E3553" s="25">
        <f t="shared" si="337"/>
        <v>0</v>
      </c>
      <c r="F3553" s="25">
        <f t="shared" si="339"/>
        <v>0</v>
      </c>
      <c r="G3553" s="25" t="str">
        <f t="shared" si="335"/>
        <v>Summer</v>
      </c>
      <c r="H3553" s="25">
        <f t="shared" si="340"/>
        <v>4</v>
      </c>
      <c r="I3553" s="25">
        <v>0</v>
      </c>
      <c r="J3553" s="25">
        <f t="shared" si="336"/>
        <v>4</v>
      </c>
      <c r="K3553" s="7">
        <v>19.76895</v>
      </c>
    </row>
    <row r="3554" spans="1:11" x14ac:dyDescent="0.25">
      <c r="A3554" s="6">
        <v>44344</v>
      </c>
      <c r="B3554" s="7">
        <v>21</v>
      </c>
      <c r="C3554" s="25">
        <v>134415.42089717038</v>
      </c>
      <c r="D3554" s="25">
        <f t="shared" si="338"/>
        <v>5</v>
      </c>
      <c r="E3554" s="25">
        <f t="shared" si="337"/>
        <v>0</v>
      </c>
      <c r="F3554" s="25">
        <f t="shared" si="339"/>
        <v>0</v>
      </c>
      <c r="G3554" s="25" t="str">
        <f t="shared" si="335"/>
        <v>Summer</v>
      </c>
      <c r="H3554" s="25">
        <f t="shared" si="340"/>
        <v>3</v>
      </c>
      <c r="I3554" s="25">
        <v>0</v>
      </c>
      <c r="J3554" s="25">
        <f t="shared" si="336"/>
        <v>3</v>
      </c>
      <c r="K3554" s="7">
        <v>19.921469999999999</v>
      </c>
    </row>
    <row r="3555" spans="1:11" x14ac:dyDescent="0.25">
      <c r="A3555" s="6">
        <v>44344</v>
      </c>
      <c r="B3555" s="7">
        <v>22</v>
      </c>
      <c r="C3555" s="25">
        <v>131798.75579489523</v>
      </c>
      <c r="D3555" s="25">
        <f t="shared" si="338"/>
        <v>5</v>
      </c>
      <c r="E3555" s="25">
        <f t="shared" si="337"/>
        <v>0</v>
      </c>
      <c r="F3555" s="25">
        <f t="shared" si="339"/>
        <v>0</v>
      </c>
      <c r="G3555" s="25" t="str">
        <f t="shared" si="335"/>
        <v>Summer</v>
      </c>
      <c r="H3555" s="25">
        <f t="shared" si="340"/>
        <v>3</v>
      </c>
      <c r="I3555" s="25">
        <v>0</v>
      </c>
      <c r="J3555" s="25">
        <f t="shared" si="336"/>
        <v>3</v>
      </c>
      <c r="K3555" s="7">
        <v>18.743300000000001</v>
      </c>
    </row>
    <row r="3556" spans="1:11" x14ac:dyDescent="0.25">
      <c r="A3556" s="6">
        <v>44344</v>
      </c>
      <c r="B3556" s="7">
        <v>23</v>
      </c>
      <c r="C3556" s="25">
        <v>123962.43777266119</v>
      </c>
      <c r="D3556" s="25">
        <f t="shared" si="338"/>
        <v>5</v>
      </c>
      <c r="E3556" s="25">
        <f t="shared" si="337"/>
        <v>0</v>
      </c>
      <c r="F3556" s="25">
        <f t="shared" si="339"/>
        <v>0</v>
      </c>
      <c r="G3556" s="25" t="str">
        <f t="shared" si="335"/>
        <v>Summer</v>
      </c>
      <c r="H3556" s="25">
        <f t="shared" si="340"/>
        <v>3</v>
      </c>
      <c r="I3556" s="25">
        <v>0</v>
      </c>
      <c r="J3556" s="25">
        <f t="shared" si="336"/>
        <v>3</v>
      </c>
      <c r="K3556" s="7">
        <v>20.57769</v>
      </c>
    </row>
    <row r="3557" spans="1:11" x14ac:dyDescent="0.25">
      <c r="A3557" s="6">
        <v>44344</v>
      </c>
      <c r="B3557" s="7">
        <v>24</v>
      </c>
      <c r="C3557" s="25">
        <v>110125.91560914692</v>
      </c>
      <c r="D3557" s="25">
        <f t="shared" si="338"/>
        <v>5</v>
      </c>
      <c r="E3557" s="25">
        <f t="shared" si="337"/>
        <v>0</v>
      </c>
      <c r="F3557" s="25">
        <f t="shared" si="339"/>
        <v>0</v>
      </c>
      <c r="G3557" s="25" t="str">
        <f t="shared" si="335"/>
        <v>Summer</v>
      </c>
      <c r="H3557" s="25">
        <f t="shared" si="340"/>
        <v>3</v>
      </c>
      <c r="I3557" s="25">
        <v>0</v>
      </c>
      <c r="J3557" s="25">
        <f t="shared" si="336"/>
        <v>3</v>
      </c>
      <c r="K3557" s="7">
        <v>18.673770000000001</v>
      </c>
    </row>
    <row r="3558" spans="1:11" x14ac:dyDescent="0.25">
      <c r="A3558" s="6">
        <v>44345</v>
      </c>
      <c r="B3558" s="7">
        <v>1</v>
      </c>
      <c r="C3558" s="25">
        <v>97143.630207910333</v>
      </c>
      <c r="D3558" s="25">
        <f t="shared" si="338"/>
        <v>5</v>
      </c>
      <c r="E3558" s="25">
        <f t="shared" si="337"/>
        <v>0</v>
      </c>
      <c r="F3558" s="25">
        <f t="shared" si="339"/>
        <v>1</v>
      </c>
      <c r="G3558" s="25" t="str">
        <f t="shared" si="335"/>
        <v>Summer</v>
      </c>
      <c r="H3558" s="25">
        <f t="shared" si="340"/>
        <v>3</v>
      </c>
      <c r="I3558" s="25">
        <v>0</v>
      </c>
      <c r="J3558" s="25">
        <f t="shared" si="336"/>
        <v>3</v>
      </c>
      <c r="K3558" s="7">
        <v>18.131080000000001</v>
      </c>
    </row>
    <row r="3559" spans="1:11" x14ac:dyDescent="0.25">
      <c r="A3559" s="6">
        <v>44345</v>
      </c>
      <c r="B3559" s="7">
        <v>2</v>
      </c>
      <c r="C3559" s="25">
        <v>87697.248291119424</v>
      </c>
      <c r="D3559" s="25">
        <f t="shared" si="338"/>
        <v>5</v>
      </c>
      <c r="E3559" s="25">
        <f t="shared" si="337"/>
        <v>0</v>
      </c>
      <c r="F3559" s="25">
        <f t="shared" si="339"/>
        <v>1</v>
      </c>
      <c r="G3559" s="25" t="str">
        <f t="shared" si="335"/>
        <v>Summer</v>
      </c>
      <c r="H3559" s="25">
        <f t="shared" si="340"/>
        <v>1</v>
      </c>
      <c r="I3559" s="25">
        <v>0</v>
      </c>
      <c r="J3559" s="25">
        <f t="shared" si="336"/>
        <v>1</v>
      </c>
      <c r="K3559" s="7">
        <v>17.987290000000002</v>
      </c>
    </row>
    <row r="3560" spans="1:11" x14ac:dyDescent="0.25">
      <c r="A3560" s="6">
        <v>44345</v>
      </c>
      <c r="B3560" s="7">
        <v>3</v>
      </c>
      <c r="C3560" s="25">
        <v>81858.078749690932</v>
      </c>
      <c r="D3560" s="25">
        <f t="shared" si="338"/>
        <v>5</v>
      </c>
      <c r="E3560" s="25">
        <f t="shared" si="337"/>
        <v>0</v>
      </c>
      <c r="F3560" s="25">
        <f t="shared" si="339"/>
        <v>1</v>
      </c>
      <c r="G3560" s="25" t="str">
        <f t="shared" si="335"/>
        <v>Summer</v>
      </c>
      <c r="H3560" s="25">
        <f t="shared" si="340"/>
        <v>1</v>
      </c>
      <c r="I3560" s="25">
        <v>0</v>
      </c>
      <c r="J3560" s="25">
        <f t="shared" si="336"/>
        <v>1</v>
      </c>
      <c r="K3560" s="7">
        <v>19.790130000000001</v>
      </c>
    </row>
    <row r="3561" spans="1:11" x14ac:dyDescent="0.25">
      <c r="A3561" s="6">
        <v>44345</v>
      </c>
      <c r="B3561" s="7">
        <v>4</v>
      </c>
      <c r="C3561" s="25">
        <v>78973.249564294878</v>
      </c>
      <c r="D3561" s="25">
        <f t="shared" si="338"/>
        <v>5</v>
      </c>
      <c r="E3561" s="25">
        <f t="shared" si="337"/>
        <v>0</v>
      </c>
      <c r="F3561" s="25">
        <f t="shared" si="339"/>
        <v>1</v>
      </c>
      <c r="G3561" s="25" t="str">
        <f t="shared" si="335"/>
        <v>Summer</v>
      </c>
      <c r="H3561" s="25">
        <f t="shared" si="340"/>
        <v>1</v>
      </c>
      <c r="I3561" s="25">
        <v>0</v>
      </c>
      <c r="J3561" s="25">
        <f t="shared" si="336"/>
        <v>1</v>
      </c>
      <c r="K3561" s="7">
        <v>18.676259999999999</v>
      </c>
    </row>
    <row r="3562" spans="1:11" x14ac:dyDescent="0.25">
      <c r="A3562" s="6">
        <v>44345</v>
      </c>
      <c r="B3562" s="7">
        <v>5</v>
      </c>
      <c r="C3562" s="25">
        <v>77953.481647069391</v>
      </c>
      <c r="D3562" s="25">
        <f t="shared" si="338"/>
        <v>5</v>
      </c>
      <c r="E3562" s="25">
        <f t="shared" si="337"/>
        <v>0</v>
      </c>
      <c r="F3562" s="25">
        <f t="shared" si="339"/>
        <v>1</v>
      </c>
      <c r="G3562" s="25" t="str">
        <f t="shared" si="335"/>
        <v>Summer</v>
      </c>
      <c r="H3562" s="25">
        <f t="shared" si="340"/>
        <v>1</v>
      </c>
      <c r="I3562" s="25">
        <v>0</v>
      </c>
      <c r="J3562" s="25">
        <f t="shared" si="336"/>
        <v>1</v>
      </c>
      <c r="K3562" s="7">
        <v>17.83184</v>
      </c>
    </row>
    <row r="3563" spans="1:11" x14ac:dyDescent="0.25">
      <c r="A3563" s="6">
        <v>44345</v>
      </c>
      <c r="B3563" s="7">
        <v>6</v>
      </c>
      <c r="C3563" s="25">
        <v>79266.893748574614</v>
      </c>
      <c r="D3563" s="25">
        <f t="shared" si="338"/>
        <v>5</v>
      </c>
      <c r="E3563" s="25">
        <f t="shared" si="337"/>
        <v>0</v>
      </c>
      <c r="F3563" s="25">
        <f t="shared" si="339"/>
        <v>1</v>
      </c>
      <c r="G3563" s="25" t="str">
        <f t="shared" si="335"/>
        <v>Summer</v>
      </c>
      <c r="H3563" s="25">
        <f t="shared" si="340"/>
        <v>1</v>
      </c>
      <c r="I3563" s="25">
        <v>0</v>
      </c>
      <c r="J3563" s="25">
        <f t="shared" si="336"/>
        <v>1</v>
      </c>
      <c r="K3563" s="7">
        <v>19.904640000000001</v>
      </c>
    </row>
    <row r="3564" spans="1:11" x14ac:dyDescent="0.25">
      <c r="A3564" s="6">
        <v>44345</v>
      </c>
      <c r="B3564" s="7">
        <v>7</v>
      </c>
      <c r="C3564" s="25">
        <v>84320.625663492436</v>
      </c>
      <c r="D3564" s="25">
        <f t="shared" si="338"/>
        <v>5</v>
      </c>
      <c r="E3564" s="25">
        <f t="shared" si="337"/>
        <v>0</v>
      </c>
      <c r="F3564" s="25">
        <f t="shared" si="339"/>
        <v>1</v>
      </c>
      <c r="G3564" s="25" t="str">
        <f t="shared" si="335"/>
        <v>Summer</v>
      </c>
      <c r="H3564" s="25">
        <f t="shared" si="340"/>
        <v>3</v>
      </c>
      <c r="I3564" s="25">
        <v>0</v>
      </c>
      <c r="J3564" s="25">
        <f t="shared" si="336"/>
        <v>3</v>
      </c>
      <c r="K3564" s="7">
        <v>18.745439999999999</v>
      </c>
    </row>
    <row r="3565" spans="1:11" x14ac:dyDescent="0.25">
      <c r="A3565" s="6">
        <v>44345</v>
      </c>
      <c r="B3565" s="7">
        <v>8</v>
      </c>
      <c r="C3565" s="25">
        <v>94910.810535562036</v>
      </c>
      <c r="D3565" s="25">
        <f t="shared" si="338"/>
        <v>5</v>
      </c>
      <c r="E3565" s="25">
        <f t="shared" si="337"/>
        <v>0</v>
      </c>
      <c r="F3565" s="25">
        <f t="shared" si="339"/>
        <v>1</v>
      </c>
      <c r="G3565" s="25" t="str">
        <f t="shared" si="335"/>
        <v>Summer</v>
      </c>
      <c r="H3565" s="25">
        <f t="shared" si="340"/>
        <v>3</v>
      </c>
      <c r="I3565" s="25">
        <v>0</v>
      </c>
      <c r="J3565" s="25">
        <f t="shared" si="336"/>
        <v>3</v>
      </c>
      <c r="K3565" s="7">
        <v>18.460100000000001</v>
      </c>
    </row>
    <row r="3566" spans="1:11" x14ac:dyDescent="0.25">
      <c r="A3566" s="6">
        <v>44345</v>
      </c>
      <c r="B3566" s="7">
        <v>9</v>
      </c>
      <c r="C3566" s="25">
        <v>109638.4752379768</v>
      </c>
      <c r="D3566" s="25">
        <f t="shared" si="338"/>
        <v>5</v>
      </c>
      <c r="E3566" s="25">
        <f t="shared" si="337"/>
        <v>0</v>
      </c>
      <c r="F3566" s="25">
        <f t="shared" si="339"/>
        <v>1</v>
      </c>
      <c r="G3566" s="25" t="str">
        <f t="shared" si="335"/>
        <v>Summer</v>
      </c>
      <c r="H3566" s="25">
        <f t="shared" si="340"/>
        <v>3</v>
      </c>
      <c r="I3566" s="25">
        <v>0</v>
      </c>
      <c r="J3566" s="25">
        <f t="shared" si="336"/>
        <v>3</v>
      </c>
      <c r="K3566" s="7">
        <v>21.337109999999999</v>
      </c>
    </row>
    <row r="3567" spans="1:11" x14ac:dyDescent="0.25">
      <c r="A3567" s="6">
        <v>44345</v>
      </c>
      <c r="B3567" s="7">
        <v>10</v>
      </c>
      <c r="C3567" s="25">
        <v>121684.28321241317</v>
      </c>
      <c r="D3567" s="25">
        <f t="shared" si="338"/>
        <v>5</v>
      </c>
      <c r="E3567" s="25">
        <f t="shared" si="337"/>
        <v>0</v>
      </c>
      <c r="F3567" s="25">
        <f t="shared" si="339"/>
        <v>1</v>
      </c>
      <c r="G3567" s="25" t="str">
        <f t="shared" ref="G3567:G3630" si="341">IF(OR(D3567&lt;5,D3567&gt;9),"Winter","Summer")</f>
        <v>Summer</v>
      </c>
      <c r="H3567" s="25">
        <f t="shared" si="340"/>
        <v>3</v>
      </c>
      <c r="I3567" s="25">
        <v>0</v>
      </c>
      <c r="J3567" s="25">
        <f t="shared" ref="J3567:J3630" si="342">IF(I3567=0,H3567,5)</f>
        <v>3</v>
      </c>
      <c r="K3567" s="7">
        <v>21.731929999999998</v>
      </c>
    </row>
    <row r="3568" spans="1:11" x14ac:dyDescent="0.25">
      <c r="A3568" s="6">
        <v>44345</v>
      </c>
      <c r="B3568" s="7">
        <v>11</v>
      </c>
      <c r="C3568" s="25">
        <v>130211.61140709218</v>
      </c>
      <c r="D3568" s="25">
        <f t="shared" si="338"/>
        <v>5</v>
      </c>
      <c r="E3568" s="25">
        <f t="shared" si="337"/>
        <v>0</v>
      </c>
      <c r="F3568" s="25">
        <f t="shared" si="339"/>
        <v>1</v>
      </c>
      <c r="G3568" s="25" t="str">
        <f t="shared" si="341"/>
        <v>Summer</v>
      </c>
      <c r="H3568" s="25">
        <f t="shared" si="340"/>
        <v>3</v>
      </c>
      <c r="I3568" s="25">
        <v>0</v>
      </c>
      <c r="J3568" s="25">
        <f t="shared" si="342"/>
        <v>3</v>
      </c>
      <c r="K3568" s="7">
        <v>21.804870000000001</v>
      </c>
    </row>
    <row r="3569" spans="1:11" x14ac:dyDescent="0.25">
      <c r="A3569" s="6">
        <v>44345</v>
      </c>
      <c r="B3569" s="7">
        <v>12</v>
      </c>
      <c r="C3569" s="25">
        <v>134314.19692733252</v>
      </c>
      <c r="D3569" s="25">
        <f t="shared" si="338"/>
        <v>5</v>
      </c>
      <c r="E3569" s="25">
        <f t="shared" si="337"/>
        <v>0</v>
      </c>
      <c r="F3569" s="25">
        <f t="shared" si="339"/>
        <v>1</v>
      </c>
      <c r="G3569" s="25" t="str">
        <f t="shared" si="341"/>
        <v>Summer</v>
      </c>
      <c r="H3569" s="25">
        <f t="shared" si="340"/>
        <v>3</v>
      </c>
      <c r="I3569" s="25">
        <v>0</v>
      </c>
      <c r="J3569" s="25">
        <f t="shared" si="342"/>
        <v>3</v>
      </c>
      <c r="K3569" s="7">
        <v>18.68158</v>
      </c>
    </row>
    <row r="3570" spans="1:11" x14ac:dyDescent="0.25">
      <c r="A3570" s="6">
        <v>44345</v>
      </c>
      <c r="B3570" s="7">
        <v>13</v>
      </c>
      <c r="C3570" s="25">
        <v>135315.83512334514</v>
      </c>
      <c r="D3570" s="25">
        <f t="shared" si="338"/>
        <v>5</v>
      </c>
      <c r="E3570" s="25">
        <f t="shared" si="337"/>
        <v>0</v>
      </c>
      <c r="F3570" s="25">
        <f t="shared" si="339"/>
        <v>1</v>
      </c>
      <c r="G3570" s="25" t="str">
        <f t="shared" si="341"/>
        <v>Summer</v>
      </c>
      <c r="H3570" s="25">
        <f t="shared" si="340"/>
        <v>3</v>
      </c>
      <c r="I3570" s="25">
        <v>0</v>
      </c>
      <c r="J3570" s="25">
        <f t="shared" si="342"/>
        <v>3</v>
      </c>
      <c r="K3570" s="7">
        <v>20.096889999999998</v>
      </c>
    </row>
    <row r="3571" spans="1:11" x14ac:dyDescent="0.25">
      <c r="A3571" s="6">
        <v>44345</v>
      </c>
      <c r="B3571" s="7">
        <v>14</v>
      </c>
      <c r="C3571" s="25">
        <v>133692.81342406967</v>
      </c>
      <c r="D3571" s="25">
        <f t="shared" si="338"/>
        <v>5</v>
      </c>
      <c r="E3571" s="25">
        <f t="shared" si="337"/>
        <v>0</v>
      </c>
      <c r="F3571" s="25">
        <f t="shared" si="339"/>
        <v>1</v>
      </c>
      <c r="G3571" s="25" t="str">
        <f t="shared" si="341"/>
        <v>Summer</v>
      </c>
      <c r="H3571" s="25">
        <f t="shared" si="340"/>
        <v>3</v>
      </c>
      <c r="I3571" s="25">
        <v>0</v>
      </c>
      <c r="J3571" s="25">
        <f t="shared" si="342"/>
        <v>3</v>
      </c>
      <c r="K3571" s="7">
        <v>19.62968</v>
      </c>
    </row>
    <row r="3572" spans="1:11" x14ac:dyDescent="0.25">
      <c r="A3572" s="6">
        <v>44345</v>
      </c>
      <c r="B3572" s="7">
        <v>15</v>
      </c>
      <c r="C3572" s="25">
        <v>132154.7405515805</v>
      </c>
      <c r="D3572" s="25">
        <f t="shared" si="338"/>
        <v>5</v>
      </c>
      <c r="E3572" s="25">
        <f t="shared" si="337"/>
        <v>0</v>
      </c>
      <c r="F3572" s="25">
        <f t="shared" si="339"/>
        <v>1</v>
      </c>
      <c r="G3572" s="25" t="str">
        <f t="shared" si="341"/>
        <v>Summer</v>
      </c>
      <c r="H3572" s="25">
        <f t="shared" si="340"/>
        <v>3</v>
      </c>
      <c r="I3572" s="25">
        <v>0</v>
      </c>
      <c r="J3572" s="25">
        <f t="shared" si="342"/>
        <v>3</v>
      </c>
      <c r="K3572" s="7">
        <v>18.908609999999999</v>
      </c>
    </row>
    <row r="3573" spans="1:11" x14ac:dyDescent="0.25">
      <c r="A3573" s="6">
        <v>44345</v>
      </c>
      <c r="B3573" s="7">
        <v>16</v>
      </c>
      <c r="C3573" s="25">
        <v>129684.98296462903</v>
      </c>
      <c r="D3573" s="25">
        <f t="shared" si="338"/>
        <v>5</v>
      </c>
      <c r="E3573" s="25">
        <f t="shared" si="337"/>
        <v>0</v>
      </c>
      <c r="F3573" s="25">
        <f t="shared" si="339"/>
        <v>1</v>
      </c>
      <c r="G3573" s="25" t="str">
        <f t="shared" si="341"/>
        <v>Summer</v>
      </c>
      <c r="H3573" s="25">
        <f t="shared" si="340"/>
        <v>3</v>
      </c>
      <c r="I3573" s="25">
        <v>0</v>
      </c>
      <c r="J3573" s="25">
        <f t="shared" si="342"/>
        <v>3</v>
      </c>
      <c r="K3573" s="7">
        <v>19.56654</v>
      </c>
    </row>
    <row r="3574" spans="1:11" x14ac:dyDescent="0.25">
      <c r="A3574" s="6">
        <v>44345</v>
      </c>
      <c r="B3574" s="7">
        <v>17</v>
      </c>
      <c r="C3574" s="25">
        <v>128916.08676104921</v>
      </c>
      <c r="D3574" s="25">
        <f t="shared" si="338"/>
        <v>5</v>
      </c>
      <c r="E3574" s="25">
        <f t="shared" si="337"/>
        <v>0</v>
      </c>
      <c r="F3574" s="25">
        <f t="shared" si="339"/>
        <v>1</v>
      </c>
      <c r="G3574" s="25" t="str">
        <f t="shared" si="341"/>
        <v>Summer</v>
      </c>
      <c r="H3574" s="25">
        <f t="shared" si="340"/>
        <v>3</v>
      </c>
      <c r="I3574" s="25">
        <v>0</v>
      </c>
      <c r="J3574" s="25">
        <f t="shared" si="342"/>
        <v>3</v>
      </c>
      <c r="K3574" s="7">
        <v>20.573879999999999</v>
      </c>
    </row>
    <row r="3575" spans="1:11" x14ac:dyDescent="0.25">
      <c r="A3575" s="6">
        <v>44345</v>
      </c>
      <c r="B3575" s="7">
        <v>18</v>
      </c>
      <c r="C3575" s="25">
        <v>131208.66866938886</v>
      </c>
      <c r="D3575" s="25">
        <f t="shared" si="338"/>
        <v>5</v>
      </c>
      <c r="E3575" s="25">
        <f t="shared" si="337"/>
        <v>0</v>
      </c>
      <c r="F3575" s="25">
        <f t="shared" si="339"/>
        <v>1</v>
      </c>
      <c r="G3575" s="25" t="str">
        <f t="shared" si="341"/>
        <v>Summer</v>
      </c>
      <c r="H3575" s="25">
        <f t="shared" si="340"/>
        <v>3</v>
      </c>
      <c r="I3575" s="25">
        <v>0</v>
      </c>
      <c r="J3575" s="25">
        <f t="shared" si="342"/>
        <v>3</v>
      </c>
      <c r="K3575" s="7">
        <v>21.627790000000001</v>
      </c>
    </row>
    <row r="3576" spans="1:11" x14ac:dyDescent="0.25">
      <c r="A3576" s="6">
        <v>44345</v>
      </c>
      <c r="B3576" s="7">
        <v>19</v>
      </c>
      <c r="C3576" s="25">
        <v>132000.73492809673</v>
      </c>
      <c r="D3576" s="25">
        <f t="shared" si="338"/>
        <v>5</v>
      </c>
      <c r="E3576" s="25">
        <f t="shared" si="337"/>
        <v>0</v>
      </c>
      <c r="F3576" s="25">
        <f t="shared" si="339"/>
        <v>1</v>
      </c>
      <c r="G3576" s="25" t="str">
        <f t="shared" si="341"/>
        <v>Summer</v>
      </c>
      <c r="H3576" s="25">
        <f t="shared" si="340"/>
        <v>3</v>
      </c>
      <c r="I3576" s="25">
        <v>0</v>
      </c>
      <c r="J3576" s="25">
        <f t="shared" si="342"/>
        <v>3</v>
      </c>
      <c r="K3576" s="7">
        <v>19.637029999999999</v>
      </c>
    </row>
    <row r="3577" spans="1:11" x14ac:dyDescent="0.25">
      <c r="A3577" s="6">
        <v>44345</v>
      </c>
      <c r="B3577" s="7">
        <v>20</v>
      </c>
      <c r="C3577" s="25">
        <v>131105.79921382171</v>
      </c>
      <c r="D3577" s="25">
        <f t="shared" si="338"/>
        <v>5</v>
      </c>
      <c r="E3577" s="25">
        <f t="shared" si="337"/>
        <v>0</v>
      </c>
      <c r="F3577" s="25">
        <f t="shared" si="339"/>
        <v>1</v>
      </c>
      <c r="G3577" s="25" t="str">
        <f t="shared" si="341"/>
        <v>Summer</v>
      </c>
      <c r="H3577" s="25">
        <f t="shared" si="340"/>
        <v>3</v>
      </c>
      <c r="I3577" s="25">
        <v>0</v>
      </c>
      <c r="J3577" s="25">
        <f t="shared" si="342"/>
        <v>3</v>
      </c>
      <c r="K3577" s="7">
        <v>19.328880000000002</v>
      </c>
    </row>
    <row r="3578" spans="1:11" x14ac:dyDescent="0.25">
      <c r="A3578" s="6">
        <v>44345</v>
      </c>
      <c r="B3578" s="7">
        <v>21</v>
      </c>
      <c r="C3578" s="25">
        <v>131823.51602364558</v>
      </c>
      <c r="D3578" s="25">
        <f t="shared" si="338"/>
        <v>5</v>
      </c>
      <c r="E3578" s="25">
        <f t="shared" si="337"/>
        <v>0</v>
      </c>
      <c r="F3578" s="25">
        <f t="shared" si="339"/>
        <v>1</v>
      </c>
      <c r="G3578" s="25" t="str">
        <f t="shared" si="341"/>
        <v>Summer</v>
      </c>
      <c r="H3578" s="25">
        <f t="shared" si="340"/>
        <v>3</v>
      </c>
      <c r="I3578" s="25">
        <v>0</v>
      </c>
      <c r="J3578" s="25">
        <f t="shared" si="342"/>
        <v>3</v>
      </c>
      <c r="K3578" s="7">
        <v>19.521159999999998</v>
      </c>
    </row>
    <row r="3579" spans="1:11" x14ac:dyDescent="0.25">
      <c r="A3579" s="6">
        <v>44345</v>
      </c>
      <c r="B3579" s="7">
        <v>22</v>
      </c>
      <c r="C3579" s="25">
        <v>130402.05641312343</v>
      </c>
      <c r="D3579" s="25">
        <f t="shared" si="338"/>
        <v>5</v>
      </c>
      <c r="E3579" s="25">
        <f t="shared" si="337"/>
        <v>0</v>
      </c>
      <c r="F3579" s="25">
        <f t="shared" si="339"/>
        <v>1</v>
      </c>
      <c r="G3579" s="25" t="str">
        <f t="shared" si="341"/>
        <v>Summer</v>
      </c>
      <c r="H3579" s="25">
        <f t="shared" si="340"/>
        <v>3</v>
      </c>
      <c r="I3579" s="25">
        <v>0</v>
      </c>
      <c r="J3579" s="25">
        <f t="shared" si="342"/>
        <v>3</v>
      </c>
      <c r="K3579" s="7">
        <v>21.807089999999999</v>
      </c>
    </row>
    <row r="3580" spans="1:11" x14ac:dyDescent="0.25">
      <c r="A3580" s="6">
        <v>44345</v>
      </c>
      <c r="B3580" s="7">
        <v>23</v>
      </c>
      <c r="C3580" s="25">
        <v>122973.19933130044</v>
      </c>
      <c r="D3580" s="25">
        <f t="shared" si="338"/>
        <v>5</v>
      </c>
      <c r="E3580" s="25">
        <f t="shared" si="337"/>
        <v>0</v>
      </c>
      <c r="F3580" s="25">
        <f t="shared" si="339"/>
        <v>1</v>
      </c>
      <c r="G3580" s="25" t="str">
        <f t="shared" si="341"/>
        <v>Summer</v>
      </c>
      <c r="H3580" s="25">
        <f t="shared" si="340"/>
        <v>3</v>
      </c>
      <c r="I3580" s="25">
        <v>0</v>
      </c>
      <c r="J3580" s="25">
        <f t="shared" si="342"/>
        <v>3</v>
      </c>
      <c r="K3580" s="7">
        <v>19.75534</v>
      </c>
    </row>
    <row r="3581" spans="1:11" x14ac:dyDescent="0.25">
      <c r="A3581" s="6">
        <v>44345</v>
      </c>
      <c r="B3581" s="7">
        <v>24</v>
      </c>
      <c r="C3581" s="25">
        <v>112575.23574568258</v>
      </c>
      <c r="D3581" s="25">
        <f t="shared" si="338"/>
        <v>5</v>
      </c>
      <c r="E3581" s="25">
        <f t="shared" si="337"/>
        <v>0</v>
      </c>
      <c r="F3581" s="25">
        <f t="shared" si="339"/>
        <v>1</v>
      </c>
      <c r="G3581" s="25" t="str">
        <f t="shared" si="341"/>
        <v>Summer</v>
      </c>
      <c r="H3581" s="25">
        <f t="shared" si="340"/>
        <v>3</v>
      </c>
      <c r="I3581" s="25">
        <v>0</v>
      </c>
      <c r="J3581" s="25">
        <f t="shared" si="342"/>
        <v>3</v>
      </c>
      <c r="K3581" s="7">
        <v>17.909579999999998</v>
      </c>
    </row>
    <row r="3582" spans="1:11" x14ac:dyDescent="0.25">
      <c r="A3582" s="6">
        <v>44346</v>
      </c>
      <c r="B3582" s="7">
        <v>1</v>
      </c>
      <c r="C3582" s="25">
        <v>102051.03702871013</v>
      </c>
      <c r="D3582" s="25">
        <f t="shared" si="338"/>
        <v>5</v>
      </c>
      <c r="E3582" s="25">
        <f t="shared" si="337"/>
        <v>0</v>
      </c>
      <c r="F3582" s="25">
        <f t="shared" si="339"/>
        <v>1</v>
      </c>
      <c r="G3582" s="25" t="str">
        <f t="shared" si="341"/>
        <v>Summer</v>
      </c>
      <c r="H3582" s="25">
        <f t="shared" si="340"/>
        <v>3</v>
      </c>
      <c r="I3582" s="25">
        <v>0</v>
      </c>
      <c r="J3582" s="25">
        <f t="shared" si="342"/>
        <v>3</v>
      </c>
      <c r="K3582" s="7">
        <v>15.8492</v>
      </c>
    </row>
    <row r="3583" spans="1:11" x14ac:dyDescent="0.25">
      <c r="A3583" s="6">
        <v>44346</v>
      </c>
      <c r="B3583" s="7">
        <v>2</v>
      </c>
      <c r="C3583" s="25">
        <v>94989.220231719009</v>
      </c>
      <c r="D3583" s="25">
        <f t="shared" si="338"/>
        <v>5</v>
      </c>
      <c r="E3583" s="25">
        <f t="shared" si="337"/>
        <v>0</v>
      </c>
      <c r="F3583" s="25">
        <f t="shared" si="339"/>
        <v>1</v>
      </c>
      <c r="G3583" s="25" t="str">
        <f t="shared" si="341"/>
        <v>Summer</v>
      </c>
      <c r="H3583" s="25">
        <f t="shared" si="340"/>
        <v>1</v>
      </c>
      <c r="I3583" s="25">
        <v>0</v>
      </c>
      <c r="J3583" s="25">
        <f t="shared" si="342"/>
        <v>1</v>
      </c>
      <c r="K3583" s="7">
        <v>16.729130000000001</v>
      </c>
    </row>
    <row r="3584" spans="1:11" x14ac:dyDescent="0.25">
      <c r="A3584" s="6">
        <v>44346</v>
      </c>
      <c r="B3584" s="7">
        <v>3</v>
      </c>
      <c r="C3584" s="25">
        <v>90824.634823723332</v>
      </c>
      <c r="D3584" s="25">
        <f t="shared" si="338"/>
        <v>5</v>
      </c>
      <c r="E3584" s="25">
        <f t="shared" si="337"/>
        <v>0</v>
      </c>
      <c r="F3584" s="25">
        <f t="shared" si="339"/>
        <v>1</v>
      </c>
      <c r="G3584" s="25" t="str">
        <f t="shared" si="341"/>
        <v>Summer</v>
      </c>
      <c r="H3584" s="25">
        <f t="shared" si="340"/>
        <v>1</v>
      </c>
      <c r="I3584" s="25">
        <v>0</v>
      </c>
      <c r="J3584" s="25">
        <f t="shared" si="342"/>
        <v>1</v>
      </c>
      <c r="K3584" s="7">
        <v>17.064699999999998</v>
      </c>
    </row>
    <row r="3585" spans="1:11" x14ac:dyDescent="0.25">
      <c r="A3585" s="6">
        <v>44346</v>
      </c>
      <c r="B3585" s="7">
        <v>4</v>
      </c>
      <c r="C3585" s="25">
        <v>89004.86072758332</v>
      </c>
      <c r="D3585" s="25">
        <f t="shared" si="338"/>
        <v>5</v>
      </c>
      <c r="E3585" s="25">
        <f t="shared" si="337"/>
        <v>0</v>
      </c>
      <c r="F3585" s="25">
        <f t="shared" si="339"/>
        <v>1</v>
      </c>
      <c r="G3585" s="25" t="str">
        <f t="shared" si="341"/>
        <v>Summer</v>
      </c>
      <c r="H3585" s="25">
        <f t="shared" si="340"/>
        <v>1</v>
      </c>
      <c r="I3585" s="25">
        <v>0</v>
      </c>
      <c r="J3585" s="25">
        <f t="shared" si="342"/>
        <v>1</v>
      </c>
      <c r="K3585" s="7">
        <v>16.235479999999999</v>
      </c>
    </row>
    <row r="3586" spans="1:11" x14ac:dyDescent="0.25">
      <c r="A3586" s="6">
        <v>44346</v>
      </c>
      <c r="B3586" s="7">
        <v>5</v>
      </c>
      <c r="C3586" s="25">
        <v>89106.578407426277</v>
      </c>
      <c r="D3586" s="25">
        <f t="shared" si="338"/>
        <v>5</v>
      </c>
      <c r="E3586" s="25">
        <f t="shared" si="337"/>
        <v>0</v>
      </c>
      <c r="F3586" s="25">
        <f t="shared" si="339"/>
        <v>1</v>
      </c>
      <c r="G3586" s="25" t="str">
        <f t="shared" si="341"/>
        <v>Summer</v>
      </c>
      <c r="H3586" s="25">
        <f t="shared" si="340"/>
        <v>1</v>
      </c>
      <c r="I3586" s="25">
        <v>0</v>
      </c>
      <c r="J3586" s="25">
        <f t="shared" si="342"/>
        <v>1</v>
      </c>
      <c r="K3586" s="7">
        <v>17.057829999999999</v>
      </c>
    </row>
    <row r="3587" spans="1:11" x14ac:dyDescent="0.25">
      <c r="A3587" s="6">
        <v>44346</v>
      </c>
      <c r="B3587" s="7">
        <v>6</v>
      </c>
      <c r="C3587" s="25">
        <v>91322.652071295859</v>
      </c>
      <c r="D3587" s="25">
        <f t="shared" si="338"/>
        <v>5</v>
      </c>
      <c r="E3587" s="25">
        <f t="shared" si="337"/>
        <v>0</v>
      </c>
      <c r="F3587" s="25">
        <f t="shared" si="339"/>
        <v>1</v>
      </c>
      <c r="G3587" s="25" t="str">
        <f t="shared" si="341"/>
        <v>Summer</v>
      </c>
      <c r="H3587" s="25">
        <f t="shared" si="340"/>
        <v>1</v>
      </c>
      <c r="I3587" s="25">
        <v>0</v>
      </c>
      <c r="J3587" s="25">
        <f t="shared" si="342"/>
        <v>1</v>
      </c>
      <c r="K3587" s="7">
        <v>17.666129999999999</v>
      </c>
    </row>
    <row r="3588" spans="1:11" x14ac:dyDescent="0.25">
      <c r="A3588" s="6">
        <v>44346</v>
      </c>
      <c r="B3588" s="7">
        <v>7</v>
      </c>
      <c r="C3588" s="25">
        <v>97611.308146607524</v>
      </c>
      <c r="D3588" s="25">
        <f t="shared" si="338"/>
        <v>5</v>
      </c>
      <c r="E3588" s="25">
        <f t="shared" si="337"/>
        <v>0</v>
      </c>
      <c r="F3588" s="25">
        <f t="shared" si="339"/>
        <v>1</v>
      </c>
      <c r="G3588" s="25" t="str">
        <f t="shared" si="341"/>
        <v>Summer</v>
      </c>
      <c r="H3588" s="25">
        <f t="shared" si="340"/>
        <v>3</v>
      </c>
      <c r="I3588" s="25">
        <v>0</v>
      </c>
      <c r="J3588" s="25">
        <f t="shared" si="342"/>
        <v>3</v>
      </c>
      <c r="K3588" s="7">
        <v>16.329080000000001</v>
      </c>
    </row>
    <row r="3589" spans="1:11" x14ac:dyDescent="0.25">
      <c r="A3589" s="6">
        <v>44346</v>
      </c>
      <c r="B3589" s="7">
        <v>8</v>
      </c>
      <c r="C3589" s="25">
        <v>107096.37247161953</v>
      </c>
      <c r="D3589" s="25">
        <f t="shared" si="338"/>
        <v>5</v>
      </c>
      <c r="E3589" s="25">
        <f t="shared" si="337"/>
        <v>0</v>
      </c>
      <c r="F3589" s="25">
        <f t="shared" si="339"/>
        <v>1</v>
      </c>
      <c r="G3589" s="25" t="str">
        <f t="shared" si="341"/>
        <v>Summer</v>
      </c>
      <c r="H3589" s="25">
        <f t="shared" si="340"/>
        <v>3</v>
      </c>
      <c r="I3589" s="25">
        <v>0</v>
      </c>
      <c r="J3589" s="25">
        <f t="shared" si="342"/>
        <v>3</v>
      </c>
      <c r="K3589" s="7">
        <v>17.154949999999999</v>
      </c>
    </row>
    <row r="3590" spans="1:11" x14ac:dyDescent="0.25">
      <c r="A3590" s="6">
        <v>44346</v>
      </c>
      <c r="B3590" s="7">
        <v>9</v>
      </c>
      <c r="C3590" s="25">
        <v>115744.51140293095</v>
      </c>
      <c r="D3590" s="25">
        <f t="shared" si="338"/>
        <v>5</v>
      </c>
      <c r="E3590" s="25">
        <f t="shared" ref="E3590:E3653" si="343">IF(IFERROR(VLOOKUP(A3590,$S$6:$S$15,1,0),0)&gt;0,1,0)</f>
        <v>0</v>
      </c>
      <c r="F3590" s="25">
        <f t="shared" si="339"/>
        <v>1</v>
      </c>
      <c r="G3590" s="25" t="str">
        <f t="shared" si="341"/>
        <v>Summer</v>
      </c>
      <c r="H3590" s="25">
        <f t="shared" si="340"/>
        <v>3</v>
      </c>
      <c r="I3590" s="25">
        <v>0</v>
      </c>
      <c r="J3590" s="25">
        <f t="shared" si="342"/>
        <v>3</v>
      </c>
      <c r="K3590" s="7">
        <v>19.004049999999999</v>
      </c>
    </row>
    <row r="3591" spans="1:11" x14ac:dyDescent="0.25">
      <c r="A3591" s="6">
        <v>44346</v>
      </c>
      <c r="B3591" s="7">
        <v>10</v>
      </c>
      <c r="C3591" s="25">
        <v>122448.78281991729</v>
      </c>
      <c r="D3591" s="25">
        <f t="shared" ref="D3591:D3654" si="344">MONTH(A3591)</f>
        <v>5</v>
      </c>
      <c r="E3591" s="25">
        <f t="shared" si="343"/>
        <v>0</v>
      </c>
      <c r="F3591" s="25">
        <f t="shared" ref="F3591:F3654" si="345">IF(WEEKDAY(A3591,2)&gt;5,1,0)</f>
        <v>1</v>
      </c>
      <c r="G3591" s="25" t="str">
        <f t="shared" si="341"/>
        <v>Summer</v>
      </c>
      <c r="H3591" s="25">
        <f t="shared" ref="H3591:H3654" si="346">IF(AND(B3591&lt;7,B3591&gt;1),1,IF(G3591="Winter",IF(OR(E3591=1,F3591=1,B3591=1,AND(B3591&gt;9,B3591&lt;19),B3591&gt;21),2,6),IF(OR(E3591=1,F3591=1,B3591&lt;15,B3591&gt;20),3,4)))</f>
        <v>3</v>
      </c>
      <c r="I3591" s="25">
        <v>0</v>
      </c>
      <c r="J3591" s="25">
        <f t="shared" si="342"/>
        <v>3</v>
      </c>
      <c r="K3591" s="7">
        <v>21.601559999999999</v>
      </c>
    </row>
    <row r="3592" spans="1:11" x14ac:dyDescent="0.25">
      <c r="A3592" s="6">
        <v>44346</v>
      </c>
      <c r="B3592" s="7">
        <v>11</v>
      </c>
      <c r="C3592" s="25">
        <v>125251.18245420761</v>
      </c>
      <c r="D3592" s="25">
        <f t="shared" si="344"/>
        <v>5</v>
      </c>
      <c r="E3592" s="25">
        <f t="shared" si="343"/>
        <v>0</v>
      </c>
      <c r="F3592" s="25">
        <f t="shared" si="345"/>
        <v>1</v>
      </c>
      <c r="G3592" s="25" t="str">
        <f t="shared" si="341"/>
        <v>Summer</v>
      </c>
      <c r="H3592" s="25">
        <f t="shared" si="346"/>
        <v>3</v>
      </c>
      <c r="I3592" s="25">
        <v>0</v>
      </c>
      <c r="J3592" s="25">
        <f t="shared" si="342"/>
        <v>3</v>
      </c>
      <c r="K3592" s="7">
        <v>21.01595</v>
      </c>
    </row>
    <row r="3593" spans="1:11" x14ac:dyDescent="0.25">
      <c r="A3593" s="6">
        <v>44346</v>
      </c>
      <c r="B3593" s="7">
        <v>12</v>
      </c>
      <c r="C3593" s="25">
        <v>126739.20373489571</v>
      </c>
      <c r="D3593" s="25">
        <f t="shared" si="344"/>
        <v>5</v>
      </c>
      <c r="E3593" s="25">
        <f t="shared" si="343"/>
        <v>0</v>
      </c>
      <c r="F3593" s="25">
        <f t="shared" si="345"/>
        <v>1</v>
      </c>
      <c r="G3593" s="25" t="str">
        <f t="shared" si="341"/>
        <v>Summer</v>
      </c>
      <c r="H3593" s="25">
        <f t="shared" si="346"/>
        <v>3</v>
      </c>
      <c r="I3593" s="25">
        <v>0</v>
      </c>
      <c r="J3593" s="25">
        <f t="shared" si="342"/>
        <v>3</v>
      </c>
      <c r="K3593" s="7">
        <v>20.960229999999999</v>
      </c>
    </row>
    <row r="3594" spans="1:11" x14ac:dyDescent="0.25">
      <c r="A3594" s="6">
        <v>44346</v>
      </c>
      <c r="B3594" s="7">
        <v>13</v>
      </c>
      <c r="C3594" s="25">
        <v>127869.01114795612</v>
      </c>
      <c r="D3594" s="25">
        <f t="shared" si="344"/>
        <v>5</v>
      </c>
      <c r="E3594" s="25">
        <f t="shared" si="343"/>
        <v>0</v>
      </c>
      <c r="F3594" s="25">
        <f t="shared" si="345"/>
        <v>1</v>
      </c>
      <c r="G3594" s="25" t="str">
        <f t="shared" si="341"/>
        <v>Summer</v>
      </c>
      <c r="H3594" s="25">
        <f t="shared" si="346"/>
        <v>3</v>
      </c>
      <c r="I3594" s="25">
        <v>0</v>
      </c>
      <c r="J3594" s="25">
        <f t="shared" si="342"/>
        <v>3</v>
      </c>
      <c r="K3594" s="7">
        <v>21.213650000000001</v>
      </c>
    </row>
    <row r="3595" spans="1:11" x14ac:dyDescent="0.25">
      <c r="A3595" s="6">
        <v>44346</v>
      </c>
      <c r="B3595" s="7">
        <v>14</v>
      </c>
      <c r="C3595" s="25">
        <v>126372.41714178254</v>
      </c>
      <c r="D3595" s="25">
        <f t="shared" si="344"/>
        <v>5</v>
      </c>
      <c r="E3595" s="25">
        <f t="shared" si="343"/>
        <v>0</v>
      </c>
      <c r="F3595" s="25">
        <f t="shared" si="345"/>
        <v>1</v>
      </c>
      <c r="G3595" s="25" t="str">
        <f t="shared" si="341"/>
        <v>Summer</v>
      </c>
      <c r="H3595" s="25">
        <f t="shared" si="346"/>
        <v>3</v>
      </c>
      <c r="I3595" s="25">
        <v>0</v>
      </c>
      <c r="J3595" s="25">
        <f t="shared" si="342"/>
        <v>3</v>
      </c>
      <c r="K3595" s="7">
        <v>19.778179999999999</v>
      </c>
    </row>
    <row r="3596" spans="1:11" x14ac:dyDescent="0.25">
      <c r="A3596" s="6">
        <v>44346</v>
      </c>
      <c r="B3596" s="7">
        <v>15</v>
      </c>
      <c r="C3596" s="25">
        <v>123275.89099538479</v>
      </c>
      <c r="D3596" s="25">
        <f t="shared" si="344"/>
        <v>5</v>
      </c>
      <c r="E3596" s="25">
        <f t="shared" si="343"/>
        <v>0</v>
      </c>
      <c r="F3596" s="25">
        <f t="shared" si="345"/>
        <v>1</v>
      </c>
      <c r="G3596" s="25" t="str">
        <f t="shared" si="341"/>
        <v>Summer</v>
      </c>
      <c r="H3596" s="25">
        <f t="shared" si="346"/>
        <v>3</v>
      </c>
      <c r="I3596" s="25">
        <v>0</v>
      </c>
      <c r="J3596" s="25">
        <f t="shared" si="342"/>
        <v>3</v>
      </c>
      <c r="K3596" s="7">
        <v>19.61384</v>
      </c>
    </row>
    <row r="3597" spans="1:11" x14ac:dyDescent="0.25">
      <c r="A3597" s="6">
        <v>44346</v>
      </c>
      <c r="B3597" s="7">
        <v>16</v>
      </c>
      <c r="C3597" s="25">
        <v>121138.27465781585</v>
      </c>
      <c r="D3597" s="25">
        <f t="shared" si="344"/>
        <v>5</v>
      </c>
      <c r="E3597" s="25">
        <f t="shared" si="343"/>
        <v>0</v>
      </c>
      <c r="F3597" s="25">
        <f t="shared" si="345"/>
        <v>1</v>
      </c>
      <c r="G3597" s="25" t="str">
        <f t="shared" si="341"/>
        <v>Summer</v>
      </c>
      <c r="H3597" s="25">
        <f t="shared" si="346"/>
        <v>3</v>
      </c>
      <c r="I3597" s="25">
        <v>0</v>
      </c>
      <c r="J3597" s="25">
        <f t="shared" si="342"/>
        <v>3</v>
      </c>
      <c r="K3597" s="7">
        <v>19.631689999999999</v>
      </c>
    </row>
    <row r="3598" spans="1:11" x14ac:dyDescent="0.25">
      <c r="A3598" s="6">
        <v>44346</v>
      </c>
      <c r="B3598" s="7">
        <v>17</v>
      </c>
      <c r="C3598" s="25">
        <v>122082.53704836969</v>
      </c>
      <c r="D3598" s="25">
        <f t="shared" si="344"/>
        <v>5</v>
      </c>
      <c r="E3598" s="25">
        <f t="shared" si="343"/>
        <v>0</v>
      </c>
      <c r="F3598" s="25">
        <f t="shared" si="345"/>
        <v>1</v>
      </c>
      <c r="G3598" s="25" t="str">
        <f t="shared" si="341"/>
        <v>Summer</v>
      </c>
      <c r="H3598" s="25">
        <f t="shared" si="346"/>
        <v>3</v>
      </c>
      <c r="I3598" s="25">
        <v>0</v>
      </c>
      <c r="J3598" s="25">
        <f t="shared" si="342"/>
        <v>3</v>
      </c>
      <c r="K3598" s="7">
        <v>19.92464</v>
      </c>
    </row>
    <row r="3599" spans="1:11" x14ac:dyDescent="0.25">
      <c r="A3599" s="6">
        <v>44346</v>
      </c>
      <c r="B3599" s="7">
        <v>18</v>
      </c>
      <c r="C3599" s="25">
        <v>124972.72468883361</v>
      </c>
      <c r="D3599" s="25">
        <f t="shared" si="344"/>
        <v>5</v>
      </c>
      <c r="E3599" s="25">
        <f t="shared" si="343"/>
        <v>0</v>
      </c>
      <c r="F3599" s="25">
        <f t="shared" si="345"/>
        <v>1</v>
      </c>
      <c r="G3599" s="25" t="str">
        <f t="shared" si="341"/>
        <v>Summer</v>
      </c>
      <c r="H3599" s="25">
        <f t="shared" si="346"/>
        <v>3</v>
      </c>
      <c r="I3599" s="25">
        <v>0</v>
      </c>
      <c r="J3599" s="25">
        <f t="shared" si="342"/>
        <v>3</v>
      </c>
      <c r="K3599" s="7">
        <v>20.978529999999999</v>
      </c>
    </row>
    <row r="3600" spans="1:11" x14ac:dyDescent="0.25">
      <c r="A3600" s="6">
        <v>44346</v>
      </c>
      <c r="B3600" s="7">
        <v>19</v>
      </c>
      <c r="C3600" s="25">
        <v>126034.74444120115</v>
      </c>
      <c r="D3600" s="25">
        <f t="shared" si="344"/>
        <v>5</v>
      </c>
      <c r="E3600" s="25">
        <f t="shared" si="343"/>
        <v>0</v>
      </c>
      <c r="F3600" s="25">
        <f t="shared" si="345"/>
        <v>1</v>
      </c>
      <c r="G3600" s="25" t="str">
        <f t="shared" si="341"/>
        <v>Summer</v>
      </c>
      <c r="H3600" s="25">
        <f t="shared" si="346"/>
        <v>3</v>
      </c>
      <c r="I3600" s="25">
        <v>0</v>
      </c>
      <c r="J3600" s="25">
        <f t="shared" si="342"/>
        <v>3</v>
      </c>
      <c r="K3600" s="7">
        <v>20.334409999999998</v>
      </c>
    </row>
    <row r="3601" spans="1:11" x14ac:dyDescent="0.25">
      <c r="A3601" s="6">
        <v>44346</v>
      </c>
      <c r="B3601" s="7">
        <v>20</v>
      </c>
      <c r="C3601" s="25">
        <v>125953.93082168543</v>
      </c>
      <c r="D3601" s="25">
        <f t="shared" si="344"/>
        <v>5</v>
      </c>
      <c r="E3601" s="25">
        <f t="shared" si="343"/>
        <v>0</v>
      </c>
      <c r="F3601" s="25">
        <f t="shared" si="345"/>
        <v>1</v>
      </c>
      <c r="G3601" s="25" t="str">
        <f t="shared" si="341"/>
        <v>Summer</v>
      </c>
      <c r="H3601" s="25">
        <f t="shared" si="346"/>
        <v>3</v>
      </c>
      <c r="I3601" s="25">
        <v>0</v>
      </c>
      <c r="J3601" s="25">
        <f t="shared" si="342"/>
        <v>3</v>
      </c>
      <c r="K3601" s="7">
        <v>20.276820000000001</v>
      </c>
    </row>
    <row r="3602" spans="1:11" x14ac:dyDescent="0.25">
      <c r="A3602" s="6">
        <v>44346</v>
      </c>
      <c r="B3602" s="7">
        <v>21</v>
      </c>
      <c r="C3602" s="25">
        <v>126990.99135722849</v>
      </c>
      <c r="D3602" s="25">
        <f t="shared" si="344"/>
        <v>5</v>
      </c>
      <c r="E3602" s="25">
        <f t="shared" si="343"/>
        <v>0</v>
      </c>
      <c r="F3602" s="25">
        <f t="shared" si="345"/>
        <v>1</v>
      </c>
      <c r="G3602" s="25" t="str">
        <f t="shared" si="341"/>
        <v>Summer</v>
      </c>
      <c r="H3602" s="25">
        <f t="shared" si="346"/>
        <v>3</v>
      </c>
      <c r="I3602" s="25">
        <v>0</v>
      </c>
      <c r="J3602" s="25">
        <f t="shared" si="342"/>
        <v>3</v>
      </c>
      <c r="K3602" s="7">
        <v>19.283629999999999</v>
      </c>
    </row>
    <row r="3603" spans="1:11" x14ac:dyDescent="0.25">
      <c r="A3603" s="6">
        <v>44346</v>
      </c>
      <c r="B3603" s="7">
        <v>22</v>
      </c>
      <c r="C3603" s="25">
        <v>129938.56438782667</v>
      </c>
      <c r="D3603" s="25">
        <f t="shared" si="344"/>
        <v>5</v>
      </c>
      <c r="E3603" s="25">
        <f t="shared" si="343"/>
        <v>0</v>
      </c>
      <c r="F3603" s="25">
        <f t="shared" si="345"/>
        <v>1</v>
      </c>
      <c r="G3603" s="25" t="str">
        <f t="shared" si="341"/>
        <v>Summer</v>
      </c>
      <c r="H3603" s="25">
        <f t="shared" si="346"/>
        <v>3</v>
      </c>
      <c r="I3603" s="25">
        <v>0</v>
      </c>
      <c r="J3603" s="25">
        <f t="shared" si="342"/>
        <v>3</v>
      </c>
      <c r="K3603" s="7">
        <v>25.286180000000002</v>
      </c>
    </row>
    <row r="3604" spans="1:11" x14ac:dyDescent="0.25">
      <c r="A3604" s="6">
        <v>44346</v>
      </c>
      <c r="B3604" s="7">
        <v>23</v>
      </c>
      <c r="C3604" s="25">
        <v>124435.65972212898</v>
      </c>
      <c r="D3604" s="25">
        <f t="shared" si="344"/>
        <v>5</v>
      </c>
      <c r="E3604" s="25">
        <f t="shared" si="343"/>
        <v>0</v>
      </c>
      <c r="F3604" s="25">
        <f t="shared" si="345"/>
        <v>1</v>
      </c>
      <c r="G3604" s="25" t="str">
        <f t="shared" si="341"/>
        <v>Summer</v>
      </c>
      <c r="H3604" s="25">
        <f t="shared" si="346"/>
        <v>3</v>
      </c>
      <c r="I3604" s="25">
        <v>0</v>
      </c>
      <c r="J3604" s="25">
        <f t="shared" si="342"/>
        <v>3</v>
      </c>
      <c r="K3604" s="7">
        <v>18.87003</v>
      </c>
    </row>
    <row r="3605" spans="1:11" x14ac:dyDescent="0.25">
      <c r="A3605" s="6">
        <v>44346</v>
      </c>
      <c r="B3605" s="7">
        <v>24</v>
      </c>
      <c r="C3605" s="25">
        <v>112148.28724008032</v>
      </c>
      <c r="D3605" s="25">
        <f t="shared" si="344"/>
        <v>5</v>
      </c>
      <c r="E3605" s="25">
        <f t="shared" si="343"/>
        <v>0</v>
      </c>
      <c r="F3605" s="25">
        <f t="shared" si="345"/>
        <v>1</v>
      </c>
      <c r="G3605" s="25" t="str">
        <f t="shared" si="341"/>
        <v>Summer</v>
      </c>
      <c r="H3605" s="25">
        <f t="shared" si="346"/>
        <v>3</v>
      </c>
      <c r="I3605" s="25">
        <v>0</v>
      </c>
      <c r="J3605" s="25">
        <f t="shared" si="342"/>
        <v>3</v>
      </c>
      <c r="K3605" s="7">
        <v>17.488379999999999</v>
      </c>
    </row>
    <row r="3606" spans="1:11" x14ac:dyDescent="0.25">
      <c r="A3606" s="6">
        <v>44347</v>
      </c>
      <c r="B3606" s="7">
        <v>1</v>
      </c>
      <c r="C3606" s="25">
        <v>99523.234121845773</v>
      </c>
      <c r="D3606" s="25">
        <f t="shared" si="344"/>
        <v>5</v>
      </c>
      <c r="E3606" s="25">
        <f t="shared" si="343"/>
        <v>1</v>
      </c>
      <c r="F3606" s="25">
        <f t="shared" si="345"/>
        <v>0</v>
      </c>
      <c r="G3606" s="25" t="str">
        <f t="shared" si="341"/>
        <v>Summer</v>
      </c>
      <c r="H3606" s="25">
        <f t="shared" si="346"/>
        <v>3</v>
      </c>
      <c r="I3606" s="25">
        <v>0</v>
      </c>
      <c r="J3606" s="25">
        <f t="shared" si="342"/>
        <v>3</v>
      </c>
      <c r="K3606" s="7">
        <v>16.823419999999999</v>
      </c>
    </row>
    <row r="3607" spans="1:11" x14ac:dyDescent="0.25">
      <c r="A3607" s="6">
        <v>44347</v>
      </c>
      <c r="B3607" s="7">
        <v>2</v>
      </c>
      <c r="C3607" s="25">
        <v>91082.995422665408</v>
      </c>
      <c r="D3607" s="25">
        <f t="shared" si="344"/>
        <v>5</v>
      </c>
      <c r="E3607" s="25">
        <f t="shared" si="343"/>
        <v>1</v>
      </c>
      <c r="F3607" s="25">
        <f t="shared" si="345"/>
        <v>0</v>
      </c>
      <c r="G3607" s="25" t="str">
        <f t="shared" si="341"/>
        <v>Summer</v>
      </c>
      <c r="H3607" s="25">
        <f t="shared" si="346"/>
        <v>1</v>
      </c>
      <c r="I3607" s="25">
        <v>0</v>
      </c>
      <c r="J3607" s="25">
        <f t="shared" si="342"/>
        <v>1</v>
      </c>
      <c r="K3607" s="7">
        <v>15.80734</v>
      </c>
    </row>
    <row r="3608" spans="1:11" x14ac:dyDescent="0.25">
      <c r="A3608" s="6">
        <v>44347</v>
      </c>
      <c r="B3608" s="7">
        <v>3</v>
      </c>
      <c r="C3608" s="25">
        <v>86307.279040532841</v>
      </c>
      <c r="D3608" s="25">
        <f t="shared" si="344"/>
        <v>5</v>
      </c>
      <c r="E3608" s="25">
        <f t="shared" si="343"/>
        <v>1</v>
      </c>
      <c r="F3608" s="25">
        <f t="shared" si="345"/>
        <v>0</v>
      </c>
      <c r="G3608" s="25" t="str">
        <f t="shared" si="341"/>
        <v>Summer</v>
      </c>
      <c r="H3608" s="25">
        <f t="shared" si="346"/>
        <v>1</v>
      </c>
      <c r="I3608" s="25">
        <v>0</v>
      </c>
      <c r="J3608" s="25">
        <f t="shared" si="342"/>
        <v>1</v>
      </c>
      <c r="K3608" s="7">
        <v>16.790610000000001</v>
      </c>
    </row>
    <row r="3609" spans="1:11" x14ac:dyDescent="0.25">
      <c r="A3609" s="6">
        <v>44347</v>
      </c>
      <c r="B3609" s="7">
        <v>4</v>
      </c>
      <c r="C3609" s="25">
        <v>84453.209766752581</v>
      </c>
      <c r="D3609" s="25">
        <f t="shared" si="344"/>
        <v>5</v>
      </c>
      <c r="E3609" s="25">
        <f t="shared" si="343"/>
        <v>1</v>
      </c>
      <c r="F3609" s="25">
        <f t="shared" si="345"/>
        <v>0</v>
      </c>
      <c r="G3609" s="25" t="str">
        <f t="shared" si="341"/>
        <v>Summer</v>
      </c>
      <c r="H3609" s="25">
        <f t="shared" si="346"/>
        <v>1</v>
      </c>
      <c r="I3609" s="25">
        <v>0</v>
      </c>
      <c r="J3609" s="25">
        <f t="shared" si="342"/>
        <v>1</v>
      </c>
      <c r="K3609" s="7">
        <v>16.303439999999998</v>
      </c>
    </row>
    <row r="3610" spans="1:11" x14ac:dyDescent="0.25">
      <c r="A3610" s="6">
        <v>44347</v>
      </c>
      <c r="B3610" s="7">
        <v>5</v>
      </c>
      <c r="C3610" s="25">
        <v>84523.621596162498</v>
      </c>
      <c r="D3610" s="25">
        <f t="shared" si="344"/>
        <v>5</v>
      </c>
      <c r="E3610" s="25">
        <f t="shared" si="343"/>
        <v>1</v>
      </c>
      <c r="F3610" s="25">
        <f t="shared" si="345"/>
        <v>0</v>
      </c>
      <c r="G3610" s="25" t="str">
        <f t="shared" si="341"/>
        <v>Summer</v>
      </c>
      <c r="H3610" s="25">
        <f t="shared" si="346"/>
        <v>1</v>
      </c>
      <c r="I3610" s="25">
        <v>0</v>
      </c>
      <c r="J3610" s="25">
        <f t="shared" si="342"/>
        <v>1</v>
      </c>
      <c r="K3610" s="7">
        <v>15.251709999999999</v>
      </c>
    </row>
    <row r="3611" spans="1:11" x14ac:dyDescent="0.25">
      <c r="A3611" s="6">
        <v>44347</v>
      </c>
      <c r="B3611" s="7">
        <v>6</v>
      </c>
      <c r="C3611" s="25">
        <v>86859.648759515112</v>
      </c>
      <c r="D3611" s="25">
        <f t="shared" si="344"/>
        <v>5</v>
      </c>
      <c r="E3611" s="25">
        <f t="shared" si="343"/>
        <v>1</v>
      </c>
      <c r="F3611" s="25">
        <f t="shared" si="345"/>
        <v>0</v>
      </c>
      <c r="G3611" s="25" t="str">
        <f t="shared" si="341"/>
        <v>Summer</v>
      </c>
      <c r="H3611" s="25">
        <f t="shared" si="346"/>
        <v>1</v>
      </c>
      <c r="I3611" s="25">
        <v>0</v>
      </c>
      <c r="J3611" s="25">
        <f t="shared" si="342"/>
        <v>1</v>
      </c>
      <c r="K3611" s="7">
        <v>17.15887</v>
      </c>
    </row>
    <row r="3612" spans="1:11" x14ac:dyDescent="0.25">
      <c r="A3612" s="6">
        <v>44347</v>
      </c>
      <c r="B3612" s="7">
        <v>7</v>
      </c>
      <c r="C3612" s="25">
        <v>91942.677166499358</v>
      </c>
      <c r="D3612" s="25">
        <f t="shared" si="344"/>
        <v>5</v>
      </c>
      <c r="E3612" s="25">
        <f t="shared" si="343"/>
        <v>1</v>
      </c>
      <c r="F3612" s="25">
        <f t="shared" si="345"/>
        <v>0</v>
      </c>
      <c r="G3612" s="25" t="str">
        <f t="shared" si="341"/>
        <v>Summer</v>
      </c>
      <c r="H3612" s="25">
        <f t="shared" si="346"/>
        <v>3</v>
      </c>
      <c r="I3612" s="25">
        <v>0</v>
      </c>
      <c r="J3612" s="25">
        <f t="shared" si="342"/>
        <v>3</v>
      </c>
      <c r="K3612" s="7">
        <v>16.6127</v>
      </c>
    </row>
    <row r="3613" spans="1:11" x14ac:dyDescent="0.25">
      <c r="A3613" s="6">
        <v>44347</v>
      </c>
      <c r="B3613" s="7">
        <v>8</v>
      </c>
      <c r="C3613" s="25">
        <v>100275.27508199474</v>
      </c>
      <c r="D3613" s="25">
        <f t="shared" si="344"/>
        <v>5</v>
      </c>
      <c r="E3613" s="25">
        <f t="shared" si="343"/>
        <v>1</v>
      </c>
      <c r="F3613" s="25">
        <f t="shared" si="345"/>
        <v>0</v>
      </c>
      <c r="G3613" s="25" t="str">
        <f t="shared" si="341"/>
        <v>Summer</v>
      </c>
      <c r="H3613" s="25">
        <f t="shared" si="346"/>
        <v>3</v>
      </c>
      <c r="I3613" s="25">
        <v>0</v>
      </c>
      <c r="J3613" s="25">
        <f t="shared" si="342"/>
        <v>3</v>
      </c>
      <c r="K3613" s="7">
        <v>14.26708</v>
      </c>
    </row>
    <row r="3614" spans="1:11" x14ac:dyDescent="0.25">
      <c r="A3614" s="6">
        <v>44347</v>
      </c>
      <c r="B3614" s="7">
        <v>9</v>
      </c>
      <c r="C3614" s="25">
        <v>110604.58842486814</v>
      </c>
      <c r="D3614" s="25">
        <f t="shared" si="344"/>
        <v>5</v>
      </c>
      <c r="E3614" s="25">
        <f t="shared" si="343"/>
        <v>1</v>
      </c>
      <c r="F3614" s="25">
        <f t="shared" si="345"/>
        <v>0</v>
      </c>
      <c r="G3614" s="25" t="str">
        <f t="shared" si="341"/>
        <v>Summer</v>
      </c>
      <c r="H3614" s="25">
        <f t="shared" si="346"/>
        <v>3</v>
      </c>
      <c r="I3614" s="25">
        <v>0</v>
      </c>
      <c r="J3614" s="25">
        <f t="shared" si="342"/>
        <v>3</v>
      </c>
      <c r="K3614" s="7">
        <v>15.345499999999999</v>
      </c>
    </row>
    <row r="3615" spans="1:11" x14ac:dyDescent="0.25">
      <c r="A3615" s="6">
        <v>44347</v>
      </c>
      <c r="B3615" s="7">
        <v>10</v>
      </c>
      <c r="C3615" s="25">
        <v>118851.83970405029</v>
      </c>
      <c r="D3615" s="25">
        <f t="shared" si="344"/>
        <v>5</v>
      </c>
      <c r="E3615" s="25">
        <f t="shared" si="343"/>
        <v>1</v>
      </c>
      <c r="F3615" s="25">
        <f t="shared" si="345"/>
        <v>0</v>
      </c>
      <c r="G3615" s="25" t="str">
        <f t="shared" si="341"/>
        <v>Summer</v>
      </c>
      <c r="H3615" s="25">
        <f t="shared" si="346"/>
        <v>3</v>
      </c>
      <c r="I3615" s="25">
        <v>0</v>
      </c>
      <c r="J3615" s="25">
        <f t="shared" si="342"/>
        <v>3</v>
      </c>
      <c r="K3615" s="7">
        <v>16.436070000000001</v>
      </c>
    </row>
    <row r="3616" spans="1:11" x14ac:dyDescent="0.25">
      <c r="A3616" s="6">
        <v>44347</v>
      </c>
      <c r="B3616" s="7">
        <v>11</v>
      </c>
      <c r="C3616" s="25">
        <v>125286.66264915488</v>
      </c>
      <c r="D3616" s="25">
        <f t="shared" si="344"/>
        <v>5</v>
      </c>
      <c r="E3616" s="25">
        <f t="shared" si="343"/>
        <v>1</v>
      </c>
      <c r="F3616" s="25">
        <f t="shared" si="345"/>
        <v>0</v>
      </c>
      <c r="G3616" s="25" t="str">
        <f t="shared" si="341"/>
        <v>Summer</v>
      </c>
      <c r="H3616" s="25">
        <f t="shared" si="346"/>
        <v>3</v>
      </c>
      <c r="I3616" s="25">
        <v>0</v>
      </c>
      <c r="J3616" s="25">
        <f t="shared" si="342"/>
        <v>3</v>
      </c>
      <c r="K3616" s="7">
        <v>17.457699999999999</v>
      </c>
    </row>
    <row r="3617" spans="1:11" x14ac:dyDescent="0.25">
      <c r="A3617" s="6">
        <v>44347</v>
      </c>
      <c r="B3617" s="7">
        <v>12</v>
      </c>
      <c r="C3617" s="25">
        <v>129838.52480232558</v>
      </c>
      <c r="D3617" s="25">
        <f t="shared" si="344"/>
        <v>5</v>
      </c>
      <c r="E3617" s="25">
        <f t="shared" si="343"/>
        <v>1</v>
      </c>
      <c r="F3617" s="25">
        <f t="shared" si="345"/>
        <v>0</v>
      </c>
      <c r="G3617" s="25" t="str">
        <f t="shared" si="341"/>
        <v>Summer</v>
      </c>
      <c r="H3617" s="25">
        <f t="shared" si="346"/>
        <v>3</v>
      </c>
      <c r="I3617" s="25">
        <v>0</v>
      </c>
      <c r="J3617" s="25">
        <f t="shared" si="342"/>
        <v>3</v>
      </c>
      <c r="K3617" s="7">
        <v>18.37133</v>
      </c>
    </row>
    <row r="3618" spans="1:11" x14ac:dyDescent="0.25">
      <c r="A3618" s="6">
        <v>44347</v>
      </c>
      <c r="B3618" s="7">
        <v>13</v>
      </c>
      <c r="C3618" s="25">
        <v>131991.35756505487</v>
      </c>
      <c r="D3618" s="25">
        <f t="shared" si="344"/>
        <v>5</v>
      </c>
      <c r="E3618" s="25">
        <f t="shared" si="343"/>
        <v>1</v>
      </c>
      <c r="F3618" s="25">
        <f t="shared" si="345"/>
        <v>0</v>
      </c>
      <c r="G3618" s="25" t="str">
        <f t="shared" si="341"/>
        <v>Summer</v>
      </c>
      <c r="H3618" s="25">
        <f t="shared" si="346"/>
        <v>3</v>
      </c>
      <c r="I3618" s="25">
        <v>0</v>
      </c>
      <c r="J3618" s="25">
        <f t="shared" si="342"/>
        <v>3</v>
      </c>
      <c r="K3618" s="7">
        <v>18.585170000000002</v>
      </c>
    </row>
    <row r="3619" spans="1:11" x14ac:dyDescent="0.25">
      <c r="A3619" s="6">
        <v>44347</v>
      </c>
      <c r="B3619" s="7">
        <v>14</v>
      </c>
      <c r="C3619" s="25">
        <v>131845.14885133959</v>
      </c>
      <c r="D3619" s="25">
        <f t="shared" si="344"/>
        <v>5</v>
      </c>
      <c r="E3619" s="25">
        <f t="shared" si="343"/>
        <v>1</v>
      </c>
      <c r="F3619" s="25">
        <f t="shared" si="345"/>
        <v>0</v>
      </c>
      <c r="G3619" s="25" t="str">
        <f t="shared" si="341"/>
        <v>Summer</v>
      </c>
      <c r="H3619" s="25">
        <f t="shared" si="346"/>
        <v>3</v>
      </c>
      <c r="I3619" s="25">
        <v>0</v>
      </c>
      <c r="J3619" s="25">
        <f t="shared" si="342"/>
        <v>3</v>
      </c>
      <c r="K3619" s="7">
        <v>18.721979999999999</v>
      </c>
    </row>
    <row r="3620" spans="1:11" x14ac:dyDescent="0.25">
      <c r="A3620" s="6">
        <v>44347</v>
      </c>
      <c r="B3620" s="7">
        <v>15</v>
      </c>
      <c r="C3620" s="25">
        <v>133211.92544250478</v>
      </c>
      <c r="D3620" s="25">
        <f t="shared" si="344"/>
        <v>5</v>
      </c>
      <c r="E3620" s="25">
        <f t="shared" si="343"/>
        <v>1</v>
      </c>
      <c r="F3620" s="25">
        <f t="shared" si="345"/>
        <v>0</v>
      </c>
      <c r="G3620" s="25" t="str">
        <f t="shared" si="341"/>
        <v>Summer</v>
      </c>
      <c r="H3620" s="25">
        <f t="shared" si="346"/>
        <v>3</v>
      </c>
      <c r="I3620" s="25">
        <v>0</v>
      </c>
      <c r="J3620" s="25">
        <f t="shared" si="342"/>
        <v>3</v>
      </c>
      <c r="K3620" s="7">
        <v>18.603899999999999</v>
      </c>
    </row>
    <row r="3621" spans="1:11" x14ac:dyDescent="0.25">
      <c r="A3621" s="6">
        <v>44347</v>
      </c>
      <c r="B3621" s="7">
        <v>16</v>
      </c>
      <c r="C3621" s="25">
        <v>137486.55326870058</v>
      </c>
      <c r="D3621" s="25">
        <f t="shared" si="344"/>
        <v>5</v>
      </c>
      <c r="E3621" s="25">
        <f t="shared" si="343"/>
        <v>1</v>
      </c>
      <c r="F3621" s="25">
        <f t="shared" si="345"/>
        <v>0</v>
      </c>
      <c r="G3621" s="25" t="str">
        <f t="shared" si="341"/>
        <v>Summer</v>
      </c>
      <c r="H3621" s="25">
        <f t="shared" si="346"/>
        <v>3</v>
      </c>
      <c r="I3621" s="25">
        <v>0</v>
      </c>
      <c r="J3621" s="25">
        <f t="shared" si="342"/>
        <v>3</v>
      </c>
      <c r="K3621" s="7">
        <v>20.130880000000001</v>
      </c>
    </row>
    <row r="3622" spans="1:11" x14ac:dyDescent="0.25">
      <c r="A3622" s="6">
        <v>44347</v>
      </c>
      <c r="B3622" s="7">
        <v>17</v>
      </c>
      <c r="C3622" s="25">
        <v>146635.30515837777</v>
      </c>
      <c r="D3622" s="25">
        <f t="shared" si="344"/>
        <v>5</v>
      </c>
      <c r="E3622" s="25">
        <f t="shared" si="343"/>
        <v>1</v>
      </c>
      <c r="F3622" s="25">
        <f t="shared" si="345"/>
        <v>0</v>
      </c>
      <c r="G3622" s="25" t="str">
        <f t="shared" si="341"/>
        <v>Summer</v>
      </c>
      <c r="H3622" s="25">
        <f t="shared" si="346"/>
        <v>3</v>
      </c>
      <c r="I3622" s="25">
        <v>0</v>
      </c>
      <c r="J3622" s="25">
        <f t="shared" si="342"/>
        <v>3</v>
      </c>
      <c r="K3622" s="7">
        <v>20.951440000000002</v>
      </c>
    </row>
    <row r="3623" spans="1:11" x14ac:dyDescent="0.25">
      <c r="A3623" s="6">
        <v>44347</v>
      </c>
      <c r="B3623" s="7">
        <v>18</v>
      </c>
      <c r="C3623" s="25">
        <v>157817.69382716974</v>
      </c>
      <c r="D3623" s="25">
        <f t="shared" si="344"/>
        <v>5</v>
      </c>
      <c r="E3623" s="25">
        <f t="shared" si="343"/>
        <v>1</v>
      </c>
      <c r="F3623" s="25">
        <f t="shared" si="345"/>
        <v>0</v>
      </c>
      <c r="G3623" s="25" t="str">
        <f t="shared" si="341"/>
        <v>Summer</v>
      </c>
      <c r="H3623" s="25">
        <f t="shared" si="346"/>
        <v>3</v>
      </c>
      <c r="I3623" s="25">
        <v>0</v>
      </c>
      <c r="J3623" s="25">
        <f t="shared" si="342"/>
        <v>3</v>
      </c>
      <c r="K3623" s="7">
        <v>21.662859999999998</v>
      </c>
    </row>
    <row r="3624" spans="1:11" x14ac:dyDescent="0.25">
      <c r="A3624" s="6">
        <v>44347</v>
      </c>
      <c r="B3624" s="7">
        <v>19</v>
      </c>
      <c r="C3624" s="25">
        <v>163961.18701133574</v>
      </c>
      <c r="D3624" s="25">
        <f t="shared" si="344"/>
        <v>5</v>
      </c>
      <c r="E3624" s="25">
        <f t="shared" si="343"/>
        <v>1</v>
      </c>
      <c r="F3624" s="25">
        <f t="shared" si="345"/>
        <v>0</v>
      </c>
      <c r="G3624" s="25" t="str">
        <f t="shared" si="341"/>
        <v>Summer</v>
      </c>
      <c r="H3624" s="25">
        <f t="shared" si="346"/>
        <v>3</v>
      </c>
      <c r="I3624" s="25">
        <v>0</v>
      </c>
      <c r="J3624" s="25">
        <f t="shared" si="342"/>
        <v>3</v>
      </c>
      <c r="K3624" s="7">
        <v>22.360779999999998</v>
      </c>
    </row>
    <row r="3625" spans="1:11" x14ac:dyDescent="0.25">
      <c r="A3625" s="6">
        <v>44347</v>
      </c>
      <c r="B3625" s="7">
        <v>20</v>
      </c>
      <c r="C3625" s="25">
        <v>164566.51060782038</v>
      </c>
      <c r="D3625" s="25">
        <f t="shared" si="344"/>
        <v>5</v>
      </c>
      <c r="E3625" s="25">
        <f t="shared" si="343"/>
        <v>1</v>
      </c>
      <c r="F3625" s="25">
        <f t="shared" si="345"/>
        <v>0</v>
      </c>
      <c r="G3625" s="25" t="str">
        <f t="shared" si="341"/>
        <v>Summer</v>
      </c>
      <c r="H3625" s="25">
        <f t="shared" si="346"/>
        <v>3</v>
      </c>
      <c r="I3625" s="25">
        <v>0</v>
      </c>
      <c r="J3625" s="25">
        <f t="shared" si="342"/>
        <v>3</v>
      </c>
      <c r="K3625" s="7">
        <v>23.808250000000001</v>
      </c>
    </row>
    <row r="3626" spans="1:11" x14ac:dyDescent="0.25">
      <c r="A3626" s="6">
        <v>44347</v>
      </c>
      <c r="B3626" s="7">
        <v>21</v>
      </c>
      <c r="C3626" s="25">
        <v>164028.23833327592</v>
      </c>
      <c r="D3626" s="25">
        <f t="shared" si="344"/>
        <v>5</v>
      </c>
      <c r="E3626" s="25">
        <f t="shared" si="343"/>
        <v>1</v>
      </c>
      <c r="F3626" s="25">
        <f t="shared" si="345"/>
        <v>0</v>
      </c>
      <c r="G3626" s="25" t="str">
        <f t="shared" si="341"/>
        <v>Summer</v>
      </c>
      <c r="H3626" s="25">
        <f t="shared" si="346"/>
        <v>3</v>
      </c>
      <c r="I3626" s="25">
        <v>0</v>
      </c>
      <c r="J3626" s="25">
        <f t="shared" si="342"/>
        <v>3</v>
      </c>
      <c r="K3626" s="7">
        <v>25.00676</v>
      </c>
    </row>
    <row r="3627" spans="1:11" x14ac:dyDescent="0.25">
      <c r="A3627" s="6">
        <v>44347</v>
      </c>
      <c r="B3627" s="7">
        <v>22</v>
      </c>
      <c r="C3627" s="25">
        <v>162160.32694526942</v>
      </c>
      <c r="D3627" s="25">
        <f t="shared" si="344"/>
        <v>5</v>
      </c>
      <c r="E3627" s="25">
        <f t="shared" si="343"/>
        <v>1</v>
      </c>
      <c r="F3627" s="25">
        <f t="shared" si="345"/>
        <v>0</v>
      </c>
      <c r="G3627" s="25" t="str">
        <f t="shared" si="341"/>
        <v>Summer</v>
      </c>
      <c r="H3627" s="25">
        <f t="shared" si="346"/>
        <v>3</v>
      </c>
      <c r="I3627" s="25">
        <v>0</v>
      </c>
      <c r="J3627" s="25">
        <f t="shared" si="342"/>
        <v>3</v>
      </c>
      <c r="K3627" s="7">
        <v>23.532060000000001</v>
      </c>
    </row>
    <row r="3628" spans="1:11" x14ac:dyDescent="0.25">
      <c r="A3628" s="6">
        <v>44347</v>
      </c>
      <c r="B3628" s="7">
        <v>23</v>
      </c>
      <c r="C3628" s="25">
        <v>146827.089309623</v>
      </c>
      <c r="D3628" s="25">
        <f t="shared" si="344"/>
        <v>5</v>
      </c>
      <c r="E3628" s="25">
        <f t="shared" si="343"/>
        <v>1</v>
      </c>
      <c r="F3628" s="25">
        <f t="shared" si="345"/>
        <v>0</v>
      </c>
      <c r="G3628" s="25" t="str">
        <f t="shared" si="341"/>
        <v>Summer</v>
      </c>
      <c r="H3628" s="25">
        <f t="shared" si="346"/>
        <v>3</v>
      </c>
      <c r="I3628" s="25">
        <v>0</v>
      </c>
      <c r="J3628" s="25">
        <f t="shared" si="342"/>
        <v>3</v>
      </c>
      <c r="K3628" s="7">
        <v>19.77533</v>
      </c>
    </row>
    <row r="3629" spans="1:11" x14ac:dyDescent="0.25">
      <c r="A3629" s="6">
        <v>44347</v>
      </c>
      <c r="B3629" s="7">
        <v>24</v>
      </c>
      <c r="C3629" s="25">
        <v>122586.25112724016</v>
      </c>
      <c r="D3629" s="25">
        <f t="shared" si="344"/>
        <v>5</v>
      </c>
      <c r="E3629" s="25">
        <f t="shared" si="343"/>
        <v>1</v>
      </c>
      <c r="F3629" s="25">
        <f t="shared" si="345"/>
        <v>0</v>
      </c>
      <c r="G3629" s="25" t="str">
        <f t="shared" si="341"/>
        <v>Summer</v>
      </c>
      <c r="H3629" s="25">
        <f t="shared" si="346"/>
        <v>3</v>
      </c>
      <c r="I3629" s="25">
        <v>0</v>
      </c>
      <c r="J3629" s="25">
        <f t="shared" si="342"/>
        <v>3</v>
      </c>
      <c r="K3629" s="7">
        <v>17.155090000000001</v>
      </c>
    </row>
    <row r="3630" spans="1:11" x14ac:dyDescent="0.25">
      <c r="A3630" s="6">
        <v>44348</v>
      </c>
      <c r="B3630" s="7">
        <v>1</v>
      </c>
      <c r="C3630" s="25">
        <v>103163.94331177512</v>
      </c>
      <c r="D3630" s="25">
        <f t="shared" si="344"/>
        <v>6</v>
      </c>
      <c r="E3630" s="25">
        <f t="shared" si="343"/>
        <v>0</v>
      </c>
      <c r="F3630" s="25">
        <f t="shared" si="345"/>
        <v>0</v>
      </c>
      <c r="G3630" s="25" t="str">
        <f t="shared" si="341"/>
        <v>Summer</v>
      </c>
      <c r="H3630" s="25">
        <f t="shared" si="346"/>
        <v>3</v>
      </c>
      <c r="I3630" s="25">
        <v>0</v>
      </c>
      <c r="J3630" s="25">
        <f t="shared" si="342"/>
        <v>3</v>
      </c>
      <c r="K3630" s="7">
        <v>16.291589999999999</v>
      </c>
    </row>
    <row r="3631" spans="1:11" x14ac:dyDescent="0.25">
      <c r="A3631" s="6">
        <v>44348</v>
      </c>
      <c r="B3631" s="7">
        <v>2</v>
      </c>
      <c r="C3631" s="25">
        <v>90646.960965924431</v>
      </c>
      <c r="D3631" s="25">
        <f t="shared" si="344"/>
        <v>6</v>
      </c>
      <c r="E3631" s="25">
        <f t="shared" si="343"/>
        <v>0</v>
      </c>
      <c r="F3631" s="25">
        <f t="shared" si="345"/>
        <v>0</v>
      </c>
      <c r="G3631" s="25" t="str">
        <f t="shared" ref="G3631:G3694" si="347">IF(OR(D3631&lt;5,D3631&gt;9),"Winter","Summer")</f>
        <v>Summer</v>
      </c>
      <c r="H3631" s="25">
        <f t="shared" si="346"/>
        <v>1</v>
      </c>
      <c r="I3631" s="25">
        <v>0</v>
      </c>
      <c r="J3631" s="25">
        <f t="shared" ref="J3631:J3694" si="348">IF(I3631=0,H3631,5)</f>
        <v>1</v>
      </c>
      <c r="K3631" s="7">
        <v>14.84919</v>
      </c>
    </row>
    <row r="3632" spans="1:11" x14ac:dyDescent="0.25">
      <c r="A3632" s="6">
        <v>44348</v>
      </c>
      <c r="B3632" s="7">
        <v>3</v>
      </c>
      <c r="C3632" s="25">
        <v>84040.321887193932</v>
      </c>
      <c r="D3632" s="25">
        <f t="shared" si="344"/>
        <v>6</v>
      </c>
      <c r="E3632" s="25">
        <f t="shared" si="343"/>
        <v>0</v>
      </c>
      <c r="F3632" s="25">
        <f t="shared" si="345"/>
        <v>0</v>
      </c>
      <c r="G3632" s="25" t="str">
        <f t="shared" si="347"/>
        <v>Summer</v>
      </c>
      <c r="H3632" s="25">
        <f t="shared" si="346"/>
        <v>1</v>
      </c>
      <c r="I3632" s="25">
        <v>0</v>
      </c>
      <c r="J3632" s="25">
        <f t="shared" si="348"/>
        <v>1</v>
      </c>
      <c r="K3632" s="7">
        <v>15.0953</v>
      </c>
    </row>
    <row r="3633" spans="1:11" x14ac:dyDescent="0.25">
      <c r="A3633" s="6">
        <v>44348</v>
      </c>
      <c r="B3633" s="7">
        <v>4</v>
      </c>
      <c r="C3633" s="25">
        <v>80310.420726706026</v>
      </c>
      <c r="D3633" s="25">
        <f t="shared" si="344"/>
        <v>6</v>
      </c>
      <c r="E3633" s="25">
        <f t="shared" si="343"/>
        <v>0</v>
      </c>
      <c r="F3633" s="25">
        <f t="shared" si="345"/>
        <v>0</v>
      </c>
      <c r="G3633" s="25" t="str">
        <f t="shared" si="347"/>
        <v>Summer</v>
      </c>
      <c r="H3633" s="25">
        <f t="shared" si="346"/>
        <v>1</v>
      </c>
      <c r="I3633" s="25">
        <v>0</v>
      </c>
      <c r="J3633" s="25">
        <f t="shared" si="348"/>
        <v>1</v>
      </c>
      <c r="K3633" s="7">
        <v>14.77097</v>
      </c>
    </row>
    <row r="3634" spans="1:11" x14ac:dyDescent="0.25">
      <c r="A3634" s="6">
        <v>44348</v>
      </c>
      <c r="B3634" s="7">
        <v>5</v>
      </c>
      <c r="C3634" s="25">
        <v>79882.665985015119</v>
      </c>
      <c r="D3634" s="25">
        <f t="shared" si="344"/>
        <v>6</v>
      </c>
      <c r="E3634" s="25">
        <f t="shared" si="343"/>
        <v>0</v>
      </c>
      <c r="F3634" s="25">
        <f t="shared" si="345"/>
        <v>0</v>
      </c>
      <c r="G3634" s="25" t="str">
        <f t="shared" si="347"/>
        <v>Summer</v>
      </c>
      <c r="H3634" s="25">
        <f t="shared" si="346"/>
        <v>1</v>
      </c>
      <c r="I3634" s="25">
        <v>0</v>
      </c>
      <c r="J3634" s="25">
        <f t="shared" si="348"/>
        <v>1</v>
      </c>
      <c r="K3634" s="7">
        <v>14.454050000000001</v>
      </c>
    </row>
    <row r="3635" spans="1:11" x14ac:dyDescent="0.25">
      <c r="A3635" s="6">
        <v>44348</v>
      </c>
      <c r="B3635" s="7">
        <v>6</v>
      </c>
      <c r="C3635" s="25">
        <v>84532.961153474986</v>
      </c>
      <c r="D3635" s="25">
        <f t="shared" si="344"/>
        <v>6</v>
      </c>
      <c r="E3635" s="25">
        <f t="shared" si="343"/>
        <v>0</v>
      </c>
      <c r="F3635" s="25">
        <f t="shared" si="345"/>
        <v>0</v>
      </c>
      <c r="G3635" s="25" t="str">
        <f t="shared" si="347"/>
        <v>Summer</v>
      </c>
      <c r="H3635" s="25">
        <f t="shared" si="346"/>
        <v>1</v>
      </c>
      <c r="I3635" s="25">
        <v>0</v>
      </c>
      <c r="J3635" s="25">
        <f t="shared" si="348"/>
        <v>1</v>
      </c>
      <c r="K3635" s="7">
        <v>15.746700000000001</v>
      </c>
    </row>
    <row r="3636" spans="1:11" x14ac:dyDescent="0.25">
      <c r="A3636" s="6">
        <v>44348</v>
      </c>
      <c r="B3636" s="7">
        <v>7</v>
      </c>
      <c r="C3636" s="25">
        <v>94634.571684658498</v>
      </c>
      <c r="D3636" s="25">
        <f t="shared" si="344"/>
        <v>6</v>
      </c>
      <c r="E3636" s="25">
        <f t="shared" si="343"/>
        <v>0</v>
      </c>
      <c r="F3636" s="25">
        <f t="shared" si="345"/>
        <v>0</v>
      </c>
      <c r="G3636" s="25" t="str">
        <f t="shared" si="347"/>
        <v>Summer</v>
      </c>
      <c r="H3636" s="25">
        <f t="shared" si="346"/>
        <v>3</v>
      </c>
      <c r="I3636" s="25">
        <v>0</v>
      </c>
      <c r="J3636" s="25">
        <f t="shared" si="348"/>
        <v>3</v>
      </c>
      <c r="K3636" s="7">
        <v>17.109259999999999</v>
      </c>
    </row>
    <row r="3637" spans="1:11" x14ac:dyDescent="0.25">
      <c r="A3637" s="6">
        <v>44348</v>
      </c>
      <c r="B3637" s="7">
        <v>8</v>
      </c>
      <c r="C3637" s="25">
        <v>102241.21311511374</v>
      </c>
      <c r="D3637" s="25">
        <f t="shared" si="344"/>
        <v>6</v>
      </c>
      <c r="E3637" s="25">
        <f t="shared" si="343"/>
        <v>0</v>
      </c>
      <c r="F3637" s="25">
        <f t="shared" si="345"/>
        <v>0</v>
      </c>
      <c r="G3637" s="25" t="str">
        <f t="shared" si="347"/>
        <v>Summer</v>
      </c>
      <c r="H3637" s="25">
        <f t="shared" si="346"/>
        <v>3</v>
      </c>
      <c r="I3637" s="25">
        <v>0</v>
      </c>
      <c r="J3637" s="25">
        <f t="shared" si="348"/>
        <v>3</v>
      </c>
      <c r="K3637" s="7">
        <v>18.95983</v>
      </c>
    </row>
    <row r="3638" spans="1:11" x14ac:dyDescent="0.25">
      <c r="A3638" s="6">
        <v>44348</v>
      </c>
      <c r="B3638" s="7">
        <v>9</v>
      </c>
      <c r="C3638" s="25">
        <v>104025.59685078071</v>
      </c>
      <c r="D3638" s="25">
        <f t="shared" si="344"/>
        <v>6</v>
      </c>
      <c r="E3638" s="25">
        <f t="shared" si="343"/>
        <v>0</v>
      </c>
      <c r="F3638" s="25">
        <f t="shared" si="345"/>
        <v>0</v>
      </c>
      <c r="G3638" s="25" t="str">
        <f t="shared" si="347"/>
        <v>Summer</v>
      </c>
      <c r="H3638" s="25">
        <f t="shared" si="346"/>
        <v>3</v>
      </c>
      <c r="I3638" s="25">
        <v>0</v>
      </c>
      <c r="J3638" s="25">
        <f t="shared" si="348"/>
        <v>3</v>
      </c>
      <c r="K3638" s="7">
        <v>19.857589999999998</v>
      </c>
    </row>
    <row r="3639" spans="1:11" x14ac:dyDescent="0.25">
      <c r="A3639" s="6">
        <v>44348</v>
      </c>
      <c r="B3639" s="7">
        <v>10</v>
      </c>
      <c r="C3639" s="25">
        <v>108140.39615554291</v>
      </c>
      <c r="D3639" s="25">
        <f t="shared" si="344"/>
        <v>6</v>
      </c>
      <c r="E3639" s="25">
        <f t="shared" si="343"/>
        <v>0</v>
      </c>
      <c r="F3639" s="25">
        <f t="shared" si="345"/>
        <v>0</v>
      </c>
      <c r="G3639" s="25" t="str">
        <f t="shared" si="347"/>
        <v>Summer</v>
      </c>
      <c r="H3639" s="25">
        <f t="shared" si="346"/>
        <v>3</v>
      </c>
      <c r="I3639" s="25">
        <v>0</v>
      </c>
      <c r="J3639" s="25">
        <f t="shared" si="348"/>
        <v>3</v>
      </c>
      <c r="K3639" s="7">
        <v>22.687550000000002</v>
      </c>
    </row>
    <row r="3640" spans="1:11" x14ac:dyDescent="0.25">
      <c r="A3640" s="6">
        <v>44348</v>
      </c>
      <c r="B3640" s="7">
        <v>11</v>
      </c>
      <c r="C3640" s="25">
        <v>113416.31039104504</v>
      </c>
      <c r="D3640" s="25">
        <f t="shared" si="344"/>
        <v>6</v>
      </c>
      <c r="E3640" s="25">
        <f t="shared" si="343"/>
        <v>0</v>
      </c>
      <c r="F3640" s="25">
        <f t="shared" si="345"/>
        <v>0</v>
      </c>
      <c r="G3640" s="25" t="str">
        <f t="shared" si="347"/>
        <v>Summer</v>
      </c>
      <c r="H3640" s="25">
        <f t="shared" si="346"/>
        <v>3</v>
      </c>
      <c r="I3640" s="25">
        <v>0</v>
      </c>
      <c r="J3640" s="25">
        <f t="shared" si="348"/>
        <v>3</v>
      </c>
      <c r="K3640" s="7">
        <v>22.086030000000001</v>
      </c>
    </row>
    <row r="3641" spans="1:11" x14ac:dyDescent="0.25">
      <c r="A3641" s="6">
        <v>44348</v>
      </c>
      <c r="B3641" s="7">
        <v>12</v>
      </c>
      <c r="C3641" s="25">
        <v>122241.66827895824</v>
      </c>
      <c r="D3641" s="25">
        <f t="shared" si="344"/>
        <v>6</v>
      </c>
      <c r="E3641" s="25">
        <f t="shared" si="343"/>
        <v>0</v>
      </c>
      <c r="F3641" s="25">
        <f t="shared" si="345"/>
        <v>0</v>
      </c>
      <c r="G3641" s="25" t="str">
        <f t="shared" si="347"/>
        <v>Summer</v>
      </c>
      <c r="H3641" s="25">
        <f t="shared" si="346"/>
        <v>3</v>
      </c>
      <c r="I3641" s="25">
        <v>0</v>
      </c>
      <c r="J3641" s="25">
        <f t="shared" si="348"/>
        <v>3</v>
      </c>
      <c r="K3641" s="7">
        <v>26.061240000000002</v>
      </c>
    </row>
    <row r="3642" spans="1:11" x14ac:dyDescent="0.25">
      <c r="A3642" s="6">
        <v>44348</v>
      </c>
      <c r="B3642" s="7">
        <v>13</v>
      </c>
      <c r="C3642" s="25">
        <v>132128.54145245306</v>
      </c>
      <c r="D3642" s="25">
        <f t="shared" si="344"/>
        <v>6</v>
      </c>
      <c r="E3642" s="25">
        <f t="shared" si="343"/>
        <v>0</v>
      </c>
      <c r="F3642" s="25">
        <f t="shared" si="345"/>
        <v>0</v>
      </c>
      <c r="G3642" s="25" t="str">
        <f t="shared" si="347"/>
        <v>Summer</v>
      </c>
      <c r="H3642" s="25">
        <f t="shared" si="346"/>
        <v>3</v>
      </c>
      <c r="I3642" s="25">
        <v>0</v>
      </c>
      <c r="J3642" s="25">
        <f t="shared" si="348"/>
        <v>3</v>
      </c>
      <c r="K3642" s="7">
        <v>30.786339999999999</v>
      </c>
    </row>
    <row r="3643" spans="1:11" x14ac:dyDescent="0.25">
      <c r="A3643" s="6">
        <v>44348</v>
      </c>
      <c r="B3643" s="7">
        <v>14</v>
      </c>
      <c r="C3643" s="25">
        <v>136018.27249971527</v>
      </c>
      <c r="D3643" s="25">
        <f t="shared" si="344"/>
        <v>6</v>
      </c>
      <c r="E3643" s="25">
        <f t="shared" si="343"/>
        <v>0</v>
      </c>
      <c r="F3643" s="25">
        <f t="shared" si="345"/>
        <v>0</v>
      </c>
      <c r="G3643" s="25" t="str">
        <f t="shared" si="347"/>
        <v>Summer</v>
      </c>
      <c r="H3643" s="25">
        <f t="shared" si="346"/>
        <v>3</v>
      </c>
      <c r="I3643" s="25">
        <v>0</v>
      </c>
      <c r="J3643" s="25">
        <f t="shared" si="348"/>
        <v>3</v>
      </c>
      <c r="K3643" s="7">
        <v>28.19848</v>
      </c>
    </row>
    <row r="3644" spans="1:11" x14ac:dyDescent="0.25">
      <c r="A3644" s="6">
        <v>44348</v>
      </c>
      <c r="B3644" s="7">
        <v>15</v>
      </c>
      <c r="C3644" s="25">
        <v>139786.71072113168</v>
      </c>
      <c r="D3644" s="25">
        <f t="shared" si="344"/>
        <v>6</v>
      </c>
      <c r="E3644" s="25">
        <f t="shared" si="343"/>
        <v>0</v>
      </c>
      <c r="F3644" s="25">
        <f t="shared" si="345"/>
        <v>0</v>
      </c>
      <c r="G3644" s="25" t="str">
        <f t="shared" si="347"/>
        <v>Summer</v>
      </c>
      <c r="H3644" s="25">
        <f t="shared" si="346"/>
        <v>4</v>
      </c>
      <c r="I3644" s="25">
        <v>0</v>
      </c>
      <c r="J3644" s="25">
        <f t="shared" si="348"/>
        <v>4</v>
      </c>
      <c r="K3644" s="7">
        <v>30.742370000000001</v>
      </c>
    </row>
    <row r="3645" spans="1:11" x14ac:dyDescent="0.25">
      <c r="A3645" s="6">
        <v>44348</v>
      </c>
      <c r="B3645" s="7">
        <v>16</v>
      </c>
      <c r="C3645" s="25">
        <v>149316.50288176941</v>
      </c>
      <c r="D3645" s="25">
        <f t="shared" si="344"/>
        <v>6</v>
      </c>
      <c r="E3645" s="25">
        <f t="shared" si="343"/>
        <v>0</v>
      </c>
      <c r="F3645" s="25">
        <f t="shared" si="345"/>
        <v>0</v>
      </c>
      <c r="G3645" s="25" t="str">
        <f t="shared" si="347"/>
        <v>Summer</v>
      </c>
      <c r="H3645" s="25">
        <f t="shared" si="346"/>
        <v>4</v>
      </c>
      <c r="I3645" s="25">
        <v>0</v>
      </c>
      <c r="J3645" s="25">
        <f t="shared" si="348"/>
        <v>4</v>
      </c>
      <c r="K3645" s="7">
        <v>22.671710000000001</v>
      </c>
    </row>
    <row r="3646" spans="1:11" x14ac:dyDescent="0.25">
      <c r="A3646" s="6">
        <v>44348</v>
      </c>
      <c r="B3646" s="7">
        <v>17</v>
      </c>
      <c r="C3646" s="25">
        <v>156534.47851080407</v>
      </c>
      <c r="D3646" s="25">
        <f t="shared" si="344"/>
        <v>6</v>
      </c>
      <c r="E3646" s="25">
        <f t="shared" si="343"/>
        <v>0</v>
      </c>
      <c r="F3646" s="25">
        <f t="shared" si="345"/>
        <v>0</v>
      </c>
      <c r="G3646" s="25" t="str">
        <f t="shared" si="347"/>
        <v>Summer</v>
      </c>
      <c r="H3646" s="25">
        <f t="shared" si="346"/>
        <v>4</v>
      </c>
      <c r="I3646" s="25">
        <v>0</v>
      </c>
      <c r="J3646" s="25">
        <f t="shared" si="348"/>
        <v>4</v>
      </c>
      <c r="K3646" s="7">
        <v>25.817599999999999</v>
      </c>
    </row>
    <row r="3647" spans="1:11" x14ac:dyDescent="0.25">
      <c r="A3647" s="6">
        <v>44348</v>
      </c>
      <c r="B3647" s="7">
        <v>18</v>
      </c>
      <c r="C3647" s="25">
        <v>167108.33088800308</v>
      </c>
      <c r="D3647" s="25">
        <f t="shared" si="344"/>
        <v>6</v>
      </c>
      <c r="E3647" s="25">
        <f t="shared" si="343"/>
        <v>0</v>
      </c>
      <c r="F3647" s="25">
        <f t="shared" si="345"/>
        <v>0</v>
      </c>
      <c r="G3647" s="25" t="str">
        <f t="shared" si="347"/>
        <v>Summer</v>
      </c>
      <c r="H3647" s="25">
        <f t="shared" si="346"/>
        <v>4</v>
      </c>
      <c r="I3647" s="25">
        <v>0</v>
      </c>
      <c r="J3647" s="25">
        <f t="shared" si="348"/>
        <v>4</v>
      </c>
      <c r="K3647" s="7">
        <v>29.311520000000002</v>
      </c>
    </row>
    <row r="3648" spans="1:11" x14ac:dyDescent="0.25">
      <c r="A3648" s="6">
        <v>44348</v>
      </c>
      <c r="B3648" s="7">
        <v>19</v>
      </c>
      <c r="C3648" s="25">
        <v>173836.70107926993</v>
      </c>
      <c r="D3648" s="25">
        <f t="shared" si="344"/>
        <v>6</v>
      </c>
      <c r="E3648" s="25">
        <f t="shared" si="343"/>
        <v>0</v>
      </c>
      <c r="F3648" s="25">
        <f t="shared" si="345"/>
        <v>0</v>
      </c>
      <c r="G3648" s="25" t="str">
        <f t="shared" si="347"/>
        <v>Summer</v>
      </c>
      <c r="H3648" s="25">
        <f t="shared" si="346"/>
        <v>4</v>
      </c>
      <c r="I3648" s="25">
        <v>0</v>
      </c>
      <c r="J3648" s="25">
        <f t="shared" si="348"/>
        <v>4</v>
      </c>
      <c r="K3648" s="7">
        <v>26.280750000000001</v>
      </c>
    </row>
    <row r="3649" spans="1:11" x14ac:dyDescent="0.25">
      <c r="A3649" s="6">
        <v>44348</v>
      </c>
      <c r="B3649" s="7">
        <v>20</v>
      </c>
      <c r="C3649" s="25">
        <v>173632.79020703089</v>
      </c>
      <c r="D3649" s="25">
        <f t="shared" si="344"/>
        <v>6</v>
      </c>
      <c r="E3649" s="25">
        <f t="shared" si="343"/>
        <v>0</v>
      </c>
      <c r="F3649" s="25">
        <f t="shared" si="345"/>
        <v>0</v>
      </c>
      <c r="G3649" s="25" t="str">
        <f t="shared" si="347"/>
        <v>Summer</v>
      </c>
      <c r="H3649" s="25">
        <f t="shared" si="346"/>
        <v>4</v>
      </c>
      <c r="I3649" s="25">
        <v>0</v>
      </c>
      <c r="J3649" s="25">
        <f t="shared" si="348"/>
        <v>4</v>
      </c>
      <c r="K3649" s="7">
        <v>39.744950000000003</v>
      </c>
    </row>
    <row r="3650" spans="1:11" x14ac:dyDescent="0.25">
      <c r="A3650" s="6">
        <v>44348</v>
      </c>
      <c r="B3650" s="7">
        <v>21</v>
      </c>
      <c r="C3650" s="25">
        <v>172958.44491875207</v>
      </c>
      <c r="D3650" s="25">
        <f t="shared" si="344"/>
        <v>6</v>
      </c>
      <c r="E3650" s="25">
        <f t="shared" si="343"/>
        <v>0</v>
      </c>
      <c r="F3650" s="25">
        <f t="shared" si="345"/>
        <v>0</v>
      </c>
      <c r="G3650" s="25" t="str">
        <f t="shared" si="347"/>
        <v>Summer</v>
      </c>
      <c r="H3650" s="25">
        <f t="shared" si="346"/>
        <v>3</v>
      </c>
      <c r="I3650" s="25">
        <v>0</v>
      </c>
      <c r="J3650" s="25">
        <f t="shared" si="348"/>
        <v>3</v>
      </c>
      <c r="K3650" s="7">
        <v>140.63249999999999</v>
      </c>
    </row>
    <row r="3651" spans="1:11" x14ac:dyDescent="0.25">
      <c r="A3651" s="6">
        <v>44348</v>
      </c>
      <c r="B3651" s="7">
        <v>22</v>
      </c>
      <c r="C3651" s="25">
        <v>169303.57120190604</v>
      </c>
      <c r="D3651" s="25">
        <f t="shared" si="344"/>
        <v>6</v>
      </c>
      <c r="E3651" s="25">
        <f t="shared" si="343"/>
        <v>0</v>
      </c>
      <c r="F3651" s="25">
        <f t="shared" si="345"/>
        <v>0</v>
      </c>
      <c r="G3651" s="25" t="str">
        <f t="shared" si="347"/>
        <v>Summer</v>
      </c>
      <c r="H3651" s="25">
        <f t="shared" si="346"/>
        <v>3</v>
      </c>
      <c r="I3651" s="25">
        <v>0</v>
      </c>
      <c r="J3651" s="25">
        <f t="shared" si="348"/>
        <v>3</v>
      </c>
      <c r="K3651" s="7">
        <v>25.26521</v>
      </c>
    </row>
    <row r="3652" spans="1:11" x14ac:dyDescent="0.25">
      <c r="A3652" s="6">
        <v>44348</v>
      </c>
      <c r="B3652" s="7">
        <v>23</v>
      </c>
      <c r="C3652" s="25">
        <v>153344.55861587796</v>
      </c>
      <c r="D3652" s="25">
        <f t="shared" si="344"/>
        <v>6</v>
      </c>
      <c r="E3652" s="25">
        <f t="shared" si="343"/>
        <v>0</v>
      </c>
      <c r="F3652" s="25">
        <f t="shared" si="345"/>
        <v>0</v>
      </c>
      <c r="G3652" s="25" t="str">
        <f t="shared" si="347"/>
        <v>Summer</v>
      </c>
      <c r="H3652" s="25">
        <f t="shared" si="346"/>
        <v>3</v>
      </c>
      <c r="I3652" s="25">
        <v>0</v>
      </c>
      <c r="J3652" s="25">
        <f t="shared" si="348"/>
        <v>3</v>
      </c>
      <c r="K3652" s="7">
        <v>24.05641</v>
      </c>
    </row>
    <row r="3653" spans="1:11" x14ac:dyDescent="0.25">
      <c r="A3653" s="6">
        <v>44348</v>
      </c>
      <c r="B3653" s="7">
        <v>24</v>
      </c>
      <c r="C3653" s="25">
        <v>130826.19265669674</v>
      </c>
      <c r="D3653" s="25">
        <f t="shared" si="344"/>
        <v>6</v>
      </c>
      <c r="E3653" s="25">
        <f t="shared" si="343"/>
        <v>0</v>
      </c>
      <c r="F3653" s="25">
        <f t="shared" si="345"/>
        <v>0</v>
      </c>
      <c r="G3653" s="25" t="str">
        <f t="shared" si="347"/>
        <v>Summer</v>
      </c>
      <c r="H3653" s="25">
        <f t="shared" si="346"/>
        <v>3</v>
      </c>
      <c r="I3653" s="25">
        <v>0</v>
      </c>
      <c r="J3653" s="25">
        <f t="shared" si="348"/>
        <v>3</v>
      </c>
      <c r="K3653" s="7">
        <v>19.145700000000001</v>
      </c>
    </row>
    <row r="3654" spans="1:11" x14ac:dyDescent="0.25">
      <c r="A3654" s="6">
        <v>44349</v>
      </c>
      <c r="B3654" s="7">
        <v>1</v>
      </c>
      <c r="C3654" s="25">
        <v>111712.84744706562</v>
      </c>
      <c r="D3654" s="25">
        <f t="shared" si="344"/>
        <v>6</v>
      </c>
      <c r="E3654" s="25">
        <f t="shared" ref="E3654:E3717" si="349">IF(IFERROR(VLOOKUP(A3654,$S$6:$S$15,1,0),0)&gt;0,1,0)</f>
        <v>0</v>
      </c>
      <c r="F3654" s="25">
        <f t="shared" si="345"/>
        <v>0</v>
      </c>
      <c r="G3654" s="25" t="str">
        <f t="shared" si="347"/>
        <v>Summer</v>
      </c>
      <c r="H3654" s="25">
        <f t="shared" si="346"/>
        <v>3</v>
      </c>
      <c r="I3654" s="25">
        <v>0</v>
      </c>
      <c r="J3654" s="25">
        <f t="shared" si="348"/>
        <v>3</v>
      </c>
      <c r="K3654" s="7">
        <v>18.758019999999998</v>
      </c>
    </row>
    <row r="3655" spans="1:11" x14ac:dyDescent="0.25">
      <c r="A3655" s="6">
        <v>44349</v>
      </c>
      <c r="B3655" s="7">
        <v>2</v>
      </c>
      <c r="C3655" s="25">
        <v>99251.67146071617</v>
      </c>
      <c r="D3655" s="25">
        <f t="shared" ref="D3655:D3718" si="350">MONTH(A3655)</f>
        <v>6</v>
      </c>
      <c r="E3655" s="25">
        <f t="shared" si="349"/>
        <v>0</v>
      </c>
      <c r="F3655" s="25">
        <f t="shared" ref="F3655:F3718" si="351">IF(WEEKDAY(A3655,2)&gt;5,1,0)</f>
        <v>0</v>
      </c>
      <c r="G3655" s="25" t="str">
        <f t="shared" si="347"/>
        <v>Summer</v>
      </c>
      <c r="H3655" s="25">
        <f t="shared" ref="H3655:H3718" si="352">IF(AND(B3655&lt;7,B3655&gt;1),1,IF(G3655="Winter",IF(OR(E3655=1,F3655=1,B3655=1,AND(B3655&gt;9,B3655&lt;19),B3655&gt;21),2,6),IF(OR(E3655=1,F3655=1,B3655&lt;15,B3655&gt;20),3,4)))</f>
        <v>1</v>
      </c>
      <c r="I3655" s="25">
        <v>0</v>
      </c>
      <c r="J3655" s="25">
        <f t="shared" si="348"/>
        <v>1</v>
      </c>
      <c r="K3655" s="7">
        <v>18.400259999999999</v>
      </c>
    </row>
    <row r="3656" spans="1:11" x14ac:dyDescent="0.25">
      <c r="A3656" s="6">
        <v>44349</v>
      </c>
      <c r="B3656" s="7">
        <v>3</v>
      </c>
      <c r="C3656" s="25">
        <v>91461.254040202082</v>
      </c>
      <c r="D3656" s="25">
        <f t="shared" si="350"/>
        <v>6</v>
      </c>
      <c r="E3656" s="25">
        <f t="shared" si="349"/>
        <v>0</v>
      </c>
      <c r="F3656" s="25">
        <f t="shared" si="351"/>
        <v>0</v>
      </c>
      <c r="G3656" s="25" t="str">
        <f t="shared" si="347"/>
        <v>Summer</v>
      </c>
      <c r="H3656" s="25">
        <f t="shared" si="352"/>
        <v>1</v>
      </c>
      <c r="I3656" s="25">
        <v>0</v>
      </c>
      <c r="J3656" s="25">
        <f t="shared" si="348"/>
        <v>1</v>
      </c>
      <c r="K3656" s="7">
        <v>17.54242</v>
      </c>
    </row>
    <row r="3657" spans="1:11" x14ac:dyDescent="0.25">
      <c r="A3657" s="6">
        <v>44349</v>
      </c>
      <c r="B3657" s="7">
        <v>4</v>
      </c>
      <c r="C3657" s="25">
        <v>87164.940833794361</v>
      </c>
      <c r="D3657" s="25">
        <f t="shared" si="350"/>
        <v>6</v>
      </c>
      <c r="E3657" s="25">
        <f t="shared" si="349"/>
        <v>0</v>
      </c>
      <c r="F3657" s="25">
        <f t="shared" si="351"/>
        <v>0</v>
      </c>
      <c r="G3657" s="25" t="str">
        <f t="shared" si="347"/>
        <v>Summer</v>
      </c>
      <c r="H3657" s="25">
        <f t="shared" si="352"/>
        <v>1</v>
      </c>
      <c r="I3657" s="25">
        <v>0</v>
      </c>
      <c r="J3657" s="25">
        <f t="shared" si="348"/>
        <v>1</v>
      </c>
      <c r="K3657" s="7">
        <v>16.67193</v>
      </c>
    </row>
    <row r="3658" spans="1:11" x14ac:dyDescent="0.25">
      <c r="A3658" s="6">
        <v>44349</v>
      </c>
      <c r="B3658" s="7">
        <v>5</v>
      </c>
      <c r="C3658" s="25">
        <v>86118.185181632827</v>
      </c>
      <c r="D3658" s="25">
        <f t="shared" si="350"/>
        <v>6</v>
      </c>
      <c r="E3658" s="25">
        <f t="shared" si="349"/>
        <v>0</v>
      </c>
      <c r="F3658" s="25">
        <f t="shared" si="351"/>
        <v>0</v>
      </c>
      <c r="G3658" s="25" t="str">
        <f t="shared" si="347"/>
        <v>Summer</v>
      </c>
      <c r="H3658" s="25">
        <f t="shared" si="352"/>
        <v>1</v>
      </c>
      <c r="I3658" s="25">
        <v>0</v>
      </c>
      <c r="J3658" s="25">
        <f t="shared" si="348"/>
        <v>1</v>
      </c>
      <c r="K3658" s="7">
        <v>17.122789999999998</v>
      </c>
    </row>
    <row r="3659" spans="1:11" x14ac:dyDescent="0.25">
      <c r="A3659" s="6">
        <v>44349</v>
      </c>
      <c r="B3659" s="7">
        <v>6</v>
      </c>
      <c r="C3659" s="25">
        <v>89746.611513421944</v>
      </c>
      <c r="D3659" s="25">
        <f t="shared" si="350"/>
        <v>6</v>
      </c>
      <c r="E3659" s="25">
        <f t="shared" si="349"/>
        <v>0</v>
      </c>
      <c r="F3659" s="25">
        <f t="shared" si="351"/>
        <v>0</v>
      </c>
      <c r="G3659" s="25" t="str">
        <f t="shared" si="347"/>
        <v>Summer</v>
      </c>
      <c r="H3659" s="25">
        <f t="shared" si="352"/>
        <v>1</v>
      </c>
      <c r="I3659" s="25">
        <v>0</v>
      </c>
      <c r="J3659" s="25">
        <f t="shared" si="348"/>
        <v>1</v>
      </c>
      <c r="K3659" s="7">
        <v>19.12698</v>
      </c>
    </row>
    <row r="3660" spans="1:11" x14ac:dyDescent="0.25">
      <c r="A3660" s="6">
        <v>44349</v>
      </c>
      <c r="B3660" s="7">
        <v>7</v>
      </c>
      <c r="C3660" s="25">
        <v>98657.59333864064</v>
      </c>
      <c r="D3660" s="25">
        <f t="shared" si="350"/>
        <v>6</v>
      </c>
      <c r="E3660" s="25">
        <f t="shared" si="349"/>
        <v>0</v>
      </c>
      <c r="F3660" s="25">
        <f t="shared" si="351"/>
        <v>0</v>
      </c>
      <c r="G3660" s="25" t="str">
        <f t="shared" si="347"/>
        <v>Summer</v>
      </c>
      <c r="H3660" s="25">
        <f t="shared" si="352"/>
        <v>3</v>
      </c>
      <c r="I3660" s="25">
        <v>0</v>
      </c>
      <c r="J3660" s="25">
        <f t="shared" si="348"/>
        <v>3</v>
      </c>
      <c r="K3660" s="7">
        <v>18.00778</v>
      </c>
    </row>
    <row r="3661" spans="1:11" x14ac:dyDescent="0.25">
      <c r="A3661" s="6">
        <v>44349</v>
      </c>
      <c r="B3661" s="7">
        <v>8</v>
      </c>
      <c r="C3661" s="25">
        <v>106996.65736121919</v>
      </c>
      <c r="D3661" s="25">
        <f t="shared" si="350"/>
        <v>6</v>
      </c>
      <c r="E3661" s="25">
        <f t="shared" si="349"/>
        <v>0</v>
      </c>
      <c r="F3661" s="25">
        <f t="shared" si="351"/>
        <v>0</v>
      </c>
      <c r="G3661" s="25" t="str">
        <f t="shared" si="347"/>
        <v>Summer</v>
      </c>
      <c r="H3661" s="25">
        <f t="shared" si="352"/>
        <v>3</v>
      </c>
      <c r="I3661" s="25">
        <v>0</v>
      </c>
      <c r="J3661" s="25">
        <f t="shared" si="348"/>
        <v>3</v>
      </c>
      <c r="K3661" s="7">
        <v>18.513719999999999</v>
      </c>
    </row>
    <row r="3662" spans="1:11" x14ac:dyDescent="0.25">
      <c r="A3662" s="6">
        <v>44349</v>
      </c>
      <c r="B3662" s="7">
        <v>9</v>
      </c>
      <c r="C3662" s="25">
        <v>110500.12514721778</v>
      </c>
      <c r="D3662" s="25">
        <f t="shared" si="350"/>
        <v>6</v>
      </c>
      <c r="E3662" s="25">
        <f t="shared" si="349"/>
        <v>0</v>
      </c>
      <c r="F3662" s="25">
        <f t="shared" si="351"/>
        <v>0</v>
      </c>
      <c r="G3662" s="25" t="str">
        <f t="shared" si="347"/>
        <v>Summer</v>
      </c>
      <c r="H3662" s="25">
        <f t="shared" si="352"/>
        <v>3</v>
      </c>
      <c r="I3662" s="25">
        <v>0</v>
      </c>
      <c r="J3662" s="25">
        <f t="shared" si="348"/>
        <v>3</v>
      </c>
      <c r="K3662" s="7">
        <v>25.142779999999998</v>
      </c>
    </row>
    <row r="3663" spans="1:11" x14ac:dyDescent="0.25">
      <c r="A3663" s="6">
        <v>44349</v>
      </c>
      <c r="B3663" s="7">
        <v>10</v>
      </c>
      <c r="C3663" s="25">
        <v>114254.12025543288</v>
      </c>
      <c r="D3663" s="25">
        <f t="shared" si="350"/>
        <v>6</v>
      </c>
      <c r="E3663" s="25">
        <f t="shared" si="349"/>
        <v>0</v>
      </c>
      <c r="F3663" s="25">
        <f t="shared" si="351"/>
        <v>0</v>
      </c>
      <c r="G3663" s="25" t="str">
        <f t="shared" si="347"/>
        <v>Summer</v>
      </c>
      <c r="H3663" s="25">
        <f t="shared" si="352"/>
        <v>3</v>
      </c>
      <c r="I3663" s="25">
        <v>0</v>
      </c>
      <c r="J3663" s="25">
        <f t="shared" si="348"/>
        <v>3</v>
      </c>
      <c r="K3663" s="7">
        <v>20.544820000000001</v>
      </c>
    </row>
    <row r="3664" spans="1:11" x14ac:dyDescent="0.25">
      <c r="A3664" s="6">
        <v>44349</v>
      </c>
      <c r="B3664" s="7">
        <v>11</v>
      </c>
      <c r="C3664" s="25">
        <v>118690.38035778591</v>
      </c>
      <c r="D3664" s="25">
        <f t="shared" si="350"/>
        <v>6</v>
      </c>
      <c r="E3664" s="25">
        <f t="shared" si="349"/>
        <v>0</v>
      </c>
      <c r="F3664" s="25">
        <f t="shared" si="351"/>
        <v>0</v>
      </c>
      <c r="G3664" s="25" t="str">
        <f t="shared" si="347"/>
        <v>Summer</v>
      </c>
      <c r="H3664" s="25">
        <f t="shared" si="352"/>
        <v>3</v>
      </c>
      <c r="I3664" s="25">
        <v>0</v>
      </c>
      <c r="J3664" s="25">
        <f t="shared" si="348"/>
        <v>3</v>
      </c>
      <c r="K3664" s="7">
        <v>25.430959999999999</v>
      </c>
    </row>
    <row r="3665" spans="1:11" x14ac:dyDescent="0.25">
      <c r="A3665" s="6">
        <v>44349</v>
      </c>
      <c r="B3665" s="7">
        <v>12</v>
      </c>
      <c r="C3665" s="25">
        <v>123552.39043244804</v>
      </c>
      <c r="D3665" s="25">
        <f t="shared" si="350"/>
        <v>6</v>
      </c>
      <c r="E3665" s="25">
        <f t="shared" si="349"/>
        <v>0</v>
      </c>
      <c r="F3665" s="25">
        <f t="shared" si="351"/>
        <v>0</v>
      </c>
      <c r="G3665" s="25" t="str">
        <f t="shared" si="347"/>
        <v>Summer</v>
      </c>
      <c r="H3665" s="25">
        <f t="shared" si="352"/>
        <v>3</v>
      </c>
      <c r="I3665" s="25">
        <v>0</v>
      </c>
      <c r="J3665" s="25">
        <f t="shared" si="348"/>
        <v>3</v>
      </c>
      <c r="K3665" s="7">
        <v>25.353670000000001</v>
      </c>
    </row>
    <row r="3666" spans="1:11" x14ac:dyDescent="0.25">
      <c r="A3666" s="6">
        <v>44349</v>
      </c>
      <c r="B3666" s="7">
        <v>13</v>
      </c>
      <c r="C3666" s="25">
        <v>127972.17430764387</v>
      </c>
      <c r="D3666" s="25">
        <f t="shared" si="350"/>
        <v>6</v>
      </c>
      <c r="E3666" s="25">
        <f t="shared" si="349"/>
        <v>0</v>
      </c>
      <c r="F3666" s="25">
        <f t="shared" si="351"/>
        <v>0</v>
      </c>
      <c r="G3666" s="25" t="str">
        <f t="shared" si="347"/>
        <v>Summer</v>
      </c>
      <c r="H3666" s="25">
        <f t="shared" si="352"/>
        <v>3</v>
      </c>
      <c r="I3666" s="25">
        <v>0</v>
      </c>
      <c r="J3666" s="25">
        <f t="shared" si="348"/>
        <v>3</v>
      </c>
      <c r="K3666" s="7">
        <v>27.94707</v>
      </c>
    </row>
    <row r="3667" spans="1:11" x14ac:dyDescent="0.25">
      <c r="A3667" s="6">
        <v>44349</v>
      </c>
      <c r="B3667" s="7">
        <v>14</v>
      </c>
      <c r="C3667" s="25">
        <v>127760.70777803015</v>
      </c>
      <c r="D3667" s="25">
        <f t="shared" si="350"/>
        <v>6</v>
      </c>
      <c r="E3667" s="25">
        <f t="shared" si="349"/>
        <v>0</v>
      </c>
      <c r="F3667" s="25">
        <f t="shared" si="351"/>
        <v>0</v>
      </c>
      <c r="G3667" s="25" t="str">
        <f t="shared" si="347"/>
        <v>Summer</v>
      </c>
      <c r="H3667" s="25">
        <f t="shared" si="352"/>
        <v>3</v>
      </c>
      <c r="I3667" s="25">
        <v>0</v>
      </c>
      <c r="J3667" s="25">
        <f t="shared" si="348"/>
        <v>3</v>
      </c>
      <c r="K3667" s="7">
        <v>27.27664</v>
      </c>
    </row>
    <row r="3668" spans="1:11" x14ac:dyDescent="0.25">
      <c r="A3668" s="6">
        <v>44349</v>
      </c>
      <c r="B3668" s="7">
        <v>15</v>
      </c>
      <c r="C3668" s="25">
        <v>128524.06609008928</v>
      </c>
      <c r="D3668" s="25">
        <f t="shared" si="350"/>
        <v>6</v>
      </c>
      <c r="E3668" s="25">
        <f t="shared" si="349"/>
        <v>0</v>
      </c>
      <c r="F3668" s="25">
        <f t="shared" si="351"/>
        <v>0</v>
      </c>
      <c r="G3668" s="25" t="str">
        <f t="shared" si="347"/>
        <v>Summer</v>
      </c>
      <c r="H3668" s="25">
        <f t="shared" si="352"/>
        <v>4</v>
      </c>
      <c r="I3668" s="25">
        <v>0</v>
      </c>
      <c r="J3668" s="25">
        <f t="shared" si="348"/>
        <v>4</v>
      </c>
      <c r="K3668" s="7">
        <v>30.076260000000001</v>
      </c>
    </row>
    <row r="3669" spans="1:11" x14ac:dyDescent="0.25">
      <c r="A3669" s="6">
        <v>44349</v>
      </c>
      <c r="B3669" s="7">
        <v>16</v>
      </c>
      <c r="C3669" s="25">
        <v>130853.47023992323</v>
      </c>
      <c r="D3669" s="25">
        <f t="shared" si="350"/>
        <v>6</v>
      </c>
      <c r="E3669" s="25">
        <f t="shared" si="349"/>
        <v>0</v>
      </c>
      <c r="F3669" s="25">
        <f t="shared" si="351"/>
        <v>0</v>
      </c>
      <c r="G3669" s="25" t="str">
        <f t="shared" si="347"/>
        <v>Summer</v>
      </c>
      <c r="H3669" s="25">
        <f t="shared" si="352"/>
        <v>4</v>
      </c>
      <c r="I3669" s="25">
        <v>0</v>
      </c>
      <c r="J3669" s="25">
        <f t="shared" si="348"/>
        <v>4</v>
      </c>
      <c r="K3669" s="7">
        <v>31.622170000000001</v>
      </c>
    </row>
    <row r="3670" spans="1:11" x14ac:dyDescent="0.25">
      <c r="A3670" s="6">
        <v>44349</v>
      </c>
      <c r="B3670" s="7">
        <v>17</v>
      </c>
      <c r="C3670" s="25">
        <v>138431.50729285387</v>
      </c>
      <c r="D3670" s="25">
        <f t="shared" si="350"/>
        <v>6</v>
      </c>
      <c r="E3670" s="25">
        <f t="shared" si="349"/>
        <v>0</v>
      </c>
      <c r="F3670" s="25">
        <f t="shared" si="351"/>
        <v>0</v>
      </c>
      <c r="G3670" s="25" t="str">
        <f t="shared" si="347"/>
        <v>Summer</v>
      </c>
      <c r="H3670" s="25">
        <f t="shared" si="352"/>
        <v>4</v>
      </c>
      <c r="I3670" s="25">
        <v>0</v>
      </c>
      <c r="J3670" s="25">
        <f t="shared" si="348"/>
        <v>4</v>
      </c>
      <c r="K3670" s="7">
        <v>28.185390000000002</v>
      </c>
    </row>
    <row r="3671" spans="1:11" x14ac:dyDescent="0.25">
      <c r="A3671" s="6">
        <v>44349</v>
      </c>
      <c r="B3671" s="7">
        <v>18</v>
      </c>
      <c r="C3671" s="25">
        <v>150785.09971870526</v>
      </c>
      <c r="D3671" s="25">
        <f t="shared" si="350"/>
        <v>6</v>
      </c>
      <c r="E3671" s="25">
        <f t="shared" si="349"/>
        <v>0</v>
      </c>
      <c r="F3671" s="25">
        <f t="shared" si="351"/>
        <v>0</v>
      </c>
      <c r="G3671" s="25" t="str">
        <f t="shared" si="347"/>
        <v>Summer</v>
      </c>
      <c r="H3671" s="25">
        <f t="shared" si="352"/>
        <v>4</v>
      </c>
      <c r="I3671" s="25">
        <v>0</v>
      </c>
      <c r="J3671" s="25">
        <f t="shared" si="348"/>
        <v>4</v>
      </c>
      <c r="K3671" s="7">
        <v>95.961410000000001</v>
      </c>
    </row>
    <row r="3672" spans="1:11" x14ac:dyDescent="0.25">
      <c r="A3672" s="6">
        <v>44349</v>
      </c>
      <c r="B3672" s="7">
        <v>19</v>
      </c>
      <c r="C3672" s="25">
        <v>156468.35456339907</v>
      </c>
      <c r="D3672" s="25">
        <f t="shared" si="350"/>
        <v>6</v>
      </c>
      <c r="E3672" s="25">
        <f t="shared" si="349"/>
        <v>0</v>
      </c>
      <c r="F3672" s="25">
        <f t="shared" si="351"/>
        <v>0</v>
      </c>
      <c r="G3672" s="25" t="str">
        <f t="shared" si="347"/>
        <v>Summer</v>
      </c>
      <c r="H3672" s="25">
        <f t="shared" si="352"/>
        <v>4</v>
      </c>
      <c r="I3672" s="25">
        <v>0</v>
      </c>
      <c r="J3672" s="25">
        <f t="shared" si="348"/>
        <v>4</v>
      </c>
      <c r="K3672" s="7">
        <v>26.93985</v>
      </c>
    </row>
    <row r="3673" spans="1:11" x14ac:dyDescent="0.25">
      <c r="A3673" s="6">
        <v>44349</v>
      </c>
      <c r="B3673" s="7">
        <v>20</v>
      </c>
      <c r="C3673" s="25">
        <v>156904.71872854026</v>
      </c>
      <c r="D3673" s="25">
        <f t="shared" si="350"/>
        <v>6</v>
      </c>
      <c r="E3673" s="25">
        <f t="shared" si="349"/>
        <v>0</v>
      </c>
      <c r="F3673" s="25">
        <f t="shared" si="351"/>
        <v>0</v>
      </c>
      <c r="G3673" s="25" t="str">
        <f t="shared" si="347"/>
        <v>Summer</v>
      </c>
      <c r="H3673" s="25">
        <f t="shared" si="352"/>
        <v>4</v>
      </c>
      <c r="I3673" s="25">
        <v>0</v>
      </c>
      <c r="J3673" s="25">
        <f t="shared" si="348"/>
        <v>4</v>
      </c>
      <c r="K3673" s="7">
        <v>23.903680000000001</v>
      </c>
    </row>
    <row r="3674" spans="1:11" x14ac:dyDescent="0.25">
      <c r="A3674" s="6">
        <v>44349</v>
      </c>
      <c r="B3674" s="7">
        <v>21</v>
      </c>
      <c r="C3674" s="25">
        <v>155966.193059115</v>
      </c>
      <c r="D3674" s="25">
        <f t="shared" si="350"/>
        <v>6</v>
      </c>
      <c r="E3674" s="25">
        <f t="shared" si="349"/>
        <v>0</v>
      </c>
      <c r="F3674" s="25">
        <f t="shared" si="351"/>
        <v>0</v>
      </c>
      <c r="G3674" s="25" t="str">
        <f t="shared" si="347"/>
        <v>Summer</v>
      </c>
      <c r="H3674" s="25">
        <f t="shared" si="352"/>
        <v>3</v>
      </c>
      <c r="I3674" s="25">
        <v>0</v>
      </c>
      <c r="J3674" s="25">
        <f t="shared" si="348"/>
        <v>3</v>
      </c>
      <c r="K3674" s="7">
        <v>28.72157</v>
      </c>
    </row>
    <row r="3675" spans="1:11" x14ac:dyDescent="0.25">
      <c r="A3675" s="6">
        <v>44349</v>
      </c>
      <c r="B3675" s="7">
        <v>22</v>
      </c>
      <c r="C3675" s="25">
        <v>152151.7861233124</v>
      </c>
      <c r="D3675" s="25">
        <f t="shared" si="350"/>
        <v>6</v>
      </c>
      <c r="E3675" s="25">
        <f t="shared" si="349"/>
        <v>0</v>
      </c>
      <c r="F3675" s="25">
        <f t="shared" si="351"/>
        <v>0</v>
      </c>
      <c r="G3675" s="25" t="str">
        <f t="shared" si="347"/>
        <v>Summer</v>
      </c>
      <c r="H3675" s="25">
        <f t="shared" si="352"/>
        <v>3</v>
      </c>
      <c r="I3675" s="25">
        <v>0</v>
      </c>
      <c r="J3675" s="25">
        <f t="shared" si="348"/>
        <v>3</v>
      </c>
      <c r="K3675" s="7">
        <v>25.612069999999999</v>
      </c>
    </row>
    <row r="3676" spans="1:11" x14ac:dyDescent="0.25">
      <c r="A3676" s="6">
        <v>44349</v>
      </c>
      <c r="B3676" s="7">
        <v>23</v>
      </c>
      <c r="C3676" s="25">
        <v>140134.1342075172</v>
      </c>
      <c r="D3676" s="25">
        <f t="shared" si="350"/>
        <v>6</v>
      </c>
      <c r="E3676" s="25">
        <f t="shared" si="349"/>
        <v>0</v>
      </c>
      <c r="F3676" s="25">
        <f t="shared" si="351"/>
        <v>0</v>
      </c>
      <c r="G3676" s="25" t="str">
        <f t="shared" si="347"/>
        <v>Summer</v>
      </c>
      <c r="H3676" s="25">
        <f t="shared" si="352"/>
        <v>3</v>
      </c>
      <c r="I3676" s="25">
        <v>0</v>
      </c>
      <c r="J3676" s="25">
        <f t="shared" si="348"/>
        <v>3</v>
      </c>
      <c r="K3676" s="7">
        <v>22.508009999999999</v>
      </c>
    </row>
    <row r="3677" spans="1:11" x14ac:dyDescent="0.25">
      <c r="A3677" s="6">
        <v>44349</v>
      </c>
      <c r="B3677" s="7">
        <v>24</v>
      </c>
      <c r="C3677" s="25">
        <v>121381.06215557604</v>
      </c>
      <c r="D3677" s="25">
        <f t="shared" si="350"/>
        <v>6</v>
      </c>
      <c r="E3677" s="25">
        <f t="shared" si="349"/>
        <v>0</v>
      </c>
      <c r="F3677" s="25">
        <f t="shared" si="351"/>
        <v>0</v>
      </c>
      <c r="G3677" s="25" t="str">
        <f t="shared" si="347"/>
        <v>Summer</v>
      </c>
      <c r="H3677" s="25">
        <f t="shared" si="352"/>
        <v>3</v>
      </c>
      <c r="I3677" s="25">
        <v>0</v>
      </c>
      <c r="J3677" s="25">
        <f t="shared" si="348"/>
        <v>3</v>
      </c>
      <c r="K3677" s="7">
        <v>19.784009999999999</v>
      </c>
    </row>
    <row r="3678" spans="1:11" x14ac:dyDescent="0.25">
      <c r="A3678" s="6">
        <v>44350</v>
      </c>
      <c r="B3678" s="7">
        <v>1</v>
      </c>
      <c r="C3678" s="25">
        <v>104609.82125921095</v>
      </c>
      <c r="D3678" s="25">
        <f t="shared" si="350"/>
        <v>6</v>
      </c>
      <c r="E3678" s="25">
        <f t="shared" si="349"/>
        <v>0</v>
      </c>
      <c r="F3678" s="25">
        <f t="shared" si="351"/>
        <v>0</v>
      </c>
      <c r="G3678" s="25" t="str">
        <f t="shared" si="347"/>
        <v>Summer</v>
      </c>
      <c r="H3678" s="25">
        <f t="shared" si="352"/>
        <v>3</v>
      </c>
      <c r="I3678" s="25">
        <v>0</v>
      </c>
      <c r="J3678" s="25">
        <f t="shared" si="348"/>
        <v>3</v>
      </c>
      <c r="K3678" s="7">
        <v>20.07189</v>
      </c>
    </row>
    <row r="3679" spans="1:11" x14ac:dyDescent="0.25">
      <c r="A3679" s="6">
        <v>44350</v>
      </c>
      <c r="B3679" s="7">
        <v>2</v>
      </c>
      <c r="C3679" s="25">
        <v>93991.0137570933</v>
      </c>
      <c r="D3679" s="25">
        <f t="shared" si="350"/>
        <v>6</v>
      </c>
      <c r="E3679" s="25">
        <f t="shared" si="349"/>
        <v>0</v>
      </c>
      <c r="F3679" s="25">
        <f t="shared" si="351"/>
        <v>0</v>
      </c>
      <c r="G3679" s="25" t="str">
        <f t="shared" si="347"/>
        <v>Summer</v>
      </c>
      <c r="H3679" s="25">
        <f t="shared" si="352"/>
        <v>1</v>
      </c>
      <c r="I3679" s="25">
        <v>0</v>
      </c>
      <c r="J3679" s="25">
        <f t="shared" si="348"/>
        <v>1</v>
      </c>
      <c r="K3679" s="7">
        <v>19.563510000000001</v>
      </c>
    </row>
    <row r="3680" spans="1:11" x14ac:dyDescent="0.25">
      <c r="A3680" s="6">
        <v>44350</v>
      </c>
      <c r="B3680" s="7">
        <v>3</v>
      </c>
      <c r="C3680" s="25">
        <v>87545.015667123938</v>
      </c>
      <c r="D3680" s="25">
        <f t="shared" si="350"/>
        <v>6</v>
      </c>
      <c r="E3680" s="25">
        <f t="shared" si="349"/>
        <v>0</v>
      </c>
      <c r="F3680" s="25">
        <f t="shared" si="351"/>
        <v>0</v>
      </c>
      <c r="G3680" s="25" t="str">
        <f t="shared" si="347"/>
        <v>Summer</v>
      </c>
      <c r="H3680" s="25">
        <f t="shared" si="352"/>
        <v>1</v>
      </c>
      <c r="I3680" s="25">
        <v>0</v>
      </c>
      <c r="J3680" s="25">
        <f t="shared" si="348"/>
        <v>1</v>
      </c>
      <c r="K3680" s="7">
        <v>17.619260000000001</v>
      </c>
    </row>
    <row r="3681" spans="1:11" x14ac:dyDescent="0.25">
      <c r="A3681" s="6">
        <v>44350</v>
      </c>
      <c r="B3681" s="7">
        <v>4</v>
      </c>
      <c r="C3681" s="25">
        <v>84292.948949932921</v>
      </c>
      <c r="D3681" s="25">
        <f t="shared" si="350"/>
        <v>6</v>
      </c>
      <c r="E3681" s="25">
        <f t="shared" si="349"/>
        <v>0</v>
      </c>
      <c r="F3681" s="25">
        <f t="shared" si="351"/>
        <v>0</v>
      </c>
      <c r="G3681" s="25" t="str">
        <f t="shared" si="347"/>
        <v>Summer</v>
      </c>
      <c r="H3681" s="25">
        <f t="shared" si="352"/>
        <v>1</v>
      </c>
      <c r="I3681" s="25">
        <v>0</v>
      </c>
      <c r="J3681" s="25">
        <f t="shared" si="348"/>
        <v>1</v>
      </c>
      <c r="K3681" s="7">
        <v>18.3901</v>
      </c>
    </row>
    <row r="3682" spans="1:11" x14ac:dyDescent="0.25">
      <c r="A3682" s="6">
        <v>44350</v>
      </c>
      <c r="B3682" s="7">
        <v>5</v>
      </c>
      <c r="C3682" s="25">
        <v>84103.41091828396</v>
      </c>
      <c r="D3682" s="25">
        <f t="shared" si="350"/>
        <v>6</v>
      </c>
      <c r="E3682" s="25">
        <f t="shared" si="349"/>
        <v>0</v>
      </c>
      <c r="F3682" s="25">
        <f t="shared" si="351"/>
        <v>0</v>
      </c>
      <c r="G3682" s="25" t="str">
        <f t="shared" si="347"/>
        <v>Summer</v>
      </c>
      <c r="H3682" s="25">
        <f t="shared" si="352"/>
        <v>1</v>
      </c>
      <c r="I3682" s="25">
        <v>0</v>
      </c>
      <c r="J3682" s="25">
        <f t="shared" si="348"/>
        <v>1</v>
      </c>
      <c r="K3682" s="7">
        <v>19.182659999999998</v>
      </c>
    </row>
    <row r="3683" spans="1:11" x14ac:dyDescent="0.25">
      <c r="A3683" s="6">
        <v>44350</v>
      </c>
      <c r="B3683" s="7">
        <v>6</v>
      </c>
      <c r="C3683" s="25">
        <v>88603.665436091193</v>
      </c>
      <c r="D3683" s="25">
        <f t="shared" si="350"/>
        <v>6</v>
      </c>
      <c r="E3683" s="25">
        <f t="shared" si="349"/>
        <v>0</v>
      </c>
      <c r="F3683" s="25">
        <f t="shared" si="351"/>
        <v>0</v>
      </c>
      <c r="G3683" s="25" t="str">
        <f t="shared" si="347"/>
        <v>Summer</v>
      </c>
      <c r="H3683" s="25">
        <f t="shared" si="352"/>
        <v>1</v>
      </c>
      <c r="I3683" s="25">
        <v>0</v>
      </c>
      <c r="J3683" s="25">
        <f t="shared" si="348"/>
        <v>1</v>
      </c>
      <c r="K3683" s="7">
        <v>21.117149999999999</v>
      </c>
    </row>
    <row r="3684" spans="1:11" x14ac:dyDescent="0.25">
      <c r="A3684" s="6">
        <v>44350</v>
      </c>
      <c r="B3684" s="7">
        <v>7</v>
      </c>
      <c r="C3684" s="25">
        <v>98576.459656599283</v>
      </c>
      <c r="D3684" s="25">
        <f t="shared" si="350"/>
        <v>6</v>
      </c>
      <c r="E3684" s="25">
        <f t="shared" si="349"/>
        <v>0</v>
      </c>
      <c r="F3684" s="25">
        <f t="shared" si="351"/>
        <v>0</v>
      </c>
      <c r="G3684" s="25" t="str">
        <f t="shared" si="347"/>
        <v>Summer</v>
      </c>
      <c r="H3684" s="25">
        <f t="shared" si="352"/>
        <v>3</v>
      </c>
      <c r="I3684" s="25">
        <v>0</v>
      </c>
      <c r="J3684" s="25">
        <f t="shared" si="348"/>
        <v>3</v>
      </c>
      <c r="K3684" s="7">
        <v>23.7744</v>
      </c>
    </row>
    <row r="3685" spans="1:11" x14ac:dyDescent="0.25">
      <c r="A3685" s="6">
        <v>44350</v>
      </c>
      <c r="B3685" s="7">
        <v>8</v>
      </c>
      <c r="C3685" s="25">
        <v>107326.17682963397</v>
      </c>
      <c r="D3685" s="25">
        <f t="shared" si="350"/>
        <v>6</v>
      </c>
      <c r="E3685" s="25">
        <f t="shared" si="349"/>
        <v>0</v>
      </c>
      <c r="F3685" s="25">
        <f t="shared" si="351"/>
        <v>0</v>
      </c>
      <c r="G3685" s="25" t="str">
        <f t="shared" si="347"/>
        <v>Summer</v>
      </c>
      <c r="H3685" s="25">
        <f t="shared" si="352"/>
        <v>3</v>
      </c>
      <c r="I3685" s="25">
        <v>0</v>
      </c>
      <c r="J3685" s="25">
        <f t="shared" si="348"/>
        <v>3</v>
      </c>
      <c r="K3685" s="7">
        <v>25.115849999999998</v>
      </c>
    </row>
    <row r="3686" spans="1:11" x14ac:dyDescent="0.25">
      <c r="A3686" s="6">
        <v>44350</v>
      </c>
      <c r="B3686" s="7">
        <v>9</v>
      </c>
      <c r="C3686" s="25">
        <v>111443.90202779589</v>
      </c>
      <c r="D3686" s="25">
        <f t="shared" si="350"/>
        <v>6</v>
      </c>
      <c r="E3686" s="25">
        <f t="shared" si="349"/>
        <v>0</v>
      </c>
      <c r="F3686" s="25">
        <f t="shared" si="351"/>
        <v>0</v>
      </c>
      <c r="G3686" s="25" t="str">
        <f t="shared" si="347"/>
        <v>Summer</v>
      </c>
      <c r="H3686" s="25">
        <f t="shared" si="352"/>
        <v>3</v>
      </c>
      <c r="I3686" s="25">
        <v>0</v>
      </c>
      <c r="J3686" s="25">
        <f t="shared" si="348"/>
        <v>3</v>
      </c>
      <c r="K3686" s="7">
        <v>27.871490000000001</v>
      </c>
    </row>
    <row r="3687" spans="1:11" x14ac:dyDescent="0.25">
      <c r="A3687" s="6">
        <v>44350</v>
      </c>
      <c r="B3687" s="7">
        <v>10</v>
      </c>
      <c r="C3687" s="25">
        <v>115655.04811463182</v>
      </c>
      <c r="D3687" s="25">
        <f t="shared" si="350"/>
        <v>6</v>
      </c>
      <c r="E3687" s="25">
        <f t="shared" si="349"/>
        <v>0</v>
      </c>
      <c r="F3687" s="25">
        <f t="shared" si="351"/>
        <v>0</v>
      </c>
      <c r="G3687" s="25" t="str">
        <f t="shared" si="347"/>
        <v>Summer</v>
      </c>
      <c r="H3687" s="25">
        <f t="shared" si="352"/>
        <v>3</v>
      </c>
      <c r="I3687" s="25">
        <v>0</v>
      </c>
      <c r="J3687" s="25">
        <f t="shared" si="348"/>
        <v>3</v>
      </c>
      <c r="K3687" s="7">
        <v>29.157</v>
      </c>
    </row>
    <row r="3688" spans="1:11" x14ac:dyDescent="0.25">
      <c r="A3688" s="6">
        <v>44350</v>
      </c>
      <c r="B3688" s="7">
        <v>11</v>
      </c>
      <c r="C3688" s="25">
        <v>121379.36790436353</v>
      </c>
      <c r="D3688" s="25">
        <f t="shared" si="350"/>
        <v>6</v>
      </c>
      <c r="E3688" s="25">
        <f t="shared" si="349"/>
        <v>0</v>
      </c>
      <c r="F3688" s="25">
        <f t="shared" si="351"/>
        <v>0</v>
      </c>
      <c r="G3688" s="25" t="str">
        <f t="shared" si="347"/>
        <v>Summer</v>
      </c>
      <c r="H3688" s="25">
        <f t="shared" si="352"/>
        <v>3</v>
      </c>
      <c r="I3688" s="25">
        <v>0</v>
      </c>
      <c r="J3688" s="25">
        <f t="shared" si="348"/>
        <v>3</v>
      </c>
      <c r="K3688" s="7">
        <v>26.434940000000001</v>
      </c>
    </row>
    <row r="3689" spans="1:11" x14ac:dyDescent="0.25">
      <c r="A3689" s="6">
        <v>44350</v>
      </c>
      <c r="B3689" s="7">
        <v>12</v>
      </c>
      <c r="C3689" s="25">
        <v>126238.82743307772</v>
      </c>
      <c r="D3689" s="25">
        <f t="shared" si="350"/>
        <v>6</v>
      </c>
      <c r="E3689" s="25">
        <f t="shared" si="349"/>
        <v>0</v>
      </c>
      <c r="F3689" s="25">
        <f t="shared" si="351"/>
        <v>0</v>
      </c>
      <c r="G3689" s="25" t="str">
        <f t="shared" si="347"/>
        <v>Summer</v>
      </c>
      <c r="H3689" s="25">
        <f t="shared" si="352"/>
        <v>3</v>
      </c>
      <c r="I3689" s="25">
        <v>0</v>
      </c>
      <c r="J3689" s="25">
        <f t="shared" si="348"/>
        <v>3</v>
      </c>
      <c r="K3689" s="7">
        <v>30.995000000000001</v>
      </c>
    </row>
    <row r="3690" spans="1:11" x14ac:dyDescent="0.25">
      <c r="A3690" s="6">
        <v>44350</v>
      </c>
      <c r="B3690" s="7">
        <v>13</v>
      </c>
      <c r="C3690" s="25">
        <v>131422.02446645827</v>
      </c>
      <c r="D3690" s="25">
        <f t="shared" si="350"/>
        <v>6</v>
      </c>
      <c r="E3690" s="25">
        <f t="shared" si="349"/>
        <v>0</v>
      </c>
      <c r="F3690" s="25">
        <f t="shared" si="351"/>
        <v>0</v>
      </c>
      <c r="G3690" s="25" t="str">
        <f t="shared" si="347"/>
        <v>Summer</v>
      </c>
      <c r="H3690" s="25">
        <f t="shared" si="352"/>
        <v>3</v>
      </c>
      <c r="I3690" s="25">
        <v>0</v>
      </c>
      <c r="J3690" s="25">
        <f t="shared" si="348"/>
        <v>3</v>
      </c>
      <c r="K3690" s="7">
        <v>41.65166</v>
      </c>
    </row>
    <row r="3691" spans="1:11" x14ac:dyDescent="0.25">
      <c r="A3691" s="6">
        <v>44350</v>
      </c>
      <c r="B3691" s="7">
        <v>14</v>
      </c>
      <c r="C3691" s="25">
        <v>136987.19488039819</v>
      </c>
      <c r="D3691" s="25">
        <f t="shared" si="350"/>
        <v>6</v>
      </c>
      <c r="E3691" s="25">
        <f t="shared" si="349"/>
        <v>0</v>
      </c>
      <c r="F3691" s="25">
        <f t="shared" si="351"/>
        <v>0</v>
      </c>
      <c r="G3691" s="25" t="str">
        <f t="shared" si="347"/>
        <v>Summer</v>
      </c>
      <c r="H3691" s="25">
        <f t="shared" si="352"/>
        <v>3</v>
      </c>
      <c r="I3691" s="25">
        <v>0</v>
      </c>
      <c r="J3691" s="25">
        <f t="shared" si="348"/>
        <v>3</v>
      </c>
      <c r="K3691" s="7">
        <v>30.307480000000002</v>
      </c>
    </row>
    <row r="3692" spans="1:11" x14ac:dyDescent="0.25">
      <c r="A3692" s="6">
        <v>44350</v>
      </c>
      <c r="B3692" s="7">
        <v>15</v>
      </c>
      <c r="C3692" s="25">
        <v>135436.44753675009</v>
      </c>
      <c r="D3692" s="25">
        <f t="shared" si="350"/>
        <v>6</v>
      </c>
      <c r="E3692" s="25">
        <f t="shared" si="349"/>
        <v>0</v>
      </c>
      <c r="F3692" s="25">
        <f t="shared" si="351"/>
        <v>0</v>
      </c>
      <c r="G3692" s="25" t="str">
        <f t="shared" si="347"/>
        <v>Summer</v>
      </c>
      <c r="H3692" s="25">
        <f t="shared" si="352"/>
        <v>4</v>
      </c>
      <c r="I3692" s="25">
        <v>0</v>
      </c>
      <c r="J3692" s="25">
        <f t="shared" si="348"/>
        <v>4</v>
      </c>
      <c r="K3692" s="7">
        <v>32.223880000000001</v>
      </c>
    </row>
    <row r="3693" spans="1:11" x14ac:dyDescent="0.25">
      <c r="A3693" s="6">
        <v>44350</v>
      </c>
      <c r="B3693" s="7">
        <v>16</v>
      </c>
      <c r="C3693" s="25">
        <v>136710.91527162466</v>
      </c>
      <c r="D3693" s="25">
        <f t="shared" si="350"/>
        <v>6</v>
      </c>
      <c r="E3693" s="25">
        <f t="shared" si="349"/>
        <v>0</v>
      </c>
      <c r="F3693" s="25">
        <f t="shared" si="351"/>
        <v>0</v>
      </c>
      <c r="G3693" s="25" t="str">
        <f t="shared" si="347"/>
        <v>Summer</v>
      </c>
      <c r="H3693" s="25">
        <f t="shared" si="352"/>
        <v>4</v>
      </c>
      <c r="I3693" s="25">
        <v>0</v>
      </c>
      <c r="J3693" s="25">
        <f t="shared" si="348"/>
        <v>4</v>
      </c>
      <c r="K3693" s="7">
        <v>30.639579999999999</v>
      </c>
    </row>
    <row r="3694" spans="1:11" x14ac:dyDescent="0.25">
      <c r="A3694" s="6">
        <v>44350</v>
      </c>
      <c r="B3694" s="7">
        <v>17</v>
      </c>
      <c r="C3694" s="25">
        <v>150093.67597881577</v>
      </c>
      <c r="D3694" s="25">
        <f t="shared" si="350"/>
        <v>6</v>
      </c>
      <c r="E3694" s="25">
        <f t="shared" si="349"/>
        <v>0</v>
      </c>
      <c r="F3694" s="25">
        <f t="shared" si="351"/>
        <v>0</v>
      </c>
      <c r="G3694" s="25" t="str">
        <f t="shared" si="347"/>
        <v>Summer</v>
      </c>
      <c r="H3694" s="25">
        <f t="shared" si="352"/>
        <v>4</v>
      </c>
      <c r="I3694" s="25">
        <v>0</v>
      </c>
      <c r="J3694" s="25">
        <f t="shared" si="348"/>
        <v>4</v>
      </c>
      <c r="K3694" s="7">
        <v>29.69819</v>
      </c>
    </row>
    <row r="3695" spans="1:11" x14ac:dyDescent="0.25">
      <c r="A3695" s="6">
        <v>44350</v>
      </c>
      <c r="B3695" s="7">
        <v>18</v>
      </c>
      <c r="C3695" s="25">
        <v>170347.20742363253</v>
      </c>
      <c r="D3695" s="25">
        <f t="shared" si="350"/>
        <v>6</v>
      </c>
      <c r="E3695" s="25">
        <f t="shared" si="349"/>
        <v>0</v>
      </c>
      <c r="F3695" s="25">
        <f t="shared" si="351"/>
        <v>0</v>
      </c>
      <c r="G3695" s="25" t="str">
        <f t="shared" ref="G3695:G3758" si="353">IF(OR(D3695&lt;5,D3695&gt;9),"Winter","Summer")</f>
        <v>Summer</v>
      </c>
      <c r="H3695" s="25">
        <f t="shared" si="352"/>
        <v>4</v>
      </c>
      <c r="I3695" s="25">
        <v>0</v>
      </c>
      <c r="J3695" s="25">
        <f t="shared" ref="J3695:J3758" si="354">IF(I3695=0,H3695,5)</f>
        <v>4</v>
      </c>
      <c r="K3695" s="7">
        <v>34.967649999999999</v>
      </c>
    </row>
    <row r="3696" spans="1:11" x14ac:dyDescent="0.25">
      <c r="A3696" s="6">
        <v>44350</v>
      </c>
      <c r="B3696" s="7">
        <v>19</v>
      </c>
      <c r="C3696" s="25">
        <v>172552.55042136114</v>
      </c>
      <c r="D3696" s="25">
        <f t="shared" si="350"/>
        <v>6</v>
      </c>
      <c r="E3696" s="25">
        <f t="shared" si="349"/>
        <v>0</v>
      </c>
      <c r="F3696" s="25">
        <f t="shared" si="351"/>
        <v>0</v>
      </c>
      <c r="G3696" s="25" t="str">
        <f t="shared" si="353"/>
        <v>Summer</v>
      </c>
      <c r="H3696" s="25">
        <f t="shared" si="352"/>
        <v>4</v>
      </c>
      <c r="I3696" s="25">
        <v>0</v>
      </c>
      <c r="J3696" s="25">
        <f t="shared" si="354"/>
        <v>4</v>
      </c>
      <c r="K3696" s="7">
        <v>46.548310000000001</v>
      </c>
    </row>
    <row r="3697" spans="1:11" x14ac:dyDescent="0.25">
      <c r="A3697" s="6">
        <v>44350</v>
      </c>
      <c r="B3697" s="7">
        <v>20</v>
      </c>
      <c r="C3697" s="25">
        <v>167905.57121340922</v>
      </c>
      <c r="D3697" s="25">
        <f t="shared" si="350"/>
        <v>6</v>
      </c>
      <c r="E3697" s="25">
        <f t="shared" si="349"/>
        <v>0</v>
      </c>
      <c r="F3697" s="25">
        <f t="shared" si="351"/>
        <v>0</v>
      </c>
      <c r="G3697" s="25" t="str">
        <f t="shared" si="353"/>
        <v>Summer</v>
      </c>
      <c r="H3697" s="25">
        <f t="shared" si="352"/>
        <v>4</v>
      </c>
      <c r="I3697" s="25">
        <v>0</v>
      </c>
      <c r="J3697" s="25">
        <f t="shared" si="354"/>
        <v>4</v>
      </c>
      <c r="K3697" s="7">
        <v>37.642679999999999</v>
      </c>
    </row>
    <row r="3698" spans="1:11" x14ac:dyDescent="0.25">
      <c r="A3698" s="6">
        <v>44350</v>
      </c>
      <c r="B3698" s="7">
        <v>21</v>
      </c>
      <c r="C3698" s="25">
        <v>164132.00246887203</v>
      </c>
      <c r="D3698" s="25">
        <f t="shared" si="350"/>
        <v>6</v>
      </c>
      <c r="E3698" s="25">
        <f t="shared" si="349"/>
        <v>0</v>
      </c>
      <c r="F3698" s="25">
        <f t="shared" si="351"/>
        <v>0</v>
      </c>
      <c r="G3698" s="25" t="str">
        <f t="shared" si="353"/>
        <v>Summer</v>
      </c>
      <c r="H3698" s="25">
        <f t="shared" si="352"/>
        <v>3</v>
      </c>
      <c r="I3698" s="25">
        <v>0</v>
      </c>
      <c r="J3698" s="25">
        <f t="shared" si="354"/>
        <v>3</v>
      </c>
      <c r="K3698" s="7">
        <v>28.840979999999998</v>
      </c>
    </row>
    <row r="3699" spans="1:11" x14ac:dyDescent="0.25">
      <c r="A3699" s="6">
        <v>44350</v>
      </c>
      <c r="B3699" s="7">
        <v>22</v>
      </c>
      <c r="C3699" s="25">
        <v>160311.26033253121</v>
      </c>
      <c r="D3699" s="25">
        <f t="shared" si="350"/>
        <v>6</v>
      </c>
      <c r="E3699" s="25">
        <f t="shared" si="349"/>
        <v>0</v>
      </c>
      <c r="F3699" s="25">
        <f t="shared" si="351"/>
        <v>0</v>
      </c>
      <c r="G3699" s="25" t="str">
        <f t="shared" si="353"/>
        <v>Summer</v>
      </c>
      <c r="H3699" s="25">
        <f t="shared" si="352"/>
        <v>3</v>
      </c>
      <c r="I3699" s="25">
        <v>0</v>
      </c>
      <c r="J3699" s="25">
        <f t="shared" si="354"/>
        <v>3</v>
      </c>
      <c r="K3699" s="7">
        <v>28.115639999999999</v>
      </c>
    </row>
    <row r="3700" spans="1:11" x14ac:dyDescent="0.25">
      <c r="A3700" s="6">
        <v>44350</v>
      </c>
      <c r="B3700" s="7">
        <v>23</v>
      </c>
      <c r="C3700" s="25">
        <v>148402.46001904033</v>
      </c>
      <c r="D3700" s="25">
        <f t="shared" si="350"/>
        <v>6</v>
      </c>
      <c r="E3700" s="25">
        <f t="shared" si="349"/>
        <v>0</v>
      </c>
      <c r="F3700" s="25">
        <f t="shared" si="351"/>
        <v>0</v>
      </c>
      <c r="G3700" s="25" t="str">
        <f t="shared" si="353"/>
        <v>Summer</v>
      </c>
      <c r="H3700" s="25">
        <f t="shared" si="352"/>
        <v>3</v>
      </c>
      <c r="I3700" s="25">
        <v>0</v>
      </c>
      <c r="J3700" s="25">
        <f t="shared" si="354"/>
        <v>3</v>
      </c>
      <c r="K3700" s="7">
        <v>28.782219999999999</v>
      </c>
    </row>
    <row r="3701" spans="1:11" x14ac:dyDescent="0.25">
      <c r="A3701" s="6">
        <v>44350</v>
      </c>
      <c r="B3701" s="7">
        <v>24</v>
      </c>
      <c r="C3701" s="25">
        <v>127526.13705924244</v>
      </c>
      <c r="D3701" s="25">
        <f t="shared" si="350"/>
        <v>6</v>
      </c>
      <c r="E3701" s="25">
        <f t="shared" si="349"/>
        <v>0</v>
      </c>
      <c r="F3701" s="25">
        <f t="shared" si="351"/>
        <v>0</v>
      </c>
      <c r="G3701" s="25" t="str">
        <f t="shared" si="353"/>
        <v>Summer</v>
      </c>
      <c r="H3701" s="25">
        <f t="shared" si="352"/>
        <v>3</v>
      </c>
      <c r="I3701" s="25">
        <v>0</v>
      </c>
      <c r="J3701" s="25">
        <f t="shared" si="354"/>
        <v>3</v>
      </c>
      <c r="K3701" s="7">
        <v>35.593380000000003</v>
      </c>
    </row>
    <row r="3702" spans="1:11" x14ac:dyDescent="0.25">
      <c r="A3702" s="6">
        <v>44351</v>
      </c>
      <c r="B3702" s="7">
        <v>1</v>
      </c>
      <c r="C3702" s="25">
        <v>108224.36107757178</v>
      </c>
      <c r="D3702" s="25">
        <f t="shared" si="350"/>
        <v>6</v>
      </c>
      <c r="E3702" s="25">
        <f t="shared" si="349"/>
        <v>0</v>
      </c>
      <c r="F3702" s="25">
        <f t="shared" si="351"/>
        <v>0</v>
      </c>
      <c r="G3702" s="25" t="str">
        <f t="shared" si="353"/>
        <v>Summer</v>
      </c>
      <c r="H3702" s="25">
        <f t="shared" si="352"/>
        <v>3</v>
      </c>
      <c r="I3702" s="25">
        <v>0</v>
      </c>
      <c r="J3702" s="25">
        <f t="shared" si="354"/>
        <v>3</v>
      </c>
      <c r="K3702" s="7">
        <v>20.229970000000002</v>
      </c>
    </row>
    <row r="3703" spans="1:11" x14ac:dyDescent="0.25">
      <c r="A3703" s="6">
        <v>44351</v>
      </c>
      <c r="B3703" s="7">
        <v>2</v>
      </c>
      <c r="C3703" s="25">
        <v>95611.669521728036</v>
      </c>
      <c r="D3703" s="25">
        <f t="shared" si="350"/>
        <v>6</v>
      </c>
      <c r="E3703" s="25">
        <f t="shared" si="349"/>
        <v>0</v>
      </c>
      <c r="F3703" s="25">
        <f t="shared" si="351"/>
        <v>0</v>
      </c>
      <c r="G3703" s="25" t="str">
        <f t="shared" si="353"/>
        <v>Summer</v>
      </c>
      <c r="H3703" s="25">
        <f t="shared" si="352"/>
        <v>1</v>
      </c>
      <c r="I3703" s="25">
        <v>0</v>
      </c>
      <c r="J3703" s="25">
        <f t="shared" si="354"/>
        <v>1</v>
      </c>
      <c r="K3703" s="7">
        <v>20.390509999999999</v>
      </c>
    </row>
    <row r="3704" spans="1:11" x14ac:dyDescent="0.25">
      <c r="A3704" s="6">
        <v>44351</v>
      </c>
      <c r="B3704" s="7">
        <v>3</v>
      </c>
      <c r="C3704" s="25">
        <v>88222.219241448591</v>
      </c>
      <c r="D3704" s="25">
        <f t="shared" si="350"/>
        <v>6</v>
      </c>
      <c r="E3704" s="25">
        <f t="shared" si="349"/>
        <v>0</v>
      </c>
      <c r="F3704" s="25">
        <f t="shared" si="351"/>
        <v>0</v>
      </c>
      <c r="G3704" s="25" t="str">
        <f t="shared" si="353"/>
        <v>Summer</v>
      </c>
      <c r="H3704" s="25">
        <f t="shared" si="352"/>
        <v>1</v>
      </c>
      <c r="I3704" s="25">
        <v>0</v>
      </c>
      <c r="J3704" s="25">
        <f t="shared" si="354"/>
        <v>1</v>
      </c>
      <c r="K3704" s="7">
        <v>18.72146</v>
      </c>
    </row>
    <row r="3705" spans="1:11" x14ac:dyDescent="0.25">
      <c r="A3705" s="6">
        <v>44351</v>
      </c>
      <c r="B3705" s="7">
        <v>4</v>
      </c>
      <c r="C3705" s="25">
        <v>84572.545453496656</v>
      </c>
      <c r="D3705" s="25">
        <f t="shared" si="350"/>
        <v>6</v>
      </c>
      <c r="E3705" s="25">
        <f t="shared" si="349"/>
        <v>0</v>
      </c>
      <c r="F3705" s="25">
        <f t="shared" si="351"/>
        <v>0</v>
      </c>
      <c r="G3705" s="25" t="str">
        <f t="shared" si="353"/>
        <v>Summer</v>
      </c>
      <c r="H3705" s="25">
        <f t="shared" si="352"/>
        <v>1</v>
      </c>
      <c r="I3705" s="25">
        <v>0</v>
      </c>
      <c r="J3705" s="25">
        <f t="shared" si="354"/>
        <v>1</v>
      </c>
      <c r="K3705" s="7">
        <v>16.858029999999999</v>
      </c>
    </row>
    <row r="3706" spans="1:11" x14ac:dyDescent="0.25">
      <c r="A3706" s="6">
        <v>44351</v>
      </c>
      <c r="B3706" s="7">
        <v>5</v>
      </c>
      <c r="C3706" s="25">
        <v>83596.05429066185</v>
      </c>
      <c r="D3706" s="25">
        <f t="shared" si="350"/>
        <v>6</v>
      </c>
      <c r="E3706" s="25">
        <f t="shared" si="349"/>
        <v>0</v>
      </c>
      <c r="F3706" s="25">
        <f t="shared" si="351"/>
        <v>0</v>
      </c>
      <c r="G3706" s="25" t="str">
        <f t="shared" si="353"/>
        <v>Summer</v>
      </c>
      <c r="H3706" s="25">
        <f t="shared" si="352"/>
        <v>1</v>
      </c>
      <c r="I3706" s="25">
        <v>0</v>
      </c>
      <c r="J3706" s="25">
        <f t="shared" si="354"/>
        <v>1</v>
      </c>
      <c r="K3706" s="7">
        <v>17.685390000000002</v>
      </c>
    </row>
    <row r="3707" spans="1:11" x14ac:dyDescent="0.25">
      <c r="A3707" s="6">
        <v>44351</v>
      </c>
      <c r="B3707" s="7">
        <v>6</v>
      </c>
      <c r="C3707" s="25">
        <v>87267.603513976879</v>
      </c>
      <c r="D3707" s="25">
        <f t="shared" si="350"/>
        <v>6</v>
      </c>
      <c r="E3707" s="25">
        <f t="shared" si="349"/>
        <v>0</v>
      </c>
      <c r="F3707" s="25">
        <f t="shared" si="351"/>
        <v>0</v>
      </c>
      <c r="G3707" s="25" t="str">
        <f t="shared" si="353"/>
        <v>Summer</v>
      </c>
      <c r="H3707" s="25">
        <f t="shared" si="352"/>
        <v>1</v>
      </c>
      <c r="I3707" s="25">
        <v>0</v>
      </c>
      <c r="J3707" s="25">
        <f t="shared" si="354"/>
        <v>1</v>
      </c>
      <c r="K3707" s="7">
        <v>19.289660000000001</v>
      </c>
    </row>
    <row r="3708" spans="1:11" x14ac:dyDescent="0.25">
      <c r="A3708" s="6">
        <v>44351</v>
      </c>
      <c r="B3708" s="7">
        <v>7</v>
      </c>
      <c r="C3708" s="25">
        <v>96323.763302408581</v>
      </c>
      <c r="D3708" s="25">
        <f t="shared" si="350"/>
        <v>6</v>
      </c>
      <c r="E3708" s="25">
        <f t="shared" si="349"/>
        <v>0</v>
      </c>
      <c r="F3708" s="25">
        <f t="shared" si="351"/>
        <v>0</v>
      </c>
      <c r="G3708" s="25" t="str">
        <f t="shared" si="353"/>
        <v>Summer</v>
      </c>
      <c r="H3708" s="25">
        <f t="shared" si="352"/>
        <v>3</v>
      </c>
      <c r="I3708" s="25">
        <v>0</v>
      </c>
      <c r="J3708" s="25">
        <f t="shared" si="354"/>
        <v>3</v>
      </c>
      <c r="K3708" s="7">
        <v>19.763459999999998</v>
      </c>
    </row>
    <row r="3709" spans="1:11" x14ac:dyDescent="0.25">
      <c r="A3709" s="6">
        <v>44351</v>
      </c>
      <c r="B3709" s="7">
        <v>8</v>
      </c>
      <c r="C3709" s="25">
        <v>105715.7971862158</v>
      </c>
      <c r="D3709" s="25">
        <f t="shared" si="350"/>
        <v>6</v>
      </c>
      <c r="E3709" s="25">
        <f t="shared" si="349"/>
        <v>0</v>
      </c>
      <c r="F3709" s="25">
        <f t="shared" si="351"/>
        <v>0</v>
      </c>
      <c r="G3709" s="25" t="str">
        <f t="shared" si="353"/>
        <v>Summer</v>
      </c>
      <c r="H3709" s="25">
        <f t="shared" si="352"/>
        <v>3</v>
      </c>
      <c r="I3709" s="25">
        <v>0</v>
      </c>
      <c r="J3709" s="25">
        <f t="shared" si="354"/>
        <v>3</v>
      </c>
      <c r="K3709" s="7">
        <v>21.096609999999998</v>
      </c>
    </row>
    <row r="3710" spans="1:11" x14ac:dyDescent="0.25">
      <c r="A3710" s="6">
        <v>44351</v>
      </c>
      <c r="B3710" s="7">
        <v>9</v>
      </c>
      <c r="C3710" s="25">
        <v>114741.19885376953</v>
      </c>
      <c r="D3710" s="25">
        <f t="shared" si="350"/>
        <v>6</v>
      </c>
      <c r="E3710" s="25">
        <f t="shared" si="349"/>
        <v>0</v>
      </c>
      <c r="F3710" s="25">
        <f t="shared" si="351"/>
        <v>0</v>
      </c>
      <c r="G3710" s="25" t="str">
        <f t="shared" si="353"/>
        <v>Summer</v>
      </c>
      <c r="H3710" s="25">
        <f t="shared" si="352"/>
        <v>3</v>
      </c>
      <c r="I3710" s="25">
        <v>0</v>
      </c>
      <c r="J3710" s="25">
        <f t="shared" si="354"/>
        <v>3</v>
      </c>
      <c r="K3710" s="7">
        <v>23.859629999999999</v>
      </c>
    </row>
    <row r="3711" spans="1:11" x14ac:dyDescent="0.25">
      <c r="A3711" s="6">
        <v>44351</v>
      </c>
      <c r="B3711" s="7">
        <v>10</v>
      </c>
      <c r="C3711" s="25">
        <v>125475.12651571601</v>
      </c>
      <c r="D3711" s="25">
        <f t="shared" si="350"/>
        <v>6</v>
      </c>
      <c r="E3711" s="25">
        <f t="shared" si="349"/>
        <v>0</v>
      </c>
      <c r="F3711" s="25">
        <f t="shared" si="351"/>
        <v>0</v>
      </c>
      <c r="G3711" s="25" t="str">
        <f t="shared" si="353"/>
        <v>Summer</v>
      </c>
      <c r="H3711" s="25">
        <f t="shared" si="352"/>
        <v>3</v>
      </c>
      <c r="I3711" s="25">
        <v>0</v>
      </c>
      <c r="J3711" s="25">
        <f t="shared" si="354"/>
        <v>3</v>
      </c>
      <c r="K3711" s="7">
        <v>25.736750000000001</v>
      </c>
    </row>
    <row r="3712" spans="1:11" x14ac:dyDescent="0.25">
      <c r="A3712" s="6">
        <v>44351</v>
      </c>
      <c r="B3712" s="7">
        <v>11</v>
      </c>
      <c r="C3712" s="25">
        <v>138405.55580428641</v>
      </c>
      <c r="D3712" s="25">
        <f t="shared" si="350"/>
        <v>6</v>
      </c>
      <c r="E3712" s="25">
        <f t="shared" si="349"/>
        <v>0</v>
      </c>
      <c r="F3712" s="25">
        <f t="shared" si="351"/>
        <v>0</v>
      </c>
      <c r="G3712" s="25" t="str">
        <f t="shared" si="353"/>
        <v>Summer</v>
      </c>
      <c r="H3712" s="25">
        <f t="shared" si="352"/>
        <v>3</v>
      </c>
      <c r="I3712" s="25">
        <v>0</v>
      </c>
      <c r="J3712" s="25">
        <f t="shared" si="354"/>
        <v>3</v>
      </c>
      <c r="K3712" s="7">
        <v>26.165209999999998</v>
      </c>
    </row>
    <row r="3713" spans="1:11" x14ac:dyDescent="0.25">
      <c r="A3713" s="6">
        <v>44351</v>
      </c>
      <c r="B3713" s="7">
        <v>12</v>
      </c>
      <c r="C3713" s="25">
        <v>152829.51691967706</v>
      </c>
      <c r="D3713" s="25">
        <f t="shared" si="350"/>
        <v>6</v>
      </c>
      <c r="E3713" s="25">
        <f t="shared" si="349"/>
        <v>0</v>
      </c>
      <c r="F3713" s="25">
        <f t="shared" si="351"/>
        <v>0</v>
      </c>
      <c r="G3713" s="25" t="str">
        <f t="shared" si="353"/>
        <v>Summer</v>
      </c>
      <c r="H3713" s="25">
        <f t="shared" si="352"/>
        <v>3</v>
      </c>
      <c r="I3713" s="25">
        <v>0</v>
      </c>
      <c r="J3713" s="25">
        <f t="shared" si="354"/>
        <v>3</v>
      </c>
      <c r="K3713" s="7">
        <v>30.575379999999999</v>
      </c>
    </row>
    <row r="3714" spans="1:11" x14ac:dyDescent="0.25">
      <c r="A3714" s="6">
        <v>44351</v>
      </c>
      <c r="B3714" s="7">
        <v>13</v>
      </c>
      <c r="C3714" s="25">
        <v>167665.42652570858</v>
      </c>
      <c r="D3714" s="25">
        <f t="shared" si="350"/>
        <v>6</v>
      </c>
      <c r="E3714" s="25">
        <f t="shared" si="349"/>
        <v>0</v>
      </c>
      <c r="F3714" s="25">
        <f t="shared" si="351"/>
        <v>0</v>
      </c>
      <c r="G3714" s="25" t="str">
        <f t="shared" si="353"/>
        <v>Summer</v>
      </c>
      <c r="H3714" s="25">
        <f t="shared" si="352"/>
        <v>3</v>
      </c>
      <c r="I3714" s="25">
        <v>0</v>
      </c>
      <c r="J3714" s="25">
        <f t="shared" si="354"/>
        <v>3</v>
      </c>
      <c r="K3714" s="7">
        <v>28.601610000000001</v>
      </c>
    </row>
    <row r="3715" spans="1:11" x14ac:dyDescent="0.25">
      <c r="A3715" s="6">
        <v>44351</v>
      </c>
      <c r="B3715" s="7">
        <v>14</v>
      </c>
      <c r="C3715" s="25">
        <v>181803.37220530136</v>
      </c>
      <c r="D3715" s="25">
        <f t="shared" si="350"/>
        <v>6</v>
      </c>
      <c r="E3715" s="25">
        <f t="shared" si="349"/>
        <v>0</v>
      </c>
      <c r="F3715" s="25">
        <f t="shared" si="351"/>
        <v>0</v>
      </c>
      <c r="G3715" s="25" t="str">
        <f t="shared" si="353"/>
        <v>Summer</v>
      </c>
      <c r="H3715" s="25">
        <f t="shared" si="352"/>
        <v>3</v>
      </c>
      <c r="I3715" s="25">
        <v>0</v>
      </c>
      <c r="J3715" s="25">
        <f t="shared" si="354"/>
        <v>3</v>
      </c>
      <c r="K3715" s="7">
        <v>30.428419999999999</v>
      </c>
    </row>
    <row r="3716" spans="1:11" x14ac:dyDescent="0.25">
      <c r="A3716" s="6">
        <v>44351</v>
      </c>
      <c r="B3716" s="7">
        <v>15</v>
      </c>
      <c r="C3716" s="25">
        <v>198466.21847765724</v>
      </c>
      <c r="D3716" s="25">
        <f t="shared" si="350"/>
        <v>6</v>
      </c>
      <c r="E3716" s="25">
        <f t="shared" si="349"/>
        <v>0</v>
      </c>
      <c r="F3716" s="25">
        <f t="shared" si="351"/>
        <v>0</v>
      </c>
      <c r="G3716" s="25" t="str">
        <f t="shared" si="353"/>
        <v>Summer</v>
      </c>
      <c r="H3716" s="25">
        <f t="shared" si="352"/>
        <v>4</v>
      </c>
      <c r="I3716" s="25">
        <v>0</v>
      </c>
      <c r="J3716" s="25">
        <f t="shared" si="354"/>
        <v>4</v>
      </c>
      <c r="K3716" s="7">
        <v>30.195160000000001</v>
      </c>
    </row>
    <row r="3717" spans="1:11" x14ac:dyDescent="0.25">
      <c r="A3717" s="6">
        <v>44351</v>
      </c>
      <c r="B3717" s="7">
        <v>16</v>
      </c>
      <c r="C3717" s="25">
        <v>217958.69423929715</v>
      </c>
      <c r="D3717" s="25">
        <f t="shared" si="350"/>
        <v>6</v>
      </c>
      <c r="E3717" s="25">
        <f t="shared" si="349"/>
        <v>0</v>
      </c>
      <c r="F3717" s="25">
        <f t="shared" si="351"/>
        <v>0</v>
      </c>
      <c r="G3717" s="25" t="str">
        <f t="shared" si="353"/>
        <v>Summer</v>
      </c>
      <c r="H3717" s="25">
        <f t="shared" si="352"/>
        <v>4</v>
      </c>
      <c r="I3717" s="25">
        <v>0</v>
      </c>
      <c r="J3717" s="25">
        <f t="shared" si="354"/>
        <v>4</v>
      </c>
      <c r="K3717" s="7">
        <v>46.805280000000003</v>
      </c>
    </row>
    <row r="3718" spans="1:11" x14ac:dyDescent="0.25">
      <c r="A3718" s="6">
        <v>44351</v>
      </c>
      <c r="B3718" s="7">
        <v>17</v>
      </c>
      <c r="C3718" s="25">
        <v>238361.56232093196</v>
      </c>
      <c r="D3718" s="25">
        <f t="shared" si="350"/>
        <v>6</v>
      </c>
      <c r="E3718" s="25">
        <f t="shared" ref="E3718:E3781" si="355">IF(IFERROR(VLOOKUP(A3718,$S$6:$S$15,1,0),0)&gt;0,1,0)</f>
        <v>0</v>
      </c>
      <c r="F3718" s="25">
        <f t="shared" si="351"/>
        <v>0</v>
      </c>
      <c r="G3718" s="25" t="str">
        <f t="shared" si="353"/>
        <v>Summer</v>
      </c>
      <c r="H3718" s="25">
        <f t="shared" si="352"/>
        <v>4</v>
      </c>
      <c r="I3718" s="25">
        <v>0</v>
      </c>
      <c r="J3718" s="25">
        <f t="shared" si="354"/>
        <v>4</v>
      </c>
      <c r="K3718" s="7">
        <v>58.091639999999998</v>
      </c>
    </row>
    <row r="3719" spans="1:11" x14ac:dyDescent="0.25">
      <c r="A3719" s="6">
        <v>44351</v>
      </c>
      <c r="B3719" s="7">
        <v>18</v>
      </c>
      <c r="C3719" s="25">
        <v>255958.7484725673</v>
      </c>
      <c r="D3719" s="25">
        <f t="shared" ref="D3719:D3782" si="356">MONTH(A3719)</f>
        <v>6</v>
      </c>
      <c r="E3719" s="25">
        <f t="shared" si="355"/>
        <v>0</v>
      </c>
      <c r="F3719" s="25">
        <f t="shared" ref="F3719:F3782" si="357">IF(WEEKDAY(A3719,2)&gt;5,1,0)</f>
        <v>0</v>
      </c>
      <c r="G3719" s="25" t="str">
        <f t="shared" si="353"/>
        <v>Summer</v>
      </c>
      <c r="H3719" s="25">
        <f t="shared" ref="H3719:H3782" si="358">IF(AND(B3719&lt;7,B3719&gt;1),1,IF(G3719="Winter",IF(OR(E3719=1,F3719=1,B3719=1,AND(B3719&gt;9,B3719&lt;19),B3719&gt;21),2,6),IF(OR(E3719=1,F3719=1,B3719&lt;15,B3719&gt;20),3,4)))</f>
        <v>4</v>
      </c>
      <c r="I3719" s="25">
        <v>0</v>
      </c>
      <c r="J3719" s="25">
        <f t="shared" si="354"/>
        <v>4</v>
      </c>
      <c r="K3719" s="7">
        <v>88.320350000000005</v>
      </c>
    </row>
    <row r="3720" spans="1:11" x14ac:dyDescent="0.25">
      <c r="A3720" s="6">
        <v>44351</v>
      </c>
      <c r="B3720" s="7">
        <v>19</v>
      </c>
      <c r="C3720" s="25">
        <v>262373.12017327716</v>
      </c>
      <c r="D3720" s="25">
        <f t="shared" si="356"/>
        <v>6</v>
      </c>
      <c r="E3720" s="25">
        <f t="shared" si="355"/>
        <v>0</v>
      </c>
      <c r="F3720" s="25">
        <f t="shared" si="357"/>
        <v>0</v>
      </c>
      <c r="G3720" s="25" t="str">
        <f t="shared" si="353"/>
        <v>Summer</v>
      </c>
      <c r="H3720" s="25">
        <f t="shared" si="358"/>
        <v>4</v>
      </c>
      <c r="I3720" s="25">
        <v>0</v>
      </c>
      <c r="J3720" s="25">
        <f t="shared" si="354"/>
        <v>4</v>
      </c>
      <c r="K3720" s="7">
        <v>72.015960000000007</v>
      </c>
    </row>
    <row r="3721" spans="1:11" x14ac:dyDescent="0.25">
      <c r="A3721" s="6">
        <v>44351</v>
      </c>
      <c r="B3721" s="7">
        <v>20</v>
      </c>
      <c r="C3721" s="25">
        <v>256719.45422012161</v>
      </c>
      <c r="D3721" s="25">
        <f t="shared" si="356"/>
        <v>6</v>
      </c>
      <c r="E3721" s="25">
        <f t="shared" si="355"/>
        <v>0</v>
      </c>
      <c r="F3721" s="25">
        <f t="shared" si="357"/>
        <v>0</v>
      </c>
      <c r="G3721" s="25" t="str">
        <f t="shared" si="353"/>
        <v>Summer</v>
      </c>
      <c r="H3721" s="25">
        <f t="shared" si="358"/>
        <v>4</v>
      </c>
      <c r="I3721" s="25">
        <v>0</v>
      </c>
      <c r="J3721" s="25">
        <f t="shared" si="354"/>
        <v>4</v>
      </c>
      <c r="K3721" s="7">
        <v>48.693649999999998</v>
      </c>
    </row>
    <row r="3722" spans="1:11" x14ac:dyDescent="0.25">
      <c r="A3722" s="6">
        <v>44351</v>
      </c>
      <c r="B3722" s="7">
        <v>21</v>
      </c>
      <c r="C3722" s="25">
        <v>241475.0325715635</v>
      </c>
      <c r="D3722" s="25">
        <f t="shared" si="356"/>
        <v>6</v>
      </c>
      <c r="E3722" s="25">
        <f t="shared" si="355"/>
        <v>0</v>
      </c>
      <c r="F3722" s="25">
        <f t="shared" si="357"/>
        <v>0</v>
      </c>
      <c r="G3722" s="25" t="str">
        <f t="shared" si="353"/>
        <v>Summer</v>
      </c>
      <c r="H3722" s="25">
        <f t="shared" si="358"/>
        <v>3</v>
      </c>
      <c r="I3722" s="25">
        <v>0</v>
      </c>
      <c r="J3722" s="25">
        <f t="shared" si="354"/>
        <v>3</v>
      </c>
      <c r="K3722" s="7">
        <v>29.895209999999999</v>
      </c>
    </row>
    <row r="3723" spans="1:11" x14ac:dyDescent="0.25">
      <c r="A3723" s="6">
        <v>44351</v>
      </c>
      <c r="B3723" s="7">
        <v>22</v>
      </c>
      <c r="C3723" s="25">
        <v>227618.30557705078</v>
      </c>
      <c r="D3723" s="25">
        <f t="shared" si="356"/>
        <v>6</v>
      </c>
      <c r="E3723" s="25">
        <f t="shared" si="355"/>
        <v>0</v>
      </c>
      <c r="F3723" s="25">
        <f t="shared" si="357"/>
        <v>0</v>
      </c>
      <c r="G3723" s="25" t="str">
        <f t="shared" si="353"/>
        <v>Summer</v>
      </c>
      <c r="H3723" s="25">
        <f t="shared" si="358"/>
        <v>3</v>
      </c>
      <c r="I3723" s="25">
        <v>0</v>
      </c>
      <c r="J3723" s="25">
        <f t="shared" si="354"/>
        <v>3</v>
      </c>
      <c r="K3723" s="7">
        <v>27.26707</v>
      </c>
    </row>
    <row r="3724" spans="1:11" x14ac:dyDescent="0.25">
      <c r="A3724" s="6">
        <v>44351</v>
      </c>
      <c r="B3724" s="7">
        <v>23</v>
      </c>
      <c r="C3724" s="25">
        <v>211070.64968894067</v>
      </c>
      <c r="D3724" s="25">
        <f t="shared" si="356"/>
        <v>6</v>
      </c>
      <c r="E3724" s="25">
        <f t="shared" si="355"/>
        <v>0</v>
      </c>
      <c r="F3724" s="25">
        <f t="shared" si="357"/>
        <v>0</v>
      </c>
      <c r="G3724" s="25" t="str">
        <f t="shared" si="353"/>
        <v>Summer</v>
      </c>
      <c r="H3724" s="25">
        <f t="shared" si="358"/>
        <v>3</v>
      </c>
      <c r="I3724" s="25">
        <v>0</v>
      </c>
      <c r="J3724" s="25">
        <f t="shared" si="354"/>
        <v>3</v>
      </c>
      <c r="K3724" s="7">
        <v>34.695079999999997</v>
      </c>
    </row>
    <row r="3725" spans="1:11" x14ac:dyDescent="0.25">
      <c r="A3725" s="6">
        <v>44351</v>
      </c>
      <c r="B3725" s="7">
        <v>24</v>
      </c>
      <c r="C3725" s="25">
        <v>185055.22735685424</v>
      </c>
      <c r="D3725" s="25">
        <f t="shared" si="356"/>
        <v>6</v>
      </c>
      <c r="E3725" s="25">
        <f t="shared" si="355"/>
        <v>0</v>
      </c>
      <c r="F3725" s="25">
        <f t="shared" si="357"/>
        <v>0</v>
      </c>
      <c r="G3725" s="25" t="str">
        <f t="shared" si="353"/>
        <v>Summer</v>
      </c>
      <c r="H3725" s="25">
        <f t="shared" si="358"/>
        <v>3</v>
      </c>
      <c r="I3725" s="25">
        <v>0</v>
      </c>
      <c r="J3725" s="25">
        <f t="shared" si="354"/>
        <v>3</v>
      </c>
      <c r="K3725" s="7">
        <v>20.610610000000001</v>
      </c>
    </row>
    <row r="3726" spans="1:11" x14ac:dyDescent="0.25">
      <c r="A3726" s="6">
        <v>44352</v>
      </c>
      <c r="B3726" s="7">
        <v>1</v>
      </c>
      <c r="C3726" s="25">
        <v>158538.45542979526</v>
      </c>
      <c r="D3726" s="25">
        <f t="shared" si="356"/>
        <v>6</v>
      </c>
      <c r="E3726" s="25">
        <f t="shared" si="355"/>
        <v>0</v>
      </c>
      <c r="F3726" s="25">
        <f t="shared" si="357"/>
        <v>1</v>
      </c>
      <c r="G3726" s="25" t="str">
        <f t="shared" si="353"/>
        <v>Summer</v>
      </c>
      <c r="H3726" s="25">
        <f t="shared" si="358"/>
        <v>3</v>
      </c>
      <c r="I3726" s="25">
        <v>0</v>
      </c>
      <c r="J3726" s="25">
        <f t="shared" si="354"/>
        <v>3</v>
      </c>
      <c r="K3726" s="7">
        <v>20.565999999999999</v>
      </c>
    </row>
    <row r="3727" spans="1:11" x14ac:dyDescent="0.25">
      <c r="A3727" s="6">
        <v>44352</v>
      </c>
      <c r="B3727" s="7">
        <v>2</v>
      </c>
      <c r="C3727" s="25">
        <v>136975.84637846265</v>
      </c>
      <c r="D3727" s="25">
        <f t="shared" si="356"/>
        <v>6</v>
      </c>
      <c r="E3727" s="25">
        <f t="shared" si="355"/>
        <v>0</v>
      </c>
      <c r="F3727" s="25">
        <f t="shared" si="357"/>
        <v>1</v>
      </c>
      <c r="G3727" s="25" t="str">
        <f t="shared" si="353"/>
        <v>Summer</v>
      </c>
      <c r="H3727" s="25">
        <f t="shared" si="358"/>
        <v>1</v>
      </c>
      <c r="I3727" s="25">
        <v>0</v>
      </c>
      <c r="J3727" s="25">
        <f t="shared" si="354"/>
        <v>1</v>
      </c>
      <c r="K3727" s="7">
        <v>16.49052</v>
      </c>
    </row>
    <row r="3728" spans="1:11" x14ac:dyDescent="0.25">
      <c r="A3728" s="6">
        <v>44352</v>
      </c>
      <c r="B3728" s="7">
        <v>3</v>
      </c>
      <c r="C3728" s="25">
        <v>121319.39219792541</v>
      </c>
      <c r="D3728" s="25">
        <f t="shared" si="356"/>
        <v>6</v>
      </c>
      <c r="E3728" s="25">
        <f t="shared" si="355"/>
        <v>0</v>
      </c>
      <c r="F3728" s="25">
        <f t="shared" si="357"/>
        <v>1</v>
      </c>
      <c r="G3728" s="25" t="str">
        <f t="shared" si="353"/>
        <v>Summer</v>
      </c>
      <c r="H3728" s="25">
        <f t="shared" si="358"/>
        <v>1</v>
      </c>
      <c r="I3728" s="25">
        <v>0</v>
      </c>
      <c r="J3728" s="25">
        <f t="shared" si="354"/>
        <v>1</v>
      </c>
      <c r="K3728" s="7">
        <v>21.516639999999999</v>
      </c>
    </row>
    <row r="3729" spans="1:11" x14ac:dyDescent="0.25">
      <c r="A3729" s="6">
        <v>44352</v>
      </c>
      <c r="B3729" s="7">
        <v>4</v>
      </c>
      <c r="C3729" s="25">
        <v>110322.72746475147</v>
      </c>
      <c r="D3729" s="25">
        <f t="shared" si="356"/>
        <v>6</v>
      </c>
      <c r="E3729" s="25">
        <f t="shared" si="355"/>
        <v>0</v>
      </c>
      <c r="F3729" s="25">
        <f t="shared" si="357"/>
        <v>1</v>
      </c>
      <c r="G3729" s="25" t="str">
        <f t="shared" si="353"/>
        <v>Summer</v>
      </c>
      <c r="H3729" s="25">
        <f t="shared" si="358"/>
        <v>1</v>
      </c>
      <c r="I3729" s="25">
        <v>0</v>
      </c>
      <c r="J3729" s="25">
        <f t="shared" si="354"/>
        <v>1</v>
      </c>
      <c r="K3729" s="7">
        <v>14.39476</v>
      </c>
    </row>
    <row r="3730" spans="1:11" x14ac:dyDescent="0.25">
      <c r="A3730" s="6">
        <v>44352</v>
      </c>
      <c r="B3730" s="7">
        <v>5</v>
      </c>
      <c r="C3730" s="25">
        <v>102397.61218493675</v>
      </c>
      <c r="D3730" s="25">
        <f t="shared" si="356"/>
        <v>6</v>
      </c>
      <c r="E3730" s="25">
        <f t="shared" si="355"/>
        <v>0</v>
      </c>
      <c r="F3730" s="25">
        <f t="shared" si="357"/>
        <v>1</v>
      </c>
      <c r="G3730" s="25" t="str">
        <f t="shared" si="353"/>
        <v>Summer</v>
      </c>
      <c r="H3730" s="25">
        <f t="shared" si="358"/>
        <v>1</v>
      </c>
      <c r="I3730" s="25">
        <v>0</v>
      </c>
      <c r="J3730" s="25">
        <f t="shared" si="354"/>
        <v>1</v>
      </c>
      <c r="K3730" s="7">
        <v>12.86558</v>
      </c>
    </row>
    <row r="3731" spans="1:11" x14ac:dyDescent="0.25">
      <c r="A3731" s="6">
        <v>44352</v>
      </c>
      <c r="B3731" s="7">
        <v>6</v>
      </c>
      <c r="C3731" s="25">
        <v>98218.431028780426</v>
      </c>
      <c r="D3731" s="25">
        <f t="shared" si="356"/>
        <v>6</v>
      </c>
      <c r="E3731" s="25">
        <f t="shared" si="355"/>
        <v>0</v>
      </c>
      <c r="F3731" s="25">
        <f t="shared" si="357"/>
        <v>1</v>
      </c>
      <c r="G3731" s="25" t="str">
        <f t="shared" si="353"/>
        <v>Summer</v>
      </c>
      <c r="H3731" s="25">
        <f t="shared" si="358"/>
        <v>1</v>
      </c>
      <c r="I3731" s="25">
        <v>0</v>
      </c>
      <c r="J3731" s="25">
        <f t="shared" si="354"/>
        <v>1</v>
      </c>
      <c r="K3731" s="7">
        <v>12.204879999999999</v>
      </c>
    </row>
    <row r="3732" spans="1:11" x14ac:dyDescent="0.25">
      <c r="A3732" s="6">
        <v>44352</v>
      </c>
      <c r="B3732" s="7">
        <v>7</v>
      </c>
      <c r="C3732" s="25">
        <v>99216.591725559105</v>
      </c>
      <c r="D3732" s="25">
        <f t="shared" si="356"/>
        <v>6</v>
      </c>
      <c r="E3732" s="25">
        <f t="shared" si="355"/>
        <v>0</v>
      </c>
      <c r="F3732" s="25">
        <f t="shared" si="357"/>
        <v>1</v>
      </c>
      <c r="G3732" s="25" t="str">
        <f t="shared" si="353"/>
        <v>Summer</v>
      </c>
      <c r="H3732" s="25">
        <f t="shared" si="358"/>
        <v>3</v>
      </c>
      <c r="I3732" s="25">
        <v>0</v>
      </c>
      <c r="J3732" s="25">
        <f t="shared" si="354"/>
        <v>3</v>
      </c>
      <c r="K3732" s="7">
        <v>12.84099</v>
      </c>
    </row>
    <row r="3733" spans="1:11" x14ac:dyDescent="0.25">
      <c r="A3733" s="6">
        <v>44352</v>
      </c>
      <c r="B3733" s="7">
        <v>8</v>
      </c>
      <c r="C3733" s="25">
        <v>112129.05788105589</v>
      </c>
      <c r="D3733" s="25">
        <f t="shared" si="356"/>
        <v>6</v>
      </c>
      <c r="E3733" s="25">
        <f t="shared" si="355"/>
        <v>0</v>
      </c>
      <c r="F3733" s="25">
        <f t="shared" si="357"/>
        <v>1</v>
      </c>
      <c r="G3733" s="25" t="str">
        <f t="shared" si="353"/>
        <v>Summer</v>
      </c>
      <c r="H3733" s="25">
        <f t="shared" si="358"/>
        <v>3</v>
      </c>
      <c r="I3733" s="25">
        <v>0</v>
      </c>
      <c r="J3733" s="25">
        <f t="shared" si="354"/>
        <v>3</v>
      </c>
      <c r="K3733" s="7">
        <v>14.755929999999999</v>
      </c>
    </row>
    <row r="3734" spans="1:11" x14ac:dyDescent="0.25">
      <c r="A3734" s="6">
        <v>44352</v>
      </c>
      <c r="B3734" s="7">
        <v>9</v>
      </c>
      <c r="C3734" s="25">
        <v>135076.90884592728</v>
      </c>
      <c r="D3734" s="25">
        <f t="shared" si="356"/>
        <v>6</v>
      </c>
      <c r="E3734" s="25">
        <f t="shared" si="355"/>
        <v>0</v>
      </c>
      <c r="F3734" s="25">
        <f t="shared" si="357"/>
        <v>1</v>
      </c>
      <c r="G3734" s="25" t="str">
        <f t="shared" si="353"/>
        <v>Summer</v>
      </c>
      <c r="H3734" s="25">
        <f t="shared" si="358"/>
        <v>3</v>
      </c>
      <c r="I3734" s="25">
        <v>0</v>
      </c>
      <c r="J3734" s="25">
        <f t="shared" si="354"/>
        <v>3</v>
      </c>
      <c r="K3734" s="7">
        <v>17.143840000000001</v>
      </c>
    </row>
    <row r="3735" spans="1:11" x14ac:dyDescent="0.25">
      <c r="A3735" s="6">
        <v>44352</v>
      </c>
      <c r="B3735" s="7">
        <v>10</v>
      </c>
      <c r="C3735" s="25">
        <v>159889.3220740422</v>
      </c>
      <c r="D3735" s="25">
        <f t="shared" si="356"/>
        <v>6</v>
      </c>
      <c r="E3735" s="25">
        <f t="shared" si="355"/>
        <v>0</v>
      </c>
      <c r="F3735" s="25">
        <f t="shared" si="357"/>
        <v>1</v>
      </c>
      <c r="G3735" s="25" t="str">
        <f t="shared" si="353"/>
        <v>Summer</v>
      </c>
      <c r="H3735" s="25">
        <f t="shared" si="358"/>
        <v>3</v>
      </c>
      <c r="I3735" s="25">
        <v>0</v>
      </c>
      <c r="J3735" s="25">
        <f t="shared" si="354"/>
        <v>3</v>
      </c>
      <c r="K3735" s="7">
        <v>20.18017</v>
      </c>
    </row>
    <row r="3736" spans="1:11" x14ac:dyDescent="0.25">
      <c r="A3736" s="6">
        <v>44352</v>
      </c>
      <c r="B3736" s="7">
        <v>11</v>
      </c>
      <c r="C3736" s="25">
        <v>183996.99703782678</v>
      </c>
      <c r="D3736" s="25">
        <f t="shared" si="356"/>
        <v>6</v>
      </c>
      <c r="E3736" s="25">
        <f t="shared" si="355"/>
        <v>0</v>
      </c>
      <c r="F3736" s="25">
        <f t="shared" si="357"/>
        <v>1</v>
      </c>
      <c r="G3736" s="25" t="str">
        <f t="shared" si="353"/>
        <v>Summer</v>
      </c>
      <c r="H3736" s="25">
        <f t="shared" si="358"/>
        <v>3</v>
      </c>
      <c r="I3736" s="25">
        <v>0</v>
      </c>
      <c r="J3736" s="25">
        <f t="shared" si="354"/>
        <v>3</v>
      </c>
      <c r="K3736" s="7">
        <v>24.113720000000001</v>
      </c>
    </row>
    <row r="3737" spans="1:11" x14ac:dyDescent="0.25">
      <c r="A3737" s="6">
        <v>44352</v>
      </c>
      <c r="B3737" s="7">
        <v>12</v>
      </c>
      <c r="C3737" s="25">
        <v>204851.64646294521</v>
      </c>
      <c r="D3737" s="25">
        <f t="shared" si="356"/>
        <v>6</v>
      </c>
      <c r="E3737" s="25">
        <f t="shared" si="355"/>
        <v>0</v>
      </c>
      <c r="F3737" s="25">
        <f t="shared" si="357"/>
        <v>1</v>
      </c>
      <c r="G3737" s="25" t="str">
        <f t="shared" si="353"/>
        <v>Summer</v>
      </c>
      <c r="H3737" s="25">
        <f t="shared" si="358"/>
        <v>3</v>
      </c>
      <c r="I3737" s="25">
        <v>0</v>
      </c>
      <c r="J3737" s="25">
        <f t="shared" si="354"/>
        <v>3</v>
      </c>
      <c r="K3737" s="7">
        <v>26.428470000000001</v>
      </c>
    </row>
    <row r="3738" spans="1:11" x14ac:dyDescent="0.25">
      <c r="A3738" s="6">
        <v>44352</v>
      </c>
      <c r="B3738" s="7">
        <v>13</v>
      </c>
      <c r="C3738" s="25">
        <v>220531.45250088442</v>
      </c>
      <c r="D3738" s="25">
        <f t="shared" si="356"/>
        <v>6</v>
      </c>
      <c r="E3738" s="25">
        <f t="shared" si="355"/>
        <v>0</v>
      </c>
      <c r="F3738" s="25">
        <f t="shared" si="357"/>
        <v>1</v>
      </c>
      <c r="G3738" s="25" t="str">
        <f t="shared" si="353"/>
        <v>Summer</v>
      </c>
      <c r="H3738" s="25">
        <f t="shared" si="358"/>
        <v>3</v>
      </c>
      <c r="I3738" s="25">
        <v>0</v>
      </c>
      <c r="J3738" s="25">
        <f t="shared" si="354"/>
        <v>3</v>
      </c>
      <c r="K3738" s="7">
        <v>25.629719999999999</v>
      </c>
    </row>
    <row r="3739" spans="1:11" x14ac:dyDescent="0.25">
      <c r="A3739" s="6">
        <v>44352</v>
      </c>
      <c r="B3739" s="7">
        <v>14</v>
      </c>
      <c r="C3739" s="25">
        <v>234563.88584262202</v>
      </c>
      <c r="D3739" s="25">
        <f t="shared" si="356"/>
        <v>6</v>
      </c>
      <c r="E3739" s="25">
        <f t="shared" si="355"/>
        <v>0</v>
      </c>
      <c r="F3739" s="25">
        <f t="shared" si="357"/>
        <v>1</v>
      </c>
      <c r="G3739" s="25" t="str">
        <f t="shared" si="353"/>
        <v>Summer</v>
      </c>
      <c r="H3739" s="25">
        <f t="shared" si="358"/>
        <v>3</v>
      </c>
      <c r="I3739" s="25">
        <v>0</v>
      </c>
      <c r="J3739" s="25">
        <f t="shared" si="354"/>
        <v>3</v>
      </c>
      <c r="K3739" s="7">
        <v>27.200060000000001</v>
      </c>
    </row>
    <row r="3740" spans="1:11" x14ac:dyDescent="0.25">
      <c r="A3740" s="6">
        <v>44352</v>
      </c>
      <c r="B3740" s="7">
        <v>15</v>
      </c>
      <c r="C3740" s="25">
        <v>246980.47038968999</v>
      </c>
      <c r="D3740" s="25">
        <f t="shared" si="356"/>
        <v>6</v>
      </c>
      <c r="E3740" s="25">
        <f t="shared" si="355"/>
        <v>0</v>
      </c>
      <c r="F3740" s="25">
        <f t="shared" si="357"/>
        <v>1</v>
      </c>
      <c r="G3740" s="25" t="str">
        <f t="shared" si="353"/>
        <v>Summer</v>
      </c>
      <c r="H3740" s="25">
        <f t="shared" si="358"/>
        <v>3</v>
      </c>
      <c r="I3740" s="25">
        <v>0</v>
      </c>
      <c r="J3740" s="25">
        <f t="shared" si="354"/>
        <v>3</v>
      </c>
      <c r="K3740" s="7">
        <v>26.76464</v>
      </c>
    </row>
    <row r="3741" spans="1:11" x14ac:dyDescent="0.25">
      <c r="A3741" s="6">
        <v>44352</v>
      </c>
      <c r="B3741" s="7">
        <v>16</v>
      </c>
      <c r="C3741" s="25">
        <v>260094.66679252606</v>
      </c>
      <c r="D3741" s="25">
        <f t="shared" si="356"/>
        <v>6</v>
      </c>
      <c r="E3741" s="25">
        <f t="shared" si="355"/>
        <v>0</v>
      </c>
      <c r="F3741" s="25">
        <f t="shared" si="357"/>
        <v>1</v>
      </c>
      <c r="G3741" s="25" t="str">
        <f t="shared" si="353"/>
        <v>Summer</v>
      </c>
      <c r="H3741" s="25">
        <f t="shared" si="358"/>
        <v>3</v>
      </c>
      <c r="I3741" s="25">
        <v>0</v>
      </c>
      <c r="J3741" s="25">
        <f t="shared" si="354"/>
        <v>3</v>
      </c>
      <c r="K3741" s="7">
        <v>27.943570000000001</v>
      </c>
    </row>
    <row r="3742" spans="1:11" x14ac:dyDescent="0.25">
      <c r="A3742" s="6">
        <v>44352</v>
      </c>
      <c r="B3742" s="7">
        <v>17</v>
      </c>
      <c r="C3742" s="25">
        <v>271867.09056429873</v>
      </c>
      <c r="D3742" s="25">
        <f t="shared" si="356"/>
        <v>6</v>
      </c>
      <c r="E3742" s="25">
        <f t="shared" si="355"/>
        <v>0</v>
      </c>
      <c r="F3742" s="25">
        <f t="shared" si="357"/>
        <v>1</v>
      </c>
      <c r="G3742" s="25" t="str">
        <f t="shared" si="353"/>
        <v>Summer</v>
      </c>
      <c r="H3742" s="25">
        <f t="shared" si="358"/>
        <v>3</v>
      </c>
      <c r="I3742" s="25">
        <v>0</v>
      </c>
      <c r="J3742" s="25">
        <f t="shared" si="354"/>
        <v>3</v>
      </c>
      <c r="K3742" s="7">
        <v>34.069400000000002</v>
      </c>
    </row>
    <row r="3743" spans="1:11" x14ac:dyDescent="0.25">
      <c r="A3743" s="6">
        <v>44352</v>
      </c>
      <c r="B3743" s="7">
        <v>18</v>
      </c>
      <c r="C3743" s="25">
        <v>281819.13319182454</v>
      </c>
      <c r="D3743" s="25">
        <f t="shared" si="356"/>
        <v>6</v>
      </c>
      <c r="E3743" s="25">
        <f t="shared" si="355"/>
        <v>0</v>
      </c>
      <c r="F3743" s="25">
        <f t="shared" si="357"/>
        <v>1</v>
      </c>
      <c r="G3743" s="25" t="str">
        <f t="shared" si="353"/>
        <v>Summer</v>
      </c>
      <c r="H3743" s="25">
        <f t="shared" si="358"/>
        <v>3</v>
      </c>
      <c r="I3743" s="25">
        <v>0</v>
      </c>
      <c r="J3743" s="25">
        <f t="shared" si="354"/>
        <v>3</v>
      </c>
      <c r="K3743" s="7">
        <v>31.31382</v>
      </c>
    </row>
    <row r="3744" spans="1:11" x14ac:dyDescent="0.25">
      <c r="A3744" s="6">
        <v>44352</v>
      </c>
      <c r="B3744" s="7">
        <v>19</v>
      </c>
      <c r="C3744" s="25">
        <v>283373.97719446279</v>
      </c>
      <c r="D3744" s="25">
        <f t="shared" si="356"/>
        <v>6</v>
      </c>
      <c r="E3744" s="25">
        <f t="shared" si="355"/>
        <v>0</v>
      </c>
      <c r="F3744" s="25">
        <f t="shared" si="357"/>
        <v>1</v>
      </c>
      <c r="G3744" s="25" t="str">
        <f t="shared" si="353"/>
        <v>Summer</v>
      </c>
      <c r="H3744" s="25">
        <f t="shared" si="358"/>
        <v>3</v>
      </c>
      <c r="I3744" s="25">
        <v>0</v>
      </c>
      <c r="J3744" s="25">
        <f t="shared" si="354"/>
        <v>3</v>
      </c>
      <c r="K3744" s="7">
        <v>31.868569999999998</v>
      </c>
    </row>
    <row r="3745" spans="1:11" x14ac:dyDescent="0.25">
      <c r="A3745" s="6">
        <v>44352</v>
      </c>
      <c r="B3745" s="7">
        <v>20</v>
      </c>
      <c r="C3745" s="25">
        <v>274187.1658651217</v>
      </c>
      <c r="D3745" s="25">
        <f t="shared" si="356"/>
        <v>6</v>
      </c>
      <c r="E3745" s="25">
        <f t="shared" si="355"/>
        <v>0</v>
      </c>
      <c r="F3745" s="25">
        <f t="shared" si="357"/>
        <v>1</v>
      </c>
      <c r="G3745" s="25" t="str">
        <f t="shared" si="353"/>
        <v>Summer</v>
      </c>
      <c r="H3745" s="25">
        <f t="shared" si="358"/>
        <v>3</v>
      </c>
      <c r="I3745" s="25">
        <v>0</v>
      </c>
      <c r="J3745" s="25">
        <f t="shared" si="354"/>
        <v>3</v>
      </c>
      <c r="K3745" s="7">
        <v>29.493670000000002</v>
      </c>
    </row>
    <row r="3746" spans="1:11" x14ac:dyDescent="0.25">
      <c r="A3746" s="6">
        <v>44352</v>
      </c>
      <c r="B3746" s="7">
        <v>21</v>
      </c>
      <c r="C3746" s="25">
        <v>255930.77403487379</v>
      </c>
      <c r="D3746" s="25">
        <f t="shared" si="356"/>
        <v>6</v>
      </c>
      <c r="E3746" s="25">
        <f t="shared" si="355"/>
        <v>0</v>
      </c>
      <c r="F3746" s="25">
        <f t="shared" si="357"/>
        <v>1</v>
      </c>
      <c r="G3746" s="25" t="str">
        <f t="shared" si="353"/>
        <v>Summer</v>
      </c>
      <c r="H3746" s="25">
        <f t="shared" si="358"/>
        <v>3</v>
      </c>
      <c r="I3746" s="25">
        <v>0</v>
      </c>
      <c r="J3746" s="25">
        <f t="shared" si="354"/>
        <v>3</v>
      </c>
      <c r="K3746" s="7">
        <v>29.378070000000001</v>
      </c>
    </row>
    <row r="3747" spans="1:11" x14ac:dyDescent="0.25">
      <c r="A3747" s="6">
        <v>44352</v>
      </c>
      <c r="B3747" s="7">
        <v>22</v>
      </c>
      <c r="C3747" s="25">
        <v>239536.92558688842</v>
      </c>
      <c r="D3747" s="25">
        <f t="shared" si="356"/>
        <v>6</v>
      </c>
      <c r="E3747" s="25">
        <f t="shared" si="355"/>
        <v>0</v>
      </c>
      <c r="F3747" s="25">
        <f t="shared" si="357"/>
        <v>1</v>
      </c>
      <c r="G3747" s="25" t="str">
        <f t="shared" si="353"/>
        <v>Summer</v>
      </c>
      <c r="H3747" s="25">
        <f t="shared" si="358"/>
        <v>3</v>
      </c>
      <c r="I3747" s="25">
        <v>0</v>
      </c>
      <c r="J3747" s="25">
        <f t="shared" si="354"/>
        <v>3</v>
      </c>
      <c r="K3747" s="7">
        <v>26.20692</v>
      </c>
    </row>
    <row r="3748" spans="1:11" x14ac:dyDescent="0.25">
      <c r="A3748" s="6">
        <v>44352</v>
      </c>
      <c r="B3748" s="7">
        <v>23</v>
      </c>
      <c r="C3748" s="25">
        <v>221225.91236866682</v>
      </c>
      <c r="D3748" s="25">
        <f t="shared" si="356"/>
        <v>6</v>
      </c>
      <c r="E3748" s="25">
        <f t="shared" si="355"/>
        <v>0</v>
      </c>
      <c r="F3748" s="25">
        <f t="shared" si="357"/>
        <v>1</v>
      </c>
      <c r="G3748" s="25" t="str">
        <f t="shared" si="353"/>
        <v>Summer</v>
      </c>
      <c r="H3748" s="25">
        <f t="shared" si="358"/>
        <v>3</v>
      </c>
      <c r="I3748" s="25">
        <v>0</v>
      </c>
      <c r="J3748" s="25">
        <f t="shared" si="354"/>
        <v>3</v>
      </c>
      <c r="K3748" s="7">
        <v>22.9085</v>
      </c>
    </row>
    <row r="3749" spans="1:11" x14ac:dyDescent="0.25">
      <c r="A3749" s="6">
        <v>44352</v>
      </c>
      <c r="B3749" s="7">
        <v>24</v>
      </c>
      <c r="C3749" s="25">
        <v>195374.50034233724</v>
      </c>
      <c r="D3749" s="25">
        <f t="shared" si="356"/>
        <v>6</v>
      </c>
      <c r="E3749" s="25">
        <f t="shared" si="355"/>
        <v>0</v>
      </c>
      <c r="F3749" s="25">
        <f t="shared" si="357"/>
        <v>1</v>
      </c>
      <c r="G3749" s="25" t="str">
        <f t="shared" si="353"/>
        <v>Summer</v>
      </c>
      <c r="H3749" s="25">
        <f t="shared" si="358"/>
        <v>3</v>
      </c>
      <c r="I3749" s="25">
        <v>0</v>
      </c>
      <c r="J3749" s="25">
        <f t="shared" si="354"/>
        <v>3</v>
      </c>
      <c r="K3749" s="7">
        <v>20.477150000000002</v>
      </c>
    </row>
    <row r="3750" spans="1:11" x14ac:dyDescent="0.25">
      <c r="A3750" s="6">
        <v>44353</v>
      </c>
      <c r="B3750" s="7">
        <v>1</v>
      </c>
      <c r="C3750" s="25">
        <v>169171.89122057753</v>
      </c>
      <c r="D3750" s="25">
        <f t="shared" si="356"/>
        <v>6</v>
      </c>
      <c r="E3750" s="25">
        <f t="shared" si="355"/>
        <v>0</v>
      </c>
      <c r="F3750" s="25">
        <f t="shared" si="357"/>
        <v>1</v>
      </c>
      <c r="G3750" s="25" t="str">
        <f t="shared" si="353"/>
        <v>Summer</v>
      </c>
      <c r="H3750" s="25">
        <f t="shared" si="358"/>
        <v>3</v>
      </c>
      <c r="I3750" s="25">
        <v>0</v>
      </c>
      <c r="J3750" s="25">
        <f t="shared" si="354"/>
        <v>3</v>
      </c>
      <c r="K3750" s="7">
        <v>20.38588</v>
      </c>
    </row>
    <row r="3751" spans="1:11" x14ac:dyDescent="0.25">
      <c r="A3751" s="6">
        <v>44353</v>
      </c>
      <c r="B3751" s="7">
        <v>2</v>
      </c>
      <c r="C3751" s="25">
        <v>146831.78637373247</v>
      </c>
      <c r="D3751" s="25">
        <f t="shared" si="356"/>
        <v>6</v>
      </c>
      <c r="E3751" s="25">
        <f t="shared" si="355"/>
        <v>0</v>
      </c>
      <c r="F3751" s="25">
        <f t="shared" si="357"/>
        <v>1</v>
      </c>
      <c r="G3751" s="25" t="str">
        <f t="shared" si="353"/>
        <v>Summer</v>
      </c>
      <c r="H3751" s="25">
        <f t="shared" si="358"/>
        <v>1</v>
      </c>
      <c r="I3751" s="25">
        <v>0</v>
      </c>
      <c r="J3751" s="25">
        <f t="shared" si="354"/>
        <v>1</v>
      </c>
      <c r="K3751" s="7">
        <v>18.234719999999999</v>
      </c>
    </row>
    <row r="3752" spans="1:11" x14ac:dyDescent="0.25">
      <c r="A3752" s="6">
        <v>44353</v>
      </c>
      <c r="B3752" s="7">
        <v>3</v>
      </c>
      <c r="C3752" s="25">
        <v>129707.41264082232</v>
      </c>
      <c r="D3752" s="25">
        <f t="shared" si="356"/>
        <v>6</v>
      </c>
      <c r="E3752" s="25">
        <f t="shared" si="355"/>
        <v>0</v>
      </c>
      <c r="F3752" s="25">
        <f t="shared" si="357"/>
        <v>1</v>
      </c>
      <c r="G3752" s="25" t="str">
        <f t="shared" si="353"/>
        <v>Summer</v>
      </c>
      <c r="H3752" s="25">
        <f t="shared" si="358"/>
        <v>1</v>
      </c>
      <c r="I3752" s="25">
        <v>0</v>
      </c>
      <c r="J3752" s="25">
        <f t="shared" si="354"/>
        <v>1</v>
      </c>
      <c r="K3752" s="7">
        <v>16.643249999999998</v>
      </c>
    </row>
    <row r="3753" spans="1:11" x14ac:dyDescent="0.25">
      <c r="A3753" s="6">
        <v>44353</v>
      </c>
      <c r="B3753" s="7">
        <v>4</v>
      </c>
      <c r="C3753" s="25">
        <v>117625.00035724403</v>
      </c>
      <c r="D3753" s="25">
        <f t="shared" si="356"/>
        <v>6</v>
      </c>
      <c r="E3753" s="25">
        <f t="shared" si="355"/>
        <v>0</v>
      </c>
      <c r="F3753" s="25">
        <f t="shared" si="357"/>
        <v>1</v>
      </c>
      <c r="G3753" s="25" t="str">
        <f t="shared" si="353"/>
        <v>Summer</v>
      </c>
      <c r="H3753" s="25">
        <f t="shared" si="358"/>
        <v>1</v>
      </c>
      <c r="I3753" s="25">
        <v>0</v>
      </c>
      <c r="J3753" s="25">
        <f t="shared" si="354"/>
        <v>1</v>
      </c>
      <c r="K3753" s="7">
        <v>16.905259999999998</v>
      </c>
    </row>
    <row r="3754" spans="1:11" x14ac:dyDescent="0.25">
      <c r="A3754" s="6">
        <v>44353</v>
      </c>
      <c r="B3754" s="7">
        <v>5</v>
      </c>
      <c r="C3754" s="25">
        <v>109704.25576953692</v>
      </c>
      <c r="D3754" s="25">
        <f t="shared" si="356"/>
        <v>6</v>
      </c>
      <c r="E3754" s="25">
        <f t="shared" si="355"/>
        <v>0</v>
      </c>
      <c r="F3754" s="25">
        <f t="shared" si="357"/>
        <v>1</v>
      </c>
      <c r="G3754" s="25" t="str">
        <f t="shared" si="353"/>
        <v>Summer</v>
      </c>
      <c r="H3754" s="25">
        <f t="shared" si="358"/>
        <v>1</v>
      </c>
      <c r="I3754" s="25">
        <v>0</v>
      </c>
      <c r="J3754" s="25">
        <f t="shared" si="354"/>
        <v>1</v>
      </c>
      <c r="K3754" s="7">
        <v>16.573419999999999</v>
      </c>
    </row>
    <row r="3755" spans="1:11" x14ac:dyDescent="0.25">
      <c r="A3755" s="6">
        <v>44353</v>
      </c>
      <c r="B3755" s="7">
        <v>6</v>
      </c>
      <c r="C3755" s="25">
        <v>104962.93091085763</v>
      </c>
      <c r="D3755" s="25">
        <f t="shared" si="356"/>
        <v>6</v>
      </c>
      <c r="E3755" s="25">
        <f t="shared" si="355"/>
        <v>0</v>
      </c>
      <c r="F3755" s="25">
        <f t="shared" si="357"/>
        <v>1</v>
      </c>
      <c r="G3755" s="25" t="str">
        <f t="shared" si="353"/>
        <v>Summer</v>
      </c>
      <c r="H3755" s="25">
        <f t="shared" si="358"/>
        <v>1</v>
      </c>
      <c r="I3755" s="25">
        <v>0</v>
      </c>
      <c r="J3755" s="25">
        <f t="shared" si="354"/>
        <v>1</v>
      </c>
      <c r="K3755" s="7">
        <v>16.981380000000001</v>
      </c>
    </row>
    <row r="3756" spans="1:11" x14ac:dyDescent="0.25">
      <c r="A3756" s="6">
        <v>44353</v>
      </c>
      <c r="B3756" s="7">
        <v>7</v>
      </c>
      <c r="C3756" s="25">
        <v>105133.13644589926</v>
      </c>
      <c r="D3756" s="25">
        <f t="shared" si="356"/>
        <v>6</v>
      </c>
      <c r="E3756" s="25">
        <f t="shared" si="355"/>
        <v>0</v>
      </c>
      <c r="F3756" s="25">
        <f t="shared" si="357"/>
        <v>1</v>
      </c>
      <c r="G3756" s="25" t="str">
        <f t="shared" si="353"/>
        <v>Summer</v>
      </c>
      <c r="H3756" s="25">
        <f t="shared" si="358"/>
        <v>3</v>
      </c>
      <c r="I3756" s="25">
        <v>0</v>
      </c>
      <c r="J3756" s="25">
        <f t="shared" si="354"/>
        <v>3</v>
      </c>
      <c r="K3756" s="7">
        <v>13.91592</v>
      </c>
    </row>
    <row r="3757" spans="1:11" x14ac:dyDescent="0.25">
      <c r="A3757" s="6">
        <v>44353</v>
      </c>
      <c r="B3757" s="7">
        <v>8</v>
      </c>
      <c r="C3757" s="25">
        <v>115397.02828219175</v>
      </c>
      <c r="D3757" s="25">
        <f t="shared" si="356"/>
        <v>6</v>
      </c>
      <c r="E3757" s="25">
        <f t="shared" si="355"/>
        <v>0</v>
      </c>
      <c r="F3757" s="25">
        <f t="shared" si="357"/>
        <v>1</v>
      </c>
      <c r="G3757" s="25" t="str">
        <f t="shared" si="353"/>
        <v>Summer</v>
      </c>
      <c r="H3757" s="25">
        <f t="shared" si="358"/>
        <v>3</v>
      </c>
      <c r="I3757" s="25">
        <v>0</v>
      </c>
      <c r="J3757" s="25">
        <f t="shared" si="354"/>
        <v>3</v>
      </c>
      <c r="K3757" s="7">
        <v>15.20105</v>
      </c>
    </row>
    <row r="3758" spans="1:11" x14ac:dyDescent="0.25">
      <c r="A3758" s="6">
        <v>44353</v>
      </c>
      <c r="B3758" s="7">
        <v>9</v>
      </c>
      <c r="C3758" s="25">
        <v>132634.48596451993</v>
      </c>
      <c r="D3758" s="25">
        <f t="shared" si="356"/>
        <v>6</v>
      </c>
      <c r="E3758" s="25">
        <f t="shared" si="355"/>
        <v>0</v>
      </c>
      <c r="F3758" s="25">
        <f t="shared" si="357"/>
        <v>1</v>
      </c>
      <c r="G3758" s="25" t="str">
        <f t="shared" si="353"/>
        <v>Summer</v>
      </c>
      <c r="H3758" s="25">
        <f t="shared" si="358"/>
        <v>3</v>
      </c>
      <c r="I3758" s="25">
        <v>0</v>
      </c>
      <c r="J3758" s="25">
        <f t="shared" si="354"/>
        <v>3</v>
      </c>
      <c r="K3758" s="7">
        <v>18.951229999999999</v>
      </c>
    </row>
    <row r="3759" spans="1:11" x14ac:dyDescent="0.25">
      <c r="A3759" s="6">
        <v>44353</v>
      </c>
      <c r="B3759" s="7">
        <v>10</v>
      </c>
      <c r="C3759" s="25">
        <v>155157.56487826302</v>
      </c>
      <c r="D3759" s="25">
        <f t="shared" si="356"/>
        <v>6</v>
      </c>
      <c r="E3759" s="25">
        <f t="shared" si="355"/>
        <v>0</v>
      </c>
      <c r="F3759" s="25">
        <f t="shared" si="357"/>
        <v>1</v>
      </c>
      <c r="G3759" s="25" t="str">
        <f t="shared" ref="G3759:G3822" si="359">IF(OR(D3759&lt;5,D3759&gt;9),"Winter","Summer")</f>
        <v>Summer</v>
      </c>
      <c r="H3759" s="25">
        <f t="shared" si="358"/>
        <v>3</v>
      </c>
      <c r="I3759" s="25">
        <v>0</v>
      </c>
      <c r="J3759" s="25">
        <f t="shared" ref="J3759:J3822" si="360">IF(I3759=0,H3759,5)</f>
        <v>3</v>
      </c>
      <c r="K3759" s="7">
        <v>25.036100000000001</v>
      </c>
    </row>
    <row r="3760" spans="1:11" x14ac:dyDescent="0.25">
      <c r="A3760" s="6">
        <v>44353</v>
      </c>
      <c r="B3760" s="7">
        <v>11</v>
      </c>
      <c r="C3760" s="25">
        <v>171779.87491159959</v>
      </c>
      <c r="D3760" s="25">
        <f t="shared" si="356"/>
        <v>6</v>
      </c>
      <c r="E3760" s="25">
        <f t="shared" si="355"/>
        <v>0</v>
      </c>
      <c r="F3760" s="25">
        <f t="shared" si="357"/>
        <v>1</v>
      </c>
      <c r="G3760" s="25" t="str">
        <f t="shared" si="359"/>
        <v>Summer</v>
      </c>
      <c r="H3760" s="25">
        <f t="shared" si="358"/>
        <v>3</v>
      </c>
      <c r="I3760" s="25">
        <v>0</v>
      </c>
      <c r="J3760" s="25">
        <f t="shared" si="360"/>
        <v>3</v>
      </c>
      <c r="K3760" s="7">
        <v>29.400480000000002</v>
      </c>
    </row>
    <row r="3761" spans="1:11" x14ac:dyDescent="0.25">
      <c r="A3761" s="6">
        <v>44353</v>
      </c>
      <c r="B3761" s="7">
        <v>12</v>
      </c>
      <c r="C3761" s="25">
        <v>177895.54723171471</v>
      </c>
      <c r="D3761" s="25">
        <f t="shared" si="356"/>
        <v>6</v>
      </c>
      <c r="E3761" s="25">
        <f t="shared" si="355"/>
        <v>0</v>
      </c>
      <c r="F3761" s="25">
        <f t="shared" si="357"/>
        <v>1</v>
      </c>
      <c r="G3761" s="25" t="str">
        <f t="shared" si="359"/>
        <v>Summer</v>
      </c>
      <c r="H3761" s="25">
        <f t="shared" si="358"/>
        <v>3</v>
      </c>
      <c r="I3761" s="25">
        <v>0</v>
      </c>
      <c r="J3761" s="25">
        <f t="shared" si="360"/>
        <v>3</v>
      </c>
      <c r="K3761" s="7">
        <v>27.97035</v>
      </c>
    </row>
    <row r="3762" spans="1:11" x14ac:dyDescent="0.25">
      <c r="A3762" s="6">
        <v>44353</v>
      </c>
      <c r="B3762" s="7">
        <v>13</v>
      </c>
      <c r="C3762" s="25">
        <v>200990.93486737314</v>
      </c>
      <c r="D3762" s="25">
        <f t="shared" si="356"/>
        <v>6</v>
      </c>
      <c r="E3762" s="25">
        <f t="shared" si="355"/>
        <v>0</v>
      </c>
      <c r="F3762" s="25">
        <f t="shared" si="357"/>
        <v>1</v>
      </c>
      <c r="G3762" s="25" t="str">
        <f t="shared" si="359"/>
        <v>Summer</v>
      </c>
      <c r="H3762" s="25">
        <f t="shared" si="358"/>
        <v>3</v>
      </c>
      <c r="I3762" s="25">
        <v>0</v>
      </c>
      <c r="J3762" s="25">
        <f t="shared" si="360"/>
        <v>3</v>
      </c>
      <c r="K3762" s="7">
        <v>29.849640000000001</v>
      </c>
    </row>
    <row r="3763" spans="1:11" x14ac:dyDescent="0.25">
      <c r="A3763" s="6">
        <v>44353</v>
      </c>
      <c r="B3763" s="7">
        <v>14</v>
      </c>
      <c r="C3763" s="25">
        <v>227409.86175705818</v>
      </c>
      <c r="D3763" s="25">
        <f t="shared" si="356"/>
        <v>6</v>
      </c>
      <c r="E3763" s="25">
        <f t="shared" si="355"/>
        <v>0</v>
      </c>
      <c r="F3763" s="25">
        <f t="shared" si="357"/>
        <v>1</v>
      </c>
      <c r="G3763" s="25" t="str">
        <f t="shared" si="359"/>
        <v>Summer</v>
      </c>
      <c r="H3763" s="25">
        <f t="shared" si="358"/>
        <v>3</v>
      </c>
      <c r="I3763" s="25">
        <v>0</v>
      </c>
      <c r="J3763" s="25">
        <f t="shared" si="360"/>
        <v>3</v>
      </c>
      <c r="K3763" s="7">
        <v>32.824150000000003</v>
      </c>
    </row>
    <row r="3764" spans="1:11" x14ac:dyDescent="0.25">
      <c r="A3764" s="6">
        <v>44353</v>
      </c>
      <c r="B3764" s="7">
        <v>15</v>
      </c>
      <c r="C3764" s="25">
        <v>248785.45784777444</v>
      </c>
      <c r="D3764" s="25">
        <f t="shared" si="356"/>
        <v>6</v>
      </c>
      <c r="E3764" s="25">
        <f t="shared" si="355"/>
        <v>0</v>
      </c>
      <c r="F3764" s="25">
        <f t="shared" si="357"/>
        <v>1</v>
      </c>
      <c r="G3764" s="25" t="str">
        <f t="shared" si="359"/>
        <v>Summer</v>
      </c>
      <c r="H3764" s="25">
        <f t="shared" si="358"/>
        <v>3</v>
      </c>
      <c r="I3764" s="25">
        <v>0</v>
      </c>
      <c r="J3764" s="25">
        <f t="shared" si="360"/>
        <v>3</v>
      </c>
      <c r="K3764" s="7">
        <v>29.018190000000001</v>
      </c>
    </row>
    <row r="3765" spans="1:11" x14ac:dyDescent="0.25">
      <c r="A3765" s="6">
        <v>44353</v>
      </c>
      <c r="B3765" s="7">
        <v>16</v>
      </c>
      <c r="C3765" s="25">
        <v>263148.34098025883</v>
      </c>
      <c r="D3765" s="25">
        <f t="shared" si="356"/>
        <v>6</v>
      </c>
      <c r="E3765" s="25">
        <f t="shared" si="355"/>
        <v>0</v>
      </c>
      <c r="F3765" s="25">
        <f t="shared" si="357"/>
        <v>1</v>
      </c>
      <c r="G3765" s="25" t="str">
        <f t="shared" si="359"/>
        <v>Summer</v>
      </c>
      <c r="H3765" s="25">
        <f t="shared" si="358"/>
        <v>3</v>
      </c>
      <c r="I3765" s="25">
        <v>0</v>
      </c>
      <c r="J3765" s="25">
        <f t="shared" si="360"/>
        <v>3</v>
      </c>
      <c r="K3765" s="7">
        <v>30.91347</v>
      </c>
    </row>
    <row r="3766" spans="1:11" x14ac:dyDescent="0.25">
      <c r="A3766" s="6">
        <v>44353</v>
      </c>
      <c r="B3766" s="7">
        <v>17</v>
      </c>
      <c r="C3766" s="25">
        <v>272791.50823478756</v>
      </c>
      <c r="D3766" s="25">
        <f t="shared" si="356"/>
        <v>6</v>
      </c>
      <c r="E3766" s="25">
        <f t="shared" si="355"/>
        <v>0</v>
      </c>
      <c r="F3766" s="25">
        <f t="shared" si="357"/>
        <v>1</v>
      </c>
      <c r="G3766" s="25" t="str">
        <f t="shared" si="359"/>
        <v>Summer</v>
      </c>
      <c r="H3766" s="25">
        <f t="shared" si="358"/>
        <v>3</v>
      </c>
      <c r="I3766" s="25">
        <v>0</v>
      </c>
      <c r="J3766" s="25">
        <f t="shared" si="360"/>
        <v>3</v>
      </c>
      <c r="K3766" s="7">
        <v>31.477039999999999</v>
      </c>
    </row>
    <row r="3767" spans="1:11" x14ac:dyDescent="0.25">
      <c r="A3767" s="6">
        <v>44353</v>
      </c>
      <c r="B3767" s="7">
        <v>18</v>
      </c>
      <c r="C3767" s="25">
        <v>288842.89900376985</v>
      </c>
      <c r="D3767" s="25">
        <f t="shared" si="356"/>
        <v>6</v>
      </c>
      <c r="E3767" s="25">
        <f t="shared" si="355"/>
        <v>0</v>
      </c>
      <c r="F3767" s="25">
        <f t="shared" si="357"/>
        <v>1</v>
      </c>
      <c r="G3767" s="25" t="str">
        <f t="shared" si="359"/>
        <v>Summer</v>
      </c>
      <c r="H3767" s="25">
        <f t="shared" si="358"/>
        <v>3</v>
      </c>
      <c r="I3767" s="25">
        <v>0</v>
      </c>
      <c r="J3767" s="25">
        <f t="shared" si="360"/>
        <v>3</v>
      </c>
      <c r="K3767" s="7">
        <v>101.0702</v>
      </c>
    </row>
    <row r="3768" spans="1:11" x14ac:dyDescent="0.25">
      <c r="A3768" s="6">
        <v>44353</v>
      </c>
      <c r="B3768" s="7">
        <v>19</v>
      </c>
      <c r="C3768" s="25">
        <v>294265.43207475997</v>
      </c>
      <c r="D3768" s="25">
        <f t="shared" si="356"/>
        <v>6</v>
      </c>
      <c r="E3768" s="25">
        <f t="shared" si="355"/>
        <v>0</v>
      </c>
      <c r="F3768" s="25">
        <f t="shared" si="357"/>
        <v>1</v>
      </c>
      <c r="G3768" s="25" t="str">
        <f t="shared" si="359"/>
        <v>Summer</v>
      </c>
      <c r="H3768" s="25">
        <f t="shared" si="358"/>
        <v>3</v>
      </c>
      <c r="I3768" s="25">
        <v>0</v>
      </c>
      <c r="J3768" s="25">
        <f t="shared" si="360"/>
        <v>3</v>
      </c>
      <c r="K3768" s="7">
        <v>66.128619999999998</v>
      </c>
    </row>
    <row r="3769" spans="1:11" x14ac:dyDescent="0.25">
      <c r="A3769" s="6">
        <v>44353</v>
      </c>
      <c r="B3769" s="7">
        <v>20</v>
      </c>
      <c r="C3769" s="25">
        <v>275951.71082067344</v>
      </c>
      <c r="D3769" s="25">
        <f t="shared" si="356"/>
        <v>6</v>
      </c>
      <c r="E3769" s="25">
        <f t="shared" si="355"/>
        <v>0</v>
      </c>
      <c r="F3769" s="25">
        <f t="shared" si="357"/>
        <v>1</v>
      </c>
      <c r="G3769" s="25" t="str">
        <f t="shared" si="359"/>
        <v>Summer</v>
      </c>
      <c r="H3769" s="25">
        <f t="shared" si="358"/>
        <v>3</v>
      </c>
      <c r="I3769" s="25">
        <v>0</v>
      </c>
      <c r="J3769" s="25">
        <f t="shared" si="360"/>
        <v>3</v>
      </c>
      <c r="K3769" s="7">
        <v>31.676580000000001</v>
      </c>
    </row>
    <row r="3770" spans="1:11" x14ac:dyDescent="0.25">
      <c r="A3770" s="6">
        <v>44353</v>
      </c>
      <c r="B3770" s="7">
        <v>21</v>
      </c>
      <c r="C3770" s="25">
        <v>257304.43932023502</v>
      </c>
      <c r="D3770" s="25">
        <f t="shared" si="356"/>
        <v>6</v>
      </c>
      <c r="E3770" s="25">
        <f t="shared" si="355"/>
        <v>0</v>
      </c>
      <c r="F3770" s="25">
        <f t="shared" si="357"/>
        <v>1</v>
      </c>
      <c r="G3770" s="25" t="str">
        <f t="shared" si="359"/>
        <v>Summer</v>
      </c>
      <c r="H3770" s="25">
        <f t="shared" si="358"/>
        <v>3</v>
      </c>
      <c r="I3770" s="25">
        <v>0</v>
      </c>
      <c r="J3770" s="25">
        <f t="shared" si="360"/>
        <v>3</v>
      </c>
      <c r="K3770" s="7">
        <v>29.97655</v>
      </c>
    </row>
    <row r="3771" spans="1:11" x14ac:dyDescent="0.25">
      <c r="A3771" s="6">
        <v>44353</v>
      </c>
      <c r="B3771" s="7">
        <v>22</v>
      </c>
      <c r="C3771" s="25">
        <v>244263.43905880369</v>
      </c>
      <c r="D3771" s="25">
        <f t="shared" si="356"/>
        <v>6</v>
      </c>
      <c r="E3771" s="25">
        <f t="shared" si="355"/>
        <v>0</v>
      </c>
      <c r="F3771" s="25">
        <f t="shared" si="357"/>
        <v>1</v>
      </c>
      <c r="G3771" s="25" t="str">
        <f t="shared" si="359"/>
        <v>Summer</v>
      </c>
      <c r="H3771" s="25">
        <f t="shared" si="358"/>
        <v>3</v>
      </c>
      <c r="I3771" s="25">
        <v>0</v>
      </c>
      <c r="J3771" s="25">
        <f t="shared" si="360"/>
        <v>3</v>
      </c>
      <c r="K3771" s="7">
        <v>30.52834</v>
      </c>
    </row>
    <row r="3772" spans="1:11" x14ac:dyDescent="0.25">
      <c r="A3772" s="6">
        <v>44353</v>
      </c>
      <c r="B3772" s="7">
        <v>23</v>
      </c>
      <c r="C3772" s="25">
        <v>221118.05206426734</v>
      </c>
      <c r="D3772" s="25">
        <f t="shared" si="356"/>
        <v>6</v>
      </c>
      <c r="E3772" s="25">
        <f t="shared" si="355"/>
        <v>0</v>
      </c>
      <c r="F3772" s="25">
        <f t="shared" si="357"/>
        <v>1</v>
      </c>
      <c r="G3772" s="25" t="str">
        <f t="shared" si="359"/>
        <v>Summer</v>
      </c>
      <c r="H3772" s="25">
        <f t="shared" si="358"/>
        <v>3</v>
      </c>
      <c r="I3772" s="25">
        <v>0</v>
      </c>
      <c r="J3772" s="25">
        <f t="shared" si="360"/>
        <v>3</v>
      </c>
      <c r="K3772" s="7">
        <v>28.539190000000001</v>
      </c>
    </row>
    <row r="3773" spans="1:11" x14ac:dyDescent="0.25">
      <c r="A3773" s="6">
        <v>44353</v>
      </c>
      <c r="B3773" s="7">
        <v>24</v>
      </c>
      <c r="C3773" s="25">
        <v>189052.97891652363</v>
      </c>
      <c r="D3773" s="25">
        <f t="shared" si="356"/>
        <v>6</v>
      </c>
      <c r="E3773" s="25">
        <f t="shared" si="355"/>
        <v>0</v>
      </c>
      <c r="F3773" s="25">
        <f t="shared" si="357"/>
        <v>1</v>
      </c>
      <c r="G3773" s="25" t="str">
        <f t="shared" si="359"/>
        <v>Summer</v>
      </c>
      <c r="H3773" s="25">
        <f t="shared" si="358"/>
        <v>3</v>
      </c>
      <c r="I3773" s="25">
        <v>0</v>
      </c>
      <c r="J3773" s="25">
        <f t="shared" si="360"/>
        <v>3</v>
      </c>
      <c r="K3773" s="7">
        <v>23.650020000000001</v>
      </c>
    </row>
    <row r="3774" spans="1:11" x14ac:dyDescent="0.25">
      <c r="A3774" s="6">
        <v>44354</v>
      </c>
      <c r="B3774" s="7">
        <v>1</v>
      </c>
      <c r="C3774" s="25">
        <v>161369.23879383018</v>
      </c>
      <c r="D3774" s="25">
        <f t="shared" si="356"/>
        <v>6</v>
      </c>
      <c r="E3774" s="25">
        <f t="shared" si="355"/>
        <v>0</v>
      </c>
      <c r="F3774" s="25">
        <f t="shared" si="357"/>
        <v>0</v>
      </c>
      <c r="G3774" s="25" t="str">
        <f t="shared" si="359"/>
        <v>Summer</v>
      </c>
      <c r="H3774" s="25">
        <f t="shared" si="358"/>
        <v>3</v>
      </c>
      <c r="I3774" s="25">
        <v>0</v>
      </c>
      <c r="J3774" s="25">
        <f t="shared" si="360"/>
        <v>3</v>
      </c>
      <c r="K3774" s="7">
        <v>20.574449999999999</v>
      </c>
    </row>
    <row r="3775" spans="1:11" x14ac:dyDescent="0.25">
      <c r="A3775" s="6">
        <v>44354</v>
      </c>
      <c r="B3775" s="7">
        <v>2</v>
      </c>
      <c r="C3775" s="25">
        <v>142175.9909814726</v>
      </c>
      <c r="D3775" s="25">
        <f t="shared" si="356"/>
        <v>6</v>
      </c>
      <c r="E3775" s="25">
        <f t="shared" si="355"/>
        <v>0</v>
      </c>
      <c r="F3775" s="25">
        <f t="shared" si="357"/>
        <v>0</v>
      </c>
      <c r="G3775" s="25" t="str">
        <f t="shared" si="359"/>
        <v>Summer</v>
      </c>
      <c r="H3775" s="25">
        <f t="shared" si="358"/>
        <v>1</v>
      </c>
      <c r="I3775" s="25">
        <v>0</v>
      </c>
      <c r="J3775" s="25">
        <f t="shared" si="360"/>
        <v>1</v>
      </c>
      <c r="K3775" s="7">
        <v>19.589759999999998</v>
      </c>
    </row>
    <row r="3776" spans="1:11" x14ac:dyDescent="0.25">
      <c r="A3776" s="6">
        <v>44354</v>
      </c>
      <c r="B3776" s="7">
        <v>3</v>
      </c>
      <c r="C3776" s="25">
        <v>129391.40584464563</v>
      </c>
      <c r="D3776" s="25">
        <f t="shared" si="356"/>
        <v>6</v>
      </c>
      <c r="E3776" s="25">
        <f t="shared" si="355"/>
        <v>0</v>
      </c>
      <c r="F3776" s="25">
        <f t="shared" si="357"/>
        <v>0</v>
      </c>
      <c r="G3776" s="25" t="str">
        <f t="shared" si="359"/>
        <v>Summer</v>
      </c>
      <c r="H3776" s="25">
        <f t="shared" si="358"/>
        <v>1</v>
      </c>
      <c r="I3776" s="25">
        <v>0</v>
      </c>
      <c r="J3776" s="25">
        <f t="shared" si="360"/>
        <v>1</v>
      </c>
      <c r="K3776" s="7">
        <v>18.848569999999999</v>
      </c>
    </row>
    <row r="3777" spans="1:11" x14ac:dyDescent="0.25">
      <c r="A3777" s="6">
        <v>44354</v>
      </c>
      <c r="B3777" s="7">
        <v>4</v>
      </c>
      <c r="C3777" s="25">
        <v>121307.48258912939</v>
      </c>
      <c r="D3777" s="25">
        <f t="shared" si="356"/>
        <v>6</v>
      </c>
      <c r="E3777" s="25">
        <f t="shared" si="355"/>
        <v>0</v>
      </c>
      <c r="F3777" s="25">
        <f t="shared" si="357"/>
        <v>0</v>
      </c>
      <c r="G3777" s="25" t="str">
        <f t="shared" si="359"/>
        <v>Summer</v>
      </c>
      <c r="H3777" s="25">
        <f t="shared" si="358"/>
        <v>1</v>
      </c>
      <c r="I3777" s="25">
        <v>0</v>
      </c>
      <c r="J3777" s="25">
        <f t="shared" si="360"/>
        <v>1</v>
      </c>
      <c r="K3777" s="7">
        <v>17.551629999999999</v>
      </c>
    </row>
    <row r="3778" spans="1:11" x14ac:dyDescent="0.25">
      <c r="A3778" s="6">
        <v>44354</v>
      </c>
      <c r="B3778" s="7">
        <v>5</v>
      </c>
      <c r="C3778" s="25">
        <v>116700.95938056121</v>
      </c>
      <c r="D3778" s="25">
        <f t="shared" si="356"/>
        <v>6</v>
      </c>
      <c r="E3778" s="25">
        <f t="shared" si="355"/>
        <v>0</v>
      </c>
      <c r="F3778" s="25">
        <f t="shared" si="357"/>
        <v>0</v>
      </c>
      <c r="G3778" s="25" t="str">
        <f t="shared" si="359"/>
        <v>Summer</v>
      </c>
      <c r="H3778" s="25">
        <f t="shared" si="358"/>
        <v>1</v>
      </c>
      <c r="I3778" s="25">
        <v>0</v>
      </c>
      <c r="J3778" s="25">
        <f t="shared" si="360"/>
        <v>1</v>
      </c>
      <c r="K3778" s="7">
        <v>18.089120000000001</v>
      </c>
    </row>
    <row r="3779" spans="1:11" x14ac:dyDescent="0.25">
      <c r="A3779" s="6">
        <v>44354</v>
      </c>
      <c r="B3779" s="7">
        <v>6</v>
      </c>
      <c r="C3779" s="25">
        <v>118343.49884912759</v>
      </c>
      <c r="D3779" s="25">
        <f t="shared" si="356"/>
        <v>6</v>
      </c>
      <c r="E3779" s="25">
        <f t="shared" si="355"/>
        <v>0</v>
      </c>
      <c r="F3779" s="25">
        <f t="shared" si="357"/>
        <v>0</v>
      </c>
      <c r="G3779" s="25" t="str">
        <f t="shared" si="359"/>
        <v>Summer</v>
      </c>
      <c r="H3779" s="25">
        <f t="shared" si="358"/>
        <v>1</v>
      </c>
      <c r="I3779" s="25">
        <v>0</v>
      </c>
      <c r="J3779" s="25">
        <f t="shared" si="360"/>
        <v>1</v>
      </c>
      <c r="K3779" s="7">
        <v>19.154050000000002</v>
      </c>
    </row>
    <row r="3780" spans="1:11" x14ac:dyDescent="0.25">
      <c r="A3780" s="6">
        <v>44354</v>
      </c>
      <c r="B3780" s="7">
        <v>7</v>
      </c>
      <c r="C3780" s="25">
        <v>126023.04466620699</v>
      </c>
      <c r="D3780" s="25">
        <f t="shared" si="356"/>
        <v>6</v>
      </c>
      <c r="E3780" s="25">
        <f t="shared" si="355"/>
        <v>0</v>
      </c>
      <c r="F3780" s="25">
        <f t="shared" si="357"/>
        <v>0</v>
      </c>
      <c r="G3780" s="25" t="str">
        <f t="shared" si="359"/>
        <v>Summer</v>
      </c>
      <c r="H3780" s="25">
        <f t="shared" si="358"/>
        <v>3</v>
      </c>
      <c r="I3780" s="25">
        <v>0</v>
      </c>
      <c r="J3780" s="25">
        <f t="shared" si="360"/>
        <v>3</v>
      </c>
      <c r="K3780" s="7">
        <v>24.637119999999999</v>
      </c>
    </row>
    <row r="3781" spans="1:11" x14ac:dyDescent="0.25">
      <c r="A3781" s="6">
        <v>44354</v>
      </c>
      <c r="B3781" s="7">
        <v>8</v>
      </c>
      <c r="C3781" s="25">
        <v>133888.14416950475</v>
      </c>
      <c r="D3781" s="25">
        <f t="shared" si="356"/>
        <v>6</v>
      </c>
      <c r="E3781" s="25">
        <f t="shared" si="355"/>
        <v>0</v>
      </c>
      <c r="F3781" s="25">
        <f t="shared" si="357"/>
        <v>0</v>
      </c>
      <c r="G3781" s="25" t="str">
        <f t="shared" si="359"/>
        <v>Summer</v>
      </c>
      <c r="H3781" s="25">
        <f t="shared" si="358"/>
        <v>3</v>
      </c>
      <c r="I3781" s="25">
        <v>0</v>
      </c>
      <c r="J3781" s="25">
        <f t="shared" si="360"/>
        <v>3</v>
      </c>
      <c r="K3781" s="7">
        <v>27.255880000000001</v>
      </c>
    </row>
    <row r="3782" spans="1:11" x14ac:dyDescent="0.25">
      <c r="A3782" s="6">
        <v>44354</v>
      </c>
      <c r="B3782" s="7">
        <v>9</v>
      </c>
      <c r="C3782" s="25">
        <v>140571.23587573451</v>
      </c>
      <c r="D3782" s="25">
        <f t="shared" si="356"/>
        <v>6</v>
      </c>
      <c r="E3782" s="25">
        <f t="shared" ref="E3782:E3845" si="361">IF(IFERROR(VLOOKUP(A3782,$S$6:$S$15,1,0),0)&gt;0,1,0)</f>
        <v>0</v>
      </c>
      <c r="F3782" s="25">
        <f t="shared" si="357"/>
        <v>0</v>
      </c>
      <c r="G3782" s="25" t="str">
        <f t="shared" si="359"/>
        <v>Summer</v>
      </c>
      <c r="H3782" s="25">
        <f t="shared" si="358"/>
        <v>3</v>
      </c>
      <c r="I3782" s="25">
        <v>0</v>
      </c>
      <c r="J3782" s="25">
        <f t="shared" si="360"/>
        <v>3</v>
      </c>
      <c r="K3782" s="7">
        <v>30.85699</v>
      </c>
    </row>
    <row r="3783" spans="1:11" x14ac:dyDescent="0.25">
      <c r="A3783" s="6">
        <v>44354</v>
      </c>
      <c r="B3783" s="7">
        <v>10</v>
      </c>
      <c r="C3783" s="25">
        <v>152517.91322904426</v>
      </c>
      <c r="D3783" s="25">
        <f t="shared" ref="D3783:D3846" si="362">MONTH(A3783)</f>
        <v>6</v>
      </c>
      <c r="E3783" s="25">
        <f t="shared" si="361"/>
        <v>0</v>
      </c>
      <c r="F3783" s="25">
        <f t="shared" ref="F3783:F3846" si="363">IF(WEEKDAY(A3783,2)&gt;5,1,0)</f>
        <v>0</v>
      </c>
      <c r="G3783" s="25" t="str">
        <f t="shared" si="359"/>
        <v>Summer</v>
      </c>
      <c r="H3783" s="25">
        <f t="shared" ref="H3783:H3846" si="364">IF(AND(B3783&lt;7,B3783&gt;1),1,IF(G3783="Winter",IF(OR(E3783=1,F3783=1,B3783=1,AND(B3783&gt;9,B3783&lt;19),B3783&gt;21),2,6),IF(OR(E3783=1,F3783=1,B3783&lt;15,B3783&gt;20),3,4)))</f>
        <v>3</v>
      </c>
      <c r="I3783" s="25">
        <v>0</v>
      </c>
      <c r="J3783" s="25">
        <f t="shared" si="360"/>
        <v>3</v>
      </c>
      <c r="K3783" s="7">
        <v>34.983550000000001</v>
      </c>
    </row>
    <row r="3784" spans="1:11" x14ac:dyDescent="0.25">
      <c r="A3784" s="6">
        <v>44354</v>
      </c>
      <c r="B3784" s="7">
        <v>11</v>
      </c>
      <c r="C3784" s="25">
        <v>163284.34929297576</v>
      </c>
      <c r="D3784" s="25">
        <f t="shared" si="362"/>
        <v>6</v>
      </c>
      <c r="E3784" s="25">
        <f t="shared" si="361"/>
        <v>0</v>
      </c>
      <c r="F3784" s="25">
        <f t="shared" si="363"/>
        <v>0</v>
      </c>
      <c r="G3784" s="25" t="str">
        <f t="shared" si="359"/>
        <v>Summer</v>
      </c>
      <c r="H3784" s="25">
        <f t="shared" si="364"/>
        <v>3</v>
      </c>
      <c r="I3784" s="25">
        <v>0</v>
      </c>
      <c r="J3784" s="25">
        <f t="shared" si="360"/>
        <v>3</v>
      </c>
      <c r="K3784" s="7">
        <v>27.93965</v>
      </c>
    </row>
    <row r="3785" spans="1:11" x14ac:dyDescent="0.25">
      <c r="A3785" s="6">
        <v>44354</v>
      </c>
      <c r="B3785" s="7">
        <v>12</v>
      </c>
      <c r="C3785" s="25">
        <v>185231.25885124115</v>
      </c>
      <c r="D3785" s="25">
        <f t="shared" si="362"/>
        <v>6</v>
      </c>
      <c r="E3785" s="25">
        <f t="shared" si="361"/>
        <v>0</v>
      </c>
      <c r="F3785" s="25">
        <f t="shared" si="363"/>
        <v>0</v>
      </c>
      <c r="G3785" s="25" t="str">
        <f t="shared" si="359"/>
        <v>Summer</v>
      </c>
      <c r="H3785" s="25">
        <f t="shared" si="364"/>
        <v>3</v>
      </c>
      <c r="I3785" s="25">
        <v>0</v>
      </c>
      <c r="J3785" s="25">
        <f t="shared" si="360"/>
        <v>3</v>
      </c>
      <c r="K3785" s="7">
        <v>27.143840000000001</v>
      </c>
    </row>
    <row r="3786" spans="1:11" x14ac:dyDescent="0.25">
      <c r="A3786" s="6">
        <v>44354</v>
      </c>
      <c r="B3786" s="7">
        <v>13</v>
      </c>
      <c r="C3786" s="25">
        <v>205949.9297891084</v>
      </c>
      <c r="D3786" s="25">
        <f t="shared" si="362"/>
        <v>6</v>
      </c>
      <c r="E3786" s="25">
        <f t="shared" si="361"/>
        <v>0</v>
      </c>
      <c r="F3786" s="25">
        <f t="shared" si="363"/>
        <v>0</v>
      </c>
      <c r="G3786" s="25" t="str">
        <f t="shared" si="359"/>
        <v>Summer</v>
      </c>
      <c r="H3786" s="25">
        <f t="shared" si="364"/>
        <v>3</v>
      </c>
      <c r="I3786" s="25">
        <v>0</v>
      </c>
      <c r="J3786" s="25">
        <f t="shared" si="360"/>
        <v>3</v>
      </c>
      <c r="K3786" s="7">
        <v>30.63616</v>
      </c>
    </row>
    <row r="3787" spans="1:11" x14ac:dyDescent="0.25">
      <c r="A3787" s="6">
        <v>44354</v>
      </c>
      <c r="B3787" s="7">
        <v>14</v>
      </c>
      <c r="C3787" s="25">
        <v>217519.31649036155</v>
      </c>
      <c r="D3787" s="25">
        <f t="shared" si="362"/>
        <v>6</v>
      </c>
      <c r="E3787" s="25">
        <f t="shared" si="361"/>
        <v>0</v>
      </c>
      <c r="F3787" s="25">
        <f t="shared" si="363"/>
        <v>0</v>
      </c>
      <c r="G3787" s="25" t="str">
        <f t="shared" si="359"/>
        <v>Summer</v>
      </c>
      <c r="H3787" s="25">
        <f t="shared" si="364"/>
        <v>3</v>
      </c>
      <c r="I3787" s="25">
        <v>0</v>
      </c>
      <c r="J3787" s="25">
        <f t="shared" si="360"/>
        <v>3</v>
      </c>
      <c r="K3787" s="7">
        <v>29.765930000000001</v>
      </c>
    </row>
    <row r="3788" spans="1:11" x14ac:dyDescent="0.25">
      <c r="A3788" s="6">
        <v>44354</v>
      </c>
      <c r="B3788" s="7">
        <v>15</v>
      </c>
      <c r="C3788" s="25">
        <v>219870.2295641714</v>
      </c>
      <c r="D3788" s="25">
        <f t="shared" si="362"/>
        <v>6</v>
      </c>
      <c r="E3788" s="25">
        <f t="shared" si="361"/>
        <v>0</v>
      </c>
      <c r="F3788" s="25">
        <f t="shared" si="363"/>
        <v>0</v>
      </c>
      <c r="G3788" s="25" t="str">
        <f t="shared" si="359"/>
        <v>Summer</v>
      </c>
      <c r="H3788" s="25">
        <f t="shared" si="364"/>
        <v>4</v>
      </c>
      <c r="I3788" s="25">
        <v>0</v>
      </c>
      <c r="J3788" s="25">
        <f t="shared" si="360"/>
        <v>4</v>
      </c>
      <c r="K3788" s="7">
        <v>29.98939</v>
      </c>
    </row>
    <row r="3789" spans="1:11" x14ac:dyDescent="0.25">
      <c r="A3789" s="6">
        <v>44354</v>
      </c>
      <c r="B3789" s="7">
        <v>16</v>
      </c>
      <c r="C3789" s="25">
        <v>233674.17208172442</v>
      </c>
      <c r="D3789" s="25">
        <f t="shared" si="362"/>
        <v>6</v>
      </c>
      <c r="E3789" s="25">
        <f t="shared" si="361"/>
        <v>0</v>
      </c>
      <c r="F3789" s="25">
        <f t="shared" si="363"/>
        <v>0</v>
      </c>
      <c r="G3789" s="25" t="str">
        <f t="shared" si="359"/>
        <v>Summer</v>
      </c>
      <c r="H3789" s="25">
        <f t="shared" si="364"/>
        <v>4</v>
      </c>
      <c r="I3789" s="25">
        <v>0</v>
      </c>
      <c r="J3789" s="25">
        <f t="shared" si="360"/>
        <v>4</v>
      </c>
      <c r="K3789" s="7">
        <v>33.378979999999999</v>
      </c>
    </row>
    <row r="3790" spans="1:11" x14ac:dyDescent="0.25">
      <c r="A3790" s="6">
        <v>44354</v>
      </c>
      <c r="B3790" s="7">
        <v>17</v>
      </c>
      <c r="C3790" s="25">
        <v>244521.66440629872</v>
      </c>
      <c r="D3790" s="25">
        <f t="shared" si="362"/>
        <v>6</v>
      </c>
      <c r="E3790" s="25">
        <f t="shared" si="361"/>
        <v>0</v>
      </c>
      <c r="F3790" s="25">
        <f t="shared" si="363"/>
        <v>0</v>
      </c>
      <c r="G3790" s="25" t="str">
        <f t="shared" si="359"/>
        <v>Summer</v>
      </c>
      <c r="H3790" s="25">
        <f t="shared" si="364"/>
        <v>4</v>
      </c>
      <c r="I3790" s="25">
        <v>0</v>
      </c>
      <c r="J3790" s="25">
        <f t="shared" si="360"/>
        <v>4</v>
      </c>
      <c r="K3790" s="7">
        <v>35.355339999999998</v>
      </c>
    </row>
    <row r="3791" spans="1:11" x14ac:dyDescent="0.25">
      <c r="A3791" s="6">
        <v>44354</v>
      </c>
      <c r="B3791" s="7">
        <v>18</v>
      </c>
      <c r="C3791" s="25">
        <v>257863.57718948612</v>
      </c>
      <c r="D3791" s="25">
        <f t="shared" si="362"/>
        <v>6</v>
      </c>
      <c r="E3791" s="25">
        <f t="shared" si="361"/>
        <v>0</v>
      </c>
      <c r="F3791" s="25">
        <f t="shared" si="363"/>
        <v>0</v>
      </c>
      <c r="G3791" s="25" t="str">
        <f t="shared" si="359"/>
        <v>Summer</v>
      </c>
      <c r="H3791" s="25">
        <f t="shared" si="364"/>
        <v>4</v>
      </c>
      <c r="I3791" s="25">
        <v>0</v>
      </c>
      <c r="J3791" s="25">
        <f t="shared" si="360"/>
        <v>4</v>
      </c>
      <c r="K3791" s="7">
        <v>32.300080000000001</v>
      </c>
    </row>
    <row r="3792" spans="1:11" x14ac:dyDescent="0.25">
      <c r="A3792" s="6">
        <v>44354</v>
      </c>
      <c r="B3792" s="7">
        <v>19</v>
      </c>
      <c r="C3792" s="25">
        <v>262967.64930354361</v>
      </c>
      <c r="D3792" s="25">
        <f t="shared" si="362"/>
        <v>6</v>
      </c>
      <c r="E3792" s="25">
        <f t="shared" si="361"/>
        <v>0</v>
      </c>
      <c r="F3792" s="25">
        <f t="shared" si="363"/>
        <v>0</v>
      </c>
      <c r="G3792" s="25" t="str">
        <f t="shared" si="359"/>
        <v>Summer</v>
      </c>
      <c r="H3792" s="25">
        <f t="shared" si="364"/>
        <v>4</v>
      </c>
      <c r="I3792" s="25">
        <v>0</v>
      </c>
      <c r="J3792" s="25">
        <f t="shared" si="360"/>
        <v>4</v>
      </c>
      <c r="K3792" s="7">
        <v>30.013380000000002</v>
      </c>
    </row>
    <row r="3793" spans="1:11" x14ac:dyDescent="0.25">
      <c r="A3793" s="6">
        <v>44354</v>
      </c>
      <c r="B3793" s="7">
        <v>20</v>
      </c>
      <c r="C3793" s="25">
        <v>262929.42859220231</v>
      </c>
      <c r="D3793" s="25">
        <f t="shared" si="362"/>
        <v>6</v>
      </c>
      <c r="E3793" s="25">
        <f t="shared" si="361"/>
        <v>0</v>
      </c>
      <c r="F3793" s="25">
        <f t="shared" si="363"/>
        <v>0</v>
      </c>
      <c r="G3793" s="25" t="str">
        <f t="shared" si="359"/>
        <v>Summer</v>
      </c>
      <c r="H3793" s="25">
        <f t="shared" si="364"/>
        <v>4</v>
      </c>
      <c r="I3793" s="25">
        <v>0</v>
      </c>
      <c r="J3793" s="25">
        <f t="shared" si="360"/>
        <v>4</v>
      </c>
      <c r="K3793" s="7">
        <v>30.692599999999999</v>
      </c>
    </row>
    <row r="3794" spans="1:11" x14ac:dyDescent="0.25">
      <c r="A3794" s="6">
        <v>44354</v>
      </c>
      <c r="B3794" s="7">
        <v>21</v>
      </c>
      <c r="C3794" s="25">
        <v>252783.62891464803</v>
      </c>
      <c r="D3794" s="25">
        <f t="shared" si="362"/>
        <v>6</v>
      </c>
      <c r="E3794" s="25">
        <f t="shared" si="361"/>
        <v>0</v>
      </c>
      <c r="F3794" s="25">
        <f t="shared" si="363"/>
        <v>0</v>
      </c>
      <c r="G3794" s="25" t="str">
        <f t="shared" si="359"/>
        <v>Summer</v>
      </c>
      <c r="H3794" s="25">
        <f t="shared" si="364"/>
        <v>3</v>
      </c>
      <c r="I3794" s="25">
        <v>0</v>
      </c>
      <c r="J3794" s="25">
        <f t="shared" si="360"/>
        <v>3</v>
      </c>
      <c r="K3794" s="7">
        <v>30.890409999999999</v>
      </c>
    </row>
    <row r="3795" spans="1:11" x14ac:dyDescent="0.25">
      <c r="A3795" s="6">
        <v>44354</v>
      </c>
      <c r="B3795" s="7">
        <v>22</v>
      </c>
      <c r="C3795" s="25">
        <v>240007.91854354538</v>
      </c>
      <c r="D3795" s="25">
        <f t="shared" si="362"/>
        <v>6</v>
      </c>
      <c r="E3795" s="25">
        <f t="shared" si="361"/>
        <v>0</v>
      </c>
      <c r="F3795" s="25">
        <f t="shared" si="363"/>
        <v>0</v>
      </c>
      <c r="G3795" s="25" t="str">
        <f t="shared" si="359"/>
        <v>Summer</v>
      </c>
      <c r="H3795" s="25">
        <f t="shared" si="364"/>
        <v>3</v>
      </c>
      <c r="I3795" s="25">
        <v>0</v>
      </c>
      <c r="J3795" s="25">
        <f t="shared" si="360"/>
        <v>3</v>
      </c>
      <c r="K3795" s="7">
        <v>35.73668</v>
      </c>
    </row>
    <row r="3796" spans="1:11" x14ac:dyDescent="0.25">
      <c r="A3796" s="6">
        <v>44354</v>
      </c>
      <c r="B3796" s="7">
        <v>23</v>
      </c>
      <c r="C3796" s="25">
        <v>219685.7315598393</v>
      </c>
      <c r="D3796" s="25">
        <f t="shared" si="362"/>
        <v>6</v>
      </c>
      <c r="E3796" s="25">
        <f t="shared" si="361"/>
        <v>0</v>
      </c>
      <c r="F3796" s="25">
        <f t="shared" si="363"/>
        <v>0</v>
      </c>
      <c r="G3796" s="25" t="str">
        <f t="shared" si="359"/>
        <v>Summer</v>
      </c>
      <c r="H3796" s="25">
        <f t="shared" si="364"/>
        <v>3</v>
      </c>
      <c r="I3796" s="25">
        <v>0</v>
      </c>
      <c r="J3796" s="25">
        <f t="shared" si="360"/>
        <v>3</v>
      </c>
      <c r="K3796" s="7">
        <v>31.59459</v>
      </c>
    </row>
    <row r="3797" spans="1:11" x14ac:dyDescent="0.25">
      <c r="A3797" s="6">
        <v>44354</v>
      </c>
      <c r="B3797" s="7">
        <v>24</v>
      </c>
      <c r="C3797" s="25">
        <v>189552.64539854901</v>
      </c>
      <c r="D3797" s="25">
        <f t="shared" si="362"/>
        <v>6</v>
      </c>
      <c r="E3797" s="25">
        <f t="shared" si="361"/>
        <v>0</v>
      </c>
      <c r="F3797" s="25">
        <f t="shared" si="363"/>
        <v>0</v>
      </c>
      <c r="G3797" s="25" t="str">
        <f t="shared" si="359"/>
        <v>Summer</v>
      </c>
      <c r="H3797" s="25">
        <f t="shared" si="364"/>
        <v>3</v>
      </c>
      <c r="I3797" s="25">
        <v>0</v>
      </c>
      <c r="J3797" s="25">
        <f t="shared" si="360"/>
        <v>3</v>
      </c>
      <c r="K3797" s="7">
        <v>27.13354</v>
      </c>
    </row>
    <row r="3798" spans="1:11" x14ac:dyDescent="0.25">
      <c r="A3798" s="6">
        <v>44355</v>
      </c>
      <c r="B3798" s="7">
        <v>1</v>
      </c>
      <c r="C3798" s="25">
        <v>162355.23852564796</v>
      </c>
      <c r="D3798" s="25">
        <f t="shared" si="362"/>
        <v>6</v>
      </c>
      <c r="E3798" s="25">
        <f t="shared" si="361"/>
        <v>0</v>
      </c>
      <c r="F3798" s="25">
        <f t="shared" si="363"/>
        <v>0</v>
      </c>
      <c r="G3798" s="25" t="str">
        <f t="shared" si="359"/>
        <v>Summer</v>
      </c>
      <c r="H3798" s="25">
        <f t="shared" si="364"/>
        <v>3</v>
      </c>
      <c r="I3798" s="25">
        <v>0</v>
      </c>
      <c r="J3798" s="25">
        <f t="shared" si="360"/>
        <v>3</v>
      </c>
      <c r="K3798" s="7">
        <v>21.634620000000002</v>
      </c>
    </row>
    <row r="3799" spans="1:11" x14ac:dyDescent="0.25">
      <c r="A3799" s="6">
        <v>44355</v>
      </c>
      <c r="B3799" s="7">
        <v>2</v>
      </c>
      <c r="C3799" s="25">
        <v>144175.83862385558</v>
      </c>
      <c r="D3799" s="25">
        <f t="shared" si="362"/>
        <v>6</v>
      </c>
      <c r="E3799" s="25">
        <f t="shared" si="361"/>
        <v>0</v>
      </c>
      <c r="F3799" s="25">
        <f t="shared" si="363"/>
        <v>0</v>
      </c>
      <c r="G3799" s="25" t="str">
        <f t="shared" si="359"/>
        <v>Summer</v>
      </c>
      <c r="H3799" s="25">
        <f t="shared" si="364"/>
        <v>1</v>
      </c>
      <c r="I3799" s="25">
        <v>0</v>
      </c>
      <c r="J3799" s="25">
        <f t="shared" si="360"/>
        <v>1</v>
      </c>
      <c r="K3799" s="7">
        <v>20.874420000000001</v>
      </c>
    </row>
    <row r="3800" spans="1:11" x14ac:dyDescent="0.25">
      <c r="A3800" s="6">
        <v>44355</v>
      </c>
      <c r="B3800" s="7">
        <v>3</v>
      </c>
      <c r="C3800" s="25">
        <v>132114.83191237523</v>
      </c>
      <c r="D3800" s="25">
        <f t="shared" si="362"/>
        <v>6</v>
      </c>
      <c r="E3800" s="25">
        <f t="shared" si="361"/>
        <v>0</v>
      </c>
      <c r="F3800" s="25">
        <f t="shared" si="363"/>
        <v>0</v>
      </c>
      <c r="G3800" s="25" t="str">
        <f t="shared" si="359"/>
        <v>Summer</v>
      </c>
      <c r="H3800" s="25">
        <f t="shared" si="364"/>
        <v>1</v>
      </c>
      <c r="I3800" s="25">
        <v>0</v>
      </c>
      <c r="J3800" s="25">
        <f t="shared" si="360"/>
        <v>1</v>
      </c>
      <c r="K3800" s="7">
        <v>19.138860000000001</v>
      </c>
    </row>
    <row r="3801" spans="1:11" x14ac:dyDescent="0.25">
      <c r="A3801" s="6">
        <v>44355</v>
      </c>
      <c r="B3801" s="7">
        <v>4</v>
      </c>
      <c r="C3801" s="25">
        <v>123453.21896558003</v>
      </c>
      <c r="D3801" s="25">
        <f t="shared" si="362"/>
        <v>6</v>
      </c>
      <c r="E3801" s="25">
        <f t="shared" si="361"/>
        <v>0</v>
      </c>
      <c r="F3801" s="25">
        <f t="shared" si="363"/>
        <v>0</v>
      </c>
      <c r="G3801" s="25" t="str">
        <f t="shared" si="359"/>
        <v>Summer</v>
      </c>
      <c r="H3801" s="25">
        <f t="shared" si="364"/>
        <v>1</v>
      </c>
      <c r="I3801" s="25">
        <v>0</v>
      </c>
      <c r="J3801" s="25">
        <f t="shared" si="360"/>
        <v>1</v>
      </c>
      <c r="K3801" s="7">
        <v>19.051649999999999</v>
      </c>
    </row>
    <row r="3802" spans="1:11" x14ac:dyDescent="0.25">
      <c r="A3802" s="6">
        <v>44355</v>
      </c>
      <c r="B3802" s="7">
        <v>5</v>
      </c>
      <c r="C3802" s="25">
        <v>118744.22991796501</v>
      </c>
      <c r="D3802" s="25">
        <f t="shared" si="362"/>
        <v>6</v>
      </c>
      <c r="E3802" s="25">
        <f t="shared" si="361"/>
        <v>0</v>
      </c>
      <c r="F3802" s="25">
        <f t="shared" si="363"/>
        <v>0</v>
      </c>
      <c r="G3802" s="25" t="str">
        <f t="shared" si="359"/>
        <v>Summer</v>
      </c>
      <c r="H3802" s="25">
        <f t="shared" si="364"/>
        <v>1</v>
      </c>
      <c r="I3802" s="25">
        <v>0</v>
      </c>
      <c r="J3802" s="25">
        <f t="shared" si="360"/>
        <v>1</v>
      </c>
      <c r="K3802" s="7">
        <v>19.452210000000001</v>
      </c>
    </row>
    <row r="3803" spans="1:11" x14ac:dyDescent="0.25">
      <c r="A3803" s="6">
        <v>44355</v>
      </c>
      <c r="B3803" s="7">
        <v>6</v>
      </c>
      <c r="C3803" s="25">
        <v>119569.7668802089</v>
      </c>
      <c r="D3803" s="25">
        <f t="shared" si="362"/>
        <v>6</v>
      </c>
      <c r="E3803" s="25">
        <f t="shared" si="361"/>
        <v>0</v>
      </c>
      <c r="F3803" s="25">
        <f t="shared" si="363"/>
        <v>0</v>
      </c>
      <c r="G3803" s="25" t="str">
        <f t="shared" si="359"/>
        <v>Summer</v>
      </c>
      <c r="H3803" s="25">
        <f t="shared" si="364"/>
        <v>1</v>
      </c>
      <c r="I3803" s="25">
        <v>0</v>
      </c>
      <c r="J3803" s="25">
        <f t="shared" si="360"/>
        <v>1</v>
      </c>
      <c r="K3803" s="7">
        <v>21.499890000000001</v>
      </c>
    </row>
    <row r="3804" spans="1:11" x14ac:dyDescent="0.25">
      <c r="A3804" s="6">
        <v>44355</v>
      </c>
      <c r="B3804" s="7">
        <v>7</v>
      </c>
      <c r="C3804" s="25">
        <v>127269.97310544418</v>
      </c>
      <c r="D3804" s="25">
        <f t="shared" si="362"/>
        <v>6</v>
      </c>
      <c r="E3804" s="25">
        <f t="shared" si="361"/>
        <v>0</v>
      </c>
      <c r="F3804" s="25">
        <f t="shared" si="363"/>
        <v>0</v>
      </c>
      <c r="G3804" s="25" t="str">
        <f t="shared" si="359"/>
        <v>Summer</v>
      </c>
      <c r="H3804" s="25">
        <f t="shared" si="364"/>
        <v>3</v>
      </c>
      <c r="I3804" s="25">
        <v>0</v>
      </c>
      <c r="J3804" s="25">
        <f t="shared" si="360"/>
        <v>3</v>
      </c>
      <c r="K3804" s="7">
        <v>26.403849999999998</v>
      </c>
    </row>
    <row r="3805" spans="1:11" x14ac:dyDescent="0.25">
      <c r="A3805" s="6">
        <v>44355</v>
      </c>
      <c r="B3805" s="7">
        <v>8</v>
      </c>
      <c r="C3805" s="25">
        <v>136029.40406278751</v>
      </c>
      <c r="D3805" s="25">
        <f t="shared" si="362"/>
        <v>6</v>
      </c>
      <c r="E3805" s="25">
        <f t="shared" si="361"/>
        <v>0</v>
      </c>
      <c r="F3805" s="25">
        <f t="shared" si="363"/>
        <v>0</v>
      </c>
      <c r="G3805" s="25" t="str">
        <f t="shared" si="359"/>
        <v>Summer</v>
      </c>
      <c r="H3805" s="25">
        <f t="shared" si="364"/>
        <v>3</v>
      </c>
      <c r="I3805" s="25">
        <v>0</v>
      </c>
      <c r="J3805" s="25">
        <f t="shared" si="360"/>
        <v>3</v>
      </c>
      <c r="K3805" s="7">
        <v>52.718769999999999</v>
      </c>
    </row>
    <row r="3806" spans="1:11" x14ac:dyDescent="0.25">
      <c r="A3806" s="6">
        <v>44355</v>
      </c>
      <c r="B3806" s="7">
        <v>9</v>
      </c>
      <c r="C3806" s="25">
        <v>141300.02749120767</v>
      </c>
      <c r="D3806" s="25">
        <f t="shared" si="362"/>
        <v>6</v>
      </c>
      <c r="E3806" s="25">
        <f t="shared" si="361"/>
        <v>0</v>
      </c>
      <c r="F3806" s="25">
        <f t="shared" si="363"/>
        <v>0</v>
      </c>
      <c r="G3806" s="25" t="str">
        <f t="shared" si="359"/>
        <v>Summer</v>
      </c>
      <c r="H3806" s="25">
        <f t="shared" si="364"/>
        <v>3</v>
      </c>
      <c r="I3806" s="25">
        <v>0</v>
      </c>
      <c r="J3806" s="25">
        <f t="shared" si="360"/>
        <v>3</v>
      </c>
      <c r="K3806" s="7">
        <v>29.722840000000001</v>
      </c>
    </row>
    <row r="3807" spans="1:11" x14ac:dyDescent="0.25">
      <c r="A3807" s="6">
        <v>44355</v>
      </c>
      <c r="B3807" s="7">
        <v>10</v>
      </c>
      <c r="C3807" s="25">
        <v>152019.51487355871</v>
      </c>
      <c r="D3807" s="25">
        <f t="shared" si="362"/>
        <v>6</v>
      </c>
      <c r="E3807" s="25">
        <f t="shared" si="361"/>
        <v>0</v>
      </c>
      <c r="F3807" s="25">
        <f t="shared" si="363"/>
        <v>0</v>
      </c>
      <c r="G3807" s="25" t="str">
        <f t="shared" si="359"/>
        <v>Summer</v>
      </c>
      <c r="H3807" s="25">
        <f t="shared" si="364"/>
        <v>3</v>
      </c>
      <c r="I3807" s="25">
        <v>0</v>
      </c>
      <c r="J3807" s="25">
        <f t="shared" si="360"/>
        <v>3</v>
      </c>
      <c r="K3807" s="7">
        <v>30.99335</v>
      </c>
    </row>
    <row r="3808" spans="1:11" x14ac:dyDescent="0.25">
      <c r="A3808" s="6">
        <v>44355</v>
      </c>
      <c r="B3808" s="7">
        <v>11</v>
      </c>
      <c r="C3808" s="25">
        <v>171425.72627520861</v>
      </c>
      <c r="D3808" s="25">
        <f t="shared" si="362"/>
        <v>6</v>
      </c>
      <c r="E3808" s="25">
        <f t="shared" si="361"/>
        <v>0</v>
      </c>
      <c r="F3808" s="25">
        <f t="shared" si="363"/>
        <v>0</v>
      </c>
      <c r="G3808" s="25" t="str">
        <f t="shared" si="359"/>
        <v>Summer</v>
      </c>
      <c r="H3808" s="25">
        <f t="shared" si="364"/>
        <v>3</v>
      </c>
      <c r="I3808" s="25">
        <v>0</v>
      </c>
      <c r="J3808" s="25">
        <f t="shared" si="360"/>
        <v>3</v>
      </c>
      <c r="K3808" s="7">
        <v>63.405239999999999</v>
      </c>
    </row>
    <row r="3809" spans="1:11" x14ac:dyDescent="0.25">
      <c r="A3809" s="6">
        <v>44355</v>
      </c>
      <c r="B3809" s="7">
        <v>12</v>
      </c>
      <c r="C3809" s="25">
        <v>194544.52532900867</v>
      </c>
      <c r="D3809" s="25">
        <f t="shared" si="362"/>
        <v>6</v>
      </c>
      <c r="E3809" s="25">
        <f t="shared" si="361"/>
        <v>0</v>
      </c>
      <c r="F3809" s="25">
        <f t="shared" si="363"/>
        <v>0</v>
      </c>
      <c r="G3809" s="25" t="str">
        <f t="shared" si="359"/>
        <v>Summer</v>
      </c>
      <c r="H3809" s="25">
        <f t="shared" si="364"/>
        <v>3</v>
      </c>
      <c r="I3809" s="25">
        <v>0</v>
      </c>
      <c r="J3809" s="25">
        <f t="shared" si="360"/>
        <v>3</v>
      </c>
      <c r="K3809" s="7">
        <v>33.349080000000001</v>
      </c>
    </row>
    <row r="3810" spans="1:11" x14ac:dyDescent="0.25">
      <c r="A3810" s="6">
        <v>44355</v>
      </c>
      <c r="B3810" s="7">
        <v>13</v>
      </c>
      <c r="C3810" s="25">
        <v>210105.07013901419</v>
      </c>
      <c r="D3810" s="25">
        <f t="shared" si="362"/>
        <v>6</v>
      </c>
      <c r="E3810" s="25">
        <f t="shared" si="361"/>
        <v>0</v>
      </c>
      <c r="F3810" s="25">
        <f t="shared" si="363"/>
        <v>0</v>
      </c>
      <c r="G3810" s="25" t="str">
        <f t="shared" si="359"/>
        <v>Summer</v>
      </c>
      <c r="H3810" s="25">
        <f t="shared" si="364"/>
        <v>3</v>
      </c>
      <c r="I3810" s="25">
        <v>0</v>
      </c>
      <c r="J3810" s="25">
        <f t="shared" si="360"/>
        <v>3</v>
      </c>
      <c r="K3810" s="7">
        <v>41.740670000000001</v>
      </c>
    </row>
    <row r="3811" spans="1:11" x14ac:dyDescent="0.25">
      <c r="A3811" s="6">
        <v>44355</v>
      </c>
      <c r="B3811" s="7">
        <v>14</v>
      </c>
      <c r="C3811" s="25">
        <v>219886.40322664441</v>
      </c>
      <c r="D3811" s="25">
        <f t="shared" si="362"/>
        <v>6</v>
      </c>
      <c r="E3811" s="25">
        <f t="shared" si="361"/>
        <v>0</v>
      </c>
      <c r="F3811" s="25">
        <f t="shared" si="363"/>
        <v>0</v>
      </c>
      <c r="G3811" s="25" t="str">
        <f t="shared" si="359"/>
        <v>Summer</v>
      </c>
      <c r="H3811" s="25">
        <f t="shared" si="364"/>
        <v>3</v>
      </c>
      <c r="I3811" s="25">
        <v>0</v>
      </c>
      <c r="J3811" s="25">
        <f t="shared" si="360"/>
        <v>3</v>
      </c>
      <c r="K3811" s="7">
        <v>38.816749999999999</v>
      </c>
    </row>
    <row r="3812" spans="1:11" x14ac:dyDescent="0.25">
      <c r="A3812" s="6">
        <v>44355</v>
      </c>
      <c r="B3812" s="7">
        <v>15</v>
      </c>
      <c r="C3812" s="25">
        <v>226853.20174080384</v>
      </c>
      <c r="D3812" s="25">
        <f t="shared" si="362"/>
        <v>6</v>
      </c>
      <c r="E3812" s="25">
        <f t="shared" si="361"/>
        <v>0</v>
      </c>
      <c r="F3812" s="25">
        <f t="shared" si="363"/>
        <v>0</v>
      </c>
      <c r="G3812" s="25" t="str">
        <f t="shared" si="359"/>
        <v>Summer</v>
      </c>
      <c r="H3812" s="25">
        <f t="shared" si="364"/>
        <v>4</v>
      </c>
      <c r="I3812" s="25">
        <v>0</v>
      </c>
      <c r="J3812" s="25">
        <f t="shared" si="360"/>
        <v>4</v>
      </c>
      <c r="K3812" s="7">
        <v>47.381399999999999</v>
      </c>
    </row>
    <row r="3813" spans="1:11" x14ac:dyDescent="0.25">
      <c r="A3813" s="6">
        <v>44355</v>
      </c>
      <c r="B3813" s="7">
        <v>16</v>
      </c>
      <c r="C3813" s="25">
        <v>233219.34150585107</v>
      </c>
      <c r="D3813" s="25">
        <f t="shared" si="362"/>
        <v>6</v>
      </c>
      <c r="E3813" s="25">
        <f t="shared" si="361"/>
        <v>0</v>
      </c>
      <c r="F3813" s="25">
        <f t="shared" si="363"/>
        <v>0</v>
      </c>
      <c r="G3813" s="25" t="str">
        <f t="shared" si="359"/>
        <v>Summer</v>
      </c>
      <c r="H3813" s="25">
        <f t="shared" si="364"/>
        <v>4</v>
      </c>
      <c r="I3813" s="25">
        <v>0</v>
      </c>
      <c r="J3813" s="25">
        <f t="shared" si="360"/>
        <v>4</v>
      </c>
      <c r="K3813" s="7">
        <v>39.446379999999998</v>
      </c>
    </row>
    <row r="3814" spans="1:11" x14ac:dyDescent="0.25">
      <c r="A3814" s="6">
        <v>44355</v>
      </c>
      <c r="B3814" s="7">
        <v>17</v>
      </c>
      <c r="C3814" s="25">
        <v>240238.47355711885</v>
      </c>
      <c r="D3814" s="25">
        <f t="shared" si="362"/>
        <v>6</v>
      </c>
      <c r="E3814" s="25">
        <f t="shared" si="361"/>
        <v>0</v>
      </c>
      <c r="F3814" s="25">
        <f t="shared" si="363"/>
        <v>0</v>
      </c>
      <c r="G3814" s="25" t="str">
        <f t="shared" si="359"/>
        <v>Summer</v>
      </c>
      <c r="H3814" s="25">
        <f t="shared" si="364"/>
        <v>4</v>
      </c>
      <c r="I3814" s="25">
        <v>0</v>
      </c>
      <c r="J3814" s="25">
        <f t="shared" si="360"/>
        <v>4</v>
      </c>
      <c r="K3814" s="7">
        <v>35.405140000000003</v>
      </c>
    </row>
    <row r="3815" spans="1:11" x14ac:dyDescent="0.25">
      <c r="A3815" s="6">
        <v>44355</v>
      </c>
      <c r="B3815" s="7">
        <v>18</v>
      </c>
      <c r="C3815" s="25">
        <v>245699.35710879241</v>
      </c>
      <c r="D3815" s="25">
        <f t="shared" si="362"/>
        <v>6</v>
      </c>
      <c r="E3815" s="25">
        <f t="shared" si="361"/>
        <v>0</v>
      </c>
      <c r="F3815" s="25">
        <f t="shared" si="363"/>
        <v>0</v>
      </c>
      <c r="G3815" s="25" t="str">
        <f t="shared" si="359"/>
        <v>Summer</v>
      </c>
      <c r="H3815" s="25">
        <f t="shared" si="364"/>
        <v>4</v>
      </c>
      <c r="I3815" s="25">
        <v>0</v>
      </c>
      <c r="J3815" s="25">
        <f t="shared" si="360"/>
        <v>4</v>
      </c>
      <c r="K3815" s="7">
        <v>41.070599999999999</v>
      </c>
    </row>
    <row r="3816" spans="1:11" x14ac:dyDescent="0.25">
      <c r="A3816" s="6">
        <v>44355</v>
      </c>
      <c r="B3816" s="7">
        <v>19</v>
      </c>
      <c r="C3816" s="25">
        <v>242759.763078146</v>
      </c>
      <c r="D3816" s="25">
        <f t="shared" si="362"/>
        <v>6</v>
      </c>
      <c r="E3816" s="25">
        <f t="shared" si="361"/>
        <v>0</v>
      </c>
      <c r="F3816" s="25">
        <f t="shared" si="363"/>
        <v>0</v>
      </c>
      <c r="G3816" s="25" t="str">
        <f t="shared" si="359"/>
        <v>Summer</v>
      </c>
      <c r="H3816" s="25">
        <f t="shared" si="364"/>
        <v>4</v>
      </c>
      <c r="I3816" s="25">
        <v>0</v>
      </c>
      <c r="J3816" s="25">
        <f t="shared" si="360"/>
        <v>4</v>
      </c>
      <c r="K3816" s="7">
        <v>36.646470000000001</v>
      </c>
    </row>
    <row r="3817" spans="1:11" x14ac:dyDescent="0.25">
      <c r="A3817" s="6">
        <v>44355</v>
      </c>
      <c r="B3817" s="7">
        <v>20</v>
      </c>
      <c r="C3817" s="25">
        <v>235622.44185141195</v>
      </c>
      <c r="D3817" s="25">
        <f t="shared" si="362"/>
        <v>6</v>
      </c>
      <c r="E3817" s="25">
        <f t="shared" si="361"/>
        <v>0</v>
      </c>
      <c r="F3817" s="25">
        <f t="shared" si="363"/>
        <v>0</v>
      </c>
      <c r="G3817" s="25" t="str">
        <f t="shared" si="359"/>
        <v>Summer</v>
      </c>
      <c r="H3817" s="25">
        <f t="shared" si="364"/>
        <v>4</v>
      </c>
      <c r="I3817" s="25">
        <v>0</v>
      </c>
      <c r="J3817" s="25">
        <f t="shared" si="360"/>
        <v>4</v>
      </c>
      <c r="K3817" s="7">
        <v>44.980040000000002</v>
      </c>
    </row>
    <row r="3818" spans="1:11" x14ac:dyDescent="0.25">
      <c r="A3818" s="6">
        <v>44355</v>
      </c>
      <c r="B3818" s="7">
        <v>21</v>
      </c>
      <c r="C3818" s="25">
        <v>228774.36364338733</v>
      </c>
      <c r="D3818" s="25">
        <f t="shared" si="362"/>
        <v>6</v>
      </c>
      <c r="E3818" s="25">
        <f t="shared" si="361"/>
        <v>0</v>
      </c>
      <c r="F3818" s="25">
        <f t="shared" si="363"/>
        <v>0</v>
      </c>
      <c r="G3818" s="25" t="str">
        <f t="shared" si="359"/>
        <v>Summer</v>
      </c>
      <c r="H3818" s="25">
        <f t="shared" si="364"/>
        <v>3</v>
      </c>
      <c r="I3818" s="25">
        <v>0</v>
      </c>
      <c r="J3818" s="25">
        <f t="shared" si="360"/>
        <v>3</v>
      </c>
      <c r="K3818" s="7">
        <v>32.177700000000002</v>
      </c>
    </row>
    <row r="3819" spans="1:11" x14ac:dyDescent="0.25">
      <c r="A3819" s="6">
        <v>44355</v>
      </c>
      <c r="B3819" s="7">
        <v>22</v>
      </c>
      <c r="C3819" s="25">
        <v>222555.55570684955</v>
      </c>
      <c r="D3819" s="25">
        <f t="shared" si="362"/>
        <v>6</v>
      </c>
      <c r="E3819" s="25">
        <f t="shared" si="361"/>
        <v>0</v>
      </c>
      <c r="F3819" s="25">
        <f t="shared" si="363"/>
        <v>0</v>
      </c>
      <c r="G3819" s="25" t="str">
        <f t="shared" si="359"/>
        <v>Summer</v>
      </c>
      <c r="H3819" s="25">
        <f t="shared" si="364"/>
        <v>3</v>
      </c>
      <c r="I3819" s="25">
        <v>0</v>
      </c>
      <c r="J3819" s="25">
        <f t="shared" si="360"/>
        <v>3</v>
      </c>
      <c r="K3819" s="7">
        <v>34.586350000000003</v>
      </c>
    </row>
    <row r="3820" spans="1:11" x14ac:dyDescent="0.25">
      <c r="A3820" s="6">
        <v>44355</v>
      </c>
      <c r="B3820" s="7">
        <v>23</v>
      </c>
      <c r="C3820" s="25">
        <v>206506.55886125471</v>
      </c>
      <c r="D3820" s="25">
        <f t="shared" si="362"/>
        <v>6</v>
      </c>
      <c r="E3820" s="25">
        <f t="shared" si="361"/>
        <v>0</v>
      </c>
      <c r="F3820" s="25">
        <f t="shared" si="363"/>
        <v>0</v>
      </c>
      <c r="G3820" s="25" t="str">
        <f t="shared" si="359"/>
        <v>Summer</v>
      </c>
      <c r="H3820" s="25">
        <f t="shared" si="364"/>
        <v>3</v>
      </c>
      <c r="I3820" s="25">
        <v>0</v>
      </c>
      <c r="J3820" s="25">
        <f t="shared" si="360"/>
        <v>3</v>
      </c>
      <c r="K3820" s="7">
        <v>27.28736</v>
      </c>
    </row>
    <row r="3821" spans="1:11" x14ac:dyDescent="0.25">
      <c r="A3821" s="6">
        <v>44355</v>
      </c>
      <c r="B3821" s="7">
        <v>24</v>
      </c>
      <c r="C3821" s="25">
        <v>181141.01131835557</v>
      </c>
      <c r="D3821" s="25">
        <f t="shared" si="362"/>
        <v>6</v>
      </c>
      <c r="E3821" s="25">
        <f t="shared" si="361"/>
        <v>0</v>
      </c>
      <c r="F3821" s="25">
        <f t="shared" si="363"/>
        <v>0</v>
      </c>
      <c r="G3821" s="25" t="str">
        <f t="shared" si="359"/>
        <v>Summer</v>
      </c>
      <c r="H3821" s="25">
        <f t="shared" si="364"/>
        <v>3</v>
      </c>
      <c r="I3821" s="25">
        <v>0</v>
      </c>
      <c r="J3821" s="25">
        <f t="shared" si="360"/>
        <v>3</v>
      </c>
      <c r="K3821" s="7">
        <v>27.21848</v>
      </c>
    </row>
    <row r="3822" spans="1:11" x14ac:dyDescent="0.25">
      <c r="A3822" s="6">
        <v>44356</v>
      </c>
      <c r="B3822" s="7">
        <v>1</v>
      </c>
      <c r="C3822" s="25">
        <v>156923.63900292854</v>
      </c>
      <c r="D3822" s="25">
        <f t="shared" si="362"/>
        <v>6</v>
      </c>
      <c r="E3822" s="25">
        <f t="shared" si="361"/>
        <v>0</v>
      </c>
      <c r="F3822" s="25">
        <f t="shared" si="363"/>
        <v>0</v>
      </c>
      <c r="G3822" s="25" t="str">
        <f t="shared" si="359"/>
        <v>Summer</v>
      </c>
      <c r="H3822" s="25">
        <f t="shared" si="364"/>
        <v>3</v>
      </c>
      <c r="I3822" s="25">
        <v>0</v>
      </c>
      <c r="J3822" s="25">
        <f t="shared" si="360"/>
        <v>3</v>
      </c>
      <c r="K3822" s="7">
        <v>25.206949999999999</v>
      </c>
    </row>
    <row r="3823" spans="1:11" x14ac:dyDescent="0.25">
      <c r="A3823" s="6">
        <v>44356</v>
      </c>
      <c r="B3823" s="7">
        <v>2</v>
      </c>
      <c r="C3823" s="25">
        <v>139729.45390583811</v>
      </c>
      <c r="D3823" s="25">
        <f t="shared" si="362"/>
        <v>6</v>
      </c>
      <c r="E3823" s="25">
        <f t="shared" si="361"/>
        <v>0</v>
      </c>
      <c r="F3823" s="25">
        <f t="shared" si="363"/>
        <v>0</v>
      </c>
      <c r="G3823" s="25" t="str">
        <f t="shared" ref="G3823:G3886" si="365">IF(OR(D3823&lt;5,D3823&gt;9),"Winter","Summer")</f>
        <v>Summer</v>
      </c>
      <c r="H3823" s="25">
        <f t="shared" si="364"/>
        <v>1</v>
      </c>
      <c r="I3823" s="25">
        <v>0</v>
      </c>
      <c r="J3823" s="25">
        <f t="shared" ref="J3823:J3886" si="366">IF(I3823=0,H3823,5)</f>
        <v>1</v>
      </c>
      <c r="K3823" s="7">
        <v>24.6052</v>
      </c>
    </row>
    <row r="3824" spans="1:11" x14ac:dyDescent="0.25">
      <c r="A3824" s="6">
        <v>44356</v>
      </c>
      <c r="B3824" s="7">
        <v>3</v>
      </c>
      <c r="C3824" s="25">
        <v>127475.15926726625</v>
      </c>
      <c r="D3824" s="25">
        <f t="shared" si="362"/>
        <v>6</v>
      </c>
      <c r="E3824" s="25">
        <f t="shared" si="361"/>
        <v>0</v>
      </c>
      <c r="F3824" s="25">
        <f t="shared" si="363"/>
        <v>0</v>
      </c>
      <c r="G3824" s="25" t="str">
        <f t="shared" si="365"/>
        <v>Summer</v>
      </c>
      <c r="H3824" s="25">
        <f t="shared" si="364"/>
        <v>1</v>
      </c>
      <c r="I3824" s="25">
        <v>0</v>
      </c>
      <c r="J3824" s="25">
        <f t="shared" si="366"/>
        <v>1</v>
      </c>
      <c r="K3824" s="7">
        <v>20.680630000000001</v>
      </c>
    </row>
    <row r="3825" spans="1:11" x14ac:dyDescent="0.25">
      <c r="A3825" s="6">
        <v>44356</v>
      </c>
      <c r="B3825" s="7">
        <v>4</v>
      </c>
      <c r="C3825" s="25">
        <v>120307.68520101045</v>
      </c>
      <c r="D3825" s="25">
        <f t="shared" si="362"/>
        <v>6</v>
      </c>
      <c r="E3825" s="25">
        <f t="shared" si="361"/>
        <v>0</v>
      </c>
      <c r="F3825" s="25">
        <f t="shared" si="363"/>
        <v>0</v>
      </c>
      <c r="G3825" s="25" t="str">
        <f t="shared" si="365"/>
        <v>Summer</v>
      </c>
      <c r="H3825" s="25">
        <f t="shared" si="364"/>
        <v>1</v>
      </c>
      <c r="I3825" s="25">
        <v>0</v>
      </c>
      <c r="J3825" s="25">
        <f t="shared" si="366"/>
        <v>1</v>
      </c>
      <c r="K3825" s="7">
        <v>20.629300000000001</v>
      </c>
    </row>
    <row r="3826" spans="1:11" x14ac:dyDescent="0.25">
      <c r="A3826" s="6">
        <v>44356</v>
      </c>
      <c r="B3826" s="7">
        <v>5</v>
      </c>
      <c r="C3826" s="25">
        <v>117098.22161766856</v>
      </c>
      <c r="D3826" s="25">
        <f t="shared" si="362"/>
        <v>6</v>
      </c>
      <c r="E3826" s="25">
        <f t="shared" si="361"/>
        <v>0</v>
      </c>
      <c r="F3826" s="25">
        <f t="shared" si="363"/>
        <v>0</v>
      </c>
      <c r="G3826" s="25" t="str">
        <f t="shared" si="365"/>
        <v>Summer</v>
      </c>
      <c r="H3826" s="25">
        <f t="shared" si="364"/>
        <v>1</v>
      </c>
      <c r="I3826" s="25">
        <v>0</v>
      </c>
      <c r="J3826" s="25">
        <f t="shared" si="366"/>
        <v>1</v>
      </c>
      <c r="K3826" s="7">
        <v>21.25076</v>
      </c>
    </row>
    <row r="3827" spans="1:11" x14ac:dyDescent="0.25">
      <c r="A3827" s="6">
        <v>44356</v>
      </c>
      <c r="B3827" s="7">
        <v>6</v>
      </c>
      <c r="C3827" s="25">
        <v>119332.34905972806</v>
      </c>
      <c r="D3827" s="25">
        <f t="shared" si="362"/>
        <v>6</v>
      </c>
      <c r="E3827" s="25">
        <f t="shared" si="361"/>
        <v>0</v>
      </c>
      <c r="F3827" s="25">
        <f t="shared" si="363"/>
        <v>0</v>
      </c>
      <c r="G3827" s="25" t="str">
        <f t="shared" si="365"/>
        <v>Summer</v>
      </c>
      <c r="H3827" s="25">
        <f t="shared" si="364"/>
        <v>1</v>
      </c>
      <c r="I3827" s="25">
        <v>0</v>
      </c>
      <c r="J3827" s="25">
        <f t="shared" si="366"/>
        <v>1</v>
      </c>
      <c r="K3827" s="7">
        <v>22.478249999999999</v>
      </c>
    </row>
    <row r="3828" spans="1:11" x14ac:dyDescent="0.25">
      <c r="A3828" s="6">
        <v>44356</v>
      </c>
      <c r="B3828" s="7">
        <v>7</v>
      </c>
      <c r="C3828" s="25">
        <v>126992.40117975495</v>
      </c>
      <c r="D3828" s="25">
        <f t="shared" si="362"/>
        <v>6</v>
      </c>
      <c r="E3828" s="25">
        <f t="shared" si="361"/>
        <v>0</v>
      </c>
      <c r="F3828" s="25">
        <f t="shared" si="363"/>
        <v>0</v>
      </c>
      <c r="G3828" s="25" t="str">
        <f t="shared" si="365"/>
        <v>Summer</v>
      </c>
      <c r="H3828" s="25">
        <f t="shared" si="364"/>
        <v>3</v>
      </c>
      <c r="I3828" s="25">
        <v>0</v>
      </c>
      <c r="J3828" s="25">
        <f t="shared" si="366"/>
        <v>3</v>
      </c>
      <c r="K3828" s="7">
        <v>25.616879999999998</v>
      </c>
    </row>
    <row r="3829" spans="1:11" x14ac:dyDescent="0.25">
      <c r="A3829" s="6">
        <v>44356</v>
      </c>
      <c r="B3829" s="7">
        <v>8</v>
      </c>
      <c r="C3829" s="25">
        <v>135013.23943326133</v>
      </c>
      <c r="D3829" s="25">
        <f t="shared" si="362"/>
        <v>6</v>
      </c>
      <c r="E3829" s="25">
        <f t="shared" si="361"/>
        <v>0</v>
      </c>
      <c r="F3829" s="25">
        <f t="shared" si="363"/>
        <v>0</v>
      </c>
      <c r="G3829" s="25" t="str">
        <f t="shared" si="365"/>
        <v>Summer</v>
      </c>
      <c r="H3829" s="25">
        <f t="shared" si="364"/>
        <v>3</v>
      </c>
      <c r="I3829" s="25">
        <v>0</v>
      </c>
      <c r="J3829" s="25">
        <f t="shared" si="366"/>
        <v>3</v>
      </c>
      <c r="K3829" s="7">
        <v>28.32826</v>
      </c>
    </row>
    <row r="3830" spans="1:11" x14ac:dyDescent="0.25">
      <c r="A3830" s="6">
        <v>44356</v>
      </c>
      <c r="B3830" s="7">
        <v>9</v>
      </c>
      <c r="C3830" s="25">
        <v>139890.53297940685</v>
      </c>
      <c r="D3830" s="25">
        <f t="shared" si="362"/>
        <v>6</v>
      </c>
      <c r="E3830" s="25">
        <f t="shared" si="361"/>
        <v>0</v>
      </c>
      <c r="F3830" s="25">
        <f t="shared" si="363"/>
        <v>0</v>
      </c>
      <c r="G3830" s="25" t="str">
        <f t="shared" si="365"/>
        <v>Summer</v>
      </c>
      <c r="H3830" s="25">
        <f t="shared" si="364"/>
        <v>3</v>
      </c>
      <c r="I3830" s="25">
        <v>0</v>
      </c>
      <c r="J3830" s="25">
        <f t="shared" si="366"/>
        <v>3</v>
      </c>
      <c r="K3830" s="7">
        <v>57.969639999999998</v>
      </c>
    </row>
    <row r="3831" spans="1:11" x14ac:dyDescent="0.25">
      <c r="A3831" s="6">
        <v>44356</v>
      </c>
      <c r="B3831" s="7">
        <v>10</v>
      </c>
      <c r="C3831" s="25">
        <v>144126.93872255165</v>
      </c>
      <c r="D3831" s="25">
        <f t="shared" si="362"/>
        <v>6</v>
      </c>
      <c r="E3831" s="25">
        <f t="shared" si="361"/>
        <v>0</v>
      </c>
      <c r="F3831" s="25">
        <f t="shared" si="363"/>
        <v>0</v>
      </c>
      <c r="G3831" s="25" t="str">
        <f t="shared" si="365"/>
        <v>Summer</v>
      </c>
      <c r="H3831" s="25">
        <f t="shared" si="364"/>
        <v>3</v>
      </c>
      <c r="I3831" s="25">
        <v>0</v>
      </c>
      <c r="J3831" s="25">
        <f t="shared" si="366"/>
        <v>3</v>
      </c>
      <c r="K3831" s="7">
        <v>29.143460000000001</v>
      </c>
    </row>
    <row r="3832" spans="1:11" x14ac:dyDescent="0.25">
      <c r="A3832" s="6">
        <v>44356</v>
      </c>
      <c r="B3832" s="7">
        <v>11</v>
      </c>
      <c r="C3832" s="25">
        <v>149731.41745137388</v>
      </c>
      <c r="D3832" s="25">
        <f t="shared" si="362"/>
        <v>6</v>
      </c>
      <c r="E3832" s="25">
        <f t="shared" si="361"/>
        <v>0</v>
      </c>
      <c r="F3832" s="25">
        <f t="shared" si="363"/>
        <v>0</v>
      </c>
      <c r="G3832" s="25" t="str">
        <f t="shared" si="365"/>
        <v>Summer</v>
      </c>
      <c r="H3832" s="25">
        <f t="shared" si="364"/>
        <v>3</v>
      </c>
      <c r="I3832" s="25">
        <v>0</v>
      </c>
      <c r="J3832" s="25">
        <f t="shared" si="366"/>
        <v>3</v>
      </c>
      <c r="K3832" s="7">
        <v>99.270309999999995</v>
      </c>
    </row>
    <row r="3833" spans="1:11" x14ac:dyDescent="0.25">
      <c r="A3833" s="6">
        <v>44356</v>
      </c>
      <c r="B3833" s="7">
        <v>12</v>
      </c>
      <c r="C3833" s="25">
        <v>153690.455193509</v>
      </c>
      <c r="D3833" s="25">
        <f t="shared" si="362"/>
        <v>6</v>
      </c>
      <c r="E3833" s="25">
        <f t="shared" si="361"/>
        <v>0</v>
      </c>
      <c r="F3833" s="25">
        <f t="shared" si="363"/>
        <v>0</v>
      </c>
      <c r="G3833" s="25" t="str">
        <f t="shared" si="365"/>
        <v>Summer</v>
      </c>
      <c r="H3833" s="25">
        <f t="shared" si="364"/>
        <v>3</v>
      </c>
      <c r="I3833" s="25">
        <v>0</v>
      </c>
      <c r="J3833" s="25">
        <f t="shared" si="366"/>
        <v>3</v>
      </c>
      <c r="K3833" s="7">
        <v>57.386850000000003</v>
      </c>
    </row>
    <row r="3834" spans="1:11" x14ac:dyDescent="0.25">
      <c r="A3834" s="6">
        <v>44356</v>
      </c>
      <c r="B3834" s="7">
        <v>13</v>
      </c>
      <c r="C3834" s="25">
        <v>159071.45101979558</v>
      </c>
      <c r="D3834" s="25">
        <f t="shared" si="362"/>
        <v>6</v>
      </c>
      <c r="E3834" s="25">
        <f t="shared" si="361"/>
        <v>0</v>
      </c>
      <c r="F3834" s="25">
        <f t="shared" si="363"/>
        <v>0</v>
      </c>
      <c r="G3834" s="25" t="str">
        <f t="shared" si="365"/>
        <v>Summer</v>
      </c>
      <c r="H3834" s="25">
        <f t="shared" si="364"/>
        <v>3</v>
      </c>
      <c r="I3834" s="25">
        <v>0</v>
      </c>
      <c r="J3834" s="25">
        <f t="shared" si="366"/>
        <v>3</v>
      </c>
      <c r="K3834" s="7">
        <v>55.570630000000001</v>
      </c>
    </row>
    <row r="3835" spans="1:11" x14ac:dyDescent="0.25">
      <c r="A3835" s="6">
        <v>44356</v>
      </c>
      <c r="B3835" s="7">
        <v>14</v>
      </c>
      <c r="C3835" s="25">
        <v>161888.71174435515</v>
      </c>
      <c r="D3835" s="25">
        <f t="shared" si="362"/>
        <v>6</v>
      </c>
      <c r="E3835" s="25">
        <f t="shared" si="361"/>
        <v>0</v>
      </c>
      <c r="F3835" s="25">
        <f t="shared" si="363"/>
        <v>0</v>
      </c>
      <c r="G3835" s="25" t="str">
        <f t="shared" si="365"/>
        <v>Summer</v>
      </c>
      <c r="H3835" s="25">
        <f t="shared" si="364"/>
        <v>3</v>
      </c>
      <c r="I3835" s="25">
        <v>0</v>
      </c>
      <c r="J3835" s="25">
        <f t="shared" si="366"/>
        <v>3</v>
      </c>
      <c r="K3835" s="7">
        <v>34.54157</v>
      </c>
    </row>
    <row r="3836" spans="1:11" x14ac:dyDescent="0.25">
      <c r="A3836" s="6">
        <v>44356</v>
      </c>
      <c r="B3836" s="7">
        <v>15</v>
      </c>
      <c r="C3836" s="25">
        <v>169823.10559971025</v>
      </c>
      <c r="D3836" s="25">
        <f t="shared" si="362"/>
        <v>6</v>
      </c>
      <c r="E3836" s="25">
        <f t="shared" si="361"/>
        <v>0</v>
      </c>
      <c r="F3836" s="25">
        <f t="shared" si="363"/>
        <v>0</v>
      </c>
      <c r="G3836" s="25" t="str">
        <f t="shared" si="365"/>
        <v>Summer</v>
      </c>
      <c r="H3836" s="25">
        <f t="shared" si="364"/>
        <v>4</v>
      </c>
      <c r="I3836" s="25">
        <v>0</v>
      </c>
      <c r="J3836" s="25">
        <f t="shared" si="366"/>
        <v>4</v>
      </c>
      <c r="K3836" s="7">
        <v>54.097859999999997</v>
      </c>
    </row>
    <row r="3837" spans="1:11" x14ac:dyDescent="0.25">
      <c r="A3837" s="6">
        <v>44356</v>
      </c>
      <c r="B3837" s="7">
        <v>16</v>
      </c>
      <c r="C3837" s="25">
        <v>178701.40310585115</v>
      </c>
      <c r="D3837" s="25">
        <f t="shared" si="362"/>
        <v>6</v>
      </c>
      <c r="E3837" s="25">
        <f t="shared" si="361"/>
        <v>0</v>
      </c>
      <c r="F3837" s="25">
        <f t="shared" si="363"/>
        <v>0</v>
      </c>
      <c r="G3837" s="25" t="str">
        <f t="shared" si="365"/>
        <v>Summer</v>
      </c>
      <c r="H3837" s="25">
        <f t="shared" si="364"/>
        <v>4</v>
      </c>
      <c r="I3837" s="25">
        <v>0</v>
      </c>
      <c r="J3837" s="25">
        <f t="shared" si="366"/>
        <v>4</v>
      </c>
      <c r="K3837" s="7">
        <v>87.104650000000007</v>
      </c>
    </row>
    <row r="3838" spans="1:11" x14ac:dyDescent="0.25">
      <c r="A3838" s="6">
        <v>44356</v>
      </c>
      <c r="B3838" s="7">
        <v>17</v>
      </c>
      <c r="C3838" s="25">
        <v>193465.93169047002</v>
      </c>
      <c r="D3838" s="25">
        <f t="shared" si="362"/>
        <v>6</v>
      </c>
      <c r="E3838" s="25">
        <f t="shared" si="361"/>
        <v>0</v>
      </c>
      <c r="F3838" s="25">
        <f t="shared" si="363"/>
        <v>0</v>
      </c>
      <c r="G3838" s="25" t="str">
        <f t="shared" si="365"/>
        <v>Summer</v>
      </c>
      <c r="H3838" s="25">
        <f t="shared" si="364"/>
        <v>4</v>
      </c>
      <c r="I3838" s="25">
        <v>0</v>
      </c>
      <c r="J3838" s="25">
        <f t="shared" si="366"/>
        <v>4</v>
      </c>
      <c r="K3838" s="7">
        <v>92.166560000000004</v>
      </c>
    </row>
    <row r="3839" spans="1:11" x14ac:dyDescent="0.25">
      <c r="A3839" s="6">
        <v>44356</v>
      </c>
      <c r="B3839" s="7">
        <v>18</v>
      </c>
      <c r="C3839" s="25">
        <v>212379.47879714766</v>
      </c>
      <c r="D3839" s="25">
        <f t="shared" si="362"/>
        <v>6</v>
      </c>
      <c r="E3839" s="25">
        <f t="shared" si="361"/>
        <v>0</v>
      </c>
      <c r="F3839" s="25">
        <f t="shared" si="363"/>
        <v>0</v>
      </c>
      <c r="G3839" s="25" t="str">
        <f t="shared" si="365"/>
        <v>Summer</v>
      </c>
      <c r="H3839" s="25">
        <f t="shared" si="364"/>
        <v>4</v>
      </c>
      <c r="I3839" s="25">
        <v>0</v>
      </c>
      <c r="J3839" s="25">
        <f t="shared" si="366"/>
        <v>4</v>
      </c>
      <c r="K3839" s="7">
        <v>39.906489999999998</v>
      </c>
    </row>
    <row r="3840" spans="1:11" x14ac:dyDescent="0.25">
      <c r="A3840" s="6">
        <v>44356</v>
      </c>
      <c r="B3840" s="7">
        <v>19</v>
      </c>
      <c r="C3840" s="25">
        <v>222724.76428918677</v>
      </c>
      <c r="D3840" s="25">
        <f t="shared" si="362"/>
        <v>6</v>
      </c>
      <c r="E3840" s="25">
        <f t="shared" si="361"/>
        <v>0</v>
      </c>
      <c r="F3840" s="25">
        <f t="shared" si="363"/>
        <v>0</v>
      </c>
      <c r="G3840" s="25" t="str">
        <f t="shared" si="365"/>
        <v>Summer</v>
      </c>
      <c r="H3840" s="25">
        <f t="shared" si="364"/>
        <v>4</v>
      </c>
      <c r="I3840" s="25">
        <v>0</v>
      </c>
      <c r="J3840" s="25">
        <f t="shared" si="366"/>
        <v>4</v>
      </c>
      <c r="K3840" s="7">
        <v>35.360039999999998</v>
      </c>
    </row>
    <row r="3841" spans="1:11" x14ac:dyDescent="0.25">
      <c r="A3841" s="6">
        <v>44356</v>
      </c>
      <c r="B3841" s="7">
        <v>20</v>
      </c>
      <c r="C3841" s="25">
        <v>220967.08530594353</v>
      </c>
      <c r="D3841" s="25">
        <f t="shared" si="362"/>
        <v>6</v>
      </c>
      <c r="E3841" s="25">
        <f t="shared" si="361"/>
        <v>0</v>
      </c>
      <c r="F3841" s="25">
        <f t="shared" si="363"/>
        <v>0</v>
      </c>
      <c r="G3841" s="25" t="str">
        <f t="shared" si="365"/>
        <v>Summer</v>
      </c>
      <c r="H3841" s="25">
        <f t="shared" si="364"/>
        <v>4</v>
      </c>
      <c r="I3841" s="25">
        <v>0</v>
      </c>
      <c r="J3841" s="25">
        <f t="shared" si="366"/>
        <v>4</v>
      </c>
      <c r="K3841" s="7">
        <v>30.623519999999999</v>
      </c>
    </row>
    <row r="3842" spans="1:11" x14ac:dyDescent="0.25">
      <c r="A3842" s="6">
        <v>44356</v>
      </c>
      <c r="B3842" s="7">
        <v>21</v>
      </c>
      <c r="C3842" s="25">
        <v>215988.31505232982</v>
      </c>
      <c r="D3842" s="25">
        <f t="shared" si="362"/>
        <v>6</v>
      </c>
      <c r="E3842" s="25">
        <f t="shared" si="361"/>
        <v>0</v>
      </c>
      <c r="F3842" s="25">
        <f t="shared" si="363"/>
        <v>0</v>
      </c>
      <c r="G3842" s="25" t="str">
        <f t="shared" si="365"/>
        <v>Summer</v>
      </c>
      <c r="H3842" s="25">
        <f t="shared" si="364"/>
        <v>3</v>
      </c>
      <c r="I3842" s="25">
        <v>0</v>
      </c>
      <c r="J3842" s="25">
        <f t="shared" si="366"/>
        <v>3</v>
      </c>
      <c r="K3842" s="7">
        <v>33.904960000000003</v>
      </c>
    </row>
    <row r="3843" spans="1:11" x14ac:dyDescent="0.25">
      <c r="A3843" s="6">
        <v>44356</v>
      </c>
      <c r="B3843" s="7">
        <v>22</v>
      </c>
      <c r="C3843" s="25">
        <v>211776.71657352473</v>
      </c>
      <c r="D3843" s="25">
        <f t="shared" si="362"/>
        <v>6</v>
      </c>
      <c r="E3843" s="25">
        <f t="shared" si="361"/>
        <v>0</v>
      </c>
      <c r="F3843" s="25">
        <f t="shared" si="363"/>
        <v>0</v>
      </c>
      <c r="G3843" s="25" t="str">
        <f t="shared" si="365"/>
        <v>Summer</v>
      </c>
      <c r="H3843" s="25">
        <f t="shared" si="364"/>
        <v>3</v>
      </c>
      <c r="I3843" s="25">
        <v>0</v>
      </c>
      <c r="J3843" s="25">
        <f t="shared" si="366"/>
        <v>3</v>
      </c>
      <c r="K3843" s="7">
        <v>32.38044</v>
      </c>
    </row>
    <row r="3844" spans="1:11" x14ac:dyDescent="0.25">
      <c r="A3844" s="6">
        <v>44356</v>
      </c>
      <c r="B3844" s="7">
        <v>23</v>
      </c>
      <c r="C3844" s="25">
        <v>198255.59078350873</v>
      </c>
      <c r="D3844" s="25">
        <f t="shared" si="362"/>
        <v>6</v>
      </c>
      <c r="E3844" s="25">
        <f t="shared" si="361"/>
        <v>0</v>
      </c>
      <c r="F3844" s="25">
        <f t="shared" si="363"/>
        <v>0</v>
      </c>
      <c r="G3844" s="25" t="str">
        <f t="shared" si="365"/>
        <v>Summer</v>
      </c>
      <c r="H3844" s="25">
        <f t="shared" si="364"/>
        <v>3</v>
      </c>
      <c r="I3844" s="25">
        <v>0</v>
      </c>
      <c r="J3844" s="25">
        <f t="shared" si="366"/>
        <v>3</v>
      </c>
      <c r="K3844" s="7">
        <v>38.682569999999998</v>
      </c>
    </row>
    <row r="3845" spans="1:11" x14ac:dyDescent="0.25">
      <c r="A3845" s="6">
        <v>44356</v>
      </c>
      <c r="B3845" s="7">
        <v>24</v>
      </c>
      <c r="C3845" s="25">
        <v>172953.83805073114</v>
      </c>
      <c r="D3845" s="25">
        <f t="shared" si="362"/>
        <v>6</v>
      </c>
      <c r="E3845" s="25">
        <f t="shared" si="361"/>
        <v>0</v>
      </c>
      <c r="F3845" s="25">
        <f t="shared" si="363"/>
        <v>0</v>
      </c>
      <c r="G3845" s="25" t="str">
        <f t="shared" si="365"/>
        <v>Summer</v>
      </c>
      <c r="H3845" s="25">
        <f t="shared" si="364"/>
        <v>3</v>
      </c>
      <c r="I3845" s="25">
        <v>0</v>
      </c>
      <c r="J3845" s="25">
        <f t="shared" si="366"/>
        <v>3</v>
      </c>
      <c r="K3845" s="7">
        <v>28.821750000000002</v>
      </c>
    </row>
    <row r="3846" spans="1:11" x14ac:dyDescent="0.25">
      <c r="A3846" s="6">
        <v>44357</v>
      </c>
      <c r="B3846" s="7">
        <v>1</v>
      </c>
      <c r="C3846" s="25">
        <v>150439.94831171015</v>
      </c>
      <c r="D3846" s="25">
        <f t="shared" si="362"/>
        <v>6</v>
      </c>
      <c r="E3846" s="25">
        <f t="shared" ref="E3846:E3909" si="367">IF(IFERROR(VLOOKUP(A3846,$S$6:$S$15,1,0),0)&gt;0,1,0)</f>
        <v>0</v>
      </c>
      <c r="F3846" s="25">
        <f t="shared" si="363"/>
        <v>0</v>
      </c>
      <c r="G3846" s="25" t="str">
        <f t="shared" si="365"/>
        <v>Summer</v>
      </c>
      <c r="H3846" s="25">
        <f t="shared" si="364"/>
        <v>3</v>
      </c>
      <c r="I3846" s="25">
        <v>0</v>
      </c>
      <c r="J3846" s="25">
        <f t="shared" si="366"/>
        <v>3</v>
      </c>
      <c r="K3846" s="7">
        <v>24.599019999999999</v>
      </c>
    </row>
    <row r="3847" spans="1:11" x14ac:dyDescent="0.25">
      <c r="A3847" s="6">
        <v>44357</v>
      </c>
      <c r="B3847" s="7">
        <v>2</v>
      </c>
      <c r="C3847" s="25">
        <v>133366.76544398395</v>
      </c>
      <c r="D3847" s="25">
        <f t="shared" ref="D3847:D3910" si="368">MONTH(A3847)</f>
        <v>6</v>
      </c>
      <c r="E3847" s="25">
        <f t="shared" si="367"/>
        <v>0</v>
      </c>
      <c r="F3847" s="25">
        <f t="shared" ref="F3847:F3910" si="369">IF(WEEKDAY(A3847,2)&gt;5,1,0)</f>
        <v>0</v>
      </c>
      <c r="G3847" s="25" t="str">
        <f t="shared" si="365"/>
        <v>Summer</v>
      </c>
      <c r="H3847" s="25">
        <f t="shared" ref="H3847:H3910" si="370">IF(AND(B3847&lt;7,B3847&gt;1),1,IF(G3847="Winter",IF(OR(E3847=1,F3847=1,B3847=1,AND(B3847&gt;9,B3847&lt;19),B3847&gt;21),2,6),IF(OR(E3847=1,F3847=1,B3847&lt;15,B3847&gt;20),3,4)))</f>
        <v>1</v>
      </c>
      <c r="I3847" s="25">
        <v>0</v>
      </c>
      <c r="J3847" s="25">
        <f t="shared" si="366"/>
        <v>1</v>
      </c>
      <c r="K3847" s="7">
        <v>22.003229999999999</v>
      </c>
    </row>
    <row r="3848" spans="1:11" x14ac:dyDescent="0.25">
      <c r="A3848" s="6">
        <v>44357</v>
      </c>
      <c r="B3848" s="7">
        <v>3</v>
      </c>
      <c r="C3848" s="25">
        <v>122908.93781103157</v>
      </c>
      <c r="D3848" s="25">
        <f t="shared" si="368"/>
        <v>6</v>
      </c>
      <c r="E3848" s="25">
        <f t="shared" si="367"/>
        <v>0</v>
      </c>
      <c r="F3848" s="25">
        <f t="shared" si="369"/>
        <v>0</v>
      </c>
      <c r="G3848" s="25" t="str">
        <f t="shared" si="365"/>
        <v>Summer</v>
      </c>
      <c r="H3848" s="25">
        <f t="shared" si="370"/>
        <v>1</v>
      </c>
      <c r="I3848" s="25">
        <v>0</v>
      </c>
      <c r="J3848" s="25">
        <f t="shared" si="366"/>
        <v>1</v>
      </c>
      <c r="K3848" s="7">
        <v>21.193470000000001</v>
      </c>
    </row>
    <row r="3849" spans="1:11" x14ac:dyDescent="0.25">
      <c r="A3849" s="6">
        <v>44357</v>
      </c>
      <c r="B3849" s="7">
        <v>4</v>
      </c>
      <c r="C3849" s="25">
        <v>116796.06492468993</v>
      </c>
      <c r="D3849" s="25">
        <f t="shared" si="368"/>
        <v>6</v>
      </c>
      <c r="E3849" s="25">
        <f t="shared" si="367"/>
        <v>0</v>
      </c>
      <c r="F3849" s="25">
        <f t="shared" si="369"/>
        <v>0</v>
      </c>
      <c r="G3849" s="25" t="str">
        <f t="shared" si="365"/>
        <v>Summer</v>
      </c>
      <c r="H3849" s="25">
        <f t="shared" si="370"/>
        <v>1</v>
      </c>
      <c r="I3849" s="25">
        <v>0</v>
      </c>
      <c r="J3849" s="25">
        <f t="shared" si="366"/>
        <v>1</v>
      </c>
      <c r="K3849" s="7">
        <v>20.478190000000001</v>
      </c>
    </row>
    <row r="3850" spans="1:11" x14ac:dyDescent="0.25">
      <c r="A3850" s="6">
        <v>44357</v>
      </c>
      <c r="B3850" s="7">
        <v>5</v>
      </c>
      <c r="C3850" s="25">
        <v>114365.86709958408</v>
      </c>
      <c r="D3850" s="25">
        <f t="shared" si="368"/>
        <v>6</v>
      </c>
      <c r="E3850" s="25">
        <f t="shared" si="367"/>
        <v>0</v>
      </c>
      <c r="F3850" s="25">
        <f t="shared" si="369"/>
        <v>0</v>
      </c>
      <c r="G3850" s="25" t="str">
        <f t="shared" si="365"/>
        <v>Summer</v>
      </c>
      <c r="H3850" s="25">
        <f t="shared" si="370"/>
        <v>1</v>
      </c>
      <c r="I3850" s="25">
        <v>0</v>
      </c>
      <c r="J3850" s="25">
        <f t="shared" si="366"/>
        <v>1</v>
      </c>
      <c r="K3850" s="7">
        <v>20.726369999999999</v>
      </c>
    </row>
    <row r="3851" spans="1:11" x14ac:dyDescent="0.25">
      <c r="A3851" s="6">
        <v>44357</v>
      </c>
      <c r="B3851" s="7">
        <v>6</v>
      </c>
      <c r="C3851" s="25">
        <v>116850.46812927643</v>
      </c>
      <c r="D3851" s="25">
        <f t="shared" si="368"/>
        <v>6</v>
      </c>
      <c r="E3851" s="25">
        <f t="shared" si="367"/>
        <v>0</v>
      </c>
      <c r="F3851" s="25">
        <f t="shared" si="369"/>
        <v>0</v>
      </c>
      <c r="G3851" s="25" t="str">
        <f t="shared" si="365"/>
        <v>Summer</v>
      </c>
      <c r="H3851" s="25">
        <f t="shared" si="370"/>
        <v>1</v>
      </c>
      <c r="I3851" s="25">
        <v>0</v>
      </c>
      <c r="J3851" s="25">
        <f t="shared" si="366"/>
        <v>1</v>
      </c>
      <c r="K3851" s="7">
        <v>21.7607</v>
      </c>
    </row>
    <row r="3852" spans="1:11" x14ac:dyDescent="0.25">
      <c r="A3852" s="6">
        <v>44357</v>
      </c>
      <c r="B3852" s="7">
        <v>7</v>
      </c>
      <c r="C3852" s="25">
        <v>125352.46194783978</v>
      </c>
      <c r="D3852" s="25">
        <f t="shared" si="368"/>
        <v>6</v>
      </c>
      <c r="E3852" s="25">
        <f t="shared" si="367"/>
        <v>0</v>
      </c>
      <c r="F3852" s="25">
        <f t="shared" si="369"/>
        <v>0</v>
      </c>
      <c r="G3852" s="25" t="str">
        <f t="shared" si="365"/>
        <v>Summer</v>
      </c>
      <c r="H3852" s="25">
        <f t="shared" si="370"/>
        <v>3</v>
      </c>
      <c r="I3852" s="25">
        <v>0</v>
      </c>
      <c r="J3852" s="25">
        <f t="shared" si="366"/>
        <v>3</v>
      </c>
      <c r="K3852" s="7">
        <v>23.803080000000001</v>
      </c>
    </row>
    <row r="3853" spans="1:11" x14ac:dyDescent="0.25">
      <c r="A3853" s="6">
        <v>44357</v>
      </c>
      <c r="B3853" s="7">
        <v>8</v>
      </c>
      <c r="C3853" s="25">
        <v>135472.0170343763</v>
      </c>
      <c r="D3853" s="25">
        <f t="shared" si="368"/>
        <v>6</v>
      </c>
      <c r="E3853" s="25">
        <f t="shared" si="367"/>
        <v>0</v>
      </c>
      <c r="F3853" s="25">
        <f t="shared" si="369"/>
        <v>0</v>
      </c>
      <c r="G3853" s="25" t="str">
        <f t="shared" si="365"/>
        <v>Summer</v>
      </c>
      <c r="H3853" s="25">
        <f t="shared" si="370"/>
        <v>3</v>
      </c>
      <c r="I3853" s="25">
        <v>0</v>
      </c>
      <c r="J3853" s="25">
        <f t="shared" si="366"/>
        <v>3</v>
      </c>
      <c r="K3853" s="7">
        <v>35.781390000000002</v>
      </c>
    </row>
    <row r="3854" spans="1:11" x14ac:dyDescent="0.25">
      <c r="A3854" s="6">
        <v>44357</v>
      </c>
      <c r="B3854" s="7">
        <v>9</v>
      </c>
      <c r="C3854" s="25">
        <v>143696.84287428335</v>
      </c>
      <c r="D3854" s="25">
        <f t="shared" si="368"/>
        <v>6</v>
      </c>
      <c r="E3854" s="25">
        <f t="shared" si="367"/>
        <v>0</v>
      </c>
      <c r="F3854" s="25">
        <f t="shared" si="369"/>
        <v>0</v>
      </c>
      <c r="G3854" s="25" t="str">
        <f t="shared" si="365"/>
        <v>Summer</v>
      </c>
      <c r="H3854" s="25">
        <f t="shared" si="370"/>
        <v>3</v>
      </c>
      <c r="I3854" s="25">
        <v>0</v>
      </c>
      <c r="J3854" s="25">
        <f t="shared" si="366"/>
        <v>3</v>
      </c>
      <c r="K3854" s="7">
        <v>52.523940000000003</v>
      </c>
    </row>
    <row r="3855" spans="1:11" x14ac:dyDescent="0.25">
      <c r="A3855" s="6">
        <v>44357</v>
      </c>
      <c r="B3855" s="7">
        <v>10</v>
      </c>
      <c r="C3855" s="25">
        <v>154699.42547584968</v>
      </c>
      <c r="D3855" s="25">
        <f t="shared" si="368"/>
        <v>6</v>
      </c>
      <c r="E3855" s="25">
        <f t="shared" si="367"/>
        <v>0</v>
      </c>
      <c r="F3855" s="25">
        <f t="shared" si="369"/>
        <v>0</v>
      </c>
      <c r="G3855" s="25" t="str">
        <f t="shared" si="365"/>
        <v>Summer</v>
      </c>
      <c r="H3855" s="25">
        <f t="shared" si="370"/>
        <v>3</v>
      </c>
      <c r="I3855" s="25">
        <v>0</v>
      </c>
      <c r="J3855" s="25">
        <f t="shared" si="366"/>
        <v>3</v>
      </c>
      <c r="K3855" s="7">
        <v>52.824620000000003</v>
      </c>
    </row>
    <row r="3856" spans="1:11" x14ac:dyDescent="0.25">
      <c r="A3856" s="6">
        <v>44357</v>
      </c>
      <c r="B3856" s="7">
        <v>11</v>
      </c>
      <c r="C3856" s="25">
        <v>169792.53825646944</v>
      </c>
      <c r="D3856" s="25">
        <f t="shared" si="368"/>
        <v>6</v>
      </c>
      <c r="E3856" s="25">
        <f t="shared" si="367"/>
        <v>0</v>
      </c>
      <c r="F3856" s="25">
        <f t="shared" si="369"/>
        <v>0</v>
      </c>
      <c r="G3856" s="25" t="str">
        <f t="shared" si="365"/>
        <v>Summer</v>
      </c>
      <c r="H3856" s="25">
        <f t="shared" si="370"/>
        <v>3</v>
      </c>
      <c r="I3856" s="25">
        <v>0</v>
      </c>
      <c r="J3856" s="25">
        <f t="shared" si="366"/>
        <v>3</v>
      </c>
      <c r="K3856" s="7">
        <v>70.188019999999995</v>
      </c>
    </row>
    <row r="3857" spans="1:11" x14ac:dyDescent="0.25">
      <c r="A3857" s="6">
        <v>44357</v>
      </c>
      <c r="B3857" s="7">
        <v>12</v>
      </c>
      <c r="C3857" s="25">
        <v>188054.24557647543</v>
      </c>
      <c r="D3857" s="25">
        <f t="shared" si="368"/>
        <v>6</v>
      </c>
      <c r="E3857" s="25">
        <f t="shared" si="367"/>
        <v>0</v>
      </c>
      <c r="F3857" s="25">
        <f t="shared" si="369"/>
        <v>0</v>
      </c>
      <c r="G3857" s="25" t="str">
        <f t="shared" si="365"/>
        <v>Summer</v>
      </c>
      <c r="H3857" s="25">
        <f t="shared" si="370"/>
        <v>3</v>
      </c>
      <c r="I3857" s="25">
        <v>0</v>
      </c>
      <c r="J3857" s="25">
        <f t="shared" si="366"/>
        <v>3</v>
      </c>
      <c r="K3857" s="7">
        <v>51.762120000000003</v>
      </c>
    </row>
    <row r="3858" spans="1:11" x14ac:dyDescent="0.25">
      <c r="A3858" s="6">
        <v>44357</v>
      </c>
      <c r="B3858" s="7">
        <v>13</v>
      </c>
      <c r="C3858" s="25">
        <v>201023.78635584368</v>
      </c>
      <c r="D3858" s="25">
        <f t="shared" si="368"/>
        <v>6</v>
      </c>
      <c r="E3858" s="25">
        <f t="shared" si="367"/>
        <v>0</v>
      </c>
      <c r="F3858" s="25">
        <f t="shared" si="369"/>
        <v>0</v>
      </c>
      <c r="G3858" s="25" t="str">
        <f t="shared" si="365"/>
        <v>Summer</v>
      </c>
      <c r="H3858" s="25">
        <f t="shared" si="370"/>
        <v>3</v>
      </c>
      <c r="I3858" s="25">
        <v>0</v>
      </c>
      <c r="J3858" s="25">
        <f t="shared" si="366"/>
        <v>3</v>
      </c>
      <c r="K3858" s="7">
        <v>63.781759999999998</v>
      </c>
    </row>
    <row r="3859" spans="1:11" x14ac:dyDescent="0.25">
      <c r="A3859" s="6">
        <v>44357</v>
      </c>
      <c r="B3859" s="7">
        <v>14</v>
      </c>
      <c r="C3859" s="25">
        <v>207711.6351969798</v>
      </c>
      <c r="D3859" s="25">
        <f t="shared" si="368"/>
        <v>6</v>
      </c>
      <c r="E3859" s="25">
        <f t="shared" si="367"/>
        <v>0</v>
      </c>
      <c r="F3859" s="25">
        <f t="shared" si="369"/>
        <v>0</v>
      </c>
      <c r="G3859" s="25" t="str">
        <f t="shared" si="365"/>
        <v>Summer</v>
      </c>
      <c r="H3859" s="25">
        <f t="shared" si="370"/>
        <v>3</v>
      </c>
      <c r="I3859" s="25">
        <v>0</v>
      </c>
      <c r="J3859" s="25">
        <f t="shared" si="366"/>
        <v>3</v>
      </c>
      <c r="K3859" s="7">
        <v>38.776879999999998</v>
      </c>
    </row>
    <row r="3860" spans="1:11" x14ac:dyDescent="0.25">
      <c r="A3860" s="6">
        <v>44357</v>
      </c>
      <c r="B3860" s="7">
        <v>15</v>
      </c>
      <c r="C3860" s="25">
        <v>216319.78604857795</v>
      </c>
      <c r="D3860" s="25">
        <f t="shared" si="368"/>
        <v>6</v>
      </c>
      <c r="E3860" s="25">
        <f t="shared" si="367"/>
        <v>0</v>
      </c>
      <c r="F3860" s="25">
        <f t="shared" si="369"/>
        <v>0</v>
      </c>
      <c r="G3860" s="25" t="str">
        <f t="shared" si="365"/>
        <v>Summer</v>
      </c>
      <c r="H3860" s="25">
        <f t="shared" si="370"/>
        <v>4</v>
      </c>
      <c r="I3860" s="25">
        <v>0</v>
      </c>
      <c r="J3860" s="25">
        <f t="shared" si="366"/>
        <v>4</v>
      </c>
      <c r="K3860" s="7">
        <v>81.366650000000007</v>
      </c>
    </row>
    <row r="3861" spans="1:11" x14ac:dyDescent="0.25">
      <c r="A3861" s="6">
        <v>44357</v>
      </c>
      <c r="B3861" s="7">
        <v>16</v>
      </c>
      <c r="C3861" s="25">
        <v>229049.10030230449</v>
      </c>
      <c r="D3861" s="25">
        <f t="shared" si="368"/>
        <v>6</v>
      </c>
      <c r="E3861" s="25">
        <f t="shared" si="367"/>
        <v>0</v>
      </c>
      <c r="F3861" s="25">
        <f t="shared" si="369"/>
        <v>0</v>
      </c>
      <c r="G3861" s="25" t="str">
        <f t="shared" si="365"/>
        <v>Summer</v>
      </c>
      <c r="H3861" s="25">
        <f t="shared" si="370"/>
        <v>4</v>
      </c>
      <c r="I3861" s="25">
        <v>0</v>
      </c>
      <c r="J3861" s="25">
        <f t="shared" si="366"/>
        <v>4</v>
      </c>
      <c r="K3861" s="7">
        <v>74.834760000000003</v>
      </c>
    </row>
    <row r="3862" spans="1:11" x14ac:dyDescent="0.25">
      <c r="A3862" s="6">
        <v>44357</v>
      </c>
      <c r="B3862" s="7">
        <v>17</v>
      </c>
      <c r="C3862" s="25">
        <v>241102.11881624762</v>
      </c>
      <c r="D3862" s="25">
        <f t="shared" si="368"/>
        <v>6</v>
      </c>
      <c r="E3862" s="25">
        <f t="shared" si="367"/>
        <v>0</v>
      </c>
      <c r="F3862" s="25">
        <f t="shared" si="369"/>
        <v>0</v>
      </c>
      <c r="G3862" s="25" t="str">
        <f t="shared" si="365"/>
        <v>Summer</v>
      </c>
      <c r="H3862" s="25">
        <f t="shared" si="370"/>
        <v>4</v>
      </c>
      <c r="I3862" s="25">
        <v>0</v>
      </c>
      <c r="J3862" s="25">
        <f t="shared" si="366"/>
        <v>4</v>
      </c>
      <c r="K3862" s="7">
        <v>85.946929999999995</v>
      </c>
    </row>
    <row r="3863" spans="1:11" x14ac:dyDescent="0.25">
      <c r="A3863" s="6">
        <v>44357</v>
      </c>
      <c r="B3863" s="7">
        <v>18</v>
      </c>
      <c r="C3863" s="25">
        <v>266881.32083096635</v>
      </c>
      <c r="D3863" s="25">
        <f t="shared" si="368"/>
        <v>6</v>
      </c>
      <c r="E3863" s="25">
        <f t="shared" si="367"/>
        <v>0</v>
      </c>
      <c r="F3863" s="25">
        <f t="shared" si="369"/>
        <v>0</v>
      </c>
      <c r="G3863" s="25" t="str">
        <f t="shared" si="365"/>
        <v>Summer</v>
      </c>
      <c r="H3863" s="25">
        <f t="shared" si="370"/>
        <v>4</v>
      </c>
      <c r="I3863" s="25">
        <v>0</v>
      </c>
      <c r="J3863" s="25">
        <f t="shared" si="366"/>
        <v>4</v>
      </c>
      <c r="K3863" s="7">
        <v>39.441009999999999</v>
      </c>
    </row>
    <row r="3864" spans="1:11" x14ac:dyDescent="0.25">
      <c r="A3864" s="6">
        <v>44357</v>
      </c>
      <c r="B3864" s="7">
        <v>19</v>
      </c>
      <c r="C3864" s="25">
        <v>271413.18479093944</v>
      </c>
      <c r="D3864" s="25">
        <f t="shared" si="368"/>
        <v>6</v>
      </c>
      <c r="E3864" s="25">
        <f t="shared" si="367"/>
        <v>0</v>
      </c>
      <c r="F3864" s="25">
        <f t="shared" si="369"/>
        <v>0</v>
      </c>
      <c r="G3864" s="25" t="str">
        <f t="shared" si="365"/>
        <v>Summer</v>
      </c>
      <c r="H3864" s="25">
        <f t="shared" si="370"/>
        <v>4</v>
      </c>
      <c r="I3864" s="25">
        <v>0</v>
      </c>
      <c r="J3864" s="25">
        <f t="shared" si="366"/>
        <v>4</v>
      </c>
      <c r="K3864" s="7">
        <v>38.000329999999998</v>
      </c>
    </row>
    <row r="3865" spans="1:11" x14ac:dyDescent="0.25">
      <c r="A3865" s="6">
        <v>44357</v>
      </c>
      <c r="B3865" s="7">
        <v>20</v>
      </c>
      <c r="C3865" s="25">
        <v>262458.86152639112</v>
      </c>
      <c r="D3865" s="25">
        <f t="shared" si="368"/>
        <v>6</v>
      </c>
      <c r="E3865" s="25">
        <f t="shared" si="367"/>
        <v>0</v>
      </c>
      <c r="F3865" s="25">
        <f t="shared" si="369"/>
        <v>0</v>
      </c>
      <c r="G3865" s="25" t="str">
        <f t="shared" si="365"/>
        <v>Summer</v>
      </c>
      <c r="H3865" s="25">
        <f t="shared" si="370"/>
        <v>4</v>
      </c>
      <c r="I3865" s="25">
        <v>0</v>
      </c>
      <c r="J3865" s="25">
        <f t="shared" si="366"/>
        <v>4</v>
      </c>
      <c r="K3865" s="7">
        <v>35.983379999999997</v>
      </c>
    </row>
    <row r="3866" spans="1:11" x14ac:dyDescent="0.25">
      <c r="A3866" s="6">
        <v>44357</v>
      </c>
      <c r="B3866" s="7">
        <v>21</v>
      </c>
      <c r="C3866" s="25">
        <v>254128.87606564246</v>
      </c>
      <c r="D3866" s="25">
        <f t="shared" si="368"/>
        <v>6</v>
      </c>
      <c r="E3866" s="25">
        <f t="shared" si="367"/>
        <v>0</v>
      </c>
      <c r="F3866" s="25">
        <f t="shared" si="369"/>
        <v>0</v>
      </c>
      <c r="G3866" s="25" t="str">
        <f t="shared" si="365"/>
        <v>Summer</v>
      </c>
      <c r="H3866" s="25">
        <f t="shared" si="370"/>
        <v>3</v>
      </c>
      <c r="I3866" s="25">
        <v>0</v>
      </c>
      <c r="J3866" s="25">
        <f t="shared" si="366"/>
        <v>3</v>
      </c>
      <c r="K3866" s="7">
        <v>33.387630000000001</v>
      </c>
    </row>
    <row r="3867" spans="1:11" x14ac:dyDescent="0.25">
      <c r="A3867" s="6">
        <v>44357</v>
      </c>
      <c r="B3867" s="7">
        <v>22</v>
      </c>
      <c r="C3867" s="25">
        <v>246380.63931022593</v>
      </c>
      <c r="D3867" s="25">
        <f t="shared" si="368"/>
        <v>6</v>
      </c>
      <c r="E3867" s="25">
        <f t="shared" si="367"/>
        <v>0</v>
      </c>
      <c r="F3867" s="25">
        <f t="shared" si="369"/>
        <v>0</v>
      </c>
      <c r="G3867" s="25" t="str">
        <f t="shared" si="365"/>
        <v>Summer</v>
      </c>
      <c r="H3867" s="25">
        <f t="shared" si="370"/>
        <v>3</v>
      </c>
      <c r="I3867" s="25">
        <v>0</v>
      </c>
      <c r="J3867" s="25">
        <f t="shared" si="366"/>
        <v>3</v>
      </c>
      <c r="K3867" s="7">
        <v>29.12715</v>
      </c>
    </row>
    <row r="3868" spans="1:11" x14ac:dyDescent="0.25">
      <c r="A3868" s="6">
        <v>44357</v>
      </c>
      <c r="B3868" s="7">
        <v>23</v>
      </c>
      <c r="C3868" s="25">
        <v>228644.16502824594</v>
      </c>
      <c r="D3868" s="25">
        <f t="shared" si="368"/>
        <v>6</v>
      </c>
      <c r="E3868" s="25">
        <f t="shared" si="367"/>
        <v>0</v>
      </c>
      <c r="F3868" s="25">
        <f t="shared" si="369"/>
        <v>0</v>
      </c>
      <c r="G3868" s="25" t="str">
        <f t="shared" si="365"/>
        <v>Summer</v>
      </c>
      <c r="H3868" s="25">
        <f t="shared" si="370"/>
        <v>3</v>
      </c>
      <c r="I3868" s="25">
        <v>0</v>
      </c>
      <c r="J3868" s="25">
        <f t="shared" si="366"/>
        <v>3</v>
      </c>
      <c r="K3868" s="7">
        <v>24.949680000000001</v>
      </c>
    </row>
    <row r="3869" spans="1:11" x14ac:dyDescent="0.25">
      <c r="A3869" s="6">
        <v>44357</v>
      </c>
      <c r="B3869" s="7">
        <v>24</v>
      </c>
      <c r="C3869" s="25">
        <v>200237.56513453741</v>
      </c>
      <c r="D3869" s="25">
        <f t="shared" si="368"/>
        <v>6</v>
      </c>
      <c r="E3869" s="25">
        <f t="shared" si="367"/>
        <v>0</v>
      </c>
      <c r="F3869" s="25">
        <f t="shared" si="369"/>
        <v>0</v>
      </c>
      <c r="G3869" s="25" t="str">
        <f t="shared" si="365"/>
        <v>Summer</v>
      </c>
      <c r="H3869" s="25">
        <f t="shared" si="370"/>
        <v>3</v>
      </c>
      <c r="I3869" s="25">
        <v>0</v>
      </c>
      <c r="J3869" s="25">
        <f t="shared" si="366"/>
        <v>3</v>
      </c>
      <c r="K3869" s="7">
        <v>24.499780000000001</v>
      </c>
    </row>
    <row r="3870" spans="1:11" x14ac:dyDescent="0.25">
      <c r="A3870" s="6">
        <v>44358</v>
      </c>
      <c r="B3870" s="7">
        <v>1</v>
      </c>
      <c r="C3870" s="25">
        <v>173580.53012618958</v>
      </c>
      <c r="D3870" s="25">
        <f t="shared" si="368"/>
        <v>6</v>
      </c>
      <c r="E3870" s="25">
        <f t="shared" si="367"/>
        <v>0</v>
      </c>
      <c r="F3870" s="25">
        <f t="shared" si="369"/>
        <v>0</v>
      </c>
      <c r="G3870" s="25" t="str">
        <f t="shared" si="365"/>
        <v>Summer</v>
      </c>
      <c r="H3870" s="25">
        <f t="shared" si="370"/>
        <v>3</v>
      </c>
      <c r="I3870" s="25">
        <v>0</v>
      </c>
      <c r="J3870" s="25">
        <f t="shared" si="366"/>
        <v>3</v>
      </c>
      <c r="K3870" s="7">
        <v>24.435839999999999</v>
      </c>
    </row>
    <row r="3871" spans="1:11" x14ac:dyDescent="0.25">
      <c r="A3871" s="6">
        <v>44358</v>
      </c>
      <c r="B3871" s="7">
        <v>2</v>
      </c>
      <c r="C3871" s="25">
        <v>153897.03489077557</v>
      </c>
      <c r="D3871" s="25">
        <f t="shared" si="368"/>
        <v>6</v>
      </c>
      <c r="E3871" s="25">
        <f t="shared" si="367"/>
        <v>0</v>
      </c>
      <c r="F3871" s="25">
        <f t="shared" si="369"/>
        <v>0</v>
      </c>
      <c r="G3871" s="25" t="str">
        <f t="shared" si="365"/>
        <v>Summer</v>
      </c>
      <c r="H3871" s="25">
        <f t="shared" si="370"/>
        <v>1</v>
      </c>
      <c r="I3871" s="25">
        <v>0</v>
      </c>
      <c r="J3871" s="25">
        <f t="shared" si="366"/>
        <v>1</v>
      </c>
      <c r="K3871" s="7">
        <v>24.46575</v>
      </c>
    </row>
    <row r="3872" spans="1:11" x14ac:dyDescent="0.25">
      <c r="A3872" s="6">
        <v>44358</v>
      </c>
      <c r="B3872" s="7">
        <v>3</v>
      </c>
      <c r="C3872" s="25">
        <v>140109.59617178718</v>
      </c>
      <c r="D3872" s="25">
        <f t="shared" si="368"/>
        <v>6</v>
      </c>
      <c r="E3872" s="25">
        <f t="shared" si="367"/>
        <v>0</v>
      </c>
      <c r="F3872" s="25">
        <f t="shared" si="369"/>
        <v>0</v>
      </c>
      <c r="G3872" s="25" t="str">
        <f t="shared" si="365"/>
        <v>Summer</v>
      </c>
      <c r="H3872" s="25">
        <f t="shared" si="370"/>
        <v>1</v>
      </c>
      <c r="I3872" s="25">
        <v>0</v>
      </c>
      <c r="J3872" s="25">
        <f t="shared" si="366"/>
        <v>1</v>
      </c>
      <c r="K3872" s="7">
        <v>21.62003</v>
      </c>
    </row>
    <row r="3873" spans="1:11" x14ac:dyDescent="0.25">
      <c r="A3873" s="6">
        <v>44358</v>
      </c>
      <c r="B3873" s="7">
        <v>4</v>
      </c>
      <c r="C3873" s="25">
        <v>132425.66505949045</v>
      </c>
      <c r="D3873" s="25">
        <f t="shared" si="368"/>
        <v>6</v>
      </c>
      <c r="E3873" s="25">
        <f t="shared" si="367"/>
        <v>0</v>
      </c>
      <c r="F3873" s="25">
        <f t="shared" si="369"/>
        <v>0</v>
      </c>
      <c r="G3873" s="25" t="str">
        <f t="shared" si="365"/>
        <v>Summer</v>
      </c>
      <c r="H3873" s="25">
        <f t="shared" si="370"/>
        <v>1</v>
      </c>
      <c r="I3873" s="25">
        <v>0</v>
      </c>
      <c r="J3873" s="25">
        <f t="shared" si="366"/>
        <v>1</v>
      </c>
      <c r="K3873" s="7">
        <v>20.555250000000001</v>
      </c>
    </row>
    <row r="3874" spans="1:11" x14ac:dyDescent="0.25">
      <c r="A3874" s="6">
        <v>44358</v>
      </c>
      <c r="B3874" s="7">
        <v>5</v>
      </c>
      <c r="C3874" s="25">
        <v>128236.28599150994</v>
      </c>
      <c r="D3874" s="25">
        <f t="shared" si="368"/>
        <v>6</v>
      </c>
      <c r="E3874" s="25">
        <f t="shared" si="367"/>
        <v>0</v>
      </c>
      <c r="F3874" s="25">
        <f t="shared" si="369"/>
        <v>0</v>
      </c>
      <c r="G3874" s="25" t="str">
        <f t="shared" si="365"/>
        <v>Summer</v>
      </c>
      <c r="H3874" s="25">
        <f t="shared" si="370"/>
        <v>1</v>
      </c>
      <c r="I3874" s="25">
        <v>0</v>
      </c>
      <c r="J3874" s="25">
        <f t="shared" si="366"/>
        <v>1</v>
      </c>
      <c r="K3874" s="7">
        <v>21.280740000000002</v>
      </c>
    </row>
    <row r="3875" spans="1:11" x14ac:dyDescent="0.25">
      <c r="A3875" s="6">
        <v>44358</v>
      </c>
      <c r="B3875" s="7">
        <v>6</v>
      </c>
      <c r="C3875" s="25">
        <v>128532.35957139003</v>
      </c>
      <c r="D3875" s="25">
        <f t="shared" si="368"/>
        <v>6</v>
      </c>
      <c r="E3875" s="25">
        <f t="shared" si="367"/>
        <v>0</v>
      </c>
      <c r="F3875" s="25">
        <f t="shared" si="369"/>
        <v>0</v>
      </c>
      <c r="G3875" s="25" t="str">
        <f t="shared" si="365"/>
        <v>Summer</v>
      </c>
      <c r="H3875" s="25">
        <f t="shared" si="370"/>
        <v>1</v>
      </c>
      <c r="I3875" s="25">
        <v>0</v>
      </c>
      <c r="J3875" s="25">
        <f t="shared" si="366"/>
        <v>1</v>
      </c>
      <c r="K3875" s="7">
        <v>23.059449999999998</v>
      </c>
    </row>
    <row r="3876" spans="1:11" x14ac:dyDescent="0.25">
      <c r="A3876" s="6">
        <v>44358</v>
      </c>
      <c r="B3876" s="7">
        <v>7</v>
      </c>
      <c r="C3876" s="25">
        <v>134266.30432798804</v>
      </c>
      <c r="D3876" s="25">
        <f t="shared" si="368"/>
        <v>6</v>
      </c>
      <c r="E3876" s="25">
        <f t="shared" si="367"/>
        <v>0</v>
      </c>
      <c r="F3876" s="25">
        <f t="shared" si="369"/>
        <v>0</v>
      </c>
      <c r="G3876" s="25" t="str">
        <f t="shared" si="365"/>
        <v>Summer</v>
      </c>
      <c r="H3876" s="25">
        <f t="shared" si="370"/>
        <v>3</v>
      </c>
      <c r="I3876" s="25">
        <v>0</v>
      </c>
      <c r="J3876" s="25">
        <f t="shared" si="366"/>
        <v>3</v>
      </c>
      <c r="K3876" s="7">
        <v>23.084969999999998</v>
      </c>
    </row>
    <row r="3877" spans="1:11" x14ac:dyDescent="0.25">
      <c r="A3877" s="6">
        <v>44358</v>
      </c>
      <c r="B3877" s="7">
        <v>8</v>
      </c>
      <c r="C3877" s="25">
        <v>144022.61978929187</v>
      </c>
      <c r="D3877" s="25">
        <f t="shared" si="368"/>
        <v>6</v>
      </c>
      <c r="E3877" s="25">
        <f t="shared" si="367"/>
        <v>0</v>
      </c>
      <c r="F3877" s="25">
        <f t="shared" si="369"/>
        <v>0</v>
      </c>
      <c r="G3877" s="25" t="str">
        <f t="shared" si="365"/>
        <v>Summer</v>
      </c>
      <c r="H3877" s="25">
        <f t="shared" si="370"/>
        <v>3</v>
      </c>
      <c r="I3877" s="25">
        <v>0</v>
      </c>
      <c r="J3877" s="25">
        <f t="shared" si="366"/>
        <v>3</v>
      </c>
      <c r="K3877" s="7">
        <v>26.362310000000001</v>
      </c>
    </row>
    <row r="3878" spans="1:11" x14ac:dyDescent="0.25">
      <c r="A3878" s="6">
        <v>44358</v>
      </c>
      <c r="B3878" s="7">
        <v>9</v>
      </c>
      <c r="C3878" s="25">
        <v>151419.04185315847</v>
      </c>
      <c r="D3878" s="25">
        <f t="shared" si="368"/>
        <v>6</v>
      </c>
      <c r="E3878" s="25">
        <f t="shared" si="367"/>
        <v>0</v>
      </c>
      <c r="F3878" s="25">
        <f t="shared" si="369"/>
        <v>0</v>
      </c>
      <c r="G3878" s="25" t="str">
        <f t="shared" si="365"/>
        <v>Summer</v>
      </c>
      <c r="H3878" s="25">
        <f t="shared" si="370"/>
        <v>3</v>
      </c>
      <c r="I3878" s="25">
        <v>0</v>
      </c>
      <c r="J3878" s="25">
        <f t="shared" si="366"/>
        <v>3</v>
      </c>
      <c r="K3878" s="7">
        <v>44.4634</v>
      </c>
    </row>
    <row r="3879" spans="1:11" x14ac:dyDescent="0.25">
      <c r="A3879" s="6">
        <v>44358</v>
      </c>
      <c r="B3879" s="7">
        <v>10</v>
      </c>
      <c r="C3879" s="25">
        <v>165321.13449158485</v>
      </c>
      <c r="D3879" s="25">
        <f t="shared" si="368"/>
        <v>6</v>
      </c>
      <c r="E3879" s="25">
        <f t="shared" si="367"/>
        <v>0</v>
      </c>
      <c r="F3879" s="25">
        <f t="shared" si="369"/>
        <v>0</v>
      </c>
      <c r="G3879" s="25" t="str">
        <f t="shared" si="365"/>
        <v>Summer</v>
      </c>
      <c r="H3879" s="25">
        <f t="shared" si="370"/>
        <v>3</v>
      </c>
      <c r="I3879" s="25">
        <v>0</v>
      </c>
      <c r="J3879" s="25">
        <f t="shared" si="366"/>
        <v>3</v>
      </c>
      <c r="K3879" s="7">
        <v>33.217440000000003</v>
      </c>
    </row>
    <row r="3880" spans="1:11" x14ac:dyDescent="0.25">
      <c r="A3880" s="6">
        <v>44358</v>
      </c>
      <c r="B3880" s="7">
        <v>11</v>
      </c>
      <c r="C3880" s="25">
        <v>190031.85283595353</v>
      </c>
      <c r="D3880" s="25">
        <f t="shared" si="368"/>
        <v>6</v>
      </c>
      <c r="E3880" s="25">
        <f t="shared" si="367"/>
        <v>0</v>
      </c>
      <c r="F3880" s="25">
        <f t="shared" si="369"/>
        <v>0</v>
      </c>
      <c r="G3880" s="25" t="str">
        <f t="shared" si="365"/>
        <v>Summer</v>
      </c>
      <c r="H3880" s="25">
        <f t="shared" si="370"/>
        <v>3</v>
      </c>
      <c r="I3880" s="25">
        <v>0</v>
      </c>
      <c r="J3880" s="25">
        <f t="shared" si="366"/>
        <v>3</v>
      </c>
      <c r="K3880" s="7">
        <v>46.889989999999997</v>
      </c>
    </row>
    <row r="3881" spans="1:11" x14ac:dyDescent="0.25">
      <c r="A3881" s="6">
        <v>44358</v>
      </c>
      <c r="B3881" s="7">
        <v>12</v>
      </c>
      <c r="C3881" s="25">
        <v>207760.14034776323</v>
      </c>
      <c r="D3881" s="25">
        <f t="shared" si="368"/>
        <v>6</v>
      </c>
      <c r="E3881" s="25">
        <f t="shared" si="367"/>
        <v>0</v>
      </c>
      <c r="F3881" s="25">
        <f t="shared" si="369"/>
        <v>0</v>
      </c>
      <c r="G3881" s="25" t="str">
        <f t="shared" si="365"/>
        <v>Summer</v>
      </c>
      <c r="H3881" s="25">
        <f t="shared" si="370"/>
        <v>3</v>
      </c>
      <c r="I3881" s="25">
        <v>0</v>
      </c>
      <c r="J3881" s="25">
        <f t="shared" si="366"/>
        <v>3</v>
      </c>
      <c r="K3881" s="7">
        <v>32.140219999999999</v>
      </c>
    </row>
    <row r="3882" spans="1:11" x14ac:dyDescent="0.25">
      <c r="A3882" s="6">
        <v>44358</v>
      </c>
      <c r="B3882" s="7">
        <v>13</v>
      </c>
      <c r="C3882" s="25">
        <v>227884.5611498314</v>
      </c>
      <c r="D3882" s="25">
        <f t="shared" si="368"/>
        <v>6</v>
      </c>
      <c r="E3882" s="25">
        <f t="shared" si="367"/>
        <v>0</v>
      </c>
      <c r="F3882" s="25">
        <f t="shared" si="369"/>
        <v>0</v>
      </c>
      <c r="G3882" s="25" t="str">
        <f t="shared" si="365"/>
        <v>Summer</v>
      </c>
      <c r="H3882" s="25">
        <f t="shared" si="370"/>
        <v>3</v>
      </c>
      <c r="I3882" s="25">
        <v>0</v>
      </c>
      <c r="J3882" s="25">
        <f t="shared" si="366"/>
        <v>3</v>
      </c>
      <c r="K3882" s="7">
        <v>52.032780000000002</v>
      </c>
    </row>
    <row r="3883" spans="1:11" x14ac:dyDescent="0.25">
      <c r="A3883" s="6">
        <v>44358</v>
      </c>
      <c r="B3883" s="7">
        <v>14</v>
      </c>
      <c r="C3883" s="25">
        <v>241529.70276281753</v>
      </c>
      <c r="D3883" s="25">
        <f t="shared" si="368"/>
        <v>6</v>
      </c>
      <c r="E3883" s="25">
        <f t="shared" si="367"/>
        <v>0</v>
      </c>
      <c r="F3883" s="25">
        <f t="shared" si="369"/>
        <v>0</v>
      </c>
      <c r="G3883" s="25" t="str">
        <f t="shared" si="365"/>
        <v>Summer</v>
      </c>
      <c r="H3883" s="25">
        <f t="shared" si="370"/>
        <v>3</v>
      </c>
      <c r="I3883" s="25">
        <v>0</v>
      </c>
      <c r="J3883" s="25">
        <f t="shared" si="366"/>
        <v>3</v>
      </c>
      <c r="K3883" s="7">
        <v>49.692450000000001</v>
      </c>
    </row>
    <row r="3884" spans="1:11" x14ac:dyDescent="0.25">
      <c r="A3884" s="6">
        <v>44358</v>
      </c>
      <c r="B3884" s="7">
        <v>15</v>
      </c>
      <c r="C3884" s="25">
        <v>246185.55218331961</v>
      </c>
      <c r="D3884" s="25">
        <f t="shared" si="368"/>
        <v>6</v>
      </c>
      <c r="E3884" s="25">
        <f t="shared" si="367"/>
        <v>0</v>
      </c>
      <c r="F3884" s="25">
        <f t="shared" si="369"/>
        <v>0</v>
      </c>
      <c r="G3884" s="25" t="str">
        <f t="shared" si="365"/>
        <v>Summer</v>
      </c>
      <c r="H3884" s="25">
        <f t="shared" si="370"/>
        <v>4</v>
      </c>
      <c r="I3884" s="25">
        <v>0</v>
      </c>
      <c r="J3884" s="25">
        <f t="shared" si="366"/>
        <v>4</v>
      </c>
      <c r="K3884" s="7">
        <v>33.014609999999998</v>
      </c>
    </row>
    <row r="3885" spans="1:11" x14ac:dyDescent="0.25">
      <c r="A3885" s="6">
        <v>44358</v>
      </c>
      <c r="B3885" s="7">
        <v>16</v>
      </c>
      <c r="C3885" s="25">
        <v>250917.11897942299</v>
      </c>
      <c r="D3885" s="25">
        <f t="shared" si="368"/>
        <v>6</v>
      </c>
      <c r="E3885" s="25">
        <f t="shared" si="367"/>
        <v>0</v>
      </c>
      <c r="F3885" s="25">
        <f t="shared" si="369"/>
        <v>0</v>
      </c>
      <c r="G3885" s="25" t="str">
        <f t="shared" si="365"/>
        <v>Summer</v>
      </c>
      <c r="H3885" s="25">
        <f t="shared" si="370"/>
        <v>4</v>
      </c>
      <c r="I3885" s="25">
        <v>0</v>
      </c>
      <c r="J3885" s="25">
        <f t="shared" si="366"/>
        <v>4</v>
      </c>
      <c r="K3885" s="7">
        <v>30.98246</v>
      </c>
    </row>
    <row r="3886" spans="1:11" x14ac:dyDescent="0.25">
      <c r="A3886" s="6">
        <v>44358</v>
      </c>
      <c r="B3886" s="7">
        <v>17</v>
      </c>
      <c r="C3886" s="25">
        <v>243308.52718874486</v>
      </c>
      <c r="D3886" s="25">
        <f t="shared" si="368"/>
        <v>6</v>
      </c>
      <c r="E3886" s="25">
        <f t="shared" si="367"/>
        <v>0</v>
      </c>
      <c r="F3886" s="25">
        <f t="shared" si="369"/>
        <v>0</v>
      </c>
      <c r="G3886" s="25" t="str">
        <f t="shared" si="365"/>
        <v>Summer</v>
      </c>
      <c r="H3886" s="25">
        <f t="shared" si="370"/>
        <v>4</v>
      </c>
      <c r="I3886" s="25">
        <v>0</v>
      </c>
      <c r="J3886" s="25">
        <f t="shared" si="366"/>
        <v>4</v>
      </c>
      <c r="K3886" s="7">
        <v>33.37518</v>
      </c>
    </row>
    <row r="3887" spans="1:11" x14ac:dyDescent="0.25">
      <c r="A3887" s="6">
        <v>44358</v>
      </c>
      <c r="B3887" s="7">
        <v>18</v>
      </c>
      <c r="C3887" s="25">
        <v>241631.09261805171</v>
      </c>
      <c r="D3887" s="25">
        <f t="shared" si="368"/>
        <v>6</v>
      </c>
      <c r="E3887" s="25">
        <f t="shared" si="367"/>
        <v>0</v>
      </c>
      <c r="F3887" s="25">
        <f t="shared" si="369"/>
        <v>0</v>
      </c>
      <c r="G3887" s="25" t="str">
        <f t="shared" ref="G3887:G3950" si="371">IF(OR(D3887&lt;5,D3887&gt;9),"Winter","Summer")</f>
        <v>Summer</v>
      </c>
      <c r="H3887" s="25">
        <f t="shared" si="370"/>
        <v>4</v>
      </c>
      <c r="I3887" s="25">
        <v>0</v>
      </c>
      <c r="J3887" s="25">
        <f t="shared" ref="J3887:J3950" si="372">IF(I3887=0,H3887,5)</f>
        <v>4</v>
      </c>
      <c r="K3887" s="7">
        <v>31.238569999999999</v>
      </c>
    </row>
    <row r="3888" spans="1:11" x14ac:dyDescent="0.25">
      <c r="A3888" s="6">
        <v>44358</v>
      </c>
      <c r="B3888" s="7">
        <v>19</v>
      </c>
      <c r="C3888" s="25">
        <v>237910.43312269766</v>
      </c>
      <c r="D3888" s="25">
        <f t="shared" si="368"/>
        <v>6</v>
      </c>
      <c r="E3888" s="25">
        <f t="shared" si="367"/>
        <v>0</v>
      </c>
      <c r="F3888" s="25">
        <f t="shared" si="369"/>
        <v>0</v>
      </c>
      <c r="G3888" s="25" t="str">
        <f t="shared" si="371"/>
        <v>Summer</v>
      </c>
      <c r="H3888" s="25">
        <f t="shared" si="370"/>
        <v>4</v>
      </c>
      <c r="I3888" s="25">
        <v>0</v>
      </c>
      <c r="J3888" s="25">
        <f t="shared" si="372"/>
        <v>4</v>
      </c>
      <c r="K3888" s="7">
        <v>31.201309999999999</v>
      </c>
    </row>
    <row r="3889" spans="1:11" x14ac:dyDescent="0.25">
      <c r="A3889" s="6">
        <v>44358</v>
      </c>
      <c r="B3889" s="7">
        <v>20</v>
      </c>
      <c r="C3889" s="25">
        <v>234055.76354508058</v>
      </c>
      <c r="D3889" s="25">
        <f t="shared" si="368"/>
        <v>6</v>
      </c>
      <c r="E3889" s="25">
        <f t="shared" si="367"/>
        <v>0</v>
      </c>
      <c r="F3889" s="25">
        <f t="shared" si="369"/>
        <v>0</v>
      </c>
      <c r="G3889" s="25" t="str">
        <f t="shared" si="371"/>
        <v>Summer</v>
      </c>
      <c r="H3889" s="25">
        <f t="shared" si="370"/>
        <v>4</v>
      </c>
      <c r="I3889" s="25">
        <v>0</v>
      </c>
      <c r="J3889" s="25">
        <f t="shared" si="372"/>
        <v>4</v>
      </c>
      <c r="K3889" s="7">
        <v>30.280609999999999</v>
      </c>
    </row>
    <row r="3890" spans="1:11" x14ac:dyDescent="0.25">
      <c r="A3890" s="6">
        <v>44358</v>
      </c>
      <c r="B3890" s="7">
        <v>21</v>
      </c>
      <c r="C3890" s="25">
        <v>230651.66192160363</v>
      </c>
      <c r="D3890" s="25">
        <f t="shared" si="368"/>
        <v>6</v>
      </c>
      <c r="E3890" s="25">
        <f t="shared" si="367"/>
        <v>0</v>
      </c>
      <c r="F3890" s="25">
        <f t="shared" si="369"/>
        <v>0</v>
      </c>
      <c r="G3890" s="25" t="str">
        <f t="shared" si="371"/>
        <v>Summer</v>
      </c>
      <c r="H3890" s="25">
        <f t="shared" si="370"/>
        <v>3</v>
      </c>
      <c r="I3890" s="25">
        <v>0</v>
      </c>
      <c r="J3890" s="25">
        <f t="shared" si="372"/>
        <v>3</v>
      </c>
      <c r="K3890" s="7">
        <v>31.76125</v>
      </c>
    </row>
    <row r="3891" spans="1:11" x14ac:dyDescent="0.25">
      <c r="A3891" s="6">
        <v>44358</v>
      </c>
      <c r="B3891" s="7">
        <v>22</v>
      </c>
      <c r="C3891" s="25">
        <v>222814.28915451482</v>
      </c>
      <c r="D3891" s="25">
        <f t="shared" si="368"/>
        <v>6</v>
      </c>
      <c r="E3891" s="25">
        <f t="shared" si="367"/>
        <v>0</v>
      </c>
      <c r="F3891" s="25">
        <f t="shared" si="369"/>
        <v>0</v>
      </c>
      <c r="G3891" s="25" t="str">
        <f t="shared" si="371"/>
        <v>Summer</v>
      </c>
      <c r="H3891" s="25">
        <f t="shared" si="370"/>
        <v>3</v>
      </c>
      <c r="I3891" s="25">
        <v>0</v>
      </c>
      <c r="J3891" s="25">
        <f t="shared" si="372"/>
        <v>3</v>
      </c>
      <c r="K3891" s="7">
        <v>32.0227</v>
      </c>
    </row>
    <row r="3892" spans="1:11" x14ac:dyDescent="0.25">
      <c r="A3892" s="6">
        <v>44358</v>
      </c>
      <c r="B3892" s="7">
        <v>23</v>
      </c>
      <c r="C3892" s="25">
        <v>211947.84431485197</v>
      </c>
      <c r="D3892" s="25">
        <f t="shared" si="368"/>
        <v>6</v>
      </c>
      <c r="E3892" s="25">
        <f t="shared" si="367"/>
        <v>0</v>
      </c>
      <c r="F3892" s="25">
        <f t="shared" si="369"/>
        <v>0</v>
      </c>
      <c r="G3892" s="25" t="str">
        <f t="shared" si="371"/>
        <v>Summer</v>
      </c>
      <c r="H3892" s="25">
        <f t="shared" si="370"/>
        <v>3</v>
      </c>
      <c r="I3892" s="25">
        <v>0</v>
      </c>
      <c r="J3892" s="25">
        <f t="shared" si="372"/>
        <v>3</v>
      </c>
      <c r="K3892" s="7">
        <v>30.6403</v>
      </c>
    </row>
    <row r="3893" spans="1:11" x14ac:dyDescent="0.25">
      <c r="A3893" s="6">
        <v>44358</v>
      </c>
      <c r="B3893" s="7">
        <v>24</v>
      </c>
      <c r="C3893" s="25">
        <v>190765.55004291493</v>
      </c>
      <c r="D3893" s="25">
        <f t="shared" si="368"/>
        <v>6</v>
      </c>
      <c r="E3893" s="25">
        <f t="shared" si="367"/>
        <v>0</v>
      </c>
      <c r="F3893" s="25">
        <f t="shared" si="369"/>
        <v>0</v>
      </c>
      <c r="G3893" s="25" t="str">
        <f t="shared" si="371"/>
        <v>Summer</v>
      </c>
      <c r="H3893" s="25">
        <f t="shared" si="370"/>
        <v>3</v>
      </c>
      <c r="I3893" s="25">
        <v>0</v>
      </c>
      <c r="J3893" s="25">
        <f t="shared" si="372"/>
        <v>3</v>
      </c>
      <c r="K3893" s="7">
        <v>22.095020000000002</v>
      </c>
    </row>
    <row r="3894" spans="1:11" x14ac:dyDescent="0.25">
      <c r="A3894" s="6">
        <v>44359</v>
      </c>
      <c r="B3894" s="7">
        <v>1</v>
      </c>
      <c r="C3894" s="25">
        <v>167771.82244007732</v>
      </c>
      <c r="D3894" s="25">
        <f t="shared" si="368"/>
        <v>6</v>
      </c>
      <c r="E3894" s="25">
        <f t="shared" si="367"/>
        <v>0</v>
      </c>
      <c r="F3894" s="25">
        <f t="shared" si="369"/>
        <v>1</v>
      </c>
      <c r="G3894" s="25" t="str">
        <f t="shared" si="371"/>
        <v>Summer</v>
      </c>
      <c r="H3894" s="25">
        <f t="shared" si="370"/>
        <v>3</v>
      </c>
      <c r="I3894" s="25">
        <v>0</v>
      </c>
      <c r="J3894" s="25">
        <f t="shared" si="372"/>
        <v>3</v>
      </c>
      <c r="K3894" s="7">
        <v>21.037680000000002</v>
      </c>
    </row>
    <row r="3895" spans="1:11" x14ac:dyDescent="0.25">
      <c r="A3895" s="6">
        <v>44359</v>
      </c>
      <c r="B3895" s="7">
        <v>2</v>
      </c>
      <c r="C3895" s="25">
        <v>147873.3510209407</v>
      </c>
      <c r="D3895" s="25">
        <f t="shared" si="368"/>
        <v>6</v>
      </c>
      <c r="E3895" s="25">
        <f t="shared" si="367"/>
        <v>0</v>
      </c>
      <c r="F3895" s="25">
        <f t="shared" si="369"/>
        <v>1</v>
      </c>
      <c r="G3895" s="25" t="str">
        <f t="shared" si="371"/>
        <v>Summer</v>
      </c>
      <c r="H3895" s="25">
        <f t="shared" si="370"/>
        <v>1</v>
      </c>
      <c r="I3895" s="25">
        <v>0</v>
      </c>
      <c r="J3895" s="25">
        <f t="shared" si="372"/>
        <v>1</v>
      </c>
      <c r="K3895" s="7">
        <v>23.53688</v>
      </c>
    </row>
    <row r="3896" spans="1:11" x14ac:dyDescent="0.25">
      <c r="A3896" s="6">
        <v>44359</v>
      </c>
      <c r="B3896" s="7">
        <v>3</v>
      </c>
      <c r="C3896" s="25">
        <v>134037.80317751289</v>
      </c>
      <c r="D3896" s="25">
        <f t="shared" si="368"/>
        <v>6</v>
      </c>
      <c r="E3896" s="25">
        <f t="shared" si="367"/>
        <v>0</v>
      </c>
      <c r="F3896" s="25">
        <f t="shared" si="369"/>
        <v>1</v>
      </c>
      <c r="G3896" s="25" t="str">
        <f t="shared" si="371"/>
        <v>Summer</v>
      </c>
      <c r="H3896" s="25">
        <f t="shared" si="370"/>
        <v>1</v>
      </c>
      <c r="I3896" s="25">
        <v>0</v>
      </c>
      <c r="J3896" s="25">
        <f t="shared" si="372"/>
        <v>1</v>
      </c>
      <c r="K3896" s="7">
        <v>21.460290000000001</v>
      </c>
    </row>
    <row r="3897" spans="1:11" x14ac:dyDescent="0.25">
      <c r="A3897" s="6">
        <v>44359</v>
      </c>
      <c r="B3897" s="7">
        <v>4</v>
      </c>
      <c r="C3897" s="25">
        <v>123611.96894909795</v>
      </c>
      <c r="D3897" s="25">
        <f t="shared" si="368"/>
        <v>6</v>
      </c>
      <c r="E3897" s="25">
        <f t="shared" si="367"/>
        <v>0</v>
      </c>
      <c r="F3897" s="25">
        <f t="shared" si="369"/>
        <v>1</v>
      </c>
      <c r="G3897" s="25" t="str">
        <f t="shared" si="371"/>
        <v>Summer</v>
      </c>
      <c r="H3897" s="25">
        <f t="shared" si="370"/>
        <v>1</v>
      </c>
      <c r="I3897" s="25">
        <v>0</v>
      </c>
      <c r="J3897" s="25">
        <f t="shared" si="372"/>
        <v>1</v>
      </c>
      <c r="K3897" s="7">
        <v>19.435669999999998</v>
      </c>
    </row>
    <row r="3898" spans="1:11" x14ac:dyDescent="0.25">
      <c r="A3898" s="6">
        <v>44359</v>
      </c>
      <c r="B3898" s="7">
        <v>5</v>
      </c>
      <c r="C3898" s="25">
        <v>116831.88099903351</v>
      </c>
      <c r="D3898" s="25">
        <f t="shared" si="368"/>
        <v>6</v>
      </c>
      <c r="E3898" s="25">
        <f t="shared" si="367"/>
        <v>0</v>
      </c>
      <c r="F3898" s="25">
        <f t="shared" si="369"/>
        <v>1</v>
      </c>
      <c r="G3898" s="25" t="str">
        <f t="shared" si="371"/>
        <v>Summer</v>
      </c>
      <c r="H3898" s="25">
        <f t="shared" si="370"/>
        <v>1</v>
      </c>
      <c r="I3898" s="25">
        <v>0</v>
      </c>
      <c r="J3898" s="25">
        <f t="shared" si="372"/>
        <v>1</v>
      </c>
      <c r="K3898" s="7">
        <v>19.32921</v>
      </c>
    </row>
    <row r="3899" spans="1:11" x14ac:dyDescent="0.25">
      <c r="A3899" s="6">
        <v>44359</v>
      </c>
      <c r="B3899" s="7">
        <v>6</v>
      </c>
      <c r="C3899" s="25">
        <v>113847.47703382731</v>
      </c>
      <c r="D3899" s="25">
        <f t="shared" si="368"/>
        <v>6</v>
      </c>
      <c r="E3899" s="25">
        <f t="shared" si="367"/>
        <v>0</v>
      </c>
      <c r="F3899" s="25">
        <f t="shared" si="369"/>
        <v>1</v>
      </c>
      <c r="G3899" s="25" t="str">
        <f t="shared" si="371"/>
        <v>Summer</v>
      </c>
      <c r="H3899" s="25">
        <f t="shared" si="370"/>
        <v>1</v>
      </c>
      <c r="I3899" s="25">
        <v>0</v>
      </c>
      <c r="J3899" s="25">
        <f t="shared" si="372"/>
        <v>1</v>
      </c>
      <c r="K3899" s="7">
        <v>19.852039999999999</v>
      </c>
    </row>
    <row r="3900" spans="1:11" x14ac:dyDescent="0.25">
      <c r="A3900" s="6">
        <v>44359</v>
      </c>
      <c r="B3900" s="7">
        <v>7</v>
      </c>
      <c r="C3900" s="25">
        <v>116204.08340302836</v>
      </c>
      <c r="D3900" s="25">
        <f t="shared" si="368"/>
        <v>6</v>
      </c>
      <c r="E3900" s="25">
        <f t="shared" si="367"/>
        <v>0</v>
      </c>
      <c r="F3900" s="25">
        <f t="shared" si="369"/>
        <v>1</v>
      </c>
      <c r="G3900" s="25" t="str">
        <f t="shared" si="371"/>
        <v>Summer</v>
      </c>
      <c r="H3900" s="25">
        <f t="shared" si="370"/>
        <v>3</v>
      </c>
      <c r="I3900" s="25">
        <v>0</v>
      </c>
      <c r="J3900" s="25">
        <f t="shared" si="372"/>
        <v>3</v>
      </c>
      <c r="K3900" s="7">
        <v>20.69473</v>
      </c>
    </row>
    <row r="3901" spans="1:11" x14ac:dyDescent="0.25">
      <c r="A3901" s="6">
        <v>44359</v>
      </c>
      <c r="B3901" s="7">
        <v>8</v>
      </c>
      <c r="C3901" s="25">
        <v>126213.81814916238</v>
      </c>
      <c r="D3901" s="25">
        <f t="shared" si="368"/>
        <v>6</v>
      </c>
      <c r="E3901" s="25">
        <f t="shared" si="367"/>
        <v>0</v>
      </c>
      <c r="F3901" s="25">
        <f t="shared" si="369"/>
        <v>1</v>
      </c>
      <c r="G3901" s="25" t="str">
        <f t="shared" si="371"/>
        <v>Summer</v>
      </c>
      <c r="H3901" s="25">
        <f t="shared" si="370"/>
        <v>3</v>
      </c>
      <c r="I3901" s="25">
        <v>0</v>
      </c>
      <c r="J3901" s="25">
        <f t="shared" si="372"/>
        <v>3</v>
      </c>
      <c r="K3901" s="7">
        <v>20.845009999999998</v>
      </c>
    </row>
    <row r="3902" spans="1:11" x14ac:dyDescent="0.25">
      <c r="A3902" s="6">
        <v>44359</v>
      </c>
      <c r="B3902" s="7">
        <v>9</v>
      </c>
      <c r="C3902" s="25">
        <v>146141.8747177835</v>
      </c>
      <c r="D3902" s="25">
        <f t="shared" si="368"/>
        <v>6</v>
      </c>
      <c r="E3902" s="25">
        <f t="shared" si="367"/>
        <v>0</v>
      </c>
      <c r="F3902" s="25">
        <f t="shared" si="369"/>
        <v>1</v>
      </c>
      <c r="G3902" s="25" t="str">
        <f t="shared" si="371"/>
        <v>Summer</v>
      </c>
      <c r="H3902" s="25">
        <f t="shared" si="370"/>
        <v>3</v>
      </c>
      <c r="I3902" s="25">
        <v>0</v>
      </c>
      <c r="J3902" s="25">
        <f t="shared" si="372"/>
        <v>3</v>
      </c>
      <c r="K3902" s="7">
        <v>24.86665</v>
      </c>
    </row>
    <row r="3903" spans="1:11" x14ac:dyDescent="0.25">
      <c r="A3903" s="6">
        <v>44359</v>
      </c>
      <c r="B3903" s="7">
        <v>10</v>
      </c>
      <c r="C3903" s="25">
        <v>177931.0665596005</v>
      </c>
      <c r="D3903" s="25">
        <f t="shared" si="368"/>
        <v>6</v>
      </c>
      <c r="E3903" s="25">
        <f t="shared" si="367"/>
        <v>0</v>
      </c>
      <c r="F3903" s="25">
        <f t="shared" si="369"/>
        <v>1</v>
      </c>
      <c r="G3903" s="25" t="str">
        <f t="shared" si="371"/>
        <v>Summer</v>
      </c>
      <c r="H3903" s="25">
        <f t="shared" si="370"/>
        <v>3</v>
      </c>
      <c r="I3903" s="25">
        <v>0</v>
      </c>
      <c r="J3903" s="25">
        <f t="shared" si="372"/>
        <v>3</v>
      </c>
      <c r="K3903" s="7">
        <v>30.154520000000002</v>
      </c>
    </row>
    <row r="3904" spans="1:11" x14ac:dyDescent="0.25">
      <c r="A3904" s="6">
        <v>44359</v>
      </c>
      <c r="B3904" s="7">
        <v>11</v>
      </c>
      <c r="C3904" s="25">
        <v>208486.86614819584</v>
      </c>
      <c r="D3904" s="25">
        <f t="shared" si="368"/>
        <v>6</v>
      </c>
      <c r="E3904" s="25">
        <f t="shared" si="367"/>
        <v>0</v>
      </c>
      <c r="F3904" s="25">
        <f t="shared" si="369"/>
        <v>1</v>
      </c>
      <c r="G3904" s="25" t="str">
        <f t="shared" si="371"/>
        <v>Summer</v>
      </c>
      <c r="H3904" s="25">
        <f t="shared" si="370"/>
        <v>3</v>
      </c>
      <c r="I3904" s="25">
        <v>0</v>
      </c>
      <c r="J3904" s="25">
        <f t="shared" si="372"/>
        <v>3</v>
      </c>
      <c r="K3904" s="7">
        <v>92.927940000000007</v>
      </c>
    </row>
    <row r="3905" spans="1:11" x14ac:dyDescent="0.25">
      <c r="A3905" s="6">
        <v>44359</v>
      </c>
      <c r="B3905" s="7">
        <v>12</v>
      </c>
      <c r="C3905" s="25">
        <v>239206.00946552833</v>
      </c>
      <c r="D3905" s="25">
        <f t="shared" si="368"/>
        <v>6</v>
      </c>
      <c r="E3905" s="25">
        <f t="shared" si="367"/>
        <v>0</v>
      </c>
      <c r="F3905" s="25">
        <f t="shared" si="369"/>
        <v>1</v>
      </c>
      <c r="G3905" s="25" t="str">
        <f t="shared" si="371"/>
        <v>Summer</v>
      </c>
      <c r="H3905" s="25">
        <f t="shared" si="370"/>
        <v>3</v>
      </c>
      <c r="I3905" s="25">
        <v>0</v>
      </c>
      <c r="J3905" s="25">
        <f t="shared" si="372"/>
        <v>3</v>
      </c>
      <c r="K3905" s="7">
        <v>66.600589999999997</v>
      </c>
    </row>
    <row r="3906" spans="1:11" x14ac:dyDescent="0.25">
      <c r="A3906" s="6">
        <v>44359</v>
      </c>
      <c r="B3906" s="7">
        <v>13</v>
      </c>
      <c r="C3906" s="25">
        <v>263526.62091815722</v>
      </c>
      <c r="D3906" s="25">
        <f t="shared" si="368"/>
        <v>6</v>
      </c>
      <c r="E3906" s="25">
        <f t="shared" si="367"/>
        <v>0</v>
      </c>
      <c r="F3906" s="25">
        <f t="shared" si="369"/>
        <v>1</v>
      </c>
      <c r="G3906" s="25" t="str">
        <f t="shared" si="371"/>
        <v>Summer</v>
      </c>
      <c r="H3906" s="25">
        <f t="shared" si="370"/>
        <v>3</v>
      </c>
      <c r="I3906" s="25">
        <v>0</v>
      </c>
      <c r="J3906" s="25">
        <f t="shared" si="372"/>
        <v>3</v>
      </c>
      <c r="K3906" s="7">
        <v>103.5831</v>
      </c>
    </row>
    <row r="3907" spans="1:11" x14ac:dyDescent="0.25">
      <c r="A3907" s="6">
        <v>44359</v>
      </c>
      <c r="B3907" s="7">
        <v>14</v>
      </c>
      <c r="C3907" s="25">
        <v>281655.6661903956</v>
      </c>
      <c r="D3907" s="25">
        <f t="shared" si="368"/>
        <v>6</v>
      </c>
      <c r="E3907" s="25">
        <f t="shared" si="367"/>
        <v>0</v>
      </c>
      <c r="F3907" s="25">
        <f t="shared" si="369"/>
        <v>1</v>
      </c>
      <c r="G3907" s="25" t="str">
        <f t="shared" si="371"/>
        <v>Summer</v>
      </c>
      <c r="H3907" s="25">
        <f t="shared" si="370"/>
        <v>3</v>
      </c>
      <c r="I3907" s="25">
        <v>0</v>
      </c>
      <c r="J3907" s="25">
        <f t="shared" si="372"/>
        <v>3</v>
      </c>
      <c r="K3907" s="7">
        <v>96.112570000000005</v>
      </c>
    </row>
    <row r="3908" spans="1:11" x14ac:dyDescent="0.25">
      <c r="A3908" s="6">
        <v>44359</v>
      </c>
      <c r="B3908" s="7">
        <v>15</v>
      </c>
      <c r="C3908" s="25">
        <v>295091.84853709536</v>
      </c>
      <c r="D3908" s="25">
        <f t="shared" si="368"/>
        <v>6</v>
      </c>
      <c r="E3908" s="25">
        <f t="shared" si="367"/>
        <v>0</v>
      </c>
      <c r="F3908" s="25">
        <f t="shared" si="369"/>
        <v>1</v>
      </c>
      <c r="G3908" s="25" t="str">
        <f t="shared" si="371"/>
        <v>Summer</v>
      </c>
      <c r="H3908" s="25">
        <f t="shared" si="370"/>
        <v>3</v>
      </c>
      <c r="I3908" s="25">
        <v>0</v>
      </c>
      <c r="J3908" s="25">
        <f t="shared" si="372"/>
        <v>3</v>
      </c>
      <c r="K3908" s="7">
        <v>32.835079999999998</v>
      </c>
    </row>
    <row r="3909" spans="1:11" x14ac:dyDescent="0.25">
      <c r="A3909" s="6">
        <v>44359</v>
      </c>
      <c r="B3909" s="7">
        <v>16</v>
      </c>
      <c r="C3909" s="25">
        <v>301882.19654541108</v>
      </c>
      <c r="D3909" s="25">
        <f t="shared" si="368"/>
        <v>6</v>
      </c>
      <c r="E3909" s="25">
        <f t="shared" si="367"/>
        <v>0</v>
      </c>
      <c r="F3909" s="25">
        <f t="shared" si="369"/>
        <v>1</v>
      </c>
      <c r="G3909" s="25" t="str">
        <f t="shared" si="371"/>
        <v>Summer</v>
      </c>
      <c r="H3909" s="25">
        <f t="shared" si="370"/>
        <v>3</v>
      </c>
      <c r="I3909" s="25">
        <v>0</v>
      </c>
      <c r="J3909" s="25">
        <f t="shared" si="372"/>
        <v>3</v>
      </c>
      <c r="K3909" s="7">
        <v>34.48395</v>
      </c>
    </row>
    <row r="3910" spans="1:11" x14ac:dyDescent="0.25">
      <c r="A3910" s="6">
        <v>44359</v>
      </c>
      <c r="B3910" s="7">
        <v>17</v>
      </c>
      <c r="C3910" s="25">
        <v>312149.33129016234</v>
      </c>
      <c r="D3910" s="25">
        <f t="shared" si="368"/>
        <v>6</v>
      </c>
      <c r="E3910" s="25">
        <f t="shared" ref="E3910:E3973" si="373">IF(IFERROR(VLOOKUP(A3910,$S$6:$S$15,1,0),0)&gt;0,1,0)</f>
        <v>0</v>
      </c>
      <c r="F3910" s="25">
        <f t="shared" si="369"/>
        <v>1</v>
      </c>
      <c r="G3910" s="25" t="str">
        <f t="shared" si="371"/>
        <v>Summer</v>
      </c>
      <c r="H3910" s="25">
        <f t="shared" si="370"/>
        <v>3</v>
      </c>
      <c r="I3910" s="25">
        <v>0</v>
      </c>
      <c r="J3910" s="25">
        <f t="shared" si="372"/>
        <v>3</v>
      </c>
      <c r="K3910" s="7">
        <v>39.559269999999998</v>
      </c>
    </row>
    <row r="3911" spans="1:11" x14ac:dyDescent="0.25">
      <c r="A3911" s="6">
        <v>44359</v>
      </c>
      <c r="B3911" s="7">
        <v>18</v>
      </c>
      <c r="C3911" s="25">
        <v>319227.04291207081</v>
      </c>
      <c r="D3911" s="25">
        <f t="shared" ref="D3911:D3974" si="374">MONTH(A3911)</f>
        <v>6</v>
      </c>
      <c r="E3911" s="25">
        <f t="shared" si="373"/>
        <v>0</v>
      </c>
      <c r="F3911" s="25">
        <f t="shared" ref="F3911:F3974" si="375">IF(WEEKDAY(A3911,2)&gt;5,1,0)</f>
        <v>1</v>
      </c>
      <c r="G3911" s="25" t="str">
        <f t="shared" si="371"/>
        <v>Summer</v>
      </c>
      <c r="H3911" s="25">
        <f t="shared" ref="H3911:H3974" si="376">IF(AND(B3911&lt;7,B3911&gt;1),1,IF(G3911="Winter",IF(OR(E3911=1,F3911=1,B3911=1,AND(B3911&gt;9,B3911&lt;19),B3911&gt;21),2,6),IF(OR(E3911=1,F3911=1,B3911&lt;15,B3911&gt;20),3,4)))</f>
        <v>3</v>
      </c>
      <c r="I3911" s="25">
        <v>0</v>
      </c>
      <c r="J3911" s="25">
        <f t="shared" si="372"/>
        <v>3</v>
      </c>
      <c r="K3911" s="7">
        <v>65.726830000000007</v>
      </c>
    </row>
    <row r="3912" spans="1:11" x14ac:dyDescent="0.25">
      <c r="A3912" s="6">
        <v>44359</v>
      </c>
      <c r="B3912" s="7">
        <v>19</v>
      </c>
      <c r="C3912" s="25">
        <v>308889.96307032608</v>
      </c>
      <c r="D3912" s="25">
        <f t="shared" si="374"/>
        <v>6</v>
      </c>
      <c r="E3912" s="25">
        <f t="shared" si="373"/>
        <v>0</v>
      </c>
      <c r="F3912" s="25">
        <f t="shared" si="375"/>
        <v>1</v>
      </c>
      <c r="G3912" s="25" t="str">
        <f t="shared" si="371"/>
        <v>Summer</v>
      </c>
      <c r="H3912" s="25">
        <f t="shared" si="376"/>
        <v>3</v>
      </c>
      <c r="I3912" s="25">
        <v>0</v>
      </c>
      <c r="J3912" s="25">
        <f t="shared" si="372"/>
        <v>3</v>
      </c>
      <c r="K3912" s="7">
        <v>63.168149999999997</v>
      </c>
    </row>
    <row r="3913" spans="1:11" x14ac:dyDescent="0.25">
      <c r="A3913" s="6">
        <v>44359</v>
      </c>
      <c r="B3913" s="7">
        <v>20</v>
      </c>
      <c r="C3913" s="25">
        <v>295807.42803064949</v>
      </c>
      <c r="D3913" s="25">
        <f t="shared" si="374"/>
        <v>6</v>
      </c>
      <c r="E3913" s="25">
        <f t="shared" si="373"/>
        <v>0</v>
      </c>
      <c r="F3913" s="25">
        <f t="shared" si="375"/>
        <v>1</v>
      </c>
      <c r="G3913" s="25" t="str">
        <f t="shared" si="371"/>
        <v>Summer</v>
      </c>
      <c r="H3913" s="25">
        <f t="shared" si="376"/>
        <v>3</v>
      </c>
      <c r="I3913" s="25">
        <v>0</v>
      </c>
      <c r="J3913" s="25">
        <f t="shared" si="372"/>
        <v>3</v>
      </c>
      <c r="K3913" s="7">
        <v>33.496429999999997</v>
      </c>
    </row>
    <row r="3914" spans="1:11" x14ac:dyDescent="0.25">
      <c r="A3914" s="6">
        <v>44359</v>
      </c>
      <c r="B3914" s="7">
        <v>21</v>
      </c>
      <c r="C3914" s="25">
        <v>282718.05799292919</v>
      </c>
      <c r="D3914" s="25">
        <f t="shared" si="374"/>
        <v>6</v>
      </c>
      <c r="E3914" s="25">
        <f t="shared" si="373"/>
        <v>0</v>
      </c>
      <c r="F3914" s="25">
        <f t="shared" si="375"/>
        <v>1</v>
      </c>
      <c r="G3914" s="25" t="str">
        <f t="shared" si="371"/>
        <v>Summer</v>
      </c>
      <c r="H3914" s="25">
        <f t="shared" si="376"/>
        <v>3</v>
      </c>
      <c r="I3914" s="25">
        <v>0</v>
      </c>
      <c r="J3914" s="25">
        <f t="shared" si="372"/>
        <v>3</v>
      </c>
      <c r="K3914" s="7">
        <v>32.618929999999999</v>
      </c>
    </row>
    <row r="3915" spans="1:11" x14ac:dyDescent="0.25">
      <c r="A3915" s="6">
        <v>44359</v>
      </c>
      <c r="B3915" s="7">
        <v>22</v>
      </c>
      <c r="C3915" s="25">
        <v>271198.10038094333</v>
      </c>
      <c r="D3915" s="25">
        <f t="shared" si="374"/>
        <v>6</v>
      </c>
      <c r="E3915" s="25">
        <f t="shared" si="373"/>
        <v>0</v>
      </c>
      <c r="F3915" s="25">
        <f t="shared" si="375"/>
        <v>1</v>
      </c>
      <c r="G3915" s="25" t="str">
        <f t="shared" si="371"/>
        <v>Summer</v>
      </c>
      <c r="H3915" s="25">
        <f t="shared" si="376"/>
        <v>3</v>
      </c>
      <c r="I3915" s="25">
        <v>0</v>
      </c>
      <c r="J3915" s="25">
        <f t="shared" si="372"/>
        <v>3</v>
      </c>
      <c r="K3915" s="7">
        <v>45.33858</v>
      </c>
    </row>
    <row r="3916" spans="1:11" x14ac:dyDescent="0.25">
      <c r="A3916" s="6">
        <v>44359</v>
      </c>
      <c r="B3916" s="7">
        <v>23</v>
      </c>
      <c r="C3916" s="25">
        <v>255573.5928640425</v>
      </c>
      <c r="D3916" s="25">
        <f t="shared" si="374"/>
        <v>6</v>
      </c>
      <c r="E3916" s="25">
        <f t="shared" si="373"/>
        <v>0</v>
      </c>
      <c r="F3916" s="25">
        <f t="shared" si="375"/>
        <v>1</v>
      </c>
      <c r="G3916" s="25" t="str">
        <f t="shared" si="371"/>
        <v>Summer</v>
      </c>
      <c r="H3916" s="25">
        <f t="shared" si="376"/>
        <v>3</v>
      </c>
      <c r="I3916" s="25">
        <v>0</v>
      </c>
      <c r="J3916" s="25">
        <f t="shared" si="372"/>
        <v>3</v>
      </c>
      <c r="K3916" s="7">
        <v>35.4786</v>
      </c>
    </row>
    <row r="3917" spans="1:11" x14ac:dyDescent="0.25">
      <c r="A3917" s="6">
        <v>44359</v>
      </c>
      <c r="B3917" s="7">
        <v>24</v>
      </c>
      <c r="C3917" s="25">
        <v>231739.51340964562</v>
      </c>
      <c r="D3917" s="25">
        <f t="shared" si="374"/>
        <v>6</v>
      </c>
      <c r="E3917" s="25">
        <f t="shared" si="373"/>
        <v>0</v>
      </c>
      <c r="F3917" s="25">
        <f t="shared" si="375"/>
        <v>1</v>
      </c>
      <c r="G3917" s="25" t="str">
        <f t="shared" si="371"/>
        <v>Summer</v>
      </c>
      <c r="H3917" s="25">
        <f t="shared" si="376"/>
        <v>3</v>
      </c>
      <c r="I3917" s="25">
        <v>0</v>
      </c>
      <c r="J3917" s="25">
        <f t="shared" si="372"/>
        <v>3</v>
      </c>
      <c r="K3917" s="7">
        <v>24.231649999999998</v>
      </c>
    </row>
    <row r="3918" spans="1:11" x14ac:dyDescent="0.25">
      <c r="A3918" s="6">
        <v>44360</v>
      </c>
      <c r="B3918" s="7">
        <v>1</v>
      </c>
      <c r="C3918" s="25">
        <v>206887.7069700314</v>
      </c>
      <c r="D3918" s="25">
        <f t="shared" si="374"/>
        <v>6</v>
      </c>
      <c r="E3918" s="25">
        <f t="shared" si="373"/>
        <v>0</v>
      </c>
      <c r="F3918" s="25">
        <f t="shared" si="375"/>
        <v>1</v>
      </c>
      <c r="G3918" s="25" t="str">
        <f t="shared" si="371"/>
        <v>Summer</v>
      </c>
      <c r="H3918" s="25">
        <f t="shared" si="376"/>
        <v>3</v>
      </c>
      <c r="I3918" s="25">
        <v>0</v>
      </c>
      <c r="J3918" s="25">
        <f t="shared" si="372"/>
        <v>3</v>
      </c>
      <c r="K3918" s="7">
        <v>22.211639999999999</v>
      </c>
    </row>
    <row r="3919" spans="1:11" x14ac:dyDescent="0.25">
      <c r="A3919" s="6">
        <v>44360</v>
      </c>
      <c r="B3919" s="7">
        <v>2</v>
      </c>
      <c r="C3919" s="25">
        <v>185875.89779855101</v>
      </c>
      <c r="D3919" s="25">
        <f t="shared" si="374"/>
        <v>6</v>
      </c>
      <c r="E3919" s="25">
        <f t="shared" si="373"/>
        <v>0</v>
      </c>
      <c r="F3919" s="25">
        <f t="shared" si="375"/>
        <v>1</v>
      </c>
      <c r="G3919" s="25" t="str">
        <f t="shared" si="371"/>
        <v>Summer</v>
      </c>
      <c r="H3919" s="25">
        <f t="shared" si="376"/>
        <v>1</v>
      </c>
      <c r="I3919" s="25">
        <v>0</v>
      </c>
      <c r="J3919" s="25">
        <f t="shared" si="372"/>
        <v>1</v>
      </c>
      <c r="K3919" s="7">
        <v>27.106780000000001</v>
      </c>
    </row>
    <row r="3920" spans="1:11" x14ac:dyDescent="0.25">
      <c r="A3920" s="6">
        <v>44360</v>
      </c>
      <c r="B3920" s="7">
        <v>3</v>
      </c>
      <c r="C3920" s="25">
        <v>170249.53889542457</v>
      </c>
      <c r="D3920" s="25">
        <f t="shared" si="374"/>
        <v>6</v>
      </c>
      <c r="E3920" s="25">
        <f t="shared" si="373"/>
        <v>0</v>
      </c>
      <c r="F3920" s="25">
        <f t="shared" si="375"/>
        <v>1</v>
      </c>
      <c r="G3920" s="25" t="str">
        <f t="shared" si="371"/>
        <v>Summer</v>
      </c>
      <c r="H3920" s="25">
        <f t="shared" si="376"/>
        <v>1</v>
      </c>
      <c r="I3920" s="25">
        <v>0</v>
      </c>
      <c r="J3920" s="25">
        <f t="shared" si="372"/>
        <v>1</v>
      </c>
      <c r="K3920" s="7">
        <v>21.416070000000001</v>
      </c>
    </row>
    <row r="3921" spans="1:11" x14ac:dyDescent="0.25">
      <c r="A3921" s="6">
        <v>44360</v>
      </c>
      <c r="B3921" s="7">
        <v>4</v>
      </c>
      <c r="C3921" s="25">
        <v>157342.49576681425</v>
      </c>
      <c r="D3921" s="25">
        <f t="shared" si="374"/>
        <v>6</v>
      </c>
      <c r="E3921" s="25">
        <f t="shared" si="373"/>
        <v>0</v>
      </c>
      <c r="F3921" s="25">
        <f t="shared" si="375"/>
        <v>1</v>
      </c>
      <c r="G3921" s="25" t="str">
        <f t="shared" si="371"/>
        <v>Summer</v>
      </c>
      <c r="H3921" s="25">
        <f t="shared" si="376"/>
        <v>1</v>
      </c>
      <c r="I3921" s="25">
        <v>0</v>
      </c>
      <c r="J3921" s="25">
        <f t="shared" si="372"/>
        <v>1</v>
      </c>
      <c r="K3921" s="7">
        <v>19.177969999999998</v>
      </c>
    </row>
    <row r="3922" spans="1:11" x14ac:dyDescent="0.25">
      <c r="A3922" s="6">
        <v>44360</v>
      </c>
      <c r="B3922" s="7">
        <v>5</v>
      </c>
      <c r="C3922" s="25">
        <v>147343.69809966808</v>
      </c>
      <c r="D3922" s="25">
        <f t="shared" si="374"/>
        <v>6</v>
      </c>
      <c r="E3922" s="25">
        <f t="shared" si="373"/>
        <v>0</v>
      </c>
      <c r="F3922" s="25">
        <f t="shared" si="375"/>
        <v>1</v>
      </c>
      <c r="G3922" s="25" t="str">
        <f t="shared" si="371"/>
        <v>Summer</v>
      </c>
      <c r="H3922" s="25">
        <f t="shared" si="376"/>
        <v>1</v>
      </c>
      <c r="I3922" s="25">
        <v>0</v>
      </c>
      <c r="J3922" s="25">
        <f t="shared" si="372"/>
        <v>1</v>
      </c>
      <c r="K3922" s="7">
        <v>16.48029</v>
      </c>
    </row>
    <row r="3923" spans="1:11" x14ac:dyDescent="0.25">
      <c r="A3923" s="6">
        <v>44360</v>
      </c>
      <c r="B3923" s="7">
        <v>6</v>
      </c>
      <c r="C3923" s="25">
        <v>140584.06895684521</v>
      </c>
      <c r="D3923" s="25">
        <f t="shared" si="374"/>
        <v>6</v>
      </c>
      <c r="E3923" s="25">
        <f t="shared" si="373"/>
        <v>0</v>
      </c>
      <c r="F3923" s="25">
        <f t="shared" si="375"/>
        <v>1</v>
      </c>
      <c r="G3923" s="25" t="str">
        <f t="shared" si="371"/>
        <v>Summer</v>
      </c>
      <c r="H3923" s="25">
        <f t="shared" si="376"/>
        <v>1</v>
      </c>
      <c r="I3923" s="25">
        <v>0</v>
      </c>
      <c r="J3923" s="25">
        <f t="shared" si="372"/>
        <v>1</v>
      </c>
      <c r="K3923" s="7">
        <v>17.523540000000001</v>
      </c>
    </row>
    <row r="3924" spans="1:11" x14ac:dyDescent="0.25">
      <c r="A3924" s="6">
        <v>44360</v>
      </c>
      <c r="B3924" s="7">
        <v>7</v>
      </c>
      <c r="C3924" s="25">
        <v>137876.57750095523</v>
      </c>
      <c r="D3924" s="25">
        <f t="shared" si="374"/>
        <v>6</v>
      </c>
      <c r="E3924" s="25">
        <f t="shared" si="373"/>
        <v>0</v>
      </c>
      <c r="F3924" s="25">
        <f t="shared" si="375"/>
        <v>1</v>
      </c>
      <c r="G3924" s="25" t="str">
        <f t="shared" si="371"/>
        <v>Summer</v>
      </c>
      <c r="H3924" s="25">
        <f t="shared" si="376"/>
        <v>3</v>
      </c>
      <c r="I3924" s="25">
        <v>0</v>
      </c>
      <c r="J3924" s="25">
        <f t="shared" si="372"/>
        <v>3</v>
      </c>
      <c r="K3924" s="7">
        <v>15.17267</v>
      </c>
    </row>
    <row r="3925" spans="1:11" x14ac:dyDescent="0.25">
      <c r="A3925" s="6">
        <v>44360</v>
      </c>
      <c r="B3925" s="7">
        <v>8</v>
      </c>
      <c r="C3925" s="25">
        <v>150519.4778192743</v>
      </c>
      <c r="D3925" s="25">
        <f t="shared" si="374"/>
        <v>6</v>
      </c>
      <c r="E3925" s="25">
        <f t="shared" si="373"/>
        <v>0</v>
      </c>
      <c r="F3925" s="25">
        <f t="shared" si="375"/>
        <v>1</v>
      </c>
      <c r="G3925" s="25" t="str">
        <f t="shared" si="371"/>
        <v>Summer</v>
      </c>
      <c r="H3925" s="25">
        <f t="shared" si="376"/>
        <v>3</v>
      </c>
      <c r="I3925" s="25">
        <v>0</v>
      </c>
      <c r="J3925" s="25">
        <f t="shared" si="372"/>
        <v>3</v>
      </c>
      <c r="K3925" s="7">
        <v>15.738189999999999</v>
      </c>
    </row>
    <row r="3926" spans="1:11" x14ac:dyDescent="0.25">
      <c r="A3926" s="6">
        <v>44360</v>
      </c>
      <c r="B3926" s="7">
        <v>9</v>
      </c>
      <c r="C3926" s="25">
        <v>181880.12470800837</v>
      </c>
      <c r="D3926" s="25">
        <f t="shared" si="374"/>
        <v>6</v>
      </c>
      <c r="E3926" s="25">
        <f t="shared" si="373"/>
        <v>0</v>
      </c>
      <c r="F3926" s="25">
        <f t="shared" si="375"/>
        <v>1</v>
      </c>
      <c r="G3926" s="25" t="str">
        <f t="shared" si="371"/>
        <v>Summer</v>
      </c>
      <c r="H3926" s="25">
        <f t="shared" si="376"/>
        <v>3</v>
      </c>
      <c r="I3926" s="25">
        <v>0</v>
      </c>
      <c r="J3926" s="25">
        <f t="shared" si="372"/>
        <v>3</v>
      </c>
      <c r="K3926" s="7">
        <v>17.342099999999999</v>
      </c>
    </row>
    <row r="3927" spans="1:11" x14ac:dyDescent="0.25">
      <c r="A3927" s="6">
        <v>44360</v>
      </c>
      <c r="B3927" s="7">
        <v>10</v>
      </c>
      <c r="C3927" s="25">
        <v>215574.9916350198</v>
      </c>
      <c r="D3927" s="25">
        <f t="shared" si="374"/>
        <v>6</v>
      </c>
      <c r="E3927" s="25">
        <f t="shared" si="373"/>
        <v>0</v>
      </c>
      <c r="F3927" s="25">
        <f t="shared" si="375"/>
        <v>1</v>
      </c>
      <c r="G3927" s="25" t="str">
        <f t="shared" si="371"/>
        <v>Summer</v>
      </c>
      <c r="H3927" s="25">
        <f t="shared" si="376"/>
        <v>3</v>
      </c>
      <c r="I3927" s="25">
        <v>0</v>
      </c>
      <c r="J3927" s="25">
        <f t="shared" si="372"/>
        <v>3</v>
      </c>
      <c r="K3927" s="7">
        <v>20.90175</v>
      </c>
    </row>
    <row r="3928" spans="1:11" x14ac:dyDescent="0.25">
      <c r="A3928" s="6">
        <v>44360</v>
      </c>
      <c r="B3928" s="7">
        <v>11</v>
      </c>
      <c r="C3928" s="25">
        <v>246625.38489269739</v>
      </c>
      <c r="D3928" s="25">
        <f t="shared" si="374"/>
        <v>6</v>
      </c>
      <c r="E3928" s="25">
        <f t="shared" si="373"/>
        <v>0</v>
      </c>
      <c r="F3928" s="25">
        <f t="shared" si="375"/>
        <v>1</v>
      </c>
      <c r="G3928" s="25" t="str">
        <f t="shared" si="371"/>
        <v>Summer</v>
      </c>
      <c r="H3928" s="25">
        <f t="shared" si="376"/>
        <v>3</v>
      </c>
      <c r="I3928" s="25">
        <v>0</v>
      </c>
      <c r="J3928" s="25">
        <f t="shared" si="372"/>
        <v>3</v>
      </c>
      <c r="K3928" s="7">
        <v>24.79533</v>
      </c>
    </row>
    <row r="3929" spans="1:11" x14ac:dyDescent="0.25">
      <c r="A3929" s="6">
        <v>44360</v>
      </c>
      <c r="B3929" s="7">
        <v>12</v>
      </c>
      <c r="C3929" s="25">
        <v>272708.7730230384</v>
      </c>
      <c r="D3929" s="25">
        <f t="shared" si="374"/>
        <v>6</v>
      </c>
      <c r="E3929" s="25">
        <f t="shared" si="373"/>
        <v>0</v>
      </c>
      <c r="F3929" s="25">
        <f t="shared" si="375"/>
        <v>1</v>
      </c>
      <c r="G3929" s="25" t="str">
        <f t="shared" si="371"/>
        <v>Summer</v>
      </c>
      <c r="H3929" s="25">
        <f t="shared" si="376"/>
        <v>3</v>
      </c>
      <c r="I3929" s="25">
        <v>0</v>
      </c>
      <c r="J3929" s="25">
        <f t="shared" si="372"/>
        <v>3</v>
      </c>
      <c r="K3929" s="7">
        <v>47.943890000000003</v>
      </c>
    </row>
    <row r="3930" spans="1:11" x14ac:dyDescent="0.25">
      <c r="A3930" s="6">
        <v>44360</v>
      </c>
      <c r="B3930" s="7">
        <v>13</v>
      </c>
      <c r="C3930" s="25">
        <v>296180.1420211728</v>
      </c>
      <c r="D3930" s="25">
        <f t="shared" si="374"/>
        <v>6</v>
      </c>
      <c r="E3930" s="25">
        <f t="shared" si="373"/>
        <v>0</v>
      </c>
      <c r="F3930" s="25">
        <f t="shared" si="375"/>
        <v>1</v>
      </c>
      <c r="G3930" s="25" t="str">
        <f t="shared" si="371"/>
        <v>Summer</v>
      </c>
      <c r="H3930" s="25">
        <f t="shared" si="376"/>
        <v>3</v>
      </c>
      <c r="I3930" s="25">
        <v>0</v>
      </c>
      <c r="J3930" s="25">
        <f t="shared" si="372"/>
        <v>3</v>
      </c>
      <c r="K3930" s="7">
        <v>28.587309999999999</v>
      </c>
    </row>
    <row r="3931" spans="1:11" x14ac:dyDescent="0.25">
      <c r="A3931" s="6">
        <v>44360</v>
      </c>
      <c r="B3931" s="7">
        <v>14</v>
      </c>
      <c r="C3931" s="25">
        <v>311551.01721536939</v>
      </c>
      <c r="D3931" s="25">
        <f t="shared" si="374"/>
        <v>6</v>
      </c>
      <c r="E3931" s="25">
        <f t="shared" si="373"/>
        <v>0</v>
      </c>
      <c r="F3931" s="25">
        <f t="shared" si="375"/>
        <v>1</v>
      </c>
      <c r="G3931" s="25" t="str">
        <f t="shared" si="371"/>
        <v>Summer</v>
      </c>
      <c r="H3931" s="25">
        <f t="shared" si="376"/>
        <v>3</v>
      </c>
      <c r="I3931" s="25">
        <v>0</v>
      </c>
      <c r="J3931" s="25">
        <f t="shared" si="372"/>
        <v>3</v>
      </c>
      <c r="K3931" s="7">
        <v>29.799410000000002</v>
      </c>
    </row>
    <row r="3932" spans="1:11" x14ac:dyDescent="0.25">
      <c r="A3932" s="6">
        <v>44360</v>
      </c>
      <c r="B3932" s="7">
        <v>15</v>
      </c>
      <c r="C3932" s="25">
        <v>321351.35435234843</v>
      </c>
      <c r="D3932" s="25">
        <f t="shared" si="374"/>
        <v>6</v>
      </c>
      <c r="E3932" s="25">
        <f t="shared" si="373"/>
        <v>0</v>
      </c>
      <c r="F3932" s="25">
        <f t="shared" si="375"/>
        <v>1</v>
      </c>
      <c r="G3932" s="25" t="str">
        <f t="shared" si="371"/>
        <v>Summer</v>
      </c>
      <c r="H3932" s="25">
        <f t="shared" si="376"/>
        <v>3</v>
      </c>
      <c r="I3932" s="25">
        <v>0</v>
      </c>
      <c r="J3932" s="25">
        <f t="shared" si="372"/>
        <v>3</v>
      </c>
      <c r="K3932" s="7">
        <v>30.549520000000001</v>
      </c>
    </row>
    <row r="3933" spans="1:11" x14ac:dyDescent="0.25">
      <c r="A3933" s="6">
        <v>44360</v>
      </c>
      <c r="B3933" s="7">
        <v>16</v>
      </c>
      <c r="C3933" s="25">
        <v>322266.77278991259</v>
      </c>
      <c r="D3933" s="25">
        <f t="shared" si="374"/>
        <v>6</v>
      </c>
      <c r="E3933" s="25">
        <f t="shared" si="373"/>
        <v>0</v>
      </c>
      <c r="F3933" s="25">
        <f t="shared" si="375"/>
        <v>1</v>
      </c>
      <c r="G3933" s="25" t="str">
        <f t="shared" si="371"/>
        <v>Summer</v>
      </c>
      <c r="H3933" s="25">
        <f t="shared" si="376"/>
        <v>3</v>
      </c>
      <c r="I3933" s="25">
        <v>0</v>
      </c>
      <c r="J3933" s="25">
        <f t="shared" si="372"/>
        <v>3</v>
      </c>
      <c r="K3933" s="7">
        <v>29.890160000000002</v>
      </c>
    </row>
    <row r="3934" spans="1:11" x14ac:dyDescent="0.25">
      <c r="A3934" s="6">
        <v>44360</v>
      </c>
      <c r="B3934" s="7">
        <v>17</v>
      </c>
      <c r="C3934" s="25">
        <v>336019.78759901255</v>
      </c>
      <c r="D3934" s="25">
        <f t="shared" si="374"/>
        <v>6</v>
      </c>
      <c r="E3934" s="25">
        <f t="shared" si="373"/>
        <v>0</v>
      </c>
      <c r="F3934" s="25">
        <f t="shared" si="375"/>
        <v>1</v>
      </c>
      <c r="G3934" s="25" t="str">
        <f t="shared" si="371"/>
        <v>Summer</v>
      </c>
      <c r="H3934" s="25">
        <f t="shared" si="376"/>
        <v>3</v>
      </c>
      <c r="I3934" s="25">
        <v>0</v>
      </c>
      <c r="J3934" s="25">
        <f t="shared" si="372"/>
        <v>3</v>
      </c>
      <c r="K3934" s="7">
        <v>30.061620000000001</v>
      </c>
    </row>
    <row r="3935" spans="1:11" x14ac:dyDescent="0.25">
      <c r="A3935" s="6">
        <v>44360</v>
      </c>
      <c r="B3935" s="7">
        <v>18</v>
      </c>
      <c r="C3935" s="25">
        <v>343795.14582121477</v>
      </c>
      <c r="D3935" s="25">
        <f t="shared" si="374"/>
        <v>6</v>
      </c>
      <c r="E3935" s="25">
        <f t="shared" si="373"/>
        <v>0</v>
      </c>
      <c r="F3935" s="25">
        <f t="shared" si="375"/>
        <v>1</v>
      </c>
      <c r="G3935" s="25" t="str">
        <f t="shared" si="371"/>
        <v>Summer</v>
      </c>
      <c r="H3935" s="25">
        <f t="shared" si="376"/>
        <v>3</v>
      </c>
      <c r="I3935" s="25">
        <v>0</v>
      </c>
      <c r="J3935" s="25">
        <f t="shared" si="372"/>
        <v>3</v>
      </c>
      <c r="K3935" s="7">
        <v>31.917179999999998</v>
      </c>
    </row>
    <row r="3936" spans="1:11" x14ac:dyDescent="0.25">
      <c r="A3936" s="6">
        <v>44360</v>
      </c>
      <c r="B3936" s="7">
        <v>19</v>
      </c>
      <c r="C3936" s="25">
        <v>346622.71242837876</v>
      </c>
      <c r="D3936" s="25">
        <f t="shared" si="374"/>
        <v>6</v>
      </c>
      <c r="E3936" s="25">
        <f t="shared" si="373"/>
        <v>0</v>
      </c>
      <c r="F3936" s="25">
        <f t="shared" si="375"/>
        <v>1</v>
      </c>
      <c r="G3936" s="25" t="str">
        <f t="shared" si="371"/>
        <v>Summer</v>
      </c>
      <c r="H3936" s="25">
        <f t="shared" si="376"/>
        <v>3</v>
      </c>
      <c r="I3936" s="25">
        <v>0</v>
      </c>
      <c r="J3936" s="25">
        <f t="shared" si="372"/>
        <v>3</v>
      </c>
      <c r="K3936" s="7">
        <v>32.323219999999999</v>
      </c>
    </row>
    <row r="3937" spans="1:11" x14ac:dyDescent="0.25">
      <c r="A3937" s="6">
        <v>44360</v>
      </c>
      <c r="B3937" s="7">
        <v>20</v>
      </c>
      <c r="C3937" s="25">
        <v>341115.64260795066</v>
      </c>
      <c r="D3937" s="25">
        <f t="shared" si="374"/>
        <v>6</v>
      </c>
      <c r="E3937" s="25">
        <f t="shared" si="373"/>
        <v>0</v>
      </c>
      <c r="F3937" s="25">
        <f t="shared" si="375"/>
        <v>1</v>
      </c>
      <c r="G3937" s="25" t="str">
        <f t="shared" si="371"/>
        <v>Summer</v>
      </c>
      <c r="H3937" s="25">
        <f t="shared" si="376"/>
        <v>3</v>
      </c>
      <c r="I3937" s="25">
        <v>0</v>
      </c>
      <c r="J3937" s="25">
        <f t="shared" si="372"/>
        <v>3</v>
      </c>
      <c r="K3937" s="7">
        <v>39.218640000000001</v>
      </c>
    </row>
    <row r="3938" spans="1:11" x14ac:dyDescent="0.25">
      <c r="A3938" s="6">
        <v>44360</v>
      </c>
      <c r="B3938" s="7">
        <v>21</v>
      </c>
      <c r="C3938" s="25">
        <v>325520.82125397644</v>
      </c>
      <c r="D3938" s="25">
        <f t="shared" si="374"/>
        <v>6</v>
      </c>
      <c r="E3938" s="25">
        <f t="shared" si="373"/>
        <v>0</v>
      </c>
      <c r="F3938" s="25">
        <f t="shared" si="375"/>
        <v>1</v>
      </c>
      <c r="G3938" s="25" t="str">
        <f t="shared" si="371"/>
        <v>Summer</v>
      </c>
      <c r="H3938" s="25">
        <f t="shared" si="376"/>
        <v>3</v>
      </c>
      <c r="I3938" s="25">
        <v>0</v>
      </c>
      <c r="J3938" s="25">
        <f t="shared" si="372"/>
        <v>3</v>
      </c>
      <c r="K3938" s="7">
        <v>34.192039999999999</v>
      </c>
    </row>
    <row r="3939" spans="1:11" x14ac:dyDescent="0.25">
      <c r="A3939" s="6">
        <v>44360</v>
      </c>
      <c r="B3939" s="7">
        <v>22</v>
      </c>
      <c r="C3939" s="25">
        <v>306019.55973777472</v>
      </c>
      <c r="D3939" s="25">
        <f t="shared" si="374"/>
        <v>6</v>
      </c>
      <c r="E3939" s="25">
        <f t="shared" si="373"/>
        <v>0</v>
      </c>
      <c r="F3939" s="25">
        <f t="shared" si="375"/>
        <v>1</v>
      </c>
      <c r="G3939" s="25" t="str">
        <f t="shared" si="371"/>
        <v>Summer</v>
      </c>
      <c r="H3939" s="25">
        <f t="shared" si="376"/>
        <v>3</v>
      </c>
      <c r="I3939" s="25">
        <v>0</v>
      </c>
      <c r="J3939" s="25">
        <f t="shared" si="372"/>
        <v>3</v>
      </c>
      <c r="K3939" s="7">
        <v>33.298490000000001</v>
      </c>
    </row>
    <row r="3940" spans="1:11" x14ac:dyDescent="0.25">
      <c r="A3940" s="6">
        <v>44360</v>
      </c>
      <c r="B3940" s="7">
        <v>23</v>
      </c>
      <c r="C3940" s="25">
        <v>277193.02118384995</v>
      </c>
      <c r="D3940" s="25">
        <f t="shared" si="374"/>
        <v>6</v>
      </c>
      <c r="E3940" s="25">
        <f t="shared" si="373"/>
        <v>0</v>
      </c>
      <c r="F3940" s="25">
        <f t="shared" si="375"/>
        <v>1</v>
      </c>
      <c r="G3940" s="25" t="str">
        <f t="shared" si="371"/>
        <v>Summer</v>
      </c>
      <c r="H3940" s="25">
        <f t="shared" si="376"/>
        <v>3</v>
      </c>
      <c r="I3940" s="25">
        <v>0</v>
      </c>
      <c r="J3940" s="25">
        <f t="shared" si="372"/>
        <v>3</v>
      </c>
      <c r="K3940" s="7">
        <v>26.391690000000001</v>
      </c>
    </row>
    <row r="3941" spans="1:11" x14ac:dyDescent="0.25">
      <c r="A3941" s="6">
        <v>44360</v>
      </c>
      <c r="B3941" s="7">
        <v>24</v>
      </c>
      <c r="C3941" s="25">
        <v>235646.4738786871</v>
      </c>
      <c r="D3941" s="25">
        <f t="shared" si="374"/>
        <v>6</v>
      </c>
      <c r="E3941" s="25">
        <f t="shared" si="373"/>
        <v>0</v>
      </c>
      <c r="F3941" s="25">
        <f t="shared" si="375"/>
        <v>1</v>
      </c>
      <c r="G3941" s="25" t="str">
        <f t="shared" si="371"/>
        <v>Summer</v>
      </c>
      <c r="H3941" s="25">
        <f t="shared" si="376"/>
        <v>3</v>
      </c>
      <c r="I3941" s="25">
        <v>0</v>
      </c>
      <c r="J3941" s="25">
        <f t="shared" si="372"/>
        <v>3</v>
      </c>
      <c r="K3941" s="7">
        <v>21.872520000000002</v>
      </c>
    </row>
    <row r="3942" spans="1:11" x14ac:dyDescent="0.25">
      <c r="A3942" s="6">
        <v>44361</v>
      </c>
      <c r="B3942" s="7">
        <v>1</v>
      </c>
      <c r="C3942" s="25">
        <v>198366.0358432389</v>
      </c>
      <c r="D3942" s="25">
        <f t="shared" si="374"/>
        <v>6</v>
      </c>
      <c r="E3942" s="25">
        <f t="shared" si="373"/>
        <v>0</v>
      </c>
      <c r="F3942" s="25">
        <f t="shared" si="375"/>
        <v>0</v>
      </c>
      <c r="G3942" s="25" t="str">
        <f t="shared" si="371"/>
        <v>Summer</v>
      </c>
      <c r="H3942" s="25">
        <f t="shared" si="376"/>
        <v>3</v>
      </c>
      <c r="I3942" s="25">
        <v>0</v>
      </c>
      <c r="J3942" s="25">
        <f t="shared" si="372"/>
        <v>3</v>
      </c>
      <c r="K3942" s="7">
        <v>22.162800000000001</v>
      </c>
    </row>
    <row r="3943" spans="1:11" x14ac:dyDescent="0.25">
      <c r="A3943" s="6">
        <v>44361</v>
      </c>
      <c r="B3943" s="7">
        <v>2</v>
      </c>
      <c r="C3943" s="25">
        <v>169768.45413507943</v>
      </c>
      <c r="D3943" s="25">
        <f t="shared" si="374"/>
        <v>6</v>
      </c>
      <c r="E3943" s="25">
        <f t="shared" si="373"/>
        <v>0</v>
      </c>
      <c r="F3943" s="25">
        <f t="shared" si="375"/>
        <v>0</v>
      </c>
      <c r="G3943" s="25" t="str">
        <f t="shared" si="371"/>
        <v>Summer</v>
      </c>
      <c r="H3943" s="25">
        <f t="shared" si="376"/>
        <v>1</v>
      </c>
      <c r="I3943" s="25">
        <v>0</v>
      </c>
      <c r="J3943" s="25">
        <f t="shared" si="372"/>
        <v>1</v>
      </c>
      <c r="K3943" s="7">
        <v>20.99231</v>
      </c>
    </row>
    <row r="3944" spans="1:11" x14ac:dyDescent="0.25">
      <c r="A3944" s="6">
        <v>44361</v>
      </c>
      <c r="B3944" s="7">
        <v>3</v>
      </c>
      <c r="C3944" s="25">
        <v>149561.10236103597</v>
      </c>
      <c r="D3944" s="25">
        <f t="shared" si="374"/>
        <v>6</v>
      </c>
      <c r="E3944" s="25">
        <f t="shared" si="373"/>
        <v>0</v>
      </c>
      <c r="F3944" s="25">
        <f t="shared" si="375"/>
        <v>0</v>
      </c>
      <c r="G3944" s="25" t="str">
        <f t="shared" si="371"/>
        <v>Summer</v>
      </c>
      <c r="H3944" s="25">
        <f t="shared" si="376"/>
        <v>1</v>
      </c>
      <c r="I3944" s="25">
        <v>0</v>
      </c>
      <c r="J3944" s="25">
        <f t="shared" si="372"/>
        <v>1</v>
      </c>
      <c r="K3944" s="7">
        <v>17.524750000000001</v>
      </c>
    </row>
    <row r="3945" spans="1:11" x14ac:dyDescent="0.25">
      <c r="A3945" s="6">
        <v>44361</v>
      </c>
      <c r="B3945" s="7">
        <v>4</v>
      </c>
      <c r="C3945" s="25">
        <v>135150.58275822803</v>
      </c>
      <c r="D3945" s="25">
        <f t="shared" si="374"/>
        <v>6</v>
      </c>
      <c r="E3945" s="25">
        <f t="shared" si="373"/>
        <v>0</v>
      </c>
      <c r="F3945" s="25">
        <f t="shared" si="375"/>
        <v>0</v>
      </c>
      <c r="G3945" s="25" t="str">
        <f t="shared" si="371"/>
        <v>Summer</v>
      </c>
      <c r="H3945" s="25">
        <f t="shared" si="376"/>
        <v>1</v>
      </c>
      <c r="I3945" s="25">
        <v>0</v>
      </c>
      <c r="J3945" s="25">
        <f t="shared" si="372"/>
        <v>1</v>
      </c>
      <c r="K3945" s="7">
        <v>15.57456</v>
      </c>
    </row>
    <row r="3946" spans="1:11" x14ac:dyDescent="0.25">
      <c r="A3946" s="6">
        <v>44361</v>
      </c>
      <c r="B3946" s="7">
        <v>5</v>
      </c>
      <c r="C3946" s="25">
        <v>125635.95381280671</v>
      </c>
      <c r="D3946" s="25">
        <f t="shared" si="374"/>
        <v>6</v>
      </c>
      <c r="E3946" s="25">
        <f t="shared" si="373"/>
        <v>0</v>
      </c>
      <c r="F3946" s="25">
        <f t="shared" si="375"/>
        <v>0</v>
      </c>
      <c r="G3946" s="25" t="str">
        <f t="shared" si="371"/>
        <v>Summer</v>
      </c>
      <c r="H3946" s="25">
        <f t="shared" si="376"/>
        <v>1</v>
      </c>
      <c r="I3946" s="25">
        <v>0</v>
      </c>
      <c r="J3946" s="25">
        <f t="shared" si="372"/>
        <v>1</v>
      </c>
      <c r="K3946" s="7">
        <v>15.10356</v>
      </c>
    </row>
    <row r="3947" spans="1:11" x14ac:dyDescent="0.25">
      <c r="A3947" s="6">
        <v>44361</v>
      </c>
      <c r="B3947" s="7">
        <v>6</v>
      </c>
      <c r="C3947" s="25">
        <v>121652.8860321104</v>
      </c>
      <c r="D3947" s="25">
        <f t="shared" si="374"/>
        <v>6</v>
      </c>
      <c r="E3947" s="25">
        <f t="shared" si="373"/>
        <v>0</v>
      </c>
      <c r="F3947" s="25">
        <f t="shared" si="375"/>
        <v>0</v>
      </c>
      <c r="G3947" s="25" t="str">
        <f t="shared" si="371"/>
        <v>Summer</v>
      </c>
      <c r="H3947" s="25">
        <f t="shared" si="376"/>
        <v>1</v>
      </c>
      <c r="I3947" s="25">
        <v>0</v>
      </c>
      <c r="J3947" s="25">
        <f t="shared" si="372"/>
        <v>1</v>
      </c>
      <c r="K3947" s="7">
        <v>15.06151</v>
      </c>
    </row>
    <row r="3948" spans="1:11" x14ac:dyDescent="0.25">
      <c r="A3948" s="6">
        <v>44361</v>
      </c>
      <c r="B3948" s="7">
        <v>7</v>
      </c>
      <c r="C3948" s="25">
        <v>125003.74505821976</v>
      </c>
      <c r="D3948" s="25">
        <f t="shared" si="374"/>
        <v>6</v>
      </c>
      <c r="E3948" s="25">
        <f t="shared" si="373"/>
        <v>0</v>
      </c>
      <c r="F3948" s="25">
        <f t="shared" si="375"/>
        <v>0</v>
      </c>
      <c r="G3948" s="25" t="str">
        <f t="shared" si="371"/>
        <v>Summer</v>
      </c>
      <c r="H3948" s="25">
        <f t="shared" si="376"/>
        <v>3</v>
      </c>
      <c r="I3948" s="25">
        <v>0</v>
      </c>
      <c r="J3948" s="25">
        <f t="shared" si="372"/>
        <v>3</v>
      </c>
      <c r="K3948" s="7">
        <v>16.283860000000001</v>
      </c>
    </row>
    <row r="3949" spans="1:11" x14ac:dyDescent="0.25">
      <c r="A3949" s="6">
        <v>44361</v>
      </c>
      <c r="B3949" s="7">
        <v>8</v>
      </c>
      <c r="C3949" s="25">
        <v>136810.04929784156</v>
      </c>
      <c r="D3949" s="25">
        <f t="shared" si="374"/>
        <v>6</v>
      </c>
      <c r="E3949" s="25">
        <f t="shared" si="373"/>
        <v>0</v>
      </c>
      <c r="F3949" s="25">
        <f t="shared" si="375"/>
        <v>0</v>
      </c>
      <c r="G3949" s="25" t="str">
        <f t="shared" si="371"/>
        <v>Summer</v>
      </c>
      <c r="H3949" s="25">
        <f t="shared" si="376"/>
        <v>3</v>
      </c>
      <c r="I3949" s="25">
        <v>0</v>
      </c>
      <c r="J3949" s="25">
        <f t="shared" si="372"/>
        <v>3</v>
      </c>
      <c r="K3949" s="7">
        <v>19.951979999999999</v>
      </c>
    </row>
    <row r="3950" spans="1:11" x14ac:dyDescent="0.25">
      <c r="A3950" s="6">
        <v>44361</v>
      </c>
      <c r="B3950" s="7">
        <v>9</v>
      </c>
      <c r="C3950" s="25">
        <v>152123.0427151644</v>
      </c>
      <c r="D3950" s="25">
        <f t="shared" si="374"/>
        <v>6</v>
      </c>
      <c r="E3950" s="25">
        <f t="shared" si="373"/>
        <v>0</v>
      </c>
      <c r="F3950" s="25">
        <f t="shared" si="375"/>
        <v>0</v>
      </c>
      <c r="G3950" s="25" t="str">
        <f t="shared" si="371"/>
        <v>Summer</v>
      </c>
      <c r="H3950" s="25">
        <f t="shared" si="376"/>
        <v>3</v>
      </c>
      <c r="I3950" s="25">
        <v>0</v>
      </c>
      <c r="J3950" s="25">
        <f t="shared" si="372"/>
        <v>3</v>
      </c>
      <c r="K3950" s="7">
        <v>22.883009999999999</v>
      </c>
    </row>
    <row r="3951" spans="1:11" x14ac:dyDescent="0.25">
      <c r="A3951" s="6">
        <v>44361</v>
      </c>
      <c r="B3951" s="7">
        <v>10</v>
      </c>
      <c r="C3951" s="25">
        <v>172221.0712715449</v>
      </c>
      <c r="D3951" s="25">
        <f t="shared" si="374"/>
        <v>6</v>
      </c>
      <c r="E3951" s="25">
        <f t="shared" si="373"/>
        <v>0</v>
      </c>
      <c r="F3951" s="25">
        <f t="shared" si="375"/>
        <v>0</v>
      </c>
      <c r="G3951" s="25" t="str">
        <f t="shared" ref="G3951:G4014" si="377">IF(OR(D3951&lt;5,D3951&gt;9),"Winter","Summer")</f>
        <v>Summer</v>
      </c>
      <c r="H3951" s="25">
        <f t="shared" si="376"/>
        <v>3</v>
      </c>
      <c r="I3951" s="25">
        <v>0</v>
      </c>
      <c r="J3951" s="25">
        <f t="shared" ref="J3951:J4014" si="378">IF(I3951=0,H3951,5)</f>
        <v>3</v>
      </c>
      <c r="K3951" s="7">
        <v>22.529389999999999</v>
      </c>
    </row>
    <row r="3952" spans="1:11" x14ac:dyDescent="0.25">
      <c r="A3952" s="6">
        <v>44361</v>
      </c>
      <c r="B3952" s="7">
        <v>11</v>
      </c>
      <c r="C3952" s="25">
        <v>194660.02189812477</v>
      </c>
      <c r="D3952" s="25">
        <f t="shared" si="374"/>
        <v>6</v>
      </c>
      <c r="E3952" s="25">
        <f t="shared" si="373"/>
        <v>0</v>
      </c>
      <c r="F3952" s="25">
        <f t="shared" si="375"/>
        <v>0</v>
      </c>
      <c r="G3952" s="25" t="str">
        <f t="shared" si="377"/>
        <v>Summer</v>
      </c>
      <c r="H3952" s="25">
        <f t="shared" si="376"/>
        <v>3</v>
      </c>
      <c r="I3952" s="25">
        <v>0</v>
      </c>
      <c r="J3952" s="25">
        <f t="shared" si="378"/>
        <v>3</v>
      </c>
      <c r="K3952" s="7">
        <v>28.177499999999998</v>
      </c>
    </row>
    <row r="3953" spans="1:11" x14ac:dyDescent="0.25">
      <c r="A3953" s="6">
        <v>44361</v>
      </c>
      <c r="B3953" s="7">
        <v>12</v>
      </c>
      <c r="C3953" s="25">
        <v>215611.29559106063</v>
      </c>
      <c r="D3953" s="25">
        <f t="shared" si="374"/>
        <v>6</v>
      </c>
      <c r="E3953" s="25">
        <f t="shared" si="373"/>
        <v>0</v>
      </c>
      <c r="F3953" s="25">
        <f t="shared" si="375"/>
        <v>0</v>
      </c>
      <c r="G3953" s="25" t="str">
        <f t="shared" si="377"/>
        <v>Summer</v>
      </c>
      <c r="H3953" s="25">
        <f t="shared" si="376"/>
        <v>3</v>
      </c>
      <c r="I3953" s="25">
        <v>0</v>
      </c>
      <c r="J3953" s="25">
        <f t="shared" si="378"/>
        <v>3</v>
      </c>
      <c r="K3953" s="7">
        <v>28.721730000000001</v>
      </c>
    </row>
    <row r="3954" spans="1:11" x14ac:dyDescent="0.25">
      <c r="A3954" s="6">
        <v>44361</v>
      </c>
      <c r="B3954" s="7">
        <v>13</v>
      </c>
      <c r="C3954" s="25">
        <v>233401.94377686043</v>
      </c>
      <c r="D3954" s="25">
        <f t="shared" si="374"/>
        <v>6</v>
      </c>
      <c r="E3954" s="25">
        <f t="shared" si="373"/>
        <v>0</v>
      </c>
      <c r="F3954" s="25">
        <f t="shared" si="375"/>
        <v>0</v>
      </c>
      <c r="G3954" s="25" t="str">
        <f t="shared" si="377"/>
        <v>Summer</v>
      </c>
      <c r="H3954" s="25">
        <f t="shared" si="376"/>
        <v>3</v>
      </c>
      <c r="I3954" s="25">
        <v>0</v>
      </c>
      <c r="J3954" s="25">
        <f t="shared" si="378"/>
        <v>3</v>
      </c>
      <c r="K3954" s="7">
        <v>67.875600000000006</v>
      </c>
    </row>
    <row r="3955" spans="1:11" x14ac:dyDescent="0.25">
      <c r="A3955" s="6">
        <v>44361</v>
      </c>
      <c r="B3955" s="7">
        <v>14</v>
      </c>
      <c r="C3955" s="25">
        <v>253519.35030616508</v>
      </c>
      <c r="D3955" s="25">
        <f t="shared" si="374"/>
        <v>6</v>
      </c>
      <c r="E3955" s="25">
        <f t="shared" si="373"/>
        <v>0</v>
      </c>
      <c r="F3955" s="25">
        <f t="shared" si="375"/>
        <v>0</v>
      </c>
      <c r="G3955" s="25" t="str">
        <f t="shared" si="377"/>
        <v>Summer</v>
      </c>
      <c r="H3955" s="25">
        <f t="shared" si="376"/>
        <v>3</v>
      </c>
      <c r="I3955" s="25">
        <v>0</v>
      </c>
      <c r="J3955" s="25">
        <f t="shared" si="378"/>
        <v>3</v>
      </c>
      <c r="K3955" s="7">
        <v>32.47157</v>
      </c>
    </row>
    <row r="3956" spans="1:11" x14ac:dyDescent="0.25">
      <c r="A3956" s="6">
        <v>44361</v>
      </c>
      <c r="B3956" s="7">
        <v>15</v>
      </c>
      <c r="C3956" s="25">
        <v>271853.10456609004</v>
      </c>
      <c r="D3956" s="25">
        <f t="shared" si="374"/>
        <v>6</v>
      </c>
      <c r="E3956" s="25">
        <f t="shared" si="373"/>
        <v>0</v>
      </c>
      <c r="F3956" s="25">
        <f t="shared" si="375"/>
        <v>0</v>
      </c>
      <c r="G3956" s="25" t="str">
        <f t="shared" si="377"/>
        <v>Summer</v>
      </c>
      <c r="H3956" s="25">
        <f t="shared" si="376"/>
        <v>4</v>
      </c>
      <c r="I3956" s="25">
        <v>0</v>
      </c>
      <c r="J3956" s="25">
        <f t="shared" si="378"/>
        <v>4</v>
      </c>
      <c r="K3956" s="7">
        <v>55.595860000000002</v>
      </c>
    </row>
    <row r="3957" spans="1:11" x14ac:dyDescent="0.25">
      <c r="A3957" s="6">
        <v>44361</v>
      </c>
      <c r="B3957" s="7">
        <v>16</v>
      </c>
      <c r="C3957" s="25">
        <v>290270.46774608357</v>
      </c>
      <c r="D3957" s="25">
        <f t="shared" si="374"/>
        <v>6</v>
      </c>
      <c r="E3957" s="25">
        <f t="shared" si="373"/>
        <v>0</v>
      </c>
      <c r="F3957" s="25">
        <f t="shared" si="375"/>
        <v>0</v>
      </c>
      <c r="G3957" s="25" t="str">
        <f t="shared" si="377"/>
        <v>Summer</v>
      </c>
      <c r="H3957" s="25">
        <f t="shared" si="376"/>
        <v>4</v>
      </c>
      <c r="I3957" s="25">
        <v>0</v>
      </c>
      <c r="J3957" s="25">
        <f t="shared" si="378"/>
        <v>4</v>
      </c>
      <c r="K3957" s="7">
        <v>74.636859999999999</v>
      </c>
    </row>
    <row r="3958" spans="1:11" x14ac:dyDescent="0.25">
      <c r="A3958" s="6">
        <v>44361</v>
      </c>
      <c r="B3958" s="7">
        <v>17</v>
      </c>
      <c r="C3958" s="25">
        <v>309598.63285503874</v>
      </c>
      <c r="D3958" s="25">
        <f t="shared" si="374"/>
        <v>6</v>
      </c>
      <c r="E3958" s="25">
        <f t="shared" si="373"/>
        <v>0</v>
      </c>
      <c r="F3958" s="25">
        <f t="shared" si="375"/>
        <v>0</v>
      </c>
      <c r="G3958" s="25" t="str">
        <f t="shared" si="377"/>
        <v>Summer</v>
      </c>
      <c r="H3958" s="25">
        <f t="shared" si="376"/>
        <v>4</v>
      </c>
      <c r="I3958" s="25">
        <v>0</v>
      </c>
      <c r="J3958" s="25">
        <f t="shared" si="378"/>
        <v>4</v>
      </c>
      <c r="K3958" s="7">
        <v>46.016269999999999</v>
      </c>
    </row>
    <row r="3959" spans="1:11" x14ac:dyDescent="0.25">
      <c r="A3959" s="6">
        <v>44361</v>
      </c>
      <c r="B3959" s="7">
        <v>18</v>
      </c>
      <c r="C3959" s="25">
        <v>325537.86870663858</v>
      </c>
      <c r="D3959" s="25">
        <f t="shared" si="374"/>
        <v>6</v>
      </c>
      <c r="E3959" s="25">
        <f t="shared" si="373"/>
        <v>0</v>
      </c>
      <c r="F3959" s="25">
        <f t="shared" si="375"/>
        <v>0</v>
      </c>
      <c r="G3959" s="25" t="str">
        <f t="shared" si="377"/>
        <v>Summer</v>
      </c>
      <c r="H3959" s="25">
        <f t="shared" si="376"/>
        <v>4</v>
      </c>
      <c r="I3959" s="25">
        <v>0</v>
      </c>
      <c r="J3959" s="25">
        <f t="shared" si="378"/>
        <v>4</v>
      </c>
      <c r="K3959" s="7">
        <v>33.220669999999998</v>
      </c>
    </row>
    <row r="3960" spans="1:11" x14ac:dyDescent="0.25">
      <c r="A3960" s="6">
        <v>44361</v>
      </c>
      <c r="B3960" s="7">
        <v>19</v>
      </c>
      <c r="C3960" s="25">
        <v>328168.22568223736</v>
      </c>
      <c r="D3960" s="25">
        <f t="shared" si="374"/>
        <v>6</v>
      </c>
      <c r="E3960" s="25">
        <f t="shared" si="373"/>
        <v>0</v>
      </c>
      <c r="F3960" s="25">
        <f t="shared" si="375"/>
        <v>0</v>
      </c>
      <c r="G3960" s="25" t="str">
        <f t="shared" si="377"/>
        <v>Summer</v>
      </c>
      <c r="H3960" s="25">
        <f t="shared" si="376"/>
        <v>4</v>
      </c>
      <c r="I3960" s="25">
        <v>0</v>
      </c>
      <c r="J3960" s="25">
        <f t="shared" si="378"/>
        <v>4</v>
      </c>
      <c r="K3960" s="7">
        <v>30.479759999999999</v>
      </c>
    </row>
    <row r="3961" spans="1:11" x14ac:dyDescent="0.25">
      <c r="A3961" s="6">
        <v>44361</v>
      </c>
      <c r="B3961" s="7">
        <v>20</v>
      </c>
      <c r="C3961" s="25">
        <v>316377.39928805712</v>
      </c>
      <c r="D3961" s="25">
        <f t="shared" si="374"/>
        <v>6</v>
      </c>
      <c r="E3961" s="25">
        <f t="shared" si="373"/>
        <v>0</v>
      </c>
      <c r="F3961" s="25">
        <f t="shared" si="375"/>
        <v>0</v>
      </c>
      <c r="G3961" s="25" t="str">
        <f t="shared" si="377"/>
        <v>Summer</v>
      </c>
      <c r="H3961" s="25">
        <f t="shared" si="376"/>
        <v>4</v>
      </c>
      <c r="I3961" s="25">
        <v>0</v>
      </c>
      <c r="J3961" s="25">
        <f t="shared" si="378"/>
        <v>4</v>
      </c>
      <c r="K3961" s="7">
        <v>27.636150000000001</v>
      </c>
    </row>
    <row r="3962" spans="1:11" x14ac:dyDescent="0.25">
      <c r="A3962" s="6">
        <v>44361</v>
      </c>
      <c r="B3962" s="7">
        <v>21</v>
      </c>
      <c r="C3962" s="25">
        <v>294003.65589730063</v>
      </c>
      <c r="D3962" s="25">
        <f t="shared" si="374"/>
        <v>6</v>
      </c>
      <c r="E3962" s="25">
        <f t="shared" si="373"/>
        <v>0</v>
      </c>
      <c r="F3962" s="25">
        <f t="shared" si="375"/>
        <v>0</v>
      </c>
      <c r="G3962" s="25" t="str">
        <f t="shared" si="377"/>
        <v>Summer</v>
      </c>
      <c r="H3962" s="25">
        <f t="shared" si="376"/>
        <v>3</v>
      </c>
      <c r="I3962" s="25">
        <v>0</v>
      </c>
      <c r="J3962" s="25">
        <f t="shared" si="378"/>
        <v>3</v>
      </c>
      <c r="K3962" s="7">
        <v>26.20017</v>
      </c>
    </row>
    <row r="3963" spans="1:11" x14ac:dyDescent="0.25">
      <c r="A3963" s="6">
        <v>44361</v>
      </c>
      <c r="B3963" s="7">
        <v>22</v>
      </c>
      <c r="C3963" s="25">
        <v>273397.40121587989</v>
      </c>
      <c r="D3963" s="25">
        <f t="shared" si="374"/>
        <v>6</v>
      </c>
      <c r="E3963" s="25">
        <f t="shared" si="373"/>
        <v>0</v>
      </c>
      <c r="F3963" s="25">
        <f t="shared" si="375"/>
        <v>0</v>
      </c>
      <c r="G3963" s="25" t="str">
        <f t="shared" si="377"/>
        <v>Summer</v>
      </c>
      <c r="H3963" s="25">
        <f t="shared" si="376"/>
        <v>3</v>
      </c>
      <c r="I3963" s="25">
        <v>0</v>
      </c>
      <c r="J3963" s="25">
        <f t="shared" si="378"/>
        <v>3</v>
      </c>
      <c r="K3963" s="7">
        <v>26.721830000000001</v>
      </c>
    </row>
    <row r="3964" spans="1:11" x14ac:dyDescent="0.25">
      <c r="A3964" s="6">
        <v>44361</v>
      </c>
      <c r="B3964" s="7">
        <v>23</v>
      </c>
      <c r="C3964" s="25">
        <v>245705.5097460087</v>
      </c>
      <c r="D3964" s="25">
        <f t="shared" si="374"/>
        <v>6</v>
      </c>
      <c r="E3964" s="25">
        <f t="shared" si="373"/>
        <v>0</v>
      </c>
      <c r="F3964" s="25">
        <f t="shared" si="375"/>
        <v>0</v>
      </c>
      <c r="G3964" s="25" t="str">
        <f t="shared" si="377"/>
        <v>Summer</v>
      </c>
      <c r="H3964" s="25">
        <f t="shared" si="376"/>
        <v>3</v>
      </c>
      <c r="I3964" s="25">
        <v>0</v>
      </c>
      <c r="J3964" s="25">
        <f t="shared" si="378"/>
        <v>3</v>
      </c>
      <c r="K3964" s="7">
        <v>23.00759</v>
      </c>
    </row>
    <row r="3965" spans="1:11" x14ac:dyDescent="0.25">
      <c r="A3965" s="6">
        <v>44361</v>
      </c>
      <c r="B3965" s="7">
        <v>24</v>
      </c>
      <c r="C3965" s="25">
        <v>208260.47426451001</v>
      </c>
      <c r="D3965" s="25">
        <f t="shared" si="374"/>
        <v>6</v>
      </c>
      <c r="E3965" s="25">
        <f t="shared" si="373"/>
        <v>0</v>
      </c>
      <c r="F3965" s="25">
        <f t="shared" si="375"/>
        <v>0</v>
      </c>
      <c r="G3965" s="25" t="str">
        <f t="shared" si="377"/>
        <v>Summer</v>
      </c>
      <c r="H3965" s="25">
        <f t="shared" si="376"/>
        <v>3</v>
      </c>
      <c r="I3965" s="25">
        <v>0</v>
      </c>
      <c r="J3965" s="25">
        <f t="shared" si="378"/>
        <v>3</v>
      </c>
      <c r="K3965" s="7">
        <v>21.40193</v>
      </c>
    </row>
    <row r="3966" spans="1:11" x14ac:dyDescent="0.25">
      <c r="A3966" s="6">
        <v>44362</v>
      </c>
      <c r="B3966" s="7">
        <v>1</v>
      </c>
      <c r="C3966" s="25">
        <v>175042.60166195728</v>
      </c>
      <c r="D3966" s="25">
        <f t="shared" si="374"/>
        <v>6</v>
      </c>
      <c r="E3966" s="25">
        <f t="shared" si="373"/>
        <v>0</v>
      </c>
      <c r="F3966" s="25">
        <f t="shared" si="375"/>
        <v>0</v>
      </c>
      <c r="G3966" s="25" t="str">
        <f t="shared" si="377"/>
        <v>Summer</v>
      </c>
      <c r="H3966" s="25">
        <f t="shared" si="376"/>
        <v>3</v>
      </c>
      <c r="I3966" s="25">
        <v>0</v>
      </c>
      <c r="J3966" s="25">
        <f t="shared" si="378"/>
        <v>3</v>
      </c>
      <c r="K3966" s="7">
        <v>21.617090000000001</v>
      </c>
    </row>
    <row r="3967" spans="1:11" x14ac:dyDescent="0.25">
      <c r="A3967" s="6">
        <v>44362</v>
      </c>
      <c r="B3967" s="7">
        <v>2</v>
      </c>
      <c r="C3967" s="25">
        <v>150183.41378102056</v>
      </c>
      <c r="D3967" s="25">
        <f t="shared" si="374"/>
        <v>6</v>
      </c>
      <c r="E3967" s="25">
        <f t="shared" si="373"/>
        <v>0</v>
      </c>
      <c r="F3967" s="25">
        <f t="shared" si="375"/>
        <v>0</v>
      </c>
      <c r="G3967" s="25" t="str">
        <f t="shared" si="377"/>
        <v>Summer</v>
      </c>
      <c r="H3967" s="25">
        <f t="shared" si="376"/>
        <v>1</v>
      </c>
      <c r="I3967" s="25">
        <v>0</v>
      </c>
      <c r="J3967" s="25">
        <f t="shared" si="378"/>
        <v>1</v>
      </c>
      <c r="K3967" s="7">
        <v>17.83287</v>
      </c>
    </row>
    <row r="3968" spans="1:11" x14ac:dyDescent="0.25">
      <c r="A3968" s="6">
        <v>44362</v>
      </c>
      <c r="B3968" s="7">
        <v>3</v>
      </c>
      <c r="C3968" s="25">
        <v>132190.95893350165</v>
      </c>
      <c r="D3968" s="25">
        <f t="shared" si="374"/>
        <v>6</v>
      </c>
      <c r="E3968" s="25">
        <f t="shared" si="373"/>
        <v>0</v>
      </c>
      <c r="F3968" s="25">
        <f t="shared" si="375"/>
        <v>0</v>
      </c>
      <c r="G3968" s="25" t="str">
        <f t="shared" si="377"/>
        <v>Summer</v>
      </c>
      <c r="H3968" s="25">
        <f t="shared" si="376"/>
        <v>1</v>
      </c>
      <c r="I3968" s="25">
        <v>0</v>
      </c>
      <c r="J3968" s="25">
        <f t="shared" si="378"/>
        <v>1</v>
      </c>
      <c r="K3968" s="7">
        <v>17.511369999999999</v>
      </c>
    </row>
    <row r="3969" spans="1:11" x14ac:dyDescent="0.25">
      <c r="A3969" s="6">
        <v>44362</v>
      </c>
      <c r="B3969" s="7">
        <v>4</v>
      </c>
      <c r="C3969" s="25">
        <v>119569.77608719624</v>
      </c>
      <c r="D3969" s="25">
        <f t="shared" si="374"/>
        <v>6</v>
      </c>
      <c r="E3969" s="25">
        <f t="shared" si="373"/>
        <v>0</v>
      </c>
      <c r="F3969" s="25">
        <f t="shared" si="375"/>
        <v>0</v>
      </c>
      <c r="G3969" s="25" t="str">
        <f t="shared" si="377"/>
        <v>Summer</v>
      </c>
      <c r="H3969" s="25">
        <f t="shared" si="376"/>
        <v>1</v>
      </c>
      <c r="I3969" s="25">
        <v>0</v>
      </c>
      <c r="J3969" s="25">
        <f t="shared" si="378"/>
        <v>1</v>
      </c>
      <c r="K3969" s="7">
        <v>16.62961</v>
      </c>
    </row>
    <row r="3970" spans="1:11" x14ac:dyDescent="0.25">
      <c r="A3970" s="6">
        <v>44362</v>
      </c>
      <c r="B3970" s="7">
        <v>5</v>
      </c>
      <c r="C3970" s="25">
        <v>112041.17685095737</v>
      </c>
      <c r="D3970" s="25">
        <f t="shared" si="374"/>
        <v>6</v>
      </c>
      <c r="E3970" s="25">
        <f t="shared" si="373"/>
        <v>0</v>
      </c>
      <c r="F3970" s="25">
        <f t="shared" si="375"/>
        <v>0</v>
      </c>
      <c r="G3970" s="25" t="str">
        <f t="shared" si="377"/>
        <v>Summer</v>
      </c>
      <c r="H3970" s="25">
        <f t="shared" si="376"/>
        <v>1</v>
      </c>
      <c r="I3970" s="25">
        <v>0</v>
      </c>
      <c r="J3970" s="25">
        <f t="shared" si="378"/>
        <v>1</v>
      </c>
      <c r="K3970" s="7">
        <v>16.90803</v>
      </c>
    </row>
    <row r="3971" spans="1:11" x14ac:dyDescent="0.25">
      <c r="A3971" s="6">
        <v>44362</v>
      </c>
      <c r="B3971" s="7">
        <v>6</v>
      </c>
      <c r="C3971" s="25">
        <v>110253.69943377879</v>
      </c>
      <c r="D3971" s="25">
        <f t="shared" si="374"/>
        <v>6</v>
      </c>
      <c r="E3971" s="25">
        <f t="shared" si="373"/>
        <v>0</v>
      </c>
      <c r="F3971" s="25">
        <f t="shared" si="375"/>
        <v>0</v>
      </c>
      <c r="G3971" s="25" t="str">
        <f t="shared" si="377"/>
        <v>Summer</v>
      </c>
      <c r="H3971" s="25">
        <f t="shared" si="376"/>
        <v>1</v>
      </c>
      <c r="I3971" s="25">
        <v>0</v>
      </c>
      <c r="J3971" s="25">
        <f t="shared" si="378"/>
        <v>1</v>
      </c>
      <c r="K3971" s="7">
        <v>18.002369999999999</v>
      </c>
    </row>
    <row r="3972" spans="1:11" x14ac:dyDescent="0.25">
      <c r="A3972" s="6">
        <v>44362</v>
      </c>
      <c r="B3972" s="7">
        <v>7</v>
      </c>
      <c r="C3972" s="25">
        <v>115250.9631543763</v>
      </c>
      <c r="D3972" s="25">
        <f t="shared" si="374"/>
        <v>6</v>
      </c>
      <c r="E3972" s="25">
        <f t="shared" si="373"/>
        <v>0</v>
      </c>
      <c r="F3972" s="25">
        <f t="shared" si="375"/>
        <v>0</v>
      </c>
      <c r="G3972" s="25" t="str">
        <f t="shared" si="377"/>
        <v>Summer</v>
      </c>
      <c r="H3972" s="25">
        <f t="shared" si="376"/>
        <v>3</v>
      </c>
      <c r="I3972" s="25">
        <v>0</v>
      </c>
      <c r="J3972" s="25">
        <f t="shared" si="378"/>
        <v>3</v>
      </c>
      <c r="K3972" s="7">
        <v>17.496310000000001</v>
      </c>
    </row>
    <row r="3973" spans="1:11" x14ac:dyDescent="0.25">
      <c r="A3973" s="6">
        <v>44362</v>
      </c>
      <c r="B3973" s="7">
        <v>8</v>
      </c>
      <c r="C3973" s="25">
        <v>125996.4882598283</v>
      </c>
      <c r="D3973" s="25">
        <f t="shared" si="374"/>
        <v>6</v>
      </c>
      <c r="E3973" s="25">
        <f t="shared" si="373"/>
        <v>0</v>
      </c>
      <c r="F3973" s="25">
        <f t="shared" si="375"/>
        <v>0</v>
      </c>
      <c r="G3973" s="25" t="str">
        <f t="shared" si="377"/>
        <v>Summer</v>
      </c>
      <c r="H3973" s="25">
        <f t="shared" si="376"/>
        <v>3</v>
      </c>
      <c r="I3973" s="25">
        <v>0</v>
      </c>
      <c r="J3973" s="25">
        <f t="shared" si="378"/>
        <v>3</v>
      </c>
      <c r="K3973" s="7">
        <v>19.536370000000002</v>
      </c>
    </row>
    <row r="3974" spans="1:11" x14ac:dyDescent="0.25">
      <c r="A3974" s="6">
        <v>44362</v>
      </c>
      <c r="B3974" s="7">
        <v>9</v>
      </c>
      <c r="C3974" s="25">
        <v>137335.06284076947</v>
      </c>
      <c r="D3974" s="25">
        <f t="shared" si="374"/>
        <v>6</v>
      </c>
      <c r="E3974" s="25">
        <f t="shared" ref="E3974:E4037" si="379">IF(IFERROR(VLOOKUP(A3974,$S$6:$S$15,1,0),0)&gt;0,1,0)</f>
        <v>0</v>
      </c>
      <c r="F3974" s="25">
        <f t="shared" si="375"/>
        <v>0</v>
      </c>
      <c r="G3974" s="25" t="str">
        <f t="shared" si="377"/>
        <v>Summer</v>
      </c>
      <c r="H3974" s="25">
        <f t="shared" si="376"/>
        <v>3</v>
      </c>
      <c r="I3974" s="25">
        <v>0</v>
      </c>
      <c r="J3974" s="25">
        <f t="shared" si="378"/>
        <v>3</v>
      </c>
      <c r="K3974" s="7">
        <v>21.563669999999998</v>
      </c>
    </row>
    <row r="3975" spans="1:11" x14ac:dyDescent="0.25">
      <c r="A3975" s="6">
        <v>44362</v>
      </c>
      <c r="B3975" s="7">
        <v>10</v>
      </c>
      <c r="C3975" s="25">
        <v>149979.9788867048</v>
      </c>
      <c r="D3975" s="25">
        <f t="shared" ref="D3975:D4038" si="380">MONTH(A3975)</f>
        <v>6</v>
      </c>
      <c r="E3975" s="25">
        <f t="shared" si="379"/>
        <v>0</v>
      </c>
      <c r="F3975" s="25">
        <f t="shared" ref="F3975:F4038" si="381">IF(WEEKDAY(A3975,2)&gt;5,1,0)</f>
        <v>0</v>
      </c>
      <c r="G3975" s="25" t="str">
        <f t="shared" si="377"/>
        <v>Summer</v>
      </c>
      <c r="H3975" s="25">
        <f t="shared" ref="H3975:H4038" si="382">IF(AND(B3975&lt;7,B3975&gt;1),1,IF(G3975="Winter",IF(OR(E3975=1,F3975=1,B3975=1,AND(B3975&gt;9,B3975&lt;19),B3975&gt;21),2,6),IF(OR(E3975=1,F3975=1,B3975&lt;15,B3975&gt;20),3,4)))</f>
        <v>3</v>
      </c>
      <c r="I3975" s="25">
        <v>0</v>
      </c>
      <c r="J3975" s="25">
        <f t="shared" si="378"/>
        <v>3</v>
      </c>
      <c r="K3975" s="7">
        <v>22.908519999999999</v>
      </c>
    </row>
    <row r="3976" spans="1:11" x14ac:dyDescent="0.25">
      <c r="A3976" s="6">
        <v>44362</v>
      </c>
      <c r="B3976" s="7">
        <v>11</v>
      </c>
      <c r="C3976" s="25">
        <v>164051.46885733976</v>
      </c>
      <c r="D3976" s="25">
        <f t="shared" si="380"/>
        <v>6</v>
      </c>
      <c r="E3976" s="25">
        <f t="shared" si="379"/>
        <v>0</v>
      </c>
      <c r="F3976" s="25">
        <f t="shared" si="381"/>
        <v>0</v>
      </c>
      <c r="G3976" s="25" t="str">
        <f t="shared" si="377"/>
        <v>Summer</v>
      </c>
      <c r="H3976" s="25">
        <f t="shared" si="382"/>
        <v>3</v>
      </c>
      <c r="I3976" s="25">
        <v>0</v>
      </c>
      <c r="J3976" s="25">
        <f t="shared" si="378"/>
        <v>3</v>
      </c>
      <c r="K3976" s="7">
        <v>27.47898</v>
      </c>
    </row>
    <row r="3977" spans="1:11" x14ac:dyDescent="0.25">
      <c r="A3977" s="6">
        <v>44362</v>
      </c>
      <c r="B3977" s="7">
        <v>12</v>
      </c>
      <c r="C3977" s="25">
        <v>177697.92090050341</v>
      </c>
      <c r="D3977" s="25">
        <f t="shared" si="380"/>
        <v>6</v>
      </c>
      <c r="E3977" s="25">
        <f t="shared" si="379"/>
        <v>0</v>
      </c>
      <c r="F3977" s="25">
        <f t="shared" si="381"/>
        <v>0</v>
      </c>
      <c r="G3977" s="25" t="str">
        <f t="shared" si="377"/>
        <v>Summer</v>
      </c>
      <c r="H3977" s="25">
        <f t="shared" si="382"/>
        <v>3</v>
      </c>
      <c r="I3977" s="25">
        <v>0</v>
      </c>
      <c r="J3977" s="25">
        <f t="shared" si="378"/>
        <v>3</v>
      </c>
      <c r="K3977" s="7">
        <v>39.287990000000001</v>
      </c>
    </row>
    <row r="3978" spans="1:11" x14ac:dyDescent="0.25">
      <c r="A3978" s="6">
        <v>44362</v>
      </c>
      <c r="B3978" s="7">
        <v>13</v>
      </c>
      <c r="C3978" s="25">
        <v>190609.75475643485</v>
      </c>
      <c r="D3978" s="25">
        <f t="shared" si="380"/>
        <v>6</v>
      </c>
      <c r="E3978" s="25">
        <f t="shared" si="379"/>
        <v>0</v>
      </c>
      <c r="F3978" s="25">
        <f t="shared" si="381"/>
        <v>0</v>
      </c>
      <c r="G3978" s="25" t="str">
        <f t="shared" si="377"/>
        <v>Summer</v>
      </c>
      <c r="H3978" s="25">
        <f t="shared" si="382"/>
        <v>3</v>
      </c>
      <c r="I3978" s="25">
        <v>0</v>
      </c>
      <c r="J3978" s="25">
        <f t="shared" si="378"/>
        <v>3</v>
      </c>
      <c r="K3978" s="7">
        <v>28.41638</v>
      </c>
    </row>
    <row r="3979" spans="1:11" x14ac:dyDescent="0.25">
      <c r="A3979" s="6">
        <v>44362</v>
      </c>
      <c r="B3979" s="7">
        <v>14</v>
      </c>
      <c r="C3979" s="25">
        <v>200241.72175480178</v>
      </c>
      <c r="D3979" s="25">
        <f t="shared" si="380"/>
        <v>6</v>
      </c>
      <c r="E3979" s="25">
        <f t="shared" si="379"/>
        <v>0</v>
      </c>
      <c r="F3979" s="25">
        <f t="shared" si="381"/>
        <v>0</v>
      </c>
      <c r="G3979" s="25" t="str">
        <f t="shared" si="377"/>
        <v>Summer</v>
      </c>
      <c r="H3979" s="25">
        <f t="shared" si="382"/>
        <v>3</v>
      </c>
      <c r="I3979" s="25">
        <v>0</v>
      </c>
      <c r="J3979" s="25">
        <f t="shared" si="378"/>
        <v>3</v>
      </c>
      <c r="K3979" s="7">
        <v>30.67803</v>
      </c>
    </row>
    <row r="3980" spans="1:11" x14ac:dyDescent="0.25">
      <c r="A3980" s="6">
        <v>44362</v>
      </c>
      <c r="B3980" s="7">
        <v>15</v>
      </c>
      <c r="C3980" s="25">
        <v>209927.85333399754</v>
      </c>
      <c r="D3980" s="25">
        <f t="shared" si="380"/>
        <v>6</v>
      </c>
      <c r="E3980" s="25">
        <f t="shared" si="379"/>
        <v>0</v>
      </c>
      <c r="F3980" s="25">
        <f t="shared" si="381"/>
        <v>0</v>
      </c>
      <c r="G3980" s="25" t="str">
        <f t="shared" si="377"/>
        <v>Summer</v>
      </c>
      <c r="H3980" s="25">
        <f t="shared" si="382"/>
        <v>4</v>
      </c>
      <c r="I3980" s="25">
        <v>0</v>
      </c>
      <c r="J3980" s="25">
        <f t="shared" si="378"/>
        <v>4</v>
      </c>
      <c r="K3980" s="7">
        <v>28.384029999999999</v>
      </c>
    </row>
    <row r="3981" spans="1:11" x14ac:dyDescent="0.25">
      <c r="A3981" s="6">
        <v>44362</v>
      </c>
      <c r="B3981" s="7">
        <v>16</v>
      </c>
      <c r="C3981" s="25">
        <v>223810.55653509573</v>
      </c>
      <c r="D3981" s="25">
        <f t="shared" si="380"/>
        <v>6</v>
      </c>
      <c r="E3981" s="25">
        <f t="shared" si="379"/>
        <v>0</v>
      </c>
      <c r="F3981" s="25">
        <f t="shared" si="381"/>
        <v>0</v>
      </c>
      <c r="G3981" s="25" t="str">
        <f t="shared" si="377"/>
        <v>Summer</v>
      </c>
      <c r="H3981" s="25">
        <f t="shared" si="382"/>
        <v>4</v>
      </c>
      <c r="I3981" s="25">
        <v>0</v>
      </c>
      <c r="J3981" s="25">
        <f t="shared" si="378"/>
        <v>4</v>
      </c>
      <c r="K3981" s="7">
        <v>34.106859999999998</v>
      </c>
    </row>
    <row r="3982" spans="1:11" x14ac:dyDescent="0.25">
      <c r="A3982" s="6">
        <v>44362</v>
      </c>
      <c r="B3982" s="7">
        <v>17</v>
      </c>
      <c r="C3982" s="25">
        <v>241259.08726759657</v>
      </c>
      <c r="D3982" s="25">
        <f t="shared" si="380"/>
        <v>6</v>
      </c>
      <c r="E3982" s="25">
        <f t="shared" si="379"/>
        <v>0</v>
      </c>
      <c r="F3982" s="25">
        <f t="shared" si="381"/>
        <v>0</v>
      </c>
      <c r="G3982" s="25" t="str">
        <f t="shared" si="377"/>
        <v>Summer</v>
      </c>
      <c r="H3982" s="25">
        <f t="shared" si="382"/>
        <v>4</v>
      </c>
      <c r="I3982" s="25">
        <v>0</v>
      </c>
      <c r="J3982" s="25">
        <f t="shared" si="378"/>
        <v>4</v>
      </c>
      <c r="K3982" s="7">
        <v>38.012459999999997</v>
      </c>
    </row>
    <row r="3983" spans="1:11" x14ac:dyDescent="0.25">
      <c r="A3983" s="6">
        <v>44362</v>
      </c>
      <c r="B3983" s="7">
        <v>18</v>
      </c>
      <c r="C3983" s="25">
        <v>258303.74339052525</v>
      </c>
      <c r="D3983" s="25">
        <f t="shared" si="380"/>
        <v>6</v>
      </c>
      <c r="E3983" s="25">
        <f t="shared" si="379"/>
        <v>0</v>
      </c>
      <c r="F3983" s="25">
        <f t="shared" si="381"/>
        <v>0</v>
      </c>
      <c r="G3983" s="25" t="str">
        <f t="shared" si="377"/>
        <v>Summer</v>
      </c>
      <c r="H3983" s="25">
        <f t="shared" si="382"/>
        <v>4</v>
      </c>
      <c r="I3983" s="25">
        <v>0</v>
      </c>
      <c r="J3983" s="25">
        <f t="shared" si="378"/>
        <v>4</v>
      </c>
      <c r="K3983" s="7">
        <v>33.553719999999998</v>
      </c>
    </row>
    <row r="3984" spans="1:11" x14ac:dyDescent="0.25">
      <c r="A3984" s="6">
        <v>44362</v>
      </c>
      <c r="B3984" s="7">
        <v>19</v>
      </c>
      <c r="C3984" s="25">
        <v>258016.46861832167</v>
      </c>
      <c r="D3984" s="25">
        <f t="shared" si="380"/>
        <v>6</v>
      </c>
      <c r="E3984" s="25">
        <f t="shared" si="379"/>
        <v>0</v>
      </c>
      <c r="F3984" s="25">
        <f t="shared" si="381"/>
        <v>0</v>
      </c>
      <c r="G3984" s="25" t="str">
        <f t="shared" si="377"/>
        <v>Summer</v>
      </c>
      <c r="H3984" s="25">
        <f t="shared" si="382"/>
        <v>4</v>
      </c>
      <c r="I3984" s="25">
        <v>0</v>
      </c>
      <c r="J3984" s="25">
        <f t="shared" si="378"/>
        <v>4</v>
      </c>
      <c r="K3984" s="7">
        <v>34.950920000000004</v>
      </c>
    </row>
    <row r="3985" spans="1:11" x14ac:dyDescent="0.25">
      <c r="A3985" s="6">
        <v>44362</v>
      </c>
      <c r="B3985" s="7">
        <v>20</v>
      </c>
      <c r="C3985" s="25">
        <v>251880.5391667815</v>
      </c>
      <c r="D3985" s="25">
        <f t="shared" si="380"/>
        <v>6</v>
      </c>
      <c r="E3985" s="25">
        <f t="shared" si="379"/>
        <v>0</v>
      </c>
      <c r="F3985" s="25">
        <f t="shared" si="381"/>
        <v>0</v>
      </c>
      <c r="G3985" s="25" t="str">
        <f t="shared" si="377"/>
        <v>Summer</v>
      </c>
      <c r="H3985" s="25">
        <f t="shared" si="382"/>
        <v>4</v>
      </c>
      <c r="I3985" s="25">
        <v>0</v>
      </c>
      <c r="J3985" s="25">
        <f t="shared" si="378"/>
        <v>4</v>
      </c>
      <c r="K3985" s="7">
        <v>35.964100000000002</v>
      </c>
    </row>
    <row r="3986" spans="1:11" x14ac:dyDescent="0.25">
      <c r="A3986" s="6">
        <v>44362</v>
      </c>
      <c r="B3986" s="7">
        <v>21</v>
      </c>
      <c r="C3986" s="25">
        <v>238940.98356629611</v>
      </c>
      <c r="D3986" s="25">
        <f t="shared" si="380"/>
        <v>6</v>
      </c>
      <c r="E3986" s="25">
        <f t="shared" si="379"/>
        <v>0</v>
      </c>
      <c r="F3986" s="25">
        <f t="shared" si="381"/>
        <v>0</v>
      </c>
      <c r="G3986" s="25" t="str">
        <f t="shared" si="377"/>
        <v>Summer</v>
      </c>
      <c r="H3986" s="25">
        <f t="shared" si="382"/>
        <v>3</v>
      </c>
      <c r="I3986" s="25">
        <v>0</v>
      </c>
      <c r="J3986" s="25">
        <f t="shared" si="378"/>
        <v>3</v>
      </c>
      <c r="K3986" s="7">
        <v>24.522539999999999</v>
      </c>
    </row>
    <row r="3987" spans="1:11" x14ac:dyDescent="0.25">
      <c r="A3987" s="6">
        <v>44362</v>
      </c>
      <c r="B3987" s="7">
        <v>22</v>
      </c>
      <c r="C3987" s="25">
        <v>224186.22578778505</v>
      </c>
      <c r="D3987" s="25">
        <f t="shared" si="380"/>
        <v>6</v>
      </c>
      <c r="E3987" s="25">
        <f t="shared" si="379"/>
        <v>0</v>
      </c>
      <c r="F3987" s="25">
        <f t="shared" si="381"/>
        <v>0</v>
      </c>
      <c r="G3987" s="25" t="str">
        <f t="shared" si="377"/>
        <v>Summer</v>
      </c>
      <c r="H3987" s="25">
        <f t="shared" si="382"/>
        <v>3</v>
      </c>
      <c r="I3987" s="25">
        <v>0</v>
      </c>
      <c r="J3987" s="25">
        <f t="shared" si="378"/>
        <v>3</v>
      </c>
      <c r="K3987" s="7">
        <v>24.756209999999999</v>
      </c>
    </row>
    <row r="3988" spans="1:11" x14ac:dyDescent="0.25">
      <c r="A3988" s="6">
        <v>44362</v>
      </c>
      <c r="B3988" s="7">
        <v>23</v>
      </c>
      <c r="C3988" s="25">
        <v>203207.5251356111</v>
      </c>
      <c r="D3988" s="25">
        <f t="shared" si="380"/>
        <v>6</v>
      </c>
      <c r="E3988" s="25">
        <f t="shared" si="379"/>
        <v>0</v>
      </c>
      <c r="F3988" s="25">
        <f t="shared" si="381"/>
        <v>0</v>
      </c>
      <c r="G3988" s="25" t="str">
        <f t="shared" si="377"/>
        <v>Summer</v>
      </c>
      <c r="H3988" s="25">
        <f t="shared" si="382"/>
        <v>3</v>
      </c>
      <c r="I3988" s="25">
        <v>0</v>
      </c>
      <c r="J3988" s="25">
        <f t="shared" si="378"/>
        <v>3</v>
      </c>
      <c r="K3988" s="7">
        <v>19.747229999999998</v>
      </c>
    </row>
    <row r="3989" spans="1:11" x14ac:dyDescent="0.25">
      <c r="A3989" s="6">
        <v>44362</v>
      </c>
      <c r="B3989" s="7">
        <v>24</v>
      </c>
      <c r="C3989" s="25">
        <v>171992.12791722349</v>
      </c>
      <c r="D3989" s="25">
        <f t="shared" si="380"/>
        <v>6</v>
      </c>
      <c r="E3989" s="25">
        <f t="shared" si="379"/>
        <v>0</v>
      </c>
      <c r="F3989" s="25">
        <f t="shared" si="381"/>
        <v>0</v>
      </c>
      <c r="G3989" s="25" t="str">
        <f t="shared" si="377"/>
        <v>Summer</v>
      </c>
      <c r="H3989" s="25">
        <f t="shared" si="382"/>
        <v>3</v>
      </c>
      <c r="I3989" s="25">
        <v>0</v>
      </c>
      <c r="J3989" s="25">
        <f t="shared" si="378"/>
        <v>3</v>
      </c>
      <c r="K3989" s="7">
        <v>16.441279999999999</v>
      </c>
    </row>
    <row r="3990" spans="1:11" x14ac:dyDescent="0.25">
      <c r="A3990" s="6">
        <v>44363</v>
      </c>
      <c r="B3990" s="7">
        <v>1</v>
      </c>
      <c r="C3990" s="25">
        <v>145576.27983565154</v>
      </c>
      <c r="D3990" s="25">
        <f t="shared" si="380"/>
        <v>6</v>
      </c>
      <c r="E3990" s="25">
        <f t="shared" si="379"/>
        <v>0</v>
      </c>
      <c r="F3990" s="25">
        <f t="shared" si="381"/>
        <v>0</v>
      </c>
      <c r="G3990" s="25" t="str">
        <f t="shared" si="377"/>
        <v>Summer</v>
      </c>
      <c r="H3990" s="25">
        <f t="shared" si="382"/>
        <v>3</v>
      </c>
      <c r="I3990" s="25">
        <v>0</v>
      </c>
      <c r="J3990" s="25">
        <f t="shared" si="378"/>
        <v>3</v>
      </c>
      <c r="K3990" s="7">
        <v>17.054220000000001</v>
      </c>
    </row>
    <row r="3991" spans="1:11" x14ac:dyDescent="0.25">
      <c r="A3991" s="6">
        <v>44363</v>
      </c>
      <c r="B3991" s="7">
        <v>2</v>
      </c>
      <c r="C3991" s="25">
        <v>125649.15538556952</v>
      </c>
      <c r="D3991" s="25">
        <f t="shared" si="380"/>
        <v>6</v>
      </c>
      <c r="E3991" s="25">
        <f t="shared" si="379"/>
        <v>0</v>
      </c>
      <c r="F3991" s="25">
        <f t="shared" si="381"/>
        <v>0</v>
      </c>
      <c r="G3991" s="25" t="str">
        <f t="shared" si="377"/>
        <v>Summer</v>
      </c>
      <c r="H3991" s="25">
        <f t="shared" si="382"/>
        <v>1</v>
      </c>
      <c r="I3991" s="25">
        <v>0</v>
      </c>
      <c r="J3991" s="25">
        <f t="shared" si="378"/>
        <v>1</v>
      </c>
      <c r="K3991" s="7">
        <v>18.454540000000001</v>
      </c>
    </row>
    <row r="3992" spans="1:11" x14ac:dyDescent="0.25">
      <c r="A3992" s="6">
        <v>44363</v>
      </c>
      <c r="B3992" s="7">
        <v>3</v>
      </c>
      <c r="C3992" s="25">
        <v>113243.47630624901</v>
      </c>
      <c r="D3992" s="25">
        <f t="shared" si="380"/>
        <v>6</v>
      </c>
      <c r="E3992" s="25">
        <f t="shared" si="379"/>
        <v>0</v>
      </c>
      <c r="F3992" s="25">
        <f t="shared" si="381"/>
        <v>0</v>
      </c>
      <c r="G3992" s="25" t="str">
        <f t="shared" si="377"/>
        <v>Summer</v>
      </c>
      <c r="H3992" s="25">
        <f t="shared" si="382"/>
        <v>1</v>
      </c>
      <c r="I3992" s="25">
        <v>0</v>
      </c>
      <c r="J3992" s="25">
        <f t="shared" si="378"/>
        <v>1</v>
      </c>
      <c r="K3992" s="7">
        <v>17.63599</v>
      </c>
    </row>
    <row r="3993" spans="1:11" x14ac:dyDescent="0.25">
      <c r="A3993" s="6">
        <v>44363</v>
      </c>
      <c r="B3993" s="7">
        <v>4</v>
      </c>
      <c r="C3993" s="25">
        <v>104961.45303709862</v>
      </c>
      <c r="D3993" s="25">
        <f t="shared" si="380"/>
        <v>6</v>
      </c>
      <c r="E3993" s="25">
        <f t="shared" si="379"/>
        <v>0</v>
      </c>
      <c r="F3993" s="25">
        <f t="shared" si="381"/>
        <v>0</v>
      </c>
      <c r="G3993" s="25" t="str">
        <f t="shared" si="377"/>
        <v>Summer</v>
      </c>
      <c r="H3993" s="25">
        <f t="shared" si="382"/>
        <v>1</v>
      </c>
      <c r="I3993" s="25">
        <v>0</v>
      </c>
      <c r="J3993" s="25">
        <f t="shared" si="378"/>
        <v>1</v>
      </c>
      <c r="K3993" s="7">
        <v>16.237870000000001</v>
      </c>
    </row>
    <row r="3994" spans="1:11" x14ac:dyDescent="0.25">
      <c r="A3994" s="6">
        <v>44363</v>
      </c>
      <c r="B3994" s="7">
        <v>5</v>
      </c>
      <c r="C3994" s="25">
        <v>100258.10655917578</v>
      </c>
      <c r="D3994" s="25">
        <f t="shared" si="380"/>
        <v>6</v>
      </c>
      <c r="E3994" s="25">
        <f t="shared" si="379"/>
        <v>0</v>
      </c>
      <c r="F3994" s="25">
        <f t="shared" si="381"/>
        <v>0</v>
      </c>
      <c r="G3994" s="25" t="str">
        <f t="shared" si="377"/>
        <v>Summer</v>
      </c>
      <c r="H3994" s="25">
        <f t="shared" si="382"/>
        <v>1</v>
      </c>
      <c r="I3994" s="25">
        <v>0</v>
      </c>
      <c r="J3994" s="25">
        <f t="shared" si="378"/>
        <v>1</v>
      </c>
      <c r="K3994" s="7">
        <v>16.626480000000001</v>
      </c>
    </row>
    <row r="3995" spans="1:11" x14ac:dyDescent="0.25">
      <c r="A3995" s="6">
        <v>44363</v>
      </c>
      <c r="B3995" s="7">
        <v>6</v>
      </c>
      <c r="C3995" s="25">
        <v>101234.85336930095</v>
      </c>
      <c r="D3995" s="25">
        <f t="shared" si="380"/>
        <v>6</v>
      </c>
      <c r="E3995" s="25">
        <f t="shared" si="379"/>
        <v>0</v>
      </c>
      <c r="F3995" s="25">
        <f t="shared" si="381"/>
        <v>0</v>
      </c>
      <c r="G3995" s="25" t="str">
        <f t="shared" si="377"/>
        <v>Summer</v>
      </c>
      <c r="H3995" s="25">
        <f t="shared" si="382"/>
        <v>1</v>
      </c>
      <c r="I3995" s="25">
        <v>0</v>
      </c>
      <c r="J3995" s="25">
        <f t="shared" si="378"/>
        <v>1</v>
      </c>
      <c r="K3995" s="7">
        <v>17.296800000000001</v>
      </c>
    </row>
    <row r="3996" spans="1:11" x14ac:dyDescent="0.25">
      <c r="A3996" s="6">
        <v>44363</v>
      </c>
      <c r="B3996" s="7">
        <v>7</v>
      </c>
      <c r="C3996" s="25">
        <v>107543.12726762242</v>
      </c>
      <c r="D3996" s="25">
        <f t="shared" si="380"/>
        <v>6</v>
      </c>
      <c r="E3996" s="25">
        <f t="shared" si="379"/>
        <v>0</v>
      </c>
      <c r="F3996" s="25">
        <f t="shared" si="381"/>
        <v>0</v>
      </c>
      <c r="G3996" s="25" t="str">
        <f t="shared" si="377"/>
        <v>Summer</v>
      </c>
      <c r="H3996" s="25">
        <f t="shared" si="382"/>
        <v>3</v>
      </c>
      <c r="I3996" s="25">
        <v>0</v>
      </c>
      <c r="J3996" s="25">
        <f t="shared" si="378"/>
        <v>3</v>
      </c>
      <c r="K3996" s="7">
        <v>17.37866</v>
      </c>
    </row>
    <row r="3997" spans="1:11" x14ac:dyDescent="0.25">
      <c r="A3997" s="6">
        <v>44363</v>
      </c>
      <c r="B3997" s="7">
        <v>8</v>
      </c>
      <c r="C3997" s="25">
        <v>115957.67650942632</v>
      </c>
      <c r="D3997" s="25">
        <f t="shared" si="380"/>
        <v>6</v>
      </c>
      <c r="E3997" s="25">
        <f t="shared" si="379"/>
        <v>0</v>
      </c>
      <c r="F3997" s="25">
        <f t="shared" si="381"/>
        <v>0</v>
      </c>
      <c r="G3997" s="25" t="str">
        <f t="shared" si="377"/>
        <v>Summer</v>
      </c>
      <c r="H3997" s="25">
        <f t="shared" si="382"/>
        <v>3</v>
      </c>
      <c r="I3997" s="25">
        <v>0</v>
      </c>
      <c r="J3997" s="25">
        <f t="shared" si="378"/>
        <v>3</v>
      </c>
      <c r="K3997" s="7">
        <v>17.781089999999999</v>
      </c>
    </row>
    <row r="3998" spans="1:11" x14ac:dyDescent="0.25">
      <c r="A3998" s="6">
        <v>44363</v>
      </c>
      <c r="B3998" s="7">
        <v>9</v>
      </c>
      <c r="C3998" s="25">
        <v>126895.2339072422</v>
      </c>
      <c r="D3998" s="25">
        <f t="shared" si="380"/>
        <v>6</v>
      </c>
      <c r="E3998" s="25">
        <f t="shared" si="379"/>
        <v>0</v>
      </c>
      <c r="F3998" s="25">
        <f t="shared" si="381"/>
        <v>0</v>
      </c>
      <c r="G3998" s="25" t="str">
        <f t="shared" si="377"/>
        <v>Summer</v>
      </c>
      <c r="H3998" s="25">
        <f t="shared" si="382"/>
        <v>3</v>
      </c>
      <c r="I3998" s="25">
        <v>0</v>
      </c>
      <c r="J3998" s="25">
        <f t="shared" si="378"/>
        <v>3</v>
      </c>
      <c r="K3998" s="7">
        <v>20.000979999999998</v>
      </c>
    </row>
    <row r="3999" spans="1:11" x14ac:dyDescent="0.25">
      <c r="A3999" s="6">
        <v>44363</v>
      </c>
      <c r="B3999" s="7">
        <v>10</v>
      </c>
      <c r="C3999" s="25">
        <v>137966.08737424447</v>
      </c>
      <c r="D3999" s="25">
        <f t="shared" si="380"/>
        <v>6</v>
      </c>
      <c r="E3999" s="25">
        <f t="shared" si="379"/>
        <v>0</v>
      </c>
      <c r="F3999" s="25">
        <f t="shared" si="381"/>
        <v>0</v>
      </c>
      <c r="G3999" s="25" t="str">
        <f t="shared" si="377"/>
        <v>Summer</v>
      </c>
      <c r="H3999" s="25">
        <f t="shared" si="382"/>
        <v>3</v>
      </c>
      <c r="I3999" s="25">
        <v>0</v>
      </c>
      <c r="J3999" s="25">
        <f t="shared" si="378"/>
        <v>3</v>
      </c>
      <c r="K3999" s="7">
        <v>21.626159999999999</v>
      </c>
    </row>
    <row r="4000" spans="1:11" x14ac:dyDescent="0.25">
      <c r="A4000" s="6">
        <v>44363</v>
      </c>
      <c r="B4000" s="7">
        <v>11</v>
      </c>
      <c r="C4000" s="25">
        <v>149388.94332040535</v>
      </c>
      <c r="D4000" s="25">
        <f t="shared" si="380"/>
        <v>6</v>
      </c>
      <c r="E4000" s="25">
        <f t="shared" si="379"/>
        <v>0</v>
      </c>
      <c r="F4000" s="25">
        <f t="shared" si="381"/>
        <v>0</v>
      </c>
      <c r="G4000" s="25" t="str">
        <f t="shared" si="377"/>
        <v>Summer</v>
      </c>
      <c r="H4000" s="25">
        <f t="shared" si="382"/>
        <v>3</v>
      </c>
      <c r="I4000" s="25">
        <v>0</v>
      </c>
      <c r="J4000" s="25">
        <f t="shared" si="378"/>
        <v>3</v>
      </c>
      <c r="K4000" s="7">
        <v>21.78715</v>
      </c>
    </row>
    <row r="4001" spans="1:11" x14ac:dyDescent="0.25">
      <c r="A4001" s="6">
        <v>44363</v>
      </c>
      <c r="B4001" s="7">
        <v>12</v>
      </c>
      <c r="C4001" s="25">
        <v>161034.38028755365</v>
      </c>
      <c r="D4001" s="25">
        <f t="shared" si="380"/>
        <v>6</v>
      </c>
      <c r="E4001" s="25">
        <f t="shared" si="379"/>
        <v>0</v>
      </c>
      <c r="F4001" s="25">
        <f t="shared" si="381"/>
        <v>0</v>
      </c>
      <c r="G4001" s="25" t="str">
        <f t="shared" si="377"/>
        <v>Summer</v>
      </c>
      <c r="H4001" s="25">
        <f t="shared" si="382"/>
        <v>3</v>
      </c>
      <c r="I4001" s="25">
        <v>0</v>
      </c>
      <c r="J4001" s="25">
        <f t="shared" si="378"/>
        <v>3</v>
      </c>
      <c r="K4001" s="7">
        <v>23.014720000000001</v>
      </c>
    </row>
    <row r="4002" spans="1:11" x14ac:dyDescent="0.25">
      <c r="A4002" s="6">
        <v>44363</v>
      </c>
      <c r="B4002" s="7">
        <v>13</v>
      </c>
      <c r="C4002" s="25">
        <v>173047.09398532685</v>
      </c>
      <c r="D4002" s="25">
        <f t="shared" si="380"/>
        <v>6</v>
      </c>
      <c r="E4002" s="25">
        <f t="shared" si="379"/>
        <v>0</v>
      </c>
      <c r="F4002" s="25">
        <f t="shared" si="381"/>
        <v>0</v>
      </c>
      <c r="G4002" s="25" t="str">
        <f t="shared" si="377"/>
        <v>Summer</v>
      </c>
      <c r="H4002" s="25">
        <f t="shared" si="382"/>
        <v>3</v>
      </c>
      <c r="I4002" s="25">
        <v>0</v>
      </c>
      <c r="J4002" s="25">
        <f t="shared" si="378"/>
        <v>3</v>
      </c>
      <c r="K4002" s="7">
        <v>25.003640000000001</v>
      </c>
    </row>
    <row r="4003" spans="1:11" x14ac:dyDescent="0.25">
      <c r="A4003" s="6">
        <v>44363</v>
      </c>
      <c r="B4003" s="7">
        <v>14</v>
      </c>
      <c r="C4003" s="25">
        <v>183706.02623510774</v>
      </c>
      <c r="D4003" s="25">
        <f t="shared" si="380"/>
        <v>6</v>
      </c>
      <c r="E4003" s="25">
        <f t="shared" si="379"/>
        <v>0</v>
      </c>
      <c r="F4003" s="25">
        <f t="shared" si="381"/>
        <v>0</v>
      </c>
      <c r="G4003" s="25" t="str">
        <f t="shared" si="377"/>
        <v>Summer</v>
      </c>
      <c r="H4003" s="25">
        <f t="shared" si="382"/>
        <v>3</v>
      </c>
      <c r="I4003" s="25">
        <v>0</v>
      </c>
      <c r="J4003" s="25">
        <f t="shared" si="378"/>
        <v>3</v>
      </c>
      <c r="K4003" s="7">
        <v>26.43366</v>
      </c>
    </row>
    <row r="4004" spans="1:11" x14ac:dyDescent="0.25">
      <c r="A4004" s="6">
        <v>44363</v>
      </c>
      <c r="B4004" s="7">
        <v>15</v>
      </c>
      <c r="C4004" s="25">
        <v>196793.94247884414</v>
      </c>
      <c r="D4004" s="25">
        <f t="shared" si="380"/>
        <v>6</v>
      </c>
      <c r="E4004" s="25">
        <f t="shared" si="379"/>
        <v>0</v>
      </c>
      <c r="F4004" s="25">
        <f t="shared" si="381"/>
        <v>0</v>
      </c>
      <c r="G4004" s="25" t="str">
        <f t="shared" si="377"/>
        <v>Summer</v>
      </c>
      <c r="H4004" s="25">
        <f t="shared" si="382"/>
        <v>4</v>
      </c>
      <c r="I4004" s="25">
        <v>0</v>
      </c>
      <c r="J4004" s="25">
        <f t="shared" si="378"/>
        <v>4</v>
      </c>
      <c r="K4004" s="7">
        <v>29.317630000000001</v>
      </c>
    </row>
    <row r="4005" spans="1:11" x14ac:dyDescent="0.25">
      <c r="A4005" s="6">
        <v>44363</v>
      </c>
      <c r="B4005" s="7">
        <v>16</v>
      </c>
      <c r="C4005" s="25">
        <v>214424.34651180819</v>
      </c>
      <c r="D4005" s="25">
        <f t="shared" si="380"/>
        <v>6</v>
      </c>
      <c r="E4005" s="25">
        <f t="shared" si="379"/>
        <v>0</v>
      </c>
      <c r="F4005" s="25">
        <f t="shared" si="381"/>
        <v>0</v>
      </c>
      <c r="G4005" s="25" t="str">
        <f t="shared" si="377"/>
        <v>Summer</v>
      </c>
      <c r="H4005" s="25">
        <f t="shared" si="382"/>
        <v>4</v>
      </c>
      <c r="I4005" s="25">
        <v>0</v>
      </c>
      <c r="J4005" s="25">
        <f t="shared" si="378"/>
        <v>4</v>
      </c>
      <c r="K4005" s="7">
        <v>35.830910000000003</v>
      </c>
    </row>
    <row r="4006" spans="1:11" x14ac:dyDescent="0.25">
      <c r="A4006" s="6">
        <v>44363</v>
      </c>
      <c r="B4006" s="7">
        <v>17</v>
      </c>
      <c r="C4006" s="25">
        <v>234702.67821081725</v>
      </c>
      <c r="D4006" s="25">
        <f t="shared" si="380"/>
        <v>6</v>
      </c>
      <c r="E4006" s="25">
        <f t="shared" si="379"/>
        <v>0</v>
      </c>
      <c r="F4006" s="25">
        <f t="shared" si="381"/>
        <v>0</v>
      </c>
      <c r="G4006" s="25" t="str">
        <f t="shared" si="377"/>
        <v>Summer</v>
      </c>
      <c r="H4006" s="25">
        <f t="shared" si="382"/>
        <v>4</v>
      </c>
      <c r="I4006" s="25">
        <v>0</v>
      </c>
      <c r="J4006" s="25">
        <f t="shared" si="378"/>
        <v>4</v>
      </c>
      <c r="K4006" s="7">
        <v>50.378189999999996</v>
      </c>
    </row>
    <row r="4007" spans="1:11" x14ac:dyDescent="0.25">
      <c r="A4007" s="6">
        <v>44363</v>
      </c>
      <c r="B4007" s="7">
        <v>18</v>
      </c>
      <c r="C4007" s="25">
        <v>253724.51799404534</v>
      </c>
      <c r="D4007" s="25">
        <f t="shared" si="380"/>
        <v>6</v>
      </c>
      <c r="E4007" s="25">
        <f t="shared" si="379"/>
        <v>0</v>
      </c>
      <c r="F4007" s="25">
        <f t="shared" si="381"/>
        <v>0</v>
      </c>
      <c r="G4007" s="25" t="str">
        <f t="shared" si="377"/>
        <v>Summer</v>
      </c>
      <c r="H4007" s="25">
        <f t="shared" si="382"/>
        <v>4</v>
      </c>
      <c r="I4007" s="25">
        <v>0</v>
      </c>
      <c r="J4007" s="25">
        <f t="shared" si="378"/>
        <v>4</v>
      </c>
      <c r="K4007" s="7">
        <v>38.873150000000003</v>
      </c>
    </row>
    <row r="4008" spans="1:11" x14ac:dyDescent="0.25">
      <c r="A4008" s="6">
        <v>44363</v>
      </c>
      <c r="B4008" s="7">
        <v>19</v>
      </c>
      <c r="C4008" s="25">
        <v>261178.52663474373</v>
      </c>
      <c r="D4008" s="25">
        <f t="shared" si="380"/>
        <v>6</v>
      </c>
      <c r="E4008" s="25">
        <f t="shared" si="379"/>
        <v>0</v>
      </c>
      <c r="F4008" s="25">
        <f t="shared" si="381"/>
        <v>0</v>
      </c>
      <c r="G4008" s="25" t="str">
        <f t="shared" si="377"/>
        <v>Summer</v>
      </c>
      <c r="H4008" s="25">
        <f t="shared" si="382"/>
        <v>4</v>
      </c>
      <c r="I4008" s="25">
        <v>0</v>
      </c>
      <c r="J4008" s="25">
        <f t="shared" si="378"/>
        <v>4</v>
      </c>
      <c r="K4008" s="7">
        <v>34.822890000000001</v>
      </c>
    </row>
    <row r="4009" spans="1:11" x14ac:dyDescent="0.25">
      <c r="A4009" s="6">
        <v>44363</v>
      </c>
      <c r="B4009" s="7">
        <v>20</v>
      </c>
      <c r="C4009" s="25">
        <v>255512.55848545043</v>
      </c>
      <c r="D4009" s="25">
        <f t="shared" si="380"/>
        <v>6</v>
      </c>
      <c r="E4009" s="25">
        <f t="shared" si="379"/>
        <v>0</v>
      </c>
      <c r="F4009" s="25">
        <f t="shared" si="381"/>
        <v>0</v>
      </c>
      <c r="G4009" s="25" t="str">
        <f t="shared" si="377"/>
        <v>Summer</v>
      </c>
      <c r="H4009" s="25">
        <f t="shared" si="382"/>
        <v>4</v>
      </c>
      <c r="I4009" s="25">
        <v>0</v>
      </c>
      <c r="J4009" s="25">
        <f t="shared" si="378"/>
        <v>4</v>
      </c>
      <c r="K4009" s="7">
        <v>31.659009999999999</v>
      </c>
    </row>
    <row r="4010" spans="1:11" x14ac:dyDescent="0.25">
      <c r="A4010" s="6">
        <v>44363</v>
      </c>
      <c r="B4010" s="7">
        <v>21</v>
      </c>
      <c r="C4010" s="25">
        <v>240206.20726443161</v>
      </c>
      <c r="D4010" s="25">
        <f t="shared" si="380"/>
        <v>6</v>
      </c>
      <c r="E4010" s="25">
        <f t="shared" si="379"/>
        <v>0</v>
      </c>
      <c r="F4010" s="25">
        <f t="shared" si="381"/>
        <v>0</v>
      </c>
      <c r="G4010" s="25" t="str">
        <f t="shared" si="377"/>
        <v>Summer</v>
      </c>
      <c r="H4010" s="25">
        <f t="shared" si="382"/>
        <v>3</v>
      </c>
      <c r="I4010" s="25">
        <v>0</v>
      </c>
      <c r="J4010" s="25">
        <f t="shared" si="378"/>
        <v>3</v>
      </c>
      <c r="K4010" s="7">
        <v>28.712530000000001</v>
      </c>
    </row>
    <row r="4011" spans="1:11" x14ac:dyDescent="0.25">
      <c r="A4011" s="6">
        <v>44363</v>
      </c>
      <c r="B4011" s="7">
        <v>22</v>
      </c>
      <c r="C4011" s="25">
        <v>218294.68982473091</v>
      </c>
      <c r="D4011" s="25">
        <f t="shared" si="380"/>
        <v>6</v>
      </c>
      <c r="E4011" s="25">
        <f t="shared" si="379"/>
        <v>0</v>
      </c>
      <c r="F4011" s="25">
        <f t="shared" si="381"/>
        <v>0</v>
      </c>
      <c r="G4011" s="25" t="str">
        <f t="shared" si="377"/>
        <v>Summer</v>
      </c>
      <c r="H4011" s="25">
        <f t="shared" si="382"/>
        <v>3</v>
      </c>
      <c r="I4011" s="25">
        <v>0</v>
      </c>
      <c r="J4011" s="25">
        <f t="shared" si="378"/>
        <v>3</v>
      </c>
      <c r="K4011" s="7">
        <v>24.363289999999999</v>
      </c>
    </row>
    <row r="4012" spans="1:11" x14ac:dyDescent="0.25">
      <c r="A4012" s="6">
        <v>44363</v>
      </c>
      <c r="B4012" s="7">
        <v>23</v>
      </c>
      <c r="C4012" s="25">
        <v>200882.64535669505</v>
      </c>
      <c r="D4012" s="25">
        <f t="shared" si="380"/>
        <v>6</v>
      </c>
      <c r="E4012" s="25">
        <f t="shared" si="379"/>
        <v>0</v>
      </c>
      <c r="F4012" s="25">
        <f t="shared" si="381"/>
        <v>0</v>
      </c>
      <c r="G4012" s="25" t="str">
        <f t="shared" si="377"/>
        <v>Summer</v>
      </c>
      <c r="H4012" s="25">
        <f t="shared" si="382"/>
        <v>3</v>
      </c>
      <c r="I4012" s="25">
        <v>0</v>
      </c>
      <c r="J4012" s="25">
        <f t="shared" si="378"/>
        <v>3</v>
      </c>
      <c r="K4012" s="7">
        <v>21.691109999999998</v>
      </c>
    </row>
    <row r="4013" spans="1:11" x14ac:dyDescent="0.25">
      <c r="A4013" s="6">
        <v>44363</v>
      </c>
      <c r="B4013" s="7">
        <v>24</v>
      </c>
      <c r="C4013" s="25">
        <v>168206.29030303576</v>
      </c>
      <c r="D4013" s="25">
        <f t="shared" si="380"/>
        <v>6</v>
      </c>
      <c r="E4013" s="25">
        <f t="shared" si="379"/>
        <v>0</v>
      </c>
      <c r="F4013" s="25">
        <f t="shared" si="381"/>
        <v>0</v>
      </c>
      <c r="G4013" s="25" t="str">
        <f t="shared" si="377"/>
        <v>Summer</v>
      </c>
      <c r="H4013" s="25">
        <f t="shared" si="382"/>
        <v>3</v>
      </c>
      <c r="I4013" s="25">
        <v>0</v>
      </c>
      <c r="J4013" s="25">
        <f t="shared" si="378"/>
        <v>3</v>
      </c>
      <c r="K4013" s="7">
        <v>19.557929999999999</v>
      </c>
    </row>
    <row r="4014" spans="1:11" x14ac:dyDescent="0.25">
      <c r="A4014" s="6">
        <v>44364</v>
      </c>
      <c r="B4014" s="7">
        <v>1</v>
      </c>
      <c r="C4014" s="25">
        <v>139337.39499640424</v>
      </c>
      <c r="D4014" s="25">
        <f t="shared" si="380"/>
        <v>6</v>
      </c>
      <c r="E4014" s="25">
        <f t="shared" si="379"/>
        <v>0</v>
      </c>
      <c r="F4014" s="25">
        <f t="shared" si="381"/>
        <v>0</v>
      </c>
      <c r="G4014" s="25" t="str">
        <f t="shared" si="377"/>
        <v>Summer</v>
      </c>
      <c r="H4014" s="25">
        <f t="shared" si="382"/>
        <v>3</v>
      </c>
      <c r="I4014" s="25">
        <v>0</v>
      </c>
      <c r="J4014" s="25">
        <f t="shared" si="378"/>
        <v>3</v>
      </c>
      <c r="K4014" s="7">
        <v>19.382560000000002</v>
      </c>
    </row>
    <row r="4015" spans="1:11" x14ac:dyDescent="0.25">
      <c r="A4015" s="6">
        <v>44364</v>
      </c>
      <c r="B4015" s="7">
        <v>2</v>
      </c>
      <c r="C4015" s="25">
        <v>119756.54081964327</v>
      </c>
      <c r="D4015" s="25">
        <f t="shared" si="380"/>
        <v>6</v>
      </c>
      <c r="E4015" s="25">
        <f t="shared" si="379"/>
        <v>0</v>
      </c>
      <c r="F4015" s="25">
        <f t="shared" si="381"/>
        <v>0</v>
      </c>
      <c r="G4015" s="25" t="str">
        <f t="shared" ref="G4015:G4078" si="383">IF(OR(D4015&lt;5,D4015&gt;9),"Winter","Summer")</f>
        <v>Summer</v>
      </c>
      <c r="H4015" s="25">
        <f t="shared" si="382"/>
        <v>1</v>
      </c>
      <c r="I4015" s="25">
        <v>0</v>
      </c>
      <c r="J4015" s="25">
        <f t="shared" ref="J4015:J4078" si="384">IF(I4015=0,H4015,5)</f>
        <v>1</v>
      </c>
      <c r="K4015" s="7">
        <v>18.605319999999999</v>
      </c>
    </row>
    <row r="4016" spans="1:11" x14ac:dyDescent="0.25">
      <c r="A4016" s="6">
        <v>44364</v>
      </c>
      <c r="B4016" s="7">
        <v>3</v>
      </c>
      <c r="C4016" s="25">
        <v>107324.45971176334</v>
      </c>
      <c r="D4016" s="25">
        <f t="shared" si="380"/>
        <v>6</v>
      </c>
      <c r="E4016" s="25">
        <f t="shared" si="379"/>
        <v>0</v>
      </c>
      <c r="F4016" s="25">
        <f t="shared" si="381"/>
        <v>0</v>
      </c>
      <c r="G4016" s="25" t="str">
        <f t="shared" si="383"/>
        <v>Summer</v>
      </c>
      <c r="H4016" s="25">
        <f t="shared" si="382"/>
        <v>1</v>
      </c>
      <c r="I4016" s="25">
        <v>0</v>
      </c>
      <c r="J4016" s="25">
        <f t="shared" si="384"/>
        <v>1</v>
      </c>
      <c r="K4016" s="7">
        <v>17.082920000000001</v>
      </c>
    </row>
    <row r="4017" spans="1:11" x14ac:dyDescent="0.25">
      <c r="A4017" s="6">
        <v>44364</v>
      </c>
      <c r="B4017" s="7">
        <v>4</v>
      </c>
      <c r="C4017" s="25">
        <v>99717.4072896375</v>
      </c>
      <c r="D4017" s="25">
        <f t="shared" si="380"/>
        <v>6</v>
      </c>
      <c r="E4017" s="25">
        <f t="shared" si="379"/>
        <v>0</v>
      </c>
      <c r="F4017" s="25">
        <f t="shared" si="381"/>
        <v>0</v>
      </c>
      <c r="G4017" s="25" t="str">
        <f t="shared" si="383"/>
        <v>Summer</v>
      </c>
      <c r="H4017" s="25">
        <f t="shared" si="382"/>
        <v>1</v>
      </c>
      <c r="I4017" s="25">
        <v>0</v>
      </c>
      <c r="J4017" s="25">
        <f t="shared" si="384"/>
        <v>1</v>
      </c>
      <c r="K4017" s="7">
        <v>15.27101</v>
      </c>
    </row>
    <row r="4018" spans="1:11" x14ac:dyDescent="0.25">
      <c r="A4018" s="6">
        <v>44364</v>
      </c>
      <c r="B4018" s="7">
        <v>5</v>
      </c>
      <c r="C4018" s="25">
        <v>95778.87280628657</v>
      </c>
      <c r="D4018" s="25">
        <f t="shared" si="380"/>
        <v>6</v>
      </c>
      <c r="E4018" s="25">
        <f t="shared" si="379"/>
        <v>0</v>
      </c>
      <c r="F4018" s="25">
        <f t="shared" si="381"/>
        <v>0</v>
      </c>
      <c r="G4018" s="25" t="str">
        <f t="shared" si="383"/>
        <v>Summer</v>
      </c>
      <c r="H4018" s="25">
        <f t="shared" si="382"/>
        <v>1</v>
      </c>
      <c r="I4018" s="25">
        <v>0</v>
      </c>
      <c r="J4018" s="25">
        <f t="shared" si="384"/>
        <v>1</v>
      </c>
      <c r="K4018" s="7">
        <v>17.061160000000001</v>
      </c>
    </row>
    <row r="4019" spans="1:11" x14ac:dyDescent="0.25">
      <c r="A4019" s="6">
        <v>44364</v>
      </c>
      <c r="B4019" s="7">
        <v>6</v>
      </c>
      <c r="C4019" s="25">
        <v>97325.781770231712</v>
      </c>
      <c r="D4019" s="25">
        <f t="shared" si="380"/>
        <v>6</v>
      </c>
      <c r="E4019" s="25">
        <f t="shared" si="379"/>
        <v>0</v>
      </c>
      <c r="F4019" s="25">
        <f t="shared" si="381"/>
        <v>0</v>
      </c>
      <c r="G4019" s="25" t="str">
        <f t="shared" si="383"/>
        <v>Summer</v>
      </c>
      <c r="H4019" s="25">
        <f t="shared" si="382"/>
        <v>1</v>
      </c>
      <c r="I4019" s="25">
        <v>0</v>
      </c>
      <c r="J4019" s="25">
        <f t="shared" si="384"/>
        <v>1</v>
      </c>
      <c r="K4019" s="7">
        <v>17.670559999999998</v>
      </c>
    </row>
    <row r="4020" spans="1:11" x14ac:dyDescent="0.25">
      <c r="A4020" s="6">
        <v>44364</v>
      </c>
      <c r="B4020" s="7">
        <v>7</v>
      </c>
      <c r="C4020" s="25">
        <v>104054.69531827614</v>
      </c>
      <c r="D4020" s="25">
        <f t="shared" si="380"/>
        <v>6</v>
      </c>
      <c r="E4020" s="25">
        <f t="shared" si="379"/>
        <v>0</v>
      </c>
      <c r="F4020" s="25">
        <f t="shared" si="381"/>
        <v>0</v>
      </c>
      <c r="G4020" s="25" t="str">
        <f t="shared" si="383"/>
        <v>Summer</v>
      </c>
      <c r="H4020" s="25">
        <f t="shared" si="382"/>
        <v>3</v>
      </c>
      <c r="I4020" s="25">
        <v>0</v>
      </c>
      <c r="J4020" s="25">
        <f t="shared" si="384"/>
        <v>3</v>
      </c>
      <c r="K4020" s="7">
        <v>17.629850000000001</v>
      </c>
    </row>
    <row r="4021" spans="1:11" x14ac:dyDescent="0.25">
      <c r="A4021" s="6">
        <v>44364</v>
      </c>
      <c r="B4021" s="7">
        <v>8</v>
      </c>
      <c r="C4021" s="25">
        <v>114137.52471657266</v>
      </c>
      <c r="D4021" s="25">
        <f t="shared" si="380"/>
        <v>6</v>
      </c>
      <c r="E4021" s="25">
        <f t="shared" si="379"/>
        <v>0</v>
      </c>
      <c r="F4021" s="25">
        <f t="shared" si="381"/>
        <v>0</v>
      </c>
      <c r="G4021" s="25" t="str">
        <f t="shared" si="383"/>
        <v>Summer</v>
      </c>
      <c r="H4021" s="25">
        <f t="shared" si="382"/>
        <v>3</v>
      </c>
      <c r="I4021" s="25">
        <v>0</v>
      </c>
      <c r="J4021" s="25">
        <f t="shared" si="384"/>
        <v>3</v>
      </c>
      <c r="K4021" s="7">
        <v>17.348610000000001</v>
      </c>
    </row>
    <row r="4022" spans="1:11" x14ac:dyDescent="0.25">
      <c r="A4022" s="6">
        <v>44364</v>
      </c>
      <c r="B4022" s="7">
        <v>9</v>
      </c>
      <c r="C4022" s="25">
        <v>124711.68984527046</v>
      </c>
      <c r="D4022" s="25">
        <f t="shared" si="380"/>
        <v>6</v>
      </c>
      <c r="E4022" s="25">
        <f t="shared" si="379"/>
        <v>0</v>
      </c>
      <c r="F4022" s="25">
        <f t="shared" si="381"/>
        <v>0</v>
      </c>
      <c r="G4022" s="25" t="str">
        <f t="shared" si="383"/>
        <v>Summer</v>
      </c>
      <c r="H4022" s="25">
        <f t="shared" si="382"/>
        <v>3</v>
      </c>
      <c r="I4022" s="25">
        <v>0</v>
      </c>
      <c r="J4022" s="25">
        <f t="shared" si="384"/>
        <v>3</v>
      </c>
      <c r="K4022" s="7">
        <v>18.9711</v>
      </c>
    </row>
    <row r="4023" spans="1:11" x14ac:dyDescent="0.25">
      <c r="A4023" s="6">
        <v>44364</v>
      </c>
      <c r="B4023" s="7">
        <v>10</v>
      </c>
      <c r="C4023" s="25">
        <v>137681.76321490586</v>
      </c>
      <c r="D4023" s="25">
        <f t="shared" si="380"/>
        <v>6</v>
      </c>
      <c r="E4023" s="25">
        <f t="shared" si="379"/>
        <v>0</v>
      </c>
      <c r="F4023" s="25">
        <f t="shared" si="381"/>
        <v>0</v>
      </c>
      <c r="G4023" s="25" t="str">
        <f t="shared" si="383"/>
        <v>Summer</v>
      </c>
      <c r="H4023" s="25">
        <f t="shared" si="382"/>
        <v>3</v>
      </c>
      <c r="I4023" s="25">
        <v>0</v>
      </c>
      <c r="J4023" s="25">
        <f t="shared" si="384"/>
        <v>3</v>
      </c>
      <c r="K4023" s="7">
        <v>21.00582</v>
      </c>
    </row>
    <row r="4024" spans="1:11" x14ac:dyDescent="0.25">
      <c r="A4024" s="6">
        <v>44364</v>
      </c>
      <c r="B4024" s="7">
        <v>11</v>
      </c>
      <c r="C4024" s="25">
        <v>153235.66481535835</v>
      </c>
      <c r="D4024" s="25">
        <f t="shared" si="380"/>
        <v>6</v>
      </c>
      <c r="E4024" s="25">
        <f t="shared" si="379"/>
        <v>0</v>
      </c>
      <c r="F4024" s="25">
        <f t="shared" si="381"/>
        <v>0</v>
      </c>
      <c r="G4024" s="25" t="str">
        <f t="shared" si="383"/>
        <v>Summer</v>
      </c>
      <c r="H4024" s="25">
        <f t="shared" si="382"/>
        <v>3</v>
      </c>
      <c r="I4024" s="25">
        <v>0</v>
      </c>
      <c r="J4024" s="25">
        <f t="shared" si="384"/>
        <v>3</v>
      </c>
      <c r="K4024" s="7">
        <v>21.71405</v>
      </c>
    </row>
    <row r="4025" spans="1:11" x14ac:dyDescent="0.25">
      <c r="A4025" s="6">
        <v>44364</v>
      </c>
      <c r="B4025" s="7">
        <v>12</v>
      </c>
      <c r="C4025" s="25">
        <v>170299.79477463651</v>
      </c>
      <c r="D4025" s="25">
        <f t="shared" si="380"/>
        <v>6</v>
      </c>
      <c r="E4025" s="25">
        <f t="shared" si="379"/>
        <v>0</v>
      </c>
      <c r="F4025" s="25">
        <f t="shared" si="381"/>
        <v>0</v>
      </c>
      <c r="G4025" s="25" t="str">
        <f t="shared" si="383"/>
        <v>Summer</v>
      </c>
      <c r="H4025" s="25">
        <f t="shared" si="382"/>
        <v>3</v>
      </c>
      <c r="I4025" s="25">
        <v>0</v>
      </c>
      <c r="J4025" s="25">
        <f t="shared" si="384"/>
        <v>3</v>
      </c>
      <c r="K4025" s="7">
        <v>22.749659999999999</v>
      </c>
    </row>
    <row r="4026" spans="1:11" x14ac:dyDescent="0.25">
      <c r="A4026" s="6">
        <v>44364</v>
      </c>
      <c r="B4026" s="7">
        <v>13</v>
      </c>
      <c r="C4026" s="25">
        <v>187665.66257250297</v>
      </c>
      <c r="D4026" s="25">
        <f t="shared" si="380"/>
        <v>6</v>
      </c>
      <c r="E4026" s="25">
        <f t="shared" si="379"/>
        <v>0</v>
      </c>
      <c r="F4026" s="25">
        <f t="shared" si="381"/>
        <v>0</v>
      </c>
      <c r="G4026" s="25" t="str">
        <f t="shared" si="383"/>
        <v>Summer</v>
      </c>
      <c r="H4026" s="25">
        <f t="shared" si="382"/>
        <v>3</v>
      </c>
      <c r="I4026" s="25">
        <v>0</v>
      </c>
      <c r="J4026" s="25">
        <f t="shared" si="384"/>
        <v>3</v>
      </c>
      <c r="K4026" s="7">
        <v>194.90170000000001</v>
      </c>
    </row>
    <row r="4027" spans="1:11" x14ac:dyDescent="0.25">
      <c r="A4027" s="6">
        <v>44364</v>
      </c>
      <c r="B4027" s="7">
        <v>14</v>
      </c>
      <c r="C4027" s="25">
        <v>203540.65468513235</v>
      </c>
      <c r="D4027" s="25">
        <f t="shared" si="380"/>
        <v>6</v>
      </c>
      <c r="E4027" s="25">
        <f t="shared" si="379"/>
        <v>0</v>
      </c>
      <c r="F4027" s="25">
        <f t="shared" si="381"/>
        <v>0</v>
      </c>
      <c r="G4027" s="25" t="str">
        <f t="shared" si="383"/>
        <v>Summer</v>
      </c>
      <c r="H4027" s="25">
        <f t="shared" si="382"/>
        <v>3</v>
      </c>
      <c r="I4027" s="25">
        <v>0</v>
      </c>
      <c r="J4027" s="25">
        <f t="shared" si="384"/>
        <v>3</v>
      </c>
      <c r="K4027" s="7">
        <v>78.311210000000003</v>
      </c>
    </row>
    <row r="4028" spans="1:11" x14ac:dyDescent="0.25">
      <c r="A4028" s="6">
        <v>44364</v>
      </c>
      <c r="B4028" s="7">
        <v>15</v>
      </c>
      <c r="C4028" s="25">
        <v>220626.96532167713</v>
      </c>
      <c r="D4028" s="25">
        <f t="shared" si="380"/>
        <v>6</v>
      </c>
      <c r="E4028" s="25">
        <f t="shared" si="379"/>
        <v>0</v>
      </c>
      <c r="F4028" s="25">
        <f t="shared" si="381"/>
        <v>0</v>
      </c>
      <c r="G4028" s="25" t="str">
        <f t="shared" si="383"/>
        <v>Summer</v>
      </c>
      <c r="H4028" s="25">
        <f t="shared" si="382"/>
        <v>4</v>
      </c>
      <c r="I4028" s="25">
        <v>0</v>
      </c>
      <c r="J4028" s="25">
        <f t="shared" si="384"/>
        <v>4</v>
      </c>
      <c r="K4028" s="7">
        <v>42.728920000000002</v>
      </c>
    </row>
    <row r="4029" spans="1:11" x14ac:dyDescent="0.25">
      <c r="A4029" s="6">
        <v>44364</v>
      </c>
      <c r="B4029" s="7">
        <v>16</v>
      </c>
      <c r="C4029" s="25">
        <v>241664.33388338544</v>
      </c>
      <c r="D4029" s="25">
        <f t="shared" si="380"/>
        <v>6</v>
      </c>
      <c r="E4029" s="25">
        <f t="shared" si="379"/>
        <v>0</v>
      </c>
      <c r="F4029" s="25">
        <f t="shared" si="381"/>
        <v>0</v>
      </c>
      <c r="G4029" s="25" t="str">
        <f t="shared" si="383"/>
        <v>Summer</v>
      </c>
      <c r="H4029" s="25">
        <f t="shared" si="382"/>
        <v>4</v>
      </c>
      <c r="I4029" s="25">
        <v>0</v>
      </c>
      <c r="J4029" s="25">
        <f t="shared" si="384"/>
        <v>4</v>
      </c>
      <c r="K4029" s="7">
        <v>39.126420000000003</v>
      </c>
    </row>
    <row r="4030" spans="1:11" x14ac:dyDescent="0.25">
      <c r="A4030" s="6">
        <v>44364</v>
      </c>
      <c r="B4030" s="7">
        <v>17</v>
      </c>
      <c r="C4030" s="25">
        <v>265076.60825985274</v>
      </c>
      <c r="D4030" s="25">
        <f t="shared" si="380"/>
        <v>6</v>
      </c>
      <c r="E4030" s="25">
        <f t="shared" si="379"/>
        <v>0</v>
      </c>
      <c r="F4030" s="25">
        <f t="shared" si="381"/>
        <v>0</v>
      </c>
      <c r="G4030" s="25" t="str">
        <f t="shared" si="383"/>
        <v>Summer</v>
      </c>
      <c r="H4030" s="25">
        <f t="shared" si="382"/>
        <v>4</v>
      </c>
      <c r="I4030" s="25">
        <v>0</v>
      </c>
      <c r="J4030" s="25">
        <f t="shared" si="384"/>
        <v>4</v>
      </c>
      <c r="K4030" s="7">
        <v>77.734740000000002</v>
      </c>
    </row>
    <row r="4031" spans="1:11" x14ac:dyDescent="0.25">
      <c r="A4031" s="6">
        <v>44364</v>
      </c>
      <c r="B4031" s="7">
        <v>18</v>
      </c>
      <c r="C4031" s="25">
        <v>287079.2157961285</v>
      </c>
      <c r="D4031" s="25">
        <f t="shared" si="380"/>
        <v>6</v>
      </c>
      <c r="E4031" s="25">
        <f t="shared" si="379"/>
        <v>0</v>
      </c>
      <c r="F4031" s="25">
        <f t="shared" si="381"/>
        <v>0</v>
      </c>
      <c r="G4031" s="25" t="str">
        <f t="shared" si="383"/>
        <v>Summer</v>
      </c>
      <c r="H4031" s="25">
        <f t="shared" si="382"/>
        <v>4</v>
      </c>
      <c r="I4031" s="25">
        <v>0</v>
      </c>
      <c r="J4031" s="25">
        <f t="shared" si="384"/>
        <v>4</v>
      </c>
      <c r="K4031" s="7">
        <v>71.963759999999994</v>
      </c>
    </row>
    <row r="4032" spans="1:11" x14ac:dyDescent="0.25">
      <c r="A4032" s="6">
        <v>44364</v>
      </c>
      <c r="B4032" s="7">
        <v>19</v>
      </c>
      <c r="C4032" s="25">
        <v>295505.94191142468</v>
      </c>
      <c r="D4032" s="25">
        <f t="shared" si="380"/>
        <v>6</v>
      </c>
      <c r="E4032" s="25">
        <f t="shared" si="379"/>
        <v>0</v>
      </c>
      <c r="F4032" s="25">
        <f t="shared" si="381"/>
        <v>0</v>
      </c>
      <c r="G4032" s="25" t="str">
        <f t="shared" si="383"/>
        <v>Summer</v>
      </c>
      <c r="H4032" s="25">
        <f t="shared" si="382"/>
        <v>4</v>
      </c>
      <c r="I4032" s="25">
        <v>0</v>
      </c>
      <c r="J4032" s="25">
        <f t="shared" si="384"/>
        <v>4</v>
      </c>
      <c r="K4032" s="7">
        <v>63.069510000000001</v>
      </c>
    </row>
    <row r="4033" spans="1:11" x14ac:dyDescent="0.25">
      <c r="A4033" s="6">
        <v>44364</v>
      </c>
      <c r="B4033" s="7">
        <v>20</v>
      </c>
      <c r="C4033" s="25">
        <v>290318.99309622368</v>
      </c>
      <c r="D4033" s="25">
        <f t="shared" si="380"/>
        <v>6</v>
      </c>
      <c r="E4033" s="25">
        <f t="shared" si="379"/>
        <v>0</v>
      </c>
      <c r="F4033" s="25">
        <f t="shared" si="381"/>
        <v>0</v>
      </c>
      <c r="G4033" s="25" t="str">
        <f t="shared" si="383"/>
        <v>Summer</v>
      </c>
      <c r="H4033" s="25">
        <f t="shared" si="382"/>
        <v>4</v>
      </c>
      <c r="I4033" s="25">
        <v>0</v>
      </c>
      <c r="J4033" s="25">
        <f t="shared" si="384"/>
        <v>4</v>
      </c>
      <c r="K4033" s="7">
        <v>146.28319999999999</v>
      </c>
    </row>
    <row r="4034" spans="1:11" x14ac:dyDescent="0.25">
      <c r="A4034" s="6">
        <v>44364</v>
      </c>
      <c r="B4034" s="7">
        <v>21</v>
      </c>
      <c r="C4034" s="25">
        <v>274417.89447825699</v>
      </c>
      <c r="D4034" s="25">
        <f t="shared" si="380"/>
        <v>6</v>
      </c>
      <c r="E4034" s="25">
        <f t="shared" si="379"/>
        <v>0</v>
      </c>
      <c r="F4034" s="25">
        <f t="shared" si="381"/>
        <v>0</v>
      </c>
      <c r="G4034" s="25" t="str">
        <f t="shared" si="383"/>
        <v>Summer</v>
      </c>
      <c r="H4034" s="25">
        <f t="shared" si="382"/>
        <v>3</v>
      </c>
      <c r="I4034" s="25">
        <v>0</v>
      </c>
      <c r="J4034" s="25">
        <f t="shared" si="384"/>
        <v>3</v>
      </c>
      <c r="K4034" s="7">
        <v>35.678910000000002</v>
      </c>
    </row>
    <row r="4035" spans="1:11" x14ac:dyDescent="0.25">
      <c r="A4035" s="6">
        <v>44364</v>
      </c>
      <c r="B4035" s="7">
        <v>22</v>
      </c>
      <c r="C4035" s="25">
        <v>257732.09571562876</v>
      </c>
      <c r="D4035" s="25">
        <f t="shared" si="380"/>
        <v>6</v>
      </c>
      <c r="E4035" s="25">
        <f t="shared" si="379"/>
        <v>0</v>
      </c>
      <c r="F4035" s="25">
        <f t="shared" si="381"/>
        <v>0</v>
      </c>
      <c r="G4035" s="25" t="str">
        <f t="shared" si="383"/>
        <v>Summer</v>
      </c>
      <c r="H4035" s="25">
        <f t="shared" si="382"/>
        <v>3</v>
      </c>
      <c r="I4035" s="25">
        <v>0</v>
      </c>
      <c r="J4035" s="25">
        <f t="shared" si="384"/>
        <v>3</v>
      </c>
      <c r="K4035" s="7">
        <v>34.238309999999998</v>
      </c>
    </row>
    <row r="4036" spans="1:11" x14ac:dyDescent="0.25">
      <c r="A4036" s="6">
        <v>44364</v>
      </c>
      <c r="B4036" s="7">
        <v>23</v>
      </c>
      <c r="C4036" s="25">
        <v>235609.16682698461</v>
      </c>
      <c r="D4036" s="25">
        <f t="shared" si="380"/>
        <v>6</v>
      </c>
      <c r="E4036" s="25">
        <f t="shared" si="379"/>
        <v>0</v>
      </c>
      <c r="F4036" s="25">
        <f t="shared" si="381"/>
        <v>0</v>
      </c>
      <c r="G4036" s="25" t="str">
        <f t="shared" si="383"/>
        <v>Summer</v>
      </c>
      <c r="H4036" s="25">
        <f t="shared" si="382"/>
        <v>3</v>
      </c>
      <c r="I4036" s="25">
        <v>0</v>
      </c>
      <c r="J4036" s="25">
        <f t="shared" si="384"/>
        <v>3</v>
      </c>
      <c r="K4036" s="7">
        <v>24.254010000000001</v>
      </c>
    </row>
    <row r="4037" spans="1:11" x14ac:dyDescent="0.25">
      <c r="A4037" s="6">
        <v>44364</v>
      </c>
      <c r="B4037" s="7">
        <v>24</v>
      </c>
      <c r="C4037" s="25">
        <v>201974.04821814204</v>
      </c>
      <c r="D4037" s="25">
        <f t="shared" si="380"/>
        <v>6</v>
      </c>
      <c r="E4037" s="25">
        <f t="shared" si="379"/>
        <v>0</v>
      </c>
      <c r="F4037" s="25">
        <f t="shared" si="381"/>
        <v>0</v>
      </c>
      <c r="G4037" s="25" t="str">
        <f t="shared" si="383"/>
        <v>Summer</v>
      </c>
      <c r="H4037" s="25">
        <f t="shared" si="382"/>
        <v>3</v>
      </c>
      <c r="I4037" s="25">
        <v>0</v>
      </c>
      <c r="J4037" s="25">
        <f t="shared" si="384"/>
        <v>3</v>
      </c>
      <c r="K4037" s="7">
        <v>21.06758</v>
      </c>
    </row>
    <row r="4038" spans="1:11" x14ac:dyDescent="0.25">
      <c r="A4038" s="6">
        <v>44365</v>
      </c>
      <c r="B4038" s="7">
        <v>1</v>
      </c>
      <c r="C4038" s="25">
        <v>171865.70610115735</v>
      </c>
      <c r="D4038" s="25">
        <f t="shared" si="380"/>
        <v>6</v>
      </c>
      <c r="E4038" s="25">
        <f t="shared" ref="E4038:E4101" si="385">IF(IFERROR(VLOOKUP(A4038,$S$6:$S$15,1,0),0)&gt;0,1,0)</f>
        <v>0</v>
      </c>
      <c r="F4038" s="25">
        <f t="shared" si="381"/>
        <v>0</v>
      </c>
      <c r="G4038" s="25" t="str">
        <f t="shared" si="383"/>
        <v>Summer</v>
      </c>
      <c r="H4038" s="25">
        <f t="shared" si="382"/>
        <v>3</v>
      </c>
      <c r="I4038" s="25">
        <v>0</v>
      </c>
      <c r="J4038" s="25">
        <f t="shared" si="384"/>
        <v>3</v>
      </c>
      <c r="K4038" s="7">
        <v>20.281169999999999</v>
      </c>
    </row>
    <row r="4039" spans="1:11" x14ac:dyDescent="0.25">
      <c r="A4039" s="6">
        <v>44365</v>
      </c>
      <c r="B4039" s="7">
        <v>2</v>
      </c>
      <c r="C4039" s="25">
        <v>148406.35506833962</v>
      </c>
      <c r="D4039" s="25">
        <f t="shared" ref="D4039:D4102" si="386">MONTH(A4039)</f>
        <v>6</v>
      </c>
      <c r="E4039" s="25">
        <f t="shared" si="385"/>
        <v>0</v>
      </c>
      <c r="F4039" s="25">
        <f t="shared" ref="F4039:F4102" si="387">IF(WEEKDAY(A4039,2)&gt;5,1,0)</f>
        <v>0</v>
      </c>
      <c r="G4039" s="25" t="str">
        <f t="shared" si="383"/>
        <v>Summer</v>
      </c>
      <c r="H4039" s="25">
        <f t="shared" ref="H4039:H4102" si="388">IF(AND(B4039&lt;7,B4039&gt;1),1,IF(G4039="Winter",IF(OR(E4039=1,F4039=1,B4039=1,AND(B4039&gt;9,B4039&lt;19),B4039&gt;21),2,6),IF(OR(E4039=1,F4039=1,B4039&lt;15,B4039&gt;20),3,4)))</f>
        <v>1</v>
      </c>
      <c r="I4039" s="25">
        <v>0</v>
      </c>
      <c r="J4039" s="25">
        <f t="shared" si="384"/>
        <v>1</v>
      </c>
      <c r="K4039" s="7">
        <v>18.814710000000002</v>
      </c>
    </row>
    <row r="4040" spans="1:11" x14ac:dyDescent="0.25">
      <c r="A4040" s="6">
        <v>44365</v>
      </c>
      <c r="B4040" s="7">
        <v>3</v>
      </c>
      <c r="C4040" s="25">
        <v>132222.1849824338</v>
      </c>
      <c r="D4040" s="25">
        <f t="shared" si="386"/>
        <v>6</v>
      </c>
      <c r="E4040" s="25">
        <f t="shared" si="385"/>
        <v>0</v>
      </c>
      <c r="F4040" s="25">
        <f t="shared" si="387"/>
        <v>0</v>
      </c>
      <c r="G4040" s="25" t="str">
        <f t="shared" si="383"/>
        <v>Summer</v>
      </c>
      <c r="H4040" s="25">
        <f t="shared" si="388"/>
        <v>1</v>
      </c>
      <c r="I4040" s="25">
        <v>0</v>
      </c>
      <c r="J4040" s="25">
        <f t="shared" si="384"/>
        <v>1</v>
      </c>
      <c r="K4040" s="7">
        <v>17.334499999999998</v>
      </c>
    </row>
    <row r="4041" spans="1:11" x14ac:dyDescent="0.25">
      <c r="A4041" s="6">
        <v>44365</v>
      </c>
      <c r="B4041" s="7">
        <v>4</v>
      </c>
      <c r="C4041" s="25">
        <v>121098.07418866623</v>
      </c>
      <c r="D4041" s="25">
        <f t="shared" si="386"/>
        <v>6</v>
      </c>
      <c r="E4041" s="25">
        <f t="shared" si="385"/>
        <v>0</v>
      </c>
      <c r="F4041" s="25">
        <f t="shared" si="387"/>
        <v>0</v>
      </c>
      <c r="G4041" s="25" t="str">
        <f t="shared" si="383"/>
        <v>Summer</v>
      </c>
      <c r="H4041" s="25">
        <f t="shared" si="388"/>
        <v>1</v>
      </c>
      <c r="I4041" s="25">
        <v>0</v>
      </c>
      <c r="J4041" s="25">
        <f t="shared" si="384"/>
        <v>1</v>
      </c>
      <c r="K4041" s="7">
        <v>15.43614</v>
      </c>
    </row>
    <row r="4042" spans="1:11" x14ac:dyDescent="0.25">
      <c r="A4042" s="6">
        <v>44365</v>
      </c>
      <c r="B4042" s="7">
        <v>5</v>
      </c>
      <c r="C4042" s="25">
        <v>115713.01674849245</v>
      </c>
      <c r="D4042" s="25">
        <f t="shared" si="386"/>
        <v>6</v>
      </c>
      <c r="E4042" s="25">
        <f t="shared" si="385"/>
        <v>0</v>
      </c>
      <c r="F4042" s="25">
        <f t="shared" si="387"/>
        <v>0</v>
      </c>
      <c r="G4042" s="25" t="str">
        <f t="shared" si="383"/>
        <v>Summer</v>
      </c>
      <c r="H4042" s="25">
        <f t="shared" si="388"/>
        <v>1</v>
      </c>
      <c r="I4042" s="25">
        <v>0</v>
      </c>
      <c r="J4042" s="25">
        <f t="shared" si="384"/>
        <v>1</v>
      </c>
      <c r="K4042" s="7">
        <v>16.259899999999998</v>
      </c>
    </row>
    <row r="4043" spans="1:11" x14ac:dyDescent="0.25">
      <c r="A4043" s="6">
        <v>44365</v>
      </c>
      <c r="B4043" s="7">
        <v>6</v>
      </c>
      <c r="C4043" s="25">
        <v>114804.23713589273</v>
      </c>
      <c r="D4043" s="25">
        <f t="shared" si="386"/>
        <v>6</v>
      </c>
      <c r="E4043" s="25">
        <f t="shared" si="385"/>
        <v>0</v>
      </c>
      <c r="F4043" s="25">
        <f t="shared" si="387"/>
        <v>0</v>
      </c>
      <c r="G4043" s="25" t="str">
        <f t="shared" si="383"/>
        <v>Summer</v>
      </c>
      <c r="H4043" s="25">
        <f t="shared" si="388"/>
        <v>1</v>
      </c>
      <c r="I4043" s="25">
        <v>0</v>
      </c>
      <c r="J4043" s="25">
        <f t="shared" si="384"/>
        <v>1</v>
      </c>
      <c r="K4043" s="7">
        <v>17.494219999999999</v>
      </c>
    </row>
    <row r="4044" spans="1:11" x14ac:dyDescent="0.25">
      <c r="A4044" s="6">
        <v>44365</v>
      </c>
      <c r="B4044" s="7">
        <v>7</v>
      </c>
      <c r="C4044" s="25">
        <v>120005.9074601296</v>
      </c>
      <c r="D4044" s="25">
        <f t="shared" si="386"/>
        <v>6</v>
      </c>
      <c r="E4044" s="25">
        <f t="shared" si="385"/>
        <v>0</v>
      </c>
      <c r="F4044" s="25">
        <f t="shared" si="387"/>
        <v>0</v>
      </c>
      <c r="G4044" s="25" t="str">
        <f t="shared" si="383"/>
        <v>Summer</v>
      </c>
      <c r="H4044" s="25">
        <f t="shared" si="388"/>
        <v>3</v>
      </c>
      <c r="I4044" s="25">
        <v>0</v>
      </c>
      <c r="J4044" s="25">
        <f t="shared" si="384"/>
        <v>3</v>
      </c>
      <c r="K4044" s="7">
        <v>19.08907</v>
      </c>
    </row>
    <row r="4045" spans="1:11" x14ac:dyDescent="0.25">
      <c r="A4045" s="6">
        <v>44365</v>
      </c>
      <c r="B4045" s="7">
        <v>8</v>
      </c>
      <c r="C4045" s="25">
        <v>131313.89494902431</v>
      </c>
      <c r="D4045" s="25">
        <f t="shared" si="386"/>
        <v>6</v>
      </c>
      <c r="E4045" s="25">
        <f t="shared" si="385"/>
        <v>0</v>
      </c>
      <c r="F4045" s="25">
        <f t="shared" si="387"/>
        <v>0</v>
      </c>
      <c r="G4045" s="25" t="str">
        <f t="shared" si="383"/>
        <v>Summer</v>
      </c>
      <c r="H4045" s="25">
        <f t="shared" si="388"/>
        <v>3</v>
      </c>
      <c r="I4045" s="25">
        <v>0</v>
      </c>
      <c r="J4045" s="25">
        <f t="shared" si="384"/>
        <v>3</v>
      </c>
      <c r="K4045" s="7">
        <v>18.11965</v>
      </c>
    </row>
    <row r="4046" spans="1:11" x14ac:dyDescent="0.25">
      <c r="A4046" s="6">
        <v>44365</v>
      </c>
      <c r="B4046" s="7">
        <v>9</v>
      </c>
      <c r="C4046" s="25">
        <v>142421.27862134163</v>
      </c>
      <c r="D4046" s="25">
        <f t="shared" si="386"/>
        <v>6</v>
      </c>
      <c r="E4046" s="25">
        <f t="shared" si="385"/>
        <v>0</v>
      </c>
      <c r="F4046" s="25">
        <f t="shared" si="387"/>
        <v>0</v>
      </c>
      <c r="G4046" s="25" t="str">
        <f t="shared" si="383"/>
        <v>Summer</v>
      </c>
      <c r="H4046" s="25">
        <f t="shared" si="388"/>
        <v>3</v>
      </c>
      <c r="I4046" s="25">
        <v>0</v>
      </c>
      <c r="J4046" s="25">
        <f t="shared" si="384"/>
        <v>3</v>
      </c>
      <c r="K4046" s="7">
        <v>18.551200000000001</v>
      </c>
    </row>
    <row r="4047" spans="1:11" x14ac:dyDescent="0.25">
      <c r="A4047" s="6">
        <v>44365</v>
      </c>
      <c r="B4047" s="7">
        <v>10</v>
      </c>
      <c r="C4047" s="25">
        <v>161945.830432166</v>
      </c>
      <c r="D4047" s="25">
        <f t="shared" si="386"/>
        <v>6</v>
      </c>
      <c r="E4047" s="25">
        <f t="shared" si="385"/>
        <v>0</v>
      </c>
      <c r="F4047" s="25">
        <f t="shared" si="387"/>
        <v>0</v>
      </c>
      <c r="G4047" s="25" t="str">
        <f t="shared" si="383"/>
        <v>Summer</v>
      </c>
      <c r="H4047" s="25">
        <f t="shared" si="388"/>
        <v>3</v>
      </c>
      <c r="I4047" s="25">
        <v>0</v>
      </c>
      <c r="J4047" s="25">
        <f t="shared" si="384"/>
        <v>3</v>
      </c>
      <c r="K4047" s="7">
        <v>19.347169999999998</v>
      </c>
    </row>
    <row r="4048" spans="1:11" x14ac:dyDescent="0.25">
      <c r="A4048" s="6">
        <v>44365</v>
      </c>
      <c r="B4048" s="7">
        <v>11</v>
      </c>
      <c r="C4048" s="25">
        <v>172948.53061323645</v>
      </c>
      <c r="D4048" s="25">
        <f t="shared" si="386"/>
        <v>6</v>
      </c>
      <c r="E4048" s="25">
        <f t="shared" si="385"/>
        <v>0</v>
      </c>
      <c r="F4048" s="25">
        <f t="shared" si="387"/>
        <v>0</v>
      </c>
      <c r="G4048" s="25" t="str">
        <f t="shared" si="383"/>
        <v>Summer</v>
      </c>
      <c r="H4048" s="25">
        <f t="shared" si="388"/>
        <v>3</v>
      </c>
      <c r="I4048" s="25">
        <v>0</v>
      </c>
      <c r="J4048" s="25">
        <f t="shared" si="384"/>
        <v>3</v>
      </c>
      <c r="K4048" s="7">
        <v>21.04956</v>
      </c>
    </row>
    <row r="4049" spans="1:11" x14ac:dyDescent="0.25">
      <c r="A4049" s="6">
        <v>44365</v>
      </c>
      <c r="B4049" s="7">
        <v>12</v>
      </c>
      <c r="C4049" s="25">
        <v>175540.3507827709</v>
      </c>
      <c r="D4049" s="25">
        <f t="shared" si="386"/>
        <v>6</v>
      </c>
      <c r="E4049" s="25">
        <f t="shared" si="385"/>
        <v>0</v>
      </c>
      <c r="F4049" s="25">
        <f t="shared" si="387"/>
        <v>0</v>
      </c>
      <c r="G4049" s="25" t="str">
        <f t="shared" si="383"/>
        <v>Summer</v>
      </c>
      <c r="H4049" s="25">
        <f t="shared" si="388"/>
        <v>3</v>
      </c>
      <c r="I4049" s="25">
        <v>0</v>
      </c>
      <c r="J4049" s="25">
        <f t="shared" si="384"/>
        <v>3</v>
      </c>
      <c r="K4049" s="7">
        <v>22.115200000000002</v>
      </c>
    </row>
    <row r="4050" spans="1:11" x14ac:dyDescent="0.25">
      <c r="A4050" s="6">
        <v>44365</v>
      </c>
      <c r="B4050" s="7">
        <v>13</v>
      </c>
      <c r="C4050" s="25">
        <v>174884.76403520734</v>
      </c>
      <c r="D4050" s="25">
        <f t="shared" si="386"/>
        <v>6</v>
      </c>
      <c r="E4050" s="25">
        <f t="shared" si="385"/>
        <v>0</v>
      </c>
      <c r="F4050" s="25">
        <f t="shared" si="387"/>
        <v>0</v>
      </c>
      <c r="G4050" s="25" t="str">
        <f t="shared" si="383"/>
        <v>Summer</v>
      </c>
      <c r="H4050" s="25">
        <f t="shared" si="388"/>
        <v>3</v>
      </c>
      <c r="I4050" s="25">
        <v>0</v>
      </c>
      <c r="J4050" s="25">
        <f t="shared" si="384"/>
        <v>3</v>
      </c>
      <c r="K4050" s="7">
        <v>23.949349999999999</v>
      </c>
    </row>
    <row r="4051" spans="1:11" x14ac:dyDescent="0.25">
      <c r="A4051" s="6">
        <v>44365</v>
      </c>
      <c r="B4051" s="7">
        <v>14</v>
      </c>
      <c r="C4051" s="25">
        <v>190022.61492553281</v>
      </c>
      <c r="D4051" s="25">
        <f t="shared" si="386"/>
        <v>6</v>
      </c>
      <c r="E4051" s="25">
        <f t="shared" si="385"/>
        <v>0</v>
      </c>
      <c r="F4051" s="25">
        <f t="shared" si="387"/>
        <v>0</v>
      </c>
      <c r="G4051" s="25" t="str">
        <f t="shared" si="383"/>
        <v>Summer</v>
      </c>
      <c r="H4051" s="25">
        <f t="shared" si="388"/>
        <v>3</v>
      </c>
      <c r="I4051" s="25">
        <v>0</v>
      </c>
      <c r="J4051" s="25">
        <f t="shared" si="384"/>
        <v>3</v>
      </c>
      <c r="K4051" s="7">
        <v>26.407060000000001</v>
      </c>
    </row>
    <row r="4052" spans="1:11" x14ac:dyDescent="0.25">
      <c r="A4052" s="6">
        <v>44365</v>
      </c>
      <c r="B4052" s="7">
        <v>15</v>
      </c>
      <c r="C4052" s="25">
        <v>217057.96294637251</v>
      </c>
      <c r="D4052" s="25">
        <f t="shared" si="386"/>
        <v>6</v>
      </c>
      <c r="E4052" s="25">
        <f t="shared" si="385"/>
        <v>0</v>
      </c>
      <c r="F4052" s="25">
        <f t="shared" si="387"/>
        <v>0</v>
      </c>
      <c r="G4052" s="25" t="str">
        <f t="shared" si="383"/>
        <v>Summer</v>
      </c>
      <c r="H4052" s="25">
        <f t="shared" si="388"/>
        <v>4</v>
      </c>
      <c r="I4052" s="25">
        <v>0</v>
      </c>
      <c r="J4052" s="25">
        <f t="shared" si="384"/>
        <v>4</v>
      </c>
      <c r="K4052" s="7">
        <v>32.749429999999997</v>
      </c>
    </row>
    <row r="4053" spans="1:11" x14ac:dyDescent="0.25">
      <c r="A4053" s="6">
        <v>44365</v>
      </c>
      <c r="B4053" s="7">
        <v>16</v>
      </c>
      <c r="C4053" s="25">
        <v>248011.90381112401</v>
      </c>
      <c r="D4053" s="25">
        <f t="shared" si="386"/>
        <v>6</v>
      </c>
      <c r="E4053" s="25">
        <f t="shared" si="385"/>
        <v>0</v>
      </c>
      <c r="F4053" s="25">
        <f t="shared" si="387"/>
        <v>0</v>
      </c>
      <c r="G4053" s="25" t="str">
        <f t="shared" si="383"/>
        <v>Summer</v>
      </c>
      <c r="H4053" s="25">
        <f t="shared" si="388"/>
        <v>4</v>
      </c>
      <c r="I4053" s="25">
        <v>0</v>
      </c>
      <c r="J4053" s="25">
        <f t="shared" si="384"/>
        <v>4</v>
      </c>
      <c r="K4053" s="7">
        <v>32.249429999999997</v>
      </c>
    </row>
    <row r="4054" spans="1:11" x14ac:dyDescent="0.25">
      <c r="A4054" s="6">
        <v>44365</v>
      </c>
      <c r="B4054" s="7">
        <v>17</v>
      </c>
      <c r="C4054" s="25">
        <v>280708.89437162434</v>
      </c>
      <c r="D4054" s="25">
        <f t="shared" si="386"/>
        <v>6</v>
      </c>
      <c r="E4054" s="25">
        <f t="shared" si="385"/>
        <v>0</v>
      </c>
      <c r="F4054" s="25">
        <f t="shared" si="387"/>
        <v>0</v>
      </c>
      <c r="G4054" s="25" t="str">
        <f t="shared" si="383"/>
        <v>Summer</v>
      </c>
      <c r="H4054" s="25">
        <f t="shared" si="388"/>
        <v>4</v>
      </c>
      <c r="I4054" s="25">
        <v>0</v>
      </c>
      <c r="J4054" s="25">
        <f t="shared" si="384"/>
        <v>4</v>
      </c>
      <c r="K4054" s="7">
        <v>37.978270000000002</v>
      </c>
    </row>
    <row r="4055" spans="1:11" x14ac:dyDescent="0.25">
      <c r="A4055" s="6">
        <v>44365</v>
      </c>
      <c r="B4055" s="7">
        <v>18</v>
      </c>
      <c r="C4055" s="25">
        <v>304323.63502459269</v>
      </c>
      <c r="D4055" s="25">
        <f t="shared" si="386"/>
        <v>6</v>
      </c>
      <c r="E4055" s="25">
        <f t="shared" si="385"/>
        <v>0</v>
      </c>
      <c r="F4055" s="25">
        <f t="shared" si="387"/>
        <v>0</v>
      </c>
      <c r="G4055" s="25" t="str">
        <f t="shared" si="383"/>
        <v>Summer</v>
      </c>
      <c r="H4055" s="25">
        <f t="shared" si="388"/>
        <v>4</v>
      </c>
      <c r="I4055" s="25">
        <v>0</v>
      </c>
      <c r="J4055" s="25">
        <f t="shared" si="384"/>
        <v>4</v>
      </c>
      <c r="K4055" s="7">
        <v>33.734200000000001</v>
      </c>
    </row>
    <row r="4056" spans="1:11" x14ac:dyDescent="0.25">
      <c r="A4056" s="6">
        <v>44365</v>
      </c>
      <c r="B4056" s="7">
        <v>19</v>
      </c>
      <c r="C4056" s="25">
        <v>310082.79832094087</v>
      </c>
      <c r="D4056" s="25">
        <f t="shared" si="386"/>
        <v>6</v>
      </c>
      <c r="E4056" s="25">
        <f t="shared" si="385"/>
        <v>0</v>
      </c>
      <c r="F4056" s="25">
        <f t="shared" si="387"/>
        <v>0</v>
      </c>
      <c r="G4056" s="25" t="str">
        <f t="shared" si="383"/>
        <v>Summer</v>
      </c>
      <c r="H4056" s="25">
        <f t="shared" si="388"/>
        <v>4</v>
      </c>
      <c r="I4056" s="25">
        <v>0</v>
      </c>
      <c r="J4056" s="25">
        <f t="shared" si="384"/>
        <v>4</v>
      </c>
      <c r="K4056" s="7">
        <v>35.306310000000003</v>
      </c>
    </row>
    <row r="4057" spans="1:11" x14ac:dyDescent="0.25">
      <c r="A4057" s="6">
        <v>44365</v>
      </c>
      <c r="B4057" s="7">
        <v>20</v>
      </c>
      <c r="C4057" s="25">
        <v>299265.52902273496</v>
      </c>
      <c r="D4057" s="25">
        <f t="shared" si="386"/>
        <v>6</v>
      </c>
      <c r="E4057" s="25">
        <f t="shared" si="385"/>
        <v>0</v>
      </c>
      <c r="F4057" s="25">
        <f t="shared" si="387"/>
        <v>0</v>
      </c>
      <c r="G4057" s="25" t="str">
        <f t="shared" si="383"/>
        <v>Summer</v>
      </c>
      <c r="H4057" s="25">
        <f t="shared" si="388"/>
        <v>4</v>
      </c>
      <c r="I4057" s="25">
        <v>0</v>
      </c>
      <c r="J4057" s="25">
        <f t="shared" si="384"/>
        <v>4</v>
      </c>
      <c r="K4057" s="7">
        <v>37.514650000000003</v>
      </c>
    </row>
    <row r="4058" spans="1:11" x14ac:dyDescent="0.25">
      <c r="A4058" s="6">
        <v>44365</v>
      </c>
      <c r="B4058" s="7">
        <v>21</v>
      </c>
      <c r="C4058" s="25">
        <v>287159.61390922504</v>
      </c>
      <c r="D4058" s="25">
        <f t="shared" si="386"/>
        <v>6</v>
      </c>
      <c r="E4058" s="25">
        <f t="shared" si="385"/>
        <v>0</v>
      </c>
      <c r="F4058" s="25">
        <f t="shared" si="387"/>
        <v>0</v>
      </c>
      <c r="G4058" s="25" t="str">
        <f t="shared" si="383"/>
        <v>Summer</v>
      </c>
      <c r="H4058" s="25">
        <f t="shared" si="388"/>
        <v>3</v>
      </c>
      <c r="I4058" s="25">
        <v>0</v>
      </c>
      <c r="J4058" s="25">
        <f t="shared" si="384"/>
        <v>3</v>
      </c>
      <c r="K4058" s="7">
        <v>36.929259999999999</v>
      </c>
    </row>
    <row r="4059" spans="1:11" x14ac:dyDescent="0.25">
      <c r="A4059" s="6">
        <v>44365</v>
      </c>
      <c r="B4059" s="7">
        <v>22</v>
      </c>
      <c r="C4059" s="25">
        <v>261451.98756226079</v>
      </c>
      <c r="D4059" s="25">
        <f t="shared" si="386"/>
        <v>6</v>
      </c>
      <c r="E4059" s="25">
        <f t="shared" si="385"/>
        <v>0</v>
      </c>
      <c r="F4059" s="25">
        <f t="shared" si="387"/>
        <v>0</v>
      </c>
      <c r="G4059" s="25" t="str">
        <f t="shared" si="383"/>
        <v>Summer</v>
      </c>
      <c r="H4059" s="25">
        <f t="shared" si="388"/>
        <v>3</v>
      </c>
      <c r="I4059" s="25">
        <v>0</v>
      </c>
      <c r="J4059" s="25">
        <f t="shared" si="384"/>
        <v>3</v>
      </c>
      <c r="K4059" s="7">
        <v>32.287770000000002</v>
      </c>
    </row>
    <row r="4060" spans="1:11" x14ac:dyDescent="0.25">
      <c r="A4060" s="6">
        <v>44365</v>
      </c>
      <c r="B4060" s="7">
        <v>23</v>
      </c>
      <c r="C4060" s="25">
        <v>223777.70976754188</v>
      </c>
      <c r="D4060" s="25">
        <f t="shared" si="386"/>
        <v>6</v>
      </c>
      <c r="E4060" s="25">
        <f t="shared" si="385"/>
        <v>0</v>
      </c>
      <c r="F4060" s="25">
        <f t="shared" si="387"/>
        <v>0</v>
      </c>
      <c r="G4060" s="25" t="str">
        <f t="shared" si="383"/>
        <v>Summer</v>
      </c>
      <c r="H4060" s="25">
        <f t="shared" si="388"/>
        <v>3</v>
      </c>
      <c r="I4060" s="25">
        <v>0</v>
      </c>
      <c r="J4060" s="25">
        <f t="shared" si="384"/>
        <v>3</v>
      </c>
      <c r="K4060" s="7">
        <v>34.057090000000002</v>
      </c>
    </row>
    <row r="4061" spans="1:11" x14ac:dyDescent="0.25">
      <c r="A4061" s="6">
        <v>44365</v>
      </c>
      <c r="B4061" s="7">
        <v>24</v>
      </c>
      <c r="C4061" s="25">
        <v>196595.13211482076</v>
      </c>
      <c r="D4061" s="25">
        <f t="shared" si="386"/>
        <v>6</v>
      </c>
      <c r="E4061" s="25">
        <f t="shared" si="385"/>
        <v>0</v>
      </c>
      <c r="F4061" s="25">
        <f t="shared" si="387"/>
        <v>0</v>
      </c>
      <c r="G4061" s="25" t="str">
        <f t="shared" si="383"/>
        <v>Summer</v>
      </c>
      <c r="H4061" s="25">
        <f t="shared" si="388"/>
        <v>3</v>
      </c>
      <c r="I4061" s="25">
        <v>0</v>
      </c>
      <c r="J4061" s="25">
        <f t="shared" si="384"/>
        <v>3</v>
      </c>
      <c r="K4061" s="7">
        <v>25.29617</v>
      </c>
    </row>
    <row r="4062" spans="1:11" x14ac:dyDescent="0.25">
      <c r="A4062" s="6">
        <v>44366</v>
      </c>
      <c r="B4062" s="7">
        <v>1</v>
      </c>
      <c r="C4062" s="25">
        <v>169361.59329188854</v>
      </c>
      <c r="D4062" s="25">
        <f t="shared" si="386"/>
        <v>6</v>
      </c>
      <c r="E4062" s="25">
        <f t="shared" si="385"/>
        <v>0</v>
      </c>
      <c r="F4062" s="25">
        <f t="shared" si="387"/>
        <v>1</v>
      </c>
      <c r="G4062" s="25" t="str">
        <f t="shared" si="383"/>
        <v>Summer</v>
      </c>
      <c r="H4062" s="25">
        <f t="shared" si="388"/>
        <v>3</v>
      </c>
      <c r="I4062" s="25">
        <v>0</v>
      </c>
      <c r="J4062" s="25">
        <f t="shared" si="384"/>
        <v>3</v>
      </c>
      <c r="K4062" s="7">
        <v>22.536750000000001</v>
      </c>
    </row>
    <row r="4063" spans="1:11" x14ac:dyDescent="0.25">
      <c r="A4063" s="6">
        <v>44366</v>
      </c>
      <c r="B4063" s="7">
        <v>2</v>
      </c>
      <c r="C4063" s="25">
        <v>149181.22386133144</v>
      </c>
      <c r="D4063" s="25">
        <f t="shared" si="386"/>
        <v>6</v>
      </c>
      <c r="E4063" s="25">
        <f t="shared" si="385"/>
        <v>0</v>
      </c>
      <c r="F4063" s="25">
        <f t="shared" si="387"/>
        <v>1</v>
      </c>
      <c r="G4063" s="25" t="str">
        <f t="shared" si="383"/>
        <v>Summer</v>
      </c>
      <c r="H4063" s="25">
        <f t="shared" si="388"/>
        <v>1</v>
      </c>
      <c r="I4063" s="25">
        <v>0</v>
      </c>
      <c r="J4063" s="25">
        <f t="shared" si="384"/>
        <v>1</v>
      </c>
      <c r="K4063" s="7">
        <v>21.475490000000001</v>
      </c>
    </row>
    <row r="4064" spans="1:11" x14ac:dyDescent="0.25">
      <c r="A4064" s="6">
        <v>44366</v>
      </c>
      <c r="B4064" s="7">
        <v>3</v>
      </c>
      <c r="C4064" s="25">
        <v>134246.4344914961</v>
      </c>
      <c r="D4064" s="25">
        <f t="shared" si="386"/>
        <v>6</v>
      </c>
      <c r="E4064" s="25">
        <f t="shared" si="385"/>
        <v>0</v>
      </c>
      <c r="F4064" s="25">
        <f t="shared" si="387"/>
        <v>1</v>
      </c>
      <c r="G4064" s="25" t="str">
        <f t="shared" si="383"/>
        <v>Summer</v>
      </c>
      <c r="H4064" s="25">
        <f t="shared" si="388"/>
        <v>1</v>
      </c>
      <c r="I4064" s="25">
        <v>0</v>
      </c>
      <c r="J4064" s="25">
        <f t="shared" si="384"/>
        <v>1</v>
      </c>
      <c r="K4064" s="7">
        <v>20.82837</v>
      </c>
    </row>
    <row r="4065" spans="1:11" x14ac:dyDescent="0.25">
      <c r="A4065" s="6">
        <v>44366</v>
      </c>
      <c r="B4065" s="7">
        <v>4</v>
      </c>
      <c r="C4065" s="25">
        <v>125069.1303469261</v>
      </c>
      <c r="D4065" s="25">
        <f t="shared" si="386"/>
        <v>6</v>
      </c>
      <c r="E4065" s="25">
        <f t="shared" si="385"/>
        <v>0</v>
      </c>
      <c r="F4065" s="25">
        <f t="shared" si="387"/>
        <v>1</v>
      </c>
      <c r="G4065" s="25" t="str">
        <f t="shared" si="383"/>
        <v>Summer</v>
      </c>
      <c r="H4065" s="25">
        <f t="shared" si="388"/>
        <v>1</v>
      </c>
      <c r="I4065" s="25">
        <v>0</v>
      </c>
      <c r="J4065" s="25">
        <f t="shared" si="384"/>
        <v>1</v>
      </c>
      <c r="K4065" s="7">
        <v>16.903269999999999</v>
      </c>
    </row>
    <row r="4066" spans="1:11" x14ac:dyDescent="0.25">
      <c r="A4066" s="6">
        <v>44366</v>
      </c>
      <c r="B4066" s="7">
        <v>5</v>
      </c>
      <c r="C4066" s="25">
        <v>118115.28297562292</v>
      </c>
      <c r="D4066" s="25">
        <f t="shared" si="386"/>
        <v>6</v>
      </c>
      <c r="E4066" s="25">
        <f t="shared" si="385"/>
        <v>0</v>
      </c>
      <c r="F4066" s="25">
        <f t="shared" si="387"/>
        <v>1</v>
      </c>
      <c r="G4066" s="25" t="str">
        <f t="shared" si="383"/>
        <v>Summer</v>
      </c>
      <c r="H4066" s="25">
        <f t="shared" si="388"/>
        <v>1</v>
      </c>
      <c r="I4066" s="25">
        <v>0</v>
      </c>
      <c r="J4066" s="25">
        <f t="shared" si="384"/>
        <v>1</v>
      </c>
      <c r="K4066" s="7">
        <v>17.31108</v>
      </c>
    </row>
    <row r="4067" spans="1:11" x14ac:dyDescent="0.25">
      <c r="A4067" s="6">
        <v>44366</v>
      </c>
      <c r="B4067" s="7">
        <v>6</v>
      </c>
      <c r="C4067" s="25">
        <v>113111.77589438841</v>
      </c>
      <c r="D4067" s="25">
        <f t="shared" si="386"/>
        <v>6</v>
      </c>
      <c r="E4067" s="25">
        <f t="shared" si="385"/>
        <v>0</v>
      </c>
      <c r="F4067" s="25">
        <f t="shared" si="387"/>
        <v>1</v>
      </c>
      <c r="G4067" s="25" t="str">
        <f t="shared" si="383"/>
        <v>Summer</v>
      </c>
      <c r="H4067" s="25">
        <f t="shared" si="388"/>
        <v>1</v>
      </c>
      <c r="I4067" s="25">
        <v>0</v>
      </c>
      <c r="J4067" s="25">
        <f t="shared" si="384"/>
        <v>1</v>
      </c>
      <c r="K4067" s="7">
        <v>17.482479999999999</v>
      </c>
    </row>
    <row r="4068" spans="1:11" x14ac:dyDescent="0.25">
      <c r="A4068" s="6">
        <v>44366</v>
      </c>
      <c r="B4068" s="7">
        <v>7</v>
      </c>
      <c r="C4068" s="25">
        <v>112992.46549583231</v>
      </c>
      <c r="D4068" s="25">
        <f t="shared" si="386"/>
        <v>6</v>
      </c>
      <c r="E4068" s="25">
        <f t="shared" si="385"/>
        <v>0</v>
      </c>
      <c r="F4068" s="25">
        <f t="shared" si="387"/>
        <v>1</v>
      </c>
      <c r="G4068" s="25" t="str">
        <f t="shared" si="383"/>
        <v>Summer</v>
      </c>
      <c r="H4068" s="25">
        <f t="shared" si="388"/>
        <v>3</v>
      </c>
      <c r="I4068" s="25">
        <v>0</v>
      </c>
      <c r="J4068" s="25">
        <f t="shared" si="384"/>
        <v>3</v>
      </c>
      <c r="K4068" s="7">
        <v>17.683990000000001</v>
      </c>
    </row>
    <row r="4069" spans="1:11" x14ac:dyDescent="0.25">
      <c r="A4069" s="6">
        <v>44366</v>
      </c>
      <c r="B4069" s="7">
        <v>8</v>
      </c>
      <c r="C4069" s="25">
        <v>117508.70316711975</v>
      </c>
      <c r="D4069" s="25">
        <f t="shared" si="386"/>
        <v>6</v>
      </c>
      <c r="E4069" s="25">
        <f t="shared" si="385"/>
        <v>0</v>
      </c>
      <c r="F4069" s="25">
        <f t="shared" si="387"/>
        <v>1</v>
      </c>
      <c r="G4069" s="25" t="str">
        <f t="shared" si="383"/>
        <v>Summer</v>
      </c>
      <c r="H4069" s="25">
        <f t="shared" si="388"/>
        <v>3</v>
      </c>
      <c r="I4069" s="25">
        <v>0</v>
      </c>
      <c r="J4069" s="25">
        <f t="shared" si="384"/>
        <v>3</v>
      </c>
      <c r="K4069" s="7">
        <v>17.063600000000001</v>
      </c>
    </row>
    <row r="4070" spans="1:11" x14ac:dyDescent="0.25">
      <c r="A4070" s="6">
        <v>44366</v>
      </c>
      <c r="B4070" s="7">
        <v>9</v>
      </c>
      <c r="C4070" s="25">
        <v>127854.39210318512</v>
      </c>
      <c r="D4070" s="25">
        <f t="shared" si="386"/>
        <v>6</v>
      </c>
      <c r="E4070" s="25">
        <f t="shared" si="385"/>
        <v>0</v>
      </c>
      <c r="F4070" s="25">
        <f t="shared" si="387"/>
        <v>1</v>
      </c>
      <c r="G4070" s="25" t="str">
        <f t="shared" si="383"/>
        <v>Summer</v>
      </c>
      <c r="H4070" s="25">
        <f t="shared" si="388"/>
        <v>3</v>
      </c>
      <c r="I4070" s="25">
        <v>0</v>
      </c>
      <c r="J4070" s="25">
        <f t="shared" si="384"/>
        <v>3</v>
      </c>
      <c r="K4070" s="7">
        <v>17.540379999999999</v>
      </c>
    </row>
    <row r="4071" spans="1:11" x14ac:dyDescent="0.25">
      <c r="A4071" s="6">
        <v>44366</v>
      </c>
      <c r="B4071" s="7">
        <v>10</v>
      </c>
      <c r="C4071" s="25">
        <v>138403.86233945194</v>
      </c>
      <c r="D4071" s="25">
        <f t="shared" si="386"/>
        <v>6</v>
      </c>
      <c r="E4071" s="25">
        <f t="shared" si="385"/>
        <v>0</v>
      </c>
      <c r="F4071" s="25">
        <f t="shared" si="387"/>
        <v>1</v>
      </c>
      <c r="G4071" s="25" t="str">
        <f t="shared" si="383"/>
        <v>Summer</v>
      </c>
      <c r="H4071" s="25">
        <f t="shared" si="388"/>
        <v>3</v>
      </c>
      <c r="I4071" s="25">
        <v>0</v>
      </c>
      <c r="J4071" s="25">
        <f t="shared" si="384"/>
        <v>3</v>
      </c>
      <c r="K4071" s="7">
        <v>17.833459999999999</v>
      </c>
    </row>
    <row r="4072" spans="1:11" x14ac:dyDescent="0.25">
      <c r="A4072" s="6">
        <v>44366</v>
      </c>
      <c r="B4072" s="7">
        <v>11</v>
      </c>
      <c r="C4072" s="25">
        <v>159006.63553768152</v>
      </c>
      <c r="D4072" s="25">
        <f t="shared" si="386"/>
        <v>6</v>
      </c>
      <c r="E4072" s="25">
        <f t="shared" si="385"/>
        <v>0</v>
      </c>
      <c r="F4072" s="25">
        <f t="shared" si="387"/>
        <v>1</v>
      </c>
      <c r="G4072" s="25" t="str">
        <f t="shared" si="383"/>
        <v>Summer</v>
      </c>
      <c r="H4072" s="25">
        <f t="shared" si="388"/>
        <v>3</v>
      </c>
      <c r="I4072" s="25">
        <v>0</v>
      </c>
      <c r="J4072" s="25">
        <f t="shared" si="384"/>
        <v>3</v>
      </c>
      <c r="K4072" s="7">
        <v>19.815449999999998</v>
      </c>
    </row>
    <row r="4073" spans="1:11" x14ac:dyDescent="0.25">
      <c r="A4073" s="6">
        <v>44366</v>
      </c>
      <c r="B4073" s="7">
        <v>12</v>
      </c>
      <c r="C4073" s="25">
        <v>185622.77868604849</v>
      </c>
      <c r="D4073" s="25">
        <f t="shared" si="386"/>
        <v>6</v>
      </c>
      <c r="E4073" s="25">
        <f t="shared" si="385"/>
        <v>0</v>
      </c>
      <c r="F4073" s="25">
        <f t="shared" si="387"/>
        <v>1</v>
      </c>
      <c r="G4073" s="25" t="str">
        <f t="shared" si="383"/>
        <v>Summer</v>
      </c>
      <c r="H4073" s="25">
        <f t="shared" si="388"/>
        <v>3</v>
      </c>
      <c r="I4073" s="25">
        <v>0</v>
      </c>
      <c r="J4073" s="25">
        <f t="shared" si="384"/>
        <v>3</v>
      </c>
      <c r="K4073" s="7">
        <v>23.403220000000001</v>
      </c>
    </row>
    <row r="4074" spans="1:11" x14ac:dyDescent="0.25">
      <c r="A4074" s="6">
        <v>44366</v>
      </c>
      <c r="B4074" s="7">
        <v>13</v>
      </c>
      <c r="C4074" s="25">
        <v>201364.29602914766</v>
      </c>
      <c r="D4074" s="25">
        <f t="shared" si="386"/>
        <v>6</v>
      </c>
      <c r="E4074" s="25">
        <f t="shared" si="385"/>
        <v>0</v>
      </c>
      <c r="F4074" s="25">
        <f t="shared" si="387"/>
        <v>1</v>
      </c>
      <c r="G4074" s="25" t="str">
        <f t="shared" si="383"/>
        <v>Summer</v>
      </c>
      <c r="H4074" s="25">
        <f t="shared" si="388"/>
        <v>3</v>
      </c>
      <c r="I4074" s="25">
        <v>0</v>
      </c>
      <c r="J4074" s="25">
        <f t="shared" si="384"/>
        <v>3</v>
      </c>
      <c r="K4074" s="7">
        <v>25.257580000000001</v>
      </c>
    </row>
    <row r="4075" spans="1:11" x14ac:dyDescent="0.25">
      <c r="A4075" s="6">
        <v>44366</v>
      </c>
      <c r="B4075" s="7">
        <v>14</v>
      </c>
      <c r="C4075" s="25">
        <v>200264.5959949074</v>
      </c>
      <c r="D4075" s="25">
        <f t="shared" si="386"/>
        <v>6</v>
      </c>
      <c r="E4075" s="25">
        <f t="shared" si="385"/>
        <v>0</v>
      </c>
      <c r="F4075" s="25">
        <f t="shared" si="387"/>
        <v>1</v>
      </c>
      <c r="G4075" s="25" t="str">
        <f t="shared" si="383"/>
        <v>Summer</v>
      </c>
      <c r="H4075" s="25">
        <f t="shared" si="388"/>
        <v>3</v>
      </c>
      <c r="I4075" s="25">
        <v>0</v>
      </c>
      <c r="J4075" s="25">
        <f t="shared" si="384"/>
        <v>3</v>
      </c>
      <c r="K4075" s="7">
        <v>25.187909999999999</v>
      </c>
    </row>
    <row r="4076" spans="1:11" x14ac:dyDescent="0.25">
      <c r="A4076" s="6">
        <v>44366</v>
      </c>
      <c r="B4076" s="7">
        <v>15</v>
      </c>
      <c r="C4076" s="25">
        <v>197637.01674007505</v>
      </c>
      <c r="D4076" s="25">
        <f t="shared" si="386"/>
        <v>6</v>
      </c>
      <c r="E4076" s="25">
        <f t="shared" si="385"/>
        <v>0</v>
      </c>
      <c r="F4076" s="25">
        <f t="shared" si="387"/>
        <v>1</v>
      </c>
      <c r="G4076" s="25" t="str">
        <f t="shared" si="383"/>
        <v>Summer</v>
      </c>
      <c r="H4076" s="25">
        <f t="shared" si="388"/>
        <v>3</v>
      </c>
      <c r="I4076" s="25">
        <v>0</v>
      </c>
      <c r="J4076" s="25">
        <f t="shared" si="384"/>
        <v>3</v>
      </c>
      <c r="K4076" s="7">
        <v>25.733650000000001</v>
      </c>
    </row>
    <row r="4077" spans="1:11" x14ac:dyDescent="0.25">
      <c r="A4077" s="6">
        <v>44366</v>
      </c>
      <c r="B4077" s="7">
        <v>16</v>
      </c>
      <c r="C4077" s="25">
        <v>213578.81193096528</v>
      </c>
      <c r="D4077" s="25">
        <f t="shared" si="386"/>
        <v>6</v>
      </c>
      <c r="E4077" s="25">
        <f t="shared" si="385"/>
        <v>0</v>
      </c>
      <c r="F4077" s="25">
        <f t="shared" si="387"/>
        <v>1</v>
      </c>
      <c r="G4077" s="25" t="str">
        <f t="shared" si="383"/>
        <v>Summer</v>
      </c>
      <c r="H4077" s="25">
        <f t="shared" si="388"/>
        <v>3</v>
      </c>
      <c r="I4077" s="25">
        <v>0</v>
      </c>
      <c r="J4077" s="25">
        <f t="shared" si="384"/>
        <v>3</v>
      </c>
      <c r="K4077" s="7">
        <v>27.621880000000001</v>
      </c>
    </row>
    <row r="4078" spans="1:11" x14ac:dyDescent="0.25">
      <c r="A4078" s="6">
        <v>44366</v>
      </c>
      <c r="B4078" s="7">
        <v>17</v>
      </c>
      <c r="C4078" s="25">
        <v>233637.83323038786</v>
      </c>
      <c r="D4078" s="25">
        <f t="shared" si="386"/>
        <v>6</v>
      </c>
      <c r="E4078" s="25">
        <f t="shared" si="385"/>
        <v>0</v>
      </c>
      <c r="F4078" s="25">
        <f t="shared" si="387"/>
        <v>1</v>
      </c>
      <c r="G4078" s="25" t="str">
        <f t="shared" si="383"/>
        <v>Summer</v>
      </c>
      <c r="H4078" s="25">
        <f t="shared" si="388"/>
        <v>3</v>
      </c>
      <c r="I4078" s="25">
        <v>0</v>
      </c>
      <c r="J4078" s="25">
        <f t="shared" si="384"/>
        <v>3</v>
      </c>
      <c r="K4078" s="7">
        <v>26.507750000000001</v>
      </c>
    </row>
    <row r="4079" spans="1:11" x14ac:dyDescent="0.25">
      <c r="A4079" s="6">
        <v>44366</v>
      </c>
      <c r="B4079" s="7">
        <v>18</v>
      </c>
      <c r="C4079" s="25">
        <v>254408.71283192164</v>
      </c>
      <c r="D4079" s="25">
        <f t="shared" si="386"/>
        <v>6</v>
      </c>
      <c r="E4079" s="25">
        <f t="shared" si="385"/>
        <v>0</v>
      </c>
      <c r="F4079" s="25">
        <f t="shared" si="387"/>
        <v>1</v>
      </c>
      <c r="G4079" s="25" t="str">
        <f t="shared" ref="G4079:G4142" si="389">IF(OR(D4079&lt;5,D4079&gt;9),"Winter","Summer")</f>
        <v>Summer</v>
      </c>
      <c r="H4079" s="25">
        <f t="shared" si="388"/>
        <v>3</v>
      </c>
      <c r="I4079" s="25">
        <v>0</v>
      </c>
      <c r="J4079" s="25">
        <f t="shared" ref="J4079:J4142" si="390">IF(I4079=0,H4079,5)</f>
        <v>3</v>
      </c>
      <c r="K4079" s="7">
        <v>29.55649</v>
      </c>
    </row>
    <row r="4080" spans="1:11" x14ac:dyDescent="0.25">
      <c r="A4080" s="6">
        <v>44366</v>
      </c>
      <c r="B4080" s="7">
        <v>19</v>
      </c>
      <c r="C4080" s="25">
        <v>262954.11278644769</v>
      </c>
      <c r="D4080" s="25">
        <f t="shared" si="386"/>
        <v>6</v>
      </c>
      <c r="E4080" s="25">
        <f t="shared" si="385"/>
        <v>0</v>
      </c>
      <c r="F4080" s="25">
        <f t="shared" si="387"/>
        <v>1</v>
      </c>
      <c r="G4080" s="25" t="str">
        <f t="shared" si="389"/>
        <v>Summer</v>
      </c>
      <c r="H4080" s="25">
        <f t="shared" si="388"/>
        <v>3</v>
      </c>
      <c r="I4080" s="25">
        <v>0</v>
      </c>
      <c r="J4080" s="25">
        <f t="shared" si="390"/>
        <v>3</v>
      </c>
      <c r="K4080" s="7">
        <v>31.300219999999999</v>
      </c>
    </row>
    <row r="4081" spans="1:11" x14ac:dyDescent="0.25">
      <c r="A4081" s="6">
        <v>44366</v>
      </c>
      <c r="B4081" s="7">
        <v>20</v>
      </c>
      <c r="C4081" s="25">
        <v>258895.67430777298</v>
      </c>
      <c r="D4081" s="25">
        <f t="shared" si="386"/>
        <v>6</v>
      </c>
      <c r="E4081" s="25">
        <f t="shared" si="385"/>
        <v>0</v>
      </c>
      <c r="F4081" s="25">
        <f t="shared" si="387"/>
        <v>1</v>
      </c>
      <c r="G4081" s="25" t="str">
        <f t="shared" si="389"/>
        <v>Summer</v>
      </c>
      <c r="H4081" s="25">
        <f t="shared" si="388"/>
        <v>3</v>
      </c>
      <c r="I4081" s="25">
        <v>0</v>
      </c>
      <c r="J4081" s="25">
        <f t="shared" si="390"/>
        <v>3</v>
      </c>
      <c r="K4081" s="7">
        <v>65.858869999999996</v>
      </c>
    </row>
    <row r="4082" spans="1:11" x14ac:dyDescent="0.25">
      <c r="A4082" s="6">
        <v>44366</v>
      </c>
      <c r="B4082" s="7">
        <v>21</v>
      </c>
      <c r="C4082" s="25">
        <v>247153.44188618031</v>
      </c>
      <c r="D4082" s="25">
        <f t="shared" si="386"/>
        <v>6</v>
      </c>
      <c r="E4082" s="25">
        <f t="shared" si="385"/>
        <v>0</v>
      </c>
      <c r="F4082" s="25">
        <f t="shared" si="387"/>
        <v>1</v>
      </c>
      <c r="G4082" s="25" t="str">
        <f t="shared" si="389"/>
        <v>Summer</v>
      </c>
      <c r="H4082" s="25">
        <f t="shared" si="388"/>
        <v>3</v>
      </c>
      <c r="I4082" s="25">
        <v>0</v>
      </c>
      <c r="J4082" s="25">
        <f t="shared" si="390"/>
        <v>3</v>
      </c>
      <c r="K4082" s="7">
        <v>58.742370000000001</v>
      </c>
    </row>
    <row r="4083" spans="1:11" x14ac:dyDescent="0.25">
      <c r="A4083" s="6">
        <v>44366</v>
      </c>
      <c r="B4083" s="7">
        <v>22</v>
      </c>
      <c r="C4083" s="25">
        <v>236810.63915151241</v>
      </c>
      <c r="D4083" s="25">
        <f t="shared" si="386"/>
        <v>6</v>
      </c>
      <c r="E4083" s="25">
        <f t="shared" si="385"/>
        <v>0</v>
      </c>
      <c r="F4083" s="25">
        <f t="shared" si="387"/>
        <v>1</v>
      </c>
      <c r="G4083" s="25" t="str">
        <f t="shared" si="389"/>
        <v>Summer</v>
      </c>
      <c r="H4083" s="25">
        <f t="shared" si="388"/>
        <v>3</v>
      </c>
      <c r="I4083" s="25">
        <v>0</v>
      </c>
      <c r="J4083" s="25">
        <f t="shared" si="390"/>
        <v>3</v>
      </c>
      <c r="K4083" s="7">
        <v>29.243939999999998</v>
      </c>
    </row>
    <row r="4084" spans="1:11" x14ac:dyDescent="0.25">
      <c r="A4084" s="6">
        <v>44366</v>
      </c>
      <c r="B4084" s="7">
        <v>23</v>
      </c>
      <c r="C4084" s="25">
        <v>226049.30705536707</v>
      </c>
      <c r="D4084" s="25">
        <f t="shared" si="386"/>
        <v>6</v>
      </c>
      <c r="E4084" s="25">
        <f t="shared" si="385"/>
        <v>0</v>
      </c>
      <c r="F4084" s="25">
        <f t="shared" si="387"/>
        <v>1</v>
      </c>
      <c r="G4084" s="25" t="str">
        <f t="shared" si="389"/>
        <v>Summer</v>
      </c>
      <c r="H4084" s="25">
        <f t="shared" si="388"/>
        <v>3</v>
      </c>
      <c r="I4084" s="25">
        <v>0</v>
      </c>
      <c r="J4084" s="25">
        <f t="shared" si="390"/>
        <v>3</v>
      </c>
      <c r="K4084" s="7">
        <v>25.298100000000002</v>
      </c>
    </row>
    <row r="4085" spans="1:11" x14ac:dyDescent="0.25">
      <c r="A4085" s="6">
        <v>44366</v>
      </c>
      <c r="B4085" s="7">
        <v>24</v>
      </c>
      <c r="C4085" s="25">
        <v>204448.856166618</v>
      </c>
      <c r="D4085" s="25">
        <f t="shared" si="386"/>
        <v>6</v>
      </c>
      <c r="E4085" s="25">
        <f t="shared" si="385"/>
        <v>0</v>
      </c>
      <c r="F4085" s="25">
        <f t="shared" si="387"/>
        <v>1</v>
      </c>
      <c r="G4085" s="25" t="str">
        <f t="shared" si="389"/>
        <v>Summer</v>
      </c>
      <c r="H4085" s="25">
        <f t="shared" si="388"/>
        <v>3</v>
      </c>
      <c r="I4085" s="25">
        <v>0</v>
      </c>
      <c r="J4085" s="25">
        <f t="shared" si="390"/>
        <v>3</v>
      </c>
      <c r="K4085" s="7">
        <v>24.088270000000001</v>
      </c>
    </row>
    <row r="4086" spans="1:11" x14ac:dyDescent="0.25">
      <c r="A4086" s="6">
        <v>44367</v>
      </c>
      <c r="B4086" s="7">
        <v>1</v>
      </c>
      <c r="C4086" s="25">
        <v>181177.81902794942</v>
      </c>
      <c r="D4086" s="25">
        <f t="shared" si="386"/>
        <v>6</v>
      </c>
      <c r="E4086" s="25">
        <f t="shared" si="385"/>
        <v>0</v>
      </c>
      <c r="F4086" s="25">
        <f t="shared" si="387"/>
        <v>1</v>
      </c>
      <c r="G4086" s="25" t="str">
        <f t="shared" si="389"/>
        <v>Summer</v>
      </c>
      <c r="H4086" s="25">
        <f t="shared" si="388"/>
        <v>3</v>
      </c>
      <c r="I4086" s="25">
        <v>0</v>
      </c>
      <c r="J4086" s="25">
        <f t="shared" si="390"/>
        <v>3</v>
      </c>
      <c r="K4086" s="7">
        <v>23.58783</v>
      </c>
    </row>
    <row r="4087" spans="1:11" x14ac:dyDescent="0.25">
      <c r="A4087" s="6">
        <v>44367</v>
      </c>
      <c r="B4087" s="7">
        <v>2</v>
      </c>
      <c r="C4087" s="25">
        <v>162270.72271866363</v>
      </c>
      <c r="D4087" s="25">
        <f t="shared" si="386"/>
        <v>6</v>
      </c>
      <c r="E4087" s="25">
        <f t="shared" si="385"/>
        <v>0</v>
      </c>
      <c r="F4087" s="25">
        <f t="shared" si="387"/>
        <v>1</v>
      </c>
      <c r="G4087" s="25" t="str">
        <f t="shared" si="389"/>
        <v>Summer</v>
      </c>
      <c r="H4087" s="25">
        <f t="shared" si="388"/>
        <v>1</v>
      </c>
      <c r="I4087" s="25">
        <v>0</v>
      </c>
      <c r="J4087" s="25">
        <f t="shared" si="390"/>
        <v>1</v>
      </c>
      <c r="K4087" s="7">
        <v>20.306570000000001</v>
      </c>
    </row>
    <row r="4088" spans="1:11" x14ac:dyDescent="0.25">
      <c r="A4088" s="6">
        <v>44367</v>
      </c>
      <c r="B4088" s="7">
        <v>3</v>
      </c>
      <c r="C4088" s="25">
        <v>149170.40931216159</v>
      </c>
      <c r="D4088" s="25">
        <f t="shared" si="386"/>
        <v>6</v>
      </c>
      <c r="E4088" s="25">
        <f t="shared" si="385"/>
        <v>0</v>
      </c>
      <c r="F4088" s="25">
        <f t="shared" si="387"/>
        <v>1</v>
      </c>
      <c r="G4088" s="25" t="str">
        <f t="shared" si="389"/>
        <v>Summer</v>
      </c>
      <c r="H4088" s="25">
        <f t="shared" si="388"/>
        <v>1</v>
      </c>
      <c r="I4088" s="25">
        <v>0</v>
      </c>
      <c r="J4088" s="25">
        <f t="shared" si="390"/>
        <v>1</v>
      </c>
      <c r="K4088" s="7">
        <v>21.06118</v>
      </c>
    </row>
    <row r="4089" spans="1:11" x14ac:dyDescent="0.25">
      <c r="A4089" s="6">
        <v>44367</v>
      </c>
      <c r="B4089" s="7">
        <v>4</v>
      </c>
      <c r="C4089" s="25">
        <v>139799.57039351593</v>
      </c>
      <c r="D4089" s="25">
        <f t="shared" si="386"/>
        <v>6</v>
      </c>
      <c r="E4089" s="25">
        <f t="shared" si="385"/>
        <v>0</v>
      </c>
      <c r="F4089" s="25">
        <f t="shared" si="387"/>
        <v>1</v>
      </c>
      <c r="G4089" s="25" t="str">
        <f t="shared" si="389"/>
        <v>Summer</v>
      </c>
      <c r="H4089" s="25">
        <f t="shared" si="388"/>
        <v>1</v>
      </c>
      <c r="I4089" s="25">
        <v>0</v>
      </c>
      <c r="J4089" s="25">
        <f t="shared" si="390"/>
        <v>1</v>
      </c>
      <c r="K4089" s="7">
        <v>18.835599999999999</v>
      </c>
    </row>
    <row r="4090" spans="1:11" x14ac:dyDescent="0.25">
      <c r="A4090" s="6">
        <v>44367</v>
      </c>
      <c r="B4090" s="7">
        <v>5</v>
      </c>
      <c r="C4090" s="25">
        <v>132236.62591093936</v>
      </c>
      <c r="D4090" s="25">
        <f t="shared" si="386"/>
        <v>6</v>
      </c>
      <c r="E4090" s="25">
        <f t="shared" si="385"/>
        <v>0</v>
      </c>
      <c r="F4090" s="25">
        <f t="shared" si="387"/>
        <v>1</v>
      </c>
      <c r="G4090" s="25" t="str">
        <f t="shared" si="389"/>
        <v>Summer</v>
      </c>
      <c r="H4090" s="25">
        <f t="shared" si="388"/>
        <v>1</v>
      </c>
      <c r="I4090" s="25">
        <v>0</v>
      </c>
      <c r="J4090" s="25">
        <f t="shared" si="390"/>
        <v>1</v>
      </c>
      <c r="K4090" s="7">
        <v>18.453800000000001</v>
      </c>
    </row>
    <row r="4091" spans="1:11" x14ac:dyDescent="0.25">
      <c r="A4091" s="6">
        <v>44367</v>
      </c>
      <c r="B4091" s="7">
        <v>6</v>
      </c>
      <c r="C4091" s="25">
        <v>127570.47005425869</v>
      </c>
      <c r="D4091" s="25">
        <f t="shared" si="386"/>
        <v>6</v>
      </c>
      <c r="E4091" s="25">
        <f t="shared" si="385"/>
        <v>0</v>
      </c>
      <c r="F4091" s="25">
        <f t="shared" si="387"/>
        <v>1</v>
      </c>
      <c r="G4091" s="25" t="str">
        <f t="shared" si="389"/>
        <v>Summer</v>
      </c>
      <c r="H4091" s="25">
        <f t="shared" si="388"/>
        <v>1</v>
      </c>
      <c r="I4091" s="25">
        <v>0</v>
      </c>
      <c r="J4091" s="25">
        <f t="shared" si="390"/>
        <v>1</v>
      </c>
      <c r="K4091" s="7">
        <v>16.082840000000001</v>
      </c>
    </row>
    <row r="4092" spans="1:11" x14ac:dyDescent="0.25">
      <c r="A4092" s="6">
        <v>44367</v>
      </c>
      <c r="B4092" s="7">
        <v>7</v>
      </c>
      <c r="C4092" s="25">
        <v>127731.14752061381</v>
      </c>
      <c r="D4092" s="25">
        <f t="shared" si="386"/>
        <v>6</v>
      </c>
      <c r="E4092" s="25">
        <f t="shared" si="385"/>
        <v>0</v>
      </c>
      <c r="F4092" s="25">
        <f t="shared" si="387"/>
        <v>1</v>
      </c>
      <c r="G4092" s="25" t="str">
        <f t="shared" si="389"/>
        <v>Summer</v>
      </c>
      <c r="H4092" s="25">
        <f t="shared" si="388"/>
        <v>3</v>
      </c>
      <c r="I4092" s="25">
        <v>0</v>
      </c>
      <c r="J4092" s="25">
        <f t="shared" si="390"/>
        <v>3</v>
      </c>
      <c r="K4092" s="7">
        <v>14.60299</v>
      </c>
    </row>
    <row r="4093" spans="1:11" x14ac:dyDescent="0.25">
      <c r="A4093" s="6">
        <v>44367</v>
      </c>
      <c r="B4093" s="7">
        <v>8</v>
      </c>
      <c r="C4093" s="25">
        <v>143366.69358669032</v>
      </c>
      <c r="D4093" s="25">
        <f t="shared" si="386"/>
        <v>6</v>
      </c>
      <c r="E4093" s="25">
        <f t="shared" si="385"/>
        <v>0</v>
      </c>
      <c r="F4093" s="25">
        <f t="shared" si="387"/>
        <v>1</v>
      </c>
      <c r="G4093" s="25" t="str">
        <f t="shared" si="389"/>
        <v>Summer</v>
      </c>
      <c r="H4093" s="25">
        <f t="shared" si="388"/>
        <v>3</v>
      </c>
      <c r="I4093" s="25">
        <v>0</v>
      </c>
      <c r="J4093" s="25">
        <f t="shared" si="390"/>
        <v>3</v>
      </c>
      <c r="K4093" s="7">
        <v>15.543139999999999</v>
      </c>
    </row>
    <row r="4094" spans="1:11" x14ac:dyDescent="0.25">
      <c r="A4094" s="6">
        <v>44367</v>
      </c>
      <c r="B4094" s="7">
        <v>9</v>
      </c>
      <c r="C4094" s="25">
        <v>173127.81161360626</v>
      </c>
      <c r="D4094" s="25">
        <f t="shared" si="386"/>
        <v>6</v>
      </c>
      <c r="E4094" s="25">
        <f t="shared" si="385"/>
        <v>0</v>
      </c>
      <c r="F4094" s="25">
        <f t="shared" si="387"/>
        <v>1</v>
      </c>
      <c r="G4094" s="25" t="str">
        <f t="shared" si="389"/>
        <v>Summer</v>
      </c>
      <c r="H4094" s="25">
        <f t="shared" si="388"/>
        <v>3</v>
      </c>
      <c r="I4094" s="25">
        <v>0</v>
      </c>
      <c r="J4094" s="25">
        <f t="shared" si="390"/>
        <v>3</v>
      </c>
      <c r="K4094" s="7">
        <v>18.144159999999999</v>
      </c>
    </row>
    <row r="4095" spans="1:11" x14ac:dyDescent="0.25">
      <c r="A4095" s="6">
        <v>44367</v>
      </c>
      <c r="B4095" s="7">
        <v>10</v>
      </c>
      <c r="C4095" s="25">
        <v>195884.20037048688</v>
      </c>
      <c r="D4095" s="25">
        <f t="shared" si="386"/>
        <v>6</v>
      </c>
      <c r="E4095" s="25">
        <f t="shared" si="385"/>
        <v>0</v>
      </c>
      <c r="F4095" s="25">
        <f t="shared" si="387"/>
        <v>1</v>
      </c>
      <c r="G4095" s="25" t="str">
        <f t="shared" si="389"/>
        <v>Summer</v>
      </c>
      <c r="H4095" s="25">
        <f t="shared" si="388"/>
        <v>3</v>
      </c>
      <c r="I4095" s="25">
        <v>0</v>
      </c>
      <c r="J4095" s="25">
        <f t="shared" si="390"/>
        <v>3</v>
      </c>
      <c r="K4095" s="7">
        <v>20.97719</v>
      </c>
    </row>
    <row r="4096" spans="1:11" x14ac:dyDescent="0.25">
      <c r="A4096" s="6">
        <v>44367</v>
      </c>
      <c r="B4096" s="7">
        <v>11</v>
      </c>
      <c r="C4096" s="25">
        <v>230322.45114987981</v>
      </c>
      <c r="D4096" s="25">
        <f t="shared" si="386"/>
        <v>6</v>
      </c>
      <c r="E4096" s="25">
        <f t="shared" si="385"/>
        <v>0</v>
      </c>
      <c r="F4096" s="25">
        <f t="shared" si="387"/>
        <v>1</v>
      </c>
      <c r="G4096" s="25" t="str">
        <f t="shared" si="389"/>
        <v>Summer</v>
      </c>
      <c r="H4096" s="25">
        <f t="shared" si="388"/>
        <v>3</v>
      </c>
      <c r="I4096" s="25">
        <v>0</v>
      </c>
      <c r="J4096" s="25">
        <f t="shared" si="390"/>
        <v>3</v>
      </c>
      <c r="K4096" s="7">
        <v>25.296720000000001</v>
      </c>
    </row>
    <row r="4097" spans="1:11" x14ac:dyDescent="0.25">
      <c r="A4097" s="6">
        <v>44367</v>
      </c>
      <c r="B4097" s="7">
        <v>12</v>
      </c>
      <c r="C4097" s="25">
        <v>255808.11601597434</v>
      </c>
      <c r="D4097" s="25">
        <f t="shared" si="386"/>
        <v>6</v>
      </c>
      <c r="E4097" s="25">
        <f t="shared" si="385"/>
        <v>0</v>
      </c>
      <c r="F4097" s="25">
        <f t="shared" si="387"/>
        <v>1</v>
      </c>
      <c r="G4097" s="25" t="str">
        <f t="shared" si="389"/>
        <v>Summer</v>
      </c>
      <c r="H4097" s="25">
        <f t="shared" si="388"/>
        <v>3</v>
      </c>
      <c r="I4097" s="25">
        <v>0</v>
      </c>
      <c r="J4097" s="25">
        <f t="shared" si="390"/>
        <v>3</v>
      </c>
      <c r="K4097" s="7">
        <v>48.813630000000003</v>
      </c>
    </row>
    <row r="4098" spans="1:11" x14ac:dyDescent="0.25">
      <c r="A4098" s="6">
        <v>44367</v>
      </c>
      <c r="B4098" s="7">
        <v>13</v>
      </c>
      <c r="C4098" s="25">
        <v>275130.66656900855</v>
      </c>
      <c r="D4098" s="25">
        <f t="shared" si="386"/>
        <v>6</v>
      </c>
      <c r="E4098" s="25">
        <f t="shared" si="385"/>
        <v>0</v>
      </c>
      <c r="F4098" s="25">
        <f t="shared" si="387"/>
        <v>1</v>
      </c>
      <c r="G4098" s="25" t="str">
        <f t="shared" si="389"/>
        <v>Summer</v>
      </c>
      <c r="H4098" s="25">
        <f t="shared" si="388"/>
        <v>3</v>
      </c>
      <c r="I4098" s="25">
        <v>0</v>
      </c>
      <c r="J4098" s="25">
        <f t="shared" si="390"/>
        <v>3</v>
      </c>
      <c r="K4098" s="7">
        <v>36.765410000000003</v>
      </c>
    </row>
    <row r="4099" spans="1:11" x14ac:dyDescent="0.25">
      <c r="A4099" s="6">
        <v>44367</v>
      </c>
      <c r="B4099" s="7">
        <v>14</v>
      </c>
      <c r="C4099" s="25">
        <v>287307.84606045968</v>
      </c>
      <c r="D4099" s="25">
        <f t="shared" si="386"/>
        <v>6</v>
      </c>
      <c r="E4099" s="25">
        <f t="shared" si="385"/>
        <v>0</v>
      </c>
      <c r="F4099" s="25">
        <f t="shared" si="387"/>
        <v>1</v>
      </c>
      <c r="G4099" s="25" t="str">
        <f t="shared" si="389"/>
        <v>Summer</v>
      </c>
      <c r="H4099" s="25">
        <f t="shared" si="388"/>
        <v>3</v>
      </c>
      <c r="I4099" s="25">
        <v>0</v>
      </c>
      <c r="J4099" s="25">
        <f t="shared" si="390"/>
        <v>3</v>
      </c>
      <c r="K4099" s="7">
        <v>38.844529999999999</v>
      </c>
    </row>
    <row r="4100" spans="1:11" x14ac:dyDescent="0.25">
      <c r="A4100" s="6">
        <v>44367</v>
      </c>
      <c r="B4100" s="7">
        <v>15</v>
      </c>
      <c r="C4100" s="25">
        <v>297962.37961120222</v>
      </c>
      <c r="D4100" s="25">
        <f t="shared" si="386"/>
        <v>6</v>
      </c>
      <c r="E4100" s="25">
        <f t="shared" si="385"/>
        <v>0</v>
      </c>
      <c r="F4100" s="25">
        <f t="shared" si="387"/>
        <v>1</v>
      </c>
      <c r="G4100" s="25" t="str">
        <f t="shared" si="389"/>
        <v>Summer</v>
      </c>
      <c r="H4100" s="25">
        <f t="shared" si="388"/>
        <v>3</v>
      </c>
      <c r="I4100" s="25">
        <v>0</v>
      </c>
      <c r="J4100" s="25">
        <f t="shared" si="390"/>
        <v>3</v>
      </c>
      <c r="K4100" s="7">
        <v>30.603560000000002</v>
      </c>
    </row>
    <row r="4101" spans="1:11" x14ac:dyDescent="0.25">
      <c r="A4101" s="6">
        <v>44367</v>
      </c>
      <c r="B4101" s="7">
        <v>16</v>
      </c>
      <c r="C4101" s="25">
        <v>308988.87802826398</v>
      </c>
      <c r="D4101" s="25">
        <f t="shared" si="386"/>
        <v>6</v>
      </c>
      <c r="E4101" s="25">
        <f t="shared" si="385"/>
        <v>0</v>
      </c>
      <c r="F4101" s="25">
        <f t="shared" si="387"/>
        <v>1</v>
      </c>
      <c r="G4101" s="25" t="str">
        <f t="shared" si="389"/>
        <v>Summer</v>
      </c>
      <c r="H4101" s="25">
        <f t="shared" si="388"/>
        <v>3</v>
      </c>
      <c r="I4101" s="25">
        <v>0</v>
      </c>
      <c r="J4101" s="25">
        <f t="shared" si="390"/>
        <v>3</v>
      </c>
      <c r="K4101" s="7">
        <v>38.720469999999999</v>
      </c>
    </row>
    <row r="4102" spans="1:11" x14ac:dyDescent="0.25">
      <c r="A4102" s="6">
        <v>44367</v>
      </c>
      <c r="B4102" s="7">
        <v>17</v>
      </c>
      <c r="C4102" s="25">
        <v>321369.95293187891</v>
      </c>
      <c r="D4102" s="25">
        <f t="shared" si="386"/>
        <v>6</v>
      </c>
      <c r="E4102" s="25">
        <f t="shared" ref="E4102:E4165" si="391">IF(IFERROR(VLOOKUP(A4102,$S$6:$S$15,1,0),0)&gt;0,1,0)</f>
        <v>0</v>
      </c>
      <c r="F4102" s="25">
        <f t="shared" si="387"/>
        <v>1</v>
      </c>
      <c r="G4102" s="25" t="str">
        <f t="shared" si="389"/>
        <v>Summer</v>
      </c>
      <c r="H4102" s="25">
        <f t="shared" si="388"/>
        <v>3</v>
      </c>
      <c r="I4102" s="25">
        <v>0</v>
      </c>
      <c r="J4102" s="25">
        <f t="shared" si="390"/>
        <v>3</v>
      </c>
      <c r="K4102" s="7">
        <v>32.847799999999999</v>
      </c>
    </row>
    <row r="4103" spans="1:11" x14ac:dyDescent="0.25">
      <c r="A4103" s="6">
        <v>44367</v>
      </c>
      <c r="B4103" s="7">
        <v>18</v>
      </c>
      <c r="C4103" s="25">
        <v>329191.0459757577</v>
      </c>
      <c r="D4103" s="25">
        <f t="shared" ref="D4103:D4166" si="392">MONTH(A4103)</f>
        <v>6</v>
      </c>
      <c r="E4103" s="25">
        <f t="shared" si="391"/>
        <v>0</v>
      </c>
      <c r="F4103" s="25">
        <f t="shared" ref="F4103:F4166" si="393">IF(WEEKDAY(A4103,2)&gt;5,1,0)</f>
        <v>1</v>
      </c>
      <c r="G4103" s="25" t="str">
        <f t="shared" si="389"/>
        <v>Summer</v>
      </c>
      <c r="H4103" s="25">
        <f t="shared" ref="H4103:H4166" si="394">IF(AND(B4103&lt;7,B4103&gt;1),1,IF(G4103="Winter",IF(OR(E4103=1,F4103=1,B4103=1,AND(B4103&gt;9,B4103&lt;19),B4103&gt;21),2,6),IF(OR(E4103=1,F4103=1,B4103&lt;15,B4103&gt;20),3,4)))</f>
        <v>3</v>
      </c>
      <c r="I4103" s="25">
        <v>0</v>
      </c>
      <c r="J4103" s="25">
        <f t="shared" si="390"/>
        <v>3</v>
      </c>
      <c r="K4103" s="7">
        <v>35.283000000000001</v>
      </c>
    </row>
    <row r="4104" spans="1:11" x14ac:dyDescent="0.25">
      <c r="A4104" s="6">
        <v>44367</v>
      </c>
      <c r="B4104" s="7">
        <v>19</v>
      </c>
      <c r="C4104" s="25">
        <v>329426.4365036285</v>
      </c>
      <c r="D4104" s="25">
        <f t="shared" si="392"/>
        <v>6</v>
      </c>
      <c r="E4104" s="25">
        <f t="shared" si="391"/>
        <v>0</v>
      </c>
      <c r="F4104" s="25">
        <f t="shared" si="393"/>
        <v>1</v>
      </c>
      <c r="G4104" s="25" t="str">
        <f t="shared" si="389"/>
        <v>Summer</v>
      </c>
      <c r="H4104" s="25">
        <f t="shared" si="394"/>
        <v>3</v>
      </c>
      <c r="I4104" s="25">
        <v>0</v>
      </c>
      <c r="J4104" s="25">
        <f t="shared" si="390"/>
        <v>3</v>
      </c>
      <c r="K4104" s="7">
        <v>34.488480000000003</v>
      </c>
    </row>
    <row r="4105" spans="1:11" x14ac:dyDescent="0.25">
      <c r="A4105" s="6">
        <v>44367</v>
      </c>
      <c r="B4105" s="7">
        <v>20</v>
      </c>
      <c r="C4105" s="25">
        <v>323309.11773147009</v>
      </c>
      <c r="D4105" s="25">
        <f t="shared" si="392"/>
        <v>6</v>
      </c>
      <c r="E4105" s="25">
        <f t="shared" si="391"/>
        <v>0</v>
      </c>
      <c r="F4105" s="25">
        <f t="shared" si="393"/>
        <v>1</v>
      </c>
      <c r="G4105" s="25" t="str">
        <f t="shared" si="389"/>
        <v>Summer</v>
      </c>
      <c r="H4105" s="25">
        <f t="shared" si="394"/>
        <v>3</v>
      </c>
      <c r="I4105" s="25">
        <v>0</v>
      </c>
      <c r="J4105" s="25">
        <f t="shared" si="390"/>
        <v>3</v>
      </c>
      <c r="K4105" s="7">
        <v>34.286250000000003</v>
      </c>
    </row>
    <row r="4106" spans="1:11" x14ac:dyDescent="0.25">
      <c r="A4106" s="6">
        <v>44367</v>
      </c>
      <c r="B4106" s="7">
        <v>21</v>
      </c>
      <c r="C4106" s="25">
        <v>313064.93349940458</v>
      </c>
      <c r="D4106" s="25">
        <f t="shared" si="392"/>
        <v>6</v>
      </c>
      <c r="E4106" s="25">
        <f t="shared" si="391"/>
        <v>0</v>
      </c>
      <c r="F4106" s="25">
        <f t="shared" si="393"/>
        <v>1</v>
      </c>
      <c r="G4106" s="25" t="str">
        <f t="shared" si="389"/>
        <v>Summer</v>
      </c>
      <c r="H4106" s="25">
        <f t="shared" si="394"/>
        <v>3</v>
      </c>
      <c r="I4106" s="25">
        <v>0</v>
      </c>
      <c r="J4106" s="25">
        <f t="shared" si="390"/>
        <v>3</v>
      </c>
      <c r="K4106" s="7">
        <v>39.061660000000003</v>
      </c>
    </row>
    <row r="4107" spans="1:11" x14ac:dyDescent="0.25">
      <c r="A4107" s="6">
        <v>44367</v>
      </c>
      <c r="B4107" s="7">
        <v>22</v>
      </c>
      <c r="C4107" s="25">
        <v>302011.43768911902</v>
      </c>
      <c r="D4107" s="25">
        <f t="shared" si="392"/>
        <v>6</v>
      </c>
      <c r="E4107" s="25">
        <f t="shared" si="391"/>
        <v>0</v>
      </c>
      <c r="F4107" s="25">
        <f t="shared" si="393"/>
        <v>1</v>
      </c>
      <c r="G4107" s="25" t="str">
        <f t="shared" si="389"/>
        <v>Summer</v>
      </c>
      <c r="H4107" s="25">
        <f t="shared" si="394"/>
        <v>3</v>
      </c>
      <c r="I4107" s="25">
        <v>0</v>
      </c>
      <c r="J4107" s="25">
        <f t="shared" si="390"/>
        <v>3</v>
      </c>
      <c r="K4107" s="7">
        <v>38.859859999999998</v>
      </c>
    </row>
    <row r="4108" spans="1:11" x14ac:dyDescent="0.25">
      <c r="A4108" s="6">
        <v>44367</v>
      </c>
      <c r="B4108" s="7">
        <v>23</v>
      </c>
      <c r="C4108" s="25">
        <v>280431.70199150732</v>
      </c>
      <c r="D4108" s="25">
        <f t="shared" si="392"/>
        <v>6</v>
      </c>
      <c r="E4108" s="25">
        <f t="shared" si="391"/>
        <v>0</v>
      </c>
      <c r="F4108" s="25">
        <f t="shared" si="393"/>
        <v>1</v>
      </c>
      <c r="G4108" s="25" t="str">
        <f t="shared" si="389"/>
        <v>Summer</v>
      </c>
      <c r="H4108" s="25">
        <f t="shared" si="394"/>
        <v>3</v>
      </c>
      <c r="I4108" s="25">
        <v>0</v>
      </c>
      <c r="J4108" s="25">
        <f t="shared" si="390"/>
        <v>3</v>
      </c>
      <c r="K4108" s="7">
        <v>28.434470000000001</v>
      </c>
    </row>
    <row r="4109" spans="1:11" x14ac:dyDescent="0.25">
      <c r="A4109" s="6">
        <v>44367</v>
      </c>
      <c r="B4109" s="7">
        <v>24</v>
      </c>
      <c r="C4109" s="25">
        <v>247020.13126390168</v>
      </c>
      <c r="D4109" s="25">
        <f t="shared" si="392"/>
        <v>6</v>
      </c>
      <c r="E4109" s="25">
        <f t="shared" si="391"/>
        <v>0</v>
      </c>
      <c r="F4109" s="25">
        <f t="shared" si="393"/>
        <v>1</v>
      </c>
      <c r="G4109" s="25" t="str">
        <f t="shared" si="389"/>
        <v>Summer</v>
      </c>
      <c r="H4109" s="25">
        <f t="shared" si="394"/>
        <v>3</v>
      </c>
      <c r="I4109" s="25">
        <v>0</v>
      </c>
      <c r="J4109" s="25">
        <f t="shared" si="390"/>
        <v>3</v>
      </c>
      <c r="K4109" s="7">
        <v>25.254919999999998</v>
      </c>
    </row>
    <row r="4110" spans="1:11" x14ac:dyDescent="0.25">
      <c r="A4110" s="6">
        <v>44368</v>
      </c>
      <c r="B4110" s="7">
        <v>1</v>
      </c>
      <c r="C4110" s="25">
        <v>216318.52276008239</v>
      </c>
      <c r="D4110" s="25">
        <f t="shared" si="392"/>
        <v>6</v>
      </c>
      <c r="E4110" s="25">
        <f t="shared" si="391"/>
        <v>0</v>
      </c>
      <c r="F4110" s="25">
        <f t="shared" si="393"/>
        <v>0</v>
      </c>
      <c r="G4110" s="25" t="str">
        <f t="shared" si="389"/>
        <v>Summer</v>
      </c>
      <c r="H4110" s="25">
        <f t="shared" si="394"/>
        <v>3</v>
      </c>
      <c r="I4110" s="25">
        <v>0</v>
      </c>
      <c r="J4110" s="25">
        <f t="shared" si="390"/>
        <v>3</v>
      </c>
      <c r="K4110" s="7">
        <v>24.12923</v>
      </c>
    </row>
    <row r="4111" spans="1:11" x14ac:dyDescent="0.25">
      <c r="A4111" s="6">
        <v>44368</v>
      </c>
      <c r="B4111" s="7">
        <v>2</v>
      </c>
      <c r="C4111" s="25">
        <v>193800.82242857144</v>
      </c>
      <c r="D4111" s="25">
        <f t="shared" si="392"/>
        <v>6</v>
      </c>
      <c r="E4111" s="25">
        <f t="shared" si="391"/>
        <v>0</v>
      </c>
      <c r="F4111" s="25">
        <f t="shared" si="393"/>
        <v>0</v>
      </c>
      <c r="G4111" s="25" t="str">
        <f t="shared" si="389"/>
        <v>Summer</v>
      </c>
      <c r="H4111" s="25">
        <f t="shared" si="394"/>
        <v>1</v>
      </c>
      <c r="I4111" s="25">
        <v>0</v>
      </c>
      <c r="J4111" s="25">
        <f t="shared" si="390"/>
        <v>1</v>
      </c>
      <c r="K4111" s="7">
        <v>20.800660000000001</v>
      </c>
    </row>
    <row r="4112" spans="1:11" x14ac:dyDescent="0.25">
      <c r="A4112" s="6">
        <v>44368</v>
      </c>
      <c r="B4112" s="7">
        <v>3</v>
      </c>
      <c r="C4112" s="25">
        <v>179693.88657809398</v>
      </c>
      <c r="D4112" s="25">
        <f t="shared" si="392"/>
        <v>6</v>
      </c>
      <c r="E4112" s="25">
        <f t="shared" si="391"/>
        <v>0</v>
      </c>
      <c r="F4112" s="25">
        <f t="shared" si="393"/>
        <v>0</v>
      </c>
      <c r="G4112" s="25" t="str">
        <f t="shared" si="389"/>
        <v>Summer</v>
      </c>
      <c r="H4112" s="25">
        <f t="shared" si="394"/>
        <v>1</v>
      </c>
      <c r="I4112" s="25">
        <v>0</v>
      </c>
      <c r="J4112" s="25">
        <f t="shared" si="390"/>
        <v>1</v>
      </c>
      <c r="K4112" s="7">
        <v>22.11177</v>
      </c>
    </row>
    <row r="4113" spans="1:11" x14ac:dyDescent="0.25">
      <c r="A4113" s="6">
        <v>44368</v>
      </c>
      <c r="B4113" s="7">
        <v>4</v>
      </c>
      <c r="C4113" s="25">
        <v>170309.58382771016</v>
      </c>
      <c r="D4113" s="25">
        <f t="shared" si="392"/>
        <v>6</v>
      </c>
      <c r="E4113" s="25">
        <f t="shared" si="391"/>
        <v>0</v>
      </c>
      <c r="F4113" s="25">
        <f t="shared" si="393"/>
        <v>0</v>
      </c>
      <c r="G4113" s="25" t="str">
        <f t="shared" si="389"/>
        <v>Summer</v>
      </c>
      <c r="H4113" s="25">
        <f t="shared" si="394"/>
        <v>1</v>
      </c>
      <c r="I4113" s="25">
        <v>0</v>
      </c>
      <c r="J4113" s="25">
        <f t="shared" si="390"/>
        <v>1</v>
      </c>
      <c r="K4113" s="7">
        <v>20.387519999999999</v>
      </c>
    </row>
    <row r="4114" spans="1:11" x14ac:dyDescent="0.25">
      <c r="A4114" s="6">
        <v>44368</v>
      </c>
      <c r="B4114" s="7">
        <v>5</v>
      </c>
      <c r="C4114" s="25">
        <v>165727.03969058229</v>
      </c>
      <c r="D4114" s="25">
        <f t="shared" si="392"/>
        <v>6</v>
      </c>
      <c r="E4114" s="25">
        <f t="shared" si="391"/>
        <v>0</v>
      </c>
      <c r="F4114" s="25">
        <f t="shared" si="393"/>
        <v>0</v>
      </c>
      <c r="G4114" s="25" t="str">
        <f t="shared" si="389"/>
        <v>Summer</v>
      </c>
      <c r="H4114" s="25">
        <f t="shared" si="394"/>
        <v>1</v>
      </c>
      <c r="I4114" s="25">
        <v>0</v>
      </c>
      <c r="J4114" s="25">
        <f t="shared" si="390"/>
        <v>1</v>
      </c>
      <c r="K4114" s="7">
        <v>19.863109999999999</v>
      </c>
    </row>
    <row r="4115" spans="1:11" x14ac:dyDescent="0.25">
      <c r="A4115" s="6">
        <v>44368</v>
      </c>
      <c r="B4115" s="7">
        <v>6</v>
      </c>
      <c r="C4115" s="25">
        <v>164862.99556109344</v>
      </c>
      <c r="D4115" s="25">
        <f t="shared" si="392"/>
        <v>6</v>
      </c>
      <c r="E4115" s="25">
        <f t="shared" si="391"/>
        <v>0</v>
      </c>
      <c r="F4115" s="25">
        <f t="shared" si="393"/>
        <v>0</v>
      </c>
      <c r="G4115" s="25" t="str">
        <f t="shared" si="389"/>
        <v>Summer</v>
      </c>
      <c r="H4115" s="25">
        <f t="shared" si="394"/>
        <v>1</v>
      </c>
      <c r="I4115" s="25">
        <v>0</v>
      </c>
      <c r="J4115" s="25">
        <f t="shared" si="390"/>
        <v>1</v>
      </c>
      <c r="K4115" s="7">
        <v>21.154610000000002</v>
      </c>
    </row>
    <row r="4116" spans="1:11" x14ac:dyDescent="0.25">
      <c r="A4116" s="6">
        <v>44368</v>
      </c>
      <c r="B4116" s="7">
        <v>7</v>
      </c>
      <c r="C4116" s="25">
        <v>167730.7296708856</v>
      </c>
      <c r="D4116" s="25">
        <f t="shared" si="392"/>
        <v>6</v>
      </c>
      <c r="E4116" s="25">
        <f t="shared" si="391"/>
        <v>0</v>
      </c>
      <c r="F4116" s="25">
        <f t="shared" si="393"/>
        <v>0</v>
      </c>
      <c r="G4116" s="25" t="str">
        <f t="shared" si="389"/>
        <v>Summer</v>
      </c>
      <c r="H4116" s="25">
        <f t="shared" si="394"/>
        <v>3</v>
      </c>
      <c r="I4116" s="25">
        <v>0</v>
      </c>
      <c r="J4116" s="25">
        <f t="shared" si="390"/>
        <v>3</v>
      </c>
      <c r="K4116" s="7">
        <v>20.70871</v>
      </c>
    </row>
    <row r="4117" spans="1:11" x14ac:dyDescent="0.25">
      <c r="A4117" s="6">
        <v>44368</v>
      </c>
      <c r="B4117" s="7">
        <v>8</v>
      </c>
      <c r="C4117" s="25">
        <v>177902.92376101849</v>
      </c>
      <c r="D4117" s="25">
        <f t="shared" si="392"/>
        <v>6</v>
      </c>
      <c r="E4117" s="25">
        <f t="shared" si="391"/>
        <v>0</v>
      </c>
      <c r="F4117" s="25">
        <f t="shared" si="393"/>
        <v>0</v>
      </c>
      <c r="G4117" s="25" t="str">
        <f t="shared" si="389"/>
        <v>Summer</v>
      </c>
      <c r="H4117" s="25">
        <f t="shared" si="394"/>
        <v>3</v>
      </c>
      <c r="I4117" s="25">
        <v>0</v>
      </c>
      <c r="J4117" s="25">
        <f t="shared" si="390"/>
        <v>3</v>
      </c>
      <c r="K4117" s="7">
        <v>21.044229999999999</v>
      </c>
    </row>
    <row r="4118" spans="1:11" x14ac:dyDescent="0.25">
      <c r="A4118" s="6">
        <v>44368</v>
      </c>
      <c r="B4118" s="7">
        <v>9</v>
      </c>
      <c r="C4118" s="25">
        <v>186376.25517303878</v>
      </c>
      <c r="D4118" s="25">
        <f t="shared" si="392"/>
        <v>6</v>
      </c>
      <c r="E4118" s="25">
        <f t="shared" si="391"/>
        <v>0</v>
      </c>
      <c r="F4118" s="25">
        <f t="shared" si="393"/>
        <v>0</v>
      </c>
      <c r="G4118" s="25" t="str">
        <f t="shared" si="389"/>
        <v>Summer</v>
      </c>
      <c r="H4118" s="25">
        <f t="shared" si="394"/>
        <v>3</v>
      </c>
      <c r="I4118" s="25">
        <v>0</v>
      </c>
      <c r="J4118" s="25">
        <f t="shared" si="390"/>
        <v>3</v>
      </c>
      <c r="K4118" s="7">
        <v>24.127310000000001</v>
      </c>
    </row>
    <row r="4119" spans="1:11" x14ac:dyDescent="0.25">
      <c r="A4119" s="6">
        <v>44368</v>
      </c>
      <c r="B4119" s="7">
        <v>10</v>
      </c>
      <c r="C4119" s="25">
        <v>208504.63731046623</v>
      </c>
      <c r="D4119" s="25">
        <f t="shared" si="392"/>
        <v>6</v>
      </c>
      <c r="E4119" s="25">
        <f t="shared" si="391"/>
        <v>0</v>
      </c>
      <c r="F4119" s="25">
        <f t="shared" si="393"/>
        <v>0</v>
      </c>
      <c r="G4119" s="25" t="str">
        <f t="shared" si="389"/>
        <v>Summer</v>
      </c>
      <c r="H4119" s="25">
        <f t="shared" si="394"/>
        <v>3</v>
      </c>
      <c r="I4119" s="25">
        <v>0</v>
      </c>
      <c r="J4119" s="25">
        <f t="shared" si="390"/>
        <v>3</v>
      </c>
      <c r="K4119" s="7">
        <v>25.412120000000002</v>
      </c>
    </row>
    <row r="4120" spans="1:11" x14ac:dyDescent="0.25">
      <c r="A4120" s="6">
        <v>44368</v>
      </c>
      <c r="B4120" s="7">
        <v>11</v>
      </c>
      <c r="C4120" s="25">
        <v>232454.99932136302</v>
      </c>
      <c r="D4120" s="25">
        <f t="shared" si="392"/>
        <v>6</v>
      </c>
      <c r="E4120" s="25">
        <f t="shared" si="391"/>
        <v>0</v>
      </c>
      <c r="F4120" s="25">
        <f t="shared" si="393"/>
        <v>0</v>
      </c>
      <c r="G4120" s="25" t="str">
        <f t="shared" si="389"/>
        <v>Summer</v>
      </c>
      <c r="H4120" s="25">
        <f t="shared" si="394"/>
        <v>3</v>
      </c>
      <c r="I4120" s="25">
        <v>0</v>
      </c>
      <c r="J4120" s="25">
        <f t="shared" si="390"/>
        <v>3</v>
      </c>
      <c r="K4120" s="7">
        <v>31.586690000000001</v>
      </c>
    </row>
    <row r="4121" spans="1:11" x14ac:dyDescent="0.25">
      <c r="A4121" s="6">
        <v>44368</v>
      </c>
      <c r="B4121" s="7">
        <v>12</v>
      </c>
      <c r="C4121" s="25">
        <v>252356.47684459836</v>
      </c>
      <c r="D4121" s="25">
        <f t="shared" si="392"/>
        <v>6</v>
      </c>
      <c r="E4121" s="25">
        <f t="shared" si="391"/>
        <v>0</v>
      </c>
      <c r="F4121" s="25">
        <f t="shared" si="393"/>
        <v>0</v>
      </c>
      <c r="G4121" s="25" t="str">
        <f t="shared" si="389"/>
        <v>Summer</v>
      </c>
      <c r="H4121" s="25">
        <f t="shared" si="394"/>
        <v>3</v>
      </c>
      <c r="I4121" s="25">
        <v>0</v>
      </c>
      <c r="J4121" s="25">
        <f t="shared" si="390"/>
        <v>3</v>
      </c>
      <c r="K4121" s="7">
        <v>29.069690000000001</v>
      </c>
    </row>
    <row r="4122" spans="1:11" x14ac:dyDescent="0.25">
      <c r="A4122" s="6">
        <v>44368</v>
      </c>
      <c r="B4122" s="7">
        <v>13</v>
      </c>
      <c r="C4122" s="25">
        <v>261309.94983662234</v>
      </c>
      <c r="D4122" s="25">
        <f t="shared" si="392"/>
        <v>6</v>
      </c>
      <c r="E4122" s="25">
        <f t="shared" si="391"/>
        <v>0</v>
      </c>
      <c r="F4122" s="25">
        <f t="shared" si="393"/>
        <v>0</v>
      </c>
      <c r="G4122" s="25" t="str">
        <f t="shared" si="389"/>
        <v>Summer</v>
      </c>
      <c r="H4122" s="25">
        <f t="shared" si="394"/>
        <v>3</v>
      </c>
      <c r="I4122" s="25">
        <v>0</v>
      </c>
      <c r="J4122" s="25">
        <f t="shared" si="390"/>
        <v>3</v>
      </c>
      <c r="K4122" s="7">
        <v>27.071929999999998</v>
      </c>
    </row>
    <row r="4123" spans="1:11" x14ac:dyDescent="0.25">
      <c r="A4123" s="6">
        <v>44368</v>
      </c>
      <c r="B4123" s="7">
        <v>14</v>
      </c>
      <c r="C4123" s="25">
        <v>259726.23419786556</v>
      </c>
      <c r="D4123" s="25">
        <f t="shared" si="392"/>
        <v>6</v>
      </c>
      <c r="E4123" s="25">
        <f t="shared" si="391"/>
        <v>0</v>
      </c>
      <c r="F4123" s="25">
        <f t="shared" si="393"/>
        <v>0</v>
      </c>
      <c r="G4123" s="25" t="str">
        <f t="shared" si="389"/>
        <v>Summer</v>
      </c>
      <c r="H4123" s="25">
        <f t="shared" si="394"/>
        <v>3</v>
      </c>
      <c r="I4123" s="25">
        <v>0</v>
      </c>
      <c r="J4123" s="25">
        <f t="shared" si="390"/>
        <v>3</v>
      </c>
      <c r="K4123" s="7">
        <v>28.859110000000001</v>
      </c>
    </row>
    <row r="4124" spans="1:11" x14ac:dyDescent="0.25">
      <c r="A4124" s="6">
        <v>44368</v>
      </c>
      <c r="B4124" s="7">
        <v>15</v>
      </c>
      <c r="C4124" s="25">
        <v>251116.94366657929</v>
      </c>
      <c r="D4124" s="25">
        <f t="shared" si="392"/>
        <v>6</v>
      </c>
      <c r="E4124" s="25">
        <f t="shared" si="391"/>
        <v>0</v>
      </c>
      <c r="F4124" s="25">
        <f t="shared" si="393"/>
        <v>0</v>
      </c>
      <c r="G4124" s="25" t="str">
        <f t="shared" si="389"/>
        <v>Summer</v>
      </c>
      <c r="H4124" s="25">
        <f t="shared" si="394"/>
        <v>4</v>
      </c>
      <c r="I4124" s="25">
        <v>0</v>
      </c>
      <c r="J4124" s="25">
        <f t="shared" si="390"/>
        <v>4</v>
      </c>
      <c r="K4124" s="7">
        <v>28.332000000000001</v>
      </c>
    </row>
    <row r="4125" spans="1:11" x14ac:dyDescent="0.25">
      <c r="A4125" s="6">
        <v>44368</v>
      </c>
      <c r="B4125" s="7">
        <v>16</v>
      </c>
      <c r="C4125" s="25">
        <v>246720.5038784497</v>
      </c>
      <c r="D4125" s="25">
        <f t="shared" si="392"/>
        <v>6</v>
      </c>
      <c r="E4125" s="25">
        <f t="shared" si="391"/>
        <v>0</v>
      </c>
      <c r="F4125" s="25">
        <f t="shared" si="393"/>
        <v>0</v>
      </c>
      <c r="G4125" s="25" t="str">
        <f t="shared" si="389"/>
        <v>Summer</v>
      </c>
      <c r="H4125" s="25">
        <f t="shared" si="394"/>
        <v>4</v>
      </c>
      <c r="I4125" s="25">
        <v>0</v>
      </c>
      <c r="J4125" s="25">
        <f t="shared" si="390"/>
        <v>4</v>
      </c>
      <c r="K4125" s="7">
        <v>26.593129999999999</v>
      </c>
    </row>
    <row r="4126" spans="1:11" x14ac:dyDescent="0.25">
      <c r="A4126" s="6">
        <v>44368</v>
      </c>
      <c r="B4126" s="7">
        <v>17</v>
      </c>
      <c r="C4126" s="25">
        <v>243428.19308425387</v>
      </c>
      <c r="D4126" s="25">
        <f t="shared" si="392"/>
        <v>6</v>
      </c>
      <c r="E4126" s="25">
        <f t="shared" si="391"/>
        <v>0</v>
      </c>
      <c r="F4126" s="25">
        <f t="shared" si="393"/>
        <v>0</v>
      </c>
      <c r="G4126" s="25" t="str">
        <f t="shared" si="389"/>
        <v>Summer</v>
      </c>
      <c r="H4126" s="25">
        <f t="shared" si="394"/>
        <v>4</v>
      </c>
      <c r="I4126" s="25">
        <v>0</v>
      </c>
      <c r="J4126" s="25">
        <f t="shared" si="390"/>
        <v>4</v>
      </c>
      <c r="K4126" s="7">
        <v>23.127800000000001</v>
      </c>
    </row>
    <row r="4127" spans="1:11" x14ac:dyDescent="0.25">
      <c r="A4127" s="6">
        <v>44368</v>
      </c>
      <c r="B4127" s="7">
        <v>18</v>
      </c>
      <c r="C4127" s="25">
        <v>246177.25651735632</v>
      </c>
      <c r="D4127" s="25">
        <f t="shared" si="392"/>
        <v>6</v>
      </c>
      <c r="E4127" s="25">
        <f t="shared" si="391"/>
        <v>0</v>
      </c>
      <c r="F4127" s="25">
        <f t="shared" si="393"/>
        <v>0</v>
      </c>
      <c r="G4127" s="25" t="str">
        <f t="shared" si="389"/>
        <v>Summer</v>
      </c>
      <c r="H4127" s="25">
        <f t="shared" si="394"/>
        <v>4</v>
      </c>
      <c r="I4127" s="25">
        <v>0</v>
      </c>
      <c r="J4127" s="25">
        <f t="shared" si="390"/>
        <v>4</v>
      </c>
      <c r="K4127" s="7">
        <v>22.432269999999999</v>
      </c>
    </row>
    <row r="4128" spans="1:11" x14ac:dyDescent="0.25">
      <c r="A4128" s="6">
        <v>44368</v>
      </c>
      <c r="B4128" s="7">
        <v>19</v>
      </c>
      <c r="C4128" s="25">
        <v>240883.93290297696</v>
      </c>
      <c r="D4128" s="25">
        <f t="shared" si="392"/>
        <v>6</v>
      </c>
      <c r="E4128" s="25">
        <f t="shared" si="391"/>
        <v>0</v>
      </c>
      <c r="F4128" s="25">
        <f t="shared" si="393"/>
        <v>0</v>
      </c>
      <c r="G4128" s="25" t="str">
        <f t="shared" si="389"/>
        <v>Summer</v>
      </c>
      <c r="H4128" s="25">
        <f t="shared" si="394"/>
        <v>4</v>
      </c>
      <c r="I4128" s="25">
        <v>0</v>
      </c>
      <c r="J4128" s="25">
        <f t="shared" si="390"/>
        <v>4</v>
      </c>
      <c r="K4128" s="7">
        <v>21.347110000000001</v>
      </c>
    </row>
    <row r="4129" spans="1:11" x14ac:dyDescent="0.25">
      <c r="A4129" s="6">
        <v>44368</v>
      </c>
      <c r="B4129" s="7">
        <v>20</v>
      </c>
      <c r="C4129" s="25">
        <v>227886.72164283844</v>
      </c>
      <c r="D4129" s="25">
        <f t="shared" si="392"/>
        <v>6</v>
      </c>
      <c r="E4129" s="25">
        <f t="shared" si="391"/>
        <v>0</v>
      </c>
      <c r="F4129" s="25">
        <f t="shared" si="393"/>
        <v>0</v>
      </c>
      <c r="G4129" s="25" t="str">
        <f t="shared" si="389"/>
        <v>Summer</v>
      </c>
      <c r="H4129" s="25">
        <f t="shared" si="394"/>
        <v>4</v>
      </c>
      <c r="I4129" s="25">
        <v>0</v>
      </c>
      <c r="J4129" s="25">
        <f t="shared" si="390"/>
        <v>4</v>
      </c>
      <c r="K4129" s="7">
        <v>21.764769999999999</v>
      </c>
    </row>
    <row r="4130" spans="1:11" x14ac:dyDescent="0.25">
      <c r="A4130" s="6">
        <v>44368</v>
      </c>
      <c r="B4130" s="7">
        <v>21</v>
      </c>
      <c r="C4130" s="25">
        <v>215314.83803916868</v>
      </c>
      <c r="D4130" s="25">
        <f t="shared" si="392"/>
        <v>6</v>
      </c>
      <c r="E4130" s="25">
        <f t="shared" si="391"/>
        <v>0</v>
      </c>
      <c r="F4130" s="25">
        <f t="shared" si="393"/>
        <v>0</v>
      </c>
      <c r="G4130" s="25" t="str">
        <f t="shared" si="389"/>
        <v>Summer</v>
      </c>
      <c r="H4130" s="25">
        <f t="shared" si="394"/>
        <v>3</v>
      </c>
      <c r="I4130" s="25">
        <v>0</v>
      </c>
      <c r="J4130" s="25">
        <f t="shared" si="390"/>
        <v>3</v>
      </c>
      <c r="K4130" s="7">
        <v>22.584700000000002</v>
      </c>
    </row>
    <row r="4131" spans="1:11" x14ac:dyDescent="0.25">
      <c r="A4131" s="6">
        <v>44368</v>
      </c>
      <c r="B4131" s="7">
        <v>22</v>
      </c>
      <c r="C4131" s="25">
        <v>203341.22482613742</v>
      </c>
      <c r="D4131" s="25">
        <f t="shared" si="392"/>
        <v>6</v>
      </c>
      <c r="E4131" s="25">
        <f t="shared" si="391"/>
        <v>0</v>
      </c>
      <c r="F4131" s="25">
        <f t="shared" si="393"/>
        <v>0</v>
      </c>
      <c r="G4131" s="25" t="str">
        <f t="shared" si="389"/>
        <v>Summer</v>
      </c>
      <c r="H4131" s="25">
        <f t="shared" si="394"/>
        <v>3</v>
      </c>
      <c r="I4131" s="25">
        <v>0</v>
      </c>
      <c r="J4131" s="25">
        <f t="shared" si="390"/>
        <v>3</v>
      </c>
      <c r="K4131" s="7">
        <v>24.109529999999999</v>
      </c>
    </row>
    <row r="4132" spans="1:11" x14ac:dyDescent="0.25">
      <c r="A4132" s="6">
        <v>44368</v>
      </c>
      <c r="B4132" s="7">
        <v>23</v>
      </c>
      <c r="C4132" s="25">
        <v>182747.23846328401</v>
      </c>
      <c r="D4132" s="25">
        <f t="shared" si="392"/>
        <v>6</v>
      </c>
      <c r="E4132" s="25">
        <f t="shared" si="391"/>
        <v>0</v>
      </c>
      <c r="F4132" s="25">
        <f t="shared" si="393"/>
        <v>0</v>
      </c>
      <c r="G4132" s="25" t="str">
        <f t="shared" si="389"/>
        <v>Summer</v>
      </c>
      <c r="H4132" s="25">
        <f t="shared" si="394"/>
        <v>3</v>
      </c>
      <c r="I4132" s="25">
        <v>0</v>
      </c>
      <c r="J4132" s="25">
        <f t="shared" si="390"/>
        <v>3</v>
      </c>
      <c r="K4132" s="7">
        <v>21.82912</v>
      </c>
    </row>
    <row r="4133" spans="1:11" x14ac:dyDescent="0.25">
      <c r="A4133" s="6">
        <v>44368</v>
      </c>
      <c r="B4133" s="7">
        <v>24</v>
      </c>
      <c r="C4133" s="25">
        <v>157157.44310979216</v>
      </c>
      <c r="D4133" s="25">
        <f t="shared" si="392"/>
        <v>6</v>
      </c>
      <c r="E4133" s="25">
        <f t="shared" si="391"/>
        <v>0</v>
      </c>
      <c r="F4133" s="25">
        <f t="shared" si="393"/>
        <v>0</v>
      </c>
      <c r="G4133" s="25" t="str">
        <f t="shared" si="389"/>
        <v>Summer</v>
      </c>
      <c r="H4133" s="25">
        <f t="shared" si="394"/>
        <v>3</v>
      </c>
      <c r="I4133" s="25">
        <v>0</v>
      </c>
      <c r="J4133" s="25">
        <f t="shared" si="390"/>
        <v>3</v>
      </c>
      <c r="K4133" s="7">
        <v>21.029109999999999</v>
      </c>
    </row>
    <row r="4134" spans="1:11" x14ac:dyDescent="0.25">
      <c r="A4134" s="6">
        <v>44369</v>
      </c>
      <c r="B4134" s="7">
        <v>1</v>
      </c>
      <c r="C4134" s="25">
        <v>135382.79756935916</v>
      </c>
      <c r="D4134" s="25">
        <f t="shared" si="392"/>
        <v>6</v>
      </c>
      <c r="E4134" s="25">
        <f t="shared" si="391"/>
        <v>0</v>
      </c>
      <c r="F4134" s="25">
        <f t="shared" si="393"/>
        <v>0</v>
      </c>
      <c r="G4134" s="25" t="str">
        <f t="shared" si="389"/>
        <v>Summer</v>
      </c>
      <c r="H4134" s="25">
        <f t="shared" si="394"/>
        <v>3</v>
      </c>
      <c r="I4134" s="25">
        <v>0</v>
      </c>
      <c r="J4134" s="25">
        <f t="shared" si="390"/>
        <v>3</v>
      </c>
      <c r="K4134" s="7">
        <v>21.44651</v>
      </c>
    </row>
    <row r="4135" spans="1:11" x14ac:dyDescent="0.25">
      <c r="A4135" s="6">
        <v>44369</v>
      </c>
      <c r="B4135" s="7">
        <v>2</v>
      </c>
      <c r="C4135" s="25">
        <v>119871.19460178415</v>
      </c>
      <c r="D4135" s="25">
        <f t="shared" si="392"/>
        <v>6</v>
      </c>
      <c r="E4135" s="25">
        <f t="shared" si="391"/>
        <v>0</v>
      </c>
      <c r="F4135" s="25">
        <f t="shared" si="393"/>
        <v>0</v>
      </c>
      <c r="G4135" s="25" t="str">
        <f t="shared" si="389"/>
        <v>Summer</v>
      </c>
      <c r="H4135" s="25">
        <f t="shared" si="394"/>
        <v>1</v>
      </c>
      <c r="I4135" s="25">
        <v>0</v>
      </c>
      <c r="J4135" s="25">
        <f t="shared" si="390"/>
        <v>1</v>
      </c>
      <c r="K4135" s="7">
        <v>20.76549</v>
      </c>
    </row>
    <row r="4136" spans="1:11" x14ac:dyDescent="0.25">
      <c r="A4136" s="6">
        <v>44369</v>
      </c>
      <c r="B4136" s="7">
        <v>3</v>
      </c>
      <c r="C4136" s="25">
        <v>109531.00492015461</v>
      </c>
      <c r="D4136" s="25">
        <f t="shared" si="392"/>
        <v>6</v>
      </c>
      <c r="E4136" s="25">
        <f t="shared" si="391"/>
        <v>0</v>
      </c>
      <c r="F4136" s="25">
        <f t="shared" si="393"/>
        <v>0</v>
      </c>
      <c r="G4136" s="25" t="str">
        <f t="shared" si="389"/>
        <v>Summer</v>
      </c>
      <c r="H4136" s="25">
        <f t="shared" si="394"/>
        <v>1</v>
      </c>
      <c r="I4136" s="25">
        <v>0</v>
      </c>
      <c r="J4136" s="25">
        <f t="shared" si="390"/>
        <v>1</v>
      </c>
      <c r="K4136" s="7">
        <v>19.920559999999998</v>
      </c>
    </row>
    <row r="4137" spans="1:11" x14ac:dyDescent="0.25">
      <c r="A4137" s="6">
        <v>44369</v>
      </c>
      <c r="B4137" s="7">
        <v>4</v>
      </c>
      <c r="C4137" s="25">
        <v>102103.85114322737</v>
      </c>
      <c r="D4137" s="25">
        <f t="shared" si="392"/>
        <v>6</v>
      </c>
      <c r="E4137" s="25">
        <f t="shared" si="391"/>
        <v>0</v>
      </c>
      <c r="F4137" s="25">
        <f t="shared" si="393"/>
        <v>0</v>
      </c>
      <c r="G4137" s="25" t="str">
        <f t="shared" si="389"/>
        <v>Summer</v>
      </c>
      <c r="H4137" s="25">
        <f t="shared" si="394"/>
        <v>1</v>
      </c>
      <c r="I4137" s="25">
        <v>0</v>
      </c>
      <c r="J4137" s="25">
        <f t="shared" si="390"/>
        <v>1</v>
      </c>
      <c r="K4137" s="7">
        <v>19.505189999999999</v>
      </c>
    </row>
    <row r="4138" spans="1:11" x14ac:dyDescent="0.25">
      <c r="A4138" s="6">
        <v>44369</v>
      </c>
      <c r="B4138" s="7">
        <v>5</v>
      </c>
      <c r="C4138" s="25">
        <v>98126.078559674323</v>
      </c>
      <c r="D4138" s="25">
        <f t="shared" si="392"/>
        <v>6</v>
      </c>
      <c r="E4138" s="25">
        <f t="shared" si="391"/>
        <v>0</v>
      </c>
      <c r="F4138" s="25">
        <f t="shared" si="393"/>
        <v>0</v>
      </c>
      <c r="G4138" s="25" t="str">
        <f t="shared" si="389"/>
        <v>Summer</v>
      </c>
      <c r="H4138" s="25">
        <f t="shared" si="394"/>
        <v>1</v>
      </c>
      <c r="I4138" s="25">
        <v>0</v>
      </c>
      <c r="J4138" s="25">
        <f t="shared" si="390"/>
        <v>1</v>
      </c>
      <c r="K4138" s="7">
        <v>19.004919999999998</v>
      </c>
    </row>
    <row r="4139" spans="1:11" x14ac:dyDescent="0.25">
      <c r="A4139" s="6">
        <v>44369</v>
      </c>
      <c r="B4139" s="7">
        <v>6</v>
      </c>
      <c r="C4139" s="25">
        <v>98330.62504254427</v>
      </c>
      <c r="D4139" s="25">
        <f t="shared" si="392"/>
        <v>6</v>
      </c>
      <c r="E4139" s="25">
        <f t="shared" si="391"/>
        <v>0</v>
      </c>
      <c r="F4139" s="25">
        <f t="shared" si="393"/>
        <v>0</v>
      </c>
      <c r="G4139" s="25" t="str">
        <f t="shared" si="389"/>
        <v>Summer</v>
      </c>
      <c r="H4139" s="25">
        <f t="shared" si="394"/>
        <v>1</v>
      </c>
      <c r="I4139" s="25">
        <v>0</v>
      </c>
      <c r="J4139" s="25">
        <f t="shared" si="390"/>
        <v>1</v>
      </c>
      <c r="K4139" s="7">
        <v>19.815149999999999</v>
      </c>
    </row>
    <row r="4140" spans="1:11" x14ac:dyDescent="0.25">
      <c r="A4140" s="6">
        <v>44369</v>
      </c>
      <c r="B4140" s="7">
        <v>7</v>
      </c>
      <c r="C4140" s="25">
        <v>103841.32357034784</v>
      </c>
      <c r="D4140" s="25">
        <f t="shared" si="392"/>
        <v>6</v>
      </c>
      <c r="E4140" s="25">
        <f t="shared" si="391"/>
        <v>0</v>
      </c>
      <c r="F4140" s="25">
        <f t="shared" si="393"/>
        <v>0</v>
      </c>
      <c r="G4140" s="25" t="str">
        <f t="shared" si="389"/>
        <v>Summer</v>
      </c>
      <c r="H4140" s="25">
        <f t="shared" si="394"/>
        <v>3</v>
      </c>
      <c r="I4140" s="25">
        <v>0</v>
      </c>
      <c r="J4140" s="25">
        <f t="shared" si="390"/>
        <v>3</v>
      </c>
      <c r="K4140" s="7">
        <v>21.239809999999999</v>
      </c>
    </row>
    <row r="4141" spans="1:11" x14ac:dyDescent="0.25">
      <c r="A4141" s="6">
        <v>44369</v>
      </c>
      <c r="B4141" s="7">
        <v>8</v>
      </c>
      <c r="C4141" s="25">
        <v>111515.63529316596</v>
      </c>
      <c r="D4141" s="25">
        <f t="shared" si="392"/>
        <v>6</v>
      </c>
      <c r="E4141" s="25">
        <f t="shared" si="391"/>
        <v>0</v>
      </c>
      <c r="F4141" s="25">
        <f t="shared" si="393"/>
        <v>0</v>
      </c>
      <c r="G4141" s="25" t="str">
        <f t="shared" si="389"/>
        <v>Summer</v>
      </c>
      <c r="H4141" s="25">
        <f t="shared" si="394"/>
        <v>3</v>
      </c>
      <c r="I4141" s="25">
        <v>0</v>
      </c>
      <c r="J4141" s="25">
        <f t="shared" si="390"/>
        <v>3</v>
      </c>
      <c r="K4141" s="7">
        <v>24.35</v>
      </c>
    </row>
    <row r="4142" spans="1:11" x14ac:dyDescent="0.25">
      <c r="A4142" s="6">
        <v>44369</v>
      </c>
      <c r="B4142" s="7">
        <v>9</v>
      </c>
      <c r="C4142" s="25">
        <v>118239.1304303113</v>
      </c>
      <c r="D4142" s="25">
        <f t="shared" si="392"/>
        <v>6</v>
      </c>
      <c r="E4142" s="25">
        <f t="shared" si="391"/>
        <v>0</v>
      </c>
      <c r="F4142" s="25">
        <f t="shared" si="393"/>
        <v>0</v>
      </c>
      <c r="G4142" s="25" t="str">
        <f t="shared" si="389"/>
        <v>Summer</v>
      </c>
      <c r="H4142" s="25">
        <f t="shared" si="394"/>
        <v>3</v>
      </c>
      <c r="I4142" s="25">
        <v>0</v>
      </c>
      <c r="J4142" s="25">
        <f t="shared" si="390"/>
        <v>3</v>
      </c>
      <c r="K4142" s="7">
        <v>27.995010000000001</v>
      </c>
    </row>
    <row r="4143" spans="1:11" x14ac:dyDescent="0.25">
      <c r="A4143" s="6">
        <v>44369</v>
      </c>
      <c r="B4143" s="7">
        <v>10</v>
      </c>
      <c r="C4143" s="25">
        <v>124933.81279133087</v>
      </c>
      <c r="D4143" s="25">
        <f t="shared" si="392"/>
        <v>6</v>
      </c>
      <c r="E4143" s="25">
        <f t="shared" si="391"/>
        <v>0</v>
      </c>
      <c r="F4143" s="25">
        <f t="shared" si="393"/>
        <v>0</v>
      </c>
      <c r="G4143" s="25" t="str">
        <f t="shared" ref="G4143:G4206" si="395">IF(OR(D4143&lt;5,D4143&gt;9),"Winter","Summer")</f>
        <v>Summer</v>
      </c>
      <c r="H4143" s="25">
        <f t="shared" si="394"/>
        <v>3</v>
      </c>
      <c r="I4143" s="25">
        <v>0</v>
      </c>
      <c r="J4143" s="25">
        <f t="shared" ref="J4143:J4206" si="396">IF(I4143=0,H4143,5)</f>
        <v>3</v>
      </c>
      <c r="K4143" s="7">
        <v>24.645510000000002</v>
      </c>
    </row>
    <row r="4144" spans="1:11" x14ac:dyDescent="0.25">
      <c r="A4144" s="6">
        <v>44369</v>
      </c>
      <c r="B4144" s="7">
        <v>11</v>
      </c>
      <c r="C4144" s="25">
        <v>130733.85950920546</v>
      </c>
      <c r="D4144" s="25">
        <f t="shared" si="392"/>
        <v>6</v>
      </c>
      <c r="E4144" s="25">
        <f t="shared" si="391"/>
        <v>0</v>
      </c>
      <c r="F4144" s="25">
        <f t="shared" si="393"/>
        <v>0</v>
      </c>
      <c r="G4144" s="25" t="str">
        <f t="shared" si="395"/>
        <v>Summer</v>
      </c>
      <c r="H4144" s="25">
        <f t="shared" si="394"/>
        <v>3</v>
      </c>
      <c r="I4144" s="25">
        <v>0</v>
      </c>
      <c r="J4144" s="25">
        <f t="shared" si="396"/>
        <v>3</v>
      </c>
      <c r="K4144" s="7">
        <v>22.018219999999999</v>
      </c>
    </row>
    <row r="4145" spans="1:11" x14ac:dyDescent="0.25">
      <c r="A4145" s="6">
        <v>44369</v>
      </c>
      <c r="B4145" s="7">
        <v>12</v>
      </c>
      <c r="C4145" s="25">
        <v>134625.56170255714</v>
      </c>
      <c r="D4145" s="25">
        <f t="shared" si="392"/>
        <v>6</v>
      </c>
      <c r="E4145" s="25">
        <f t="shared" si="391"/>
        <v>0</v>
      </c>
      <c r="F4145" s="25">
        <f t="shared" si="393"/>
        <v>0</v>
      </c>
      <c r="G4145" s="25" t="str">
        <f t="shared" si="395"/>
        <v>Summer</v>
      </c>
      <c r="H4145" s="25">
        <f t="shared" si="394"/>
        <v>3</v>
      </c>
      <c r="I4145" s="25">
        <v>0</v>
      </c>
      <c r="J4145" s="25">
        <f t="shared" si="396"/>
        <v>3</v>
      </c>
      <c r="K4145" s="7">
        <v>22.896509999999999</v>
      </c>
    </row>
    <row r="4146" spans="1:11" x14ac:dyDescent="0.25">
      <c r="A4146" s="6">
        <v>44369</v>
      </c>
      <c r="B4146" s="7">
        <v>13</v>
      </c>
      <c r="C4146" s="25">
        <v>138079.11688310813</v>
      </c>
      <c r="D4146" s="25">
        <f t="shared" si="392"/>
        <v>6</v>
      </c>
      <c r="E4146" s="25">
        <f t="shared" si="391"/>
        <v>0</v>
      </c>
      <c r="F4146" s="25">
        <f t="shared" si="393"/>
        <v>0</v>
      </c>
      <c r="G4146" s="25" t="str">
        <f t="shared" si="395"/>
        <v>Summer</v>
      </c>
      <c r="H4146" s="25">
        <f t="shared" si="394"/>
        <v>3</v>
      </c>
      <c r="I4146" s="25">
        <v>0</v>
      </c>
      <c r="J4146" s="25">
        <f t="shared" si="396"/>
        <v>3</v>
      </c>
      <c r="K4146" s="7">
        <v>22.88935</v>
      </c>
    </row>
    <row r="4147" spans="1:11" x14ac:dyDescent="0.25">
      <c r="A4147" s="6">
        <v>44369</v>
      </c>
      <c r="B4147" s="7">
        <v>14</v>
      </c>
      <c r="C4147" s="25">
        <v>139549.26413005212</v>
      </c>
      <c r="D4147" s="25">
        <f t="shared" si="392"/>
        <v>6</v>
      </c>
      <c r="E4147" s="25">
        <f t="shared" si="391"/>
        <v>0</v>
      </c>
      <c r="F4147" s="25">
        <f t="shared" si="393"/>
        <v>0</v>
      </c>
      <c r="G4147" s="25" t="str">
        <f t="shared" si="395"/>
        <v>Summer</v>
      </c>
      <c r="H4147" s="25">
        <f t="shared" si="394"/>
        <v>3</v>
      </c>
      <c r="I4147" s="25">
        <v>0</v>
      </c>
      <c r="J4147" s="25">
        <f t="shared" si="396"/>
        <v>3</v>
      </c>
      <c r="K4147" s="7">
        <v>22.635110000000001</v>
      </c>
    </row>
    <row r="4148" spans="1:11" x14ac:dyDescent="0.25">
      <c r="A4148" s="6">
        <v>44369</v>
      </c>
      <c r="B4148" s="7">
        <v>15</v>
      </c>
      <c r="C4148" s="25">
        <v>143269.26184127544</v>
      </c>
      <c r="D4148" s="25">
        <f t="shared" si="392"/>
        <v>6</v>
      </c>
      <c r="E4148" s="25">
        <f t="shared" si="391"/>
        <v>0</v>
      </c>
      <c r="F4148" s="25">
        <f t="shared" si="393"/>
        <v>0</v>
      </c>
      <c r="G4148" s="25" t="str">
        <f t="shared" si="395"/>
        <v>Summer</v>
      </c>
      <c r="H4148" s="25">
        <f t="shared" si="394"/>
        <v>4</v>
      </c>
      <c r="I4148" s="25">
        <v>0</v>
      </c>
      <c r="J4148" s="25">
        <f t="shared" si="396"/>
        <v>4</v>
      </c>
      <c r="K4148" s="7">
        <v>22.34506</v>
      </c>
    </row>
    <row r="4149" spans="1:11" x14ac:dyDescent="0.25">
      <c r="A4149" s="6">
        <v>44369</v>
      </c>
      <c r="B4149" s="7">
        <v>16</v>
      </c>
      <c r="C4149" s="25">
        <v>152598.55545851187</v>
      </c>
      <c r="D4149" s="25">
        <f t="shared" si="392"/>
        <v>6</v>
      </c>
      <c r="E4149" s="25">
        <f t="shared" si="391"/>
        <v>0</v>
      </c>
      <c r="F4149" s="25">
        <f t="shared" si="393"/>
        <v>0</v>
      </c>
      <c r="G4149" s="25" t="str">
        <f t="shared" si="395"/>
        <v>Summer</v>
      </c>
      <c r="H4149" s="25">
        <f t="shared" si="394"/>
        <v>4</v>
      </c>
      <c r="I4149" s="25">
        <v>0</v>
      </c>
      <c r="J4149" s="25">
        <f t="shared" si="396"/>
        <v>4</v>
      </c>
      <c r="K4149" s="7">
        <v>21.535309999999999</v>
      </c>
    </row>
    <row r="4150" spans="1:11" x14ac:dyDescent="0.25">
      <c r="A4150" s="6">
        <v>44369</v>
      </c>
      <c r="B4150" s="7">
        <v>17</v>
      </c>
      <c r="C4150" s="25">
        <v>167992.0563033676</v>
      </c>
      <c r="D4150" s="25">
        <f t="shared" si="392"/>
        <v>6</v>
      </c>
      <c r="E4150" s="25">
        <f t="shared" si="391"/>
        <v>0</v>
      </c>
      <c r="F4150" s="25">
        <f t="shared" si="393"/>
        <v>0</v>
      </c>
      <c r="G4150" s="25" t="str">
        <f t="shared" si="395"/>
        <v>Summer</v>
      </c>
      <c r="H4150" s="25">
        <f t="shared" si="394"/>
        <v>4</v>
      </c>
      <c r="I4150" s="25">
        <v>0</v>
      </c>
      <c r="J4150" s="25">
        <f t="shared" si="396"/>
        <v>4</v>
      </c>
      <c r="K4150" s="7">
        <v>21.606670000000001</v>
      </c>
    </row>
    <row r="4151" spans="1:11" x14ac:dyDescent="0.25">
      <c r="A4151" s="6">
        <v>44369</v>
      </c>
      <c r="B4151" s="7">
        <v>18</v>
      </c>
      <c r="C4151" s="25">
        <v>185368.11359648858</v>
      </c>
      <c r="D4151" s="25">
        <f t="shared" si="392"/>
        <v>6</v>
      </c>
      <c r="E4151" s="25">
        <f t="shared" si="391"/>
        <v>0</v>
      </c>
      <c r="F4151" s="25">
        <f t="shared" si="393"/>
        <v>0</v>
      </c>
      <c r="G4151" s="25" t="str">
        <f t="shared" si="395"/>
        <v>Summer</v>
      </c>
      <c r="H4151" s="25">
        <f t="shared" si="394"/>
        <v>4</v>
      </c>
      <c r="I4151" s="25">
        <v>0</v>
      </c>
      <c r="J4151" s="25">
        <f t="shared" si="396"/>
        <v>4</v>
      </c>
      <c r="K4151" s="7">
        <v>23.083739999999999</v>
      </c>
    </row>
    <row r="4152" spans="1:11" x14ac:dyDescent="0.25">
      <c r="A4152" s="6">
        <v>44369</v>
      </c>
      <c r="B4152" s="7">
        <v>19</v>
      </c>
      <c r="C4152" s="25">
        <v>193529.29900803696</v>
      </c>
      <c r="D4152" s="25">
        <f t="shared" si="392"/>
        <v>6</v>
      </c>
      <c r="E4152" s="25">
        <f t="shared" si="391"/>
        <v>0</v>
      </c>
      <c r="F4152" s="25">
        <f t="shared" si="393"/>
        <v>0</v>
      </c>
      <c r="G4152" s="25" t="str">
        <f t="shared" si="395"/>
        <v>Summer</v>
      </c>
      <c r="H4152" s="25">
        <f t="shared" si="394"/>
        <v>4</v>
      </c>
      <c r="I4152" s="25">
        <v>0</v>
      </c>
      <c r="J4152" s="25">
        <f t="shared" si="396"/>
        <v>4</v>
      </c>
      <c r="K4152" s="7">
        <v>20.888539999999999</v>
      </c>
    </row>
    <row r="4153" spans="1:11" x14ac:dyDescent="0.25">
      <c r="A4153" s="6">
        <v>44369</v>
      </c>
      <c r="B4153" s="7">
        <v>20</v>
      </c>
      <c r="C4153" s="25">
        <v>190319.7843518366</v>
      </c>
      <c r="D4153" s="25">
        <f t="shared" si="392"/>
        <v>6</v>
      </c>
      <c r="E4153" s="25">
        <f t="shared" si="391"/>
        <v>0</v>
      </c>
      <c r="F4153" s="25">
        <f t="shared" si="393"/>
        <v>0</v>
      </c>
      <c r="G4153" s="25" t="str">
        <f t="shared" si="395"/>
        <v>Summer</v>
      </c>
      <c r="H4153" s="25">
        <f t="shared" si="394"/>
        <v>4</v>
      </c>
      <c r="I4153" s="25">
        <v>0</v>
      </c>
      <c r="J4153" s="25">
        <f t="shared" si="396"/>
        <v>4</v>
      </c>
      <c r="K4153" s="7">
        <v>21.28518</v>
      </c>
    </row>
    <row r="4154" spans="1:11" x14ac:dyDescent="0.25">
      <c r="A4154" s="6">
        <v>44369</v>
      </c>
      <c r="B4154" s="7">
        <v>21</v>
      </c>
      <c r="C4154" s="25">
        <v>179136.60407601044</v>
      </c>
      <c r="D4154" s="25">
        <f t="shared" si="392"/>
        <v>6</v>
      </c>
      <c r="E4154" s="25">
        <f t="shared" si="391"/>
        <v>0</v>
      </c>
      <c r="F4154" s="25">
        <f t="shared" si="393"/>
        <v>0</v>
      </c>
      <c r="G4154" s="25" t="str">
        <f t="shared" si="395"/>
        <v>Summer</v>
      </c>
      <c r="H4154" s="25">
        <f t="shared" si="394"/>
        <v>3</v>
      </c>
      <c r="I4154" s="25">
        <v>0</v>
      </c>
      <c r="J4154" s="25">
        <f t="shared" si="396"/>
        <v>3</v>
      </c>
      <c r="K4154" s="7">
        <v>21.58239</v>
      </c>
    </row>
    <row r="4155" spans="1:11" x14ac:dyDescent="0.25">
      <c r="A4155" s="6">
        <v>44369</v>
      </c>
      <c r="B4155" s="7">
        <v>22</v>
      </c>
      <c r="C4155" s="25">
        <v>169739.17253082211</v>
      </c>
      <c r="D4155" s="25">
        <f t="shared" si="392"/>
        <v>6</v>
      </c>
      <c r="E4155" s="25">
        <f t="shared" si="391"/>
        <v>0</v>
      </c>
      <c r="F4155" s="25">
        <f t="shared" si="393"/>
        <v>0</v>
      </c>
      <c r="G4155" s="25" t="str">
        <f t="shared" si="395"/>
        <v>Summer</v>
      </c>
      <c r="H4155" s="25">
        <f t="shared" si="394"/>
        <v>3</v>
      </c>
      <c r="I4155" s="25">
        <v>0</v>
      </c>
      <c r="J4155" s="25">
        <f t="shared" si="396"/>
        <v>3</v>
      </c>
      <c r="K4155" s="7">
        <v>20.987870000000001</v>
      </c>
    </row>
    <row r="4156" spans="1:11" x14ac:dyDescent="0.25">
      <c r="A4156" s="6">
        <v>44369</v>
      </c>
      <c r="B4156" s="7">
        <v>23</v>
      </c>
      <c r="C4156" s="25">
        <v>154523.07518864036</v>
      </c>
      <c r="D4156" s="25">
        <f t="shared" si="392"/>
        <v>6</v>
      </c>
      <c r="E4156" s="25">
        <f t="shared" si="391"/>
        <v>0</v>
      </c>
      <c r="F4156" s="25">
        <f t="shared" si="393"/>
        <v>0</v>
      </c>
      <c r="G4156" s="25" t="str">
        <f t="shared" si="395"/>
        <v>Summer</v>
      </c>
      <c r="H4156" s="25">
        <f t="shared" si="394"/>
        <v>3</v>
      </c>
      <c r="I4156" s="25">
        <v>0</v>
      </c>
      <c r="J4156" s="25">
        <f t="shared" si="396"/>
        <v>3</v>
      </c>
      <c r="K4156" s="7">
        <v>19.87546</v>
      </c>
    </row>
    <row r="4157" spans="1:11" x14ac:dyDescent="0.25">
      <c r="A4157" s="6">
        <v>44369</v>
      </c>
      <c r="B4157" s="7">
        <v>24</v>
      </c>
      <c r="C4157" s="25">
        <v>129820.98679925548</v>
      </c>
      <c r="D4157" s="25">
        <f t="shared" si="392"/>
        <v>6</v>
      </c>
      <c r="E4157" s="25">
        <f t="shared" si="391"/>
        <v>0</v>
      </c>
      <c r="F4157" s="25">
        <f t="shared" si="393"/>
        <v>0</v>
      </c>
      <c r="G4157" s="25" t="str">
        <f t="shared" si="395"/>
        <v>Summer</v>
      </c>
      <c r="H4157" s="25">
        <f t="shared" si="394"/>
        <v>3</v>
      </c>
      <c r="I4157" s="25">
        <v>0</v>
      </c>
      <c r="J4157" s="25">
        <f t="shared" si="396"/>
        <v>3</v>
      </c>
      <c r="K4157" s="7">
        <v>19.77505</v>
      </c>
    </row>
    <row r="4158" spans="1:11" x14ac:dyDescent="0.25">
      <c r="A4158" s="6">
        <v>44370</v>
      </c>
      <c r="B4158" s="7">
        <v>1</v>
      </c>
      <c r="C4158" s="25">
        <v>109165.62206714752</v>
      </c>
      <c r="D4158" s="25">
        <f t="shared" si="392"/>
        <v>6</v>
      </c>
      <c r="E4158" s="25">
        <f t="shared" si="391"/>
        <v>0</v>
      </c>
      <c r="F4158" s="25">
        <f t="shared" si="393"/>
        <v>0</v>
      </c>
      <c r="G4158" s="25" t="str">
        <f t="shared" si="395"/>
        <v>Summer</v>
      </c>
      <c r="H4158" s="25">
        <f t="shared" si="394"/>
        <v>3</v>
      </c>
      <c r="I4158" s="25">
        <v>0</v>
      </c>
      <c r="J4158" s="25">
        <f t="shared" si="396"/>
        <v>3</v>
      </c>
      <c r="K4158" s="7">
        <v>18.782620000000001</v>
      </c>
    </row>
    <row r="4159" spans="1:11" x14ac:dyDescent="0.25">
      <c r="A4159" s="6">
        <v>44370</v>
      </c>
      <c r="B4159" s="7">
        <v>2</v>
      </c>
      <c r="C4159" s="25">
        <v>95613.79467322788</v>
      </c>
      <c r="D4159" s="25">
        <f t="shared" si="392"/>
        <v>6</v>
      </c>
      <c r="E4159" s="25">
        <f t="shared" si="391"/>
        <v>0</v>
      </c>
      <c r="F4159" s="25">
        <f t="shared" si="393"/>
        <v>0</v>
      </c>
      <c r="G4159" s="25" t="str">
        <f t="shared" si="395"/>
        <v>Summer</v>
      </c>
      <c r="H4159" s="25">
        <f t="shared" si="394"/>
        <v>1</v>
      </c>
      <c r="I4159" s="25">
        <v>0</v>
      </c>
      <c r="J4159" s="25">
        <f t="shared" si="396"/>
        <v>1</v>
      </c>
      <c r="K4159" s="7">
        <v>22.44181</v>
      </c>
    </row>
    <row r="4160" spans="1:11" x14ac:dyDescent="0.25">
      <c r="A4160" s="6">
        <v>44370</v>
      </c>
      <c r="B4160" s="7">
        <v>3</v>
      </c>
      <c r="C4160" s="25">
        <v>87823.80280881119</v>
      </c>
      <c r="D4160" s="25">
        <f t="shared" si="392"/>
        <v>6</v>
      </c>
      <c r="E4160" s="25">
        <f t="shared" si="391"/>
        <v>0</v>
      </c>
      <c r="F4160" s="25">
        <f t="shared" si="393"/>
        <v>0</v>
      </c>
      <c r="G4160" s="25" t="str">
        <f t="shared" si="395"/>
        <v>Summer</v>
      </c>
      <c r="H4160" s="25">
        <f t="shared" si="394"/>
        <v>1</v>
      </c>
      <c r="I4160" s="25">
        <v>0</v>
      </c>
      <c r="J4160" s="25">
        <f t="shared" si="396"/>
        <v>1</v>
      </c>
      <c r="K4160" s="7">
        <v>17.612079999999999</v>
      </c>
    </row>
    <row r="4161" spans="1:11" x14ac:dyDescent="0.25">
      <c r="A4161" s="6">
        <v>44370</v>
      </c>
      <c r="B4161" s="7">
        <v>4</v>
      </c>
      <c r="C4161" s="25">
        <v>83634.513684103309</v>
      </c>
      <c r="D4161" s="25">
        <f t="shared" si="392"/>
        <v>6</v>
      </c>
      <c r="E4161" s="25">
        <f t="shared" si="391"/>
        <v>0</v>
      </c>
      <c r="F4161" s="25">
        <f t="shared" si="393"/>
        <v>0</v>
      </c>
      <c r="G4161" s="25" t="str">
        <f t="shared" si="395"/>
        <v>Summer</v>
      </c>
      <c r="H4161" s="25">
        <f t="shared" si="394"/>
        <v>1</v>
      </c>
      <c r="I4161" s="25">
        <v>0</v>
      </c>
      <c r="J4161" s="25">
        <f t="shared" si="396"/>
        <v>1</v>
      </c>
      <c r="K4161" s="7">
        <v>17.05855</v>
      </c>
    </row>
    <row r="4162" spans="1:11" x14ac:dyDescent="0.25">
      <c r="A4162" s="6">
        <v>44370</v>
      </c>
      <c r="B4162" s="7">
        <v>5</v>
      </c>
      <c r="C4162" s="25">
        <v>82680.283265294507</v>
      </c>
      <c r="D4162" s="25">
        <f t="shared" si="392"/>
        <v>6</v>
      </c>
      <c r="E4162" s="25">
        <f t="shared" si="391"/>
        <v>0</v>
      </c>
      <c r="F4162" s="25">
        <f t="shared" si="393"/>
        <v>0</v>
      </c>
      <c r="G4162" s="25" t="str">
        <f t="shared" si="395"/>
        <v>Summer</v>
      </c>
      <c r="H4162" s="25">
        <f t="shared" si="394"/>
        <v>1</v>
      </c>
      <c r="I4162" s="25">
        <v>0</v>
      </c>
      <c r="J4162" s="25">
        <f t="shared" si="396"/>
        <v>1</v>
      </c>
      <c r="K4162" s="7">
        <v>17.480879999999999</v>
      </c>
    </row>
    <row r="4163" spans="1:11" x14ac:dyDescent="0.25">
      <c r="A4163" s="6">
        <v>44370</v>
      </c>
      <c r="B4163" s="7">
        <v>6</v>
      </c>
      <c r="C4163" s="25">
        <v>85797.91341503385</v>
      </c>
      <c r="D4163" s="25">
        <f t="shared" si="392"/>
        <v>6</v>
      </c>
      <c r="E4163" s="25">
        <f t="shared" si="391"/>
        <v>0</v>
      </c>
      <c r="F4163" s="25">
        <f t="shared" si="393"/>
        <v>0</v>
      </c>
      <c r="G4163" s="25" t="str">
        <f t="shared" si="395"/>
        <v>Summer</v>
      </c>
      <c r="H4163" s="25">
        <f t="shared" si="394"/>
        <v>1</v>
      </c>
      <c r="I4163" s="25">
        <v>0</v>
      </c>
      <c r="J4163" s="25">
        <f t="shared" si="396"/>
        <v>1</v>
      </c>
      <c r="K4163" s="7">
        <v>18.519110000000001</v>
      </c>
    </row>
    <row r="4164" spans="1:11" x14ac:dyDescent="0.25">
      <c r="A4164" s="6">
        <v>44370</v>
      </c>
      <c r="B4164" s="7">
        <v>7</v>
      </c>
      <c r="C4164" s="25">
        <v>93652.687520589912</v>
      </c>
      <c r="D4164" s="25">
        <f t="shared" si="392"/>
        <v>6</v>
      </c>
      <c r="E4164" s="25">
        <f t="shared" si="391"/>
        <v>0</v>
      </c>
      <c r="F4164" s="25">
        <f t="shared" si="393"/>
        <v>0</v>
      </c>
      <c r="G4164" s="25" t="str">
        <f t="shared" si="395"/>
        <v>Summer</v>
      </c>
      <c r="H4164" s="25">
        <f t="shared" si="394"/>
        <v>3</v>
      </c>
      <c r="I4164" s="25">
        <v>0</v>
      </c>
      <c r="J4164" s="25">
        <f t="shared" si="396"/>
        <v>3</v>
      </c>
      <c r="K4164" s="7">
        <v>18.76191</v>
      </c>
    </row>
    <row r="4165" spans="1:11" x14ac:dyDescent="0.25">
      <c r="A4165" s="6">
        <v>44370</v>
      </c>
      <c r="B4165" s="7">
        <v>8</v>
      </c>
      <c r="C4165" s="25">
        <v>101404.00868669484</v>
      </c>
      <c r="D4165" s="25">
        <f t="shared" si="392"/>
        <v>6</v>
      </c>
      <c r="E4165" s="25">
        <f t="shared" si="391"/>
        <v>0</v>
      </c>
      <c r="F4165" s="25">
        <f t="shared" si="393"/>
        <v>0</v>
      </c>
      <c r="G4165" s="25" t="str">
        <f t="shared" si="395"/>
        <v>Summer</v>
      </c>
      <c r="H4165" s="25">
        <f t="shared" si="394"/>
        <v>3</v>
      </c>
      <c r="I4165" s="25">
        <v>0</v>
      </c>
      <c r="J4165" s="25">
        <f t="shared" si="396"/>
        <v>3</v>
      </c>
      <c r="K4165" s="7">
        <v>21.124510000000001</v>
      </c>
    </row>
    <row r="4166" spans="1:11" x14ac:dyDescent="0.25">
      <c r="A4166" s="6">
        <v>44370</v>
      </c>
      <c r="B4166" s="7">
        <v>9</v>
      </c>
      <c r="C4166" s="25">
        <v>105052.42777276199</v>
      </c>
      <c r="D4166" s="25">
        <f t="shared" si="392"/>
        <v>6</v>
      </c>
      <c r="E4166" s="25">
        <f t="shared" ref="E4166:E4229" si="397">IF(IFERROR(VLOOKUP(A4166,$S$6:$S$15,1,0),0)&gt;0,1,0)</f>
        <v>0</v>
      </c>
      <c r="F4166" s="25">
        <f t="shared" si="393"/>
        <v>0</v>
      </c>
      <c r="G4166" s="25" t="str">
        <f t="shared" si="395"/>
        <v>Summer</v>
      </c>
      <c r="H4166" s="25">
        <f t="shared" si="394"/>
        <v>3</v>
      </c>
      <c r="I4166" s="25">
        <v>0</v>
      </c>
      <c r="J4166" s="25">
        <f t="shared" si="396"/>
        <v>3</v>
      </c>
      <c r="K4166" s="7">
        <v>18.685870000000001</v>
      </c>
    </row>
    <row r="4167" spans="1:11" x14ac:dyDescent="0.25">
      <c r="A4167" s="6">
        <v>44370</v>
      </c>
      <c r="B4167" s="7">
        <v>10</v>
      </c>
      <c r="C4167" s="25">
        <v>108464.12793942117</v>
      </c>
      <c r="D4167" s="25">
        <f t="shared" ref="D4167:D4230" si="398">MONTH(A4167)</f>
        <v>6</v>
      </c>
      <c r="E4167" s="25">
        <f t="shared" si="397"/>
        <v>0</v>
      </c>
      <c r="F4167" s="25">
        <f t="shared" ref="F4167:F4230" si="399">IF(WEEKDAY(A4167,2)&gt;5,1,0)</f>
        <v>0</v>
      </c>
      <c r="G4167" s="25" t="str">
        <f t="shared" si="395"/>
        <v>Summer</v>
      </c>
      <c r="H4167" s="25">
        <f t="shared" ref="H4167:H4230" si="400">IF(AND(B4167&lt;7,B4167&gt;1),1,IF(G4167="Winter",IF(OR(E4167=1,F4167=1,B4167=1,AND(B4167&gt;9,B4167&lt;19),B4167&gt;21),2,6),IF(OR(E4167=1,F4167=1,B4167&lt;15,B4167&gt;20),3,4)))</f>
        <v>3</v>
      </c>
      <c r="I4167" s="25">
        <v>0</v>
      </c>
      <c r="J4167" s="25">
        <f t="shared" si="396"/>
        <v>3</v>
      </c>
      <c r="K4167" s="7">
        <v>20.9376</v>
      </c>
    </row>
    <row r="4168" spans="1:11" x14ac:dyDescent="0.25">
      <c r="A4168" s="6">
        <v>44370</v>
      </c>
      <c r="B4168" s="7">
        <v>11</v>
      </c>
      <c r="C4168" s="25">
        <v>115203.39711095633</v>
      </c>
      <c r="D4168" s="25">
        <f t="shared" si="398"/>
        <v>6</v>
      </c>
      <c r="E4168" s="25">
        <f t="shared" si="397"/>
        <v>0</v>
      </c>
      <c r="F4168" s="25">
        <f t="shared" si="399"/>
        <v>0</v>
      </c>
      <c r="G4168" s="25" t="str">
        <f t="shared" si="395"/>
        <v>Summer</v>
      </c>
      <c r="H4168" s="25">
        <f t="shared" si="400"/>
        <v>3</v>
      </c>
      <c r="I4168" s="25">
        <v>0</v>
      </c>
      <c r="J4168" s="25">
        <f t="shared" si="396"/>
        <v>3</v>
      </c>
      <c r="K4168" s="7">
        <v>21.264690000000002</v>
      </c>
    </row>
    <row r="4169" spans="1:11" x14ac:dyDescent="0.25">
      <c r="A4169" s="6">
        <v>44370</v>
      </c>
      <c r="B4169" s="7">
        <v>12</v>
      </c>
      <c r="C4169" s="25">
        <v>122214.21366117653</v>
      </c>
      <c r="D4169" s="25">
        <f t="shared" si="398"/>
        <v>6</v>
      </c>
      <c r="E4169" s="25">
        <f t="shared" si="397"/>
        <v>0</v>
      </c>
      <c r="F4169" s="25">
        <f t="shared" si="399"/>
        <v>0</v>
      </c>
      <c r="G4169" s="25" t="str">
        <f t="shared" si="395"/>
        <v>Summer</v>
      </c>
      <c r="H4169" s="25">
        <f t="shared" si="400"/>
        <v>3</v>
      </c>
      <c r="I4169" s="25">
        <v>0</v>
      </c>
      <c r="J4169" s="25">
        <f t="shared" si="396"/>
        <v>3</v>
      </c>
      <c r="K4169" s="7">
        <v>21.652930000000001</v>
      </c>
    </row>
    <row r="4170" spans="1:11" x14ac:dyDescent="0.25">
      <c r="A4170" s="6">
        <v>44370</v>
      </c>
      <c r="B4170" s="7">
        <v>13</v>
      </c>
      <c r="C4170" s="25">
        <v>129662.26635741357</v>
      </c>
      <c r="D4170" s="25">
        <f t="shared" si="398"/>
        <v>6</v>
      </c>
      <c r="E4170" s="25">
        <f t="shared" si="397"/>
        <v>0</v>
      </c>
      <c r="F4170" s="25">
        <f t="shared" si="399"/>
        <v>0</v>
      </c>
      <c r="G4170" s="25" t="str">
        <f t="shared" si="395"/>
        <v>Summer</v>
      </c>
      <c r="H4170" s="25">
        <f t="shared" si="400"/>
        <v>3</v>
      </c>
      <c r="I4170" s="25">
        <v>0</v>
      </c>
      <c r="J4170" s="25">
        <f t="shared" si="396"/>
        <v>3</v>
      </c>
      <c r="K4170" s="7">
        <v>22.936710000000001</v>
      </c>
    </row>
    <row r="4171" spans="1:11" x14ac:dyDescent="0.25">
      <c r="A4171" s="6">
        <v>44370</v>
      </c>
      <c r="B4171" s="7">
        <v>14</v>
      </c>
      <c r="C4171" s="25">
        <v>136583.04261946495</v>
      </c>
      <c r="D4171" s="25">
        <f t="shared" si="398"/>
        <v>6</v>
      </c>
      <c r="E4171" s="25">
        <f t="shared" si="397"/>
        <v>0</v>
      </c>
      <c r="F4171" s="25">
        <f t="shared" si="399"/>
        <v>0</v>
      </c>
      <c r="G4171" s="25" t="str">
        <f t="shared" si="395"/>
        <v>Summer</v>
      </c>
      <c r="H4171" s="25">
        <f t="shared" si="400"/>
        <v>3</v>
      </c>
      <c r="I4171" s="25">
        <v>0</v>
      </c>
      <c r="J4171" s="25">
        <f t="shared" si="396"/>
        <v>3</v>
      </c>
      <c r="K4171" s="7">
        <v>24.02929</v>
      </c>
    </row>
    <row r="4172" spans="1:11" x14ac:dyDescent="0.25">
      <c r="A4172" s="6">
        <v>44370</v>
      </c>
      <c r="B4172" s="7">
        <v>15</v>
      </c>
      <c r="C4172" s="25">
        <v>147486.38006460841</v>
      </c>
      <c r="D4172" s="25">
        <f t="shared" si="398"/>
        <v>6</v>
      </c>
      <c r="E4172" s="25">
        <f t="shared" si="397"/>
        <v>0</v>
      </c>
      <c r="F4172" s="25">
        <f t="shared" si="399"/>
        <v>0</v>
      </c>
      <c r="G4172" s="25" t="str">
        <f t="shared" si="395"/>
        <v>Summer</v>
      </c>
      <c r="H4172" s="25">
        <f t="shared" si="400"/>
        <v>4</v>
      </c>
      <c r="I4172" s="25">
        <v>0</v>
      </c>
      <c r="J4172" s="25">
        <f t="shared" si="396"/>
        <v>4</v>
      </c>
      <c r="K4172" s="7">
        <v>22.361550000000001</v>
      </c>
    </row>
    <row r="4173" spans="1:11" x14ac:dyDescent="0.25">
      <c r="A4173" s="6">
        <v>44370</v>
      </c>
      <c r="B4173" s="7">
        <v>16</v>
      </c>
      <c r="C4173" s="25">
        <v>160836.40345380193</v>
      </c>
      <c r="D4173" s="25">
        <f t="shared" si="398"/>
        <v>6</v>
      </c>
      <c r="E4173" s="25">
        <f t="shared" si="397"/>
        <v>0</v>
      </c>
      <c r="F4173" s="25">
        <f t="shared" si="399"/>
        <v>0</v>
      </c>
      <c r="G4173" s="25" t="str">
        <f t="shared" si="395"/>
        <v>Summer</v>
      </c>
      <c r="H4173" s="25">
        <f t="shared" si="400"/>
        <v>4</v>
      </c>
      <c r="I4173" s="25">
        <v>0</v>
      </c>
      <c r="J4173" s="25">
        <f t="shared" si="396"/>
        <v>4</v>
      </c>
      <c r="K4173" s="7">
        <v>22.863880000000002</v>
      </c>
    </row>
    <row r="4174" spans="1:11" x14ac:dyDescent="0.25">
      <c r="A4174" s="6">
        <v>44370</v>
      </c>
      <c r="B4174" s="7">
        <v>17</v>
      </c>
      <c r="C4174" s="25">
        <v>174577.75014260891</v>
      </c>
      <c r="D4174" s="25">
        <f t="shared" si="398"/>
        <v>6</v>
      </c>
      <c r="E4174" s="25">
        <f t="shared" si="397"/>
        <v>0</v>
      </c>
      <c r="F4174" s="25">
        <f t="shared" si="399"/>
        <v>0</v>
      </c>
      <c r="G4174" s="25" t="str">
        <f t="shared" si="395"/>
        <v>Summer</v>
      </c>
      <c r="H4174" s="25">
        <f t="shared" si="400"/>
        <v>4</v>
      </c>
      <c r="I4174" s="25">
        <v>0</v>
      </c>
      <c r="J4174" s="25">
        <f t="shared" si="396"/>
        <v>4</v>
      </c>
      <c r="K4174" s="7">
        <v>24.15504</v>
      </c>
    </row>
    <row r="4175" spans="1:11" x14ac:dyDescent="0.25">
      <c r="A4175" s="6">
        <v>44370</v>
      </c>
      <c r="B4175" s="7">
        <v>18</v>
      </c>
      <c r="C4175" s="25">
        <v>188649.8581199967</v>
      </c>
      <c r="D4175" s="25">
        <f t="shared" si="398"/>
        <v>6</v>
      </c>
      <c r="E4175" s="25">
        <f t="shared" si="397"/>
        <v>0</v>
      </c>
      <c r="F4175" s="25">
        <f t="shared" si="399"/>
        <v>0</v>
      </c>
      <c r="G4175" s="25" t="str">
        <f t="shared" si="395"/>
        <v>Summer</v>
      </c>
      <c r="H4175" s="25">
        <f t="shared" si="400"/>
        <v>4</v>
      </c>
      <c r="I4175" s="25">
        <v>0</v>
      </c>
      <c r="J4175" s="25">
        <f t="shared" si="396"/>
        <v>4</v>
      </c>
      <c r="K4175" s="7">
        <v>25.570810000000002</v>
      </c>
    </row>
    <row r="4176" spans="1:11" x14ac:dyDescent="0.25">
      <c r="A4176" s="6">
        <v>44370</v>
      </c>
      <c r="B4176" s="7">
        <v>19</v>
      </c>
      <c r="C4176" s="25">
        <v>203491.25031009948</v>
      </c>
      <c r="D4176" s="25">
        <f t="shared" si="398"/>
        <v>6</v>
      </c>
      <c r="E4176" s="25">
        <f t="shared" si="397"/>
        <v>0</v>
      </c>
      <c r="F4176" s="25">
        <f t="shared" si="399"/>
        <v>0</v>
      </c>
      <c r="G4176" s="25" t="str">
        <f t="shared" si="395"/>
        <v>Summer</v>
      </c>
      <c r="H4176" s="25">
        <f t="shared" si="400"/>
        <v>4</v>
      </c>
      <c r="I4176" s="25">
        <v>0</v>
      </c>
      <c r="J4176" s="25">
        <f t="shared" si="396"/>
        <v>4</v>
      </c>
      <c r="K4176" s="7">
        <v>26.57489</v>
      </c>
    </row>
    <row r="4177" spans="1:11" x14ac:dyDescent="0.25">
      <c r="A4177" s="6">
        <v>44370</v>
      </c>
      <c r="B4177" s="7">
        <v>20</v>
      </c>
      <c r="C4177" s="25">
        <v>205107.08775088383</v>
      </c>
      <c r="D4177" s="25">
        <f t="shared" si="398"/>
        <v>6</v>
      </c>
      <c r="E4177" s="25">
        <f t="shared" si="397"/>
        <v>0</v>
      </c>
      <c r="F4177" s="25">
        <f t="shared" si="399"/>
        <v>0</v>
      </c>
      <c r="G4177" s="25" t="str">
        <f t="shared" si="395"/>
        <v>Summer</v>
      </c>
      <c r="H4177" s="25">
        <f t="shared" si="400"/>
        <v>4</v>
      </c>
      <c r="I4177" s="25">
        <v>0</v>
      </c>
      <c r="J4177" s="25">
        <f t="shared" si="396"/>
        <v>4</v>
      </c>
      <c r="K4177" s="7">
        <v>26.410830000000001</v>
      </c>
    </row>
    <row r="4178" spans="1:11" x14ac:dyDescent="0.25">
      <c r="A4178" s="6">
        <v>44370</v>
      </c>
      <c r="B4178" s="7">
        <v>21</v>
      </c>
      <c r="C4178" s="25">
        <v>196444.35069193778</v>
      </c>
      <c r="D4178" s="25">
        <f t="shared" si="398"/>
        <v>6</v>
      </c>
      <c r="E4178" s="25">
        <f t="shared" si="397"/>
        <v>0</v>
      </c>
      <c r="F4178" s="25">
        <f t="shared" si="399"/>
        <v>0</v>
      </c>
      <c r="G4178" s="25" t="str">
        <f t="shared" si="395"/>
        <v>Summer</v>
      </c>
      <c r="H4178" s="25">
        <f t="shared" si="400"/>
        <v>3</v>
      </c>
      <c r="I4178" s="25">
        <v>0</v>
      </c>
      <c r="J4178" s="25">
        <f t="shared" si="396"/>
        <v>3</v>
      </c>
      <c r="K4178" s="7">
        <v>23.90025</v>
      </c>
    </row>
    <row r="4179" spans="1:11" x14ac:dyDescent="0.25">
      <c r="A4179" s="6">
        <v>44370</v>
      </c>
      <c r="B4179" s="7">
        <v>22</v>
      </c>
      <c r="C4179" s="25">
        <v>186242.64107880939</v>
      </c>
      <c r="D4179" s="25">
        <f t="shared" si="398"/>
        <v>6</v>
      </c>
      <c r="E4179" s="25">
        <f t="shared" si="397"/>
        <v>0</v>
      </c>
      <c r="F4179" s="25">
        <f t="shared" si="399"/>
        <v>0</v>
      </c>
      <c r="G4179" s="25" t="str">
        <f t="shared" si="395"/>
        <v>Summer</v>
      </c>
      <c r="H4179" s="25">
        <f t="shared" si="400"/>
        <v>3</v>
      </c>
      <c r="I4179" s="25">
        <v>0</v>
      </c>
      <c r="J4179" s="25">
        <f t="shared" si="396"/>
        <v>3</v>
      </c>
      <c r="K4179" s="7">
        <v>23.854669999999999</v>
      </c>
    </row>
    <row r="4180" spans="1:11" x14ac:dyDescent="0.25">
      <c r="A4180" s="6">
        <v>44370</v>
      </c>
      <c r="B4180" s="7">
        <v>23</v>
      </c>
      <c r="C4180" s="25">
        <v>170729.4401289697</v>
      </c>
      <c r="D4180" s="25">
        <f t="shared" si="398"/>
        <v>6</v>
      </c>
      <c r="E4180" s="25">
        <f t="shared" si="397"/>
        <v>0</v>
      </c>
      <c r="F4180" s="25">
        <f t="shared" si="399"/>
        <v>0</v>
      </c>
      <c r="G4180" s="25" t="str">
        <f t="shared" si="395"/>
        <v>Summer</v>
      </c>
      <c r="H4180" s="25">
        <f t="shared" si="400"/>
        <v>3</v>
      </c>
      <c r="I4180" s="25">
        <v>0</v>
      </c>
      <c r="J4180" s="25">
        <f t="shared" si="396"/>
        <v>3</v>
      </c>
      <c r="K4180" s="7">
        <v>21.530339999999999</v>
      </c>
    </row>
    <row r="4181" spans="1:11" x14ac:dyDescent="0.25">
      <c r="A4181" s="6">
        <v>44370</v>
      </c>
      <c r="B4181" s="7">
        <v>24</v>
      </c>
      <c r="C4181" s="25">
        <v>145143.77536963718</v>
      </c>
      <c r="D4181" s="25">
        <f t="shared" si="398"/>
        <v>6</v>
      </c>
      <c r="E4181" s="25">
        <f t="shared" si="397"/>
        <v>0</v>
      </c>
      <c r="F4181" s="25">
        <f t="shared" si="399"/>
        <v>0</v>
      </c>
      <c r="G4181" s="25" t="str">
        <f t="shared" si="395"/>
        <v>Summer</v>
      </c>
      <c r="H4181" s="25">
        <f t="shared" si="400"/>
        <v>3</v>
      </c>
      <c r="I4181" s="25">
        <v>0</v>
      </c>
      <c r="J4181" s="25">
        <f t="shared" si="396"/>
        <v>3</v>
      </c>
      <c r="K4181" s="7">
        <v>19.82574</v>
      </c>
    </row>
    <row r="4182" spans="1:11" x14ac:dyDescent="0.25">
      <c r="A4182" s="6">
        <v>44371</v>
      </c>
      <c r="B4182" s="7">
        <v>1</v>
      </c>
      <c r="C4182" s="25">
        <v>121952.39406464588</v>
      </c>
      <c r="D4182" s="25">
        <f t="shared" si="398"/>
        <v>6</v>
      </c>
      <c r="E4182" s="25">
        <f t="shared" si="397"/>
        <v>0</v>
      </c>
      <c r="F4182" s="25">
        <f t="shared" si="399"/>
        <v>0</v>
      </c>
      <c r="G4182" s="25" t="str">
        <f t="shared" si="395"/>
        <v>Summer</v>
      </c>
      <c r="H4182" s="25">
        <f t="shared" si="400"/>
        <v>3</v>
      </c>
      <c r="I4182" s="25">
        <v>0</v>
      </c>
      <c r="J4182" s="25">
        <f t="shared" si="396"/>
        <v>3</v>
      </c>
      <c r="K4182" s="7">
        <v>18.577909999999999</v>
      </c>
    </row>
    <row r="4183" spans="1:11" x14ac:dyDescent="0.25">
      <c r="A4183" s="6">
        <v>44371</v>
      </c>
      <c r="B4183" s="7">
        <v>2</v>
      </c>
      <c r="C4183" s="25">
        <v>105886.49014818892</v>
      </c>
      <c r="D4183" s="25">
        <f t="shared" si="398"/>
        <v>6</v>
      </c>
      <c r="E4183" s="25">
        <f t="shared" si="397"/>
        <v>0</v>
      </c>
      <c r="F4183" s="25">
        <f t="shared" si="399"/>
        <v>0</v>
      </c>
      <c r="G4183" s="25" t="str">
        <f t="shared" si="395"/>
        <v>Summer</v>
      </c>
      <c r="H4183" s="25">
        <f t="shared" si="400"/>
        <v>1</v>
      </c>
      <c r="I4183" s="25">
        <v>0</v>
      </c>
      <c r="J4183" s="25">
        <f t="shared" si="396"/>
        <v>1</v>
      </c>
      <c r="K4183" s="7">
        <v>18.618359999999999</v>
      </c>
    </row>
    <row r="4184" spans="1:11" x14ac:dyDescent="0.25">
      <c r="A4184" s="6">
        <v>44371</v>
      </c>
      <c r="B4184" s="7">
        <v>3</v>
      </c>
      <c r="C4184" s="25">
        <v>95867.287397604712</v>
      </c>
      <c r="D4184" s="25">
        <f t="shared" si="398"/>
        <v>6</v>
      </c>
      <c r="E4184" s="25">
        <f t="shared" si="397"/>
        <v>0</v>
      </c>
      <c r="F4184" s="25">
        <f t="shared" si="399"/>
        <v>0</v>
      </c>
      <c r="G4184" s="25" t="str">
        <f t="shared" si="395"/>
        <v>Summer</v>
      </c>
      <c r="H4184" s="25">
        <f t="shared" si="400"/>
        <v>1</v>
      </c>
      <c r="I4184" s="25">
        <v>0</v>
      </c>
      <c r="J4184" s="25">
        <f t="shared" si="396"/>
        <v>1</v>
      </c>
      <c r="K4184" s="7">
        <v>17.783069999999999</v>
      </c>
    </row>
    <row r="4185" spans="1:11" x14ac:dyDescent="0.25">
      <c r="A4185" s="6">
        <v>44371</v>
      </c>
      <c r="B4185" s="7">
        <v>4</v>
      </c>
      <c r="C4185" s="25">
        <v>90242.796517661322</v>
      </c>
      <c r="D4185" s="25">
        <f t="shared" si="398"/>
        <v>6</v>
      </c>
      <c r="E4185" s="25">
        <f t="shared" si="397"/>
        <v>0</v>
      </c>
      <c r="F4185" s="25">
        <f t="shared" si="399"/>
        <v>0</v>
      </c>
      <c r="G4185" s="25" t="str">
        <f t="shared" si="395"/>
        <v>Summer</v>
      </c>
      <c r="H4185" s="25">
        <f t="shared" si="400"/>
        <v>1</v>
      </c>
      <c r="I4185" s="25">
        <v>0</v>
      </c>
      <c r="J4185" s="25">
        <f t="shared" si="396"/>
        <v>1</v>
      </c>
      <c r="K4185" s="7">
        <v>17.11617</v>
      </c>
    </row>
    <row r="4186" spans="1:11" x14ac:dyDescent="0.25">
      <c r="A4186" s="6">
        <v>44371</v>
      </c>
      <c r="B4186" s="7">
        <v>5</v>
      </c>
      <c r="C4186" s="25">
        <v>87886.057720025157</v>
      </c>
      <c r="D4186" s="25">
        <f t="shared" si="398"/>
        <v>6</v>
      </c>
      <c r="E4186" s="25">
        <f t="shared" si="397"/>
        <v>0</v>
      </c>
      <c r="F4186" s="25">
        <f t="shared" si="399"/>
        <v>0</v>
      </c>
      <c r="G4186" s="25" t="str">
        <f t="shared" si="395"/>
        <v>Summer</v>
      </c>
      <c r="H4186" s="25">
        <f t="shared" si="400"/>
        <v>1</v>
      </c>
      <c r="I4186" s="25">
        <v>0</v>
      </c>
      <c r="J4186" s="25">
        <f t="shared" si="396"/>
        <v>1</v>
      </c>
      <c r="K4186" s="7">
        <v>17.276959999999999</v>
      </c>
    </row>
    <row r="4187" spans="1:11" x14ac:dyDescent="0.25">
      <c r="A4187" s="6">
        <v>44371</v>
      </c>
      <c r="B4187" s="7">
        <v>6</v>
      </c>
      <c r="C4187" s="25">
        <v>90199.139317589434</v>
      </c>
      <c r="D4187" s="25">
        <f t="shared" si="398"/>
        <v>6</v>
      </c>
      <c r="E4187" s="25">
        <f t="shared" si="397"/>
        <v>0</v>
      </c>
      <c r="F4187" s="25">
        <f t="shared" si="399"/>
        <v>0</v>
      </c>
      <c r="G4187" s="25" t="str">
        <f t="shared" si="395"/>
        <v>Summer</v>
      </c>
      <c r="H4187" s="25">
        <f t="shared" si="400"/>
        <v>1</v>
      </c>
      <c r="I4187" s="25">
        <v>0</v>
      </c>
      <c r="J4187" s="25">
        <f t="shared" si="396"/>
        <v>1</v>
      </c>
      <c r="K4187" s="7">
        <v>18.024000000000001</v>
      </c>
    </row>
    <row r="4188" spans="1:11" x14ac:dyDescent="0.25">
      <c r="A4188" s="6">
        <v>44371</v>
      </c>
      <c r="B4188" s="7">
        <v>7</v>
      </c>
      <c r="C4188" s="25">
        <v>97644.595095834084</v>
      </c>
      <c r="D4188" s="25">
        <f t="shared" si="398"/>
        <v>6</v>
      </c>
      <c r="E4188" s="25">
        <f t="shared" si="397"/>
        <v>0</v>
      </c>
      <c r="F4188" s="25">
        <f t="shared" si="399"/>
        <v>0</v>
      </c>
      <c r="G4188" s="25" t="str">
        <f t="shared" si="395"/>
        <v>Summer</v>
      </c>
      <c r="H4188" s="25">
        <f t="shared" si="400"/>
        <v>3</v>
      </c>
      <c r="I4188" s="25">
        <v>0</v>
      </c>
      <c r="J4188" s="25">
        <f t="shared" si="396"/>
        <v>3</v>
      </c>
      <c r="K4188" s="7">
        <v>17.92577</v>
      </c>
    </row>
    <row r="4189" spans="1:11" x14ac:dyDescent="0.25">
      <c r="A4189" s="6">
        <v>44371</v>
      </c>
      <c r="B4189" s="7">
        <v>8</v>
      </c>
      <c r="C4189" s="25">
        <v>107637.34956983641</v>
      </c>
      <c r="D4189" s="25">
        <f t="shared" si="398"/>
        <v>6</v>
      </c>
      <c r="E4189" s="25">
        <f t="shared" si="397"/>
        <v>0</v>
      </c>
      <c r="F4189" s="25">
        <f t="shared" si="399"/>
        <v>0</v>
      </c>
      <c r="G4189" s="25" t="str">
        <f t="shared" si="395"/>
        <v>Summer</v>
      </c>
      <c r="H4189" s="25">
        <f t="shared" si="400"/>
        <v>3</v>
      </c>
      <c r="I4189" s="25">
        <v>0</v>
      </c>
      <c r="J4189" s="25">
        <f t="shared" si="396"/>
        <v>3</v>
      </c>
      <c r="K4189" s="7">
        <v>18.054510000000001</v>
      </c>
    </row>
    <row r="4190" spans="1:11" x14ac:dyDescent="0.25">
      <c r="A4190" s="6">
        <v>44371</v>
      </c>
      <c r="B4190" s="7">
        <v>9</v>
      </c>
      <c r="C4190" s="25">
        <v>116142.9673280604</v>
      </c>
      <c r="D4190" s="25">
        <f t="shared" si="398"/>
        <v>6</v>
      </c>
      <c r="E4190" s="25">
        <f t="shared" si="397"/>
        <v>0</v>
      </c>
      <c r="F4190" s="25">
        <f t="shared" si="399"/>
        <v>0</v>
      </c>
      <c r="G4190" s="25" t="str">
        <f t="shared" si="395"/>
        <v>Summer</v>
      </c>
      <c r="H4190" s="25">
        <f t="shared" si="400"/>
        <v>3</v>
      </c>
      <c r="I4190" s="25">
        <v>0</v>
      </c>
      <c r="J4190" s="25">
        <f t="shared" si="396"/>
        <v>3</v>
      </c>
      <c r="K4190" s="7">
        <v>19.512560000000001</v>
      </c>
    </row>
    <row r="4191" spans="1:11" x14ac:dyDescent="0.25">
      <c r="A4191" s="6">
        <v>44371</v>
      </c>
      <c r="B4191" s="7">
        <v>10</v>
      </c>
      <c r="C4191" s="25">
        <v>127509.93834142998</v>
      </c>
      <c r="D4191" s="25">
        <f t="shared" si="398"/>
        <v>6</v>
      </c>
      <c r="E4191" s="25">
        <f t="shared" si="397"/>
        <v>0</v>
      </c>
      <c r="F4191" s="25">
        <f t="shared" si="399"/>
        <v>0</v>
      </c>
      <c r="G4191" s="25" t="str">
        <f t="shared" si="395"/>
        <v>Summer</v>
      </c>
      <c r="H4191" s="25">
        <f t="shared" si="400"/>
        <v>3</v>
      </c>
      <c r="I4191" s="25">
        <v>0</v>
      </c>
      <c r="J4191" s="25">
        <f t="shared" si="396"/>
        <v>3</v>
      </c>
      <c r="K4191" s="7">
        <v>20.744820000000001</v>
      </c>
    </row>
    <row r="4192" spans="1:11" x14ac:dyDescent="0.25">
      <c r="A4192" s="6">
        <v>44371</v>
      </c>
      <c r="B4192" s="7">
        <v>11</v>
      </c>
      <c r="C4192" s="25">
        <v>143045.52450319074</v>
      </c>
      <c r="D4192" s="25">
        <f t="shared" si="398"/>
        <v>6</v>
      </c>
      <c r="E4192" s="25">
        <f t="shared" si="397"/>
        <v>0</v>
      </c>
      <c r="F4192" s="25">
        <f t="shared" si="399"/>
        <v>0</v>
      </c>
      <c r="G4192" s="25" t="str">
        <f t="shared" si="395"/>
        <v>Summer</v>
      </c>
      <c r="H4192" s="25">
        <f t="shared" si="400"/>
        <v>3</v>
      </c>
      <c r="I4192" s="25">
        <v>0</v>
      </c>
      <c r="J4192" s="25">
        <f t="shared" si="396"/>
        <v>3</v>
      </c>
      <c r="K4192" s="7">
        <v>23.765730000000001</v>
      </c>
    </row>
    <row r="4193" spans="1:11" x14ac:dyDescent="0.25">
      <c r="A4193" s="6">
        <v>44371</v>
      </c>
      <c r="B4193" s="7">
        <v>12</v>
      </c>
      <c r="C4193" s="25">
        <v>162321.61299835969</v>
      </c>
      <c r="D4193" s="25">
        <f t="shared" si="398"/>
        <v>6</v>
      </c>
      <c r="E4193" s="25">
        <f t="shared" si="397"/>
        <v>0</v>
      </c>
      <c r="F4193" s="25">
        <f t="shared" si="399"/>
        <v>0</v>
      </c>
      <c r="G4193" s="25" t="str">
        <f t="shared" si="395"/>
        <v>Summer</v>
      </c>
      <c r="H4193" s="25">
        <f t="shared" si="400"/>
        <v>3</v>
      </c>
      <c r="I4193" s="25">
        <v>0</v>
      </c>
      <c r="J4193" s="25">
        <f t="shared" si="396"/>
        <v>3</v>
      </c>
      <c r="K4193" s="7">
        <v>26.15082</v>
      </c>
    </row>
    <row r="4194" spans="1:11" x14ac:dyDescent="0.25">
      <c r="A4194" s="6">
        <v>44371</v>
      </c>
      <c r="B4194" s="7">
        <v>13</v>
      </c>
      <c r="C4194" s="25">
        <v>183109.18023510245</v>
      </c>
      <c r="D4194" s="25">
        <f t="shared" si="398"/>
        <v>6</v>
      </c>
      <c r="E4194" s="25">
        <f t="shared" si="397"/>
        <v>0</v>
      </c>
      <c r="F4194" s="25">
        <f t="shared" si="399"/>
        <v>0</v>
      </c>
      <c r="G4194" s="25" t="str">
        <f t="shared" si="395"/>
        <v>Summer</v>
      </c>
      <c r="H4194" s="25">
        <f t="shared" si="400"/>
        <v>3</v>
      </c>
      <c r="I4194" s="25">
        <v>0</v>
      </c>
      <c r="J4194" s="25">
        <f t="shared" si="396"/>
        <v>3</v>
      </c>
      <c r="K4194" s="7">
        <v>28.136050000000001</v>
      </c>
    </row>
    <row r="4195" spans="1:11" x14ac:dyDescent="0.25">
      <c r="A4195" s="6">
        <v>44371</v>
      </c>
      <c r="B4195" s="7">
        <v>14</v>
      </c>
      <c r="C4195" s="25">
        <v>202733.74113663941</v>
      </c>
      <c r="D4195" s="25">
        <f t="shared" si="398"/>
        <v>6</v>
      </c>
      <c r="E4195" s="25">
        <f t="shared" si="397"/>
        <v>0</v>
      </c>
      <c r="F4195" s="25">
        <f t="shared" si="399"/>
        <v>0</v>
      </c>
      <c r="G4195" s="25" t="str">
        <f t="shared" si="395"/>
        <v>Summer</v>
      </c>
      <c r="H4195" s="25">
        <f t="shared" si="400"/>
        <v>3</v>
      </c>
      <c r="I4195" s="25">
        <v>0</v>
      </c>
      <c r="J4195" s="25">
        <f t="shared" si="396"/>
        <v>3</v>
      </c>
      <c r="K4195" s="7">
        <v>92.753699999999995</v>
      </c>
    </row>
    <row r="4196" spans="1:11" x14ac:dyDescent="0.25">
      <c r="A4196" s="6">
        <v>44371</v>
      </c>
      <c r="B4196" s="7">
        <v>15</v>
      </c>
      <c r="C4196" s="25">
        <v>220473.25182060039</v>
      </c>
      <c r="D4196" s="25">
        <f t="shared" si="398"/>
        <v>6</v>
      </c>
      <c r="E4196" s="25">
        <f t="shared" si="397"/>
        <v>0</v>
      </c>
      <c r="F4196" s="25">
        <f t="shared" si="399"/>
        <v>0</v>
      </c>
      <c r="G4196" s="25" t="str">
        <f t="shared" si="395"/>
        <v>Summer</v>
      </c>
      <c r="H4196" s="25">
        <f t="shared" si="400"/>
        <v>4</v>
      </c>
      <c r="I4196" s="25">
        <v>0</v>
      </c>
      <c r="J4196" s="25">
        <f t="shared" si="396"/>
        <v>4</v>
      </c>
      <c r="K4196" s="7">
        <v>28.547129999999999</v>
      </c>
    </row>
    <row r="4197" spans="1:11" x14ac:dyDescent="0.25">
      <c r="A4197" s="6">
        <v>44371</v>
      </c>
      <c r="B4197" s="7">
        <v>16</v>
      </c>
      <c r="C4197" s="25">
        <v>236376.81055114148</v>
      </c>
      <c r="D4197" s="25">
        <f t="shared" si="398"/>
        <v>6</v>
      </c>
      <c r="E4197" s="25">
        <f t="shared" si="397"/>
        <v>0</v>
      </c>
      <c r="F4197" s="25">
        <f t="shared" si="399"/>
        <v>0</v>
      </c>
      <c r="G4197" s="25" t="str">
        <f t="shared" si="395"/>
        <v>Summer</v>
      </c>
      <c r="H4197" s="25">
        <f t="shared" si="400"/>
        <v>4</v>
      </c>
      <c r="I4197" s="25">
        <v>0</v>
      </c>
      <c r="J4197" s="25">
        <f t="shared" si="396"/>
        <v>4</v>
      </c>
      <c r="K4197" s="7">
        <v>37.686799999999998</v>
      </c>
    </row>
    <row r="4198" spans="1:11" x14ac:dyDescent="0.25">
      <c r="A4198" s="6">
        <v>44371</v>
      </c>
      <c r="B4198" s="7">
        <v>17</v>
      </c>
      <c r="C4198" s="25">
        <v>250762.60395959916</v>
      </c>
      <c r="D4198" s="25">
        <f t="shared" si="398"/>
        <v>6</v>
      </c>
      <c r="E4198" s="25">
        <f t="shared" si="397"/>
        <v>0</v>
      </c>
      <c r="F4198" s="25">
        <f t="shared" si="399"/>
        <v>0</v>
      </c>
      <c r="G4198" s="25" t="str">
        <f t="shared" si="395"/>
        <v>Summer</v>
      </c>
      <c r="H4198" s="25">
        <f t="shared" si="400"/>
        <v>4</v>
      </c>
      <c r="I4198" s="25">
        <v>0</v>
      </c>
      <c r="J4198" s="25">
        <f t="shared" si="396"/>
        <v>4</v>
      </c>
      <c r="K4198" s="7">
        <v>35.193550000000002</v>
      </c>
    </row>
    <row r="4199" spans="1:11" x14ac:dyDescent="0.25">
      <c r="A4199" s="6">
        <v>44371</v>
      </c>
      <c r="B4199" s="7">
        <v>18</v>
      </c>
      <c r="C4199" s="25">
        <v>263436.69812511234</v>
      </c>
      <c r="D4199" s="25">
        <f t="shared" si="398"/>
        <v>6</v>
      </c>
      <c r="E4199" s="25">
        <f t="shared" si="397"/>
        <v>0</v>
      </c>
      <c r="F4199" s="25">
        <f t="shared" si="399"/>
        <v>0</v>
      </c>
      <c r="G4199" s="25" t="str">
        <f t="shared" si="395"/>
        <v>Summer</v>
      </c>
      <c r="H4199" s="25">
        <f t="shared" si="400"/>
        <v>4</v>
      </c>
      <c r="I4199" s="25">
        <v>0</v>
      </c>
      <c r="J4199" s="25">
        <f t="shared" si="396"/>
        <v>4</v>
      </c>
      <c r="K4199" s="7">
        <v>38.781849999999999</v>
      </c>
    </row>
    <row r="4200" spans="1:11" x14ac:dyDescent="0.25">
      <c r="A4200" s="6">
        <v>44371</v>
      </c>
      <c r="B4200" s="7">
        <v>19</v>
      </c>
      <c r="C4200" s="25">
        <v>266074.78276467283</v>
      </c>
      <c r="D4200" s="25">
        <f t="shared" si="398"/>
        <v>6</v>
      </c>
      <c r="E4200" s="25">
        <f t="shared" si="397"/>
        <v>0</v>
      </c>
      <c r="F4200" s="25">
        <f t="shared" si="399"/>
        <v>0</v>
      </c>
      <c r="G4200" s="25" t="str">
        <f t="shared" si="395"/>
        <v>Summer</v>
      </c>
      <c r="H4200" s="25">
        <f t="shared" si="400"/>
        <v>4</v>
      </c>
      <c r="I4200" s="25">
        <v>0</v>
      </c>
      <c r="J4200" s="25">
        <f t="shared" si="396"/>
        <v>4</v>
      </c>
      <c r="K4200" s="7">
        <v>34.397080000000003</v>
      </c>
    </row>
    <row r="4201" spans="1:11" x14ac:dyDescent="0.25">
      <c r="A4201" s="6">
        <v>44371</v>
      </c>
      <c r="B4201" s="7">
        <v>20</v>
      </c>
      <c r="C4201" s="25">
        <v>261140.27249737101</v>
      </c>
      <c r="D4201" s="25">
        <f t="shared" si="398"/>
        <v>6</v>
      </c>
      <c r="E4201" s="25">
        <f t="shared" si="397"/>
        <v>0</v>
      </c>
      <c r="F4201" s="25">
        <f t="shared" si="399"/>
        <v>0</v>
      </c>
      <c r="G4201" s="25" t="str">
        <f t="shared" si="395"/>
        <v>Summer</v>
      </c>
      <c r="H4201" s="25">
        <f t="shared" si="400"/>
        <v>4</v>
      </c>
      <c r="I4201" s="25">
        <v>0</v>
      </c>
      <c r="J4201" s="25">
        <f t="shared" si="396"/>
        <v>4</v>
      </c>
      <c r="K4201" s="7">
        <v>38.432119999999998</v>
      </c>
    </row>
    <row r="4202" spans="1:11" x14ac:dyDescent="0.25">
      <c r="A4202" s="6">
        <v>44371</v>
      </c>
      <c r="B4202" s="7">
        <v>21</v>
      </c>
      <c r="C4202" s="25">
        <v>251518.64946564354</v>
      </c>
      <c r="D4202" s="25">
        <f t="shared" si="398"/>
        <v>6</v>
      </c>
      <c r="E4202" s="25">
        <f t="shared" si="397"/>
        <v>0</v>
      </c>
      <c r="F4202" s="25">
        <f t="shared" si="399"/>
        <v>0</v>
      </c>
      <c r="G4202" s="25" t="str">
        <f t="shared" si="395"/>
        <v>Summer</v>
      </c>
      <c r="H4202" s="25">
        <f t="shared" si="400"/>
        <v>3</v>
      </c>
      <c r="I4202" s="25">
        <v>0</v>
      </c>
      <c r="J4202" s="25">
        <f t="shared" si="396"/>
        <v>3</v>
      </c>
      <c r="K4202" s="7">
        <v>37.025069999999999</v>
      </c>
    </row>
    <row r="4203" spans="1:11" x14ac:dyDescent="0.25">
      <c r="A4203" s="6">
        <v>44371</v>
      </c>
      <c r="B4203" s="7">
        <v>22</v>
      </c>
      <c r="C4203" s="25">
        <v>242704.3729704521</v>
      </c>
      <c r="D4203" s="25">
        <f t="shared" si="398"/>
        <v>6</v>
      </c>
      <c r="E4203" s="25">
        <f t="shared" si="397"/>
        <v>0</v>
      </c>
      <c r="F4203" s="25">
        <f t="shared" si="399"/>
        <v>0</v>
      </c>
      <c r="G4203" s="25" t="str">
        <f t="shared" si="395"/>
        <v>Summer</v>
      </c>
      <c r="H4203" s="25">
        <f t="shared" si="400"/>
        <v>3</v>
      </c>
      <c r="I4203" s="25">
        <v>0</v>
      </c>
      <c r="J4203" s="25">
        <f t="shared" si="396"/>
        <v>3</v>
      </c>
      <c r="K4203" s="7">
        <v>32.260550000000002</v>
      </c>
    </row>
    <row r="4204" spans="1:11" x14ac:dyDescent="0.25">
      <c r="A4204" s="6">
        <v>44371</v>
      </c>
      <c r="B4204" s="7">
        <v>23</v>
      </c>
      <c r="C4204" s="25">
        <v>225490.29092539995</v>
      </c>
      <c r="D4204" s="25">
        <f t="shared" si="398"/>
        <v>6</v>
      </c>
      <c r="E4204" s="25">
        <f t="shared" si="397"/>
        <v>0</v>
      </c>
      <c r="F4204" s="25">
        <f t="shared" si="399"/>
        <v>0</v>
      </c>
      <c r="G4204" s="25" t="str">
        <f t="shared" si="395"/>
        <v>Summer</v>
      </c>
      <c r="H4204" s="25">
        <f t="shared" si="400"/>
        <v>3</v>
      </c>
      <c r="I4204" s="25">
        <v>0</v>
      </c>
      <c r="J4204" s="25">
        <f t="shared" si="396"/>
        <v>3</v>
      </c>
      <c r="K4204" s="7">
        <v>26.240030000000001</v>
      </c>
    </row>
    <row r="4205" spans="1:11" x14ac:dyDescent="0.25">
      <c r="A4205" s="6">
        <v>44371</v>
      </c>
      <c r="B4205" s="7">
        <v>24</v>
      </c>
      <c r="C4205" s="25">
        <v>197335.04838396548</v>
      </c>
      <c r="D4205" s="25">
        <f t="shared" si="398"/>
        <v>6</v>
      </c>
      <c r="E4205" s="25">
        <f t="shared" si="397"/>
        <v>0</v>
      </c>
      <c r="F4205" s="25">
        <f t="shared" si="399"/>
        <v>0</v>
      </c>
      <c r="G4205" s="25" t="str">
        <f t="shared" si="395"/>
        <v>Summer</v>
      </c>
      <c r="H4205" s="25">
        <f t="shared" si="400"/>
        <v>3</v>
      </c>
      <c r="I4205" s="25">
        <v>0</v>
      </c>
      <c r="J4205" s="25">
        <f t="shared" si="396"/>
        <v>3</v>
      </c>
      <c r="K4205" s="7">
        <v>22.255960000000002</v>
      </c>
    </row>
    <row r="4206" spans="1:11" x14ac:dyDescent="0.25">
      <c r="A4206" s="6">
        <v>44372</v>
      </c>
      <c r="B4206" s="7">
        <v>1</v>
      </c>
      <c r="C4206" s="25">
        <v>172408.96925321492</v>
      </c>
      <c r="D4206" s="25">
        <f t="shared" si="398"/>
        <v>6</v>
      </c>
      <c r="E4206" s="25">
        <f t="shared" si="397"/>
        <v>0</v>
      </c>
      <c r="F4206" s="25">
        <f t="shared" si="399"/>
        <v>0</v>
      </c>
      <c r="G4206" s="25" t="str">
        <f t="shared" si="395"/>
        <v>Summer</v>
      </c>
      <c r="H4206" s="25">
        <f t="shared" si="400"/>
        <v>3</v>
      </c>
      <c r="I4206" s="25">
        <v>0</v>
      </c>
      <c r="J4206" s="25">
        <f t="shared" si="396"/>
        <v>3</v>
      </c>
      <c r="K4206" s="7">
        <v>20.766159999999999</v>
      </c>
    </row>
    <row r="4207" spans="1:11" x14ac:dyDescent="0.25">
      <c r="A4207" s="6">
        <v>44372</v>
      </c>
      <c r="B4207" s="7">
        <v>2</v>
      </c>
      <c r="C4207" s="25">
        <v>155467.60823122552</v>
      </c>
      <c r="D4207" s="25">
        <f t="shared" si="398"/>
        <v>6</v>
      </c>
      <c r="E4207" s="25">
        <f t="shared" si="397"/>
        <v>0</v>
      </c>
      <c r="F4207" s="25">
        <f t="shared" si="399"/>
        <v>0</v>
      </c>
      <c r="G4207" s="25" t="str">
        <f t="shared" ref="G4207:G4270" si="401">IF(OR(D4207&lt;5,D4207&gt;9),"Winter","Summer")</f>
        <v>Summer</v>
      </c>
      <c r="H4207" s="25">
        <f t="shared" si="400"/>
        <v>1</v>
      </c>
      <c r="I4207" s="25">
        <v>0</v>
      </c>
      <c r="J4207" s="25">
        <f t="shared" ref="J4207:J4270" si="402">IF(I4207=0,H4207,5)</f>
        <v>1</v>
      </c>
      <c r="K4207" s="7">
        <v>20.91019</v>
      </c>
    </row>
    <row r="4208" spans="1:11" x14ac:dyDescent="0.25">
      <c r="A4208" s="6">
        <v>44372</v>
      </c>
      <c r="B4208" s="7">
        <v>3</v>
      </c>
      <c r="C4208" s="25">
        <v>141419.8183129367</v>
      </c>
      <c r="D4208" s="25">
        <f t="shared" si="398"/>
        <v>6</v>
      </c>
      <c r="E4208" s="25">
        <f t="shared" si="397"/>
        <v>0</v>
      </c>
      <c r="F4208" s="25">
        <f t="shared" si="399"/>
        <v>0</v>
      </c>
      <c r="G4208" s="25" t="str">
        <f t="shared" si="401"/>
        <v>Summer</v>
      </c>
      <c r="H4208" s="25">
        <f t="shared" si="400"/>
        <v>1</v>
      </c>
      <c r="I4208" s="25">
        <v>0</v>
      </c>
      <c r="J4208" s="25">
        <f t="shared" si="402"/>
        <v>1</v>
      </c>
      <c r="K4208" s="7">
        <v>20.127330000000001</v>
      </c>
    </row>
    <row r="4209" spans="1:11" x14ac:dyDescent="0.25">
      <c r="A4209" s="6">
        <v>44372</v>
      </c>
      <c r="B4209" s="7">
        <v>4</v>
      </c>
      <c r="C4209" s="25">
        <v>131615.18609785874</v>
      </c>
      <c r="D4209" s="25">
        <f t="shared" si="398"/>
        <v>6</v>
      </c>
      <c r="E4209" s="25">
        <f t="shared" si="397"/>
        <v>0</v>
      </c>
      <c r="F4209" s="25">
        <f t="shared" si="399"/>
        <v>0</v>
      </c>
      <c r="G4209" s="25" t="str">
        <f t="shared" si="401"/>
        <v>Summer</v>
      </c>
      <c r="H4209" s="25">
        <f t="shared" si="400"/>
        <v>1</v>
      </c>
      <c r="I4209" s="25">
        <v>0</v>
      </c>
      <c r="J4209" s="25">
        <f t="shared" si="402"/>
        <v>1</v>
      </c>
      <c r="K4209" s="7">
        <v>18.515730000000001</v>
      </c>
    </row>
    <row r="4210" spans="1:11" x14ac:dyDescent="0.25">
      <c r="A4210" s="6">
        <v>44372</v>
      </c>
      <c r="B4210" s="7">
        <v>5</v>
      </c>
      <c r="C4210" s="25">
        <v>127392.60112815404</v>
      </c>
      <c r="D4210" s="25">
        <f t="shared" si="398"/>
        <v>6</v>
      </c>
      <c r="E4210" s="25">
        <f t="shared" si="397"/>
        <v>0</v>
      </c>
      <c r="F4210" s="25">
        <f t="shared" si="399"/>
        <v>0</v>
      </c>
      <c r="G4210" s="25" t="str">
        <f t="shared" si="401"/>
        <v>Summer</v>
      </c>
      <c r="H4210" s="25">
        <f t="shared" si="400"/>
        <v>1</v>
      </c>
      <c r="I4210" s="25">
        <v>0</v>
      </c>
      <c r="J4210" s="25">
        <f t="shared" si="402"/>
        <v>1</v>
      </c>
      <c r="K4210" s="7">
        <v>17.824120000000001</v>
      </c>
    </row>
    <row r="4211" spans="1:11" x14ac:dyDescent="0.25">
      <c r="A4211" s="6">
        <v>44372</v>
      </c>
      <c r="B4211" s="7">
        <v>6</v>
      </c>
      <c r="C4211" s="25">
        <v>128087.28351489299</v>
      </c>
      <c r="D4211" s="25">
        <f t="shared" si="398"/>
        <v>6</v>
      </c>
      <c r="E4211" s="25">
        <f t="shared" si="397"/>
        <v>0</v>
      </c>
      <c r="F4211" s="25">
        <f t="shared" si="399"/>
        <v>0</v>
      </c>
      <c r="G4211" s="25" t="str">
        <f t="shared" si="401"/>
        <v>Summer</v>
      </c>
      <c r="H4211" s="25">
        <f t="shared" si="400"/>
        <v>1</v>
      </c>
      <c r="I4211" s="25">
        <v>0</v>
      </c>
      <c r="J4211" s="25">
        <f t="shared" si="402"/>
        <v>1</v>
      </c>
      <c r="K4211" s="7">
        <v>18.236910000000002</v>
      </c>
    </row>
    <row r="4212" spans="1:11" x14ac:dyDescent="0.25">
      <c r="A4212" s="6">
        <v>44372</v>
      </c>
      <c r="B4212" s="7">
        <v>7</v>
      </c>
      <c r="C4212" s="25">
        <v>132804.88084553508</v>
      </c>
      <c r="D4212" s="25">
        <f t="shared" si="398"/>
        <v>6</v>
      </c>
      <c r="E4212" s="25">
        <f t="shared" si="397"/>
        <v>0</v>
      </c>
      <c r="F4212" s="25">
        <f t="shared" si="399"/>
        <v>0</v>
      </c>
      <c r="G4212" s="25" t="str">
        <f t="shared" si="401"/>
        <v>Summer</v>
      </c>
      <c r="H4212" s="25">
        <f t="shared" si="400"/>
        <v>3</v>
      </c>
      <c r="I4212" s="25">
        <v>0</v>
      </c>
      <c r="J4212" s="25">
        <f t="shared" si="402"/>
        <v>3</v>
      </c>
      <c r="K4212" s="7">
        <v>21.105609999999999</v>
      </c>
    </row>
    <row r="4213" spans="1:11" x14ac:dyDescent="0.25">
      <c r="A4213" s="6">
        <v>44372</v>
      </c>
      <c r="B4213" s="7">
        <v>8</v>
      </c>
      <c r="C4213" s="25">
        <v>142305.66535845087</v>
      </c>
      <c r="D4213" s="25">
        <f t="shared" si="398"/>
        <v>6</v>
      </c>
      <c r="E4213" s="25">
        <f t="shared" si="397"/>
        <v>0</v>
      </c>
      <c r="F4213" s="25">
        <f t="shared" si="399"/>
        <v>0</v>
      </c>
      <c r="G4213" s="25" t="str">
        <f t="shared" si="401"/>
        <v>Summer</v>
      </c>
      <c r="H4213" s="25">
        <f t="shared" si="400"/>
        <v>3</v>
      </c>
      <c r="I4213" s="25">
        <v>0</v>
      </c>
      <c r="J4213" s="25">
        <f t="shared" si="402"/>
        <v>3</v>
      </c>
      <c r="K4213" s="7">
        <v>23.683720000000001</v>
      </c>
    </row>
    <row r="4214" spans="1:11" x14ac:dyDescent="0.25">
      <c r="A4214" s="6">
        <v>44372</v>
      </c>
      <c r="B4214" s="7">
        <v>9</v>
      </c>
      <c r="C4214" s="25">
        <v>149114.65804406113</v>
      </c>
      <c r="D4214" s="25">
        <f t="shared" si="398"/>
        <v>6</v>
      </c>
      <c r="E4214" s="25">
        <f t="shared" si="397"/>
        <v>0</v>
      </c>
      <c r="F4214" s="25">
        <f t="shared" si="399"/>
        <v>0</v>
      </c>
      <c r="G4214" s="25" t="str">
        <f t="shared" si="401"/>
        <v>Summer</v>
      </c>
      <c r="H4214" s="25">
        <f t="shared" si="400"/>
        <v>3</v>
      </c>
      <c r="I4214" s="25">
        <v>0</v>
      </c>
      <c r="J4214" s="25">
        <f t="shared" si="402"/>
        <v>3</v>
      </c>
      <c r="K4214" s="7">
        <v>23.15211</v>
      </c>
    </row>
    <row r="4215" spans="1:11" x14ac:dyDescent="0.25">
      <c r="A4215" s="6">
        <v>44372</v>
      </c>
      <c r="B4215" s="7">
        <v>10</v>
      </c>
      <c r="C4215" s="25">
        <v>157741.36730135788</v>
      </c>
      <c r="D4215" s="25">
        <f t="shared" si="398"/>
        <v>6</v>
      </c>
      <c r="E4215" s="25">
        <f t="shared" si="397"/>
        <v>0</v>
      </c>
      <c r="F4215" s="25">
        <f t="shared" si="399"/>
        <v>0</v>
      </c>
      <c r="G4215" s="25" t="str">
        <f t="shared" si="401"/>
        <v>Summer</v>
      </c>
      <c r="H4215" s="25">
        <f t="shared" si="400"/>
        <v>3</v>
      </c>
      <c r="I4215" s="25">
        <v>0</v>
      </c>
      <c r="J4215" s="25">
        <f t="shared" si="402"/>
        <v>3</v>
      </c>
      <c r="K4215" s="7">
        <v>25.814080000000001</v>
      </c>
    </row>
    <row r="4216" spans="1:11" x14ac:dyDescent="0.25">
      <c r="A4216" s="6">
        <v>44372</v>
      </c>
      <c r="B4216" s="7">
        <v>11</v>
      </c>
      <c r="C4216" s="25">
        <v>167542.32290565385</v>
      </c>
      <c r="D4216" s="25">
        <f t="shared" si="398"/>
        <v>6</v>
      </c>
      <c r="E4216" s="25">
        <f t="shared" si="397"/>
        <v>0</v>
      </c>
      <c r="F4216" s="25">
        <f t="shared" si="399"/>
        <v>0</v>
      </c>
      <c r="G4216" s="25" t="str">
        <f t="shared" si="401"/>
        <v>Summer</v>
      </c>
      <c r="H4216" s="25">
        <f t="shared" si="400"/>
        <v>3</v>
      </c>
      <c r="I4216" s="25">
        <v>0</v>
      </c>
      <c r="J4216" s="25">
        <f t="shared" si="402"/>
        <v>3</v>
      </c>
      <c r="K4216" s="7">
        <v>26.35453</v>
      </c>
    </row>
    <row r="4217" spans="1:11" x14ac:dyDescent="0.25">
      <c r="A4217" s="6">
        <v>44372</v>
      </c>
      <c r="B4217" s="7">
        <v>12</v>
      </c>
      <c r="C4217" s="25">
        <v>174292.79947041243</v>
      </c>
      <c r="D4217" s="25">
        <f t="shared" si="398"/>
        <v>6</v>
      </c>
      <c r="E4217" s="25">
        <f t="shared" si="397"/>
        <v>0</v>
      </c>
      <c r="F4217" s="25">
        <f t="shared" si="399"/>
        <v>0</v>
      </c>
      <c r="G4217" s="25" t="str">
        <f t="shared" si="401"/>
        <v>Summer</v>
      </c>
      <c r="H4217" s="25">
        <f t="shared" si="400"/>
        <v>3</v>
      </c>
      <c r="I4217" s="25">
        <v>0</v>
      </c>
      <c r="J4217" s="25">
        <f t="shared" si="402"/>
        <v>3</v>
      </c>
      <c r="K4217" s="7">
        <v>31.78116</v>
      </c>
    </row>
    <row r="4218" spans="1:11" x14ac:dyDescent="0.25">
      <c r="A4218" s="6">
        <v>44372</v>
      </c>
      <c r="B4218" s="7">
        <v>13</v>
      </c>
      <c r="C4218" s="25">
        <v>186765.76337809599</v>
      </c>
      <c r="D4218" s="25">
        <f t="shared" si="398"/>
        <v>6</v>
      </c>
      <c r="E4218" s="25">
        <f t="shared" si="397"/>
        <v>0</v>
      </c>
      <c r="F4218" s="25">
        <f t="shared" si="399"/>
        <v>0</v>
      </c>
      <c r="G4218" s="25" t="str">
        <f t="shared" si="401"/>
        <v>Summer</v>
      </c>
      <c r="H4218" s="25">
        <f t="shared" si="400"/>
        <v>3</v>
      </c>
      <c r="I4218" s="25">
        <v>0</v>
      </c>
      <c r="J4218" s="25">
        <f t="shared" si="402"/>
        <v>3</v>
      </c>
      <c r="K4218" s="7">
        <v>37.540840000000003</v>
      </c>
    </row>
    <row r="4219" spans="1:11" x14ac:dyDescent="0.25">
      <c r="A4219" s="6">
        <v>44372</v>
      </c>
      <c r="B4219" s="7">
        <v>14</v>
      </c>
      <c r="C4219" s="25">
        <v>206015.94950999485</v>
      </c>
      <c r="D4219" s="25">
        <f t="shared" si="398"/>
        <v>6</v>
      </c>
      <c r="E4219" s="25">
        <f t="shared" si="397"/>
        <v>0</v>
      </c>
      <c r="F4219" s="25">
        <f t="shared" si="399"/>
        <v>0</v>
      </c>
      <c r="G4219" s="25" t="str">
        <f t="shared" si="401"/>
        <v>Summer</v>
      </c>
      <c r="H4219" s="25">
        <f t="shared" si="400"/>
        <v>3</v>
      </c>
      <c r="I4219" s="25">
        <v>0</v>
      </c>
      <c r="J4219" s="25">
        <f t="shared" si="402"/>
        <v>3</v>
      </c>
      <c r="K4219" s="7">
        <v>31.598610000000001</v>
      </c>
    </row>
    <row r="4220" spans="1:11" x14ac:dyDescent="0.25">
      <c r="A4220" s="6">
        <v>44372</v>
      </c>
      <c r="B4220" s="7">
        <v>15</v>
      </c>
      <c r="C4220" s="25">
        <v>216994.18966686388</v>
      </c>
      <c r="D4220" s="25">
        <f t="shared" si="398"/>
        <v>6</v>
      </c>
      <c r="E4220" s="25">
        <f t="shared" si="397"/>
        <v>0</v>
      </c>
      <c r="F4220" s="25">
        <f t="shared" si="399"/>
        <v>0</v>
      </c>
      <c r="G4220" s="25" t="str">
        <f t="shared" si="401"/>
        <v>Summer</v>
      </c>
      <c r="H4220" s="25">
        <f t="shared" si="400"/>
        <v>4</v>
      </c>
      <c r="I4220" s="25">
        <v>0</v>
      </c>
      <c r="J4220" s="25">
        <f t="shared" si="402"/>
        <v>4</v>
      </c>
      <c r="K4220" s="7">
        <v>33.46734</v>
      </c>
    </row>
    <row r="4221" spans="1:11" x14ac:dyDescent="0.25">
      <c r="A4221" s="6">
        <v>44372</v>
      </c>
      <c r="B4221" s="7">
        <v>16</v>
      </c>
      <c r="C4221" s="25">
        <v>229666.36314430903</v>
      </c>
      <c r="D4221" s="25">
        <f t="shared" si="398"/>
        <v>6</v>
      </c>
      <c r="E4221" s="25">
        <f t="shared" si="397"/>
        <v>0</v>
      </c>
      <c r="F4221" s="25">
        <f t="shared" si="399"/>
        <v>0</v>
      </c>
      <c r="G4221" s="25" t="str">
        <f t="shared" si="401"/>
        <v>Summer</v>
      </c>
      <c r="H4221" s="25">
        <f t="shared" si="400"/>
        <v>4</v>
      </c>
      <c r="I4221" s="25">
        <v>0</v>
      </c>
      <c r="J4221" s="25">
        <f t="shared" si="402"/>
        <v>4</v>
      </c>
      <c r="K4221" s="7">
        <v>30.488710000000001</v>
      </c>
    </row>
    <row r="4222" spans="1:11" x14ac:dyDescent="0.25">
      <c r="A4222" s="6">
        <v>44372</v>
      </c>
      <c r="B4222" s="7">
        <v>17</v>
      </c>
      <c r="C4222" s="25">
        <v>250236.77928976403</v>
      </c>
      <c r="D4222" s="25">
        <f t="shared" si="398"/>
        <v>6</v>
      </c>
      <c r="E4222" s="25">
        <f t="shared" si="397"/>
        <v>0</v>
      </c>
      <c r="F4222" s="25">
        <f t="shared" si="399"/>
        <v>0</v>
      </c>
      <c r="G4222" s="25" t="str">
        <f t="shared" si="401"/>
        <v>Summer</v>
      </c>
      <c r="H4222" s="25">
        <f t="shared" si="400"/>
        <v>4</v>
      </c>
      <c r="I4222" s="25">
        <v>0</v>
      </c>
      <c r="J4222" s="25">
        <f t="shared" si="402"/>
        <v>4</v>
      </c>
      <c r="K4222" s="7">
        <v>37.338880000000003</v>
      </c>
    </row>
    <row r="4223" spans="1:11" x14ac:dyDescent="0.25">
      <c r="A4223" s="6">
        <v>44372</v>
      </c>
      <c r="B4223" s="7">
        <v>18</v>
      </c>
      <c r="C4223" s="25">
        <v>261741.49060658034</v>
      </c>
      <c r="D4223" s="25">
        <f t="shared" si="398"/>
        <v>6</v>
      </c>
      <c r="E4223" s="25">
        <f t="shared" si="397"/>
        <v>0</v>
      </c>
      <c r="F4223" s="25">
        <f t="shared" si="399"/>
        <v>0</v>
      </c>
      <c r="G4223" s="25" t="str">
        <f t="shared" si="401"/>
        <v>Summer</v>
      </c>
      <c r="H4223" s="25">
        <f t="shared" si="400"/>
        <v>4</v>
      </c>
      <c r="I4223" s="25">
        <v>0</v>
      </c>
      <c r="J4223" s="25">
        <f t="shared" si="402"/>
        <v>4</v>
      </c>
      <c r="K4223" s="7">
        <v>34.229709999999997</v>
      </c>
    </row>
    <row r="4224" spans="1:11" x14ac:dyDescent="0.25">
      <c r="A4224" s="6">
        <v>44372</v>
      </c>
      <c r="B4224" s="7">
        <v>19</v>
      </c>
      <c r="C4224" s="25">
        <v>267612.17743508419</v>
      </c>
      <c r="D4224" s="25">
        <f t="shared" si="398"/>
        <v>6</v>
      </c>
      <c r="E4224" s="25">
        <f t="shared" si="397"/>
        <v>0</v>
      </c>
      <c r="F4224" s="25">
        <f t="shared" si="399"/>
        <v>0</v>
      </c>
      <c r="G4224" s="25" t="str">
        <f t="shared" si="401"/>
        <v>Summer</v>
      </c>
      <c r="H4224" s="25">
        <f t="shared" si="400"/>
        <v>4</v>
      </c>
      <c r="I4224" s="25">
        <v>0</v>
      </c>
      <c r="J4224" s="25">
        <f t="shared" si="402"/>
        <v>4</v>
      </c>
      <c r="K4224" s="7">
        <v>35.181919999999998</v>
      </c>
    </row>
    <row r="4225" spans="1:11" x14ac:dyDescent="0.25">
      <c r="A4225" s="6">
        <v>44372</v>
      </c>
      <c r="B4225" s="7">
        <v>20</v>
      </c>
      <c r="C4225" s="25">
        <v>260353.67710749034</v>
      </c>
      <c r="D4225" s="25">
        <f t="shared" si="398"/>
        <v>6</v>
      </c>
      <c r="E4225" s="25">
        <f t="shared" si="397"/>
        <v>0</v>
      </c>
      <c r="F4225" s="25">
        <f t="shared" si="399"/>
        <v>0</v>
      </c>
      <c r="G4225" s="25" t="str">
        <f t="shared" si="401"/>
        <v>Summer</v>
      </c>
      <c r="H4225" s="25">
        <f t="shared" si="400"/>
        <v>4</v>
      </c>
      <c r="I4225" s="25">
        <v>0</v>
      </c>
      <c r="J4225" s="25">
        <f t="shared" si="402"/>
        <v>4</v>
      </c>
      <c r="K4225" s="7">
        <v>35.697600000000001</v>
      </c>
    </row>
    <row r="4226" spans="1:11" x14ac:dyDescent="0.25">
      <c r="A4226" s="6">
        <v>44372</v>
      </c>
      <c r="B4226" s="7">
        <v>21</v>
      </c>
      <c r="C4226" s="25">
        <v>250851.30713786051</v>
      </c>
      <c r="D4226" s="25">
        <f t="shared" si="398"/>
        <v>6</v>
      </c>
      <c r="E4226" s="25">
        <f t="shared" si="397"/>
        <v>0</v>
      </c>
      <c r="F4226" s="25">
        <f t="shared" si="399"/>
        <v>0</v>
      </c>
      <c r="G4226" s="25" t="str">
        <f t="shared" si="401"/>
        <v>Summer</v>
      </c>
      <c r="H4226" s="25">
        <f t="shared" si="400"/>
        <v>3</v>
      </c>
      <c r="I4226" s="25">
        <v>0</v>
      </c>
      <c r="J4226" s="25">
        <f t="shared" si="402"/>
        <v>3</v>
      </c>
      <c r="K4226" s="7">
        <v>58.155239999999999</v>
      </c>
    </row>
    <row r="4227" spans="1:11" x14ac:dyDescent="0.25">
      <c r="A4227" s="6">
        <v>44372</v>
      </c>
      <c r="B4227" s="7">
        <v>22</v>
      </c>
      <c r="C4227" s="25">
        <v>242591.7783954718</v>
      </c>
      <c r="D4227" s="25">
        <f t="shared" si="398"/>
        <v>6</v>
      </c>
      <c r="E4227" s="25">
        <f t="shared" si="397"/>
        <v>0</v>
      </c>
      <c r="F4227" s="25">
        <f t="shared" si="399"/>
        <v>0</v>
      </c>
      <c r="G4227" s="25" t="str">
        <f t="shared" si="401"/>
        <v>Summer</v>
      </c>
      <c r="H4227" s="25">
        <f t="shared" si="400"/>
        <v>3</v>
      </c>
      <c r="I4227" s="25">
        <v>0</v>
      </c>
      <c r="J4227" s="25">
        <f t="shared" si="402"/>
        <v>3</v>
      </c>
      <c r="K4227" s="7">
        <v>43.445830000000001</v>
      </c>
    </row>
    <row r="4228" spans="1:11" x14ac:dyDescent="0.25">
      <c r="A4228" s="6">
        <v>44372</v>
      </c>
      <c r="B4228" s="7">
        <v>23</v>
      </c>
      <c r="C4228" s="25">
        <v>231277.6466164366</v>
      </c>
      <c r="D4228" s="25">
        <f t="shared" si="398"/>
        <v>6</v>
      </c>
      <c r="E4228" s="25">
        <f t="shared" si="397"/>
        <v>0</v>
      </c>
      <c r="F4228" s="25">
        <f t="shared" si="399"/>
        <v>0</v>
      </c>
      <c r="G4228" s="25" t="str">
        <f t="shared" si="401"/>
        <v>Summer</v>
      </c>
      <c r="H4228" s="25">
        <f t="shared" si="400"/>
        <v>3</v>
      </c>
      <c r="I4228" s="25">
        <v>0</v>
      </c>
      <c r="J4228" s="25">
        <f t="shared" si="402"/>
        <v>3</v>
      </c>
      <c r="K4228" s="7">
        <v>24.628209999999999</v>
      </c>
    </row>
    <row r="4229" spans="1:11" x14ac:dyDescent="0.25">
      <c r="A4229" s="6">
        <v>44372</v>
      </c>
      <c r="B4229" s="7">
        <v>24</v>
      </c>
      <c r="C4229" s="25">
        <v>211047.01385151179</v>
      </c>
      <c r="D4229" s="25">
        <f t="shared" si="398"/>
        <v>6</v>
      </c>
      <c r="E4229" s="25">
        <f t="shared" si="397"/>
        <v>0</v>
      </c>
      <c r="F4229" s="25">
        <f t="shared" si="399"/>
        <v>0</v>
      </c>
      <c r="G4229" s="25" t="str">
        <f t="shared" si="401"/>
        <v>Summer</v>
      </c>
      <c r="H4229" s="25">
        <f t="shared" si="400"/>
        <v>3</v>
      </c>
      <c r="I4229" s="25">
        <v>0</v>
      </c>
      <c r="J4229" s="25">
        <f t="shared" si="402"/>
        <v>3</v>
      </c>
      <c r="K4229" s="7">
        <v>25.226569999999999</v>
      </c>
    </row>
    <row r="4230" spans="1:11" x14ac:dyDescent="0.25">
      <c r="A4230" s="6">
        <v>44373</v>
      </c>
      <c r="B4230" s="7">
        <v>1</v>
      </c>
      <c r="C4230" s="25">
        <v>188070.43055360075</v>
      </c>
      <c r="D4230" s="25">
        <f t="shared" si="398"/>
        <v>6</v>
      </c>
      <c r="E4230" s="25">
        <f t="shared" ref="E4230:E4293" si="403">IF(IFERROR(VLOOKUP(A4230,$S$6:$S$15,1,0),0)&gt;0,1,0)</f>
        <v>0</v>
      </c>
      <c r="F4230" s="25">
        <f t="shared" si="399"/>
        <v>1</v>
      </c>
      <c r="G4230" s="25" t="str">
        <f t="shared" si="401"/>
        <v>Summer</v>
      </c>
      <c r="H4230" s="25">
        <f t="shared" si="400"/>
        <v>3</v>
      </c>
      <c r="I4230" s="25">
        <v>0</v>
      </c>
      <c r="J4230" s="25">
        <f t="shared" si="402"/>
        <v>3</v>
      </c>
      <c r="K4230" s="7">
        <v>27.16113</v>
      </c>
    </row>
    <row r="4231" spans="1:11" x14ac:dyDescent="0.25">
      <c r="A4231" s="6">
        <v>44373</v>
      </c>
      <c r="B4231" s="7">
        <v>2</v>
      </c>
      <c r="C4231" s="25">
        <v>167465.11292689142</v>
      </c>
      <c r="D4231" s="25">
        <f t="shared" ref="D4231:D4294" si="404">MONTH(A4231)</f>
        <v>6</v>
      </c>
      <c r="E4231" s="25">
        <f t="shared" si="403"/>
        <v>0</v>
      </c>
      <c r="F4231" s="25">
        <f t="shared" ref="F4231:F4294" si="405">IF(WEEKDAY(A4231,2)&gt;5,1,0)</f>
        <v>1</v>
      </c>
      <c r="G4231" s="25" t="str">
        <f t="shared" si="401"/>
        <v>Summer</v>
      </c>
      <c r="H4231" s="25">
        <f t="shared" ref="H4231:H4294" si="406">IF(AND(B4231&lt;7,B4231&gt;1),1,IF(G4231="Winter",IF(OR(E4231=1,F4231=1,B4231=1,AND(B4231&gt;9,B4231&lt;19),B4231&gt;21),2,6),IF(OR(E4231=1,F4231=1,B4231&lt;15,B4231&gt;20),3,4)))</f>
        <v>1</v>
      </c>
      <c r="I4231" s="25">
        <v>0</v>
      </c>
      <c r="J4231" s="25">
        <f t="shared" si="402"/>
        <v>1</v>
      </c>
      <c r="K4231" s="7">
        <v>24.239249999999998</v>
      </c>
    </row>
    <row r="4232" spans="1:11" x14ac:dyDescent="0.25">
      <c r="A4232" s="6">
        <v>44373</v>
      </c>
      <c r="B4232" s="7">
        <v>3</v>
      </c>
      <c r="C4232" s="25">
        <v>151245.48934776973</v>
      </c>
      <c r="D4232" s="25">
        <f t="shared" si="404"/>
        <v>6</v>
      </c>
      <c r="E4232" s="25">
        <f t="shared" si="403"/>
        <v>0</v>
      </c>
      <c r="F4232" s="25">
        <f t="shared" si="405"/>
        <v>1</v>
      </c>
      <c r="G4232" s="25" t="str">
        <f t="shared" si="401"/>
        <v>Summer</v>
      </c>
      <c r="H4232" s="25">
        <f t="shared" si="406"/>
        <v>1</v>
      </c>
      <c r="I4232" s="25">
        <v>0</v>
      </c>
      <c r="J4232" s="25">
        <f t="shared" si="402"/>
        <v>1</v>
      </c>
      <c r="K4232" s="7">
        <v>22.427969999999998</v>
      </c>
    </row>
    <row r="4233" spans="1:11" x14ac:dyDescent="0.25">
      <c r="A4233" s="6">
        <v>44373</v>
      </c>
      <c r="B4233" s="7">
        <v>4</v>
      </c>
      <c r="C4233" s="25">
        <v>139669.21620185225</v>
      </c>
      <c r="D4233" s="25">
        <f t="shared" si="404"/>
        <v>6</v>
      </c>
      <c r="E4233" s="25">
        <f t="shared" si="403"/>
        <v>0</v>
      </c>
      <c r="F4233" s="25">
        <f t="shared" si="405"/>
        <v>1</v>
      </c>
      <c r="G4233" s="25" t="str">
        <f t="shared" si="401"/>
        <v>Summer</v>
      </c>
      <c r="H4233" s="25">
        <f t="shared" si="406"/>
        <v>1</v>
      </c>
      <c r="I4233" s="25">
        <v>0</v>
      </c>
      <c r="J4233" s="25">
        <f t="shared" si="402"/>
        <v>1</v>
      </c>
      <c r="K4233" s="7">
        <v>23.041329999999999</v>
      </c>
    </row>
    <row r="4234" spans="1:11" x14ac:dyDescent="0.25">
      <c r="A4234" s="6">
        <v>44373</v>
      </c>
      <c r="B4234" s="7">
        <v>5</v>
      </c>
      <c r="C4234" s="25">
        <v>132025.4711200968</v>
      </c>
      <c r="D4234" s="25">
        <f t="shared" si="404"/>
        <v>6</v>
      </c>
      <c r="E4234" s="25">
        <f t="shared" si="403"/>
        <v>0</v>
      </c>
      <c r="F4234" s="25">
        <f t="shared" si="405"/>
        <v>1</v>
      </c>
      <c r="G4234" s="25" t="str">
        <f t="shared" si="401"/>
        <v>Summer</v>
      </c>
      <c r="H4234" s="25">
        <f t="shared" si="406"/>
        <v>1</v>
      </c>
      <c r="I4234" s="25">
        <v>0</v>
      </c>
      <c r="J4234" s="25">
        <f t="shared" si="402"/>
        <v>1</v>
      </c>
      <c r="K4234" s="7">
        <v>22.515519999999999</v>
      </c>
    </row>
    <row r="4235" spans="1:11" x14ac:dyDescent="0.25">
      <c r="A4235" s="6">
        <v>44373</v>
      </c>
      <c r="B4235" s="7">
        <v>6</v>
      </c>
      <c r="C4235" s="25">
        <v>128181.31075465125</v>
      </c>
      <c r="D4235" s="25">
        <f t="shared" si="404"/>
        <v>6</v>
      </c>
      <c r="E4235" s="25">
        <f t="shared" si="403"/>
        <v>0</v>
      </c>
      <c r="F4235" s="25">
        <f t="shared" si="405"/>
        <v>1</v>
      </c>
      <c r="G4235" s="25" t="str">
        <f t="shared" si="401"/>
        <v>Summer</v>
      </c>
      <c r="H4235" s="25">
        <f t="shared" si="406"/>
        <v>1</v>
      </c>
      <c r="I4235" s="25">
        <v>0</v>
      </c>
      <c r="J4235" s="25">
        <f t="shared" si="402"/>
        <v>1</v>
      </c>
      <c r="K4235" s="7">
        <v>22.043869999999998</v>
      </c>
    </row>
    <row r="4236" spans="1:11" x14ac:dyDescent="0.25">
      <c r="A4236" s="6">
        <v>44373</v>
      </c>
      <c r="B4236" s="7">
        <v>7</v>
      </c>
      <c r="C4236" s="25">
        <v>129168.95400060693</v>
      </c>
      <c r="D4236" s="25">
        <f t="shared" si="404"/>
        <v>6</v>
      </c>
      <c r="E4236" s="25">
        <f t="shared" si="403"/>
        <v>0</v>
      </c>
      <c r="F4236" s="25">
        <f t="shared" si="405"/>
        <v>1</v>
      </c>
      <c r="G4236" s="25" t="str">
        <f t="shared" si="401"/>
        <v>Summer</v>
      </c>
      <c r="H4236" s="25">
        <f t="shared" si="406"/>
        <v>3</v>
      </c>
      <c r="I4236" s="25">
        <v>0</v>
      </c>
      <c r="J4236" s="25">
        <f t="shared" si="402"/>
        <v>3</v>
      </c>
      <c r="K4236" s="7">
        <v>21.143070000000002</v>
      </c>
    </row>
    <row r="4237" spans="1:11" x14ac:dyDescent="0.25">
      <c r="A4237" s="6">
        <v>44373</v>
      </c>
      <c r="B4237" s="7">
        <v>8</v>
      </c>
      <c r="C4237" s="25">
        <v>141353.28430667098</v>
      </c>
      <c r="D4237" s="25">
        <f t="shared" si="404"/>
        <v>6</v>
      </c>
      <c r="E4237" s="25">
        <f t="shared" si="403"/>
        <v>0</v>
      </c>
      <c r="F4237" s="25">
        <f t="shared" si="405"/>
        <v>1</v>
      </c>
      <c r="G4237" s="25" t="str">
        <f t="shared" si="401"/>
        <v>Summer</v>
      </c>
      <c r="H4237" s="25">
        <f t="shared" si="406"/>
        <v>3</v>
      </c>
      <c r="I4237" s="25">
        <v>0</v>
      </c>
      <c r="J4237" s="25">
        <f t="shared" si="402"/>
        <v>3</v>
      </c>
      <c r="K4237" s="7">
        <v>20.842949999999998</v>
      </c>
    </row>
    <row r="4238" spans="1:11" x14ac:dyDescent="0.25">
      <c r="A4238" s="6">
        <v>44373</v>
      </c>
      <c r="B4238" s="7">
        <v>9</v>
      </c>
      <c r="C4238" s="25">
        <v>159670.29206393723</v>
      </c>
      <c r="D4238" s="25">
        <f t="shared" si="404"/>
        <v>6</v>
      </c>
      <c r="E4238" s="25">
        <f t="shared" si="403"/>
        <v>0</v>
      </c>
      <c r="F4238" s="25">
        <f t="shared" si="405"/>
        <v>1</v>
      </c>
      <c r="G4238" s="25" t="str">
        <f t="shared" si="401"/>
        <v>Summer</v>
      </c>
      <c r="H4238" s="25">
        <f t="shared" si="406"/>
        <v>3</v>
      </c>
      <c r="I4238" s="25">
        <v>0</v>
      </c>
      <c r="J4238" s="25">
        <f t="shared" si="402"/>
        <v>3</v>
      </c>
      <c r="K4238" s="7">
        <v>21.843779999999999</v>
      </c>
    </row>
    <row r="4239" spans="1:11" x14ac:dyDescent="0.25">
      <c r="A4239" s="6">
        <v>44373</v>
      </c>
      <c r="B4239" s="7">
        <v>10</v>
      </c>
      <c r="C4239" s="25">
        <v>189780.9167265977</v>
      </c>
      <c r="D4239" s="25">
        <f t="shared" si="404"/>
        <v>6</v>
      </c>
      <c r="E4239" s="25">
        <f t="shared" si="403"/>
        <v>0</v>
      </c>
      <c r="F4239" s="25">
        <f t="shared" si="405"/>
        <v>1</v>
      </c>
      <c r="G4239" s="25" t="str">
        <f t="shared" si="401"/>
        <v>Summer</v>
      </c>
      <c r="H4239" s="25">
        <f t="shared" si="406"/>
        <v>3</v>
      </c>
      <c r="I4239" s="25">
        <v>0</v>
      </c>
      <c r="J4239" s="25">
        <f t="shared" si="402"/>
        <v>3</v>
      </c>
      <c r="K4239" s="7">
        <v>24.652010000000001</v>
      </c>
    </row>
    <row r="4240" spans="1:11" x14ac:dyDescent="0.25">
      <c r="A4240" s="6">
        <v>44373</v>
      </c>
      <c r="B4240" s="7">
        <v>11</v>
      </c>
      <c r="C4240" s="25">
        <v>217701.43193438431</v>
      </c>
      <c r="D4240" s="25">
        <f t="shared" si="404"/>
        <v>6</v>
      </c>
      <c r="E4240" s="25">
        <f t="shared" si="403"/>
        <v>0</v>
      </c>
      <c r="F4240" s="25">
        <f t="shared" si="405"/>
        <v>1</v>
      </c>
      <c r="G4240" s="25" t="str">
        <f t="shared" si="401"/>
        <v>Summer</v>
      </c>
      <c r="H4240" s="25">
        <f t="shared" si="406"/>
        <v>3</v>
      </c>
      <c r="I4240" s="25">
        <v>0</v>
      </c>
      <c r="J4240" s="25">
        <f t="shared" si="402"/>
        <v>3</v>
      </c>
      <c r="K4240" s="7">
        <v>32.035960000000003</v>
      </c>
    </row>
    <row r="4241" spans="1:11" x14ac:dyDescent="0.25">
      <c r="A4241" s="6">
        <v>44373</v>
      </c>
      <c r="B4241" s="7">
        <v>12</v>
      </c>
      <c r="C4241" s="25">
        <v>239208.32561177589</v>
      </c>
      <c r="D4241" s="25">
        <f t="shared" si="404"/>
        <v>6</v>
      </c>
      <c r="E4241" s="25">
        <f t="shared" si="403"/>
        <v>0</v>
      </c>
      <c r="F4241" s="25">
        <f t="shared" si="405"/>
        <v>1</v>
      </c>
      <c r="G4241" s="25" t="str">
        <f t="shared" si="401"/>
        <v>Summer</v>
      </c>
      <c r="H4241" s="25">
        <f t="shared" si="406"/>
        <v>3</v>
      </c>
      <c r="I4241" s="25">
        <v>0</v>
      </c>
      <c r="J4241" s="25">
        <f t="shared" si="402"/>
        <v>3</v>
      </c>
      <c r="K4241" s="7">
        <v>40.71763</v>
      </c>
    </row>
    <row r="4242" spans="1:11" x14ac:dyDescent="0.25">
      <c r="A4242" s="6">
        <v>44373</v>
      </c>
      <c r="B4242" s="7">
        <v>13</v>
      </c>
      <c r="C4242" s="25">
        <v>254322.98932248857</v>
      </c>
      <c r="D4242" s="25">
        <f t="shared" si="404"/>
        <v>6</v>
      </c>
      <c r="E4242" s="25">
        <f t="shared" si="403"/>
        <v>0</v>
      </c>
      <c r="F4242" s="25">
        <f t="shared" si="405"/>
        <v>1</v>
      </c>
      <c r="G4242" s="25" t="str">
        <f t="shared" si="401"/>
        <v>Summer</v>
      </c>
      <c r="H4242" s="25">
        <f t="shared" si="406"/>
        <v>3</v>
      </c>
      <c r="I4242" s="25">
        <v>0</v>
      </c>
      <c r="J4242" s="25">
        <f t="shared" si="402"/>
        <v>3</v>
      </c>
      <c r="K4242" s="7">
        <v>31.677620000000001</v>
      </c>
    </row>
    <row r="4243" spans="1:11" x14ac:dyDescent="0.25">
      <c r="A4243" s="6">
        <v>44373</v>
      </c>
      <c r="B4243" s="7">
        <v>14</v>
      </c>
      <c r="C4243" s="25">
        <v>268391.36153506319</v>
      </c>
      <c r="D4243" s="25">
        <f t="shared" si="404"/>
        <v>6</v>
      </c>
      <c r="E4243" s="25">
        <f t="shared" si="403"/>
        <v>0</v>
      </c>
      <c r="F4243" s="25">
        <f t="shared" si="405"/>
        <v>1</v>
      </c>
      <c r="G4243" s="25" t="str">
        <f t="shared" si="401"/>
        <v>Summer</v>
      </c>
      <c r="H4243" s="25">
        <f t="shared" si="406"/>
        <v>3</v>
      </c>
      <c r="I4243" s="25">
        <v>0</v>
      </c>
      <c r="J4243" s="25">
        <f t="shared" si="402"/>
        <v>3</v>
      </c>
      <c r="K4243" s="7">
        <v>37.686869999999999</v>
      </c>
    </row>
    <row r="4244" spans="1:11" x14ac:dyDescent="0.25">
      <c r="A4244" s="6">
        <v>44373</v>
      </c>
      <c r="B4244" s="7">
        <v>15</v>
      </c>
      <c r="C4244" s="25">
        <v>277836.71566077974</v>
      </c>
      <c r="D4244" s="25">
        <f t="shared" si="404"/>
        <v>6</v>
      </c>
      <c r="E4244" s="25">
        <f t="shared" si="403"/>
        <v>0</v>
      </c>
      <c r="F4244" s="25">
        <f t="shared" si="405"/>
        <v>1</v>
      </c>
      <c r="G4244" s="25" t="str">
        <f t="shared" si="401"/>
        <v>Summer</v>
      </c>
      <c r="H4244" s="25">
        <f t="shared" si="406"/>
        <v>3</v>
      </c>
      <c r="I4244" s="25">
        <v>0</v>
      </c>
      <c r="J4244" s="25">
        <f t="shared" si="402"/>
        <v>3</v>
      </c>
      <c r="K4244" s="7">
        <v>41.941459999999999</v>
      </c>
    </row>
    <row r="4245" spans="1:11" x14ac:dyDescent="0.25">
      <c r="A4245" s="6">
        <v>44373</v>
      </c>
      <c r="B4245" s="7">
        <v>16</v>
      </c>
      <c r="C4245" s="25">
        <v>289015.5338345035</v>
      </c>
      <c r="D4245" s="25">
        <f t="shared" si="404"/>
        <v>6</v>
      </c>
      <c r="E4245" s="25">
        <f t="shared" si="403"/>
        <v>0</v>
      </c>
      <c r="F4245" s="25">
        <f t="shared" si="405"/>
        <v>1</v>
      </c>
      <c r="G4245" s="25" t="str">
        <f t="shared" si="401"/>
        <v>Summer</v>
      </c>
      <c r="H4245" s="25">
        <f t="shared" si="406"/>
        <v>3</v>
      </c>
      <c r="I4245" s="25">
        <v>0</v>
      </c>
      <c r="J4245" s="25">
        <f t="shared" si="402"/>
        <v>3</v>
      </c>
      <c r="K4245" s="7">
        <v>35.419289999999997</v>
      </c>
    </row>
    <row r="4246" spans="1:11" x14ac:dyDescent="0.25">
      <c r="A4246" s="6">
        <v>44373</v>
      </c>
      <c r="B4246" s="7">
        <v>17</v>
      </c>
      <c r="C4246" s="25">
        <v>300021.24289628281</v>
      </c>
      <c r="D4246" s="25">
        <f t="shared" si="404"/>
        <v>6</v>
      </c>
      <c r="E4246" s="25">
        <f t="shared" si="403"/>
        <v>0</v>
      </c>
      <c r="F4246" s="25">
        <f t="shared" si="405"/>
        <v>1</v>
      </c>
      <c r="G4246" s="25" t="str">
        <f t="shared" si="401"/>
        <v>Summer</v>
      </c>
      <c r="H4246" s="25">
        <f t="shared" si="406"/>
        <v>3</v>
      </c>
      <c r="I4246" s="25">
        <v>0</v>
      </c>
      <c r="J4246" s="25">
        <f t="shared" si="402"/>
        <v>3</v>
      </c>
      <c r="K4246" s="7">
        <v>34.594850000000001</v>
      </c>
    </row>
    <row r="4247" spans="1:11" x14ac:dyDescent="0.25">
      <c r="A4247" s="6">
        <v>44373</v>
      </c>
      <c r="B4247" s="7">
        <v>18</v>
      </c>
      <c r="C4247" s="25">
        <v>308566.6958022014</v>
      </c>
      <c r="D4247" s="25">
        <f t="shared" si="404"/>
        <v>6</v>
      </c>
      <c r="E4247" s="25">
        <f t="shared" si="403"/>
        <v>0</v>
      </c>
      <c r="F4247" s="25">
        <f t="shared" si="405"/>
        <v>1</v>
      </c>
      <c r="G4247" s="25" t="str">
        <f t="shared" si="401"/>
        <v>Summer</v>
      </c>
      <c r="H4247" s="25">
        <f t="shared" si="406"/>
        <v>3</v>
      </c>
      <c r="I4247" s="25">
        <v>0</v>
      </c>
      <c r="J4247" s="25">
        <f t="shared" si="402"/>
        <v>3</v>
      </c>
      <c r="K4247" s="7">
        <v>69.923869999999994</v>
      </c>
    </row>
    <row r="4248" spans="1:11" x14ac:dyDescent="0.25">
      <c r="A4248" s="6">
        <v>44373</v>
      </c>
      <c r="B4248" s="7">
        <v>19</v>
      </c>
      <c r="C4248" s="25">
        <v>309305.82130433316</v>
      </c>
      <c r="D4248" s="25">
        <f t="shared" si="404"/>
        <v>6</v>
      </c>
      <c r="E4248" s="25">
        <f t="shared" si="403"/>
        <v>0</v>
      </c>
      <c r="F4248" s="25">
        <f t="shared" si="405"/>
        <v>1</v>
      </c>
      <c r="G4248" s="25" t="str">
        <f t="shared" si="401"/>
        <v>Summer</v>
      </c>
      <c r="H4248" s="25">
        <f t="shared" si="406"/>
        <v>3</v>
      </c>
      <c r="I4248" s="25">
        <v>0</v>
      </c>
      <c r="J4248" s="25">
        <f t="shared" si="402"/>
        <v>3</v>
      </c>
      <c r="K4248" s="7">
        <v>58.393830000000001</v>
      </c>
    </row>
    <row r="4249" spans="1:11" x14ac:dyDescent="0.25">
      <c r="A4249" s="6">
        <v>44373</v>
      </c>
      <c r="B4249" s="7">
        <v>20</v>
      </c>
      <c r="C4249" s="25">
        <v>299585.43882340641</v>
      </c>
      <c r="D4249" s="25">
        <f t="shared" si="404"/>
        <v>6</v>
      </c>
      <c r="E4249" s="25">
        <f t="shared" si="403"/>
        <v>0</v>
      </c>
      <c r="F4249" s="25">
        <f t="shared" si="405"/>
        <v>1</v>
      </c>
      <c r="G4249" s="25" t="str">
        <f t="shared" si="401"/>
        <v>Summer</v>
      </c>
      <c r="H4249" s="25">
        <f t="shared" si="406"/>
        <v>3</v>
      </c>
      <c r="I4249" s="25">
        <v>0</v>
      </c>
      <c r="J4249" s="25">
        <f t="shared" si="402"/>
        <v>3</v>
      </c>
      <c r="K4249" s="7">
        <v>34.719140000000003</v>
      </c>
    </row>
    <row r="4250" spans="1:11" x14ac:dyDescent="0.25">
      <c r="A4250" s="6">
        <v>44373</v>
      </c>
      <c r="B4250" s="7">
        <v>21</v>
      </c>
      <c r="C4250" s="25">
        <v>281780.50683690119</v>
      </c>
      <c r="D4250" s="25">
        <f t="shared" si="404"/>
        <v>6</v>
      </c>
      <c r="E4250" s="25">
        <f t="shared" si="403"/>
        <v>0</v>
      </c>
      <c r="F4250" s="25">
        <f t="shared" si="405"/>
        <v>1</v>
      </c>
      <c r="G4250" s="25" t="str">
        <f t="shared" si="401"/>
        <v>Summer</v>
      </c>
      <c r="H4250" s="25">
        <f t="shared" si="406"/>
        <v>3</v>
      </c>
      <c r="I4250" s="25">
        <v>0</v>
      </c>
      <c r="J4250" s="25">
        <f t="shared" si="402"/>
        <v>3</v>
      </c>
      <c r="K4250" s="7">
        <v>31.171749999999999</v>
      </c>
    </row>
    <row r="4251" spans="1:11" x14ac:dyDescent="0.25">
      <c r="A4251" s="6">
        <v>44373</v>
      </c>
      <c r="B4251" s="7">
        <v>22</v>
      </c>
      <c r="C4251" s="25">
        <v>267080.81592411903</v>
      </c>
      <c r="D4251" s="25">
        <f t="shared" si="404"/>
        <v>6</v>
      </c>
      <c r="E4251" s="25">
        <f t="shared" si="403"/>
        <v>0</v>
      </c>
      <c r="F4251" s="25">
        <f t="shared" si="405"/>
        <v>1</v>
      </c>
      <c r="G4251" s="25" t="str">
        <f t="shared" si="401"/>
        <v>Summer</v>
      </c>
      <c r="H4251" s="25">
        <f t="shared" si="406"/>
        <v>3</v>
      </c>
      <c r="I4251" s="25">
        <v>0</v>
      </c>
      <c r="J4251" s="25">
        <f t="shared" si="402"/>
        <v>3</v>
      </c>
      <c r="K4251" s="7">
        <v>34.390099999999997</v>
      </c>
    </row>
    <row r="4252" spans="1:11" x14ac:dyDescent="0.25">
      <c r="A4252" s="6">
        <v>44373</v>
      </c>
      <c r="B4252" s="7">
        <v>23</v>
      </c>
      <c r="C4252" s="25">
        <v>250184.47717763507</v>
      </c>
      <c r="D4252" s="25">
        <f t="shared" si="404"/>
        <v>6</v>
      </c>
      <c r="E4252" s="25">
        <f t="shared" si="403"/>
        <v>0</v>
      </c>
      <c r="F4252" s="25">
        <f t="shared" si="405"/>
        <v>1</v>
      </c>
      <c r="G4252" s="25" t="str">
        <f t="shared" si="401"/>
        <v>Summer</v>
      </c>
      <c r="H4252" s="25">
        <f t="shared" si="406"/>
        <v>3</v>
      </c>
      <c r="I4252" s="25">
        <v>0</v>
      </c>
      <c r="J4252" s="25">
        <f t="shared" si="402"/>
        <v>3</v>
      </c>
      <c r="K4252" s="7">
        <v>34.211120000000001</v>
      </c>
    </row>
    <row r="4253" spans="1:11" x14ac:dyDescent="0.25">
      <c r="A4253" s="6">
        <v>44373</v>
      </c>
      <c r="B4253" s="7">
        <v>24</v>
      </c>
      <c r="C4253" s="25">
        <v>224893.28149001565</v>
      </c>
      <c r="D4253" s="25">
        <f t="shared" si="404"/>
        <v>6</v>
      </c>
      <c r="E4253" s="25">
        <f t="shared" si="403"/>
        <v>0</v>
      </c>
      <c r="F4253" s="25">
        <f t="shared" si="405"/>
        <v>1</v>
      </c>
      <c r="G4253" s="25" t="str">
        <f t="shared" si="401"/>
        <v>Summer</v>
      </c>
      <c r="H4253" s="25">
        <f t="shared" si="406"/>
        <v>3</v>
      </c>
      <c r="I4253" s="25">
        <v>0</v>
      </c>
      <c r="J4253" s="25">
        <f t="shared" si="402"/>
        <v>3</v>
      </c>
      <c r="K4253" s="7">
        <v>27.25189</v>
      </c>
    </row>
    <row r="4254" spans="1:11" x14ac:dyDescent="0.25">
      <c r="A4254" s="6">
        <v>44374</v>
      </c>
      <c r="B4254" s="7">
        <v>1</v>
      </c>
      <c r="C4254" s="25">
        <v>197115.98119561441</v>
      </c>
      <c r="D4254" s="25">
        <f t="shared" si="404"/>
        <v>6</v>
      </c>
      <c r="E4254" s="25">
        <f t="shared" si="403"/>
        <v>0</v>
      </c>
      <c r="F4254" s="25">
        <f t="shared" si="405"/>
        <v>1</v>
      </c>
      <c r="G4254" s="25" t="str">
        <f t="shared" si="401"/>
        <v>Summer</v>
      </c>
      <c r="H4254" s="25">
        <f t="shared" si="406"/>
        <v>3</v>
      </c>
      <c r="I4254" s="25">
        <v>0</v>
      </c>
      <c r="J4254" s="25">
        <f t="shared" si="402"/>
        <v>3</v>
      </c>
      <c r="K4254" s="7">
        <v>25.670680000000001</v>
      </c>
    </row>
    <row r="4255" spans="1:11" x14ac:dyDescent="0.25">
      <c r="A4255" s="6">
        <v>44374</v>
      </c>
      <c r="B4255" s="7">
        <v>2</v>
      </c>
      <c r="C4255" s="25">
        <v>178124.72554872386</v>
      </c>
      <c r="D4255" s="25">
        <f t="shared" si="404"/>
        <v>6</v>
      </c>
      <c r="E4255" s="25">
        <f t="shared" si="403"/>
        <v>0</v>
      </c>
      <c r="F4255" s="25">
        <f t="shared" si="405"/>
        <v>1</v>
      </c>
      <c r="G4255" s="25" t="str">
        <f t="shared" si="401"/>
        <v>Summer</v>
      </c>
      <c r="H4255" s="25">
        <f t="shared" si="406"/>
        <v>1</v>
      </c>
      <c r="I4255" s="25">
        <v>0</v>
      </c>
      <c r="J4255" s="25">
        <f t="shared" si="402"/>
        <v>1</v>
      </c>
      <c r="K4255" s="7">
        <v>22.399740000000001</v>
      </c>
    </row>
    <row r="4256" spans="1:11" x14ac:dyDescent="0.25">
      <c r="A4256" s="6">
        <v>44374</v>
      </c>
      <c r="B4256" s="7">
        <v>3</v>
      </c>
      <c r="C4256" s="25">
        <v>162057.16697480678</v>
      </c>
      <c r="D4256" s="25">
        <f t="shared" si="404"/>
        <v>6</v>
      </c>
      <c r="E4256" s="25">
        <f t="shared" si="403"/>
        <v>0</v>
      </c>
      <c r="F4256" s="25">
        <f t="shared" si="405"/>
        <v>1</v>
      </c>
      <c r="G4256" s="25" t="str">
        <f t="shared" si="401"/>
        <v>Summer</v>
      </c>
      <c r="H4256" s="25">
        <f t="shared" si="406"/>
        <v>1</v>
      </c>
      <c r="I4256" s="25">
        <v>0</v>
      </c>
      <c r="J4256" s="25">
        <f t="shared" si="402"/>
        <v>1</v>
      </c>
      <c r="K4256" s="7">
        <v>21.681830000000001</v>
      </c>
    </row>
    <row r="4257" spans="1:11" x14ac:dyDescent="0.25">
      <c r="A4257" s="6">
        <v>44374</v>
      </c>
      <c r="B4257" s="7">
        <v>4</v>
      </c>
      <c r="C4257" s="25">
        <v>151062.29812524712</v>
      </c>
      <c r="D4257" s="25">
        <f t="shared" si="404"/>
        <v>6</v>
      </c>
      <c r="E4257" s="25">
        <f t="shared" si="403"/>
        <v>0</v>
      </c>
      <c r="F4257" s="25">
        <f t="shared" si="405"/>
        <v>1</v>
      </c>
      <c r="G4257" s="25" t="str">
        <f t="shared" si="401"/>
        <v>Summer</v>
      </c>
      <c r="H4257" s="25">
        <f t="shared" si="406"/>
        <v>1</v>
      </c>
      <c r="I4257" s="25">
        <v>0</v>
      </c>
      <c r="J4257" s="25">
        <f t="shared" si="402"/>
        <v>1</v>
      </c>
      <c r="K4257" s="7">
        <v>21.24119</v>
      </c>
    </row>
    <row r="4258" spans="1:11" x14ac:dyDescent="0.25">
      <c r="A4258" s="6">
        <v>44374</v>
      </c>
      <c r="B4258" s="7">
        <v>5</v>
      </c>
      <c r="C4258" s="25">
        <v>142349.68969510513</v>
      </c>
      <c r="D4258" s="25">
        <f t="shared" si="404"/>
        <v>6</v>
      </c>
      <c r="E4258" s="25">
        <f t="shared" si="403"/>
        <v>0</v>
      </c>
      <c r="F4258" s="25">
        <f t="shared" si="405"/>
        <v>1</v>
      </c>
      <c r="G4258" s="25" t="str">
        <f t="shared" si="401"/>
        <v>Summer</v>
      </c>
      <c r="H4258" s="25">
        <f t="shared" si="406"/>
        <v>1</v>
      </c>
      <c r="I4258" s="25">
        <v>0</v>
      </c>
      <c r="J4258" s="25">
        <f t="shared" si="402"/>
        <v>1</v>
      </c>
      <c r="K4258" s="7">
        <v>20.876719999999999</v>
      </c>
    </row>
    <row r="4259" spans="1:11" x14ac:dyDescent="0.25">
      <c r="A4259" s="6">
        <v>44374</v>
      </c>
      <c r="B4259" s="7">
        <v>6</v>
      </c>
      <c r="C4259" s="25">
        <v>136164.25859560541</v>
      </c>
      <c r="D4259" s="25">
        <f t="shared" si="404"/>
        <v>6</v>
      </c>
      <c r="E4259" s="25">
        <f t="shared" si="403"/>
        <v>0</v>
      </c>
      <c r="F4259" s="25">
        <f t="shared" si="405"/>
        <v>1</v>
      </c>
      <c r="G4259" s="25" t="str">
        <f t="shared" si="401"/>
        <v>Summer</v>
      </c>
      <c r="H4259" s="25">
        <f t="shared" si="406"/>
        <v>1</v>
      </c>
      <c r="I4259" s="25">
        <v>0</v>
      </c>
      <c r="J4259" s="25">
        <f t="shared" si="402"/>
        <v>1</v>
      </c>
      <c r="K4259" s="7">
        <v>20.61626</v>
      </c>
    </row>
    <row r="4260" spans="1:11" x14ac:dyDescent="0.25">
      <c r="A4260" s="6">
        <v>44374</v>
      </c>
      <c r="B4260" s="7">
        <v>7</v>
      </c>
      <c r="C4260" s="25">
        <v>133927.0883359595</v>
      </c>
      <c r="D4260" s="25">
        <f t="shared" si="404"/>
        <v>6</v>
      </c>
      <c r="E4260" s="25">
        <f t="shared" si="403"/>
        <v>0</v>
      </c>
      <c r="F4260" s="25">
        <f t="shared" si="405"/>
        <v>1</v>
      </c>
      <c r="G4260" s="25" t="str">
        <f t="shared" si="401"/>
        <v>Summer</v>
      </c>
      <c r="H4260" s="25">
        <f t="shared" si="406"/>
        <v>3</v>
      </c>
      <c r="I4260" s="25">
        <v>0</v>
      </c>
      <c r="J4260" s="25">
        <f t="shared" si="402"/>
        <v>3</v>
      </c>
      <c r="K4260" s="7">
        <v>19.344819999999999</v>
      </c>
    </row>
    <row r="4261" spans="1:11" x14ac:dyDescent="0.25">
      <c r="A4261" s="6">
        <v>44374</v>
      </c>
      <c r="B4261" s="7">
        <v>8</v>
      </c>
      <c r="C4261" s="25">
        <v>147721.0317285663</v>
      </c>
      <c r="D4261" s="25">
        <f t="shared" si="404"/>
        <v>6</v>
      </c>
      <c r="E4261" s="25">
        <f t="shared" si="403"/>
        <v>0</v>
      </c>
      <c r="F4261" s="25">
        <f t="shared" si="405"/>
        <v>1</v>
      </c>
      <c r="G4261" s="25" t="str">
        <f t="shared" si="401"/>
        <v>Summer</v>
      </c>
      <c r="H4261" s="25">
        <f t="shared" si="406"/>
        <v>3</v>
      </c>
      <c r="I4261" s="25">
        <v>0</v>
      </c>
      <c r="J4261" s="25">
        <f t="shared" si="402"/>
        <v>3</v>
      </c>
      <c r="K4261" s="7">
        <v>20.584810000000001</v>
      </c>
    </row>
    <row r="4262" spans="1:11" x14ac:dyDescent="0.25">
      <c r="A4262" s="6">
        <v>44374</v>
      </c>
      <c r="B4262" s="7">
        <v>9</v>
      </c>
      <c r="C4262" s="25">
        <v>178930.83292557369</v>
      </c>
      <c r="D4262" s="25">
        <f t="shared" si="404"/>
        <v>6</v>
      </c>
      <c r="E4262" s="25">
        <f t="shared" si="403"/>
        <v>0</v>
      </c>
      <c r="F4262" s="25">
        <f t="shared" si="405"/>
        <v>1</v>
      </c>
      <c r="G4262" s="25" t="str">
        <f t="shared" si="401"/>
        <v>Summer</v>
      </c>
      <c r="H4262" s="25">
        <f t="shared" si="406"/>
        <v>3</v>
      </c>
      <c r="I4262" s="25">
        <v>0</v>
      </c>
      <c r="J4262" s="25">
        <f t="shared" si="402"/>
        <v>3</v>
      </c>
      <c r="K4262" s="7">
        <v>21.28913</v>
      </c>
    </row>
    <row r="4263" spans="1:11" x14ac:dyDescent="0.25">
      <c r="A4263" s="6">
        <v>44374</v>
      </c>
      <c r="B4263" s="7">
        <v>10</v>
      </c>
      <c r="C4263" s="25">
        <v>212689.54066955246</v>
      </c>
      <c r="D4263" s="25">
        <f t="shared" si="404"/>
        <v>6</v>
      </c>
      <c r="E4263" s="25">
        <f t="shared" si="403"/>
        <v>0</v>
      </c>
      <c r="F4263" s="25">
        <f t="shared" si="405"/>
        <v>1</v>
      </c>
      <c r="G4263" s="25" t="str">
        <f t="shared" si="401"/>
        <v>Summer</v>
      </c>
      <c r="H4263" s="25">
        <f t="shared" si="406"/>
        <v>3</v>
      </c>
      <c r="I4263" s="25">
        <v>0</v>
      </c>
      <c r="J4263" s="25">
        <f t="shared" si="402"/>
        <v>3</v>
      </c>
      <c r="K4263" s="7">
        <v>22.631409999999999</v>
      </c>
    </row>
    <row r="4264" spans="1:11" x14ac:dyDescent="0.25">
      <c r="A4264" s="6">
        <v>44374</v>
      </c>
      <c r="B4264" s="7">
        <v>11</v>
      </c>
      <c r="C4264" s="25">
        <v>242862.47630487988</v>
      </c>
      <c r="D4264" s="25">
        <f t="shared" si="404"/>
        <v>6</v>
      </c>
      <c r="E4264" s="25">
        <f t="shared" si="403"/>
        <v>0</v>
      </c>
      <c r="F4264" s="25">
        <f t="shared" si="405"/>
        <v>1</v>
      </c>
      <c r="G4264" s="25" t="str">
        <f t="shared" si="401"/>
        <v>Summer</v>
      </c>
      <c r="H4264" s="25">
        <f t="shared" si="406"/>
        <v>3</v>
      </c>
      <c r="I4264" s="25">
        <v>0</v>
      </c>
      <c r="J4264" s="25">
        <f t="shared" si="402"/>
        <v>3</v>
      </c>
      <c r="K4264" s="7">
        <v>43.555419999999998</v>
      </c>
    </row>
    <row r="4265" spans="1:11" x14ac:dyDescent="0.25">
      <c r="A4265" s="6">
        <v>44374</v>
      </c>
      <c r="B4265" s="7">
        <v>12</v>
      </c>
      <c r="C4265" s="25">
        <v>266738.47446107183</v>
      </c>
      <c r="D4265" s="25">
        <f t="shared" si="404"/>
        <v>6</v>
      </c>
      <c r="E4265" s="25">
        <f t="shared" si="403"/>
        <v>0</v>
      </c>
      <c r="F4265" s="25">
        <f t="shared" si="405"/>
        <v>1</v>
      </c>
      <c r="G4265" s="25" t="str">
        <f t="shared" si="401"/>
        <v>Summer</v>
      </c>
      <c r="H4265" s="25">
        <f t="shared" si="406"/>
        <v>3</v>
      </c>
      <c r="I4265" s="25">
        <v>0</v>
      </c>
      <c r="J4265" s="25">
        <f t="shared" si="402"/>
        <v>3</v>
      </c>
      <c r="K4265" s="7">
        <v>34.112630000000003</v>
      </c>
    </row>
    <row r="4266" spans="1:11" x14ac:dyDescent="0.25">
      <c r="A4266" s="6">
        <v>44374</v>
      </c>
      <c r="B4266" s="7">
        <v>13</v>
      </c>
      <c r="C4266" s="25">
        <v>284209.10621794686</v>
      </c>
      <c r="D4266" s="25">
        <f t="shared" si="404"/>
        <v>6</v>
      </c>
      <c r="E4266" s="25">
        <f t="shared" si="403"/>
        <v>0</v>
      </c>
      <c r="F4266" s="25">
        <f t="shared" si="405"/>
        <v>1</v>
      </c>
      <c r="G4266" s="25" t="str">
        <f t="shared" si="401"/>
        <v>Summer</v>
      </c>
      <c r="H4266" s="25">
        <f t="shared" si="406"/>
        <v>3</v>
      </c>
      <c r="I4266" s="25">
        <v>0</v>
      </c>
      <c r="J4266" s="25">
        <f t="shared" si="402"/>
        <v>3</v>
      </c>
      <c r="K4266" s="7">
        <v>36.38711</v>
      </c>
    </row>
    <row r="4267" spans="1:11" x14ac:dyDescent="0.25">
      <c r="A4267" s="6">
        <v>44374</v>
      </c>
      <c r="B4267" s="7">
        <v>14</v>
      </c>
      <c r="C4267" s="25">
        <v>298814.36182490562</v>
      </c>
      <c r="D4267" s="25">
        <f t="shared" si="404"/>
        <v>6</v>
      </c>
      <c r="E4267" s="25">
        <f t="shared" si="403"/>
        <v>0</v>
      </c>
      <c r="F4267" s="25">
        <f t="shared" si="405"/>
        <v>1</v>
      </c>
      <c r="G4267" s="25" t="str">
        <f t="shared" si="401"/>
        <v>Summer</v>
      </c>
      <c r="H4267" s="25">
        <f t="shared" si="406"/>
        <v>3</v>
      </c>
      <c r="I4267" s="25">
        <v>0</v>
      </c>
      <c r="J4267" s="25">
        <f t="shared" si="402"/>
        <v>3</v>
      </c>
      <c r="K4267" s="7">
        <v>37.737270000000002</v>
      </c>
    </row>
    <row r="4268" spans="1:11" x14ac:dyDescent="0.25">
      <c r="A4268" s="6">
        <v>44374</v>
      </c>
      <c r="B4268" s="7">
        <v>15</v>
      </c>
      <c r="C4268" s="25">
        <v>312007.77434403269</v>
      </c>
      <c r="D4268" s="25">
        <f t="shared" si="404"/>
        <v>6</v>
      </c>
      <c r="E4268" s="25">
        <f t="shared" si="403"/>
        <v>0</v>
      </c>
      <c r="F4268" s="25">
        <f t="shared" si="405"/>
        <v>1</v>
      </c>
      <c r="G4268" s="25" t="str">
        <f t="shared" si="401"/>
        <v>Summer</v>
      </c>
      <c r="H4268" s="25">
        <f t="shared" si="406"/>
        <v>3</v>
      </c>
      <c r="I4268" s="25">
        <v>0</v>
      </c>
      <c r="J4268" s="25">
        <f t="shared" si="402"/>
        <v>3</v>
      </c>
      <c r="K4268" s="7">
        <v>36.042000000000002</v>
      </c>
    </row>
    <row r="4269" spans="1:11" x14ac:dyDescent="0.25">
      <c r="A4269" s="6">
        <v>44374</v>
      </c>
      <c r="B4269" s="7">
        <v>16</v>
      </c>
      <c r="C4269" s="25">
        <v>325402.69963209215</v>
      </c>
      <c r="D4269" s="25">
        <f t="shared" si="404"/>
        <v>6</v>
      </c>
      <c r="E4269" s="25">
        <f t="shared" si="403"/>
        <v>0</v>
      </c>
      <c r="F4269" s="25">
        <f t="shared" si="405"/>
        <v>1</v>
      </c>
      <c r="G4269" s="25" t="str">
        <f t="shared" si="401"/>
        <v>Summer</v>
      </c>
      <c r="H4269" s="25">
        <f t="shared" si="406"/>
        <v>3</v>
      </c>
      <c r="I4269" s="25">
        <v>0</v>
      </c>
      <c r="J4269" s="25">
        <f t="shared" si="402"/>
        <v>3</v>
      </c>
      <c r="K4269" s="7">
        <v>36.87182</v>
      </c>
    </row>
    <row r="4270" spans="1:11" x14ac:dyDescent="0.25">
      <c r="A4270" s="6">
        <v>44374</v>
      </c>
      <c r="B4270" s="7">
        <v>17</v>
      </c>
      <c r="C4270" s="25">
        <v>335158.88652714045</v>
      </c>
      <c r="D4270" s="25">
        <f t="shared" si="404"/>
        <v>6</v>
      </c>
      <c r="E4270" s="25">
        <f t="shared" si="403"/>
        <v>0</v>
      </c>
      <c r="F4270" s="25">
        <f t="shared" si="405"/>
        <v>1</v>
      </c>
      <c r="G4270" s="25" t="str">
        <f t="shared" si="401"/>
        <v>Summer</v>
      </c>
      <c r="H4270" s="25">
        <f t="shared" si="406"/>
        <v>3</v>
      </c>
      <c r="I4270" s="25">
        <v>0</v>
      </c>
      <c r="J4270" s="25">
        <f t="shared" si="402"/>
        <v>3</v>
      </c>
      <c r="K4270" s="7">
        <v>79.563029999999998</v>
      </c>
    </row>
    <row r="4271" spans="1:11" x14ac:dyDescent="0.25">
      <c r="A4271" s="6">
        <v>44374</v>
      </c>
      <c r="B4271" s="7">
        <v>18</v>
      </c>
      <c r="C4271" s="25">
        <v>346184.81147684384</v>
      </c>
      <c r="D4271" s="25">
        <f t="shared" si="404"/>
        <v>6</v>
      </c>
      <c r="E4271" s="25">
        <f t="shared" si="403"/>
        <v>0</v>
      </c>
      <c r="F4271" s="25">
        <f t="shared" si="405"/>
        <v>1</v>
      </c>
      <c r="G4271" s="25" t="str">
        <f t="shared" ref="G4271:G4334" si="407">IF(OR(D4271&lt;5,D4271&gt;9),"Winter","Summer")</f>
        <v>Summer</v>
      </c>
      <c r="H4271" s="25">
        <f t="shared" si="406"/>
        <v>3</v>
      </c>
      <c r="I4271" s="25">
        <v>0</v>
      </c>
      <c r="J4271" s="25">
        <f t="shared" ref="J4271:J4334" si="408">IF(I4271=0,H4271,5)</f>
        <v>3</v>
      </c>
      <c r="K4271" s="7">
        <v>66.03107</v>
      </c>
    </row>
    <row r="4272" spans="1:11" x14ac:dyDescent="0.25">
      <c r="A4272" s="6">
        <v>44374</v>
      </c>
      <c r="B4272" s="7">
        <v>19</v>
      </c>
      <c r="C4272" s="25">
        <v>350180.34012337483</v>
      </c>
      <c r="D4272" s="25">
        <f t="shared" si="404"/>
        <v>6</v>
      </c>
      <c r="E4272" s="25">
        <f t="shared" si="403"/>
        <v>0</v>
      </c>
      <c r="F4272" s="25">
        <f t="shared" si="405"/>
        <v>1</v>
      </c>
      <c r="G4272" s="25" t="str">
        <f t="shared" si="407"/>
        <v>Summer</v>
      </c>
      <c r="H4272" s="25">
        <f t="shared" si="406"/>
        <v>3</v>
      </c>
      <c r="I4272" s="25">
        <v>0</v>
      </c>
      <c r="J4272" s="25">
        <f t="shared" si="408"/>
        <v>3</v>
      </c>
      <c r="K4272" s="7">
        <v>92.467870000000005</v>
      </c>
    </row>
    <row r="4273" spans="1:11" x14ac:dyDescent="0.25">
      <c r="A4273" s="6">
        <v>44374</v>
      </c>
      <c r="B4273" s="7">
        <v>20</v>
      </c>
      <c r="C4273" s="25">
        <v>346788.10512672999</v>
      </c>
      <c r="D4273" s="25">
        <f t="shared" si="404"/>
        <v>6</v>
      </c>
      <c r="E4273" s="25">
        <f t="shared" si="403"/>
        <v>0</v>
      </c>
      <c r="F4273" s="25">
        <f t="shared" si="405"/>
        <v>1</v>
      </c>
      <c r="G4273" s="25" t="str">
        <f t="shared" si="407"/>
        <v>Summer</v>
      </c>
      <c r="H4273" s="25">
        <f t="shared" si="406"/>
        <v>3</v>
      </c>
      <c r="I4273" s="25">
        <v>0</v>
      </c>
      <c r="J4273" s="25">
        <f t="shared" si="408"/>
        <v>3</v>
      </c>
      <c r="K4273" s="7">
        <v>75.200040000000001</v>
      </c>
    </row>
    <row r="4274" spans="1:11" x14ac:dyDescent="0.25">
      <c r="A4274" s="6">
        <v>44374</v>
      </c>
      <c r="B4274" s="7">
        <v>21</v>
      </c>
      <c r="C4274" s="25">
        <v>334570.85148625006</v>
      </c>
      <c r="D4274" s="25">
        <f t="shared" si="404"/>
        <v>6</v>
      </c>
      <c r="E4274" s="25">
        <f t="shared" si="403"/>
        <v>0</v>
      </c>
      <c r="F4274" s="25">
        <f t="shared" si="405"/>
        <v>1</v>
      </c>
      <c r="G4274" s="25" t="str">
        <f t="shared" si="407"/>
        <v>Summer</v>
      </c>
      <c r="H4274" s="25">
        <f t="shared" si="406"/>
        <v>3</v>
      </c>
      <c r="I4274" s="25">
        <v>0</v>
      </c>
      <c r="J4274" s="25">
        <f t="shared" si="408"/>
        <v>3</v>
      </c>
      <c r="K4274" s="7">
        <v>38.906700000000001</v>
      </c>
    </row>
    <row r="4275" spans="1:11" x14ac:dyDescent="0.25">
      <c r="A4275" s="6">
        <v>44374</v>
      </c>
      <c r="B4275" s="7">
        <v>22</v>
      </c>
      <c r="C4275" s="25">
        <v>317517.18884292431</v>
      </c>
      <c r="D4275" s="25">
        <f t="shared" si="404"/>
        <v>6</v>
      </c>
      <c r="E4275" s="25">
        <f t="shared" si="403"/>
        <v>0</v>
      </c>
      <c r="F4275" s="25">
        <f t="shared" si="405"/>
        <v>1</v>
      </c>
      <c r="G4275" s="25" t="str">
        <f t="shared" si="407"/>
        <v>Summer</v>
      </c>
      <c r="H4275" s="25">
        <f t="shared" si="406"/>
        <v>3</v>
      </c>
      <c r="I4275" s="25">
        <v>0</v>
      </c>
      <c r="J4275" s="25">
        <f t="shared" si="408"/>
        <v>3</v>
      </c>
      <c r="K4275" s="7">
        <v>40.539700000000003</v>
      </c>
    </row>
    <row r="4276" spans="1:11" x14ac:dyDescent="0.25">
      <c r="A4276" s="6">
        <v>44374</v>
      </c>
      <c r="B4276" s="7">
        <v>23</v>
      </c>
      <c r="C4276" s="25">
        <v>294652.93388420407</v>
      </c>
      <c r="D4276" s="25">
        <f t="shared" si="404"/>
        <v>6</v>
      </c>
      <c r="E4276" s="25">
        <f t="shared" si="403"/>
        <v>0</v>
      </c>
      <c r="F4276" s="25">
        <f t="shared" si="405"/>
        <v>1</v>
      </c>
      <c r="G4276" s="25" t="str">
        <f t="shared" si="407"/>
        <v>Summer</v>
      </c>
      <c r="H4276" s="25">
        <f t="shared" si="406"/>
        <v>3</v>
      </c>
      <c r="I4276" s="25">
        <v>0</v>
      </c>
      <c r="J4276" s="25">
        <f t="shared" si="408"/>
        <v>3</v>
      </c>
      <c r="K4276" s="7">
        <v>40.029000000000003</v>
      </c>
    </row>
    <row r="4277" spans="1:11" x14ac:dyDescent="0.25">
      <c r="A4277" s="6">
        <v>44374</v>
      </c>
      <c r="B4277" s="7">
        <v>24</v>
      </c>
      <c r="C4277" s="25">
        <v>258930.67932554969</v>
      </c>
      <c r="D4277" s="25">
        <f t="shared" si="404"/>
        <v>6</v>
      </c>
      <c r="E4277" s="25">
        <f t="shared" si="403"/>
        <v>0</v>
      </c>
      <c r="F4277" s="25">
        <f t="shared" si="405"/>
        <v>1</v>
      </c>
      <c r="G4277" s="25" t="str">
        <f t="shared" si="407"/>
        <v>Summer</v>
      </c>
      <c r="H4277" s="25">
        <f t="shared" si="406"/>
        <v>3</v>
      </c>
      <c r="I4277" s="25">
        <v>0</v>
      </c>
      <c r="J4277" s="25">
        <f t="shared" si="408"/>
        <v>3</v>
      </c>
      <c r="K4277" s="7">
        <v>34.399419999999999</v>
      </c>
    </row>
    <row r="4278" spans="1:11" x14ac:dyDescent="0.25">
      <c r="A4278" s="6">
        <v>44375</v>
      </c>
      <c r="B4278" s="7">
        <v>1</v>
      </c>
      <c r="C4278" s="25">
        <v>226228.02577152359</v>
      </c>
      <c r="D4278" s="25">
        <f t="shared" si="404"/>
        <v>6</v>
      </c>
      <c r="E4278" s="25">
        <f t="shared" si="403"/>
        <v>0</v>
      </c>
      <c r="F4278" s="25">
        <f t="shared" si="405"/>
        <v>0</v>
      </c>
      <c r="G4278" s="25" t="str">
        <f t="shared" si="407"/>
        <v>Summer</v>
      </c>
      <c r="H4278" s="25">
        <f t="shared" si="406"/>
        <v>3</v>
      </c>
      <c r="I4278" s="25">
        <v>0</v>
      </c>
      <c r="J4278" s="25">
        <f t="shared" si="408"/>
        <v>3</v>
      </c>
      <c r="K4278" s="7">
        <v>34.421790000000001</v>
      </c>
    </row>
    <row r="4279" spans="1:11" x14ac:dyDescent="0.25">
      <c r="A4279" s="6">
        <v>44375</v>
      </c>
      <c r="B4279" s="7">
        <v>2</v>
      </c>
      <c r="C4279" s="25">
        <v>200028.91067931821</v>
      </c>
      <c r="D4279" s="25">
        <f t="shared" si="404"/>
        <v>6</v>
      </c>
      <c r="E4279" s="25">
        <f t="shared" si="403"/>
        <v>0</v>
      </c>
      <c r="F4279" s="25">
        <f t="shared" si="405"/>
        <v>0</v>
      </c>
      <c r="G4279" s="25" t="str">
        <f t="shared" si="407"/>
        <v>Summer</v>
      </c>
      <c r="H4279" s="25">
        <f t="shared" si="406"/>
        <v>1</v>
      </c>
      <c r="I4279" s="25">
        <v>0</v>
      </c>
      <c r="J4279" s="25">
        <f t="shared" si="408"/>
        <v>1</v>
      </c>
      <c r="K4279" s="7">
        <v>25.594860000000001</v>
      </c>
    </row>
    <row r="4280" spans="1:11" x14ac:dyDescent="0.25">
      <c r="A4280" s="6">
        <v>44375</v>
      </c>
      <c r="B4280" s="7">
        <v>3</v>
      </c>
      <c r="C4280" s="25">
        <v>180825.15349125277</v>
      </c>
      <c r="D4280" s="25">
        <f t="shared" si="404"/>
        <v>6</v>
      </c>
      <c r="E4280" s="25">
        <f t="shared" si="403"/>
        <v>0</v>
      </c>
      <c r="F4280" s="25">
        <f t="shared" si="405"/>
        <v>0</v>
      </c>
      <c r="G4280" s="25" t="str">
        <f t="shared" si="407"/>
        <v>Summer</v>
      </c>
      <c r="H4280" s="25">
        <f t="shared" si="406"/>
        <v>1</v>
      </c>
      <c r="I4280" s="25">
        <v>0</v>
      </c>
      <c r="J4280" s="25">
        <f t="shared" si="408"/>
        <v>1</v>
      </c>
      <c r="K4280" s="7">
        <v>23.043040000000001</v>
      </c>
    </row>
    <row r="4281" spans="1:11" x14ac:dyDescent="0.25">
      <c r="A4281" s="6">
        <v>44375</v>
      </c>
      <c r="B4281" s="7">
        <v>4</v>
      </c>
      <c r="C4281" s="25">
        <v>166586.23419384699</v>
      </c>
      <c r="D4281" s="25">
        <f t="shared" si="404"/>
        <v>6</v>
      </c>
      <c r="E4281" s="25">
        <f t="shared" si="403"/>
        <v>0</v>
      </c>
      <c r="F4281" s="25">
        <f t="shared" si="405"/>
        <v>0</v>
      </c>
      <c r="G4281" s="25" t="str">
        <f t="shared" si="407"/>
        <v>Summer</v>
      </c>
      <c r="H4281" s="25">
        <f t="shared" si="406"/>
        <v>1</v>
      </c>
      <c r="I4281" s="25">
        <v>0</v>
      </c>
      <c r="J4281" s="25">
        <f t="shared" si="408"/>
        <v>1</v>
      </c>
      <c r="K4281" s="7">
        <v>22.541350000000001</v>
      </c>
    </row>
    <row r="4282" spans="1:11" x14ac:dyDescent="0.25">
      <c r="A4282" s="6">
        <v>44375</v>
      </c>
      <c r="B4282" s="7">
        <v>5</v>
      </c>
      <c r="C4282" s="25">
        <v>156525.82318953329</v>
      </c>
      <c r="D4282" s="25">
        <f t="shared" si="404"/>
        <v>6</v>
      </c>
      <c r="E4282" s="25">
        <f t="shared" si="403"/>
        <v>0</v>
      </c>
      <c r="F4282" s="25">
        <f t="shared" si="405"/>
        <v>0</v>
      </c>
      <c r="G4282" s="25" t="str">
        <f t="shared" si="407"/>
        <v>Summer</v>
      </c>
      <c r="H4282" s="25">
        <f t="shared" si="406"/>
        <v>1</v>
      </c>
      <c r="I4282" s="25">
        <v>0</v>
      </c>
      <c r="J4282" s="25">
        <f t="shared" si="408"/>
        <v>1</v>
      </c>
      <c r="K4282" s="7">
        <v>23.2026</v>
      </c>
    </row>
    <row r="4283" spans="1:11" x14ac:dyDescent="0.25">
      <c r="A4283" s="6">
        <v>44375</v>
      </c>
      <c r="B4283" s="7">
        <v>6</v>
      </c>
      <c r="C4283" s="25">
        <v>152416.22344625846</v>
      </c>
      <c r="D4283" s="25">
        <f t="shared" si="404"/>
        <v>6</v>
      </c>
      <c r="E4283" s="25">
        <f t="shared" si="403"/>
        <v>0</v>
      </c>
      <c r="F4283" s="25">
        <f t="shared" si="405"/>
        <v>0</v>
      </c>
      <c r="G4283" s="25" t="str">
        <f t="shared" si="407"/>
        <v>Summer</v>
      </c>
      <c r="H4283" s="25">
        <f t="shared" si="406"/>
        <v>1</v>
      </c>
      <c r="I4283" s="25">
        <v>0</v>
      </c>
      <c r="J4283" s="25">
        <f t="shared" si="408"/>
        <v>1</v>
      </c>
      <c r="K4283" s="7">
        <v>27.1891</v>
      </c>
    </row>
    <row r="4284" spans="1:11" x14ac:dyDescent="0.25">
      <c r="A4284" s="6">
        <v>44375</v>
      </c>
      <c r="B4284" s="7">
        <v>7</v>
      </c>
      <c r="C4284" s="25">
        <v>154997.47900838775</v>
      </c>
      <c r="D4284" s="25">
        <f t="shared" si="404"/>
        <v>6</v>
      </c>
      <c r="E4284" s="25">
        <f t="shared" si="403"/>
        <v>0</v>
      </c>
      <c r="F4284" s="25">
        <f t="shared" si="405"/>
        <v>0</v>
      </c>
      <c r="G4284" s="25" t="str">
        <f t="shared" si="407"/>
        <v>Summer</v>
      </c>
      <c r="H4284" s="25">
        <f t="shared" si="406"/>
        <v>3</v>
      </c>
      <c r="I4284" s="25">
        <v>0</v>
      </c>
      <c r="J4284" s="25">
        <f t="shared" si="408"/>
        <v>3</v>
      </c>
      <c r="K4284" s="7">
        <v>25.896339999999999</v>
      </c>
    </row>
    <row r="4285" spans="1:11" x14ac:dyDescent="0.25">
      <c r="A4285" s="6">
        <v>44375</v>
      </c>
      <c r="B4285" s="7">
        <v>8</v>
      </c>
      <c r="C4285" s="25">
        <v>168479.58959746273</v>
      </c>
      <c r="D4285" s="25">
        <f t="shared" si="404"/>
        <v>6</v>
      </c>
      <c r="E4285" s="25">
        <f t="shared" si="403"/>
        <v>0</v>
      </c>
      <c r="F4285" s="25">
        <f t="shared" si="405"/>
        <v>0</v>
      </c>
      <c r="G4285" s="25" t="str">
        <f t="shared" si="407"/>
        <v>Summer</v>
      </c>
      <c r="H4285" s="25">
        <f t="shared" si="406"/>
        <v>3</v>
      </c>
      <c r="I4285" s="25">
        <v>0</v>
      </c>
      <c r="J4285" s="25">
        <f t="shared" si="408"/>
        <v>3</v>
      </c>
      <c r="K4285" s="7">
        <v>29.041319999999999</v>
      </c>
    </row>
    <row r="4286" spans="1:11" x14ac:dyDescent="0.25">
      <c r="A4286" s="6">
        <v>44375</v>
      </c>
      <c r="B4286" s="7">
        <v>9</v>
      </c>
      <c r="C4286" s="25">
        <v>190096.54450874723</v>
      </c>
      <c r="D4286" s="25">
        <f t="shared" si="404"/>
        <v>6</v>
      </c>
      <c r="E4286" s="25">
        <f t="shared" si="403"/>
        <v>0</v>
      </c>
      <c r="F4286" s="25">
        <f t="shared" si="405"/>
        <v>0</v>
      </c>
      <c r="G4286" s="25" t="str">
        <f t="shared" si="407"/>
        <v>Summer</v>
      </c>
      <c r="H4286" s="25">
        <f t="shared" si="406"/>
        <v>3</v>
      </c>
      <c r="I4286" s="25">
        <v>0</v>
      </c>
      <c r="J4286" s="25">
        <f t="shared" si="408"/>
        <v>3</v>
      </c>
      <c r="K4286" s="7">
        <v>41.133519999999997</v>
      </c>
    </row>
    <row r="4287" spans="1:11" x14ac:dyDescent="0.25">
      <c r="A4287" s="6">
        <v>44375</v>
      </c>
      <c r="B4287" s="7">
        <v>10</v>
      </c>
      <c r="C4287" s="25">
        <v>218012.97648184648</v>
      </c>
      <c r="D4287" s="25">
        <f t="shared" si="404"/>
        <v>6</v>
      </c>
      <c r="E4287" s="25">
        <f t="shared" si="403"/>
        <v>0</v>
      </c>
      <c r="F4287" s="25">
        <f t="shared" si="405"/>
        <v>0</v>
      </c>
      <c r="G4287" s="25" t="str">
        <f t="shared" si="407"/>
        <v>Summer</v>
      </c>
      <c r="H4287" s="25">
        <f t="shared" si="406"/>
        <v>3</v>
      </c>
      <c r="I4287" s="25">
        <v>0</v>
      </c>
      <c r="J4287" s="25">
        <f t="shared" si="408"/>
        <v>3</v>
      </c>
      <c r="K4287" s="7">
        <v>32.383229999999998</v>
      </c>
    </row>
    <row r="4288" spans="1:11" x14ac:dyDescent="0.25">
      <c r="A4288" s="6">
        <v>44375</v>
      </c>
      <c r="B4288" s="7">
        <v>11</v>
      </c>
      <c r="C4288" s="25">
        <v>247443.82816257261</v>
      </c>
      <c r="D4288" s="25">
        <f t="shared" si="404"/>
        <v>6</v>
      </c>
      <c r="E4288" s="25">
        <f t="shared" si="403"/>
        <v>0</v>
      </c>
      <c r="F4288" s="25">
        <f t="shared" si="405"/>
        <v>0</v>
      </c>
      <c r="G4288" s="25" t="str">
        <f t="shared" si="407"/>
        <v>Summer</v>
      </c>
      <c r="H4288" s="25">
        <f t="shared" si="406"/>
        <v>3</v>
      </c>
      <c r="I4288" s="25">
        <v>0</v>
      </c>
      <c r="J4288" s="25">
        <f t="shared" si="408"/>
        <v>3</v>
      </c>
      <c r="K4288" s="7">
        <v>35.546990000000001</v>
      </c>
    </row>
    <row r="4289" spans="1:11" x14ac:dyDescent="0.25">
      <c r="A4289" s="6">
        <v>44375</v>
      </c>
      <c r="B4289" s="7">
        <v>12</v>
      </c>
      <c r="C4289" s="25">
        <v>272526.61972085258</v>
      </c>
      <c r="D4289" s="25">
        <f t="shared" si="404"/>
        <v>6</v>
      </c>
      <c r="E4289" s="25">
        <f t="shared" si="403"/>
        <v>0</v>
      </c>
      <c r="F4289" s="25">
        <f t="shared" si="405"/>
        <v>0</v>
      </c>
      <c r="G4289" s="25" t="str">
        <f t="shared" si="407"/>
        <v>Summer</v>
      </c>
      <c r="H4289" s="25">
        <f t="shared" si="406"/>
        <v>3</v>
      </c>
      <c r="I4289" s="25">
        <v>0</v>
      </c>
      <c r="J4289" s="25">
        <f t="shared" si="408"/>
        <v>3</v>
      </c>
      <c r="K4289" s="7">
        <v>42.346020000000003</v>
      </c>
    </row>
    <row r="4290" spans="1:11" x14ac:dyDescent="0.25">
      <c r="A4290" s="6">
        <v>44375</v>
      </c>
      <c r="B4290" s="7">
        <v>13</v>
      </c>
      <c r="C4290" s="25">
        <v>288772.26275999041</v>
      </c>
      <c r="D4290" s="25">
        <f t="shared" si="404"/>
        <v>6</v>
      </c>
      <c r="E4290" s="25">
        <f t="shared" si="403"/>
        <v>0</v>
      </c>
      <c r="F4290" s="25">
        <f t="shared" si="405"/>
        <v>0</v>
      </c>
      <c r="G4290" s="25" t="str">
        <f t="shared" si="407"/>
        <v>Summer</v>
      </c>
      <c r="H4290" s="25">
        <f t="shared" si="406"/>
        <v>3</v>
      </c>
      <c r="I4290" s="25">
        <v>0</v>
      </c>
      <c r="J4290" s="25">
        <f t="shared" si="408"/>
        <v>3</v>
      </c>
      <c r="K4290" s="7">
        <v>101.7123</v>
      </c>
    </row>
    <row r="4291" spans="1:11" x14ac:dyDescent="0.25">
      <c r="A4291" s="6">
        <v>44375</v>
      </c>
      <c r="B4291" s="7">
        <v>14</v>
      </c>
      <c r="C4291" s="25">
        <v>289737.67616766522</v>
      </c>
      <c r="D4291" s="25">
        <f t="shared" si="404"/>
        <v>6</v>
      </c>
      <c r="E4291" s="25">
        <f t="shared" si="403"/>
        <v>0</v>
      </c>
      <c r="F4291" s="25">
        <f t="shared" si="405"/>
        <v>0</v>
      </c>
      <c r="G4291" s="25" t="str">
        <f t="shared" si="407"/>
        <v>Summer</v>
      </c>
      <c r="H4291" s="25">
        <f t="shared" si="406"/>
        <v>3</v>
      </c>
      <c r="I4291" s="25">
        <v>0</v>
      </c>
      <c r="J4291" s="25">
        <f t="shared" si="408"/>
        <v>3</v>
      </c>
      <c r="K4291" s="7">
        <v>153.9402</v>
      </c>
    </row>
    <row r="4292" spans="1:11" x14ac:dyDescent="0.25">
      <c r="A4292" s="6">
        <v>44375</v>
      </c>
      <c r="B4292" s="7">
        <v>15</v>
      </c>
      <c r="C4292" s="25">
        <v>287299.45360182133</v>
      </c>
      <c r="D4292" s="25">
        <f t="shared" si="404"/>
        <v>6</v>
      </c>
      <c r="E4292" s="25">
        <f t="shared" si="403"/>
        <v>0</v>
      </c>
      <c r="F4292" s="25">
        <f t="shared" si="405"/>
        <v>0</v>
      </c>
      <c r="G4292" s="25" t="str">
        <f t="shared" si="407"/>
        <v>Summer</v>
      </c>
      <c r="H4292" s="25">
        <f t="shared" si="406"/>
        <v>4</v>
      </c>
      <c r="I4292" s="25">
        <v>0</v>
      </c>
      <c r="J4292" s="25">
        <f t="shared" si="408"/>
        <v>4</v>
      </c>
      <c r="K4292" s="7">
        <v>75.685659999999999</v>
      </c>
    </row>
    <row r="4293" spans="1:11" x14ac:dyDescent="0.25">
      <c r="A4293" s="6">
        <v>44375</v>
      </c>
      <c r="B4293" s="7">
        <v>16</v>
      </c>
      <c r="C4293" s="25">
        <v>308633.35463047453</v>
      </c>
      <c r="D4293" s="25">
        <f t="shared" si="404"/>
        <v>6</v>
      </c>
      <c r="E4293" s="25">
        <f t="shared" si="403"/>
        <v>0</v>
      </c>
      <c r="F4293" s="25">
        <f t="shared" si="405"/>
        <v>0</v>
      </c>
      <c r="G4293" s="25" t="str">
        <f t="shared" si="407"/>
        <v>Summer</v>
      </c>
      <c r="H4293" s="25">
        <f t="shared" si="406"/>
        <v>4</v>
      </c>
      <c r="I4293" s="25">
        <v>0</v>
      </c>
      <c r="J4293" s="25">
        <f t="shared" si="408"/>
        <v>4</v>
      </c>
      <c r="K4293" s="7">
        <v>59.137650000000001</v>
      </c>
    </row>
    <row r="4294" spans="1:11" x14ac:dyDescent="0.25">
      <c r="A4294" s="6">
        <v>44375</v>
      </c>
      <c r="B4294" s="7">
        <v>17</v>
      </c>
      <c r="C4294" s="25">
        <v>333088.98387996526</v>
      </c>
      <c r="D4294" s="25">
        <f t="shared" si="404"/>
        <v>6</v>
      </c>
      <c r="E4294" s="25">
        <f t="shared" ref="E4294:E4357" si="409">IF(IFERROR(VLOOKUP(A4294,$S$6:$S$15,1,0),0)&gt;0,1,0)</f>
        <v>0</v>
      </c>
      <c r="F4294" s="25">
        <f t="shared" si="405"/>
        <v>0</v>
      </c>
      <c r="G4294" s="25" t="str">
        <f t="shared" si="407"/>
        <v>Summer</v>
      </c>
      <c r="H4294" s="25">
        <f t="shared" si="406"/>
        <v>4</v>
      </c>
      <c r="I4294" s="25">
        <v>0</v>
      </c>
      <c r="J4294" s="25">
        <f t="shared" si="408"/>
        <v>4</v>
      </c>
      <c r="K4294" s="7">
        <v>120.5899</v>
      </c>
    </row>
    <row r="4295" spans="1:11" x14ac:dyDescent="0.25">
      <c r="A4295" s="6">
        <v>44375</v>
      </c>
      <c r="B4295" s="7">
        <v>18</v>
      </c>
      <c r="C4295" s="25">
        <v>353426.28269101615</v>
      </c>
      <c r="D4295" s="25">
        <f t="shared" ref="D4295:D4358" si="410">MONTH(A4295)</f>
        <v>6</v>
      </c>
      <c r="E4295" s="25">
        <f t="shared" si="409"/>
        <v>0</v>
      </c>
      <c r="F4295" s="25">
        <f t="shared" ref="F4295:F4358" si="411">IF(WEEKDAY(A4295,2)&gt;5,1,0)</f>
        <v>0</v>
      </c>
      <c r="G4295" s="25" t="str">
        <f t="shared" si="407"/>
        <v>Summer</v>
      </c>
      <c r="H4295" s="25">
        <f t="shared" ref="H4295:H4358" si="412">IF(AND(B4295&lt;7,B4295&gt;1),1,IF(G4295="Winter",IF(OR(E4295=1,F4295=1,B4295=1,AND(B4295&gt;9,B4295&lt;19),B4295&gt;21),2,6),IF(OR(E4295=1,F4295=1,B4295&lt;15,B4295&gt;20),3,4)))</f>
        <v>4</v>
      </c>
      <c r="I4295" s="25">
        <v>0</v>
      </c>
      <c r="J4295" s="25">
        <f t="shared" si="408"/>
        <v>4</v>
      </c>
      <c r="K4295" s="7">
        <v>205.29349999999999</v>
      </c>
    </row>
    <row r="4296" spans="1:11" x14ac:dyDescent="0.25">
      <c r="A4296" s="6">
        <v>44375</v>
      </c>
      <c r="B4296" s="7">
        <v>19</v>
      </c>
      <c r="C4296" s="25">
        <v>362764.72934824158</v>
      </c>
      <c r="D4296" s="25">
        <f t="shared" si="410"/>
        <v>6</v>
      </c>
      <c r="E4296" s="25">
        <f t="shared" si="409"/>
        <v>0</v>
      </c>
      <c r="F4296" s="25">
        <f t="shared" si="411"/>
        <v>0</v>
      </c>
      <c r="G4296" s="25" t="str">
        <f t="shared" si="407"/>
        <v>Summer</v>
      </c>
      <c r="H4296" s="25">
        <f t="shared" si="412"/>
        <v>4</v>
      </c>
      <c r="I4296" s="25">
        <v>0</v>
      </c>
      <c r="J4296" s="25">
        <f t="shared" si="408"/>
        <v>4</v>
      </c>
      <c r="K4296" s="7">
        <v>199.63249999999999</v>
      </c>
    </row>
    <row r="4297" spans="1:11" x14ac:dyDescent="0.25">
      <c r="A4297" s="6">
        <v>44375</v>
      </c>
      <c r="B4297" s="7">
        <v>20</v>
      </c>
      <c r="C4297" s="25">
        <v>359633.10721087718</v>
      </c>
      <c r="D4297" s="25">
        <f t="shared" si="410"/>
        <v>6</v>
      </c>
      <c r="E4297" s="25">
        <f t="shared" si="409"/>
        <v>0</v>
      </c>
      <c r="F4297" s="25">
        <f t="shared" si="411"/>
        <v>0</v>
      </c>
      <c r="G4297" s="25" t="str">
        <f t="shared" si="407"/>
        <v>Summer</v>
      </c>
      <c r="H4297" s="25">
        <f t="shared" si="412"/>
        <v>4</v>
      </c>
      <c r="I4297" s="25">
        <v>0</v>
      </c>
      <c r="J4297" s="25">
        <f t="shared" si="408"/>
        <v>4</v>
      </c>
      <c r="K4297" s="7">
        <v>120.5188</v>
      </c>
    </row>
    <row r="4298" spans="1:11" x14ac:dyDescent="0.25">
      <c r="A4298" s="6">
        <v>44375</v>
      </c>
      <c r="B4298" s="7">
        <v>21</v>
      </c>
      <c r="C4298" s="25">
        <v>344717.15990345099</v>
      </c>
      <c r="D4298" s="25">
        <f t="shared" si="410"/>
        <v>6</v>
      </c>
      <c r="E4298" s="25">
        <f t="shared" si="409"/>
        <v>0</v>
      </c>
      <c r="F4298" s="25">
        <f t="shared" si="411"/>
        <v>0</v>
      </c>
      <c r="G4298" s="25" t="str">
        <f t="shared" si="407"/>
        <v>Summer</v>
      </c>
      <c r="H4298" s="25">
        <f t="shared" si="412"/>
        <v>3</v>
      </c>
      <c r="I4298" s="25">
        <v>0</v>
      </c>
      <c r="J4298" s="25">
        <f t="shared" si="408"/>
        <v>3</v>
      </c>
      <c r="K4298" s="7">
        <v>55.841630000000002</v>
      </c>
    </row>
    <row r="4299" spans="1:11" x14ac:dyDescent="0.25">
      <c r="A4299" s="6">
        <v>44375</v>
      </c>
      <c r="B4299" s="7">
        <v>22</v>
      </c>
      <c r="C4299" s="25">
        <v>327469.69372317416</v>
      </c>
      <c r="D4299" s="25">
        <f t="shared" si="410"/>
        <v>6</v>
      </c>
      <c r="E4299" s="25">
        <f t="shared" si="409"/>
        <v>0</v>
      </c>
      <c r="F4299" s="25">
        <f t="shared" si="411"/>
        <v>0</v>
      </c>
      <c r="G4299" s="25" t="str">
        <f t="shared" si="407"/>
        <v>Summer</v>
      </c>
      <c r="H4299" s="25">
        <f t="shared" si="412"/>
        <v>3</v>
      </c>
      <c r="I4299" s="25">
        <v>0</v>
      </c>
      <c r="J4299" s="25">
        <f t="shared" si="408"/>
        <v>3</v>
      </c>
      <c r="K4299" s="7">
        <v>41.826860000000003</v>
      </c>
    </row>
    <row r="4300" spans="1:11" x14ac:dyDescent="0.25">
      <c r="A4300" s="6">
        <v>44375</v>
      </c>
      <c r="B4300" s="7">
        <v>23</v>
      </c>
      <c r="C4300" s="25">
        <v>303568.28566490923</v>
      </c>
      <c r="D4300" s="25">
        <f t="shared" si="410"/>
        <v>6</v>
      </c>
      <c r="E4300" s="25">
        <f t="shared" si="409"/>
        <v>0</v>
      </c>
      <c r="F4300" s="25">
        <f t="shared" si="411"/>
        <v>0</v>
      </c>
      <c r="G4300" s="25" t="str">
        <f t="shared" si="407"/>
        <v>Summer</v>
      </c>
      <c r="H4300" s="25">
        <f t="shared" si="412"/>
        <v>3</v>
      </c>
      <c r="I4300" s="25">
        <v>0</v>
      </c>
      <c r="J4300" s="25">
        <f t="shared" si="408"/>
        <v>3</v>
      </c>
      <c r="K4300" s="7">
        <v>39.99483</v>
      </c>
    </row>
    <row r="4301" spans="1:11" x14ac:dyDescent="0.25">
      <c r="A4301" s="6">
        <v>44375</v>
      </c>
      <c r="B4301" s="7">
        <v>24</v>
      </c>
      <c r="C4301" s="25">
        <v>269283.26197786233</v>
      </c>
      <c r="D4301" s="25">
        <f t="shared" si="410"/>
        <v>6</v>
      </c>
      <c r="E4301" s="25">
        <f t="shared" si="409"/>
        <v>0</v>
      </c>
      <c r="F4301" s="25">
        <f t="shared" si="411"/>
        <v>0</v>
      </c>
      <c r="G4301" s="25" t="str">
        <f t="shared" si="407"/>
        <v>Summer</v>
      </c>
      <c r="H4301" s="25">
        <f t="shared" si="412"/>
        <v>3</v>
      </c>
      <c r="I4301" s="25">
        <v>0</v>
      </c>
      <c r="J4301" s="25">
        <f t="shared" si="408"/>
        <v>3</v>
      </c>
      <c r="K4301" s="7">
        <v>50.630490000000002</v>
      </c>
    </row>
    <row r="4302" spans="1:11" x14ac:dyDescent="0.25">
      <c r="A4302" s="6">
        <v>44376</v>
      </c>
      <c r="B4302" s="7">
        <v>1</v>
      </c>
      <c r="C4302" s="25">
        <v>238238.54113625298</v>
      </c>
      <c r="D4302" s="25">
        <f t="shared" si="410"/>
        <v>6</v>
      </c>
      <c r="E4302" s="25">
        <f t="shared" si="409"/>
        <v>0</v>
      </c>
      <c r="F4302" s="25">
        <f t="shared" si="411"/>
        <v>0</v>
      </c>
      <c r="G4302" s="25" t="str">
        <f t="shared" si="407"/>
        <v>Summer</v>
      </c>
      <c r="H4302" s="25">
        <f t="shared" si="412"/>
        <v>3</v>
      </c>
      <c r="I4302" s="25">
        <v>0</v>
      </c>
      <c r="J4302" s="25">
        <f t="shared" si="408"/>
        <v>3</v>
      </c>
      <c r="K4302" s="7">
        <v>38.098779999999998</v>
      </c>
    </row>
    <row r="4303" spans="1:11" x14ac:dyDescent="0.25">
      <c r="A4303" s="6">
        <v>44376</v>
      </c>
      <c r="B4303" s="7">
        <v>2</v>
      </c>
      <c r="C4303" s="25">
        <v>213350.83788733341</v>
      </c>
      <c r="D4303" s="25">
        <f t="shared" si="410"/>
        <v>6</v>
      </c>
      <c r="E4303" s="25">
        <f t="shared" si="409"/>
        <v>0</v>
      </c>
      <c r="F4303" s="25">
        <f t="shared" si="411"/>
        <v>0</v>
      </c>
      <c r="G4303" s="25" t="str">
        <f t="shared" si="407"/>
        <v>Summer</v>
      </c>
      <c r="H4303" s="25">
        <f t="shared" si="412"/>
        <v>1</v>
      </c>
      <c r="I4303" s="25">
        <v>0</v>
      </c>
      <c r="J4303" s="25">
        <f t="shared" si="408"/>
        <v>1</v>
      </c>
      <c r="K4303" s="7">
        <v>28.116409999999998</v>
      </c>
    </row>
    <row r="4304" spans="1:11" x14ac:dyDescent="0.25">
      <c r="A4304" s="6">
        <v>44376</v>
      </c>
      <c r="B4304" s="7">
        <v>3</v>
      </c>
      <c r="C4304" s="25">
        <v>193848.98507418975</v>
      </c>
      <c r="D4304" s="25">
        <f t="shared" si="410"/>
        <v>6</v>
      </c>
      <c r="E4304" s="25">
        <f t="shared" si="409"/>
        <v>0</v>
      </c>
      <c r="F4304" s="25">
        <f t="shared" si="411"/>
        <v>0</v>
      </c>
      <c r="G4304" s="25" t="str">
        <f t="shared" si="407"/>
        <v>Summer</v>
      </c>
      <c r="H4304" s="25">
        <f t="shared" si="412"/>
        <v>1</v>
      </c>
      <c r="I4304" s="25">
        <v>0</v>
      </c>
      <c r="J4304" s="25">
        <f t="shared" si="408"/>
        <v>1</v>
      </c>
      <c r="K4304" s="7">
        <v>24.757449999999999</v>
      </c>
    </row>
    <row r="4305" spans="1:11" x14ac:dyDescent="0.25">
      <c r="A4305" s="6">
        <v>44376</v>
      </c>
      <c r="B4305" s="7">
        <v>4</v>
      </c>
      <c r="C4305" s="25">
        <v>179285.13916013154</v>
      </c>
      <c r="D4305" s="25">
        <f t="shared" si="410"/>
        <v>6</v>
      </c>
      <c r="E4305" s="25">
        <f t="shared" si="409"/>
        <v>0</v>
      </c>
      <c r="F4305" s="25">
        <f t="shared" si="411"/>
        <v>0</v>
      </c>
      <c r="G4305" s="25" t="str">
        <f t="shared" si="407"/>
        <v>Summer</v>
      </c>
      <c r="H4305" s="25">
        <f t="shared" si="412"/>
        <v>1</v>
      </c>
      <c r="I4305" s="25">
        <v>0</v>
      </c>
      <c r="J4305" s="25">
        <f t="shared" si="408"/>
        <v>1</v>
      </c>
      <c r="K4305" s="7">
        <v>23.708300000000001</v>
      </c>
    </row>
    <row r="4306" spans="1:11" x14ac:dyDescent="0.25">
      <c r="A4306" s="6">
        <v>44376</v>
      </c>
      <c r="B4306" s="7">
        <v>5</v>
      </c>
      <c r="C4306" s="25">
        <v>169659.89534218665</v>
      </c>
      <c r="D4306" s="25">
        <f t="shared" si="410"/>
        <v>6</v>
      </c>
      <c r="E4306" s="25">
        <f t="shared" si="409"/>
        <v>0</v>
      </c>
      <c r="F4306" s="25">
        <f t="shared" si="411"/>
        <v>0</v>
      </c>
      <c r="G4306" s="25" t="str">
        <f t="shared" si="407"/>
        <v>Summer</v>
      </c>
      <c r="H4306" s="25">
        <f t="shared" si="412"/>
        <v>1</v>
      </c>
      <c r="I4306" s="25">
        <v>0</v>
      </c>
      <c r="J4306" s="25">
        <f t="shared" si="408"/>
        <v>1</v>
      </c>
      <c r="K4306" s="7">
        <v>23.07573</v>
      </c>
    </row>
    <row r="4307" spans="1:11" x14ac:dyDescent="0.25">
      <c r="A4307" s="6">
        <v>44376</v>
      </c>
      <c r="B4307" s="7">
        <v>6</v>
      </c>
      <c r="C4307" s="25">
        <v>165042.81626759245</v>
      </c>
      <c r="D4307" s="25">
        <f t="shared" si="410"/>
        <v>6</v>
      </c>
      <c r="E4307" s="25">
        <f t="shared" si="409"/>
        <v>0</v>
      </c>
      <c r="F4307" s="25">
        <f t="shared" si="411"/>
        <v>0</v>
      </c>
      <c r="G4307" s="25" t="str">
        <f t="shared" si="407"/>
        <v>Summer</v>
      </c>
      <c r="H4307" s="25">
        <f t="shared" si="412"/>
        <v>1</v>
      </c>
      <c r="I4307" s="25">
        <v>0</v>
      </c>
      <c r="J4307" s="25">
        <f t="shared" si="408"/>
        <v>1</v>
      </c>
      <c r="K4307" s="7">
        <v>24.606760000000001</v>
      </c>
    </row>
    <row r="4308" spans="1:11" x14ac:dyDescent="0.25">
      <c r="A4308" s="6">
        <v>44376</v>
      </c>
      <c r="B4308" s="7">
        <v>7</v>
      </c>
      <c r="C4308" s="25">
        <v>166582.85037210977</v>
      </c>
      <c r="D4308" s="25">
        <f t="shared" si="410"/>
        <v>6</v>
      </c>
      <c r="E4308" s="25">
        <f t="shared" si="409"/>
        <v>0</v>
      </c>
      <c r="F4308" s="25">
        <f t="shared" si="411"/>
        <v>0</v>
      </c>
      <c r="G4308" s="25" t="str">
        <f t="shared" si="407"/>
        <v>Summer</v>
      </c>
      <c r="H4308" s="25">
        <f t="shared" si="412"/>
        <v>3</v>
      </c>
      <c r="I4308" s="25">
        <v>0</v>
      </c>
      <c r="J4308" s="25">
        <f t="shared" si="408"/>
        <v>3</v>
      </c>
      <c r="K4308" s="7">
        <v>28.033999999999999</v>
      </c>
    </row>
    <row r="4309" spans="1:11" x14ac:dyDescent="0.25">
      <c r="A4309" s="6">
        <v>44376</v>
      </c>
      <c r="B4309" s="7">
        <v>8</v>
      </c>
      <c r="C4309" s="25">
        <v>180292.84492820708</v>
      </c>
      <c r="D4309" s="25">
        <f t="shared" si="410"/>
        <v>6</v>
      </c>
      <c r="E4309" s="25">
        <f t="shared" si="409"/>
        <v>0</v>
      </c>
      <c r="F4309" s="25">
        <f t="shared" si="411"/>
        <v>0</v>
      </c>
      <c r="G4309" s="25" t="str">
        <f t="shared" si="407"/>
        <v>Summer</v>
      </c>
      <c r="H4309" s="25">
        <f t="shared" si="412"/>
        <v>3</v>
      </c>
      <c r="I4309" s="25">
        <v>0</v>
      </c>
      <c r="J4309" s="25">
        <f t="shared" si="408"/>
        <v>3</v>
      </c>
      <c r="K4309" s="7">
        <v>32.072150000000001</v>
      </c>
    </row>
    <row r="4310" spans="1:11" x14ac:dyDescent="0.25">
      <c r="A4310" s="6">
        <v>44376</v>
      </c>
      <c r="B4310" s="7">
        <v>9</v>
      </c>
      <c r="C4310" s="25">
        <v>202767.89289486103</v>
      </c>
      <c r="D4310" s="25">
        <f t="shared" si="410"/>
        <v>6</v>
      </c>
      <c r="E4310" s="25">
        <f t="shared" si="409"/>
        <v>0</v>
      </c>
      <c r="F4310" s="25">
        <f t="shared" si="411"/>
        <v>0</v>
      </c>
      <c r="G4310" s="25" t="str">
        <f t="shared" si="407"/>
        <v>Summer</v>
      </c>
      <c r="H4310" s="25">
        <f t="shared" si="412"/>
        <v>3</v>
      </c>
      <c r="I4310" s="25">
        <v>0</v>
      </c>
      <c r="J4310" s="25">
        <f t="shared" si="408"/>
        <v>3</v>
      </c>
      <c r="K4310" s="7">
        <v>34.606619999999999</v>
      </c>
    </row>
    <row r="4311" spans="1:11" x14ac:dyDescent="0.25">
      <c r="A4311" s="6">
        <v>44376</v>
      </c>
      <c r="B4311" s="7">
        <v>10</v>
      </c>
      <c r="C4311" s="25">
        <v>231267.53824828292</v>
      </c>
      <c r="D4311" s="25">
        <f t="shared" si="410"/>
        <v>6</v>
      </c>
      <c r="E4311" s="25">
        <f t="shared" si="409"/>
        <v>0</v>
      </c>
      <c r="F4311" s="25">
        <f t="shared" si="411"/>
        <v>0</v>
      </c>
      <c r="G4311" s="25" t="str">
        <f t="shared" si="407"/>
        <v>Summer</v>
      </c>
      <c r="H4311" s="25">
        <f t="shared" si="412"/>
        <v>3</v>
      </c>
      <c r="I4311" s="25">
        <v>0</v>
      </c>
      <c r="J4311" s="25">
        <f t="shared" si="408"/>
        <v>3</v>
      </c>
      <c r="K4311" s="7">
        <v>29.314609999999998</v>
      </c>
    </row>
    <row r="4312" spans="1:11" x14ac:dyDescent="0.25">
      <c r="A4312" s="6">
        <v>44376</v>
      </c>
      <c r="B4312" s="7">
        <v>11</v>
      </c>
      <c r="C4312" s="25">
        <v>260233.78790957914</v>
      </c>
      <c r="D4312" s="25">
        <f t="shared" si="410"/>
        <v>6</v>
      </c>
      <c r="E4312" s="25">
        <f t="shared" si="409"/>
        <v>0</v>
      </c>
      <c r="F4312" s="25">
        <f t="shared" si="411"/>
        <v>0</v>
      </c>
      <c r="G4312" s="25" t="str">
        <f t="shared" si="407"/>
        <v>Summer</v>
      </c>
      <c r="H4312" s="25">
        <f t="shared" si="412"/>
        <v>3</v>
      </c>
      <c r="I4312" s="25">
        <v>0</v>
      </c>
      <c r="J4312" s="25">
        <f t="shared" si="408"/>
        <v>3</v>
      </c>
      <c r="K4312" s="7">
        <v>36.517800000000001</v>
      </c>
    </row>
    <row r="4313" spans="1:11" x14ac:dyDescent="0.25">
      <c r="A4313" s="6">
        <v>44376</v>
      </c>
      <c r="B4313" s="7">
        <v>12</v>
      </c>
      <c r="C4313" s="25">
        <v>285646.70729261701</v>
      </c>
      <c r="D4313" s="25">
        <f t="shared" si="410"/>
        <v>6</v>
      </c>
      <c r="E4313" s="25">
        <f t="shared" si="409"/>
        <v>0</v>
      </c>
      <c r="F4313" s="25">
        <f t="shared" si="411"/>
        <v>0</v>
      </c>
      <c r="G4313" s="25" t="str">
        <f t="shared" si="407"/>
        <v>Summer</v>
      </c>
      <c r="H4313" s="25">
        <f t="shared" si="412"/>
        <v>3</v>
      </c>
      <c r="I4313" s="25">
        <v>0</v>
      </c>
      <c r="J4313" s="25">
        <f t="shared" si="408"/>
        <v>3</v>
      </c>
      <c r="K4313" s="7">
        <v>37.690460000000002</v>
      </c>
    </row>
    <row r="4314" spans="1:11" x14ac:dyDescent="0.25">
      <c r="A4314" s="6">
        <v>44376</v>
      </c>
      <c r="B4314" s="7">
        <v>13</v>
      </c>
      <c r="C4314" s="25">
        <v>305400.29024335439</v>
      </c>
      <c r="D4314" s="25">
        <f t="shared" si="410"/>
        <v>6</v>
      </c>
      <c r="E4314" s="25">
        <f t="shared" si="409"/>
        <v>0</v>
      </c>
      <c r="F4314" s="25">
        <f t="shared" si="411"/>
        <v>0</v>
      </c>
      <c r="G4314" s="25" t="str">
        <f t="shared" si="407"/>
        <v>Summer</v>
      </c>
      <c r="H4314" s="25">
        <f t="shared" si="412"/>
        <v>3</v>
      </c>
      <c r="I4314" s="25">
        <v>0</v>
      </c>
      <c r="J4314" s="25">
        <f t="shared" si="408"/>
        <v>3</v>
      </c>
      <c r="K4314" s="7">
        <v>44.446350000000002</v>
      </c>
    </row>
    <row r="4315" spans="1:11" x14ac:dyDescent="0.25">
      <c r="A4315" s="6">
        <v>44376</v>
      </c>
      <c r="B4315" s="7">
        <v>14</v>
      </c>
      <c r="C4315" s="25">
        <v>320104.25277666672</v>
      </c>
      <c r="D4315" s="25">
        <f t="shared" si="410"/>
        <v>6</v>
      </c>
      <c r="E4315" s="25">
        <f t="shared" si="409"/>
        <v>0</v>
      </c>
      <c r="F4315" s="25">
        <f t="shared" si="411"/>
        <v>0</v>
      </c>
      <c r="G4315" s="25" t="str">
        <f t="shared" si="407"/>
        <v>Summer</v>
      </c>
      <c r="H4315" s="25">
        <f t="shared" si="412"/>
        <v>3</v>
      </c>
      <c r="I4315" s="25">
        <v>0</v>
      </c>
      <c r="J4315" s="25">
        <f t="shared" si="408"/>
        <v>3</v>
      </c>
      <c r="K4315" s="7">
        <v>43.43233</v>
      </c>
    </row>
    <row r="4316" spans="1:11" x14ac:dyDescent="0.25">
      <c r="A4316" s="6">
        <v>44376</v>
      </c>
      <c r="B4316" s="7">
        <v>15</v>
      </c>
      <c r="C4316" s="25">
        <v>331979.58567242656</v>
      </c>
      <c r="D4316" s="25">
        <f t="shared" si="410"/>
        <v>6</v>
      </c>
      <c r="E4316" s="25">
        <f t="shared" si="409"/>
        <v>0</v>
      </c>
      <c r="F4316" s="25">
        <f t="shared" si="411"/>
        <v>0</v>
      </c>
      <c r="G4316" s="25" t="str">
        <f t="shared" si="407"/>
        <v>Summer</v>
      </c>
      <c r="H4316" s="25">
        <f t="shared" si="412"/>
        <v>4</v>
      </c>
      <c r="I4316" s="25">
        <v>1</v>
      </c>
      <c r="J4316" s="25">
        <f t="shared" si="408"/>
        <v>5</v>
      </c>
      <c r="K4316" s="7">
        <v>41.15278</v>
      </c>
    </row>
    <row r="4317" spans="1:11" x14ac:dyDescent="0.25">
      <c r="A4317" s="6">
        <v>44376</v>
      </c>
      <c r="B4317" s="7">
        <v>16</v>
      </c>
      <c r="C4317" s="25">
        <v>346271.13095701416</v>
      </c>
      <c r="D4317" s="25">
        <f t="shared" si="410"/>
        <v>6</v>
      </c>
      <c r="E4317" s="25">
        <f t="shared" si="409"/>
        <v>0</v>
      </c>
      <c r="F4317" s="25">
        <f t="shared" si="411"/>
        <v>0</v>
      </c>
      <c r="G4317" s="25" t="str">
        <f t="shared" si="407"/>
        <v>Summer</v>
      </c>
      <c r="H4317" s="25">
        <f t="shared" si="412"/>
        <v>4</v>
      </c>
      <c r="I4317" s="25">
        <v>1</v>
      </c>
      <c r="J4317" s="25">
        <f t="shared" si="408"/>
        <v>5</v>
      </c>
      <c r="K4317" s="7">
        <v>56.224420000000002</v>
      </c>
    </row>
    <row r="4318" spans="1:11" x14ac:dyDescent="0.25">
      <c r="A4318" s="6">
        <v>44376</v>
      </c>
      <c r="B4318" s="7">
        <v>17</v>
      </c>
      <c r="C4318" s="25">
        <v>362571.65321528888</v>
      </c>
      <c r="D4318" s="25">
        <f t="shared" si="410"/>
        <v>6</v>
      </c>
      <c r="E4318" s="25">
        <f t="shared" si="409"/>
        <v>0</v>
      </c>
      <c r="F4318" s="25">
        <f t="shared" si="411"/>
        <v>0</v>
      </c>
      <c r="G4318" s="25" t="str">
        <f t="shared" si="407"/>
        <v>Summer</v>
      </c>
      <c r="H4318" s="25">
        <f t="shared" si="412"/>
        <v>4</v>
      </c>
      <c r="I4318" s="25">
        <v>1</v>
      </c>
      <c r="J4318" s="25">
        <f t="shared" si="408"/>
        <v>5</v>
      </c>
      <c r="K4318" s="7">
        <v>55.00826</v>
      </c>
    </row>
    <row r="4319" spans="1:11" x14ac:dyDescent="0.25">
      <c r="A4319" s="6">
        <v>44376</v>
      </c>
      <c r="B4319" s="7">
        <v>18</v>
      </c>
      <c r="C4319" s="25">
        <v>374698.26080226799</v>
      </c>
      <c r="D4319" s="25">
        <f t="shared" si="410"/>
        <v>6</v>
      </c>
      <c r="E4319" s="25">
        <f t="shared" si="409"/>
        <v>0</v>
      </c>
      <c r="F4319" s="25">
        <f t="shared" si="411"/>
        <v>0</v>
      </c>
      <c r="G4319" s="25" t="str">
        <f t="shared" si="407"/>
        <v>Summer</v>
      </c>
      <c r="H4319" s="25">
        <f t="shared" si="412"/>
        <v>4</v>
      </c>
      <c r="I4319" s="25">
        <v>1</v>
      </c>
      <c r="J4319" s="25">
        <f t="shared" si="408"/>
        <v>5</v>
      </c>
      <c r="K4319" s="7">
        <v>61.147889999999997</v>
      </c>
    </row>
    <row r="4320" spans="1:11" x14ac:dyDescent="0.25">
      <c r="A4320" s="6">
        <v>44376</v>
      </c>
      <c r="B4320" s="7">
        <v>19</v>
      </c>
      <c r="C4320" s="25">
        <v>356754.14819982171</v>
      </c>
      <c r="D4320" s="25">
        <f t="shared" si="410"/>
        <v>6</v>
      </c>
      <c r="E4320" s="25">
        <f t="shared" si="409"/>
        <v>0</v>
      </c>
      <c r="F4320" s="25">
        <f t="shared" si="411"/>
        <v>0</v>
      </c>
      <c r="G4320" s="25" t="str">
        <f t="shared" si="407"/>
        <v>Summer</v>
      </c>
      <c r="H4320" s="25">
        <f t="shared" si="412"/>
        <v>4</v>
      </c>
      <c r="I4320" s="25">
        <v>1</v>
      </c>
      <c r="J4320" s="25">
        <f t="shared" si="408"/>
        <v>5</v>
      </c>
      <c r="K4320" s="7">
        <v>53.139710000000001</v>
      </c>
    </row>
    <row r="4321" spans="1:11" x14ac:dyDescent="0.25">
      <c r="A4321" s="6">
        <v>44376</v>
      </c>
      <c r="B4321" s="7">
        <v>20</v>
      </c>
      <c r="C4321" s="25">
        <v>333575.98754952848</v>
      </c>
      <c r="D4321" s="25">
        <f t="shared" si="410"/>
        <v>6</v>
      </c>
      <c r="E4321" s="25">
        <f t="shared" si="409"/>
        <v>0</v>
      </c>
      <c r="F4321" s="25">
        <f t="shared" si="411"/>
        <v>0</v>
      </c>
      <c r="G4321" s="25" t="str">
        <f t="shared" si="407"/>
        <v>Summer</v>
      </c>
      <c r="H4321" s="25">
        <f t="shared" si="412"/>
        <v>4</v>
      </c>
      <c r="I4321" s="25">
        <v>1</v>
      </c>
      <c r="J4321" s="25">
        <f t="shared" si="408"/>
        <v>5</v>
      </c>
      <c r="K4321" s="7">
        <v>42.73563</v>
      </c>
    </row>
    <row r="4322" spans="1:11" x14ac:dyDescent="0.25">
      <c r="A4322" s="6">
        <v>44376</v>
      </c>
      <c r="B4322" s="7">
        <v>21</v>
      </c>
      <c r="C4322" s="25">
        <v>319244.52887505712</v>
      </c>
      <c r="D4322" s="25">
        <f t="shared" si="410"/>
        <v>6</v>
      </c>
      <c r="E4322" s="25">
        <f t="shared" si="409"/>
        <v>0</v>
      </c>
      <c r="F4322" s="25">
        <f t="shared" si="411"/>
        <v>0</v>
      </c>
      <c r="G4322" s="25" t="str">
        <f t="shared" si="407"/>
        <v>Summer</v>
      </c>
      <c r="H4322" s="25">
        <f t="shared" si="412"/>
        <v>3</v>
      </c>
      <c r="I4322" s="25">
        <v>0</v>
      </c>
      <c r="J4322" s="25">
        <f t="shared" si="408"/>
        <v>3</v>
      </c>
      <c r="K4322" s="7">
        <v>34.133580000000002</v>
      </c>
    </row>
    <row r="4323" spans="1:11" x14ac:dyDescent="0.25">
      <c r="A4323" s="6">
        <v>44376</v>
      </c>
      <c r="B4323" s="7">
        <v>22</v>
      </c>
      <c r="C4323" s="25">
        <v>304875.44912357966</v>
      </c>
      <c r="D4323" s="25">
        <f t="shared" si="410"/>
        <v>6</v>
      </c>
      <c r="E4323" s="25">
        <f t="shared" si="409"/>
        <v>0</v>
      </c>
      <c r="F4323" s="25">
        <f t="shared" si="411"/>
        <v>0</v>
      </c>
      <c r="G4323" s="25" t="str">
        <f t="shared" si="407"/>
        <v>Summer</v>
      </c>
      <c r="H4323" s="25">
        <f t="shared" si="412"/>
        <v>3</v>
      </c>
      <c r="I4323" s="25">
        <v>0</v>
      </c>
      <c r="J4323" s="25">
        <f t="shared" si="408"/>
        <v>3</v>
      </c>
      <c r="K4323" s="7">
        <v>36.608730000000001</v>
      </c>
    </row>
    <row r="4324" spans="1:11" x14ac:dyDescent="0.25">
      <c r="A4324" s="6">
        <v>44376</v>
      </c>
      <c r="B4324" s="7">
        <v>23</v>
      </c>
      <c r="C4324" s="25">
        <v>282256.87623036653</v>
      </c>
      <c r="D4324" s="25">
        <f t="shared" si="410"/>
        <v>6</v>
      </c>
      <c r="E4324" s="25">
        <f t="shared" si="409"/>
        <v>0</v>
      </c>
      <c r="F4324" s="25">
        <f t="shared" si="411"/>
        <v>0</v>
      </c>
      <c r="G4324" s="25" t="str">
        <f t="shared" si="407"/>
        <v>Summer</v>
      </c>
      <c r="H4324" s="25">
        <f t="shared" si="412"/>
        <v>3</v>
      </c>
      <c r="I4324" s="25">
        <v>0</v>
      </c>
      <c r="J4324" s="25">
        <f t="shared" si="408"/>
        <v>3</v>
      </c>
      <c r="K4324" s="7">
        <v>36.910600000000002</v>
      </c>
    </row>
    <row r="4325" spans="1:11" x14ac:dyDescent="0.25">
      <c r="A4325" s="6">
        <v>44376</v>
      </c>
      <c r="B4325" s="7">
        <v>24</v>
      </c>
      <c r="C4325" s="25">
        <v>251774.87590005164</v>
      </c>
      <c r="D4325" s="25">
        <f t="shared" si="410"/>
        <v>6</v>
      </c>
      <c r="E4325" s="25">
        <f t="shared" si="409"/>
        <v>0</v>
      </c>
      <c r="F4325" s="25">
        <f t="shared" si="411"/>
        <v>0</v>
      </c>
      <c r="G4325" s="25" t="str">
        <f t="shared" si="407"/>
        <v>Summer</v>
      </c>
      <c r="H4325" s="25">
        <f t="shared" si="412"/>
        <v>3</v>
      </c>
      <c r="I4325" s="25">
        <v>0</v>
      </c>
      <c r="J4325" s="25">
        <f t="shared" si="408"/>
        <v>3</v>
      </c>
      <c r="K4325" s="7">
        <v>37.282940000000004</v>
      </c>
    </row>
    <row r="4326" spans="1:11" x14ac:dyDescent="0.25">
      <c r="A4326" s="6">
        <v>44377</v>
      </c>
      <c r="B4326" s="7">
        <v>1</v>
      </c>
      <c r="C4326" s="25">
        <v>225801.98717676793</v>
      </c>
      <c r="D4326" s="25">
        <f t="shared" si="410"/>
        <v>6</v>
      </c>
      <c r="E4326" s="25">
        <f t="shared" si="409"/>
        <v>0</v>
      </c>
      <c r="F4326" s="25">
        <f t="shared" si="411"/>
        <v>0</v>
      </c>
      <c r="G4326" s="25" t="str">
        <f t="shared" si="407"/>
        <v>Summer</v>
      </c>
      <c r="H4326" s="25">
        <f t="shared" si="412"/>
        <v>3</v>
      </c>
      <c r="I4326" s="25">
        <v>0</v>
      </c>
      <c r="J4326" s="25">
        <f t="shared" si="408"/>
        <v>3</v>
      </c>
      <c r="K4326" s="7">
        <v>40.32591</v>
      </c>
    </row>
    <row r="4327" spans="1:11" x14ac:dyDescent="0.25">
      <c r="A4327" s="6">
        <v>44377</v>
      </c>
      <c r="B4327" s="7">
        <v>2</v>
      </c>
      <c r="C4327" s="25">
        <v>203777.43426963777</v>
      </c>
      <c r="D4327" s="25">
        <f t="shared" si="410"/>
        <v>6</v>
      </c>
      <c r="E4327" s="25">
        <f t="shared" si="409"/>
        <v>0</v>
      </c>
      <c r="F4327" s="25">
        <f t="shared" si="411"/>
        <v>0</v>
      </c>
      <c r="G4327" s="25" t="str">
        <f t="shared" si="407"/>
        <v>Summer</v>
      </c>
      <c r="H4327" s="25">
        <f t="shared" si="412"/>
        <v>1</v>
      </c>
      <c r="I4327" s="25">
        <v>0</v>
      </c>
      <c r="J4327" s="25">
        <f t="shared" si="408"/>
        <v>1</v>
      </c>
      <c r="K4327" s="7">
        <v>28.744409999999998</v>
      </c>
    </row>
    <row r="4328" spans="1:11" x14ac:dyDescent="0.25">
      <c r="A4328" s="6">
        <v>44377</v>
      </c>
      <c r="B4328" s="7">
        <v>3</v>
      </c>
      <c r="C4328" s="25">
        <v>187050.39640745596</v>
      </c>
      <c r="D4328" s="25">
        <f t="shared" si="410"/>
        <v>6</v>
      </c>
      <c r="E4328" s="25">
        <f t="shared" si="409"/>
        <v>0</v>
      </c>
      <c r="F4328" s="25">
        <f t="shared" si="411"/>
        <v>0</v>
      </c>
      <c r="G4328" s="25" t="str">
        <f t="shared" si="407"/>
        <v>Summer</v>
      </c>
      <c r="H4328" s="25">
        <f t="shared" si="412"/>
        <v>1</v>
      </c>
      <c r="I4328" s="25">
        <v>0</v>
      </c>
      <c r="J4328" s="25">
        <f t="shared" si="408"/>
        <v>1</v>
      </c>
      <c r="K4328" s="7">
        <v>25.8246</v>
      </c>
    </row>
    <row r="4329" spans="1:11" x14ac:dyDescent="0.25">
      <c r="A4329" s="6">
        <v>44377</v>
      </c>
      <c r="B4329" s="7">
        <v>4</v>
      </c>
      <c r="C4329" s="25">
        <v>174225.57181445506</v>
      </c>
      <c r="D4329" s="25">
        <f t="shared" si="410"/>
        <v>6</v>
      </c>
      <c r="E4329" s="25">
        <f t="shared" si="409"/>
        <v>0</v>
      </c>
      <c r="F4329" s="25">
        <f t="shared" si="411"/>
        <v>0</v>
      </c>
      <c r="G4329" s="25" t="str">
        <f t="shared" si="407"/>
        <v>Summer</v>
      </c>
      <c r="H4329" s="25">
        <f t="shared" si="412"/>
        <v>1</v>
      </c>
      <c r="I4329" s="25">
        <v>0</v>
      </c>
      <c r="J4329" s="25">
        <f t="shared" si="408"/>
        <v>1</v>
      </c>
      <c r="K4329" s="7">
        <v>24.91262</v>
      </c>
    </row>
    <row r="4330" spans="1:11" x14ac:dyDescent="0.25">
      <c r="A4330" s="6">
        <v>44377</v>
      </c>
      <c r="B4330" s="7">
        <v>5</v>
      </c>
      <c r="C4330" s="25">
        <v>165698.19646292622</v>
      </c>
      <c r="D4330" s="25">
        <f t="shared" si="410"/>
        <v>6</v>
      </c>
      <c r="E4330" s="25">
        <f t="shared" si="409"/>
        <v>0</v>
      </c>
      <c r="F4330" s="25">
        <f t="shared" si="411"/>
        <v>0</v>
      </c>
      <c r="G4330" s="25" t="str">
        <f t="shared" si="407"/>
        <v>Summer</v>
      </c>
      <c r="H4330" s="25">
        <f t="shared" si="412"/>
        <v>1</v>
      </c>
      <c r="I4330" s="25">
        <v>0</v>
      </c>
      <c r="J4330" s="25">
        <f t="shared" si="408"/>
        <v>1</v>
      </c>
      <c r="K4330" s="7">
        <v>24.671520000000001</v>
      </c>
    </row>
    <row r="4331" spans="1:11" x14ac:dyDescent="0.25">
      <c r="A4331" s="6">
        <v>44377</v>
      </c>
      <c r="B4331" s="7">
        <v>6</v>
      </c>
      <c r="C4331" s="25">
        <v>162905.7329915975</v>
      </c>
      <c r="D4331" s="25">
        <f t="shared" si="410"/>
        <v>6</v>
      </c>
      <c r="E4331" s="25">
        <f t="shared" si="409"/>
        <v>0</v>
      </c>
      <c r="F4331" s="25">
        <f t="shared" si="411"/>
        <v>0</v>
      </c>
      <c r="G4331" s="25" t="str">
        <f t="shared" si="407"/>
        <v>Summer</v>
      </c>
      <c r="H4331" s="25">
        <f t="shared" si="412"/>
        <v>1</v>
      </c>
      <c r="I4331" s="25">
        <v>0</v>
      </c>
      <c r="J4331" s="25">
        <f t="shared" si="408"/>
        <v>1</v>
      </c>
      <c r="K4331" s="7">
        <v>25.315750000000001</v>
      </c>
    </row>
    <row r="4332" spans="1:11" x14ac:dyDescent="0.25">
      <c r="A4332" s="6">
        <v>44377</v>
      </c>
      <c r="B4332" s="7">
        <v>7</v>
      </c>
      <c r="C4332" s="25">
        <v>165352.00808364348</v>
      </c>
      <c r="D4332" s="25">
        <f t="shared" si="410"/>
        <v>6</v>
      </c>
      <c r="E4332" s="25">
        <f t="shared" si="409"/>
        <v>0</v>
      </c>
      <c r="F4332" s="25">
        <f t="shared" si="411"/>
        <v>0</v>
      </c>
      <c r="G4332" s="25" t="str">
        <f t="shared" si="407"/>
        <v>Summer</v>
      </c>
      <c r="H4332" s="25">
        <f t="shared" si="412"/>
        <v>3</v>
      </c>
      <c r="I4332" s="25">
        <v>0</v>
      </c>
      <c r="J4332" s="25">
        <f t="shared" si="408"/>
        <v>3</v>
      </c>
      <c r="K4332" s="7">
        <v>27.054369999999999</v>
      </c>
    </row>
    <row r="4333" spans="1:11" x14ac:dyDescent="0.25">
      <c r="A4333" s="6">
        <v>44377</v>
      </c>
      <c r="B4333" s="7">
        <v>8</v>
      </c>
      <c r="C4333" s="25">
        <v>173170.27141990996</v>
      </c>
      <c r="D4333" s="25">
        <f t="shared" si="410"/>
        <v>6</v>
      </c>
      <c r="E4333" s="25">
        <f t="shared" si="409"/>
        <v>0</v>
      </c>
      <c r="F4333" s="25">
        <f t="shared" si="411"/>
        <v>0</v>
      </c>
      <c r="G4333" s="25" t="str">
        <f t="shared" si="407"/>
        <v>Summer</v>
      </c>
      <c r="H4333" s="25">
        <f t="shared" si="412"/>
        <v>3</v>
      </c>
      <c r="I4333" s="25">
        <v>0</v>
      </c>
      <c r="J4333" s="25">
        <f t="shared" si="408"/>
        <v>3</v>
      </c>
      <c r="K4333" s="7">
        <v>33.066920000000003</v>
      </c>
    </row>
    <row r="4334" spans="1:11" x14ac:dyDescent="0.25">
      <c r="A4334" s="6">
        <v>44377</v>
      </c>
      <c r="B4334" s="7">
        <v>9</v>
      </c>
      <c r="C4334" s="25">
        <v>191031.49540994974</v>
      </c>
      <c r="D4334" s="25">
        <f t="shared" si="410"/>
        <v>6</v>
      </c>
      <c r="E4334" s="25">
        <f t="shared" si="409"/>
        <v>0</v>
      </c>
      <c r="F4334" s="25">
        <f t="shared" si="411"/>
        <v>0</v>
      </c>
      <c r="G4334" s="25" t="str">
        <f t="shared" si="407"/>
        <v>Summer</v>
      </c>
      <c r="H4334" s="25">
        <f t="shared" si="412"/>
        <v>3</v>
      </c>
      <c r="I4334" s="25">
        <v>0</v>
      </c>
      <c r="J4334" s="25">
        <f t="shared" si="408"/>
        <v>3</v>
      </c>
      <c r="K4334" s="7">
        <v>43.506900000000002</v>
      </c>
    </row>
    <row r="4335" spans="1:11" x14ac:dyDescent="0.25">
      <c r="A4335" s="6">
        <v>44377</v>
      </c>
      <c r="B4335" s="7">
        <v>10</v>
      </c>
      <c r="C4335" s="25">
        <v>195056.19696458502</v>
      </c>
      <c r="D4335" s="25">
        <f t="shared" si="410"/>
        <v>6</v>
      </c>
      <c r="E4335" s="25">
        <f t="shared" si="409"/>
        <v>0</v>
      </c>
      <c r="F4335" s="25">
        <f t="shared" si="411"/>
        <v>0</v>
      </c>
      <c r="G4335" s="25" t="str">
        <f t="shared" ref="G4335:G4398" si="413">IF(OR(D4335&lt;5,D4335&gt;9),"Winter","Summer")</f>
        <v>Summer</v>
      </c>
      <c r="H4335" s="25">
        <f t="shared" si="412"/>
        <v>3</v>
      </c>
      <c r="I4335" s="25">
        <v>0</v>
      </c>
      <c r="J4335" s="25">
        <f t="shared" ref="J4335:J4398" si="414">IF(I4335=0,H4335,5)</f>
        <v>3</v>
      </c>
      <c r="K4335" s="7">
        <v>34.732619999999997</v>
      </c>
    </row>
    <row r="4336" spans="1:11" x14ac:dyDescent="0.25">
      <c r="A4336" s="6">
        <v>44377</v>
      </c>
      <c r="B4336" s="7">
        <v>11</v>
      </c>
      <c r="C4336" s="25">
        <v>198787.62737147929</v>
      </c>
      <c r="D4336" s="25">
        <f t="shared" si="410"/>
        <v>6</v>
      </c>
      <c r="E4336" s="25">
        <f t="shared" si="409"/>
        <v>0</v>
      </c>
      <c r="F4336" s="25">
        <f t="shared" si="411"/>
        <v>0</v>
      </c>
      <c r="G4336" s="25" t="str">
        <f t="shared" si="413"/>
        <v>Summer</v>
      </c>
      <c r="H4336" s="25">
        <f t="shared" si="412"/>
        <v>3</v>
      </c>
      <c r="I4336" s="25">
        <v>0</v>
      </c>
      <c r="J4336" s="25">
        <f t="shared" si="414"/>
        <v>3</v>
      </c>
      <c r="K4336" s="7">
        <v>37.41854</v>
      </c>
    </row>
    <row r="4337" spans="1:11" x14ac:dyDescent="0.25">
      <c r="A4337" s="6">
        <v>44377</v>
      </c>
      <c r="B4337" s="7">
        <v>12</v>
      </c>
      <c r="C4337" s="25">
        <v>215697.69441108807</v>
      </c>
      <c r="D4337" s="25">
        <f t="shared" si="410"/>
        <v>6</v>
      </c>
      <c r="E4337" s="25">
        <f t="shared" si="409"/>
        <v>0</v>
      </c>
      <c r="F4337" s="25">
        <f t="shared" si="411"/>
        <v>0</v>
      </c>
      <c r="G4337" s="25" t="str">
        <f t="shared" si="413"/>
        <v>Summer</v>
      </c>
      <c r="H4337" s="25">
        <f t="shared" si="412"/>
        <v>3</v>
      </c>
      <c r="I4337" s="25">
        <v>0</v>
      </c>
      <c r="J4337" s="25">
        <f t="shared" si="414"/>
        <v>3</v>
      </c>
      <c r="K4337" s="7">
        <v>43.854680000000002</v>
      </c>
    </row>
    <row r="4338" spans="1:11" x14ac:dyDescent="0.25">
      <c r="A4338" s="6">
        <v>44377</v>
      </c>
      <c r="B4338" s="7">
        <v>13</v>
      </c>
      <c r="C4338" s="25">
        <v>238812.32519682319</v>
      </c>
      <c r="D4338" s="25">
        <f t="shared" si="410"/>
        <v>6</v>
      </c>
      <c r="E4338" s="25">
        <f t="shared" si="409"/>
        <v>0</v>
      </c>
      <c r="F4338" s="25">
        <f t="shared" si="411"/>
        <v>0</v>
      </c>
      <c r="G4338" s="25" t="str">
        <f t="shared" si="413"/>
        <v>Summer</v>
      </c>
      <c r="H4338" s="25">
        <f t="shared" si="412"/>
        <v>3</v>
      </c>
      <c r="I4338" s="25">
        <v>0</v>
      </c>
      <c r="J4338" s="25">
        <f t="shared" si="414"/>
        <v>3</v>
      </c>
      <c r="K4338" s="7">
        <v>37.951180000000001</v>
      </c>
    </row>
    <row r="4339" spans="1:11" x14ac:dyDescent="0.25">
      <c r="A4339" s="6">
        <v>44377</v>
      </c>
      <c r="B4339" s="7">
        <v>14</v>
      </c>
      <c r="C4339" s="25">
        <v>254152.20672657283</v>
      </c>
      <c r="D4339" s="25">
        <f t="shared" si="410"/>
        <v>6</v>
      </c>
      <c r="E4339" s="25">
        <f t="shared" si="409"/>
        <v>0</v>
      </c>
      <c r="F4339" s="25">
        <f t="shared" si="411"/>
        <v>0</v>
      </c>
      <c r="G4339" s="25" t="str">
        <f t="shared" si="413"/>
        <v>Summer</v>
      </c>
      <c r="H4339" s="25">
        <f t="shared" si="412"/>
        <v>3</v>
      </c>
      <c r="I4339" s="25">
        <v>0</v>
      </c>
      <c r="J4339" s="25">
        <f t="shared" si="414"/>
        <v>3</v>
      </c>
      <c r="K4339" s="7">
        <v>38.970179999999999</v>
      </c>
    </row>
    <row r="4340" spans="1:11" x14ac:dyDescent="0.25">
      <c r="A4340" s="6">
        <v>44377</v>
      </c>
      <c r="B4340" s="7">
        <v>15</v>
      </c>
      <c r="C4340" s="25">
        <v>273909.91854439041</v>
      </c>
      <c r="D4340" s="25">
        <f t="shared" si="410"/>
        <v>6</v>
      </c>
      <c r="E4340" s="25">
        <f t="shared" si="409"/>
        <v>0</v>
      </c>
      <c r="F4340" s="25">
        <f t="shared" si="411"/>
        <v>0</v>
      </c>
      <c r="G4340" s="25" t="str">
        <f t="shared" si="413"/>
        <v>Summer</v>
      </c>
      <c r="H4340" s="25">
        <f t="shared" si="412"/>
        <v>4</v>
      </c>
      <c r="I4340" s="25">
        <v>0</v>
      </c>
      <c r="J4340" s="25">
        <f t="shared" si="414"/>
        <v>4</v>
      </c>
      <c r="K4340" s="7">
        <v>40.67633</v>
      </c>
    </row>
    <row r="4341" spans="1:11" x14ac:dyDescent="0.25">
      <c r="A4341" s="6">
        <v>44377</v>
      </c>
      <c r="B4341" s="7">
        <v>16</v>
      </c>
      <c r="C4341" s="25">
        <v>288700.20885547175</v>
      </c>
      <c r="D4341" s="25">
        <f t="shared" si="410"/>
        <v>6</v>
      </c>
      <c r="E4341" s="25">
        <f t="shared" si="409"/>
        <v>0</v>
      </c>
      <c r="F4341" s="25">
        <f t="shared" si="411"/>
        <v>0</v>
      </c>
      <c r="G4341" s="25" t="str">
        <f t="shared" si="413"/>
        <v>Summer</v>
      </c>
      <c r="H4341" s="25">
        <f t="shared" si="412"/>
        <v>4</v>
      </c>
      <c r="I4341" s="25">
        <v>0</v>
      </c>
      <c r="J4341" s="25">
        <f t="shared" si="414"/>
        <v>4</v>
      </c>
      <c r="K4341" s="7">
        <v>42.421230000000001</v>
      </c>
    </row>
    <row r="4342" spans="1:11" x14ac:dyDescent="0.25">
      <c r="A4342" s="6">
        <v>44377</v>
      </c>
      <c r="B4342" s="7">
        <v>17</v>
      </c>
      <c r="C4342" s="25">
        <v>301635.08339463494</v>
      </c>
      <c r="D4342" s="25">
        <f t="shared" si="410"/>
        <v>6</v>
      </c>
      <c r="E4342" s="25">
        <f t="shared" si="409"/>
        <v>0</v>
      </c>
      <c r="F4342" s="25">
        <f t="shared" si="411"/>
        <v>0</v>
      </c>
      <c r="G4342" s="25" t="str">
        <f t="shared" si="413"/>
        <v>Summer</v>
      </c>
      <c r="H4342" s="25">
        <f t="shared" si="412"/>
        <v>4</v>
      </c>
      <c r="I4342" s="25">
        <v>0</v>
      </c>
      <c r="J4342" s="25">
        <f t="shared" si="414"/>
        <v>4</v>
      </c>
      <c r="K4342" s="7">
        <v>39.541539999999998</v>
      </c>
    </row>
    <row r="4343" spans="1:11" x14ac:dyDescent="0.25">
      <c r="A4343" s="6">
        <v>44377</v>
      </c>
      <c r="B4343" s="7">
        <v>18</v>
      </c>
      <c r="C4343" s="25">
        <v>308476.26249854342</v>
      </c>
      <c r="D4343" s="25">
        <f t="shared" si="410"/>
        <v>6</v>
      </c>
      <c r="E4343" s="25">
        <f t="shared" si="409"/>
        <v>0</v>
      </c>
      <c r="F4343" s="25">
        <f t="shared" si="411"/>
        <v>0</v>
      </c>
      <c r="G4343" s="25" t="str">
        <f t="shared" si="413"/>
        <v>Summer</v>
      </c>
      <c r="H4343" s="25">
        <f t="shared" si="412"/>
        <v>4</v>
      </c>
      <c r="I4343" s="25">
        <v>0</v>
      </c>
      <c r="J4343" s="25">
        <f t="shared" si="414"/>
        <v>4</v>
      </c>
      <c r="K4343" s="7">
        <v>40.158259999999999</v>
      </c>
    </row>
    <row r="4344" spans="1:11" x14ac:dyDescent="0.25">
      <c r="A4344" s="6">
        <v>44377</v>
      </c>
      <c r="B4344" s="7">
        <v>19</v>
      </c>
      <c r="C4344" s="25">
        <v>308652.17471801303</v>
      </c>
      <c r="D4344" s="25">
        <f t="shared" si="410"/>
        <v>6</v>
      </c>
      <c r="E4344" s="25">
        <f t="shared" si="409"/>
        <v>0</v>
      </c>
      <c r="F4344" s="25">
        <f t="shared" si="411"/>
        <v>0</v>
      </c>
      <c r="G4344" s="25" t="str">
        <f t="shared" si="413"/>
        <v>Summer</v>
      </c>
      <c r="H4344" s="25">
        <f t="shared" si="412"/>
        <v>4</v>
      </c>
      <c r="I4344" s="25">
        <v>0</v>
      </c>
      <c r="J4344" s="25">
        <f t="shared" si="414"/>
        <v>4</v>
      </c>
      <c r="K4344" s="7">
        <v>37.616379999999999</v>
      </c>
    </row>
    <row r="4345" spans="1:11" x14ac:dyDescent="0.25">
      <c r="A4345" s="6">
        <v>44377</v>
      </c>
      <c r="B4345" s="7">
        <v>20</v>
      </c>
      <c r="C4345" s="25">
        <v>292261.87081038859</v>
      </c>
      <c r="D4345" s="25">
        <f t="shared" si="410"/>
        <v>6</v>
      </c>
      <c r="E4345" s="25">
        <f t="shared" si="409"/>
        <v>0</v>
      </c>
      <c r="F4345" s="25">
        <f t="shared" si="411"/>
        <v>0</v>
      </c>
      <c r="G4345" s="25" t="str">
        <f t="shared" si="413"/>
        <v>Summer</v>
      </c>
      <c r="H4345" s="25">
        <f t="shared" si="412"/>
        <v>4</v>
      </c>
      <c r="I4345" s="25">
        <v>0</v>
      </c>
      <c r="J4345" s="25">
        <f t="shared" si="414"/>
        <v>4</v>
      </c>
      <c r="K4345" s="7">
        <v>34.04045</v>
      </c>
    </row>
    <row r="4346" spans="1:11" x14ac:dyDescent="0.25">
      <c r="A4346" s="6">
        <v>44377</v>
      </c>
      <c r="B4346" s="7">
        <v>21</v>
      </c>
      <c r="C4346" s="25">
        <v>276514.3039100733</v>
      </c>
      <c r="D4346" s="25">
        <f t="shared" si="410"/>
        <v>6</v>
      </c>
      <c r="E4346" s="25">
        <f t="shared" si="409"/>
        <v>0</v>
      </c>
      <c r="F4346" s="25">
        <f t="shared" si="411"/>
        <v>0</v>
      </c>
      <c r="G4346" s="25" t="str">
        <f t="shared" si="413"/>
        <v>Summer</v>
      </c>
      <c r="H4346" s="25">
        <f t="shared" si="412"/>
        <v>3</v>
      </c>
      <c r="I4346" s="25">
        <v>0</v>
      </c>
      <c r="J4346" s="25">
        <f t="shared" si="414"/>
        <v>3</v>
      </c>
      <c r="K4346" s="7">
        <v>37.087339999999998</v>
      </c>
    </row>
    <row r="4347" spans="1:11" x14ac:dyDescent="0.25">
      <c r="A4347" s="6">
        <v>44377</v>
      </c>
      <c r="B4347" s="7">
        <v>22</v>
      </c>
      <c r="C4347" s="25">
        <v>264901.06927458046</v>
      </c>
      <c r="D4347" s="25">
        <f t="shared" si="410"/>
        <v>6</v>
      </c>
      <c r="E4347" s="25">
        <f t="shared" si="409"/>
        <v>0</v>
      </c>
      <c r="F4347" s="25">
        <f t="shared" si="411"/>
        <v>0</v>
      </c>
      <c r="G4347" s="25" t="str">
        <f t="shared" si="413"/>
        <v>Summer</v>
      </c>
      <c r="H4347" s="25">
        <f t="shared" si="412"/>
        <v>3</v>
      </c>
      <c r="I4347" s="25">
        <v>0</v>
      </c>
      <c r="J4347" s="25">
        <f t="shared" si="414"/>
        <v>3</v>
      </c>
      <c r="K4347" s="7">
        <v>36.363610000000001</v>
      </c>
    </row>
    <row r="4348" spans="1:11" x14ac:dyDescent="0.25">
      <c r="A4348" s="6">
        <v>44377</v>
      </c>
      <c r="B4348" s="7">
        <v>23</v>
      </c>
      <c r="C4348" s="25">
        <v>237309.54318029521</v>
      </c>
      <c r="D4348" s="25">
        <f t="shared" si="410"/>
        <v>6</v>
      </c>
      <c r="E4348" s="25">
        <f t="shared" si="409"/>
        <v>0</v>
      </c>
      <c r="F4348" s="25">
        <f t="shared" si="411"/>
        <v>0</v>
      </c>
      <c r="G4348" s="25" t="str">
        <f t="shared" si="413"/>
        <v>Summer</v>
      </c>
      <c r="H4348" s="25">
        <f t="shared" si="412"/>
        <v>3</v>
      </c>
      <c r="I4348" s="25">
        <v>0</v>
      </c>
      <c r="J4348" s="25">
        <f t="shared" si="414"/>
        <v>3</v>
      </c>
      <c r="K4348" s="7">
        <v>36.154539999999997</v>
      </c>
    </row>
    <row r="4349" spans="1:11" x14ac:dyDescent="0.25">
      <c r="A4349" s="6">
        <v>44377</v>
      </c>
      <c r="B4349" s="7">
        <v>24</v>
      </c>
      <c r="C4349" s="25">
        <v>205414.62213336976</v>
      </c>
      <c r="D4349" s="25">
        <f t="shared" si="410"/>
        <v>6</v>
      </c>
      <c r="E4349" s="25">
        <f t="shared" si="409"/>
        <v>0</v>
      </c>
      <c r="F4349" s="25">
        <f t="shared" si="411"/>
        <v>0</v>
      </c>
      <c r="G4349" s="25" t="str">
        <f t="shared" si="413"/>
        <v>Summer</v>
      </c>
      <c r="H4349" s="25">
        <f t="shared" si="412"/>
        <v>3</v>
      </c>
      <c r="I4349" s="25">
        <v>0</v>
      </c>
      <c r="J4349" s="25">
        <f t="shared" si="414"/>
        <v>3</v>
      </c>
      <c r="K4349" s="7">
        <v>38.200519999999997</v>
      </c>
    </row>
    <row r="4350" spans="1:11" x14ac:dyDescent="0.25">
      <c r="A4350" s="6">
        <v>44378</v>
      </c>
      <c r="B4350" s="7">
        <v>1</v>
      </c>
      <c r="C4350" s="25">
        <v>178636.81863207644</v>
      </c>
      <c r="D4350" s="25">
        <f t="shared" si="410"/>
        <v>7</v>
      </c>
      <c r="E4350" s="25">
        <f t="shared" si="409"/>
        <v>0</v>
      </c>
      <c r="F4350" s="25">
        <f t="shared" si="411"/>
        <v>0</v>
      </c>
      <c r="G4350" s="25" t="str">
        <f t="shared" si="413"/>
        <v>Summer</v>
      </c>
      <c r="H4350" s="25">
        <f t="shared" si="412"/>
        <v>3</v>
      </c>
      <c r="I4350" s="25">
        <v>0</v>
      </c>
      <c r="J4350" s="25">
        <f t="shared" si="414"/>
        <v>3</v>
      </c>
      <c r="K4350" s="7">
        <v>34.685470000000002</v>
      </c>
    </row>
    <row r="4351" spans="1:11" x14ac:dyDescent="0.25">
      <c r="A4351" s="6">
        <v>44378</v>
      </c>
      <c r="B4351" s="7">
        <v>2</v>
      </c>
      <c r="C4351" s="25">
        <v>158937.83746475814</v>
      </c>
      <c r="D4351" s="25">
        <f t="shared" si="410"/>
        <v>7</v>
      </c>
      <c r="E4351" s="25">
        <f t="shared" si="409"/>
        <v>0</v>
      </c>
      <c r="F4351" s="25">
        <f t="shared" si="411"/>
        <v>0</v>
      </c>
      <c r="G4351" s="25" t="str">
        <f t="shared" si="413"/>
        <v>Summer</v>
      </c>
      <c r="H4351" s="25">
        <f t="shared" si="412"/>
        <v>1</v>
      </c>
      <c r="I4351" s="25">
        <v>0</v>
      </c>
      <c r="J4351" s="25">
        <f t="shared" si="414"/>
        <v>1</v>
      </c>
      <c r="K4351" s="7">
        <v>27.561499999999999</v>
      </c>
    </row>
    <row r="4352" spans="1:11" x14ac:dyDescent="0.25">
      <c r="A4352" s="6">
        <v>44378</v>
      </c>
      <c r="B4352" s="7">
        <v>3</v>
      </c>
      <c r="C4352" s="25">
        <v>145351.40807631123</v>
      </c>
      <c r="D4352" s="25">
        <f t="shared" si="410"/>
        <v>7</v>
      </c>
      <c r="E4352" s="25">
        <f t="shared" si="409"/>
        <v>0</v>
      </c>
      <c r="F4352" s="25">
        <f t="shared" si="411"/>
        <v>0</v>
      </c>
      <c r="G4352" s="25" t="str">
        <f t="shared" si="413"/>
        <v>Summer</v>
      </c>
      <c r="H4352" s="25">
        <f t="shared" si="412"/>
        <v>1</v>
      </c>
      <c r="I4352" s="25">
        <v>0</v>
      </c>
      <c r="J4352" s="25">
        <f t="shared" si="414"/>
        <v>1</v>
      </c>
      <c r="K4352" s="7">
        <v>25.53098</v>
      </c>
    </row>
    <row r="4353" spans="1:11" x14ac:dyDescent="0.25">
      <c r="A4353" s="6">
        <v>44378</v>
      </c>
      <c r="B4353" s="7">
        <v>4</v>
      </c>
      <c r="C4353" s="25">
        <v>136872.17389683612</v>
      </c>
      <c r="D4353" s="25">
        <f t="shared" si="410"/>
        <v>7</v>
      </c>
      <c r="E4353" s="25">
        <f t="shared" si="409"/>
        <v>0</v>
      </c>
      <c r="F4353" s="25">
        <f t="shared" si="411"/>
        <v>0</v>
      </c>
      <c r="G4353" s="25" t="str">
        <f t="shared" si="413"/>
        <v>Summer</v>
      </c>
      <c r="H4353" s="25">
        <f t="shared" si="412"/>
        <v>1</v>
      </c>
      <c r="I4353" s="25">
        <v>0</v>
      </c>
      <c r="J4353" s="25">
        <f t="shared" si="414"/>
        <v>1</v>
      </c>
      <c r="K4353" s="7">
        <v>24.739460000000001</v>
      </c>
    </row>
    <row r="4354" spans="1:11" x14ac:dyDescent="0.25">
      <c r="A4354" s="6">
        <v>44378</v>
      </c>
      <c r="B4354" s="7">
        <v>5</v>
      </c>
      <c r="C4354" s="25">
        <v>132470.40954290444</v>
      </c>
      <c r="D4354" s="25">
        <f t="shared" si="410"/>
        <v>7</v>
      </c>
      <c r="E4354" s="25">
        <f t="shared" si="409"/>
        <v>0</v>
      </c>
      <c r="F4354" s="25">
        <f t="shared" si="411"/>
        <v>0</v>
      </c>
      <c r="G4354" s="25" t="str">
        <f t="shared" si="413"/>
        <v>Summer</v>
      </c>
      <c r="H4354" s="25">
        <f t="shared" si="412"/>
        <v>1</v>
      </c>
      <c r="I4354" s="25">
        <v>0</v>
      </c>
      <c r="J4354" s="25">
        <f t="shared" si="414"/>
        <v>1</v>
      </c>
      <c r="K4354" s="7">
        <v>24.84564</v>
      </c>
    </row>
    <row r="4355" spans="1:11" x14ac:dyDescent="0.25">
      <c r="A4355" s="6">
        <v>44378</v>
      </c>
      <c r="B4355" s="7">
        <v>6</v>
      </c>
      <c r="C4355" s="25">
        <v>133347.31484838881</v>
      </c>
      <c r="D4355" s="25">
        <f t="shared" si="410"/>
        <v>7</v>
      </c>
      <c r="E4355" s="25">
        <f t="shared" si="409"/>
        <v>0</v>
      </c>
      <c r="F4355" s="25">
        <f t="shared" si="411"/>
        <v>0</v>
      </c>
      <c r="G4355" s="25" t="str">
        <f t="shared" si="413"/>
        <v>Summer</v>
      </c>
      <c r="H4355" s="25">
        <f t="shared" si="412"/>
        <v>1</v>
      </c>
      <c r="I4355" s="25">
        <v>0</v>
      </c>
      <c r="J4355" s="25">
        <f t="shared" si="414"/>
        <v>1</v>
      </c>
      <c r="K4355" s="7">
        <v>25.753810000000001</v>
      </c>
    </row>
    <row r="4356" spans="1:11" x14ac:dyDescent="0.25">
      <c r="A4356" s="6">
        <v>44378</v>
      </c>
      <c r="B4356" s="7">
        <v>7</v>
      </c>
      <c r="C4356" s="25">
        <v>138540.0999979926</v>
      </c>
      <c r="D4356" s="25">
        <f t="shared" si="410"/>
        <v>7</v>
      </c>
      <c r="E4356" s="25">
        <f t="shared" si="409"/>
        <v>0</v>
      </c>
      <c r="F4356" s="25">
        <f t="shared" si="411"/>
        <v>0</v>
      </c>
      <c r="G4356" s="25" t="str">
        <f t="shared" si="413"/>
        <v>Summer</v>
      </c>
      <c r="H4356" s="25">
        <f t="shared" si="412"/>
        <v>3</v>
      </c>
      <c r="I4356" s="25">
        <v>0</v>
      </c>
      <c r="J4356" s="25">
        <f t="shared" si="414"/>
        <v>3</v>
      </c>
      <c r="K4356" s="7">
        <v>25.822970000000002</v>
      </c>
    </row>
    <row r="4357" spans="1:11" x14ac:dyDescent="0.25">
      <c r="A4357" s="6">
        <v>44378</v>
      </c>
      <c r="B4357" s="7">
        <v>8</v>
      </c>
      <c r="C4357" s="25">
        <v>145135.72613098289</v>
      </c>
      <c r="D4357" s="25">
        <f t="shared" si="410"/>
        <v>7</v>
      </c>
      <c r="E4357" s="25">
        <f t="shared" si="409"/>
        <v>0</v>
      </c>
      <c r="F4357" s="25">
        <f t="shared" si="411"/>
        <v>0</v>
      </c>
      <c r="G4357" s="25" t="str">
        <f t="shared" si="413"/>
        <v>Summer</v>
      </c>
      <c r="H4357" s="25">
        <f t="shared" si="412"/>
        <v>3</v>
      </c>
      <c r="I4357" s="25">
        <v>0</v>
      </c>
      <c r="J4357" s="25">
        <f t="shared" si="414"/>
        <v>3</v>
      </c>
      <c r="K4357" s="7">
        <v>29.09994</v>
      </c>
    </row>
    <row r="4358" spans="1:11" x14ac:dyDescent="0.25">
      <c r="A4358" s="6">
        <v>44378</v>
      </c>
      <c r="B4358" s="7">
        <v>9</v>
      </c>
      <c r="C4358" s="25">
        <v>150132.5172132788</v>
      </c>
      <c r="D4358" s="25">
        <f t="shared" si="410"/>
        <v>7</v>
      </c>
      <c r="E4358" s="25">
        <f t="shared" ref="E4358:E4421" si="415">IF(IFERROR(VLOOKUP(A4358,$S$6:$S$15,1,0),0)&gt;0,1,0)</f>
        <v>0</v>
      </c>
      <c r="F4358" s="25">
        <f t="shared" si="411"/>
        <v>0</v>
      </c>
      <c r="G4358" s="25" t="str">
        <f t="shared" si="413"/>
        <v>Summer</v>
      </c>
      <c r="H4358" s="25">
        <f t="shared" si="412"/>
        <v>3</v>
      </c>
      <c r="I4358" s="25">
        <v>0</v>
      </c>
      <c r="J4358" s="25">
        <f t="shared" si="414"/>
        <v>3</v>
      </c>
      <c r="K4358" s="7">
        <v>28.385590000000001</v>
      </c>
    </row>
    <row r="4359" spans="1:11" x14ac:dyDescent="0.25">
      <c r="A4359" s="6">
        <v>44378</v>
      </c>
      <c r="B4359" s="7">
        <v>10</v>
      </c>
      <c r="C4359" s="25">
        <v>153826.88222597484</v>
      </c>
      <c r="D4359" s="25">
        <f t="shared" ref="D4359:D4422" si="416">MONTH(A4359)</f>
        <v>7</v>
      </c>
      <c r="E4359" s="25">
        <f t="shared" si="415"/>
        <v>0</v>
      </c>
      <c r="F4359" s="25">
        <f t="shared" ref="F4359:F4422" si="417">IF(WEEKDAY(A4359,2)&gt;5,1,0)</f>
        <v>0</v>
      </c>
      <c r="G4359" s="25" t="str">
        <f t="shared" si="413"/>
        <v>Summer</v>
      </c>
      <c r="H4359" s="25">
        <f t="shared" ref="H4359:H4422" si="418">IF(AND(B4359&lt;7,B4359&gt;1),1,IF(G4359="Winter",IF(OR(E4359=1,F4359=1,B4359=1,AND(B4359&gt;9,B4359&lt;19),B4359&gt;21),2,6),IF(OR(E4359=1,F4359=1,B4359&lt;15,B4359&gt;20),3,4)))</f>
        <v>3</v>
      </c>
      <c r="I4359" s="25">
        <v>0</v>
      </c>
      <c r="J4359" s="25">
        <f t="shared" si="414"/>
        <v>3</v>
      </c>
      <c r="K4359" s="7">
        <v>33.525359999999999</v>
      </c>
    </row>
    <row r="4360" spans="1:11" x14ac:dyDescent="0.25">
      <c r="A4360" s="6">
        <v>44378</v>
      </c>
      <c r="B4360" s="7">
        <v>11</v>
      </c>
      <c r="C4360" s="25">
        <v>159078.20319796863</v>
      </c>
      <c r="D4360" s="25">
        <f t="shared" si="416"/>
        <v>7</v>
      </c>
      <c r="E4360" s="25">
        <f t="shared" si="415"/>
        <v>0</v>
      </c>
      <c r="F4360" s="25">
        <f t="shared" si="417"/>
        <v>0</v>
      </c>
      <c r="G4360" s="25" t="str">
        <f t="shared" si="413"/>
        <v>Summer</v>
      </c>
      <c r="H4360" s="25">
        <f t="shared" si="418"/>
        <v>3</v>
      </c>
      <c r="I4360" s="25">
        <v>0</v>
      </c>
      <c r="J4360" s="25">
        <f t="shared" si="414"/>
        <v>3</v>
      </c>
      <c r="K4360" s="7">
        <v>33.524270000000001</v>
      </c>
    </row>
    <row r="4361" spans="1:11" x14ac:dyDescent="0.25">
      <c r="A4361" s="6">
        <v>44378</v>
      </c>
      <c r="B4361" s="7">
        <v>12</v>
      </c>
      <c r="C4361" s="25">
        <v>164084.52706172754</v>
      </c>
      <c r="D4361" s="25">
        <f t="shared" si="416"/>
        <v>7</v>
      </c>
      <c r="E4361" s="25">
        <f t="shared" si="415"/>
        <v>0</v>
      </c>
      <c r="F4361" s="25">
        <f t="shared" si="417"/>
        <v>0</v>
      </c>
      <c r="G4361" s="25" t="str">
        <f t="shared" si="413"/>
        <v>Summer</v>
      </c>
      <c r="H4361" s="25">
        <f t="shared" si="418"/>
        <v>3</v>
      </c>
      <c r="I4361" s="25">
        <v>0</v>
      </c>
      <c r="J4361" s="25">
        <f t="shared" si="414"/>
        <v>3</v>
      </c>
      <c r="K4361" s="7">
        <v>32.664270000000002</v>
      </c>
    </row>
    <row r="4362" spans="1:11" x14ac:dyDescent="0.25">
      <c r="A4362" s="6">
        <v>44378</v>
      </c>
      <c r="B4362" s="7">
        <v>13</v>
      </c>
      <c r="C4362" s="25">
        <v>168316.55220891946</v>
      </c>
      <c r="D4362" s="25">
        <f t="shared" si="416"/>
        <v>7</v>
      </c>
      <c r="E4362" s="25">
        <f t="shared" si="415"/>
        <v>0</v>
      </c>
      <c r="F4362" s="25">
        <f t="shared" si="417"/>
        <v>0</v>
      </c>
      <c r="G4362" s="25" t="str">
        <f t="shared" si="413"/>
        <v>Summer</v>
      </c>
      <c r="H4362" s="25">
        <f t="shared" si="418"/>
        <v>3</v>
      </c>
      <c r="I4362" s="25">
        <v>0</v>
      </c>
      <c r="J4362" s="25">
        <f t="shared" si="414"/>
        <v>3</v>
      </c>
      <c r="K4362" s="7">
        <v>31.106950000000001</v>
      </c>
    </row>
    <row r="4363" spans="1:11" x14ac:dyDescent="0.25">
      <c r="A4363" s="6">
        <v>44378</v>
      </c>
      <c r="B4363" s="7">
        <v>14</v>
      </c>
      <c r="C4363" s="25">
        <v>171049.76714124455</v>
      </c>
      <c r="D4363" s="25">
        <f t="shared" si="416"/>
        <v>7</v>
      </c>
      <c r="E4363" s="25">
        <f t="shared" si="415"/>
        <v>0</v>
      </c>
      <c r="F4363" s="25">
        <f t="shared" si="417"/>
        <v>0</v>
      </c>
      <c r="G4363" s="25" t="str">
        <f t="shared" si="413"/>
        <v>Summer</v>
      </c>
      <c r="H4363" s="25">
        <f t="shared" si="418"/>
        <v>3</v>
      </c>
      <c r="I4363" s="25">
        <v>0</v>
      </c>
      <c r="J4363" s="25">
        <f t="shared" si="414"/>
        <v>3</v>
      </c>
      <c r="K4363" s="7">
        <v>39.16075</v>
      </c>
    </row>
    <row r="4364" spans="1:11" x14ac:dyDescent="0.25">
      <c r="A4364" s="6">
        <v>44378</v>
      </c>
      <c r="B4364" s="7">
        <v>15</v>
      </c>
      <c r="C4364" s="25">
        <v>171731.22227678157</v>
      </c>
      <c r="D4364" s="25">
        <f t="shared" si="416"/>
        <v>7</v>
      </c>
      <c r="E4364" s="25">
        <f t="shared" si="415"/>
        <v>0</v>
      </c>
      <c r="F4364" s="25">
        <f t="shared" si="417"/>
        <v>0</v>
      </c>
      <c r="G4364" s="25" t="str">
        <f t="shared" si="413"/>
        <v>Summer</v>
      </c>
      <c r="H4364" s="25">
        <f t="shared" si="418"/>
        <v>4</v>
      </c>
      <c r="I4364" s="25">
        <v>0</v>
      </c>
      <c r="J4364" s="25">
        <f t="shared" si="414"/>
        <v>4</v>
      </c>
      <c r="K4364" s="7">
        <v>41.013739999999999</v>
      </c>
    </row>
    <row r="4365" spans="1:11" x14ac:dyDescent="0.25">
      <c r="A4365" s="6">
        <v>44378</v>
      </c>
      <c r="B4365" s="7">
        <v>16</v>
      </c>
      <c r="C4365" s="25">
        <v>174846.41401301068</v>
      </c>
      <c r="D4365" s="25">
        <f t="shared" si="416"/>
        <v>7</v>
      </c>
      <c r="E4365" s="25">
        <f t="shared" si="415"/>
        <v>0</v>
      </c>
      <c r="F4365" s="25">
        <f t="shared" si="417"/>
        <v>0</v>
      </c>
      <c r="G4365" s="25" t="str">
        <f t="shared" si="413"/>
        <v>Summer</v>
      </c>
      <c r="H4365" s="25">
        <f t="shared" si="418"/>
        <v>4</v>
      </c>
      <c r="I4365" s="25">
        <v>0</v>
      </c>
      <c r="J4365" s="25">
        <f t="shared" si="414"/>
        <v>4</v>
      </c>
      <c r="K4365" s="7">
        <v>31.28378</v>
      </c>
    </row>
    <row r="4366" spans="1:11" x14ac:dyDescent="0.25">
      <c r="A4366" s="6">
        <v>44378</v>
      </c>
      <c r="B4366" s="7">
        <v>17</v>
      </c>
      <c r="C4366" s="25">
        <v>190259.89416530341</v>
      </c>
      <c r="D4366" s="25">
        <f t="shared" si="416"/>
        <v>7</v>
      </c>
      <c r="E4366" s="25">
        <f t="shared" si="415"/>
        <v>0</v>
      </c>
      <c r="F4366" s="25">
        <f t="shared" si="417"/>
        <v>0</v>
      </c>
      <c r="G4366" s="25" t="str">
        <f t="shared" si="413"/>
        <v>Summer</v>
      </c>
      <c r="H4366" s="25">
        <f t="shared" si="418"/>
        <v>4</v>
      </c>
      <c r="I4366" s="25">
        <v>0</v>
      </c>
      <c r="J4366" s="25">
        <f t="shared" si="414"/>
        <v>4</v>
      </c>
      <c r="K4366" s="7">
        <v>33.181199999999997</v>
      </c>
    </row>
    <row r="4367" spans="1:11" x14ac:dyDescent="0.25">
      <c r="A4367" s="6">
        <v>44378</v>
      </c>
      <c r="B4367" s="7">
        <v>18</v>
      </c>
      <c r="C4367" s="25">
        <v>219496.69463236112</v>
      </c>
      <c r="D4367" s="25">
        <f t="shared" si="416"/>
        <v>7</v>
      </c>
      <c r="E4367" s="25">
        <f t="shared" si="415"/>
        <v>0</v>
      </c>
      <c r="F4367" s="25">
        <f t="shared" si="417"/>
        <v>0</v>
      </c>
      <c r="G4367" s="25" t="str">
        <f t="shared" si="413"/>
        <v>Summer</v>
      </c>
      <c r="H4367" s="25">
        <f t="shared" si="418"/>
        <v>4</v>
      </c>
      <c r="I4367" s="25">
        <v>0</v>
      </c>
      <c r="J4367" s="25">
        <f t="shared" si="414"/>
        <v>4</v>
      </c>
      <c r="K4367" s="7">
        <v>32.45937</v>
      </c>
    </row>
    <row r="4368" spans="1:11" x14ac:dyDescent="0.25">
      <c r="A4368" s="6">
        <v>44378</v>
      </c>
      <c r="B4368" s="7">
        <v>19</v>
      </c>
      <c r="C4368" s="25">
        <v>238322.81001285336</v>
      </c>
      <c r="D4368" s="25">
        <f t="shared" si="416"/>
        <v>7</v>
      </c>
      <c r="E4368" s="25">
        <f t="shared" si="415"/>
        <v>0</v>
      </c>
      <c r="F4368" s="25">
        <f t="shared" si="417"/>
        <v>0</v>
      </c>
      <c r="G4368" s="25" t="str">
        <f t="shared" si="413"/>
        <v>Summer</v>
      </c>
      <c r="H4368" s="25">
        <f t="shared" si="418"/>
        <v>4</v>
      </c>
      <c r="I4368" s="25">
        <v>0</v>
      </c>
      <c r="J4368" s="25">
        <f t="shared" si="414"/>
        <v>4</v>
      </c>
      <c r="K4368" s="7">
        <v>33.065179999999998</v>
      </c>
    </row>
    <row r="4369" spans="1:11" x14ac:dyDescent="0.25">
      <c r="A4369" s="6">
        <v>44378</v>
      </c>
      <c r="B4369" s="7">
        <v>20</v>
      </c>
      <c r="C4369" s="25">
        <v>240026.844464466</v>
      </c>
      <c r="D4369" s="25">
        <f t="shared" si="416"/>
        <v>7</v>
      </c>
      <c r="E4369" s="25">
        <f t="shared" si="415"/>
        <v>0</v>
      </c>
      <c r="F4369" s="25">
        <f t="shared" si="417"/>
        <v>0</v>
      </c>
      <c r="G4369" s="25" t="str">
        <f t="shared" si="413"/>
        <v>Summer</v>
      </c>
      <c r="H4369" s="25">
        <f t="shared" si="418"/>
        <v>4</v>
      </c>
      <c r="I4369" s="25">
        <v>0</v>
      </c>
      <c r="J4369" s="25">
        <f t="shared" si="414"/>
        <v>4</v>
      </c>
      <c r="K4369" s="7">
        <v>34.001240000000003</v>
      </c>
    </row>
    <row r="4370" spans="1:11" x14ac:dyDescent="0.25">
      <c r="A4370" s="6">
        <v>44378</v>
      </c>
      <c r="B4370" s="7">
        <v>21</v>
      </c>
      <c r="C4370" s="25">
        <v>231597.36131045796</v>
      </c>
      <c r="D4370" s="25">
        <f t="shared" si="416"/>
        <v>7</v>
      </c>
      <c r="E4370" s="25">
        <f t="shared" si="415"/>
        <v>0</v>
      </c>
      <c r="F4370" s="25">
        <f t="shared" si="417"/>
        <v>0</v>
      </c>
      <c r="G4370" s="25" t="str">
        <f t="shared" si="413"/>
        <v>Summer</v>
      </c>
      <c r="H4370" s="25">
        <f t="shared" si="418"/>
        <v>3</v>
      </c>
      <c r="I4370" s="25">
        <v>0</v>
      </c>
      <c r="J4370" s="25">
        <f t="shared" si="414"/>
        <v>3</v>
      </c>
      <c r="K4370" s="7">
        <v>37.518389999999997</v>
      </c>
    </row>
    <row r="4371" spans="1:11" x14ac:dyDescent="0.25">
      <c r="A4371" s="6">
        <v>44378</v>
      </c>
      <c r="B4371" s="7">
        <v>22</v>
      </c>
      <c r="C4371" s="25">
        <v>219178.91581338664</v>
      </c>
      <c r="D4371" s="25">
        <f t="shared" si="416"/>
        <v>7</v>
      </c>
      <c r="E4371" s="25">
        <f t="shared" si="415"/>
        <v>0</v>
      </c>
      <c r="F4371" s="25">
        <f t="shared" si="417"/>
        <v>0</v>
      </c>
      <c r="G4371" s="25" t="str">
        <f t="shared" si="413"/>
        <v>Summer</v>
      </c>
      <c r="H4371" s="25">
        <f t="shared" si="418"/>
        <v>3</v>
      </c>
      <c r="I4371" s="25">
        <v>0</v>
      </c>
      <c r="J4371" s="25">
        <f t="shared" si="414"/>
        <v>3</v>
      </c>
      <c r="K4371" s="7">
        <v>27.75901</v>
      </c>
    </row>
    <row r="4372" spans="1:11" x14ac:dyDescent="0.25">
      <c r="A4372" s="6">
        <v>44378</v>
      </c>
      <c r="B4372" s="7">
        <v>23</v>
      </c>
      <c r="C4372" s="25">
        <v>200773.25219425344</v>
      </c>
      <c r="D4372" s="25">
        <f t="shared" si="416"/>
        <v>7</v>
      </c>
      <c r="E4372" s="25">
        <f t="shared" si="415"/>
        <v>0</v>
      </c>
      <c r="F4372" s="25">
        <f t="shared" si="417"/>
        <v>0</v>
      </c>
      <c r="G4372" s="25" t="str">
        <f t="shared" si="413"/>
        <v>Summer</v>
      </c>
      <c r="H4372" s="25">
        <f t="shared" si="418"/>
        <v>3</v>
      </c>
      <c r="I4372" s="25">
        <v>0</v>
      </c>
      <c r="J4372" s="25">
        <f t="shared" si="414"/>
        <v>3</v>
      </c>
      <c r="K4372" s="7">
        <v>25.972570000000001</v>
      </c>
    </row>
    <row r="4373" spans="1:11" x14ac:dyDescent="0.25">
      <c r="A4373" s="6">
        <v>44378</v>
      </c>
      <c r="B4373" s="7">
        <v>24</v>
      </c>
      <c r="C4373" s="25">
        <v>173458.24317802198</v>
      </c>
      <c r="D4373" s="25">
        <f t="shared" si="416"/>
        <v>7</v>
      </c>
      <c r="E4373" s="25">
        <f t="shared" si="415"/>
        <v>0</v>
      </c>
      <c r="F4373" s="25">
        <f t="shared" si="417"/>
        <v>0</v>
      </c>
      <c r="G4373" s="25" t="str">
        <f t="shared" si="413"/>
        <v>Summer</v>
      </c>
      <c r="H4373" s="25">
        <f t="shared" si="418"/>
        <v>3</v>
      </c>
      <c r="I4373" s="25">
        <v>0</v>
      </c>
      <c r="J4373" s="25">
        <f t="shared" si="414"/>
        <v>3</v>
      </c>
      <c r="K4373" s="7">
        <v>22.64902</v>
      </c>
    </row>
    <row r="4374" spans="1:11" x14ac:dyDescent="0.25">
      <c r="A4374" s="6">
        <v>44379</v>
      </c>
      <c r="B4374" s="7">
        <v>1</v>
      </c>
      <c r="C4374" s="25">
        <v>147670.41131523831</v>
      </c>
      <c r="D4374" s="25">
        <f t="shared" si="416"/>
        <v>7</v>
      </c>
      <c r="E4374" s="25">
        <f t="shared" si="415"/>
        <v>0</v>
      </c>
      <c r="F4374" s="25">
        <f t="shared" si="417"/>
        <v>0</v>
      </c>
      <c r="G4374" s="25" t="str">
        <f t="shared" si="413"/>
        <v>Summer</v>
      </c>
      <c r="H4374" s="25">
        <f t="shared" si="418"/>
        <v>3</v>
      </c>
      <c r="I4374" s="25">
        <v>0</v>
      </c>
      <c r="J4374" s="25">
        <f t="shared" si="414"/>
        <v>3</v>
      </c>
      <c r="K4374" s="7">
        <v>24.224440000000001</v>
      </c>
    </row>
    <row r="4375" spans="1:11" x14ac:dyDescent="0.25">
      <c r="A4375" s="6">
        <v>44379</v>
      </c>
      <c r="B4375" s="7">
        <v>2</v>
      </c>
      <c r="C4375" s="25">
        <v>129488.00874655241</v>
      </c>
      <c r="D4375" s="25">
        <f t="shared" si="416"/>
        <v>7</v>
      </c>
      <c r="E4375" s="25">
        <f t="shared" si="415"/>
        <v>0</v>
      </c>
      <c r="F4375" s="25">
        <f t="shared" si="417"/>
        <v>0</v>
      </c>
      <c r="G4375" s="25" t="str">
        <f t="shared" si="413"/>
        <v>Summer</v>
      </c>
      <c r="H4375" s="25">
        <f t="shared" si="418"/>
        <v>1</v>
      </c>
      <c r="I4375" s="25">
        <v>0</v>
      </c>
      <c r="J4375" s="25">
        <f t="shared" si="414"/>
        <v>1</v>
      </c>
      <c r="K4375" s="7">
        <v>37.304659999999998</v>
      </c>
    </row>
    <row r="4376" spans="1:11" x14ac:dyDescent="0.25">
      <c r="A4376" s="6">
        <v>44379</v>
      </c>
      <c r="B4376" s="7">
        <v>3</v>
      </c>
      <c r="C4376" s="25">
        <v>117172.1145101911</v>
      </c>
      <c r="D4376" s="25">
        <f t="shared" si="416"/>
        <v>7</v>
      </c>
      <c r="E4376" s="25">
        <f t="shared" si="415"/>
        <v>0</v>
      </c>
      <c r="F4376" s="25">
        <f t="shared" si="417"/>
        <v>0</v>
      </c>
      <c r="G4376" s="25" t="str">
        <f t="shared" si="413"/>
        <v>Summer</v>
      </c>
      <c r="H4376" s="25">
        <f t="shared" si="418"/>
        <v>1</v>
      </c>
      <c r="I4376" s="25">
        <v>0</v>
      </c>
      <c r="J4376" s="25">
        <f t="shared" si="414"/>
        <v>1</v>
      </c>
      <c r="K4376" s="7">
        <v>22.977799999999998</v>
      </c>
    </row>
    <row r="4377" spans="1:11" x14ac:dyDescent="0.25">
      <c r="A4377" s="6">
        <v>44379</v>
      </c>
      <c r="B4377" s="7">
        <v>4</v>
      </c>
      <c r="C4377" s="25">
        <v>109189.30640980831</v>
      </c>
      <c r="D4377" s="25">
        <f t="shared" si="416"/>
        <v>7</v>
      </c>
      <c r="E4377" s="25">
        <f t="shared" si="415"/>
        <v>0</v>
      </c>
      <c r="F4377" s="25">
        <f t="shared" si="417"/>
        <v>0</v>
      </c>
      <c r="G4377" s="25" t="str">
        <f t="shared" si="413"/>
        <v>Summer</v>
      </c>
      <c r="H4377" s="25">
        <f t="shared" si="418"/>
        <v>1</v>
      </c>
      <c r="I4377" s="25">
        <v>0</v>
      </c>
      <c r="J4377" s="25">
        <f t="shared" si="414"/>
        <v>1</v>
      </c>
      <c r="K4377" s="7">
        <v>21.014399999999998</v>
      </c>
    </row>
    <row r="4378" spans="1:11" x14ac:dyDescent="0.25">
      <c r="A4378" s="6">
        <v>44379</v>
      </c>
      <c r="B4378" s="7">
        <v>5</v>
      </c>
      <c r="C4378" s="25">
        <v>105212.64887244848</v>
      </c>
      <c r="D4378" s="25">
        <f t="shared" si="416"/>
        <v>7</v>
      </c>
      <c r="E4378" s="25">
        <f t="shared" si="415"/>
        <v>0</v>
      </c>
      <c r="F4378" s="25">
        <f t="shared" si="417"/>
        <v>0</v>
      </c>
      <c r="G4378" s="25" t="str">
        <f t="shared" si="413"/>
        <v>Summer</v>
      </c>
      <c r="H4378" s="25">
        <f t="shared" si="418"/>
        <v>1</v>
      </c>
      <c r="I4378" s="25">
        <v>0</v>
      </c>
      <c r="J4378" s="25">
        <f t="shared" si="414"/>
        <v>1</v>
      </c>
      <c r="K4378" s="7">
        <v>21.854759999999999</v>
      </c>
    </row>
    <row r="4379" spans="1:11" x14ac:dyDescent="0.25">
      <c r="A4379" s="6">
        <v>44379</v>
      </c>
      <c r="B4379" s="7">
        <v>6</v>
      </c>
      <c r="C4379" s="25">
        <v>105625.34212550656</v>
      </c>
      <c r="D4379" s="25">
        <f t="shared" si="416"/>
        <v>7</v>
      </c>
      <c r="E4379" s="25">
        <f t="shared" si="415"/>
        <v>0</v>
      </c>
      <c r="F4379" s="25">
        <f t="shared" si="417"/>
        <v>0</v>
      </c>
      <c r="G4379" s="25" t="str">
        <f t="shared" si="413"/>
        <v>Summer</v>
      </c>
      <c r="H4379" s="25">
        <f t="shared" si="418"/>
        <v>1</v>
      </c>
      <c r="I4379" s="25">
        <v>0</v>
      </c>
      <c r="J4379" s="25">
        <f t="shared" si="414"/>
        <v>1</v>
      </c>
      <c r="K4379" s="7">
        <v>23.66778</v>
      </c>
    </row>
    <row r="4380" spans="1:11" x14ac:dyDescent="0.25">
      <c r="A4380" s="6">
        <v>44379</v>
      </c>
      <c r="B4380" s="7">
        <v>7</v>
      </c>
      <c r="C4380" s="25">
        <v>111061.4324362055</v>
      </c>
      <c r="D4380" s="25">
        <f t="shared" si="416"/>
        <v>7</v>
      </c>
      <c r="E4380" s="25">
        <f t="shared" si="415"/>
        <v>0</v>
      </c>
      <c r="F4380" s="25">
        <f t="shared" si="417"/>
        <v>0</v>
      </c>
      <c r="G4380" s="25" t="str">
        <f t="shared" si="413"/>
        <v>Summer</v>
      </c>
      <c r="H4380" s="25">
        <f t="shared" si="418"/>
        <v>3</v>
      </c>
      <c r="I4380" s="25">
        <v>0</v>
      </c>
      <c r="J4380" s="25">
        <f t="shared" si="414"/>
        <v>3</v>
      </c>
      <c r="K4380" s="7">
        <v>22.709330000000001</v>
      </c>
    </row>
    <row r="4381" spans="1:11" x14ac:dyDescent="0.25">
      <c r="A4381" s="6">
        <v>44379</v>
      </c>
      <c r="B4381" s="7">
        <v>8</v>
      </c>
      <c r="C4381" s="25">
        <v>121177.52013228564</v>
      </c>
      <c r="D4381" s="25">
        <f t="shared" si="416"/>
        <v>7</v>
      </c>
      <c r="E4381" s="25">
        <f t="shared" si="415"/>
        <v>0</v>
      </c>
      <c r="F4381" s="25">
        <f t="shared" si="417"/>
        <v>0</v>
      </c>
      <c r="G4381" s="25" t="str">
        <f t="shared" si="413"/>
        <v>Summer</v>
      </c>
      <c r="H4381" s="25">
        <f t="shared" si="418"/>
        <v>3</v>
      </c>
      <c r="I4381" s="25">
        <v>0</v>
      </c>
      <c r="J4381" s="25">
        <f t="shared" si="414"/>
        <v>3</v>
      </c>
      <c r="K4381" s="7">
        <v>24.431650000000001</v>
      </c>
    </row>
    <row r="4382" spans="1:11" x14ac:dyDescent="0.25">
      <c r="A4382" s="6">
        <v>44379</v>
      </c>
      <c r="B4382" s="7">
        <v>9</v>
      </c>
      <c r="C4382" s="25">
        <v>128944.9840065319</v>
      </c>
      <c r="D4382" s="25">
        <f t="shared" si="416"/>
        <v>7</v>
      </c>
      <c r="E4382" s="25">
        <f t="shared" si="415"/>
        <v>0</v>
      </c>
      <c r="F4382" s="25">
        <f t="shared" si="417"/>
        <v>0</v>
      </c>
      <c r="G4382" s="25" t="str">
        <f t="shared" si="413"/>
        <v>Summer</v>
      </c>
      <c r="H4382" s="25">
        <f t="shared" si="418"/>
        <v>3</v>
      </c>
      <c r="I4382" s="25">
        <v>0</v>
      </c>
      <c r="J4382" s="25">
        <f t="shared" si="414"/>
        <v>3</v>
      </c>
      <c r="K4382" s="7">
        <v>31.214490000000001</v>
      </c>
    </row>
    <row r="4383" spans="1:11" x14ac:dyDescent="0.25">
      <c r="A4383" s="6">
        <v>44379</v>
      </c>
      <c r="B4383" s="7">
        <v>10</v>
      </c>
      <c r="C4383" s="25">
        <v>141798.57680607346</v>
      </c>
      <c r="D4383" s="25">
        <f t="shared" si="416"/>
        <v>7</v>
      </c>
      <c r="E4383" s="25">
        <f t="shared" si="415"/>
        <v>0</v>
      </c>
      <c r="F4383" s="25">
        <f t="shared" si="417"/>
        <v>0</v>
      </c>
      <c r="G4383" s="25" t="str">
        <f t="shared" si="413"/>
        <v>Summer</v>
      </c>
      <c r="H4383" s="25">
        <f t="shared" si="418"/>
        <v>3</v>
      </c>
      <c r="I4383" s="25">
        <v>0</v>
      </c>
      <c r="J4383" s="25">
        <f t="shared" si="414"/>
        <v>3</v>
      </c>
      <c r="K4383" s="7">
        <v>33.302120000000002</v>
      </c>
    </row>
    <row r="4384" spans="1:11" x14ac:dyDescent="0.25">
      <c r="A4384" s="6">
        <v>44379</v>
      </c>
      <c r="B4384" s="7">
        <v>11</v>
      </c>
      <c r="C4384" s="25">
        <v>157131.49989817152</v>
      </c>
      <c r="D4384" s="25">
        <f t="shared" si="416"/>
        <v>7</v>
      </c>
      <c r="E4384" s="25">
        <f t="shared" si="415"/>
        <v>0</v>
      </c>
      <c r="F4384" s="25">
        <f t="shared" si="417"/>
        <v>0</v>
      </c>
      <c r="G4384" s="25" t="str">
        <f t="shared" si="413"/>
        <v>Summer</v>
      </c>
      <c r="H4384" s="25">
        <f t="shared" si="418"/>
        <v>3</v>
      </c>
      <c r="I4384" s="25">
        <v>0</v>
      </c>
      <c r="J4384" s="25">
        <f t="shared" si="414"/>
        <v>3</v>
      </c>
      <c r="K4384" s="7">
        <v>29.586110000000001</v>
      </c>
    </row>
    <row r="4385" spans="1:11" x14ac:dyDescent="0.25">
      <c r="A4385" s="6">
        <v>44379</v>
      </c>
      <c r="B4385" s="7">
        <v>12</v>
      </c>
      <c r="C4385" s="25">
        <v>169507.35227144088</v>
      </c>
      <c r="D4385" s="25">
        <f t="shared" si="416"/>
        <v>7</v>
      </c>
      <c r="E4385" s="25">
        <f t="shared" si="415"/>
        <v>0</v>
      </c>
      <c r="F4385" s="25">
        <f t="shared" si="417"/>
        <v>0</v>
      </c>
      <c r="G4385" s="25" t="str">
        <f t="shared" si="413"/>
        <v>Summer</v>
      </c>
      <c r="H4385" s="25">
        <f t="shared" si="418"/>
        <v>3</v>
      </c>
      <c r="I4385" s="25">
        <v>0</v>
      </c>
      <c r="J4385" s="25">
        <f t="shared" si="414"/>
        <v>3</v>
      </c>
      <c r="K4385" s="7">
        <v>30.0105</v>
      </c>
    </row>
    <row r="4386" spans="1:11" x14ac:dyDescent="0.25">
      <c r="A4386" s="6">
        <v>44379</v>
      </c>
      <c r="B4386" s="7">
        <v>13</v>
      </c>
      <c r="C4386" s="25">
        <v>178642.50563052157</v>
      </c>
      <c r="D4386" s="25">
        <f t="shared" si="416"/>
        <v>7</v>
      </c>
      <c r="E4386" s="25">
        <f t="shared" si="415"/>
        <v>0</v>
      </c>
      <c r="F4386" s="25">
        <f t="shared" si="417"/>
        <v>0</v>
      </c>
      <c r="G4386" s="25" t="str">
        <f t="shared" si="413"/>
        <v>Summer</v>
      </c>
      <c r="H4386" s="25">
        <f t="shared" si="418"/>
        <v>3</v>
      </c>
      <c r="I4386" s="25">
        <v>0</v>
      </c>
      <c r="J4386" s="25">
        <f t="shared" si="414"/>
        <v>3</v>
      </c>
      <c r="K4386" s="7">
        <v>29.937930000000001</v>
      </c>
    </row>
    <row r="4387" spans="1:11" x14ac:dyDescent="0.25">
      <c r="A4387" s="6">
        <v>44379</v>
      </c>
      <c r="B4387" s="7">
        <v>14</v>
      </c>
      <c r="C4387" s="25">
        <v>183191.80961431918</v>
      </c>
      <c r="D4387" s="25">
        <f t="shared" si="416"/>
        <v>7</v>
      </c>
      <c r="E4387" s="25">
        <f t="shared" si="415"/>
        <v>0</v>
      </c>
      <c r="F4387" s="25">
        <f t="shared" si="417"/>
        <v>0</v>
      </c>
      <c r="G4387" s="25" t="str">
        <f t="shared" si="413"/>
        <v>Summer</v>
      </c>
      <c r="H4387" s="25">
        <f t="shared" si="418"/>
        <v>3</v>
      </c>
      <c r="I4387" s="25">
        <v>0</v>
      </c>
      <c r="J4387" s="25">
        <f t="shared" si="414"/>
        <v>3</v>
      </c>
      <c r="K4387" s="7">
        <v>36.561210000000003</v>
      </c>
    </row>
    <row r="4388" spans="1:11" x14ac:dyDescent="0.25">
      <c r="A4388" s="6">
        <v>44379</v>
      </c>
      <c r="B4388" s="7">
        <v>15</v>
      </c>
      <c r="C4388" s="25">
        <v>190098.61639198795</v>
      </c>
      <c r="D4388" s="25">
        <f t="shared" si="416"/>
        <v>7</v>
      </c>
      <c r="E4388" s="25">
        <f t="shared" si="415"/>
        <v>0</v>
      </c>
      <c r="F4388" s="25">
        <f t="shared" si="417"/>
        <v>0</v>
      </c>
      <c r="G4388" s="25" t="str">
        <f t="shared" si="413"/>
        <v>Summer</v>
      </c>
      <c r="H4388" s="25">
        <f t="shared" si="418"/>
        <v>4</v>
      </c>
      <c r="I4388" s="25">
        <v>0</v>
      </c>
      <c r="J4388" s="25">
        <f t="shared" si="414"/>
        <v>4</v>
      </c>
      <c r="K4388" s="7">
        <v>45.508519999999997</v>
      </c>
    </row>
    <row r="4389" spans="1:11" x14ac:dyDescent="0.25">
      <c r="A4389" s="6">
        <v>44379</v>
      </c>
      <c r="B4389" s="7">
        <v>16</v>
      </c>
      <c r="C4389" s="25">
        <v>201008.67238380064</v>
      </c>
      <c r="D4389" s="25">
        <f t="shared" si="416"/>
        <v>7</v>
      </c>
      <c r="E4389" s="25">
        <f t="shared" si="415"/>
        <v>0</v>
      </c>
      <c r="F4389" s="25">
        <f t="shared" si="417"/>
        <v>0</v>
      </c>
      <c r="G4389" s="25" t="str">
        <f t="shared" si="413"/>
        <v>Summer</v>
      </c>
      <c r="H4389" s="25">
        <f t="shared" si="418"/>
        <v>4</v>
      </c>
      <c r="I4389" s="25">
        <v>0</v>
      </c>
      <c r="J4389" s="25">
        <f t="shared" si="414"/>
        <v>4</v>
      </c>
      <c r="K4389" s="7">
        <v>51.65063</v>
      </c>
    </row>
    <row r="4390" spans="1:11" x14ac:dyDescent="0.25">
      <c r="A4390" s="6">
        <v>44379</v>
      </c>
      <c r="B4390" s="7">
        <v>17</v>
      </c>
      <c r="C4390" s="25">
        <v>212879.91429542541</v>
      </c>
      <c r="D4390" s="25">
        <f t="shared" si="416"/>
        <v>7</v>
      </c>
      <c r="E4390" s="25">
        <f t="shared" si="415"/>
        <v>0</v>
      </c>
      <c r="F4390" s="25">
        <f t="shared" si="417"/>
        <v>0</v>
      </c>
      <c r="G4390" s="25" t="str">
        <f t="shared" si="413"/>
        <v>Summer</v>
      </c>
      <c r="H4390" s="25">
        <f t="shared" si="418"/>
        <v>4</v>
      </c>
      <c r="I4390" s="25">
        <v>0</v>
      </c>
      <c r="J4390" s="25">
        <f t="shared" si="414"/>
        <v>4</v>
      </c>
      <c r="K4390" s="7">
        <v>75.867739999999998</v>
      </c>
    </row>
    <row r="4391" spans="1:11" x14ac:dyDescent="0.25">
      <c r="A4391" s="6">
        <v>44379</v>
      </c>
      <c r="B4391" s="7">
        <v>18</v>
      </c>
      <c r="C4391" s="25">
        <v>219547.84234340332</v>
      </c>
      <c r="D4391" s="25">
        <f t="shared" si="416"/>
        <v>7</v>
      </c>
      <c r="E4391" s="25">
        <f t="shared" si="415"/>
        <v>0</v>
      </c>
      <c r="F4391" s="25">
        <f t="shared" si="417"/>
        <v>0</v>
      </c>
      <c r="G4391" s="25" t="str">
        <f t="shared" si="413"/>
        <v>Summer</v>
      </c>
      <c r="H4391" s="25">
        <f t="shared" si="418"/>
        <v>4</v>
      </c>
      <c r="I4391" s="25">
        <v>0</v>
      </c>
      <c r="J4391" s="25">
        <f t="shared" si="414"/>
        <v>4</v>
      </c>
      <c r="K4391" s="7">
        <v>44.880679999999998</v>
      </c>
    </row>
    <row r="4392" spans="1:11" x14ac:dyDescent="0.25">
      <c r="A4392" s="6">
        <v>44379</v>
      </c>
      <c r="B4392" s="7">
        <v>19</v>
      </c>
      <c r="C4392" s="25">
        <v>219069.48269830487</v>
      </c>
      <c r="D4392" s="25">
        <f t="shared" si="416"/>
        <v>7</v>
      </c>
      <c r="E4392" s="25">
        <f t="shared" si="415"/>
        <v>0</v>
      </c>
      <c r="F4392" s="25">
        <f t="shared" si="417"/>
        <v>0</v>
      </c>
      <c r="G4392" s="25" t="str">
        <f t="shared" si="413"/>
        <v>Summer</v>
      </c>
      <c r="H4392" s="25">
        <f t="shared" si="418"/>
        <v>4</v>
      </c>
      <c r="I4392" s="25">
        <v>0</v>
      </c>
      <c r="J4392" s="25">
        <f t="shared" si="414"/>
        <v>4</v>
      </c>
      <c r="K4392" s="7">
        <v>39.384230000000002</v>
      </c>
    </row>
    <row r="4393" spans="1:11" x14ac:dyDescent="0.25">
      <c r="A4393" s="6">
        <v>44379</v>
      </c>
      <c r="B4393" s="7">
        <v>20</v>
      </c>
      <c r="C4393" s="25">
        <v>214682.95484193141</v>
      </c>
      <c r="D4393" s="25">
        <f t="shared" si="416"/>
        <v>7</v>
      </c>
      <c r="E4393" s="25">
        <f t="shared" si="415"/>
        <v>0</v>
      </c>
      <c r="F4393" s="25">
        <f t="shared" si="417"/>
        <v>0</v>
      </c>
      <c r="G4393" s="25" t="str">
        <f t="shared" si="413"/>
        <v>Summer</v>
      </c>
      <c r="H4393" s="25">
        <f t="shared" si="418"/>
        <v>4</v>
      </c>
      <c r="I4393" s="25">
        <v>0</v>
      </c>
      <c r="J4393" s="25">
        <f t="shared" si="414"/>
        <v>4</v>
      </c>
      <c r="K4393" s="7">
        <v>59.556220000000003</v>
      </c>
    </row>
    <row r="4394" spans="1:11" x14ac:dyDescent="0.25">
      <c r="A4394" s="6">
        <v>44379</v>
      </c>
      <c r="B4394" s="7">
        <v>21</v>
      </c>
      <c r="C4394" s="25">
        <v>197487.50048216843</v>
      </c>
      <c r="D4394" s="25">
        <f t="shared" si="416"/>
        <v>7</v>
      </c>
      <c r="E4394" s="25">
        <f t="shared" si="415"/>
        <v>0</v>
      </c>
      <c r="F4394" s="25">
        <f t="shared" si="417"/>
        <v>0</v>
      </c>
      <c r="G4394" s="25" t="str">
        <f t="shared" si="413"/>
        <v>Summer</v>
      </c>
      <c r="H4394" s="25">
        <f t="shared" si="418"/>
        <v>3</v>
      </c>
      <c r="I4394" s="25">
        <v>0</v>
      </c>
      <c r="J4394" s="25">
        <f t="shared" si="414"/>
        <v>3</v>
      </c>
      <c r="K4394" s="7">
        <v>29.046659999999999</v>
      </c>
    </row>
    <row r="4395" spans="1:11" x14ac:dyDescent="0.25">
      <c r="A4395" s="6">
        <v>44379</v>
      </c>
      <c r="B4395" s="7">
        <v>22</v>
      </c>
      <c r="C4395" s="25">
        <v>184467.8250630117</v>
      </c>
      <c r="D4395" s="25">
        <f t="shared" si="416"/>
        <v>7</v>
      </c>
      <c r="E4395" s="25">
        <f t="shared" si="415"/>
        <v>0</v>
      </c>
      <c r="F4395" s="25">
        <f t="shared" si="417"/>
        <v>0</v>
      </c>
      <c r="G4395" s="25" t="str">
        <f t="shared" si="413"/>
        <v>Summer</v>
      </c>
      <c r="H4395" s="25">
        <f t="shared" si="418"/>
        <v>3</v>
      </c>
      <c r="I4395" s="25">
        <v>0</v>
      </c>
      <c r="J4395" s="25">
        <f t="shared" si="414"/>
        <v>3</v>
      </c>
      <c r="K4395" s="7">
        <v>31.223230000000001</v>
      </c>
    </row>
    <row r="4396" spans="1:11" x14ac:dyDescent="0.25">
      <c r="A4396" s="6">
        <v>44379</v>
      </c>
      <c r="B4396" s="7">
        <v>23</v>
      </c>
      <c r="C4396" s="25">
        <v>171848.39403926622</v>
      </c>
      <c r="D4396" s="25">
        <f t="shared" si="416"/>
        <v>7</v>
      </c>
      <c r="E4396" s="25">
        <f t="shared" si="415"/>
        <v>0</v>
      </c>
      <c r="F4396" s="25">
        <f t="shared" si="417"/>
        <v>0</v>
      </c>
      <c r="G4396" s="25" t="str">
        <f t="shared" si="413"/>
        <v>Summer</v>
      </c>
      <c r="H4396" s="25">
        <f t="shared" si="418"/>
        <v>3</v>
      </c>
      <c r="I4396" s="25">
        <v>0</v>
      </c>
      <c r="J4396" s="25">
        <f t="shared" si="414"/>
        <v>3</v>
      </c>
      <c r="K4396" s="7">
        <v>25.917919999999999</v>
      </c>
    </row>
    <row r="4397" spans="1:11" x14ac:dyDescent="0.25">
      <c r="A4397" s="6">
        <v>44379</v>
      </c>
      <c r="B4397" s="7">
        <v>24</v>
      </c>
      <c r="C4397" s="25">
        <v>152582.478408842</v>
      </c>
      <c r="D4397" s="25">
        <f t="shared" si="416"/>
        <v>7</v>
      </c>
      <c r="E4397" s="25">
        <f t="shared" si="415"/>
        <v>0</v>
      </c>
      <c r="F4397" s="25">
        <f t="shared" si="417"/>
        <v>0</v>
      </c>
      <c r="G4397" s="25" t="str">
        <f t="shared" si="413"/>
        <v>Summer</v>
      </c>
      <c r="H4397" s="25">
        <f t="shared" si="418"/>
        <v>3</v>
      </c>
      <c r="I4397" s="25">
        <v>0</v>
      </c>
      <c r="J4397" s="25">
        <f t="shared" si="414"/>
        <v>3</v>
      </c>
      <c r="K4397" s="7">
        <v>22.061620000000001</v>
      </c>
    </row>
    <row r="4398" spans="1:11" x14ac:dyDescent="0.25">
      <c r="A4398" s="6">
        <v>44380</v>
      </c>
      <c r="B4398" s="7">
        <v>1</v>
      </c>
      <c r="C4398" s="25">
        <v>131448.52719612161</v>
      </c>
      <c r="D4398" s="25">
        <f t="shared" si="416"/>
        <v>7</v>
      </c>
      <c r="E4398" s="25">
        <f t="shared" si="415"/>
        <v>0</v>
      </c>
      <c r="F4398" s="25">
        <f t="shared" si="417"/>
        <v>1</v>
      </c>
      <c r="G4398" s="25" t="str">
        <f t="shared" si="413"/>
        <v>Summer</v>
      </c>
      <c r="H4398" s="25">
        <f t="shared" si="418"/>
        <v>3</v>
      </c>
      <c r="I4398" s="25">
        <v>0</v>
      </c>
      <c r="J4398" s="25">
        <f t="shared" si="414"/>
        <v>3</v>
      </c>
      <c r="K4398" s="7">
        <v>22.579650000000001</v>
      </c>
    </row>
    <row r="4399" spans="1:11" x14ac:dyDescent="0.25">
      <c r="A4399" s="6">
        <v>44380</v>
      </c>
      <c r="B4399" s="7">
        <v>2</v>
      </c>
      <c r="C4399" s="25">
        <v>114758.58106813022</v>
      </c>
      <c r="D4399" s="25">
        <f t="shared" si="416"/>
        <v>7</v>
      </c>
      <c r="E4399" s="25">
        <f t="shared" si="415"/>
        <v>0</v>
      </c>
      <c r="F4399" s="25">
        <f t="shared" si="417"/>
        <v>1</v>
      </c>
      <c r="G4399" s="25" t="str">
        <f t="shared" ref="G4399:G4462" si="419">IF(OR(D4399&lt;5,D4399&gt;9),"Winter","Summer")</f>
        <v>Summer</v>
      </c>
      <c r="H4399" s="25">
        <f t="shared" si="418"/>
        <v>1</v>
      </c>
      <c r="I4399" s="25">
        <v>0</v>
      </c>
      <c r="J4399" s="25">
        <f t="shared" ref="J4399:J4462" si="420">IF(I4399=0,H4399,5)</f>
        <v>1</v>
      </c>
      <c r="K4399" s="7">
        <v>25.07723</v>
      </c>
    </row>
    <row r="4400" spans="1:11" x14ac:dyDescent="0.25">
      <c r="A4400" s="6">
        <v>44380</v>
      </c>
      <c r="B4400" s="7">
        <v>3</v>
      </c>
      <c r="C4400" s="25">
        <v>103488.71909911692</v>
      </c>
      <c r="D4400" s="25">
        <f t="shared" si="416"/>
        <v>7</v>
      </c>
      <c r="E4400" s="25">
        <f t="shared" si="415"/>
        <v>0</v>
      </c>
      <c r="F4400" s="25">
        <f t="shared" si="417"/>
        <v>1</v>
      </c>
      <c r="G4400" s="25" t="str">
        <f t="shared" si="419"/>
        <v>Summer</v>
      </c>
      <c r="H4400" s="25">
        <f t="shared" si="418"/>
        <v>1</v>
      </c>
      <c r="I4400" s="25">
        <v>0</v>
      </c>
      <c r="J4400" s="25">
        <f t="shared" si="420"/>
        <v>1</v>
      </c>
      <c r="K4400" s="7">
        <v>21.242619999999999</v>
      </c>
    </row>
    <row r="4401" spans="1:11" x14ac:dyDescent="0.25">
      <c r="A4401" s="6">
        <v>44380</v>
      </c>
      <c r="B4401" s="7">
        <v>4</v>
      </c>
      <c r="C4401" s="25">
        <v>96535.271386558219</v>
      </c>
      <c r="D4401" s="25">
        <f t="shared" si="416"/>
        <v>7</v>
      </c>
      <c r="E4401" s="25">
        <f t="shared" si="415"/>
        <v>0</v>
      </c>
      <c r="F4401" s="25">
        <f t="shared" si="417"/>
        <v>1</v>
      </c>
      <c r="G4401" s="25" t="str">
        <f t="shared" si="419"/>
        <v>Summer</v>
      </c>
      <c r="H4401" s="25">
        <f t="shared" si="418"/>
        <v>1</v>
      </c>
      <c r="I4401" s="25">
        <v>0</v>
      </c>
      <c r="J4401" s="25">
        <f t="shared" si="420"/>
        <v>1</v>
      </c>
      <c r="K4401" s="7">
        <v>20.933859999999999</v>
      </c>
    </row>
    <row r="4402" spans="1:11" x14ac:dyDescent="0.25">
      <c r="A4402" s="6">
        <v>44380</v>
      </c>
      <c r="B4402" s="7">
        <v>5</v>
      </c>
      <c r="C4402" s="25">
        <v>92066.327530413677</v>
      </c>
      <c r="D4402" s="25">
        <f t="shared" si="416"/>
        <v>7</v>
      </c>
      <c r="E4402" s="25">
        <f t="shared" si="415"/>
        <v>0</v>
      </c>
      <c r="F4402" s="25">
        <f t="shared" si="417"/>
        <v>1</v>
      </c>
      <c r="G4402" s="25" t="str">
        <f t="shared" si="419"/>
        <v>Summer</v>
      </c>
      <c r="H4402" s="25">
        <f t="shared" si="418"/>
        <v>1</v>
      </c>
      <c r="I4402" s="25">
        <v>0</v>
      </c>
      <c r="J4402" s="25">
        <f t="shared" si="420"/>
        <v>1</v>
      </c>
      <c r="K4402" s="7">
        <v>19.867139999999999</v>
      </c>
    </row>
    <row r="4403" spans="1:11" x14ac:dyDescent="0.25">
      <c r="A4403" s="6">
        <v>44380</v>
      </c>
      <c r="B4403" s="7">
        <v>6</v>
      </c>
      <c r="C4403" s="25">
        <v>90298.067890659077</v>
      </c>
      <c r="D4403" s="25">
        <f t="shared" si="416"/>
        <v>7</v>
      </c>
      <c r="E4403" s="25">
        <f t="shared" si="415"/>
        <v>0</v>
      </c>
      <c r="F4403" s="25">
        <f t="shared" si="417"/>
        <v>1</v>
      </c>
      <c r="G4403" s="25" t="str">
        <f t="shared" si="419"/>
        <v>Summer</v>
      </c>
      <c r="H4403" s="25">
        <f t="shared" si="418"/>
        <v>1</v>
      </c>
      <c r="I4403" s="25">
        <v>0</v>
      </c>
      <c r="J4403" s="25">
        <f t="shared" si="420"/>
        <v>1</v>
      </c>
      <c r="K4403" s="7">
        <v>20.35238</v>
      </c>
    </row>
    <row r="4404" spans="1:11" x14ac:dyDescent="0.25">
      <c r="A4404" s="6">
        <v>44380</v>
      </c>
      <c r="B4404" s="7">
        <v>7</v>
      </c>
      <c r="C4404" s="25">
        <v>92302.772788531118</v>
      </c>
      <c r="D4404" s="25">
        <f t="shared" si="416"/>
        <v>7</v>
      </c>
      <c r="E4404" s="25">
        <f t="shared" si="415"/>
        <v>0</v>
      </c>
      <c r="F4404" s="25">
        <f t="shared" si="417"/>
        <v>1</v>
      </c>
      <c r="G4404" s="25" t="str">
        <f t="shared" si="419"/>
        <v>Summer</v>
      </c>
      <c r="H4404" s="25">
        <f t="shared" si="418"/>
        <v>3</v>
      </c>
      <c r="I4404" s="25">
        <v>0</v>
      </c>
      <c r="J4404" s="25">
        <f t="shared" si="420"/>
        <v>3</v>
      </c>
      <c r="K4404" s="7">
        <v>19.038979999999999</v>
      </c>
    </row>
    <row r="4405" spans="1:11" x14ac:dyDescent="0.25">
      <c r="A4405" s="6">
        <v>44380</v>
      </c>
      <c r="B4405" s="7">
        <v>8</v>
      </c>
      <c r="C4405" s="25">
        <v>101307.71521710897</v>
      </c>
      <c r="D4405" s="25">
        <f t="shared" si="416"/>
        <v>7</v>
      </c>
      <c r="E4405" s="25">
        <f t="shared" si="415"/>
        <v>0</v>
      </c>
      <c r="F4405" s="25">
        <f t="shared" si="417"/>
        <v>1</v>
      </c>
      <c r="G4405" s="25" t="str">
        <f t="shared" si="419"/>
        <v>Summer</v>
      </c>
      <c r="H4405" s="25">
        <f t="shared" si="418"/>
        <v>3</v>
      </c>
      <c r="I4405" s="25">
        <v>0</v>
      </c>
      <c r="J4405" s="25">
        <f t="shared" si="420"/>
        <v>3</v>
      </c>
      <c r="K4405" s="7">
        <v>19.378350000000001</v>
      </c>
    </row>
    <row r="4406" spans="1:11" x14ac:dyDescent="0.25">
      <c r="A4406" s="6">
        <v>44380</v>
      </c>
      <c r="B4406" s="7">
        <v>9</v>
      </c>
      <c r="C4406" s="25">
        <v>117358.88376803811</v>
      </c>
      <c r="D4406" s="25">
        <f t="shared" si="416"/>
        <v>7</v>
      </c>
      <c r="E4406" s="25">
        <f t="shared" si="415"/>
        <v>0</v>
      </c>
      <c r="F4406" s="25">
        <f t="shared" si="417"/>
        <v>1</v>
      </c>
      <c r="G4406" s="25" t="str">
        <f t="shared" si="419"/>
        <v>Summer</v>
      </c>
      <c r="H4406" s="25">
        <f t="shared" si="418"/>
        <v>3</v>
      </c>
      <c r="I4406" s="25">
        <v>0</v>
      </c>
      <c r="J4406" s="25">
        <f t="shared" si="420"/>
        <v>3</v>
      </c>
      <c r="K4406" s="7">
        <v>20.418479999999999</v>
      </c>
    </row>
    <row r="4407" spans="1:11" x14ac:dyDescent="0.25">
      <c r="A4407" s="6">
        <v>44380</v>
      </c>
      <c r="B4407" s="7">
        <v>10</v>
      </c>
      <c r="C4407" s="25">
        <v>135201.59578181247</v>
      </c>
      <c r="D4407" s="25">
        <f t="shared" si="416"/>
        <v>7</v>
      </c>
      <c r="E4407" s="25">
        <f t="shared" si="415"/>
        <v>0</v>
      </c>
      <c r="F4407" s="25">
        <f t="shared" si="417"/>
        <v>1</v>
      </c>
      <c r="G4407" s="25" t="str">
        <f t="shared" si="419"/>
        <v>Summer</v>
      </c>
      <c r="H4407" s="25">
        <f t="shared" si="418"/>
        <v>3</v>
      </c>
      <c r="I4407" s="25">
        <v>0</v>
      </c>
      <c r="J4407" s="25">
        <f t="shared" si="420"/>
        <v>3</v>
      </c>
      <c r="K4407" s="7">
        <v>20.943020000000001</v>
      </c>
    </row>
    <row r="4408" spans="1:11" x14ac:dyDescent="0.25">
      <c r="A4408" s="6">
        <v>44380</v>
      </c>
      <c r="B4408" s="7">
        <v>11</v>
      </c>
      <c r="C4408" s="25">
        <v>152705.6614225333</v>
      </c>
      <c r="D4408" s="25">
        <f t="shared" si="416"/>
        <v>7</v>
      </c>
      <c r="E4408" s="25">
        <f t="shared" si="415"/>
        <v>0</v>
      </c>
      <c r="F4408" s="25">
        <f t="shared" si="417"/>
        <v>1</v>
      </c>
      <c r="G4408" s="25" t="str">
        <f t="shared" si="419"/>
        <v>Summer</v>
      </c>
      <c r="H4408" s="25">
        <f t="shared" si="418"/>
        <v>3</v>
      </c>
      <c r="I4408" s="25">
        <v>0</v>
      </c>
      <c r="J4408" s="25">
        <f t="shared" si="420"/>
        <v>3</v>
      </c>
      <c r="K4408" s="7">
        <v>20.815550000000002</v>
      </c>
    </row>
    <row r="4409" spans="1:11" x14ac:dyDescent="0.25">
      <c r="A4409" s="6">
        <v>44380</v>
      </c>
      <c r="B4409" s="7">
        <v>12</v>
      </c>
      <c r="C4409" s="25">
        <v>169182.96485185268</v>
      </c>
      <c r="D4409" s="25">
        <f t="shared" si="416"/>
        <v>7</v>
      </c>
      <c r="E4409" s="25">
        <f t="shared" si="415"/>
        <v>0</v>
      </c>
      <c r="F4409" s="25">
        <f t="shared" si="417"/>
        <v>1</v>
      </c>
      <c r="G4409" s="25" t="str">
        <f t="shared" si="419"/>
        <v>Summer</v>
      </c>
      <c r="H4409" s="25">
        <f t="shared" si="418"/>
        <v>3</v>
      </c>
      <c r="I4409" s="25">
        <v>0</v>
      </c>
      <c r="J4409" s="25">
        <f t="shared" si="420"/>
        <v>3</v>
      </c>
      <c r="K4409" s="7">
        <v>21.337579999999999</v>
      </c>
    </row>
    <row r="4410" spans="1:11" x14ac:dyDescent="0.25">
      <c r="A4410" s="6">
        <v>44380</v>
      </c>
      <c r="B4410" s="7">
        <v>13</v>
      </c>
      <c r="C4410" s="25">
        <v>182982.23253636833</v>
      </c>
      <c r="D4410" s="25">
        <f t="shared" si="416"/>
        <v>7</v>
      </c>
      <c r="E4410" s="25">
        <f t="shared" si="415"/>
        <v>0</v>
      </c>
      <c r="F4410" s="25">
        <f t="shared" si="417"/>
        <v>1</v>
      </c>
      <c r="G4410" s="25" t="str">
        <f t="shared" si="419"/>
        <v>Summer</v>
      </c>
      <c r="H4410" s="25">
        <f t="shared" si="418"/>
        <v>3</v>
      </c>
      <c r="I4410" s="25">
        <v>0</v>
      </c>
      <c r="J4410" s="25">
        <f t="shared" si="420"/>
        <v>3</v>
      </c>
      <c r="K4410" s="7">
        <v>23.306139999999999</v>
      </c>
    </row>
    <row r="4411" spans="1:11" x14ac:dyDescent="0.25">
      <c r="A4411" s="6">
        <v>44380</v>
      </c>
      <c r="B4411" s="7">
        <v>14</v>
      </c>
      <c r="C4411" s="25">
        <v>194897.04665355143</v>
      </c>
      <c r="D4411" s="25">
        <f t="shared" si="416"/>
        <v>7</v>
      </c>
      <c r="E4411" s="25">
        <f t="shared" si="415"/>
        <v>0</v>
      </c>
      <c r="F4411" s="25">
        <f t="shared" si="417"/>
        <v>1</v>
      </c>
      <c r="G4411" s="25" t="str">
        <f t="shared" si="419"/>
        <v>Summer</v>
      </c>
      <c r="H4411" s="25">
        <f t="shared" si="418"/>
        <v>3</v>
      </c>
      <c r="I4411" s="25">
        <v>0</v>
      </c>
      <c r="J4411" s="25">
        <f t="shared" si="420"/>
        <v>3</v>
      </c>
      <c r="K4411" s="7">
        <v>25.090409999999999</v>
      </c>
    </row>
    <row r="4412" spans="1:11" x14ac:dyDescent="0.25">
      <c r="A4412" s="6">
        <v>44380</v>
      </c>
      <c r="B4412" s="7">
        <v>15</v>
      </c>
      <c r="C4412" s="25">
        <v>207486.34067901041</v>
      </c>
      <c r="D4412" s="25">
        <f t="shared" si="416"/>
        <v>7</v>
      </c>
      <c r="E4412" s="25">
        <f t="shared" si="415"/>
        <v>0</v>
      </c>
      <c r="F4412" s="25">
        <f t="shared" si="417"/>
        <v>1</v>
      </c>
      <c r="G4412" s="25" t="str">
        <f t="shared" si="419"/>
        <v>Summer</v>
      </c>
      <c r="H4412" s="25">
        <f t="shared" si="418"/>
        <v>3</v>
      </c>
      <c r="I4412" s="25">
        <v>0</v>
      </c>
      <c r="J4412" s="25">
        <f t="shared" si="420"/>
        <v>3</v>
      </c>
      <c r="K4412" s="7">
        <v>27.767900000000001</v>
      </c>
    </row>
    <row r="4413" spans="1:11" x14ac:dyDescent="0.25">
      <c r="A4413" s="6">
        <v>44380</v>
      </c>
      <c r="B4413" s="7">
        <v>16</v>
      </c>
      <c r="C4413" s="25">
        <v>221524.45830645124</v>
      </c>
      <c r="D4413" s="25">
        <f t="shared" si="416"/>
        <v>7</v>
      </c>
      <c r="E4413" s="25">
        <f t="shared" si="415"/>
        <v>0</v>
      </c>
      <c r="F4413" s="25">
        <f t="shared" si="417"/>
        <v>1</v>
      </c>
      <c r="G4413" s="25" t="str">
        <f t="shared" si="419"/>
        <v>Summer</v>
      </c>
      <c r="H4413" s="25">
        <f t="shared" si="418"/>
        <v>3</v>
      </c>
      <c r="I4413" s="25">
        <v>0</v>
      </c>
      <c r="J4413" s="25">
        <f t="shared" si="420"/>
        <v>3</v>
      </c>
      <c r="K4413" s="7">
        <v>33.044469999999997</v>
      </c>
    </row>
    <row r="4414" spans="1:11" x14ac:dyDescent="0.25">
      <c r="A4414" s="6">
        <v>44380</v>
      </c>
      <c r="B4414" s="7">
        <v>17</v>
      </c>
      <c r="C4414" s="25">
        <v>234873.39950086511</v>
      </c>
      <c r="D4414" s="25">
        <f t="shared" si="416"/>
        <v>7</v>
      </c>
      <c r="E4414" s="25">
        <f t="shared" si="415"/>
        <v>0</v>
      </c>
      <c r="F4414" s="25">
        <f t="shared" si="417"/>
        <v>1</v>
      </c>
      <c r="G4414" s="25" t="str">
        <f t="shared" si="419"/>
        <v>Summer</v>
      </c>
      <c r="H4414" s="25">
        <f t="shared" si="418"/>
        <v>3</v>
      </c>
      <c r="I4414" s="25">
        <v>0</v>
      </c>
      <c r="J4414" s="25">
        <f t="shared" si="420"/>
        <v>3</v>
      </c>
      <c r="K4414" s="7">
        <v>29.06278</v>
      </c>
    </row>
    <row r="4415" spans="1:11" x14ac:dyDescent="0.25">
      <c r="A4415" s="6">
        <v>44380</v>
      </c>
      <c r="B4415" s="7">
        <v>18</v>
      </c>
      <c r="C4415" s="25">
        <v>244533.45266456195</v>
      </c>
      <c r="D4415" s="25">
        <f t="shared" si="416"/>
        <v>7</v>
      </c>
      <c r="E4415" s="25">
        <f t="shared" si="415"/>
        <v>0</v>
      </c>
      <c r="F4415" s="25">
        <f t="shared" si="417"/>
        <v>1</v>
      </c>
      <c r="G4415" s="25" t="str">
        <f t="shared" si="419"/>
        <v>Summer</v>
      </c>
      <c r="H4415" s="25">
        <f t="shared" si="418"/>
        <v>3</v>
      </c>
      <c r="I4415" s="25">
        <v>0</v>
      </c>
      <c r="J4415" s="25">
        <f t="shared" si="420"/>
        <v>3</v>
      </c>
      <c r="K4415" s="7">
        <v>29.570419999999999</v>
      </c>
    </row>
    <row r="4416" spans="1:11" x14ac:dyDescent="0.25">
      <c r="A4416" s="6">
        <v>44380</v>
      </c>
      <c r="B4416" s="7">
        <v>19</v>
      </c>
      <c r="C4416" s="25">
        <v>244412.51672267038</v>
      </c>
      <c r="D4416" s="25">
        <f t="shared" si="416"/>
        <v>7</v>
      </c>
      <c r="E4416" s="25">
        <f t="shared" si="415"/>
        <v>0</v>
      </c>
      <c r="F4416" s="25">
        <f t="shared" si="417"/>
        <v>1</v>
      </c>
      <c r="G4416" s="25" t="str">
        <f t="shared" si="419"/>
        <v>Summer</v>
      </c>
      <c r="H4416" s="25">
        <f t="shared" si="418"/>
        <v>3</v>
      </c>
      <c r="I4416" s="25">
        <v>0</v>
      </c>
      <c r="J4416" s="25">
        <f t="shared" si="420"/>
        <v>3</v>
      </c>
      <c r="K4416" s="7">
        <v>35.642060000000001</v>
      </c>
    </row>
    <row r="4417" spans="1:11" x14ac:dyDescent="0.25">
      <c r="A4417" s="6">
        <v>44380</v>
      </c>
      <c r="B4417" s="7">
        <v>20</v>
      </c>
      <c r="C4417" s="25">
        <v>233517.23367231424</v>
      </c>
      <c r="D4417" s="25">
        <f t="shared" si="416"/>
        <v>7</v>
      </c>
      <c r="E4417" s="25">
        <f t="shared" si="415"/>
        <v>0</v>
      </c>
      <c r="F4417" s="25">
        <f t="shared" si="417"/>
        <v>1</v>
      </c>
      <c r="G4417" s="25" t="str">
        <f t="shared" si="419"/>
        <v>Summer</v>
      </c>
      <c r="H4417" s="25">
        <f t="shared" si="418"/>
        <v>3</v>
      </c>
      <c r="I4417" s="25">
        <v>0</v>
      </c>
      <c r="J4417" s="25">
        <f t="shared" si="420"/>
        <v>3</v>
      </c>
      <c r="K4417" s="7">
        <v>28.765509999999999</v>
      </c>
    </row>
    <row r="4418" spans="1:11" x14ac:dyDescent="0.25">
      <c r="A4418" s="6">
        <v>44380</v>
      </c>
      <c r="B4418" s="7">
        <v>21</v>
      </c>
      <c r="C4418" s="25">
        <v>214570.93921737859</v>
      </c>
      <c r="D4418" s="25">
        <f t="shared" si="416"/>
        <v>7</v>
      </c>
      <c r="E4418" s="25">
        <f t="shared" si="415"/>
        <v>0</v>
      </c>
      <c r="F4418" s="25">
        <f t="shared" si="417"/>
        <v>1</v>
      </c>
      <c r="G4418" s="25" t="str">
        <f t="shared" si="419"/>
        <v>Summer</v>
      </c>
      <c r="H4418" s="25">
        <f t="shared" si="418"/>
        <v>3</v>
      </c>
      <c r="I4418" s="25">
        <v>0</v>
      </c>
      <c r="J4418" s="25">
        <f t="shared" si="420"/>
        <v>3</v>
      </c>
      <c r="K4418" s="7">
        <v>28.76333</v>
      </c>
    </row>
    <row r="4419" spans="1:11" x14ac:dyDescent="0.25">
      <c r="A4419" s="6">
        <v>44380</v>
      </c>
      <c r="B4419" s="7">
        <v>22</v>
      </c>
      <c r="C4419" s="25">
        <v>199350.8305402557</v>
      </c>
      <c r="D4419" s="25">
        <f t="shared" si="416"/>
        <v>7</v>
      </c>
      <c r="E4419" s="25">
        <f t="shared" si="415"/>
        <v>0</v>
      </c>
      <c r="F4419" s="25">
        <f t="shared" si="417"/>
        <v>1</v>
      </c>
      <c r="G4419" s="25" t="str">
        <f t="shared" si="419"/>
        <v>Summer</v>
      </c>
      <c r="H4419" s="25">
        <f t="shared" si="418"/>
        <v>3</v>
      </c>
      <c r="I4419" s="25">
        <v>0</v>
      </c>
      <c r="J4419" s="25">
        <f t="shared" si="420"/>
        <v>3</v>
      </c>
      <c r="K4419" s="7">
        <v>24.777529999999999</v>
      </c>
    </row>
    <row r="4420" spans="1:11" x14ac:dyDescent="0.25">
      <c r="A4420" s="6">
        <v>44380</v>
      </c>
      <c r="B4420" s="7">
        <v>23</v>
      </c>
      <c r="C4420" s="25">
        <v>187170.91198665259</v>
      </c>
      <c r="D4420" s="25">
        <f t="shared" si="416"/>
        <v>7</v>
      </c>
      <c r="E4420" s="25">
        <f t="shared" si="415"/>
        <v>0</v>
      </c>
      <c r="F4420" s="25">
        <f t="shared" si="417"/>
        <v>1</v>
      </c>
      <c r="G4420" s="25" t="str">
        <f t="shared" si="419"/>
        <v>Summer</v>
      </c>
      <c r="H4420" s="25">
        <f t="shared" si="418"/>
        <v>3</v>
      </c>
      <c r="I4420" s="25">
        <v>0</v>
      </c>
      <c r="J4420" s="25">
        <f t="shared" si="420"/>
        <v>3</v>
      </c>
      <c r="K4420" s="7">
        <v>25.495149999999999</v>
      </c>
    </row>
    <row r="4421" spans="1:11" x14ac:dyDescent="0.25">
      <c r="A4421" s="6">
        <v>44380</v>
      </c>
      <c r="B4421" s="7">
        <v>24</v>
      </c>
      <c r="C4421" s="25">
        <v>173684.50163699078</v>
      </c>
      <c r="D4421" s="25">
        <f t="shared" si="416"/>
        <v>7</v>
      </c>
      <c r="E4421" s="25">
        <f t="shared" si="415"/>
        <v>0</v>
      </c>
      <c r="F4421" s="25">
        <f t="shared" si="417"/>
        <v>1</v>
      </c>
      <c r="G4421" s="25" t="str">
        <f t="shared" si="419"/>
        <v>Summer</v>
      </c>
      <c r="H4421" s="25">
        <f t="shared" si="418"/>
        <v>3</v>
      </c>
      <c r="I4421" s="25">
        <v>0</v>
      </c>
      <c r="J4421" s="25">
        <f t="shared" si="420"/>
        <v>3</v>
      </c>
      <c r="K4421" s="7">
        <v>21.552340000000001</v>
      </c>
    </row>
    <row r="4422" spans="1:11" x14ac:dyDescent="0.25">
      <c r="A4422" s="6">
        <v>44381</v>
      </c>
      <c r="B4422" s="7">
        <v>1</v>
      </c>
      <c r="C4422" s="25">
        <v>152948.46622751272</v>
      </c>
      <c r="D4422" s="25">
        <f t="shared" si="416"/>
        <v>7</v>
      </c>
      <c r="E4422" s="25">
        <f t="shared" ref="E4422:E4485" si="421">IF(IFERROR(VLOOKUP(A4422,$S$6:$S$15,1,0),0)&gt;0,1,0)</f>
        <v>0</v>
      </c>
      <c r="F4422" s="25">
        <f t="shared" si="417"/>
        <v>1</v>
      </c>
      <c r="G4422" s="25" t="str">
        <f t="shared" si="419"/>
        <v>Summer</v>
      </c>
      <c r="H4422" s="25">
        <f t="shared" si="418"/>
        <v>3</v>
      </c>
      <c r="I4422" s="25">
        <v>0</v>
      </c>
      <c r="J4422" s="25">
        <f t="shared" si="420"/>
        <v>3</v>
      </c>
      <c r="K4422" s="7">
        <v>19.683720000000001</v>
      </c>
    </row>
    <row r="4423" spans="1:11" x14ac:dyDescent="0.25">
      <c r="A4423" s="6">
        <v>44381</v>
      </c>
      <c r="B4423" s="7">
        <v>2</v>
      </c>
      <c r="C4423" s="25">
        <v>133833.04663074398</v>
      </c>
      <c r="D4423" s="25">
        <f t="shared" ref="D4423:D4486" si="422">MONTH(A4423)</f>
        <v>7</v>
      </c>
      <c r="E4423" s="25">
        <f t="shared" si="421"/>
        <v>0</v>
      </c>
      <c r="F4423" s="25">
        <f t="shared" ref="F4423:F4486" si="423">IF(WEEKDAY(A4423,2)&gt;5,1,0)</f>
        <v>1</v>
      </c>
      <c r="G4423" s="25" t="str">
        <f t="shared" si="419"/>
        <v>Summer</v>
      </c>
      <c r="H4423" s="25">
        <f t="shared" ref="H4423:H4486" si="424">IF(AND(B4423&lt;7,B4423&gt;1),1,IF(G4423="Winter",IF(OR(E4423=1,F4423=1,B4423=1,AND(B4423&gt;9,B4423&lt;19),B4423&gt;21),2,6),IF(OR(E4423=1,F4423=1,B4423&lt;15,B4423&gt;20),3,4)))</f>
        <v>1</v>
      </c>
      <c r="I4423" s="25">
        <v>0</v>
      </c>
      <c r="J4423" s="25">
        <f t="shared" si="420"/>
        <v>1</v>
      </c>
      <c r="K4423" s="7">
        <v>20.11693</v>
      </c>
    </row>
    <row r="4424" spans="1:11" x14ac:dyDescent="0.25">
      <c r="A4424" s="6">
        <v>44381</v>
      </c>
      <c r="B4424" s="7">
        <v>3</v>
      </c>
      <c r="C4424" s="25">
        <v>121626.03214502393</v>
      </c>
      <c r="D4424" s="25">
        <f t="shared" si="422"/>
        <v>7</v>
      </c>
      <c r="E4424" s="25">
        <f t="shared" si="421"/>
        <v>0</v>
      </c>
      <c r="F4424" s="25">
        <f t="shared" si="423"/>
        <v>1</v>
      </c>
      <c r="G4424" s="25" t="str">
        <f t="shared" si="419"/>
        <v>Summer</v>
      </c>
      <c r="H4424" s="25">
        <f t="shared" si="424"/>
        <v>1</v>
      </c>
      <c r="I4424" s="25">
        <v>0</v>
      </c>
      <c r="J4424" s="25">
        <f t="shared" si="420"/>
        <v>1</v>
      </c>
      <c r="K4424" s="7">
        <v>19.318380000000001</v>
      </c>
    </row>
    <row r="4425" spans="1:11" x14ac:dyDescent="0.25">
      <c r="A4425" s="6">
        <v>44381</v>
      </c>
      <c r="B4425" s="7">
        <v>4</v>
      </c>
      <c r="C4425" s="25">
        <v>114288.50137912051</v>
      </c>
      <c r="D4425" s="25">
        <f t="shared" si="422"/>
        <v>7</v>
      </c>
      <c r="E4425" s="25">
        <f t="shared" si="421"/>
        <v>0</v>
      </c>
      <c r="F4425" s="25">
        <f t="shared" si="423"/>
        <v>1</v>
      </c>
      <c r="G4425" s="25" t="str">
        <f t="shared" si="419"/>
        <v>Summer</v>
      </c>
      <c r="H4425" s="25">
        <f t="shared" si="424"/>
        <v>1</v>
      </c>
      <c r="I4425" s="25">
        <v>0</v>
      </c>
      <c r="J4425" s="25">
        <f t="shared" si="420"/>
        <v>1</v>
      </c>
      <c r="K4425" s="7">
        <v>17.290400000000002</v>
      </c>
    </row>
    <row r="4426" spans="1:11" x14ac:dyDescent="0.25">
      <c r="A4426" s="6">
        <v>44381</v>
      </c>
      <c r="B4426" s="7">
        <v>5</v>
      </c>
      <c r="C4426" s="25">
        <v>109716.35814214773</v>
      </c>
      <c r="D4426" s="25">
        <f t="shared" si="422"/>
        <v>7</v>
      </c>
      <c r="E4426" s="25">
        <f t="shared" si="421"/>
        <v>0</v>
      </c>
      <c r="F4426" s="25">
        <f t="shared" si="423"/>
        <v>1</v>
      </c>
      <c r="G4426" s="25" t="str">
        <f t="shared" si="419"/>
        <v>Summer</v>
      </c>
      <c r="H4426" s="25">
        <f t="shared" si="424"/>
        <v>1</v>
      </c>
      <c r="I4426" s="25">
        <v>0</v>
      </c>
      <c r="J4426" s="25">
        <f t="shared" si="420"/>
        <v>1</v>
      </c>
      <c r="K4426" s="7">
        <v>14.02773</v>
      </c>
    </row>
    <row r="4427" spans="1:11" x14ac:dyDescent="0.25">
      <c r="A4427" s="6">
        <v>44381</v>
      </c>
      <c r="B4427" s="7">
        <v>6</v>
      </c>
      <c r="C4427" s="25">
        <v>107310.08395031796</v>
      </c>
      <c r="D4427" s="25">
        <f t="shared" si="422"/>
        <v>7</v>
      </c>
      <c r="E4427" s="25">
        <f t="shared" si="421"/>
        <v>0</v>
      </c>
      <c r="F4427" s="25">
        <f t="shared" si="423"/>
        <v>1</v>
      </c>
      <c r="G4427" s="25" t="str">
        <f t="shared" si="419"/>
        <v>Summer</v>
      </c>
      <c r="H4427" s="25">
        <f t="shared" si="424"/>
        <v>1</v>
      </c>
      <c r="I4427" s="25">
        <v>0</v>
      </c>
      <c r="J4427" s="25">
        <f t="shared" si="420"/>
        <v>1</v>
      </c>
      <c r="K4427" s="7">
        <v>8.9940239999999996</v>
      </c>
    </row>
    <row r="4428" spans="1:11" x14ac:dyDescent="0.25">
      <c r="A4428" s="6">
        <v>44381</v>
      </c>
      <c r="B4428" s="7">
        <v>7</v>
      </c>
      <c r="C4428" s="25">
        <v>107627.58176388107</v>
      </c>
      <c r="D4428" s="25">
        <f t="shared" si="422"/>
        <v>7</v>
      </c>
      <c r="E4428" s="25">
        <f t="shared" si="421"/>
        <v>0</v>
      </c>
      <c r="F4428" s="25">
        <f t="shared" si="423"/>
        <v>1</v>
      </c>
      <c r="G4428" s="25" t="str">
        <f t="shared" si="419"/>
        <v>Summer</v>
      </c>
      <c r="H4428" s="25">
        <f t="shared" si="424"/>
        <v>3</v>
      </c>
      <c r="I4428" s="25">
        <v>0</v>
      </c>
      <c r="J4428" s="25">
        <f t="shared" si="420"/>
        <v>3</v>
      </c>
      <c r="K4428" s="7">
        <v>13.28999</v>
      </c>
    </row>
    <row r="4429" spans="1:11" x14ac:dyDescent="0.25">
      <c r="A4429" s="6">
        <v>44381</v>
      </c>
      <c r="B4429" s="7">
        <v>8</v>
      </c>
      <c r="C4429" s="25">
        <v>117243.30508590433</v>
      </c>
      <c r="D4429" s="25">
        <f t="shared" si="422"/>
        <v>7</v>
      </c>
      <c r="E4429" s="25">
        <f t="shared" si="421"/>
        <v>0</v>
      </c>
      <c r="F4429" s="25">
        <f t="shared" si="423"/>
        <v>1</v>
      </c>
      <c r="G4429" s="25" t="str">
        <f t="shared" si="419"/>
        <v>Summer</v>
      </c>
      <c r="H4429" s="25">
        <f t="shared" si="424"/>
        <v>3</v>
      </c>
      <c r="I4429" s="25">
        <v>0</v>
      </c>
      <c r="J4429" s="25">
        <f t="shared" si="420"/>
        <v>3</v>
      </c>
      <c r="K4429" s="7">
        <v>-16.623159999999999</v>
      </c>
    </row>
    <row r="4430" spans="1:11" x14ac:dyDescent="0.25">
      <c r="A4430" s="6">
        <v>44381</v>
      </c>
      <c r="B4430" s="7">
        <v>9</v>
      </c>
      <c r="C4430" s="25">
        <v>141289.5610400872</v>
      </c>
      <c r="D4430" s="25">
        <f t="shared" si="422"/>
        <v>7</v>
      </c>
      <c r="E4430" s="25">
        <f t="shared" si="421"/>
        <v>0</v>
      </c>
      <c r="F4430" s="25">
        <f t="shared" si="423"/>
        <v>1</v>
      </c>
      <c r="G4430" s="25" t="str">
        <f t="shared" si="419"/>
        <v>Summer</v>
      </c>
      <c r="H4430" s="25">
        <f t="shared" si="424"/>
        <v>3</v>
      </c>
      <c r="I4430" s="25">
        <v>0</v>
      </c>
      <c r="J4430" s="25">
        <f t="shared" si="420"/>
        <v>3</v>
      </c>
      <c r="K4430" s="7">
        <v>12.798539999999999</v>
      </c>
    </row>
    <row r="4431" spans="1:11" x14ac:dyDescent="0.25">
      <c r="A4431" s="6">
        <v>44381</v>
      </c>
      <c r="B4431" s="7">
        <v>10</v>
      </c>
      <c r="C4431" s="25">
        <v>171688.93293290341</v>
      </c>
      <c r="D4431" s="25">
        <f t="shared" si="422"/>
        <v>7</v>
      </c>
      <c r="E4431" s="25">
        <f t="shared" si="421"/>
        <v>0</v>
      </c>
      <c r="F4431" s="25">
        <f t="shared" si="423"/>
        <v>1</v>
      </c>
      <c r="G4431" s="25" t="str">
        <f t="shared" si="419"/>
        <v>Summer</v>
      </c>
      <c r="H4431" s="25">
        <f t="shared" si="424"/>
        <v>3</v>
      </c>
      <c r="I4431" s="25">
        <v>0</v>
      </c>
      <c r="J4431" s="25">
        <f t="shared" si="420"/>
        <v>3</v>
      </c>
      <c r="K4431" s="7">
        <v>19.849450000000001</v>
      </c>
    </row>
    <row r="4432" spans="1:11" x14ac:dyDescent="0.25">
      <c r="A4432" s="6">
        <v>44381</v>
      </c>
      <c r="B4432" s="7">
        <v>11</v>
      </c>
      <c r="C4432" s="25">
        <v>201372.13399618003</v>
      </c>
      <c r="D4432" s="25">
        <f t="shared" si="422"/>
        <v>7</v>
      </c>
      <c r="E4432" s="25">
        <f t="shared" si="421"/>
        <v>0</v>
      </c>
      <c r="F4432" s="25">
        <f t="shared" si="423"/>
        <v>1</v>
      </c>
      <c r="G4432" s="25" t="str">
        <f t="shared" si="419"/>
        <v>Summer</v>
      </c>
      <c r="H4432" s="25">
        <f t="shared" si="424"/>
        <v>3</v>
      </c>
      <c r="I4432" s="25">
        <v>0</v>
      </c>
      <c r="J4432" s="25">
        <f t="shared" si="420"/>
        <v>3</v>
      </c>
      <c r="K4432" s="7">
        <v>22.08719</v>
      </c>
    </row>
    <row r="4433" spans="1:11" x14ac:dyDescent="0.25">
      <c r="A4433" s="6">
        <v>44381</v>
      </c>
      <c r="B4433" s="7">
        <v>12</v>
      </c>
      <c r="C4433" s="25">
        <v>229964.7863718626</v>
      </c>
      <c r="D4433" s="25">
        <f t="shared" si="422"/>
        <v>7</v>
      </c>
      <c r="E4433" s="25">
        <f t="shared" si="421"/>
        <v>0</v>
      </c>
      <c r="F4433" s="25">
        <f t="shared" si="423"/>
        <v>1</v>
      </c>
      <c r="G4433" s="25" t="str">
        <f t="shared" si="419"/>
        <v>Summer</v>
      </c>
      <c r="H4433" s="25">
        <f t="shared" si="424"/>
        <v>3</v>
      </c>
      <c r="I4433" s="25">
        <v>0</v>
      </c>
      <c r="J4433" s="25">
        <f t="shared" si="420"/>
        <v>3</v>
      </c>
      <c r="K4433" s="7">
        <v>25.871169999999999</v>
      </c>
    </row>
    <row r="4434" spans="1:11" x14ac:dyDescent="0.25">
      <c r="A4434" s="6">
        <v>44381</v>
      </c>
      <c r="B4434" s="7">
        <v>13</v>
      </c>
      <c r="C4434" s="25">
        <v>254997.56627903739</v>
      </c>
      <c r="D4434" s="25">
        <f t="shared" si="422"/>
        <v>7</v>
      </c>
      <c r="E4434" s="25">
        <f t="shared" si="421"/>
        <v>0</v>
      </c>
      <c r="F4434" s="25">
        <f t="shared" si="423"/>
        <v>1</v>
      </c>
      <c r="G4434" s="25" t="str">
        <f t="shared" si="419"/>
        <v>Summer</v>
      </c>
      <c r="H4434" s="25">
        <f t="shared" si="424"/>
        <v>3</v>
      </c>
      <c r="I4434" s="25">
        <v>0</v>
      </c>
      <c r="J4434" s="25">
        <f t="shared" si="420"/>
        <v>3</v>
      </c>
      <c r="K4434" s="7">
        <v>42.46987</v>
      </c>
    </row>
    <row r="4435" spans="1:11" x14ac:dyDescent="0.25">
      <c r="A4435" s="6">
        <v>44381</v>
      </c>
      <c r="B4435" s="7">
        <v>14</v>
      </c>
      <c r="C4435" s="25">
        <v>275221.67123506276</v>
      </c>
      <c r="D4435" s="25">
        <f t="shared" si="422"/>
        <v>7</v>
      </c>
      <c r="E4435" s="25">
        <f t="shared" si="421"/>
        <v>0</v>
      </c>
      <c r="F4435" s="25">
        <f t="shared" si="423"/>
        <v>1</v>
      </c>
      <c r="G4435" s="25" t="str">
        <f t="shared" si="419"/>
        <v>Summer</v>
      </c>
      <c r="H4435" s="25">
        <f t="shared" si="424"/>
        <v>3</v>
      </c>
      <c r="I4435" s="25">
        <v>0</v>
      </c>
      <c r="J4435" s="25">
        <f t="shared" si="420"/>
        <v>3</v>
      </c>
      <c r="K4435" s="7">
        <v>47.69999</v>
      </c>
    </row>
    <row r="4436" spans="1:11" x14ac:dyDescent="0.25">
      <c r="A4436" s="6">
        <v>44381</v>
      </c>
      <c r="B4436" s="7">
        <v>15</v>
      </c>
      <c r="C4436" s="25">
        <v>292051.14135766128</v>
      </c>
      <c r="D4436" s="25">
        <f t="shared" si="422"/>
        <v>7</v>
      </c>
      <c r="E4436" s="25">
        <f t="shared" si="421"/>
        <v>0</v>
      </c>
      <c r="F4436" s="25">
        <f t="shared" si="423"/>
        <v>1</v>
      </c>
      <c r="G4436" s="25" t="str">
        <f t="shared" si="419"/>
        <v>Summer</v>
      </c>
      <c r="H4436" s="25">
        <f t="shared" si="424"/>
        <v>3</v>
      </c>
      <c r="I4436" s="25">
        <v>0</v>
      </c>
      <c r="J4436" s="25">
        <f t="shared" si="420"/>
        <v>3</v>
      </c>
      <c r="K4436" s="7">
        <v>32.162970000000001</v>
      </c>
    </row>
    <row r="4437" spans="1:11" x14ac:dyDescent="0.25">
      <c r="A4437" s="6">
        <v>44381</v>
      </c>
      <c r="B4437" s="7">
        <v>16</v>
      </c>
      <c r="C4437" s="25">
        <v>304659.15814643959</v>
      </c>
      <c r="D4437" s="25">
        <f t="shared" si="422"/>
        <v>7</v>
      </c>
      <c r="E4437" s="25">
        <f t="shared" si="421"/>
        <v>0</v>
      </c>
      <c r="F4437" s="25">
        <f t="shared" si="423"/>
        <v>1</v>
      </c>
      <c r="G4437" s="25" t="str">
        <f t="shared" si="419"/>
        <v>Summer</v>
      </c>
      <c r="H4437" s="25">
        <f t="shared" si="424"/>
        <v>3</v>
      </c>
      <c r="I4437" s="25">
        <v>0</v>
      </c>
      <c r="J4437" s="25">
        <f t="shared" si="420"/>
        <v>3</v>
      </c>
      <c r="K4437" s="7">
        <v>41.481789999999997</v>
      </c>
    </row>
    <row r="4438" spans="1:11" x14ac:dyDescent="0.25">
      <c r="A4438" s="6">
        <v>44381</v>
      </c>
      <c r="B4438" s="7">
        <v>17</v>
      </c>
      <c r="C4438" s="25">
        <v>314038.29848383256</v>
      </c>
      <c r="D4438" s="25">
        <f t="shared" si="422"/>
        <v>7</v>
      </c>
      <c r="E4438" s="25">
        <f t="shared" si="421"/>
        <v>0</v>
      </c>
      <c r="F4438" s="25">
        <f t="shared" si="423"/>
        <v>1</v>
      </c>
      <c r="G4438" s="25" t="str">
        <f t="shared" si="419"/>
        <v>Summer</v>
      </c>
      <c r="H4438" s="25">
        <f t="shared" si="424"/>
        <v>3</v>
      </c>
      <c r="I4438" s="25">
        <v>0</v>
      </c>
      <c r="J4438" s="25">
        <f t="shared" si="420"/>
        <v>3</v>
      </c>
      <c r="K4438" s="7">
        <v>36.997709999999998</v>
      </c>
    </row>
    <row r="4439" spans="1:11" x14ac:dyDescent="0.25">
      <c r="A4439" s="6">
        <v>44381</v>
      </c>
      <c r="B4439" s="7">
        <v>18</v>
      </c>
      <c r="C4439" s="25">
        <v>319153.60794418352</v>
      </c>
      <c r="D4439" s="25">
        <f t="shared" si="422"/>
        <v>7</v>
      </c>
      <c r="E4439" s="25">
        <f t="shared" si="421"/>
        <v>0</v>
      </c>
      <c r="F4439" s="25">
        <f t="shared" si="423"/>
        <v>1</v>
      </c>
      <c r="G4439" s="25" t="str">
        <f t="shared" si="419"/>
        <v>Summer</v>
      </c>
      <c r="H4439" s="25">
        <f t="shared" si="424"/>
        <v>3</v>
      </c>
      <c r="I4439" s="25">
        <v>0</v>
      </c>
      <c r="J4439" s="25">
        <f t="shared" si="420"/>
        <v>3</v>
      </c>
      <c r="K4439" s="7">
        <v>37.18497</v>
      </c>
    </row>
    <row r="4440" spans="1:11" x14ac:dyDescent="0.25">
      <c r="A4440" s="6">
        <v>44381</v>
      </c>
      <c r="B4440" s="7">
        <v>19</v>
      </c>
      <c r="C4440" s="25">
        <v>318035.91305932181</v>
      </c>
      <c r="D4440" s="25">
        <f t="shared" si="422"/>
        <v>7</v>
      </c>
      <c r="E4440" s="25">
        <f t="shared" si="421"/>
        <v>0</v>
      </c>
      <c r="F4440" s="25">
        <f t="shared" si="423"/>
        <v>1</v>
      </c>
      <c r="G4440" s="25" t="str">
        <f t="shared" si="419"/>
        <v>Summer</v>
      </c>
      <c r="H4440" s="25">
        <f t="shared" si="424"/>
        <v>3</v>
      </c>
      <c r="I4440" s="25">
        <v>0</v>
      </c>
      <c r="J4440" s="25">
        <f t="shared" si="420"/>
        <v>3</v>
      </c>
      <c r="K4440" s="7">
        <v>39.878059999999998</v>
      </c>
    </row>
    <row r="4441" spans="1:11" x14ac:dyDescent="0.25">
      <c r="A4441" s="6">
        <v>44381</v>
      </c>
      <c r="B4441" s="7">
        <v>20</v>
      </c>
      <c r="C4441" s="25">
        <v>308088.10196110373</v>
      </c>
      <c r="D4441" s="25">
        <f t="shared" si="422"/>
        <v>7</v>
      </c>
      <c r="E4441" s="25">
        <f t="shared" si="421"/>
        <v>0</v>
      </c>
      <c r="F4441" s="25">
        <f t="shared" si="423"/>
        <v>1</v>
      </c>
      <c r="G4441" s="25" t="str">
        <f t="shared" si="419"/>
        <v>Summer</v>
      </c>
      <c r="H4441" s="25">
        <f t="shared" si="424"/>
        <v>3</v>
      </c>
      <c r="I4441" s="25">
        <v>0</v>
      </c>
      <c r="J4441" s="25">
        <f t="shared" si="420"/>
        <v>3</v>
      </c>
      <c r="K4441" s="7">
        <v>34.17109</v>
      </c>
    </row>
    <row r="4442" spans="1:11" x14ac:dyDescent="0.25">
      <c r="A4442" s="6">
        <v>44381</v>
      </c>
      <c r="B4442" s="7">
        <v>21</v>
      </c>
      <c r="C4442" s="25">
        <v>292957.31244610477</v>
      </c>
      <c r="D4442" s="25">
        <f t="shared" si="422"/>
        <v>7</v>
      </c>
      <c r="E4442" s="25">
        <f t="shared" si="421"/>
        <v>0</v>
      </c>
      <c r="F4442" s="25">
        <f t="shared" si="423"/>
        <v>1</v>
      </c>
      <c r="G4442" s="25" t="str">
        <f t="shared" si="419"/>
        <v>Summer</v>
      </c>
      <c r="H4442" s="25">
        <f t="shared" si="424"/>
        <v>3</v>
      </c>
      <c r="I4442" s="25">
        <v>0</v>
      </c>
      <c r="J4442" s="25">
        <f t="shared" si="420"/>
        <v>3</v>
      </c>
      <c r="K4442" s="7">
        <v>26.459569999999999</v>
      </c>
    </row>
    <row r="4443" spans="1:11" x14ac:dyDescent="0.25">
      <c r="A4443" s="6">
        <v>44381</v>
      </c>
      <c r="B4443" s="7">
        <v>22</v>
      </c>
      <c r="C4443" s="25">
        <v>276324.78319441382</v>
      </c>
      <c r="D4443" s="25">
        <f t="shared" si="422"/>
        <v>7</v>
      </c>
      <c r="E4443" s="25">
        <f t="shared" si="421"/>
        <v>0</v>
      </c>
      <c r="F4443" s="25">
        <f t="shared" si="423"/>
        <v>1</v>
      </c>
      <c r="G4443" s="25" t="str">
        <f t="shared" si="419"/>
        <v>Summer</v>
      </c>
      <c r="H4443" s="25">
        <f t="shared" si="424"/>
        <v>3</v>
      </c>
      <c r="I4443" s="25">
        <v>0</v>
      </c>
      <c r="J4443" s="25">
        <f t="shared" si="420"/>
        <v>3</v>
      </c>
      <c r="K4443" s="7">
        <v>27.532019999999999</v>
      </c>
    </row>
    <row r="4444" spans="1:11" x14ac:dyDescent="0.25">
      <c r="A4444" s="6">
        <v>44381</v>
      </c>
      <c r="B4444" s="7">
        <v>23</v>
      </c>
      <c r="C4444" s="25">
        <v>260775.80773195068</v>
      </c>
      <c r="D4444" s="25">
        <f t="shared" si="422"/>
        <v>7</v>
      </c>
      <c r="E4444" s="25">
        <f t="shared" si="421"/>
        <v>0</v>
      </c>
      <c r="F4444" s="25">
        <f t="shared" si="423"/>
        <v>1</v>
      </c>
      <c r="G4444" s="25" t="str">
        <f t="shared" si="419"/>
        <v>Summer</v>
      </c>
      <c r="H4444" s="25">
        <f t="shared" si="424"/>
        <v>3</v>
      </c>
      <c r="I4444" s="25">
        <v>0</v>
      </c>
      <c r="J4444" s="25">
        <f t="shared" si="420"/>
        <v>3</v>
      </c>
      <c r="K4444" s="7">
        <v>28.556470000000001</v>
      </c>
    </row>
    <row r="4445" spans="1:11" x14ac:dyDescent="0.25">
      <c r="A4445" s="6">
        <v>44381</v>
      </c>
      <c r="B4445" s="7">
        <v>24</v>
      </c>
      <c r="C4445" s="25">
        <v>244544.87793330787</v>
      </c>
      <c r="D4445" s="25">
        <f t="shared" si="422"/>
        <v>7</v>
      </c>
      <c r="E4445" s="25">
        <f t="shared" si="421"/>
        <v>0</v>
      </c>
      <c r="F4445" s="25">
        <f t="shared" si="423"/>
        <v>1</v>
      </c>
      <c r="G4445" s="25" t="str">
        <f t="shared" si="419"/>
        <v>Summer</v>
      </c>
      <c r="H4445" s="25">
        <f t="shared" si="424"/>
        <v>3</v>
      </c>
      <c r="I4445" s="25">
        <v>0</v>
      </c>
      <c r="J4445" s="25">
        <f t="shared" si="420"/>
        <v>3</v>
      </c>
      <c r="K4445" s="7">
        <v>26.5532</v>
      </c>
    </row>
    <row r="4446" spans="1:11" x14ac:dyDescent="0.25">
      <c r="A4446" s="6">
        <v>44382</v>
      </c>
      <c r="B4446" s="7">
        <v>1</v>
      </c>
      <c r="C4446" s="25">
        <v>217922.82770505358</v>
      </c>
      <c r="D4446" s="25">
        <f t="shared" si="422"/>
        <v>7</v>
      </c>
      <c r="E4446" s="25">
        <f t="shared" si="421"/>
        <v>1</v>
      </c>
      <c r="F4446" s="25">
        <f t="shared" si="423"/>
        <v>0</v>
      </c>
      <c r="G4446" s="25" t="str">
        <f t="shared" si="419"/>
        <v>Summer</v>
      </c>
      <c r="H4446" s="25">
        <f t="shared" si="424"/>
        <v>3</v>
      </c>
      <c r="I4446" s="25">
        <v>0</v>
      </c>
      <c r="J4446" s="25">
        <f t="shared" si="420"/>
        <v>3</v>
      </c>
      <c r="K4446" s="7">
        <v>22.968969999999999</v>
      </c>
    </row>
    <row r="4447" spans="1:11" x14ac:dyDescent="0.25">
      <c r="A4447" s="6">
        <v>44382</v>
      </c>
      <c r="B4447" s="7">
        <v>2</v>
      </c>
      <c r="C4447" s="25">
        <v>192676.86102294977</v>
      </c>
      <c r="D4447" s="25">
        <f t="shared" si="422"/>
        <v>7</v>
      </c>
      <c r="E4447" s="25">
        <f t="shared" si="421"/>
        <v>1</v>
      </c>
      <c r="F4447" s="25">
        <f t="shared" si="423"/>
        <v>0</v>
      </c>
      <c r="G4447" s="25" t="str">
        <f t="shared" si="419"/>
        <v>Summer</v>
      </c>
      <c r="H4447" s="25">
        <f t="shared" si="424"/>
        <v>1</v>
      </c>
      <c r="I4447" s="25">
        <v>0</v>
      </c>
      <c r="J4447" s="25">
        <f t="shared" si="420"/>
        <v>1</v>
      </c>
      <c r="K4447" s="7">
        <v>23.164339999999999</v>
      </c>
    </row>
    <row r="4448" spans="1:11" x14ac:dyDescent="0.25">
      <c r="A4448" s="6">
        <v>44382</v>
      </c>
      <c r="B4448" s="7">
        <v>3</v>
      </c>
      <c r="C4448" s="25">
        <v>172929.61883509727</v>
      </c>
      <c r="D4448" s="25">
        <f t="shared" si="422"/>
        <v>7</v>
      </c>
      <c r="E4448" s="25">
        <f t="shared" si="421"/>
        <v>1</v>
      </c>
      <c r="F4448" s="25">
        <f t="shared" si="423"/>
        <v>0</v>
      </c>
      <c r="G4448" s="25" t="str">
        <f t="shared" si="419"/>
        <v>Summer</v>
      </c>
      <c r="H4448" s="25">
        <f t="shared" si="424"/>
        <v>1</v>
      </c>
      <c r="I4448" s="25">
        <v>0</v>
      </c>
      <c r="J4448" s="25">
        <f t="shared" si="420"/>
        <v>1</v>
      </c>
      <c r="K4448" s="7">
        <v>21.600819999999999</v>
      </c>
    </row>
    <row r="4449" spans="1:11" x14ac:dyDescent="0.25">
      <c r="A4449" s="6">
        <v>44382</v>
      </c>
      <c r="B4449" s="7">
        <v>4</v>
      </c>
      <c r="C4449" s="25">
        <v>158658.35381125618</v>
      </c>
      <c r="D4449" s="25">
        <f t="shared" si="422"/>
        <v>7</v>
      </c>
      <c r="E4449" s="25">
        <f t="shared" si="421"/>
        <v>1</v>
      </c>
      <c r="F4449" s="25">
        <f t="shared" si="423"/>
        <v>0</v>
      </c>
      <c r="G4449" s="25" t="str">
        <f t="shared" si="419"/>
        <v>Summer</v>
      </c>
      <c r="H4449" s="25">
        <f t="shared" si="424"/>
        <v>1</v>
      </c>
      <c r="I4449" s="25">
        <v>0</v>
      </c>
      <c r="J4449" s="25">
        <f t="shared" si="420"/>
        <v>1</v>
      </c>
      <c r="K4449" s="7">
        <v>20.342120000000001</v>
      </c>
    </row>
    <row r="4450" spans="1:11" x14ac:dyDescent="0.25">
      <c r="A4450" s="6">
        <v>44382</v>
      </c>
      <c r="B4450" s="7">
        <v>5</v>
      </c>
      <c r="C4450" s="25">
        <v>148050.73798642788</v>
      </c>
      <c r="D4450" s="25">
        <f t="shared" si="422"/>
        <v>7</v>
      </c>
      <c r="E4450" s="25">
        <f t="shared" si="421"/>
        <v>1</v>
      </c>
      <c r="F4450" s="25">
        <f t="shared" si="423"/>
        <v>0</v>
      </c>
      <c r="G4450" s="25" t="str">
        <f t="shared" si="419"/>
        <v>Summer</v>
      </c>
      <c r="H4450" s="25">
        <f t="shared" si="424"/>
        <v>1</v>
      </c>
      <c r="I4450" s="25">
        <v>0</v>
      </c>
      <c r="J4450" s="25">
        <f t="shared" si="420"/>
        <v>1</v>
      </c>
      <c r="K4450" s="7">
        <v>20.08616</v>
      </c>
    </row>
    <row r="4451" spans="1:11" x14ac:dyDescent="0.25">
      <c r="A4451" s="6">
        <v>44382</v>
      </c>
      <c r="B4451" s="7">
        <v>6</v>
      </c>
      <c r="C4451" s="25">
        <v>140920.13206447507</v>
      </c>
      <c r="D4451" s="25">
        <f t="shared" si="422"/>
        <v>7</v>
      </c>
      <c r="E4451" s="25">
        <f t="shared" si="421"/>
        <v>1</v>
      </c>
      <c r="F4451" s="25">
        <f t="shared" si="423"/>
        <v>0</v>
      </c>
      <c r="G4451" s="25" t="str">
        <f t="shared" si="419"/>
        <v>Summer</v>
      </c>
      <c r="H4451" s="25">
        <f t="shared" si="424"/>
        <v>1</v>
      </c>
      <c r="I4451" s="25">
        <v>0</v>
      </c>
      <c r="J4451" s="25">
        <f t="shared" si="420"/>
        <v>1</v>
      </c>
      <c r="K4451" s="7">
        <v>19.643090000000001</v>
      </c>
    </row>
    <row r="4452" spans="1:11" x14ac:dyDescent="0.25">
      <c r="A4452" s="6">
        <v>44382</v>
      </c>
      <c r="B4452" s="7">
        <v>7</v>
      </c>
      <c r="C4452" s="25">
        <v>137565.31152648883</v>
      </c>
      <c r="D4452" s="25">
        <f t="shared" si="422"/>
        <v>7</v>
      </c>
      <c r="E4452" s="25">
        <f t="shared" si="421"/>
        <v>1</v>
      </c>
      <c r="F4452" s="25">
        <f t="shared" si="423"/>
        <v>0</v>
      </c>
      <c r="G4452" s="25" t="str">
        <f t="shared" si="419"/>
        <v>Summer</v>
      </c>
      <c r="H4452" s="25">
        <f t="shared" si="424"/>
        <v>3</v>
      </c>
      <c r="I4452" s="25">
        <v>0</v>
      </c>
      <c r="J4452" s="25">
        <f t="shared" si="420"/>
        <v>3</v>
      </c>
      <c r="K4452" s="7">
        <v>19.864830000000001</v>
      </c>
    </row>
    <row r="4453" spans="1:11" x14ac:dyDescent="0.25">
      <c r="A4453" s="6">
        <v>44382</v>
      </c>
      <c r="B4453" s="7">
        <v>8</v>
      </c>
      <c r="C4453" s="25">
        <v>145210.62417604806</v>
      </c>
      <c r="D4453" s="25">
        <f t="shared" si="422"/>
        <v>7</v>
      </c>
      <c r="E4453" s="25">
        <f t="shared" si="421"/>
        <v>1</v>
      </c>
      <c r="F4453" s="25">
        <f t="shared" si="423"/>
        <v>0</v>
      </c>
      <c r="G4453" s="25" t="str">
        <f t="shared" si="419"/>
        <v>Summer</v>
      </c>
      <c r="H4453" s="25">
        <f t="shared" si="424"/>
        <v>3</v>
      </c>
      <c r="I4453" s="25">
        <v>0</v>
      </c>
      <c r="J4453" s="25">
        <f t="shared" si="420"/>
        <v>3</v>
      </c>
      <c r="K4453" s="7">
        <v>18.647600000000001</v>
      </c>
    </row>
    <row r="4454" spans="1:11" x14ac:dyDescent="0.25">
      <c r="A4454" s="6">
        <v>44382</v>
      </c>
      <c r="B4454" s="7">
        <v>9</v>
      </c>
      <c r="C4454" s="25">
        <v>169518.32355350576</v>
      </c>
      <c r="D4454" s="25">
        <f t="shared" si="422"/>
        <v>7</v>
      </c>
      <c r="E4454" s="25">
        <f t="shared" si="421"/>
        <v>1</v>
      </c>
      <c r="F4454" s="25">
        <f t="shared" si="423"/>
        <v>0</v>
      </c>
      <c r="G4454" s="25" t="str">
        <f t="shared" si="419"/>
        <v>Summer</v>
      </c>
      <c r="H4454" s="25">
        <f t="shared" si="424"/>
        <v>3</v>
      </c>
      <c r="I4454" s="25">
        <v>0</v>
      </c>
      <c r="J4454" s="25">
        <f t="shared" si="420"/>
        <v>3</v>
      </c>
      <c r="K4454" s="7">
        <v>20.224550000000001</v>
      </c>
    </row>
    <row r="4455" spans="1:11" x14ac:dyDescent="0.25">
      <c r="A4455" s="6">
        <v>44382</v>
      </c>
      <c r="B4455" s="7">
        <v>10</v>
      </c>
      <c r="C4455" s="25">
        <v>204154.10506109701</v>
      </c>
      <c r="D4455" s="25">
        <f t="shared" si="422"/>
        <v>7</v>
      </c>
      <c r="E4455" s="25">
        <f t="shared" si="421"/>
        <v>1</v>
      </c>
      <c r="F4455" s="25">
        <f t="shared" si="423"/>
        <v>0</v>
      </c>
      <c r="G4455" s="25" t="str">
        <f t="shared" si="419"/>
        <v>Summer</v>
      </c>
      <c r="H4455" s="25">
        <f t="shared" si="424"/>
        <v>3</v>
      </c>
      <c r="I4455" s="25">
        <v>0</v>
      </c>
      <c r="J4455" s="25">
        <f t="shared" si="420"/>
        <v>3</v>
      </c>
      <c r="K4455" s="7">
        <v>24.749389999999998</v>
      </c>
    </row>
    <row r="4456" spans="1:11" x14ac:dyDescent="0.25">
      <c r="A4456" s="6">
        <v>44382</v>
      </c>
      <c r="B4456" s="7">
        <v>11</v>
      </c>
      <c r="C4456" s="25">
        <v>239422.57037879096</v>
      </c>
      <c r="D4456" s="25">
        <f t="shared" si="422"/>
        <v>7</v>
      </c>
      <c r="E4456" s="25">
        <f t="shared" si="421"/>
        <v>1</v>
      </c>
      <c r="F4456" s="25">
        <f t="shared" si="423"/>
        <v>0</v>
      </c>
      <c r="G4456" s="25" t="str">
        <f t="shared" si="419"/>
        <v>Summer</v>
      </c>
      <c r="H4456" s="25">
        <f t="shared" si="424"/>
        <v>3</v>
      </c>
      <c r="I4456" s="25">
        <v>0</v>
      </c>
      <c r="J4456" s="25">
        <f t="shared" si="420"/>
        <v>3</v>
      </c>
      <c r="K4456" s="7">
        <v>30.594259999999998</v>
      </c>
    </row>
    <row r="4457" spans="1:11" x14ac:dyDescent="0.25">
      <c r="A4457" s="6">
        <v>44382</v>
      </c>
      <c r="B4457" s="7">
        <v>12</v>
      </c>
      <c r="C4457" s="25">
        <v>270074.38324167661</v>
      </c>
      <c r="D4457" s="25">
        <f t="shared" si="422"/>
        <v>7</v>
      </c>
      <c r="E4457" s="25">
        <f t="shared" si="421"/>
        <v>1</v>
      </c>
      <c r="F4457" s="25">
        <f t="shared" si="423"/>
        <v>0</v>
      </c>
      <c r="G4457" s="25" t="str">
        <f t="shared" si="419"/>
        <v>Summer</v>
      </c>
      <c r="H4457" s="25">
        <f t="shared" si="424"/>
        <v>3</v>
      </c>
      <c r="I4457" s="25">
        <v>0</v>
      </c>
      <c r="J4457" s="25">
        <f t="shared" si="420"/>
        <v>3</v>
      </c>
      <c r="K4457" s="7">
        <v>55.267110000000002</v>
      </c>
    </row>
    <row r="4458" spans="1:11" x14ac:dyDescent="0.25">
      <c r="A4458" s="6">
        <v>44382</v>
      </c>
      <c r="B4458" s="7">
        <v>13</v>
      </c>
      <c r="C4458" s="25">
        <v>292939.815223513</v>
      </c>
      <c r="D4458" s="25">
        <f t="shared" si="422"/>
        <v>7</v>
      </c>
      <c r="E4458" s="25">
        <f t="shared" si="421"/>
        <v>1</v>
      </c>
      <c r="F4458" s="25">
        <f t="shared" si="423"/>
        <v>0</v>
      </c>
      <c r="G4458" s="25" t="str">
        <f t="shared" si="419"/>
        <v>Summer</v>
      </c>
      <c r="H4458" s="25">
        <f t="shared" si="424"/>
        <v>3</v>
      </c>
      <c r="I4458" s="25">
        <v>0</v>
      </c>
      <c r="J4458" s="25">
        <f t="shared" si="420"/>
        <v>3</v>
      </c>
      <c r="K4458" s="7">
        <v>44.731169999999999</v>
      </c>
    </row>
    <row r="4459" spans="1:11" x14ac:dyDescent="0.25">
      <c r="A4459" s="6">
        <v>44382</v>
      </c>
      <c r="B4459" s="7">
        <v>14</v>
      </c>
      <c r="C4459" s="25">
        <v>308101.34060185455</v>
      </c>
      <c r="D4459" s="25">
        <f t="shared" si="422"/>
        <v>7</v>
      </c>
      <c r="E4459" s="25">
        <f t="shared" si="421"/>
        <v>1</v>
      </c>
      <c r="F4459" s="25">
        <f t="shared" si="423"/>
        <v>0</v>
      </c>
      <c r="G4459" s="25" t="str">
        <f t="shared" si="419"/>
        <v>Summer</v>
      </c>
      <c r="H4459" s="25">
        <f t="shared" si="424"/>
        <v>3</v>
      </c>
      <c r="I4459" s="25">
        <v>0</v>
      </c>
      <c r="J4459" s="25">
        <f t="shared" si="420"/>
        <v>3</v>
      </c>
      <c r="K4459" s="7">
        <v>39.380189999999999</v>
      </c>
    </row>
    <row r="4460" spans="1:11" x14ac:dyDescent="0.25">
      <c r="A4460" s="6">
        <v>44382</v>
      </c>
      <c r="B4460" s="7">
        <v>15</v>
      </c>
      <c r="C4460" s="25">
        <v>321173.66338659561</v>
      </c>
      <c r="D4460" s="25">
        <f t="shared" si="422"/>
        <v>7</v>
      </c>
      <c r="E4460" s="25">
        <f t="shared" si="421"/>
        <v>1</v>
      </c>
      <c r="F4460" s="25">
        <f t="shared" si="423"/>
        <v>0</v>
      </c>
      <c r="G4460" s="25" t="str">
        <f t="shared" si="419"/>
        <v>Summer</v>
      </c>
      <c r="H4460" s="25">
        <f t="shared" si="424"/>
        <v>3</v>
      </c>
      <c r="I4460" s="25">
        <v>0</v>
      </c>
      <c r="J4460" s="25">
        <f t="shared" si="420"/>
        <v>3</v>
      </c>
      <c r="K4460" s="7">
        <v>49.642189999999999</v>
      </c>
    </row>
    <row r="4461" spans="1:11" x14ac:dyDescent="0.25">
      <c r="A4461" s="6">
        <v>44382</v>
      </c>
      <c r="B4461" s="7">
        <v>16</v>
      </c>
      <c r="C4461" s="25">
        <v>334999.67407641432</v>
      </c>
      <c r="D4461" s="25">
        <f t="shared" si="422"/>
        <v>7</v>
      </c>
      <c r="E4461" s="25">
        <f t="shared" si="421"/>
        <v>1</v>
      </c>
      <c r="F4461" s="25">
        <f t="shared" si="423"/>
        <v>0</v>
      </c>
      <c r="G4461" s="25" t="str">
        <f t="shared" si="419"/>
        <v>Summer</v>
      </c>
      <c r="H4461" s="25">
        <f t="shared" si="424"/>
        <v>3</v>
      </c>
      <c r="I4461" s="25">
        <v>0</v>
      </c>
      <c r="J4461" s="25">
        <f t="shared" si="420"/>
        <v>3</v>
      </c>
      <c r="K4461" s="7">
        <v>61.573309999999999</v>
      </c>
    </row>
    <row r="4462" spans="1:11" x14ac:dyDescent="0.25">
      <c r="A4462" s="6">
        <v>44382</v>
      </c>
      <c r="B4462" s="7">
        <v>17</v>
      </c>
      <c r="C4462" s="25">
        <v>348167.26079422364</v>
      </c>
      <c r="D4462" s="25">
        <f t="shared" si="422"/>
        <v>7</v>
      </c>
      <c r="E4462" s="25">
        <f t="shared" si="421"/>
        <v>1</v>
      </c>
      <c r="F4462" s="25">
        <f t="shared" si="423"/>
        <v>0</v>
      </c>
      <c r="G4462" s="25" t="str">
        <f t="shared" si="419"/>
        <v>Summer</v>
      </c>
      <c r="H4462" s="25">
        <f t="shared" si="424"/>
        <v>3</v>
      </c>
      <c r="I4462" s="25">
        <v>0</v>
      </c>
      <c r="J4462" s="25">
        <f t="shared" si="420"/>
        <v>3</v>
      </c>
      <c r="K4462" s="7">
        <v>109.3869</v>
      </c>
    </row>
    <row r="4463" spans="1:11" x14ac:dyDescent="0.25">
      <c r="A4463" s="6">
        <v>44382</v>
      </c>
      <c r="B4463" s="7">
        <v>18</v>
      </c>
      <c r="C4463" s="25">
        <v>361299.24115933757</v>
      </c>
      <c r="D4463" s="25">
        <f t="shared" si="422"/>
        <v>7</v>
      </c>
      <c r="E4463" s="25">
        <f t="shared" si="421"/>
        <v>1</v>
      </c>
      <c r="F4463" s="25">
        <f t="shared" si="423"/>
        <v>0</v>
      </c>
      <c r="G4463" s="25" t="str">
        <f t="shared" ref="G4463:G4526" si="425">IF(OR(D4463&lt;5,D4463&gt;9),"Winter","Summer")</f>
        <v>Summer</v>
      </c>
      <c r="H4463" s="25">
        <f t="shared" si="424"/>
        <v>3</v>
      </c>
      <c r="I4463" s="25">
        <v>0</v>
      </c>
      <c r="J4463" s="25">
        <f t="shared" ref="J4463:J4526" si="426">IF(I4463=0,H4463,5)</f>
        <v>3</v>
      </c>
      <c r="K4463" s="7">
        <v>59.079389999999997</v>
      </c>
    </row>
    <row r="4464" spans="1:11" x14ac:dyDescent="0.25">
      <c r="A4464" s="6">
        <v>44382</v>
      </c>
      <c r="B4464" s="7">
        <v>19</v>
      </c>
      <c r="C4464" s="25">
        <v>364236.44657089782</v>
      </c>
      <c r="D4464" s="25">
        <f t="shared" si="422"/>
        <v>7</v>
      </c>
      <c r="E4464" s="25">
        <f t="shared" si="421"/>
        <v>1</v>
      </c>
      <c r="F4464" s="25">
        <f t="shared" si="423"/>
        <v>0</v>
      </c>
      <c r="G4464" s="25" t="str">
        <f t="shared" si="425"/>
        <v>Summer</v>
      </c>
      <c r="H4464" s="25">
        <f t="shared" si="424"/>
        <v>3</v>
      </c>
      <c r="I4464" s="25">
        <v>0</v>
      </c>
      <c r="J4464" s="25">
        <f t="shared" si="426"/>
        <v>3</v>
      </c>
      <c r="K4464" s="7">
        <v>184.96090000000001</v>
      </c>
    </row>
    <row r="4465" spans="1:11" x14ac:dyDescent="0.25">
      <c r="A4465" s="6">
        <v>44382</v>
      </c>
      <c r="B4465" s="7">
        <v>20</v>
      </c>
      <c r="C4465" s="25">
        <v>356831.02089032199</v>
      </c>
      <c r="D4465" s="25">
        <f t="shared" si="422"/>
        <v>7</v>
      </c>
      <c r="E4465" s="25">
        <f t="shared" si="421"/>
        <v>1</v>
      </c>
      <c r="F4465" s="25">
        <f t="shared" si="423"/>
        <v>0</v>
      </c>
      <c r="G4465" s="25" t="str">
        <f t="shared" si="425"/>
        <v>Summer</v>
      </c>
      <c r="H4465" s="25">
        <f t="shared" si="424"/>
        <v>3</v>
      </c>
      <c r="I4465" s="25">
        <v>0</v>
      </c>
      <c r="J4465" s="25">
        <f t="shared" si="426"/>
        <v>3</v>
      </c>
      <c r="K4465" s="7">
        <v>54.296770000000002</v>
      </c>
    </row>
    <row r="4466" spans="1:11" x14ac:dyDescent="0.25">
      <c r="A4466" s="6">
        <v>44382</v>
      </c>
      <c r="B4466" s="7">
        <v>21</v>
      </c>
      <c r="C4466" s="25">
        <v>342016.18444864394</v>
      </c>
      <c r="D4466" s="25">
        <f t="shared" si="422"/>
        <v>7</v>
      </c>
      <c r="E4466" s="25">
        <f t="shared" si="421"/>
        <v>1</v>
      </c>
      <c r="F4466" s="25">
        <f t="shared" si="423"/>
        <v>0</v>
      </c>
      <c r="G4466" s="25" t="str">
        <f t="shared" si="425"/>
        <v>Summer</v>
      </c>
      <c r="H4466" s="25">
        <f t="shared" si="424"/>
        <v>3</v>
      </c>
      <c r="I4466" s="25">
        <v>0</v>
      </c>
      <c r="J4466" s="25">
        <f t="shared" si="426"/>
        <v>3</v>
      </c>
      <c r="K4466" s="7">
        <v>41.688560000000003</v>
      </c>
    </row>
    <row r="4467" spans="1:11" x14ac:dyDescent="0.25">
      <c r="A4467" s="6">
        <v>44382</v>
      </c>
      <c r="B4467" s="7">
        <v>22</v>
      </c>
      <c r="C4467" s="25">
        <v>324563.0537944258</v>
      </c>
      <c r="D4467" s="25">
        <f t="shared" si="422"/>
        <v>7</v>
      </c>
      <c r="E4467" s="25">
        <f t="shared" si="421"/>
        <v>1</v>
      </c>
      <c r="F4467" s="25">
        <f t="shared" si="423"/>
        <v>0</v>
      </c>
      <c r="G4467" s="25" t="str">
        <f t="shared" si="425"/>
        <v>Summer</v>
      </c>
      <c r="H4467" s="25">
        <f t="shared" si="424"/>
        <v>3</v>
      </c>
      <c r="I4467" s="25">
        <v>0</v>
      </c>
      <c r="J4467" s="25">
        <f t="shared" si="426"/>
        <v>3</v>
      </c>
      <c r="K4467" s="7">
        <v>39.313589999999998</v>
      </c>
    </row>
    <row r="4468" spans="1:11" x14ac:dyDescent="0.25">
      <c r="A4468" s="6">
        <v>44382</v>
      </c>
      <c r="B4468" s="7">
        <v>23</v>
      </c>
      <c r="C4468" s="25">
        <v>299536.06648299366</v>
      </c>
      <c r="D4468" s="25">
        <f t="shared" si="422"/>
        <v>7</v>
      </c>
      <c r="E4468" s="25">
        <f t="shared" si="421"/>
        <v>1</v>
      </c>
      <c r="F4468" s="25">
        <f t="shared" si="423"/>
        <v>0</v>
      </c>
      <c r="G4468" s="25" t="str">
        <f t="shared" si="425"/>
        <v>Summer</v>
      </c>
      <c r="H4468" s="25">
        <f t="shared" si="424"/>
        <v>3</v>
      </c>
      <c r="I4468" s="25">
        <v>0</v>
      </c>
      <c r="J4468" s="25">
        <f t="shared" si="426"/>
        <v>3</v>
      </c>
      <c r="K4468" s="7">
        <v>35.13232</v>
      </c>
    </row>
    <row r="4469" spans="1:11" x14ac:dyDescent="0.25">
      <c r="A4469" s="6">
        <v>44382</v>
      </c>
      <c r="B4469" s="7">
        <v>24</v>
      </c>
      <c r="C4469" s="25">
        <v>264077.72373990517</v>
      </c>
      <c r="D4469" s="25">
        <f t="shared" si="422"/>
        <v>7</v>
      </c>
      <c r="E4469" s="25">
        <f t="shared" si="421"/>
        <v>1</v>
      </c>
      <c r="F4469" s="25">
        <f t="shared" si="423"/>
        <v>0</v>
      </c>
      <c r="G4469" s="25" t="str">
        <f t="shared" si="425"/>
        <v>Summer</v>
      </c>
      <c r="H4469" s="25">
        <f t="shared" si="424"/>
        <v>3</v>
      </c>
      <c r="I4469" s="25">
        <v>0</v>
      </c>
      <c r="J4469" s="25">
        <f t="shared" si="426"/>
        <v>3</v>
      </c>
      <c r="K4469" s="7">
        <v>34.531480000000002</v>
      </c>
    </row>
    <row r="4470" spans="1:11" x14ac:dyDescent="0.25">
      <c r="A4470" s="6">
        <v>44383</v>
      </c>
      <c r="B4470" s="7">
        <v>1</v>
      </c>
      <c r="C4470" s="25">
        <v>231595.79783139713</v>
      </c>
      <c r="D4470" s="25">
        <f t="shared" si="422"/>
        <v>7</v>
      </c>
      <c r="E4470" s="25">
        <f t="shared" si="421"/>
        <v>0</v>
      </c>
      <c r="F4470" s="25">
        <f t="shared" si="423"/>
        <v>0</v>
      </c>
      <c r="G4470" s="25" t="str">
        <f t="shared" si="425"/>
        <v>Summer</v>
      </c>
      <c r="H4470" s="25">
        <f t="shared" si="424"/>
        <v>3</v>
      </c>
      <c r="I4470" s="25">
        <v>0</v>
      </c>
      <c r="J4470" s="25">
        <f t="shared" si="426"/>
        <v>3</v>
      </c>
      <c r="K4470" s="7">
        <v>31.16113</v>
      </c>
    </row>
    <row r="4471" spans="1:11" x14ac:dyDescent="0.25">
      <c r="A4471" s="6">
        <v>44383</v>
      </c>
      <c r="B4471" s="7">
        <v>2</v>
      </c>
      <c r="C4471" s="25">
        <v>205947.23949496288</v>
      </c>
      <c r="D4471" s="25">
        <f t="shared" si="422"/>
        <v>7</v>
      </c>
      <c r="E4471" s="25">
        <f t="shared" si="421"/>
        <v>0</v>
      </c>
      <c r="F4471" s="25">
        <f t="shared" si="423"/>
        <v>0</v>
      </c>
      <c r="G4471" s="25" t="str">
        <f t="shared" si="425"/>
        <v>Summer</v>
      </c>
      <c r="H4471" s="25">
        <f t="shared" si="424"/>
        <v>1</v>
      </c>
      <c r="I4471" s="25">
        <v>0</v>
      </c>
      <c r="J4471" s="25">
        <f t="shared" si="426"/>
        <v>1</v>
      </c>
      <c r="K4471" s="7">
        <v>23.695869999999999</v>
      </c>
    </row>
    <row r="4472" spans="1:11" x14ac:dyDescent="0.25">
      <c r="A4472" s="6">
        <v>44383</v>
      </c>
      <c r="B4472" s="7">
        <v>3</v>
      </c>
      <c r="C4472" s="25">
        <v>186681.22694553176</v>
      </c>
      <c r="D4472" s="25">
        <f t="shared" si="422"/>
        <v>7</v>
      </c>
      <c r="E4472" s="25">
        <f t="shared" si="421"/>
        <v>0</v>
      </c>
      <c r="F4472" s="25">
        <f t="shared" si="423"/>
        <v>0</v>
      </c>
      <c r="G4472" s="25" t="str">
        <f t="shared" si="425"/>
        <v>Summer</v>
      </c>
      <c r="H4472" s="25">
        <f t="shared" si="424"/>
        <v>1</v>
      </c>
      <c r="I4472" s="25">
        <v>0</v>
      </c>
      <c r="J4472" s="25">
        <f t="shared" si="426"/>
        <v>1</v>
      </c>
      <c r="K4472" s="7">
        <v>22.790569999999999</v>
      </c>
    </row>
    <row r="4473" spans="1:11" x14ac:dyDescent="0.25">
      <c r="A4473" s="6">
        <v>44383</v>
      </c>
      <c r="B4473" s="7">
        <v>4</v>
      </c>
      <c r="C4473" s="25">
        <v>173227.03613157914</v>
      </c>
      <c r="D4473" s="25">
        <f t="shared" si="422"/>
        <v>7</v>
      </c>
      <c r="E4473" s="25">
        <f t="shared" si="421"/>
        <v>0</v>
      </c>
      <c r="F4473" s="25">
        <f t="shared" si="423"/>
        <v>0</v>
      </c>
      <c r="G4473" s="25" t="str">
        <f t="shared" si="425"/>
        <v>Summer</v>
      </c>
      <c r="H4473" s="25">
        <f t="shared" si="424"/>
        <v>1</v>
      </c>
      <c r="I4473" s="25">
        <v>0</v>
      </c>
      <c r="J4473" s="25">
        <f t="shared" si="426"/>
        <v>1</v>
      </c>
      <c r="K4473" s="7">
        <v>22.00404</v>
      </c>
    </row>
    <row r="4474" spans="1:11" x14ac:dyDescent="0.25">
      <c r="A4474" s="6">
        <v>44383</v>
      </c>
      <c r="B4474" s="7">
        <v>5</v>
      </c>
      <c r="C4474" s="25">
        <v>163485.69377392533</v>
      </c>
      <c r="D4474" s="25">
        <f t="shared" si="422"/>
        <v>7</v>
      </c>
      <c r="E4474" s="25">
        <f t="shared" si="421"/>
        <v>0</v>
      </c>
      <c r="F4474" s="25">
        <f t="shared" si="423"/>
        <v>0</v>
      </c>
      <c r="G4474" s="25" t="str">
        <f t="shared" si="425"/>
        <v>Summer</v>
      </c>
      <c r="H4474" s="25">
        <f t="shared" si="424"/>
        <v>1</v>
      </c>
      <c r="I4474" s="25">
        <v>0</v>
      </c>
      <c r="J4474" s="25">
        <f t="shared" si="426"/>
        <v>1</v>
      </c>
      <c r="K4474" s="7">
        <v>23.444669999999999</v>
      </c>
    </row>
    <row r="4475" spans="1:11" x14ac:dyDescent="0.25">
      <c r="A4475" s="6">
        <v>44383</v>
      </c>
      <c r="B4475" s="7">
        <v>6</v>
      </c>
      <c r="C4475" s="25">
        <v>159241.03612031401</v>
      </c>
      <c r="D4475" s="25">
        <f t="shared" si="422"/>
        <v>7</v>
      </c>
      <c r="E4475" s="25">
        <f t="shared" si="421"/>
        <v>0</v>
      </c>
      <c r="F4475" s="25">
        <f t="shared" si="423"/>
        <v>0</v>
      </c>
      <c r="G4475" s="25" t="str">
        <f t="shared" si="425"/>
        <v>Summer</v>
      </c>
      <c r="H4475" s="25">
        <f t="shared" si="424"/>
        <v>1</v>
      </c>
      <c r="I4475" s="25">
        <v>0</v>
      </c>
      <c r="J4475" s="25">
        <f t="shared" si="426"/>
        <v>1</v>
      </c>
      <c r="K4475" s="7">
        <v>25.82441</v>
      </c>
    </row>
    <row r="4476" spans="1:11" x14ac:dyDescent="0.25">
      <c r="A4476" s="6">
        <v>44383</v>
      </c>
      <c r="B4476" s="7">
        <v>7</v>
      </c>
      <c r="C4476" s="25">
        <v>160144.57572019115</v>
      </c>
      <c r="D4476" s="25">
        <f t="shared" si="422"/>
        <v>7</v>
      </c>
      <c r="E4476" s="25">
        <f t="shared" si="421"/>
        <v>0</v>
      </c>
      <c r="F4476" s="25">
        <f t="shared" si="423"/>
        <v>0</v>
      </c>
      <c r="G4476" s="25" t="str">
        <f t="shared" si="425"/>
        <v>Summer</v>
      </c>
      <c r="H4476" s="25">
        <f t="shared" si="424"/>
        <v>3</v>
      </c>
      <c r="I4476" s="25">
        <v>0</v>
      </c>
      <c r="J4476" s="25">
        <f t="shared" si="426"/>
        <v>3</v>
      </c>
      <c r="K4476" s="7">
        <v>25.471360000000001</v>
      </c>
    </row>
    <row r="4477" spans="1:11" x14ac:dyDescent="0.25">
      <c r="A4477" s="6">
        <v>44383</v>
      </c>
      <c r="B4477" s="7">
        <v>8</v>
      </c>
      <c r="C4477" s="25">
        <v>168576.27122661396</v>
      </c>
      <c r="D4477" s="25">
        <f t="shared" si="422"/>
        <v>7</v>
      </c>
      <c r="E4477" s="25">
        <f t="shared" si="421"/>
        <v>0</v>
      </c>
      <c r="F4477" s="25">
        <f t="shared" si="423"/>
        <v>0</v>
      </c>
      <c r="G4477" s="25" t="str">
        <f t="shared" si="425"/>
        <v>Summer</v>
      </c>
      <c r="H4477" s="25">
        <f t="shared" si="424"/>
        <v>3</v>
      </c>
      <c r="I4477" s="25">
        <v>0</v>
      </c>
      <c r="J4477" s="25">
        <f t="shared" si="426"/>
        <v>3</v>
      </c>
      <c r="K4477" s="7">
        <v>27.538019999999999</v>
      </c>
    </row>
    <row r="4478" spans="1:11" x14ac:dyDescent="0.25">
      <c r="A4478" s="6">
        <v>44383</v>
      </c>
      <c r="B4478" s="7">
        <v>9</v>
      </c>
      <c r="C4478" s="25">
        <v>186437.18499728109</v>
      </c>
      <c r="D4478" s="25">
        <f t="shared" si="422"/>
        <v>7</v>
      </c>
      <c r="E4478" s="25">
        <f t="shared" si="421"/>
        <v>0</v>
      </c>
      <c r="F4478" s="25">
        <f t="shared" si="423"/>
        <v>0</v>
      </c>
      <c r="G4478" s="25" t="str">
        <f t="shared" si="425"/>
        <v>Summer</v>
      </c>
      <c r="H4478" s="25">
        <f t="shared" si="424"/>
        <v>3</v>
      </c>
      <c r="I4478" s="25">
        <v>0</v>
      </c>
      <c r="J4478" s="25">
        <f t="shared" si="426"/>
        <v>3</v>
      </c>
      <c r="K4478" s="7">
        <v>32.844610000000003</v>
      </c>
    </row>
    <row r="4479" spans="1:11" x14ac:dyDescent="0.25">
      <c r="A4479" s="6">
        <v>44383</v>
      </c>
      <c r="B4479" s="7">
        <v>10</v>
      </c>
      <c r="C4479" s="25">
        <v>212697.90357697982</v>
      </c>
      <c r="D4479" s="25">
        <f t="shared" si="422"/>
        <v>7</v>
      </c>
      <c r="E4479" s="25">
        <f t="shared" si="421"/>
        <v>0</v>
      </c>
      <c r="F4479" s="25">
        <f t="shared" si="423"/>
        <v>0</v>
      </c>
      <c r="G4479" s="25" t="str">
        <f t="shared" si="425"/>
        <v>Summer</v>
      </c>
      <c r="H4479" s="25">
        <f t="shared" si="424"/>
        <v>3</v>
      </c>
      <c r="I4479" s="25">
        <v>0</v>
      </c>
      <c r="J4479" s="25">
        <f t="shared" si="426"/>
        <v>3</v>
      </c>
      <c r="K4479" s="7">
        <v>33.764870000000002</v>
      </c>
    </row>
    <row r="4480" spans="1:11" x14ac:dyDescent="0.25">
      <c r="A4480" s="6">
        <v>44383</v>
      </c>
      <c r="B4480" s="7">
        <v>11</v>
      </c>
      <c r="C4480" s="25">
        <v>241642.21197673568</v>
      </c>
      <c r="D4480" s="25">
        <f t="shared" si="422"/>
        <v>7</v>
      </c>
      <c r="E4480" s="25">
        <f t="shared" si="421"/>
        <v>0</v>
      </c>
      <c r="F4480" s="25">
        <f t="shared" si="423"/>
        <v>0</v>
      </c>
      <c r="G4480" s="25" t="str">
        <f t="shared" si="425"/>
        <v>Summer</v>
      </c>
      <c r="H4480" s="25">
        <f t="shared" si="424"/>
        <v>3</v>
      </c>
      <c r="I4480" s="25">
        <v>0</v>
      </c>
      <c r="J4480" s="25">
        <f t="shared" si="426"/>
        <v>3</v>
      </c>
      <c r="K4480" s="7">
        <v>34.307070000000003</v>
      </c>
    </row>
    <row r="4481" spans="1:11" x14ac:dyDescent="0.25">
      <c r="A4481" s="6">
        <v>44383</v>
      </c>
      <c r="B4481" s="7">
        <v>12</v>
      </c>
      <c r="C4481" s="25">
        <v>267441.62129405508</v>
      </c>
      <c r="D4481" s="25">
        <f t="shared" si="422"/>
        <v>7</v>
      </c>
      <c r="E4481" s="25">
        <f t="shared" si="421"/>
        <v>0</v>
      </c>
      <c r="F4481" s="25">
        <f t="shared" si="423"/>
        <v>0</v>
      </c>
      <c r="G4481" s="25" t="str">
        <f t="shared" si="425"/>
        <v>Summer</v>
      </c>
      <c r="H4481" s="25">
        <f t="shared" si="424"/>
        <v>3</v>
      </c>
      <c r="I4481" s="25">
        <v>0</v>
      </c>
      <c r="J4481" s="25">
        <f t="shared" si="426"/>
        <v>3</v>
      </c>
      <c r="K4481" s="7">
        <v>39.669849999999997</v>
      </c>
    </row>
    <row r="4482" spans="1:11" x14ac:dyDescent="0.25">
      <c r="A4482" s="6">
        <v>44383</v>
      </c>
      <c r="B4482" s="7">
        <v>13</v>
      </c>
      <c r="C4482" s="25">
        <v>286855.01647729368</v>
      </c>
      <c r="D4482" s="25">
        <f t="shared" si="422"/>
        <v>7</v>
      </c>
      <c r="E4482" s="25">
        <f t="shared" si="421"/>
        <v>0</v>
      </c>
      <c r="F4482" s="25">
        <f t="shared" si="423"/>
        <v>0</v>
      </c>
      <c r="G4482" s="25" t="str">
        <f t="shared" si="425"/>
        <v>Summer</v>
      </c>
      <c r="H4482" s="25">
        <f t="shared" si="424"/>
        <v>3</v>
      </c>
      <c r="I4482" s="25">
        <v>0</v>
      </c>
      <c r="J4482" s="25">
        <f t="shared" si="426"/>
        <v>3</v>
      </c>
      <c r="K4482" s="7">
        <v>40.571330000000003</v>
      </c>
    </row>
    <row r="4483" spans="1:11" x14ac:dyDescent="0.25">
      <c r="A4483" s="6">
        <v>44383</v>
      </c>
      <c r="B4483" s="7">
        <v>14</v>
      </c>
      <c r="C4483" s="25">
        <v>302738.52504715038</v>
      </c>
      <c r="D4483" s="25">
        <f t="shared" si="422"/>
        <v>7</v>
      </c>
      <c r="E4483" s="25">
        <f t="shared" si="421"/>
        <v>0</v>
      </c>
      <c r="F4483" s="25">
        <f t="shared" si="423"/>
        <v>0</v>
      </c>
      <c r="G4483" s="25" t="str">
        <f t="shared" si="425"/>
        <v>Summer</v>
      </c>
      <c r="H4483" s="25">
        <f t="shared" si="424"/>
        <v>3</v>
      </c>
      <c r="I4483" s="25">
        <v>0</v>
      </c>
      <c r="J4483" s="25">
        <f t="shared" si="426"/>
        <v>3</v>
      </c>
      <c r="K4483" s="7">
        <v>60.541490000000003</v>
      </c>
    </row>
    <row r="4484" spans="1:11" x14ac:dyDescent="0.25">
      <c r="A4484" s="6">
        <v>44383</v>
      </c>
      <c r="B4484" s="7">
        <v>15</v>
      </c>
      <c r="C4484" s="25">
        <v>316217.46477946802</v>
      </c>
      <c r="D4484" s="25">
        <f t="shared" si="422"/>
        <v>7</v>
      </c>
      <c r="E4484" s="25">
        <f t="shared" si="421"/>
        <v>0</v>
      </c>
      <c r="F4484" s="25">
        <f t="shared" si="423"/>
        <v>0</v>
      </c>
      <c r="G4484" s="25" t="str">
        <f t="shared" si="425"/>
        <v>Summer</v>
      </c>
      <c r="H4484" s="25">
        <f t="shared" si="424"/>
        <v>4</v>
      </c>
      <c r="I4484" s="25">
        <v>0</v>
      </c>
      <c r="J4484" s="25">
        <f t="shared" si="426"/>
        <v>4</v>
      </c>
      <c r="K4484" s="7">
        <v>54.492980000000003</v>
      </c>
    </row>
    <row r="4485" spans="1:11" x14ac:dyDescent="0.25">
      <c r="A4485" s="6">
        <v>44383</v>
      </c>
      <c r="B4485" s="7">
        <v>16</v>
      </c>
      <c r="C4485" s="25">
        <v>330301.84420426335</v>
      </c>
      <c r="D4485" s="25">
        <f t="shared" si="422"/>
        <v>7</v>
      </c>
      <c r="E4485" s="25">
        <f t="shared" si="421"/>
        <v>0</v>
      </c>
      <c r="F4485" s="25">
        <f t="shared" si="423"/>
        <v>0</v>
      </c>
      <c r="G4485" s="25" t="str">
        <f t="shared" si="425"/>
        <v>Summer</v>
      </c>
      <c r="H4485" s="25">
        <f t="shared" si="424"/>
        <v>4</v>
      </c>
      <c r="I4485" s="25">
        <v>0</v>
      </c>
      <c r="J4485" s="25">
        <f t="shared" si="426"/>
        <v>4</v>
      </c>
      <c r="K4485" s="7">
        <v>57.897829999999999</v>
      </c>
    </row>
    <row r="4486" spans="1:11" x14ac:dyDescent="0.25">
      <c r="A4486" s="6">
        <v>44383</v>
      </c>
      <c r="B4486" s="7">
        <v>17</v>
      </c>
      <c r="C4486" s="25">
        <v>344405.78007998713</v>
      </c>
      <c r="D4486" s="25">
        <f t="shared" si="422"/>
        <v>7</v>
      </c>
      <c r="E4486" s="25">
        <f t="shared" ref="E4486:E4549" si="427">IF(IFERROR(VLOOKUP(A4486,$S$6:$S$15,1,0),0)&gt;0,1,0)</f>
        <v>0</v>
      </c>
      <c r="F4486" s="25">
        <f t="shared" si="423"/>
        <v>0</v>
      </c>
      <c r="G4486" s="25" t="str">
        <f t="shared" si="425"/>
        <v>Summer</v>
      </c>
      <c r="H4486" s="25">
        <f t="shared" si="424"/>
        <v>4</v>
      </c>
      <c r="I4486" s="25">
        <v>0</v>
      </c>
      <c r="J4486" s="25">
        <f t="shared" si="426"/>
        <v>4</v>
      </c>
      <c r="K4486" s="7">
        <v>47.780349999999999</v>
      </c>
    </row>
    <row r="4487" spans="1:11" x14ac:dyDescent="0.25">
      <c r="A4487" s="6">
        <v>44383</v>
      </c>
      <c r="B4487" s="7">
        <v>18</v>
      </c>
      <c r="C4487" s="25">
        <v>361552.60341070639</v>
      </c>
      <c r="D4487" s="25">
        <f t="shared" ref="D4487:D4550" si="428">MONTH(A4487)</f>
        <v>7</v>
      </c>
      <c r="E4487" s="25">
        <f t="shared" si="427"/>
        <v>0</v>
      </c>
      <c r="F4487" s="25">
        <f t="shared" ref="F4487:F4550" si="429">IF(WEEKDAY(A4487,2)&gt;5,1,0)</f>
        <v>0</v>
      </c>
      <c r="G4487" s="25" t="str">
        <f t="shared" si="425"/>
        <v>Summer</v>
      </c>
      <c r="H4487" s="25">
        <f t="shared" ref="H4487:H4550" si="430">IF(AND(B4487&lt;7,B4487&gt;1),1,IF(G4487="Winter",IF(OR(E4487=1,F4487=1,B4487=1,AND(B4487&gt;9,B4487&lt;19),B4487&gt;21),2,6),IF(OR(E4487=1,F4487=1,B4487&lt;15,B4487&gt;20),3,4)))</f>
        <v>4</v>
      </c>
      <c r="I4487" s="25">
        <v>0</v>
      </c>
      <c r="J4487" s="25">
        <f t="shared" si="426"/>
        <v>4</v>
      </c>
      <c r="K4487" s="7">
        <v>44.568640000000002</v>
      </c>
    </row>
    <row r="4488" spans="1:11" x14ac:dyDescent="0.25">
      <c r="A4488" s="6">
        <v>44383</v>
      </c>
      <c r="B4488" s="7">
        <v>19</v>
      </c>
      <c r="C4488" s="25">
        <v>365557.35700492852</v>
      </c>
      <c r="D4488" s="25">
        <f t="shared" si="428"/>
        <v>7</v>
      </c>
      <c r="E4488" s="25">
        <f t="shared" si="427"/>
        <v>0</v>
      </c>
      <c r="F4488" s="25">
        <f t="shared" si="429"/>
        <v>0</v>
      </c>
      <c r="G4488" s="25" t="str">
        <f t="shared" si="425"/>
        <v>Summer</v>
      </c>
      <c r="H4488" s="25">
        <f t="shared" si="430"/>
        <v>4</v>
      </c>
      <c r="I4488" s="25">
        <v>0</v>
      </c>
      <c r="J4488" s="25">
        <f t="shared" si="426"/>
        <v>4</v>
      </c>
      <c r="K4488" s="7">
        <v>43.80162</v>
      </c>
    </row>
    <row r="4489" spans="1:11" x14ac:dyDescent="0.25">
      <c r="A4489" s="6">
        <v>44383</v>
      </c>
      <c r="B4489" s="7">
        <v>20</v>
      </c>
      <c r="C4489" s="25">
        <v>345688.89558405051</v>
      </c>
      <c r="D4489" s="25">
        <f t="shared" si="428"/>
        <v>7</v>
      </c>
      <c r="E4489" s="25">
        <f t="shared" si="427"/>
        <v>0</v>
      </c>
      <c r="F4489" s="25">
        <f t="shared" si="429"/>
        <v>0</v>
      </c>
      <c r="G4489" s="25" t="str">
        <f t="shared" si="425"/>
        <v>Summer</v>
      </c>
      <c r="H4489" s="25">
        <f t="shared" si="430"/>
        <v>4</v>
      </c>
      <c r="I4489" s="25">
        <v>0</v>
      </c>
      <c r="J4489" s="25">
        <f t="shared" si="426"/>
        <v>4</v>
      </c>
      <c r="K4489" s="7">
        <v>46.020940000000003</v>
      </c>
    </row>
    <row r="4490" spans="1:11" x14ac:dyDescent="0.25">
      <c r="A4490" s="6">
        <v>44383</v>
      </c>
      <c r="B4490" s="7">
        <v>21</v>
      </c>
      <c r="C4490" s="25">
        <v>321552.13344098901</v>
      </c>
      <c r="D4490" s="25">
        <f t="shared" si="428"/>
        <v>7</v>
      </c>
      <c r="E4490" s="25">
        <f t="shared" si="427"/>
        <v>0</v>
      </c>
      <c r="F4490" s="25">
        <f t="shared" si="429"/>
        <v>0</v>
      </c>
      <c r="G4490" s="25" t="str">
        <f t="shared" si="425"/>
        <v>Summer</v>
      </c>
      <c r="H4490" s="25">
        <f t="shared" si="430"/>
        <v>3</v>
      </c>
      <c r="I4490" s="25">
        <v>0</v>
      </c>
      <c r="J4490" s="25">
        <f t="shared" si="426"/>
        <v>3</v>
      </c>
      <c r="K4490" s="7">
        <v>50.279949999999999</v>
      </c>
    </row>
    <row r="4491" spans="1:11" x14ac:dyDescent="0.25">
      <c r="A4491" s="6">
        <v>44383</v>
      </c>
      <c r="B4491" s="7">
        <v>22</v>
      </c>
      <c r="C4491" s="25">
        <v>309304.0005068946</v>
      </c>
      <c r="D4491" s="25">
        <f t="shared" si="428"/>
        <v>7</v>
      </c>
      <c r="E4491" s="25">
        <f t="shared" si="427"/>
        <v>0</v>
      </c>
      <c r="F4491" s="25">
        <f t="shared" si="429"/>
        <v>0</v>
      </c>
      <c r="G4491" s="25" t="str">
        <f t="shared" si="425"/>
        <v>Summer</v>
      </c>
      <c r="H4491" s="25">
        <f t="shared" si="430"/>
        <v>3</v>
      </c>
      <c r="I4491" s="25">
        <v>0</v>
      </c>
      <c r="J4491" s="25">
        <f t="shared" si="426"/>
        <v>3</v>
      </c>
      <c r="K4491" s="7">
        <v>53.397010000000002</v>
      </c>
    </row>
    <row r="4492" spans="1:11" x14ac:dyDescent="0.25">
      <c r="A4492" s="6">
        <v>44383</v>
      </c>
      <c r="B4492" s="7">
        <v>23</v>
      </c>
      <c r="C4492" s="25">
        <v>287288.58901623113</v>
      </c>
      <c r="D4492" s="25">
        <f t="shared" si="428"/>
        <v>7</v>
      </c>
      <c r="E4492" s="25">
        <f t="shared" si="427"/>
        <v>0</v>
      </c>
      <c r="F4492" s="25">
        <f t="shared" si="429"/>
        <v>0</v>
      </c>
      <c r="G4492" s="25" t="str">
        <f t="shared" si="425"/>
        <v>Summer</v>
      </c>
      <c r="H4492" s="25">
        <f t="shared" si="430"/>
        <v>3</v>
      </c>
      <c r="I4492" s="25">
        <v>0</v>
      </c>
      <c r="J4492" s="25">
        <f t="shared" si="426"/>
        <v>3</v>
      </c>
      <c r="K4492" s="7">
        <v>39.150950000000002</v>
      </c>
    </row>
    <row r="4493" spans="1:11" x14ac:dyDescent="0.25">
      <c r="A4493" s="6">
        <v>44383</v>
      </c>
      <c r="B4493" s="7">
        <v>24</v>
      </c>
      <c r="C4493" s="25">
        <v>254281.64483345693</v>
      </c>
      <c r="D4493" s="25">
        <f t="shared" si="428"/>
        <v>7</v>
      </c>
      <c r="E4493" s="25">
        <f t="shared" si="427"/>
        <v>0</v>
      </c>
      <c r="F4493" s="25">
        <f t="shared" si="429"/>
        <v>0</v>
      </c>
      <c r="G4493" s="25" t="str">
        <f t="shared" si="425"/>
        <v>Summer</v>
      </c>
      <c r="H4493" s="25">
        <f t="shared" si="430"/>
        <v>3</v>
      </c>
      <c r="I4493" s="25">
        <v>0</v>
      </c>
      <c r="J4493" s="25">
        <f t="shared" si="426"/>
        <v>3</v>
      </c>
      <c r="K4493" s="7">
        <v>38.048270000000002</v>
      </c>
    </row>
    <row r="4494" spans="1:11" x14ac:dyDescent="0.25">
      <c r="A4494" s="6">
        <v>44384</v>
      </c>
      <c r="B4494" s="7">
        <v>1</v>
      </c>
      <c r="C4494" s="25">
        <v>223230.26773603141</v>
      </c>
      <c r="D4494" s="25">
        <f t="shared" si="428"/>
        <v>7</v>
      </c>
      <c r="E4494" s="25">
        <f t="shared" si="427"/>
        <v>0</v>
      </c>
      <c r="F4494" s="25">
        <f t="shared" si="429"/>
        <v>0</v>
      </c>
      <c r="G4494" s="25" t="str">
        <f t="shared" si="425"/>
        <v>Summer</v>
      </c>
      <c r="H4494" s="25">
        <f t="shared" si="430"/>
        <v>3</v>
      </c>
      <c r="I4494" s="25">
        <v>0</v>
      </c>
      <c r="J4494" s="25">
        <f t="shared" si="426"/>
        <v>3</v>
      </c>
      <c r="K4494" s="7">
        <v>30.601959999999998</v>
      </c>
    </row>
    <row r="4495" spans="1:11" x14ac:dyDescent="0.25">
      <c r="A4495" s="6">
        <v>44384</v>
      </c>
      <c r="B4495" s="7">
        <v>2</v>
      </c>
      <c r="C4495" s="25">
        <v>198298.53228007612</v>
      </c>
      <c r="D4495" s="25">
        <f t="shared" si="428"/>
        <v>7</v>
      </c>
      <c r="E4495" s="25">
        <f t="shared" si="427"/>
        <v>0</v>
      </c>
      <c r="F4495" s="25">
        <f t="shared" si="429"/>
        <v>0</v>
      </c>
      <c r="G4495" s="25" t="str">
        <f t="shared" si="425"/>
        <v>Summer</v>
      </c>
      <c r="H4495" s="25">
        <f t="shared" si="430"/>
        <v>1</v>
      </c>
      <c r="I4495" s="25">
        <v>0</v>
      </c>
      <c r="J4495" s="25">
        <f t="shared" si="426"/>
        <v>1</v>
      </c>
      <c r="K4495" s="7">
        <v>26.344349999999999</v>
      </c>
    </row>
    <row r="4496" spans="1:11" x14ac:dyDescent="0.25">
      <c r="A4496" s="6">
        <v>44384</v>
      </c>
      <c r="B4496" s="7">
        <v>3</v>
      </c>
      <c r="C4496" s="25">
        <v>179664.49341288453</v>
      </c>
      <c r="D4496" s="25">
        <f t="shared" si="428"/>
        <v>7</v>
      </c>
      <c r="E4496" s="25">
        <f t="shared" si="427"/>
        <v>0</v>
      </c>
      <c r="F4496" s="25">
        <f t="shared" si="429"/>
        <v>0</v>
      </c>
      <c r="G4496" s="25" t="str">
        <f t="shared" si="425"/>
        <v>Summer</v>
      </c>
      <c r="H4496" s="25">
        <f t="shared" si="430"/>
        <v>1</v>
      </c>
      <c r="I4496" s="25">
        <v>0</v>
      </c>
      <c r="J4496" s="25">
        <f t="shared" si="426"/>
        <v>1</v>
      </c>
      <c r="K4496" s="7">
        <v>23.273879999999998</v>
      </c>
    </row>
    <row r="4497" spans="1:11" x14ac:dyDescent="0.25">
      <c r="A4497" s="6">
        <v>44384</v>
      </c>
      <c r="B4497" s="7">
        <v>4</v>
      </c>
      <c r="C4497" s="25">
        <v>166082.1119468002</v>
      </c>
      <c r="D4497" s="25">
        <f t="shared" si="428"/>
        <v>7</v>
      </c>
      <c r="E4497" s="25">
        <f t="shared" si="427"/>
        <v>0</v>
      </c>
      <c r="F4497" s="25">
        <f t="shared" si="429"/>
        <v>0</v>
      </c>
      <c r="G4497" s="25" t="str">
        <f t="shared" si="425"/>
        <v>Summer</v>
      </c>
      <c r="H4497" s="25">
        <f t="shared" si="430"/>
        <v>1</v>
      </c>
      <c r="I4497" s="25">
        <v>0</v>
      </c>
      <c r="J4497" s="25">
        <f t="shared" si="426"/>
        <v>1</v>
      </c>
      <c r="K4497" s="7">
        <v>22.732289999999999</v>
      </c>
    </row>
    <row r="4498" spans="1:11" x14ac:dyDescent="0.25">
      <c r="A4498" s="6">
        <v>44384</v>
      </c>
      <c r="B4498" s="7">
        <v>5</v>
      </c>
      <c r="C4498" s="25">
        <v>156295.4344575885</v>
      </c>
      <c r="D4498" s="25">
        <f t="shared" si="428"/>
        <v>7</v>
      </c>
      <c r="E4498" s="25">
        <f t="shared" si="427"/>
        <v>0</v>
      </c>
      <c r="F4498" s="25">
        <f t="shared" si="429"/>
        <v>0</v>
      </c>
      <c r="G4498" s="25" t="str">
        <f t="shared" si="425"/>
        <v>Summer</v>
      </c>
      <c r="H4498" s="25">
        <f t="shared" si="430"/>
        <v>1</v>
      </c>
      <c r="I4498" s="25">
        <v>0</v>
      </c>
      <c r="J4498" s="25">
        <f t="shared" si="426"/>
        <v>1</v>
      </c>
      <c r="K4498" s="7">
        <v>22.534870000000002</v>
      </c>
    </row>
    <row r="4499" spans="1:11" x14ac:dyDescent="0.25">
      <c r="A4499" s="6">
        <v>44384</v>
      </c>
      <c r="B4499" s="7">
        <v>6</v>
      </c>
      <c r="C4499" s="25">
        <v>151964.33757836497</v>
      </c>
      <c r="D4499" s="25">
        <f t="shared" si="428"/>
        <v>7</v>
      </c>
      <c r="E4499" s="25">
        <f t="shared" si="427"/>
        <v>0</v>
      </c>
      <c r="F4499" s="25">
        <f t="shared" si="429"/>
        <v>0</v>
      </c>
      <c r="G4499" s="25" t="str">
        <f t="shared" si="425"/>
        <v>Summer</v>
      </c>
      <c r="H4499" s="25">
        <f t="shared" si="430"/>
        <v>1</v>
      </c>
      <c r="I4499" s="25">
        <v>0</v>
      </c>
      <c r="J4499" s="25">
        <f t="shared" si="426"/>
        <v>1</v>
      </c>
      <c r="K4499" s="7">
        <v>23.98085</v>
      </c>
    </row>
    <row r="4500" spans="1:11" x14ac:dyDescent="0.25">
      <c r="A4500" s="6">
        <v>44384</v>
      </c>
      <c r="B4500" s="7">
        <v>7</v>
      </c>
      <c r="C4500" s="25">
        <v>153958.27633310357</v>
      </c>
      <c r="D4500" s="25">
        <f t="shared" si="428"/>
        <v>7</v>
      </c>
      <c r="E4500" s="25">
        <f t="shared" si="427"/>
        <v>0</v>
      </c>
      <c r="F4500" s="25">
        <f t="shared" si="429"/>
        <v>0</v>
      </c>
      <c r="G4500" s="25" t="str">
        <f t="shared" si="425"/>
        <v>Summer</v>
      </c>
      <c r="H4500" s="25">
        <f t="shared" si="430"/>
        <v>3</v>
      </c>
      <c r="I4500" s="25">
        <v>0</v>
      </c>
      <c r="J4500" s="25">
        <f t="shared" si="426"/>
        <v>3</v>
      </c>
      <c r="K4500" s="7">
        <v>26.127839999999999</v>
      </c>
    </row>
    <row r="4501" spans="1:11" x14ac:dyDescent="0.25">
      <c r="A4501" s="6">
        <v>44384</v>
      </c>
      <c r="B4501" s="7">
        <v>8</v>
      </c>
      <c r="C4501" s="25">
        <v>162234.35068816587</v>
      </c>
      <c r="D4501" s="25">
        <f t="shared" si="428"/>
        <v>7</v>
      </c>
      <c r="E4501" s="25">
        <f t="shared" si="427"/>
        <v>0</v>
      </c>
      <c r="F4501" s="25">
        <f t="shared" si="429"/>
        <v>0</v>
      </c>
      <c r="G4501" s="25" t="str">
        <f t="shared" si="425"/>
        <v>Summer</v>
      </c>
      <c r="H4501" s="25">
        <f t="shared" si="430"/>
        <v>3</v>
      </c>
      <c r="I4501" s="25">
        <v>0</v>
      </c>
      <c r="J4501" s="25">
        <f t="shared" si="426"/>
        <v>3</v>
      </c>
      <c r="K4501" s="7">
        <v>29.374929999999999</v>
      </c>
    </row>
    <row r="4502" spans="1:11" x14ac:dyDescent="0.25">
      <c r="A4502" s="6">
        <v>44384</v>
      </c>
      <c r="B4502" s="7">
        <v>9</v>
      </c>
      <c r="C4502" s="25">
        <v>169966.79473928289</v>
      </c>
      <c r="D4502" s="25">
        <f t="shared" si="428"/>
        <v>7</v>
      </c>
      <c r="E4502" s="25">
        <f t="shared" si="427"/>
        <v>0</v>
      </c>
      <c r="F4502" s="25">
        <f t="shared" si="429"/>
        <v>0</v>
      </c>
      <c r="G4502" s="25" t="str">
        <f t="shared" si="425"/>
        <v>Summer</v>
      </c>
      <c r="H4502" s="25">
        <f t="shared" si="430"/>
        <v>3</v>
      </c>
      <c r="I4502" s="25">
        <v>0</v>
      </c>
      <c r="J4502" s="25">
        <f t="shared" si="426"/>
        <v>3</v>
      </c>
      <c r="K4502" s="7">
        <v>36.05001</v>
      </c>
    </row>
    <row r="4503" spans="1:11" x14ac:dyDescent="0.25">
      <c r="A4503" s="6">
        <v>44384</v>
      </c>
      <c r="B4503" s="7">
        <v>10</v>
      </c>
      <c r="C4503" s="25">
        <v>179942.95759758161</v>
      </c>
      <c r="D4503" s="25">
        <f t="shared" si="428"/>
        <v>7</v>
      </c>
      <c r="E4503" s="25">
        <f t="shared" si="427"/>
        <v>0</v>
      </c>
      <c r="F4503" s="25">
        <f t="shared" si="429"/>
        <v>0</v>
      </c>
      <c r="G4503" s="25" t="str">
        <f t="shared" si="425"/>
        <v>Summer</v>
      </c>
      <c r="H4503" s="25">
        <f t="shared" si="430"/>
        <v>3</v>
      </c>
      <c r="I4503" s="25">
        <v>0</v>
      </c>
      <c r="J4503" s="25">
        <f t="shared" si="426"/>
        <v>3</v>
      </c>
      <c r="K4503" s="7">
        <v>37.116500000000002</v>
      </c>
    </row>
    <row r="4504" spans="1:11" x14ac:dyDescent="0.25">
      <c r="A4504" s="6">
        <v>44384</v>
      </c>
      <c r="B4504" s="7">
        <v>11</v>
      </c>
      <c r="C4504" s="25">
        <v>208855.93258855393</v>
      </c>
      <c r="D4504" s="25">
        <f t="shared" si="428"/>
        <v>7</v>
      </c>
      <c r="E4504" s="25">
        <f t="shared" si="427"/>
        <v>0</v>
      </c>
      <c r="F4504" s="25">
        <f t="shared" si="429"/>
        <v>0</v>
      </c>
      <c r="G4504" s="25" t="str">
        <f t="shared" si="425"/>
        <v>Summer</v>
      </c>
      <c r="H4504" s="25">
        <f t="shared" si="430"/>
        <v>3</v>
      </c>
      <c r="I4504" s="25">
        <v>0</v>
      </c>
      <c r="J4504" s="25">
        <f t="shared" si="426"/>
        <v>3</v>
      </c>
      <c r="K4504" s="7">
        <v>37.630870000000002</v>
      </c>
    </row>
    <row r="4505" spans="1:11" x14ac:dyDescent="0.25">
      <c r="A4505" s="6">
        <v>44384</v>
      </c>
      <c r="B4505" s="7">
        <v>12</v>
      </c>
      <c r="C4505" s="25">
        <v>241085.43685907041</v>
      </c>
      <c r="D4505" s="25">
        <f t="shared" si="428"/>
        <v>7</v>
      </c>
      <c r="E4505" s="25">
        <f t="shared" si="427"/>
        <v>0</v>
      </c>
      <c r="F4505" s="25">
        <f t="shared" si="429"/>
        <v>0</v>
      </c>
      <c r="G4505" s="25" t="str">
        <f t="shared" si="425"/>
        <v>Summer</v>
      </c>
      <c r="H4505" s="25">
        <f t="shared" si="430"/>
        <v>3</v>
      </c>
      <c r="I4505" s="25">
        <v>0</v>
      </c>
      <c r="J4505" s="25">
        <f t="shared" si="426"/>
        <v>3</v>
      </c>
      <c r="K4505" s="7">
        <v>41.794449999999998</v>
      </c>
    </row>
    <row r="4506" spans="1:11" x14ac:dyDescent="0.25">
      <c r="A4506" s="6">
        <v>44384</v>
      </c>
      <c r="B4506" s="7">
        <v>13</v>
      </c>
      <c r="C4506" s="25">
        <v>268435.87508563208</v>
      </c>
      <c r="D4506" s="25">
        <f t="shared" si="428"/>
        <v>7</v>
      </c>
      <c r="E4506" s="25">
        <f t="shared" si="427"/>
        <v>0</v>
      </c>
      <c r="F4506" s="25">
        <f t="shared" si="429"/>
        <v>0</v>
      </c>
      <c r="G4506" s="25" t="str">
        <f t="shared" si="425"/>
        <v>Summer</v>
      </c>
      <c r="H4506" s="25">
        <f t="shared" si="430"/>
        <v>3</v>
      </c>
      <c r="I4506" s="25">
        <v>0</v>
      </c>
      <c r="J4506" s="25">
        <f t="shared" si="426"/>
        <v>3</v>
      </c>
      <c r="K4506" s="7">
        <v>51.48151</v>
      </c>
    </row>
    <row r="4507" spans="1:11" x14ac:dyDescent="0.25">
      <c r="A4507" s="6">
        <v>44384</v>
      </c>
      <c r="B4507" s="7">
        <v>14</v>
      </c>
      <c r="C4507" s="25">
        <v>285722.6986840528</v>
      </c>
      <c r="D4507" s="25">
        <f t="shared" si="428"/>
        <v>7</v>
      </c>
      <c r="E4507" s="25">
        <f t="shared" si="427"/>
        <v>0</v>
      </c>
      <c r="F4507" s="25">
        <f t="shared" si="429"/>
        <v>0</v>
      </c>
      <c r="G4507" s="25" t="str">
        <f t="shared" si="425"/>
        <v>Summer</v>
      </c>
      <c r="H4507" s="25">
        <f t="shared" si="430"/>
        <v>3</v>
      </c>
      <c r="I4507" s="25">
        <v>0</v>
      </c>
      <c r="J4507" s="25">
        <f t="shared" si="426"/>
        <v>3</v>
      </c>
      <c r="K4507" s="7">
        <v>46.165550000000003</v>
      </c>
    </row>
    <row r="4508" spans="1:11" x14ac:dyDescent="0.25">
      <c r="A4508" s="6">
        <v>44384</v>
      </c>
      <c r="B4508" s="7">
        <v>15</v>
      </c>
      <c r="C4508" s="25">
        <v>300118.6095104437</v>
      </c>
      <c r="D4508" s="25">
        <f t="shared" si="428"/>
        <v>7</v>
      </c>
      <c r="E4508" s="25">
        <f t="shared" si="427"/>
        <v>0</v>
      </c>
      <c r="F4508" s="25">
        <f t="shared" si="429"/>
        <v>0</v>
      </c>
      <c r="G4508" s="25" t="str">
        <f t="shared" si="425"/>
        <v>Summer</v>
      </c>
      <c r="H4508" s="25">
        <f t="shared" si="430"/>
        <v>4</v>
      </c>
      <c r="I4508" s="25">
        <v>0</v>
      </c>
      <c r="J4508" s="25">
        <f t="shared" si="426"/>
        <v>4</v>
      </c>
      <c r="K4508" s="7">
        <v>46.752189999999999</v>
      </c>
    </row>
    <row r="4509" spans="1:11" x14ac:dyDescent="0.25">
      <c r="A4509" s="6">
        <v>44384</v>
      </c>
      <c r="B4509" s="7">
        <v>16</v>
      </c>
      <c r="C4509" s="25">
        <v>316071.45257184701</v>
      </c>
      <c r="D4509" s="25">
        <f t="shared" si="428"/>
        <v>7</v>
      </c>
      <c r="E4509" s="25">
        <f t="shared" si="427"/>
        <v>0</v>
      </c>
      <c r="F4509" s="25">
        <f t="shared" si="429"/>
        <v>0</v>
      </c>
      <c r="G4509" s="25" t="str">
        <f t="shared" si="425"/>
        <v>Summer</v>
      </c>
      <c r="H4509" s="25">
        <f t="shared" si="430"/>
        <v>4</v>
      </c>
      <c r="I4509" s="25">
        <v>0</v>
      </c>
      <c r="J4509" s="25">
        <f t="shared" si="426"/>
        <v>4</v>
      </c>
      <c r="K4509" s="7">
        <v>43.882080000000002</v>
      </c>
    </row>
    <row r="4510" spans="1:11" x14ac:dyDescent="0.25">
      <c r="A4510" s="6">
        <v>44384</v>
      </c>
      <c r="B4510" s="7">
        <v>17</v>
      </c>
      <c r="C4510" s="25">
        <v>326720.5831931479</v>
      </c>
      <c r="D4510" s="25">
        <f t="shared" si="428"/>
        <v>7</v>
      </c>
      <c r="E4510" s="25">
        <f t="shared" si="427"/>
        <v>0</v>
      </c>
      <c r="F4510" s="25">
        <f t="shared" si="429"/>
        <v>0</v>
      </c>
      <c r="G4510" s="25" t="str">
        <f t="shared" si="425"/>
        <v>Summer</v>
      </c>
      <c r="H4510" s="25">
        <f t="shared" si="430"/>
        <v>4</v>
      </c>
      <c r="I4510" s="25">
        <v>0</v>
      </c>
      <c r="J4510" s="25">
        <f t="shared" si="426"/>
        <v>4</v>
      </c>
      <c r="K4510" s="7">
        <v>43.491070000000001</v>
      </c>
    </row>
    <row r="4511" spans="1:11" x14ac:dyDescent="0.25">
      <c r="A4511" s="6">
        <v>44384</v>
      </c>
      <c r="B4511" s="7">
        <v>18</v>
      </c>
      <c r="C4511" s="25">
        <v>329319.42106774152</v>
      </c>
      <c r="D4511" s="25">
        <f t="shared" si="428"/>
        <v>7</v>
      </c>
      <c r="E4511" s="25">
        <f t="shared" si="427"/>
        <v>0</v>
      </c>
      <c r="F4511" s="25">
        <f t="shared" si="429"/>
        <v>0</v>
      </c>
      <c r="G4511" s="25" t="str">
        <f t="shared" si="425"/>
        <v>Summer</v>
      </c>
      <c r="H4511" s="25">
        <f t="shared" si="430"/>
        <v>4</v>
      </c>
      <c r="I4511" s="25">
        <v>0</v>
      </c>
      <c r="J4511" s="25">
        <f t="shared" si="426"/>
        <v>4</v>
      </c>
      <c r="K4511" s="7">
        <v>43.28772</v>
      </c>
    </row>
    <row r="4512" spans="1:11" x14ac:dyDescent="0.25">
      <c r="A4512" s="6">
        <v>44384</v>
      </c>
      <c r="B4512" s="7">
        <v>19</v>
      </c>
      <c r="C4512" s="25">
        <v>309028.87632744719</v>
      </c>
      <c r="D4512" s="25">
        <f t="shared" si="428"/>
        <v>7</v>
      </c>
      <c r="E4512" s="25">
        <f t="shared" si="427"/>
        <v>0</v>
      </c>
      <c r="F4512" s="25">
        <f t="shared" si="429"/>
        <v>0</v>
      </c>
      <c r="G4512" s="25" t="str">
        <f t="shared" si="425"/>
        <v>Summer</v>
      </c>
      <c r="H4512" s="25">
        <f t="shared" si="430"/>
        <v>4</v>
      </c>
      <c r="I4512" s="25">
        <v>0</v>
      </c>
      <c r="J4512" s="25">
        <f t="shared" si="426"/>
        <v>4</v>
      </c>
      <c r="K4512" s="7">
        <v>41.630519999999997</v>
      </c>
    </row>
    <row r="4513" spans="1:11" x14ac:dyDescent="0.25">
      <c r="A4513" s="6">
        <v>44384</v>
      </c>
      <c r="B4513" s="7">
        <v>20</v>
      </c>
      <c r="C4513" s="25">
        <v>300000.99079563678</v>
      </c>
      <c r="D4513" s="25">
        <f t="shared" si="428"/>
        <v>7</v>
      </c>
      <c r="E4513" s="25">
        <f t="shared" si="427"/>
        <v>0</v>
      </c>
      <c r="F4513" s="25">
        <f t="shared" si="429"/>
        <v>0</v>
      </c>
      <c r="G4513" s="25" t="str">
        <f t="shared" si="425"/>
        <v>Summer</v>
      </c>
      <c r="H4513" s="25">
        <f t="shared" si="430"/>
        <v>4</v>
      </c>
      <c r="I4513" s="25">
        <v>0</v>
      </c>
      <c r="J4513" s="25">
        <f t="shared" si="426"/>
        <v>4</v>
      </c>
      <c r="K4513" s="7">
        <v>35.945970000000003</v>
      </c>
    </row>
    <row r="4514" spans="1:11" x14ac:dyDescent="0.25">
      <c r="A4514" s="6">
        <v>44384</v>
      </c>
      <c r="B4514" s="7">
        <v>21</v>
      </c>
      <c r="C4514" s="25">
        <v>286248.29094835854</v>
      </c>
      <c r="D4514" s="25">
        <f t="shared" si="428"/>
        <v>7</v>
      </c>
      <c r="E4514" s="25">
        <f t="shared" si="427"/>
        <v>0</v>
      </c>
      <c r="F4514" s="25">
        <f t="shared" si="429"/>
        <v>0</v>
      </c>
      <c r="G4514" s="25" t="str">
        <f t="shared" si="425"/>
        <v>Summer</v>
      </c>
      <c r="H4514" s="25">
        <f t="shared" si="430"/>
        <v>3</v>
      </c>
      <c r="I4514" s="25">
        <v>0</v>
      </c>
      <c r="J4514" s="25">
        <f t="shared" si="426"/>
        <v>3</v>
      </c>
      <c r="K4514" s="7">
        <v>40.466299999999997</v>
      </c>
    </row>
    <row r="4515" spans="1:11" x14ac:dyDescent="0.25">
      <c r="A4515" s="6">
        <v>44384</v>
      </c>
      <c r="B4515" s="7">
        <v>22</v>
      </c>
      <c r="C4515" s="25">
        <v>274297.53225014609</v>
      </c>
      <c r="D4515" s="25">
        <f t="shared" si="428"/>
        <v>7</v>
      </c>
      <c r="E4515" s="25">
        <f t="shared" si="427"/>
        <v>0</v>
      </c>
      <c r="F4515" s="25">
        <f t="shared" si="429"/>
        <v>0</v>
      </c>
      <c r="G4515" s="25" t="str">
        <f t="shared" si="425"/>
        <v>Summer</v>
      </c>
      <c r="H4515" s="25">
        <f t="shared" si="430"/>
        <v>3</v>
      </c>
      <c r="I4515" s="25">
        <v>0</v>
      </c>
      <c r="J4515" s="25">
        <f t="shared" si="426"/>
        <v>3</v>
      </c>
      <c r="K4515" s="7">
        <v>42.177979999999998</v>
      </c>
    </row>
    <row r="4516" spans="1:11" x14ac:dyDescent="0.25">
      <c r="A4516" s="6">
        <v>44384</v>
      </c>
      <c r="B4516" s="7">
        <v>23</v>
      </c>
      <c r="C4516" s="25">
        <v>252520.49943421388</v>
      </c>
      <c r="D4516" s="25">
        <f t="shared" si="428"/>
        <v>7</v>
      </c>
      <c r="E4516" s="25">
        <f t="shared" si="427"/>
        <v>0</v>
      </c>
      <c r="F4516" s="25">
        <f t="shared" si="429"/>
        <v>0</v>
      </c>
      <c r="G4516" s="25" t="str">
        <f t="shared" si="425"/>
        <v>Summer</v>
      </c>
      <c r="H4516" s="25">
        <f t="shared" si="430"/>
        <v>3</v>
      </c>
      <c r="I4516" s="25">
        <v>0</v>
      </c>
      <c r="J4516" s="25">
        <f t="shared" si="426"/>
        <v>3</v>
      </c>
      <c r="K4516" s="7">
        <v>39.758150000000001</v>
      </c>
    </row>
    <row r="4517" spans="1:11" x14ac:dyDescent="0.25">
      <c r="A4517" s="6">
        <v>44384</v>
      </c>
      <c r="B4517" s="7">
        <v>24</v>
      </c>
      <c r="C4517" s="25">
        <v>222326.78542756109</v>
      </c>
      <c r="D4517" s="25">
        <f t="shared" si="428"/>
        <v>7</v>
      </c>
      <c r="E4517" s="25">
        <f t="shared" si="427"/>
        <v>0</v>
      </c>
      <c r="F4517" s="25">
        <f t="shared" si="429"/>
        <v>0</v>
      </c>
      <c r="G4517" s="25" t="str">
        <f t="shared" si="425"/>
        <v>Summer</v>
      </c>
      <c r="H4517" s="25">
        <f t="shared" si="430"/>
        <v>3</v>
      </c>
      <c r="I4517" s="25">
        <v>0</v>
      </c>
      <c r="J4517" s="25">
        <f t="shared" si="426"/>
        <v>3</v>
      </c>
      <c r="K4517" s="7">
        <v>37.218580000000003</v>
      </c>
    </row>
    <row r="4518" spans="1:11" x14ac:dyDescent="0.25">
      <c r="A4518" s="6">
        <v>44385</v>
      </c>
      <c r="B4518" s="7">
        <v>1</v>
      </c>
      <c r="C4518" s="25">
        <v>195145.78254020002</v>
      </c>
      <c r="D4518" s="25">
        <f t="shared" si="428"/>
        <v>7</v>
      </c>
      <c r="E4518" s="25">
        <f t="shared" si="427"/>
        <v>0</v>
      </c>
      <c r="F4518" s="25">
        <f t="shared" si="429"/>
        <v>0</v>
      </c>
      <c r="G4518" s="25" t="str">
        <f t="shared" si="425"/>
        <v>Summer</v>
      </c>
      <c r="H4518" s="25">
        <f t="shared" si="430"/>
        <v>3</v>
      </c>
      <c r="I4518" s="25">
        <v>0</v>
      </c>
      <c r="J4518" s="25">
        <f t="shared" si="426"/>
        <v>3</v>
      </c>
      <c r="K4518" s="7">
        <v>33.018470000000001</v>
      </c>
    </row>
    <row r="4519" spans="1:11" x14ac:dyDescent="0.25">
      <c r="A4519" s="6">
        <v>44385</v>
      </c>
      <c r="B4519" s="7">
        <v>2</v>
      </c>
      <c r="C4519" s="25">
        <v>175089.34165693098</v>
      </c>
      <c r="D4519" s="25">
        <f t="shared" si="428"/>
        <v>7</v>
      </c>
      <c r="E4519" s="25">
        <f t="shared" si="427"/>
        <v>0</v>
      </c>
      <c r="F4519" s="25">
        <f t="shared" si="429"/>
        <v>0</v>
      </c>
      <c r="G4519" s="25" t="str">
        <f t="shared" si="425"/>
        <v>Summer</v>
      </c>
      <c r="H4519" s="25">
        <f t="shared" si="430"/>
        <v>1</v>
      </c>
      <c r="I4519" s="25">
        <v>0</v>
      </c>
      <c r="J4519" s="25">
        <f t="shared" si="426"/>
        <v>1</v>
      </c>
      <c r="K4519" s="7">
        <v>26.028960000000001</v>
      </c>
    </row>
    <row r="4520" spans="1:11" x14ac:dyDescent="0.25">
      <c r="A4520" s="6">
        <v>44385</v>
      </c>
      <c r="B4520" s="7">
        <v>3</v>
      </c>
      <c r="C4520" s="25">
        <v>160408.81193500879</v>
      </c>
      <c r="D4520" s="25">
        <f t="shared" si="428"/>
        <v>7</v>
      </c>
      <c r="E4520" s="25">
        <f t="shared" si="427"/>
        <v>0</v>
      </c>
      <c r="F4520" s="25">
        <f t="shared" si="429"/>
        <v>0</v>
      </c>
      <c r="G4520" s="25" t="str">
        <f t="shared" si="425"/>
        <v>Summer</v>
      </c>
      <c r="H4520" s="25">
        <f t="shared" si="430"/>
        <v>1</v>
      </c>
      <c r="I4520" s="25">
        <v>0</v>
      </c>
      <c r="J4520" s="25">
        <f t="shared" si="426"/>
        <v>1</v>
      </c>
      <c r="K4520" s="7">
        <v>24.937889999999999</v>
      </c>
    </row>
    <row r="4521" spans="1:11" x14ac:dyDescent="0.25">
      <c r="A4521" s="6">
        <v>44385</v>
      </c>
      <c r="B4521" s="7">
        <v>4</v>
      </c>
      <c r="C4521" s="25">
        <v>150098.80452202703</v>
      </c>
      <c r="D4521" s="25">
        <f t="shared" si="428"/>
        <v>7</v>
      </c>
      <c r="E4521" s="25">
        <f t="shared" si="427"/>
        <v>0</v>
      </c>
      <c r="F4521" s="25">
        <f t="shared" si="429"/>
        <v>0</v>
      </c>
      <c r="G4521" s="25" t="str">
        <f t="shared" si="425"/>
        <v>Summer</v>
      </c>
      <c r="H4521" s="25">
        <f t="shared" si="430"/>
        <v>1</v>
      </c>
      <c r="I4521" s="25">
        <v>0</v>
      </c>
      <c r="J4521" s="25">
        <f t="shared" si="426"/>
        <v>1</v>
      </c>
      <c r="K4521" s="7">
        <v>24.08605</v>
      </c>
    </row>
    <row r="4522" spans="1:11" x14ac:dyDescent="0.25">
      <c r="A4522" s="6">
        <v>44385</v>
      </c>
      <c r="B4522" s="7">
        <v>5</v>
      </c>
      <c r="C4522" s="25">
        <v>143252.57686451179</v>
      </c>
      <c r="D4522" s="25">
        <f t="shared" si="428"/>
        <v>7</v>
      </c>
      <c r="E4522" s="25">
        <f t="shared" si="427"/>
        <v>0</v>
      </c>
      <c r="F4522" s="25">
        <f t="shared" si="429"/>
        <v>0</v>
      </c>
      <c r="G4522" s="25" t="str">
        <f t="shared" si="425"/>
        <v>Summer</v>
      </c>
      <c r="H4522" s="25">
        <f t="shared" si="430"/>
        <v>1</v>
      </c>
      <c r="I4522" s="25">
        <v>0</v>
      </c>
      <c r="J4522" s="25">
        <f t="shared" si="426"/>
        <v>1</v>
      </c>
      <c r="K4522" s="7">
        <v>23.9346</v>
      </c>
    </row>
    <row r="4523" spans="1:11" x14ac:dyDescent="0.25">
      <c r="A4523" s="6">
        <v>44385</v>
      </c>
      <c r="B4523" s="7">
        <v>6</v>
      </c>
      <c r="C4523" s="25">
        <v>141894.96007811528</v>
      </c>
      <c r="D4523" s="25">
        <f t="shared" si="428"/>
        <v>7</v>
      </c>
      <c r="E4523" s="25">
        <f t="shared" si="427"/>
        <v>0</v>
      </c>
      <c r="F4523" s="25">
        <f t="shared" si="429"/>
        <v>0</v>
      </c>
      <c r="G4523" s="25" t="str">
        <f t="shared" si="425"/>
        <v>Summer</v>
      </c>
      <c r="H4523" s="25">
        <f t="shared" si="430"/>
        <v>1</v>
      </c>
      <c r="I4523" s="25">
        <v>0</v>
      </c>
      <c r="J4523" s="25">
        <f t="shared" si="426"/>
        <v>1</v>
      </c>
      <c r="K4523" s="7">
        <v>25.23394</v>
      </c>
    </row>
    <row r="4524" spans="1:11" x14ac:dyDescent="0.25">
      <c r="A4524" s="6">
        <v>44385</v>
      </c>
      <c r="B4524" s="7">
        <v>7</v>
      </c>
      <c r="C4524" s="25">
        <v>147239.76273790028</v>
      </c>
      <c r="D4524" s="25">
        <f t="shared" si="428"/>
        <v>7</v>
      </c>
      <c r="E4524" s="25">
        <f t="shared" si="427"/>
        <v>0</v>
      </c>
      <c r="F4524" s="25">
        <f t="shared" si="429"/>
        <v>0</v>
      </c>
      <c r="G4524" s="25" t="str">
        <f t="shared" si="425"/>
        <v>Summer</v>
      </c>
      <c r="H4524" s="25">
        <f t="shared" si="430"/>
        <v>3</v>
      </c>
      <c r="I4524" s="25">
        <v>0</v>
      </c>
      <c r="J4524" s="25">
        <f t="shared" si="426"/>
        <v>3</v>
      </c>
      <c r="K4524" s="7">
        <v>30.08175</v>
      </c>
    </row>
    <row r="4525" spans="1:11" x14ac:dyDescent="0.25">
      <c r="A4525" s="6">
        <v>44385</v>
      </c>
      <c r="B4525" s="7">
        <v>8</v>
      </c>
      <c r="C4525" s="25">
        <v>154761.42164743246</v>
      </c>
      <c r="D4525" s="25">
        <f t="shared" si="428"/>
        <v>7</v>
      </c>
      <c r="E4525" s="25">
        <f t="shared" si="427"/>
        <v>0</v>
      </c>
      <c r="F4525" s="25">
        <f t="shared" si="429"/>
        <v>0</v>
      </c>
      <c r="G4525" s="25" t="str">
        <f t="shared" si="425"/>
        <v>Summer</v>
      </c>
      <c r="H4525" s="25">
        <f t="shared" si="430"/>
        <v>3</v>
      </c>
      <c r="I4525" s="25">
        <v>0</v>
      </c>
      <c r="J4525" s="25">
        <f t="shared" si="426"/>
        <v>3</v>
      </c>
      <c r="K4525" s="7">
        <v>31.566289999999999</v>
      </c>
    </row>
    <row r="4526" spans="1:11" x14ac:dyDescent="0.25">
      <c r="A4526" s="6">
        <v>44385</v>
      </c>
      <c r="B4526" s="7">
        <v>9</v>
      </c>
      <c r="C4526" s="25">
        <v>158802.49702355891</v>
      </c>
      <c r="D4526" s="25">
        <f t="shared" si="428"/>
        <v>7</v>
      </c>
      <c r="E4526" s="25">
        <f t="shared" si="427"/>
        <v>0</v>
      </c>
      <c r="F4526" s="25">
        <f t="shared" si="429"/>
        <v>0</v>
      </c>
      <c r="G4526" s="25" t="str">
        <f t="shared" si="425"/>
        <v>Summer</v>
      </c>
      <c r="H4526" s="25">
        <f t="shared" si="430"/>
        <v>3</v>
      </c>
      <c r="I4526" s="25">
        <v>0</v>
      </c>
      <c r="J4526" s="25">
        <f t="shared" si="426"/>
        <v>3</v>
      </c>
      <c r="K4526" s="7">
        <v>31.125360000000001</v>
      </c>
    </row>
    <row r="4527" spans="1:11" x14ac:dyDescent="0.25">
      <c r="A4527" s="6">
        <v>44385</v>
      </c>
      <c r="B4527" s="7">
        <v>10</v>
      </c>
      <c r="C4527" s="25">
        <v>164857.05624054832</v>
      </c>
      <c r="D4527" s="25">
        <f t="shared" si="428"/>
        <v>7</v>
      </c>
      <c r="E4527" s="25">
        <f t="shared" si="427"/>
        <v>0</v>
      </c>
      <c r="F4527" s="25">
        <f t="shared" si="429"/>
        <v>0</v>
      </c>
      <c r="G4527" s="25" t="str">
        <f t="shared" ref="G4527:G4590" si="431">IF(OR(D4527&lt;5,D4527&gt;9),"Winter","Summer")</f>
        <v>Summer</v>
      </c>
      <c r="H4527" s="25">
        <f t="shared" si="430"/>
        <v>3</v>
      </c>
      <c r="I4527" s="25">
        <v>0</v>
      </c>
      <c r="J4527" s="25">
        <f t="shared" ref="J4527:J4590" si="432">IF(I4527=0,H4527,5)</f>
        <v>3</v>
      </c>
      <c r="K4527" s="7">
        <v>36.191920000000003</v>
      </c>
    </row>
    <row r="4528" spans="1:11" x14ac:dyDescent="0.25">
      <c r="A4528" s="6">
        <v>44385</v>
      </c>
      <c r="B4528" s="7">
        <v>11</v>
      </c>
      <c r="C4528" s="25">
        <v>174614.93147923145</v>
      </c>
      <c r="D4528" s="25">
        <f t="shared" si="428"/>
        <v>7</v>
      </c>
      <c r="E4528" s="25">
        <f t="shared" si="427"/>
        <v>0</v>
      </c>
      <c r="F4528" s="25">
        <f t="shared" si="429"/>
        <v>0</v>
      </c>
      <c r="G4528" s="25" t="str">
        <f t="shared" si="431"/>
        <v>Summer</v>
      </c>
      <c r="H4528" s="25">
        <f t="shared" si="430"/>
        <v>3</v>
      </c>
      <c r="I4528" s="25">
        <v>0</v>
      </c>
      <c r="J4528" s="25">
        <f t="shared" si="432"/>
        <v>3</v>
      </c>
      <c r="K4528" s="7">
        <v>35.333829999999999</v>
      </c>
    </row>
    <row r="4529" spans="1:11" x14ac:dyDescent="0.25">
      <c r="A4529" s="6">
        <v>44385</v>
      </c>
      <c r="B4529" s="7">
        <v>12</v>
      </c>
      <c r="C4529" s="25">
        <v>186655.88081812803</v>
      </c>
      <c r="D4529" s="25">
        <f t="shared" si="428"/>
        <v>7</v>
      </c>
      <c r="E4529" s="25">
        <f t="shared" si="427"/>
        <v>0</v>
      </c>
      <c r="F4529" s="25">
        <f t="shared" si="429"/>
        <v>0</v>
      </c>
      <c r="G4529" s="25" t="str">
        <f t="shared" si="431"/>
        <v>Summer</v>
      </c>
      <c r="H4529" s="25">
        <f t="shared" si="430"/>
        <v>3</v>
      </c>
      <c r="I4529" s="25">
        <v>0</v>
      </c>
      <c r="J4529" s="25">
        <f t="shared" si="432"/>
        <v>3</v>
      </c>
      <c r="K4529" s="7">
        <v>35.711120000000001</v>
      </c>
    </row>
    <row r="4530" spans="1:11" x14ac:dyDescent="0.25">
      <c r="A4530" s="6">
        <v>44385</v>
      </c>
      <c r="B4530" s="7">
        <v>13</v>
      </c>
      <c r="C4530" s="25">
        <v>205041.55812930819</v>
      </c>
      <c r="D4530" s="25">
        <f t="shared" si="428"/>
        <v>7</v>
      </c>
      <c r="E4530" s="25">
        <f t="shared" si="427"/>
        <v>0</v>
      </c>
      <c r="F4530" s="25">
        <f t="shared" si="429"/>
        <v>0</v>
      </c>
      <c r="G4530" s="25" t="str">
        <f t="shared" si="431"/>
        <v>Summer</v>
      </c>
      <c r="H4530" s="25">
        <f t="shared" si="430"/>
        <v>3</v>
      </c>
      <c r="I4530" s="25">
        <v>0</v>
      </c>
      <c r="J4530" s="25">
        <f t="shared" si="432"/>
        <v>3</v>
      </c>
      <c r="K4530" s="7">
        <v>40.688479999999998</v>
      </c>
    </row>
    <row r="4531" spans="1:11" x14ac:dyDescent="0.25">
      <c r="A4531" s="6">
        <v>44385</v>
      </c>
      <c r="B4531" s="7">
        <v>14</v>
      </c>
      <c r="C4531" s="25">
        <v>227133.08067403271</v>
      </c>
      <c r="D4531" s="25">
        <f t="shared" si="428"/>
        <v>7</v>
      </c>
      <c r="E4531" s="25">
        <f t="shared" si="427"/>
        <v>0</v>
      </c>
      <c r="F4531" s="25">
        <f t="shared" si="429"/>
        <v>0</v>
      </c>
      <c r="G4531" s="25" t="str">
        <f t="shared" si="431"/>
        <v>Summer</v>
      </c>
      <c r="H4531" s="25">
        <f t="shared" si="430"/>
        <v>3</v>
      </c>
      <c r="I4531" s="25">
        <v>0</v>
      </c>
      <c r="J4531" s="25">
        <f t="shared" si="432"/>
        <v>3</v>
      </c>
      <c r="K4531" s="7">
        <v>39.703159999999997</v>
      </c>
    </row>
    <row r="4532" spans="1:11" x14ac:dyDescent="0.25">
      <c r="A4532" s="6">
        <v>44385</v>
      </c>
      <c r="B4532" s="7">
        <v>15</v>
      </c>
      <c r="C4532" s="25">
        <v>228366.68767015994</v>
      </c>
      <c r="D4532" s="25">
        <f t="shared" si="428"/>
        <v>7</v>
      </c>
      <c r="E4532" s="25">
        <f t="shared" si="427"/>
        <v>0</v>
      </c>
      <c r="F4532" s="25">
        <f t="shared" si="429"/>
        <v>0</v>
      </c>
      <c r="G4532" s="25" t="str">
        <f t="shared" si="431"/>
        <v>Summer</v>
      </c>
      <c r="H4532" s="25">
        <f t="shared" si="430"/>
        <v>4</v>
      </c>
      <c r="I4532" s="25">
        <v>0</v>
      </c>
      <c r="J4532" s="25">
        <f t="shared" si="432"/>
        <v>4</v>
      </c>
      <c r="K4532" s="7">
        <v>40.547080000000001</v>
      </c>
    </row>
    <row r="4533" spans="1:11" x14ac:dyDescent="0.25">
      <c r="A4533" s="6">
        <v>44385</v>
      </c>
      <c r="B4533" s="7">
        <v>16</v>
      </c>
      <c r="C4533" s="25">
        <v>233856.68277208885</v>
      </c>
      <c r="D4533" s="25">
        <f t="shared" si="428"/>
        <v>7</v>
      </c>
      <c r="E4533" s="25">
        <f t="shared" si="427"/>
        <v>0</v>
      </c>
      <c r="F4533" s="25">
        <f t="shared" si="429"/>
        <v>0</v>
      </c>
      <c r="G4533" s="25" t="str">
        <f t="shared" si="431"/>
        <v>Summer</v>
      </c>
      <c r="H4533" s="25">
        <f t="shared" si="430"/>
        <v>4</v>
      </c>
      <c r="I4533" s="25">
        <v>0</v>
      </c>
      <c r="J4533" s="25">
        <f t="shared" si="432"/>
        <v>4</v>
      </c>
      <c r="K4533" s="7">
        <v>36.439549999999997</v>
      </c>
    </row>
    <row r="4534" spans="1:11" x14ac:dyDescent="0.25">
      <c r="A4534" s="6">
        <v>44385</v>
      </c>
      <c r="B4534" s="7">
        <v>17</v>
      </c>
      <c r="C4534" s="25">
        <v>258733.68081252481</v>
      </c>
      <c r="D4534" s="25">
        <f t="shared" si="428"/>
        <v>7</v>
      </c>
      <c r="E4534" s="25">
        <f t="shared" si="427"/>
        <v>0</v>
      </c>
      <c r="F4534" s="25">
        <f t="shared" si="429"/>
        <v>0</v>
      </c>
      <c r="G4534" s="25" t="str">
        <f t="shared" si="431"/>
        <v>Summer</v>
      </c>
      <c r="H4534" s="25">
        <f t="shared" si="430"/>
        <v>4</v>
      </c>
      <c r="I4534" s="25">
        <v>0</v>
      </c>
      <c r="J4534" s="25">
        <f t="shared" si="432"/>
        <v>4</v>
      </c>
      <c r="K4534" s="7">
        <v>50.497900000000001</v>
      </c>
    </row>
    <row r="4535" spans="1:11" x14ac:dyDescent="0.25">
      <c r="A4535" s="6">
        <v>44385</v>
      </c>
      <c r="B4535" s="7">
        <v>18</v>
      </c>
      <c r="C4535" s="25">
        <v>279260.53398973745</v>
      </c>
      <c r="D4535" s="25">
        <f t="shared" si="428"/>
        <v>7</v>
      </c>
      <c r="E4535" s="25">
        <f t="shared" si="427"/>
        <v>0</v>
      </c>
      <c r="F4535" s="25">
        <f t="shared" si="429"/>
        <v>0</v>
      </c>
      <c r="G4535" s="25" t="str">
        <f t="shared" si="431"/>
        <v>Summer</v>
      </c>
      <c r="H4535" s="25">
        <f t="shared" si="430"/>
        <v>4</v>
      </c>
      <c r="I4535" s="25">
        <v>0</v>
      </c>
      <c r="J4535" s="25">
        <f t="shared" si="432"/>
        <v>4</v>
      </c>
      <c r="K4535" s="7">
        <v>33.657209999999999</v>
      </c>
    </row>
    <row r="4536" spans="1:11" x14ac:dyDescent="0.25">
      <c r="A4536" s="6">
        <v>44385</v>
      </c>
      <c r="B4536" s="7">
        <v>19</v>
      </c>
      <c r="C4536" s="25">
        <v>277710.9112211843</v>
      </c>
      <c r="D4536" s="25">
        <f t="shared" si="428"/>
        <v>7</v>
      </c>
      <c r="E4536" s="25">
        <f t="shared" si="427"/>
        <v>0</v>
      </c>
      <c r="F4536" s="25">
        <f t="shared" si="429"/>
        <v>0</v>
      </c>
      <c r="G4536" s="25" t="str">
        <f t="shared" si="431"/>
        <v>Summer</v>
      </c>
      <c r="H4536" s="25">
        <f t="shared" si="430"/>
        <v>4</v>
      </c>
      <c r="I4536" s="25">
        <v>0</v>
      </c>
      <c r="J4536" s="25">
        <f t="shared" si="432"/>
        <v>4</v>
      </c>
      <c r="K4536" s="7">
        <v>33.65316</v>
      </c>
    </row>
    <row r="4537" spans="1:11" x14ac:dyDescent="0.25">
      <c r="A4537" s="6">
        <v>44385</v>
      </c>
      <c r="B4537" s="7">
        <v>20</v>
      </c>
      <c r="C4537" s="25">
        <v>264375.53417686059</v>
      </c>
      <c r="D4537" s="25">
        <f t="shared" si="428"/>
        <v>7</v>
      </c>
      <c r="E4537" s="25">
        <f t="shared" si="427"/>
        <v>0</v>
      </c>
      <c r="F4537" s="25">
        <f t="shared" si="429"/>
        <v>0</v>
      </c>
      <c r="G4537" s="25" t="str">
        <f t="shared" si="431"/>
        <v>Summer</v>
      </c>
      <c r="H4537" s="25">
        <f t="shared" si="430"/>
        <v>4</v>
      </c>
      <c r="I4537" s="25">
        <v>0</v>
      </c>
      <c r="J4537" s="25">
        <f t="shared" si="432"/>
        <v>4</v>
      </c>
      <c r="K4537" s="7">
        <v>34.591320000000003</v>
      </c>
    </row>
    <row r="4538" spans="1:11" x14ac:dyDescent="0.25">
      <c r="A4538" s="6">
        <v>44385</v>
      </c>
      <c r="B4538" s="7">
        <v>21</v>
      </c>
      <c r="C4538" s="25">
        <v>249645.10378869617</v>
      </c>
      <c r="D4538" s="25">
        <f t="shared" si="428"/>
        <v>7</v>
      </c>
      <c r="E4538" s="25">
        <f t="shared" si="427"/>
        <v>0</v>
      </c>
      <c r="F4538" s="25">
        <f t="shared" si="429"/>
        <v>0</v>
      </c>
      <c r="G4538" s="25" t="str">
        <f t="shared" si="431"/>
        <v>Summer</v>
      </c>
      <c r="H4538" s="25">
        <f t="shared" si="430"/>
        <v>3</v>
      </c>
      <c r="I4538" s="25">
        <v>0</v>
      </c>
      <c r="J4538" s="25">
        <f t="shared" si="432"/>
        <v>3</v>
      </c>
      <c r="K4538" s="7">
        <v>30.816649999999999</v>
      </c>
    </row>
    <row r="4539" spans="1:11" x14ac:dyDescent="0.25">
      <c r="A4539" s="6">
        <v>44385</v>
      </c>
      <c r="B4539" s="7">
        <v>22</v>
      </c>
      <c r="C4539" s="25">
        <v>239191.5445034196</v>
      </c>
      <c r="D4539" s="25">
        <f t="shared" si="428"/>
        <v>7</v>
      </c>
      <c r="E4539" s="25">
        <f t="shared" si="427"/>
        <v>0</v>
      </c>
      <c r="F4539" s="25">
        <f t="shared" si="429"/>
        <v>0</v>
      </c>
      <c r="G4539" s="25" t="str">
        <f t="shared" si="431"/>
        <v>Summer</v>
      </c>
      <c r="H4539" s="25">
        <f t="shared" si="430"/>
        <v>3</v>
      </c>
      <c r="I4539" s="25">
        <v>0</v>
      </c>
      <c r="J4539" s="25">
        <f t="shared" si="432"/>
        <v>3</v>
      </c>
      <c r="K4539" s="7">
        <v>31.7804</v>
      </c>
    </row>
    <row r="4540" spans="1:11" x14ac:dyDescent="0.25">
      <c r="A4540" s="6">
        <v>44385</v>
      </c>
      <c r="B4540" s="7">
        <v>23</v>
      </c>
      <c r="C4540" s="25">
        <v>221718.7196620997</v>
      </c>
      <c r="D4540" s="25">
        <f t="shared" si="428"/>
        <v>7</v>
      </c>
      <c r="E4540" s="25">
        <f t="shared" si="427"/>
        <v>0</v>
      </c>
      <c r="F4540" s="25">
        <f t="shared" si="429"/>
        <v>0</v>
      </c>
      <c r="G4540" s="25" t="str">
        <f t="shared" si="431"/>
        <v>Summer</v>
      </c>
      <c r="H4540" s="25">
        <f t="shared" si="430"/>
        <v>3</v>
      </c>
      <c r="I4540" s="25">
        <v>0</v>
      </c>
      <c r="J4540" s="25">
        <f t="shared" si="432"/>
        <v>3</v>
      </c>
      <c r="K4540" s="7">
        <v>29.270150000000001</v>
      </c>
    </row>
    <row r="4541" spans="1:11" x14ac:dyDescent="0.25">
      <c r="A4541" s="6">
        <v>44385</v>
      </c>
      <c r="B4541" s="7">
        <v>24</v>
      </c>
      <c r="C4541" s="25">
        <v>194618.21970884304</v>
      </c>
      <c r="D4541" s="25">
        <f t="shared" si="428"/>
        <v>7</v>
      </c>
      <c r="E4541" s="25">
        <f t="shared" si="427"/>
        <v>0</v>
      </c>
      <c r="F4541" s="25">
        <f t="shared" si="429"/>
        <v>0</v>
      </c>
      <c r="G4541" s="25" t="str">
        <f t="shared" si="431"/>
        <v>Summer</v>
      </c>
      <c r="H4541" s="25">
        <f t="shared" si="430"/>
        <v>3</v>
      </c>
      <c r="I4541" s="25">
        <v>0</v>
      </c>
      <c r="J4541" s="25">
        <f t="shared" si="432"/>
        <v>3</v>
      </c>
      <c r="K4541" s="7">
        <v>24.876570000000001</v>
      </c>
    </row>
    <row r="4542" spans="1:11" x14ac:dyDescent="0.25">
      <c r="A4542" s="6">
        <v>44386</v>
      </c>
      <c r="B4542" s="7">
        <v>1</v>
      </c>
      <c r="C4542" s="25">
        <v>168910.04961948819</v>
      </c>
      <c r="D4542" s="25">
        <f t="shared" si="428"/>
        <v>7</v>
      </c>
      <c r="E4542" s="25">
        <f t="shared" si="427"/>
        <v>0</v>
      </c>
      <c r="F4542" s="25">
        <f t="shared" si="429"/>
        <v>0</v>
      </c>
      <c r="G4542" s="25" t="str">
        <f t="shared" si="431"/>
        <v>Summer</v>
      </c>
      <c r="H4542" s="25">
        <f t="shared" si="430"/>
        <v>3</v>
      </c>
      <c r="I4542" s="25">
        <v>0</v>
      </c>
      <c r="J4542" s="25">
        <f t="shared" si="432"/>
        <v>3</v>
      </c>
      <c r="K4542" s="7">
        <v>24.943850000000001</v>
      </c>
    </row>
    <row r="4543" spans="1:11" x14ac:dyDescent="0.25">
      <c r="A4543" s="6">
        <v>44386</v>
      </c>
      <c r="B4543" s="7">
        <v>2</v>
      </c>
      <c r="C4543" s="25">
        <v>150382.80329424996</v>
      </c>
      <c r="D4543" s="25">
        <f t="shared" si="428"/>
        <v>7</v>
      </c>
      <c r="E4543" s="25">
        <f t="shared" si="427"/>
        <v>0</v>
      </c>
      <c r="F4543" s="25">
        <f t="shared" si="429"/>
        <v>0</v>
      </c>
      <c r="G4543" s="25" t="str">
        <f t="shared" si="431"/>
        <v>Summer</v>
      </c>
      <c r="H4543" s="25">
        <f t="shared" si="430"/>
        <v>1</v>
      </c>
      <c r="I4543" s="25">
        <v>0</v>
      </c>
      <c r="J4543" s="25">
        <f t="shared" si="432"/>
        <v>1</v>
      </c>
      <c r="K4543" s="7">
        <v>24.086510000000001</v>
      </c>
    </row>
    <row r="4544" spans="1:11" x14ac:dyDescent="0.25">
      <c r="A4544" s="6">
        <v>44386</v>
      </c>
      <c r="B4544" s="7">
        <v>3</v>
      </c>
      <c r="C4544" s="25">
        <v>140489.70536694082</v>
      </c>
      <c r="D4544" s="25">
        <f t="shared" si="428"/>
        <v>7</v>
      </c>
      <c r="E4544" s="25">
        <f t="shared" si="427"/>
        <v>0</v>
      </c>
      <c r="F4544" s="25">
        <f t="shared" si="429"/>
        <v>0</v>
      </c>
      <c r="G4544" s="25" t="str">
        <f t="shared" si="431"/>
        <v>Summer</v>
      </c>
      <c r="H4544" s="25">
        <f t="shared" si="430"/>
        <v>1</v>
      </c>
      <c r="I4544" s="25">
        <v>0</v>
      </c>
      <c r="J4544" s="25">
        <f t="shared" si="432"/>
        <v>1</v>
      </c>
      <c r="K4544" s="7">
        <v>22.287430000000001</v>
      </c>
    </row>
    <row r="4545" spans="1:11" x14ac:dyDescent="0.25">
      <c r="A4545" s="6">
        <v>44386</v>
      </c>
      <c r="B4545" s="7">
        <v>4</v>
      </c>
      <c r="C4545" s="25">
        <v>133961.65226042</v>
      </c>
      <c r="D4545" s="25">
        <f t="shared" si="428"/>
        <v>7</v>
      </c>
      <c r="E4545" s="25">
        <f t="shared" si="427"/>
        <v>0</v>
      </c>
      <c r="F4545" s="25">
        <f t="shared" si="429"/>
        <v>0</v>
      </c>
      <c r="G4545" s="25" t="str">
        <f t="shared" si="431"/>
        <v>Summer</v>
      </c>
      <c r="H4545" s="25">
        <f t="shared" si="430"/>
        <v>1</v>
      </c>
      <c r="I4545" s="25">
        <v>0</v>
      </c>
      <c r="J4545" s="25">
        <f t="shared" si="432"/>
        <v>1</v>
      </c>
      <c r="K4545" s="7">
        <v>22.105060000000002</v>
      </c>
    </row>
    <row r="4546" spans="1:11" x14ac:dyDescent="0.25">
      <c r="A4546" s="6">
        <v>44386</v>
      </c>
      <c r="B4546" s="7">
        <v>5</v>
      </c>
      <c r="C4546" s="25">
        <v>129608.4637415294</v>
      </c>
      <c r="D4546" s="25">
        <f t="shared" si="428"/>
        <v>7</v>
      </c>
      <c r="E4546" s="25">
        <f t="shared" si="427"/>
        <v>0</v>
      </c>
      <c r="F4546" s="25">
        <f t="shared" si="429"/>
        <v>0</v>
      </c>
      <c r="G4546" s="25" t="str">
        <f t="shared" si="431"/>
        <v>Summer</v>
      </c>
      <c r="H4546" s="25">
        <f t="shared" si="430"/>
        <v>1</v>
      </c>
      <c r="I4546" s="25">
        <v>0</v>
      </c>
      <c r="J4546" s="25">
        <f t="shared" si="432"/>
        <v>1</v>
      </c>
      <c r="K4546" s="7">
        <v>22.27365</v>
      </c>
    </row>
    <row r="4547" spans="1:11" x14ac:dyDescent="0.25">
      <c r="A4547" s="6">
        <v>44386</v>
      </c>
      <c r="B4547" s="7">
        <v>6</v>
      </c>
      <c r="C4547" s="25">
        <v>128299.00860011396</v>
      </c>
      <c r="D4547" s="25">
        <f t="shared" si="428"/>
        <v>7</v>
      </c>
      <c r="E4547" s="25">
        <f t="shared" si="427"/>
        <v>0</v>
      </c>
      <c r="F4547" s="25">
        <f t="shared" si="429"/>
        <v>0</v>
      </c>
      <c r="G4547" s="25" t="str">
        <f t="shared" si="431"/>
        <v>Summer</v>
      </c>
      <c r="H4547" s="25">
        <f t="shared" si="430"/>
        <v>1</v>
      </c>
      <c r="I4547" s="25">
        <v>0</v>
      </c>
      <c r="J4547" s="25">
        <f t="shared" si="432"/>
        <v>1</v>
      </c>
      <c r="K4547" s="7">
        <v>23.48386</v>
      </c>
    </row>
    <row r="4548" spans="1:11" x14ac:dyDescent="0.25">
      <c r="A4548" s="6">
        <v>44386</v>
      </c>
      <c r="B4548" s="7">
        <v>7</v>
      </c>
      <c r="C4548" s="25">
        <v>130784.36789341172</v>
      </c>
      <c r="D4548" s="25">
        <f t="shared" si="428"/>
        <v>7</v>
      </c>
      <c r="E4548" s="25">
        <f t="shared" si="427"/>
        <v>0</v>
      </c>
      <c r="F4548" s="25">
        <f t="shared" si="429"/>
        <v>0</v>
      </c>
      <c r="G4548" s="25" t="str">
        <f t="shared" si="431"/>
        <v>Summer</v>
      </c>
      <c r="H4548" s="25">
        <f t="shared" si="430"/>
        <v>3</v>
      </c>
      <c r="I4548" s="25">
        <v>0</v>
      </c>
      <c r="J4548" s="25">
        <f t="shared" si="432"/>
        <v>3</v>
      </c>
      <c r="K4548" s="7">
        <v>24.467130000000001</v>
      </c>
    </row>
    <row r="4549" spans="1:11" x14ac:dyDescent="0.25">
      <c r="A4549" s="6">
        <v>44386</v>
      </c>
      <c r="B4549" s="7">
        <v>8</v>
      </c>
      <c r="C4549" s="25">
        <v>135534.97240927324</v>
      </c>
      <c r="D4549" s="25">
        <f t="shared" si="428"/>
        <v>7</v>
      </c>
      <c r="E4549" s="25">
        <f t="shared" si="427"/>
        <v>0</v>
      </c>
      <c r="F4549" s="25">
        <f t="shared" si="429"/>
        <v>0</v>
      </c>
      <c r="G4549" s="25" t="str">
        <f t="shared" si="431"/>
        <v>Summer</v>
      </c>
      <c r="H4549" s="25">
        <f t="shared" si="430"/>
        <v>3</v>
      </c>
      <c r="I4549" s="25">
        <v>0</v>
      </c>
      <c r="J4549" s="25">
        <f t="shared" si="432"/>
        <v>3</v>
      </c>
      <c r="K4549" s="7">
        <v>24.405339999999999</v>
      </c>
    </row>
    <row r="4550" spans="1:11" x14ac:dyDescent="0.25">
      <c r="A4550" s="6">
        <v>44386</v>
      </c>
      <c r="B4550" s="7">
        <v>9</v>
      </c>
      <c r="C4550" s="25">
        <v>145587.78978155248</v>
      </c>
      <c r="D4550" s="25">
        <f t="shared" si="428"/>
        <v>7</v>
      </c>
      <c r="E4550" s="25">
        <f t="shared" ref="E4550:E4613" si="433">IF(IFERROR(VLOOKUP(A4550,$S$6:$S$15,1,0),0)&gt;0,1,0)</f>
        <v>0</v>
      </c>
      <c r="F4550" s="25">
        <f t="shared" si="429"/>
        <v>0</v>
      </c>
      <c r="G4550" s="25" t="str">
        <f t="shared" si="431"/>
        <v>Summer</v>
      </c>
      <c r="H4550" s="25">
        <f t="shared" si="430"/>
        <v>3</v>
      </c>
      <c r="I4550" s="25">
        <v>0</v>
      </c>
      <c r="J4550" s="25">
        <f t="shared" si="432"/>
        <v>3</v>
      </c>
      <c r="K4550" s="7">
        <v>25.70581</v>
      </c>
    </row>
    <row r="4551" spans="1:11" x14ac:dyDescent="0.25">
      <c r="A4551" s="6">
        <v>44386</v>
      </c>
      <c r="B4551" s="7">
        <v>10</v>
      </c>
      <c r="C4551" s="25">
        <v>160883.44467334467</v>
      </c>
      <c r="D4551" s="25">
        <f t="shared" ref="D4551:D4614" si="434">MONTH(A4551)</f>
        <v>7</v>
      </c>
      <c r="E4551" s="25">
        <f t="shared" si="433"/>
        <v>0</v>
      </c>
      <c r="F4551" s="25">
        <f t="shared" ref="F4551:F4614" si="435">IF(WEEKDAY(A4551,2)&gt;5,1,0)</f>
        <v>0</v>
      </c>
      <c r="G4551" s="25" t="str">
        <f t="shared" si="431"/>
        <v>Summer</v>
      </c>
      <c r="H4551" s="25">
        <f t="shared" ref="H4551:H4614" si="436">IF(AND(B4551&lt;7,B4551&gt;1),1,IF(G4551="Winter",IF(OR(E4551=1,F4551=1,B4551=1,AND(B4551&gt;9,B4551&lt;19),B4551&gt;21),2,6),IF(OR(E4551=1,F4551=1,B4551&lt;15,B4551&gt;20),3,4)))</f>
        <v>3</v>
      </c>
      <c r="I4551" s="25">
        <v>0</v>
      </c>
      <c r="J4551" s="25">
        <f t="shared" si="432"/>
        <v>3</v>
      </c>
      <c r="K4551" s="7">
        <v>29.477429999999998</v>
      </c>
    </row>
    <row r="4552" spans="1:11" x14ac:dyDescent="0.25">
      <c r="A4552" s="6">
        <v>44386</v>
      </c>
      <c r="B4552" s="7">
        <v>11</v>
      </c>
      <c r="C4552" s="25">
        <v>173536.61281907134</v>
      </c>
      <c r="D4552" s="25">
        <f t="shared" si="434"/>
        <v>7</v>
      </c>
      <c r="E4552" s="25">
        <f t="shared" si="433"/>
        <v>0</v>
      </c>
      <c r="F4552" s="25">
        <f t="shared" si="435"/>
        <v>0</v>
      </c>
      <c r="G4552" s="25" t="str">
        <f t="shared" si="431"/>
        <v>Summer</v>
      </c>
      <c r="H4552" s="25">
        <f t="shared" si="436"/>
        <v>3</v>
      </c>
      <c r="I4552" s="25">
        <v>0</v>
      </c>
      <c r="J4552" s="25">
        <f t="shared" si="432"/>
        <v>3</v>
      </c>
      <c r="K4552" s="7">
        <v>112.79640000000001</v>
      </c>
    </row>
    <row r="4553" spans="1:11" x14ac:dyDescent="0.25">
      <c r="A4553" s="6">
        <v>44386</v>
      </c>
      <c r="B4553" s="7">
        <v>12</v>
      </c>
      <c r="C4553" s="25">
        <v>184501.01956075069</v>
      </c>
      <c r="D4553" s="25">
        <f t="shared" si="434"/>
        <v>7</v>
      </c>
      <c r="E4553" s="25">
        <f t="shared" si="433"/>
        <v>0</v>
      </c>
      <c r="F4553" s="25">
        <f t="shared" si="435"/>
        <v>0</v>
      </c>
      <c r="G4553" s="25" t="str">
        <f t="shared" si="431"/>
        <v>Summer</v>
      </c>
      <c r="H4553" s="25">
        <f t="shared" si="436"/>
        <v>3</v>
      </c>
      <c r="I4553" s="25">
        <v>0</v>
      </c>
      <c r="J4553" s="25">
        <f t="shared" si="432"/>
        <v>3</v>
      </c>
      <c r="K4553" s="7">
        <v>34.163379999999997</v>
      </c>
    </row>
    <row r="4554" spans="1:11" x14ac:dyDescent="0.25">
      <c r="A4554" s="6">
        <v>44386</v>
      </c>
      <c r="B4554" s="7">
        <v>13</v>
      </c>
      <c r="C4554" s="25">
        <v>194813.58856153794</v>
      </c>
      <c r="D4554" s="25">
        <f t="shared" si="434"/>
        <v>7</v>
      </c>
      <c r="E4554" s="25">
        <f t="shared" si="433"/>
        <v>0</v>
      </c>
      <c r="F4554" s="25">
        <f t="shared" si="435"/>
        <v>0</v>
      </c>
      <c r="G4554" s="25" t="str">
        <f t="shared" si="431"/>
        <v>Summer</v>
      </c>
      <c r="H4554" s="25">
        <f t="shared" si="436"/>
        <v>3</v>
      </c>
      <c r="I4554" s="25">
        <v>0</v>
      </c>
      <c r="J4554" s="25">
        <f t="shared" si="432"/>
        <v>3</v>
      </c>
      <c r="K4554" s="7">
        <v>42.603769999999997</v>
      </c>
    </row>
    <row r="4555" spans="1:11" x14ac:dyDescent="0.25">
      <c r="A4555" s="6">
        <v>44386</v>
      </c>
      <c r="B4555" s="7">
        <v>14</v>
      </c>
      <c r="C4555" s="25">
        <v>203106.24701785221</v>
      </c>
      <c r="D4555" s="25">
        <f t="shared" si="434"/>
        <v>7</v>
      </c>
      <c r="E4555" s="25">
        <f t="shared" si="433"/>
        <v>0</v>
      </c>
      <c r="F4555" s="25">
        <f t="shared" si="435"/>
        <v>0</v>
      </c>
      <c r="G4555" s="25" t="str">
        <f t="shared" si="431"/>
        <v>Summer</v>
      </c>
      <c r="H4555" s="25">
        <f t="shared" si="436"/>
        <v>3</v>
      </c>
      <c r="I4555" s="25">
        <v>0</v>
      </c>
      <c r="J4555" s="25">
        <f t="shared" si="432"/>
        <v>3</v>
      </c>
      <c r="K4555" s="7">
        <v>36.963149999999999</v>
      </c>
    </row>
    <row r="4556" spans="1:11" x14ac:dyDescent="0.25">
      <c r="A4556" s="6">
        <v>44386</v>
      </c>
      <c r="B4556" s="7">
        <v>15</v>
      </c>
      <c r="C4556" s="25">
        <v>214549.36231939748</v>
      </c>
      <c r="D4556" s="25">
        <f t="shared" si="434"/>
        <v>7</v>
      </c>
      <c r="E4556" s="25">
        <f t="shared" si="433"/>
        <v>0</v>
      </c>
      <c r="F4556" s="25">
        <f t="shared" si="435"/>
        <v>0</v>
      </c>
      <c r="G4556" s="25" t="str">
        <f t="shared" si="431"/>
        <v>Summer</v>
      </c>
      <c r="H4556" s="25">
        <f t="shared" si="436"/>
        <v>4</v>
      </c>
      <c r="I4556" s="25">
        <v>0</v>
      </c>
      <c r="J4556" s="25">
        <f t="shared" si="432"/>
        <v>4</v>
      </c>
      <c r="K4556" s="7">
        <v>42.841239999999999</v>
      </c>
    </row>
    <row r="4557" spans="1:11" x14ac:dyDescent="0.25">
      <c r="A4557" s="6">
        <v>44386</v>
      </c>
      <c r="B4557" s="7">
        <v>16</v>
      </c>
      <c r="C4557" s="25">
        <v>230061.60955338785</v>
      </c>
      <c r="D4557" s="25">
        <f t="shared" si="434"/>
        <v>7</v>
      </c>
      <c r="E4557" s="25">
        <f t="shared" si="433"/>
        <v>0</v>
      </c>
      <c r="F4557" s="25">
        <f t="shared" si="435"/>
        <v>0</v>
      </c>
      <c r="G4557" s="25" t="str">
        <f t="shared" si="431"/>
        <v>Summer</v>
      </c>
      <c r="H4557" s="25">
        <f t="shared" si="436"/>
        <v>4</v>
      </c>
      <c r="I4557" s="25">
        <v>0</v>
      </c>
      <c r="J4557" s="25">
        <f t="shared" si="432"/>
        <v>4</v>
      </c>
      <c r="K4557" s="7">
        <v>90.96087</v>
      </c>
    </row>
    <row r="4558" spans="1:11" x14ac:dyDescent="0.25">
      <c r="A4558" s="6">
        <v>44386</v>
      </c>
      <c r="B4558" s="7">
        <v>17</v>
      </c>
      <c r="C4558" s="25">
        <v>232157.69407988121</v>
      </c>
      <c r="D4558" s="25">
        <f t="shared" si="434"/>
        <v>7</v>
      </c>
      <c r="E4558" s="25">
        <f t="shared" si="433"/>
        <v>0</v>
      </c>
      <c r="F4558" s="25">
        <f t="shared" si="435"/>
        <v>0</v>
      </c>
      <c r="G4558" s="25" t="str">
        <f t="shared" si="431"/>
        <v>Summer</v>
      </c>
      <c r="H4558" s="25">
        <f t="shared" si="436"/>
        <v>4</v>
      </c>
      <c r="I4558" s="25">
        <v>0</v>
      </c>
      <c r="J4558" s="25">
        <f t="shared" si="432"/>
        <v>4</v>
      </c>
      <c r="K4558" s="7">
        <v>34.90936</v>
      </c>
    </row>
    <row r="4559" spans="1:11" x14ac:dyDescent="0.25">
      <c r="A4559" s="6">
        <v>44386</v>
      </c>
      <c r="B4559" s="7">
        <v>18</v>
      </c>
      <c r="C4559" s="25">
        <v>226051.23615224968</v>
      </c>
      <c r="D4559" s="25">
        <f t="shared" si="434"/>
        <v>7</v>
      </c>
      <c r="E4559" s="25">
        <f t="shared" si="433"/>
        <v>0</v>
      </c>
      <c r="F4559" s="25">
        <f t="shared" si="435"/>
        <v>0</v>
      </c>
      <c r="G4559" s="25" t="str">
        <f t="shared" si="431"/>
        <v>Summer</v>
      </c>
      <c r="H4559" s="25">
        <f t="shared" si="436"/>
        <v>4</v>
      </c>
      <c r="I4559" s="25">
        <v>0</v>
      </c>
      <c r="J4559" s="25">
        <f t="shared" si="432"/>
        <v>4</v>
      </c>
      <c r="K4559" s="7">
        <v>35.638660000000002</v>
      </c>
    </row>
    <row r="4560" spans="1:11" x14ac:dyDescent="0.25">
      <c r="A4560" s="6">
        <v>44386</v>
      </c>
      <c r="B4560" s="7">
        <v>19</v>
      </c>
      <c r="C4560" s="25">
        <v>228795.31168586595</v>
      </c>
      <c r="D4560" s="25">
        <f t="shared" si="434"/>
        <v>7</v>
      </c>
      <c r="E4560" s="25">
        <f t="shared" si="433"/>
        <v>0</v>
      </c>
      <c r="F4560" s="25">
        <f t="shared" si="435"/>
        <v>0</v>
      </c>
      <c r="G4560" s="25" t="str">
        <f t="shared" si="431"/>
        <v>Summer</v>
      </c>
      <c r="H4560" s="25">
        <f t="shared" si="436"/>
        <v>4</v>
      </c>
      <c r="I4560" s="25">
        <v>0</v>
      </c>
      <c r="J4560" s="25">
        <f t="shared" si="432"/>
        <v>4</v>
      </c>
      <c r="K4560" s="7">
        <v>32.391089999999998</v>
      </c>
    </row>
    <row r="4561" spans="1:11" x14ac:dyDescent="0.25">
      <c r="A4561" s="6">
        <v>44386</v>
      </c>
      <c r="B4561" s="7">
        <v>20</v>
      </c>
      <c r="C4561" s="25">
        <v>210494.88077766116</v>
      </c>
      <c r="D4561" s="25">
        <f t="shared" si="434"/>
        <v>7</v>
      </c>
      <c r="E4561" s="25">
        <f t="shared" si="433"/>
        <v>0</v>
      </c>
      <c r="F4561" s="25">
        <f t="shared" si="435"/>
        <v>0</v>
      </c>
      <c r="G4561" s="25" t="str">
        <f t="shared" si="431"/>
        <v>Summer</v>
      </c>
      <c r="H4561" s="25">
        <f t="shared" si="436"/>
        <v>4</v>
      </c>
      <c r="I4561" s="25">
        <v>0</v>
      </c>
      <c r="J4561" s="25">
        <f t="shared" si="432"/>
        <v>4</v>
      </c>
      <c r="K4561" s="7">
        <v>31.661660000000001</v>
      </c>
    </row>
    <row r="4562" spans="1:11" x14ac:dyDescent="0.25">
      <c r="A4562" s="6">
        <v>44386</v>
      </c>
      <c r="B4562" s="7">
        <v>21</v>
      </c>
      <c r="C4562" s="25">
        <v>198345.86014632645</v>
      </c>
      <c r="D4562" s="25">
        <f t="shared" si="434"/>
        <v>7</v>
      </c>
      <c r="E4562" s="25">
        <f t="shared" si="433"/>
        <v>0</v>
      </c>
      <c r="F4562" s="25">
        <f t="shared" si="435"/>
        <v>0</v>
      </c>
      <c r="G4562" s="25" t="str">
        <f t="shared" si="431"/>
        <v>Summer</v>
      </c>
      <c r="H4562" s="25">
        <f t="shared" si="436"/>
        <v>3</v>
      </c>
      <c r="I4562" s="25">
        <v>0</v>
      </c>
      <c r="J4562" s="25">
        <f t="shared" si="432"/>
        <v>3</v>
      </c>
      <c r="K4562" s="7">
        <v>30.822929999999999</v>
      </c>
    </row>
    <row r="4563" spans="1:11" x14ac:dyDescent="0.25">
      <c r="A4563" s="6">
        <v>44386</v>
      </c>
      <c r="B4563" s="7">
        <v>22</v>
      </c>
      <c r="C4563" s="25">
        <v>190322.24565081389</v>
      </c>
      <c r="D4563" s="25">
        <f t="shared" si="434"/>
        <v>7</v>
      </c>
      <c r="E4563" s="25">
        <f t="shared" si="433"/>
        <v>0</v>
      </c>
      <c r="F4563" s="25">
        <f t="shared" si="435"/>
        <v>0</v>
      </c>
      <c r="G4563" s="25" t="str">
        <f t="shared" si="431"/>
        <v>Summer</v>
      </c>
      <c r="H4563" s="25">
        <f t="shared" si="436"/>
        <v>3</v>
      </c>
      <c r="I4563" s="25">
        <v>0</v>
      </c>
      <c r="J4563" s="25">
        <f t="shared" si="432"/>
        <v>3</v>
      </c>
      <c r="K4563" s="7">
        <v>34.194890000000001</v>
      </c>
    </row>
    <row r="4564" spans="1:11" x14ac:dyDescent="0.25">
      <c r="A4564" s="6">
        <v>44386</v>
      </c>
      <c r="B4564" s="7">
        <v>23</v>
      </c>
      <c r="C4564" s="25">
        <v>179553.24352625344</v>
      </c>
      <c r="D4564" s="25">
        <f t="shared" si="434"/>
        <v>7</v>
      </c>
      <c r="E4564" s="25">
        <f t="shared" si="433"/>
        <v>0</v>
      </c>
      <c r="F4564" s="25">
        <f t="shared" si="435"/>
        <v>0</v>
      </c>
      <c r="G4564" s="25" t="str">
        <f t="shared" si="431"/>
        <v>Summer</v>
      </c>
      <c r="H4564" s="25">
        <f t="shared" si="436"/>
        <v>3</v>
      </c>
      <c r="I4564" s="25">
        <v>0</v>
      </c>
      <c r="J4564" s="25">
        <f t="shared" si="432"/>
        <v>3</v>
      </c>
      <c r="K4564" s="7">
        <v>30.031949999999998</v>
      </c>
    </row>
    <row r="4565" spans="1:11" x14ac:dyDescent="0.25">
      <c r="A4565" s="6">
        <v>44386</v>
      </c>
      <c r="B4565" s="7">
        <v>24</v>
      </c>
      <c r="C4565" s="25">
        <v>161414.39254189379</v>
      </c>
      <c r="D4565" s="25">
        <f t="shared" si="434"/>
        <v>7</v>
      </c>
      <c r="E4565" s="25">
        <f t="shared" si="433"/>
        <v>0</v>
      </c>
      <c r="F4565" s="25">
        <f t="shared" si="435"/>
        <v>0</v>
      </c>
      <c r="G4565" s="25" t="str">
        <f t="shared" si="431"/>
        <v>Summer</v>
      </c>
      <c r="H4565" s="25">
        <f t="shared" si="436"/>
        <v>3</v>
      </c>
      <c r="I4565" s="25">
        <v>0</v>
      </c>
      <c r="J4565" s="25">
        <f t="shared" si="432"/>
        <v>3</v>
      </c>
      <c r="K4565" s="7">
        <v>23.861799999999999</v>
      </c>
    </row>
    <row r="4566" spans="1:11" x14ac:dyDescent="0.25">
      <c r="A4566" s="6">
        <v>44387</v>
      </c>
      <c r="B4566" s="7">
        <v>1</v>
      </c>
      <c r="C4566" s="25">
        <v>140639.49337380551</v>
      </c>
      <c r="D4566" s="25">
        <f t="shared" si="434"/>
        <v>7</v>
      </c>
      <c r="E4566" s="25">
        <f t="shared" si="433"/>
        <v>0</v>
      </c>
      <c r="F4566" s="25">
        <f t="shared" si="435"/>
        <v>1</v>
      </c>
      <c r="G4566" s="25" t="str">
        <f t="shared" si="431"/>
        <v>Summer</v>
      </c>
      <c r="H4566" s="25">
        <f t="shared" si="436"/>
        <v>3</v>
      </c>
      <c r="I4566" s="25">
        <v>0</v>
      </c>
      <c r="J4566" s="25">
        <f t="shared" si="432"/>
        <v>3</v>
      </c>
      <c r="K4566" s="7">
        <v>24.39912</v>
      </c>
    </row>
    <row r="4567" spans="1:11" x14ac:dyDescent="0.25">
      <c r="A4567" s="6">
        <v>44387</v>
      </c>
      <c r="B4567" s="7">
        <v>2</v>
      </c>
      <c r="C4567" s="25">
        <v>123994.55555435638</v>
      </c>
      <c r="D4567" s="25">
        <f t="shared" si="434"/>
        <v>7</v>
      </c>
      <c r="E4567" s="25">
        <f t="shared" si="433"/>
        <v>0</v>
      </c>
      <c r="F4567" s="25">
        <f t="shared" si="435"/>
        <v>1</v>
      </c>
      <c r="G4567" s="25" t="str">
        <f t="shared" si="431"/>
        <v>Summer</v>
      </c>
      <c r="H4567" s="25">
        <f t="shared" si="436"/>
        <v>1</v>
      </c>
      <c r="I4567" s="25">
        <v>0</v>
      </c>
      <c r="J4567" s="25">
        <f t="shared" si="432"/>
        <v>1</v>
      </c>
      <c r="K4567" s="7">
        <v>27.996729999999999</v>
      </c>
    </row>
    <row r="4568" spans="1:11" x14ac:dyDescent="0.25">
      <c r="A4568" s="6">
        <v>44387</v>
      </c>
      <c r="B4568" s="7">
        <v>3</v>
      </c>
      <c r="C4568" s="25">
        <v>112095.29490905002</v>
      </c>
      <c r="D4568" s="25">
        <f t="shared" si="434"/>
        <v>7</v>
      </c>
      <c r="E4568" s="25">
        <f t="shared" si="433"/>
        <v>0</v>
      </c>
      <c r="F4568" s="25">
        <f t="shared" si="435"/>
        <v>1</v>
      </c>
      <c r="G4568" s="25" t="str">
        <f t="shared" si="431"/>
        <v>Summer</v>
      </c>
      <c r="H4568" s="25">
        <f t="shared" si="436"/>
        <v>1</v>
      </c>
      <c r="I4568" s="25">
        <v>0</v>
      </c>
      <c r="J4568" s="25">
        <f t="shared" si="432"/>
        <v>1</v>
      </c>
      <c r="K4568" s="7">
        <v>23.050599999999999</v>
      </c>
    </row>
    <row r="4569" spans="1:11" x14ac:dyDescent="0.25">
      <c r="A4569" s="6">
        <v>44387</v>
      </c>
      <c r="B4569" s="7">
        <v>4</v>
      </c>
      <c r="C4569" s="25">
        <v>104210.33541630128</v>
      </c>
      <c r="D4569" s="25">
        <f t="shared" si="434"/>
        <v>7</v>
      </c>
      <c r="E4569" s="25">
        <f t="shared" si="433"/>
        <v>0</v>
      </c>
      <c r="F4569" s="25">
        <f t="shared" si="435"/>
        <v>1</v>
      </c>
      <c r="G4569" s="25" t="str">
        <f t="shared" si="431"/>
        <v>Summer</v>
      </c>
      <c r="H4569" s="25">
        <f t="shared" si="436"/>
        <v>1</v>
      </c>
      <c r="I4569" s="25">
        <v>0</v>
      </c>
      <c r="J4569" s="25">
        <f t="shared" si="432"/>
        <v>1</v>
      </c>
      <c r="K4569" s="7">
        <v>22.326070000000001</v>
      </c>
    </row>
    <row r="4570" spans="1:11" x14ac:dyDescent="0.25">
      <c r="A4570" s="6">
        <v>44387</v>
      </c>
      <c r="B4570" s="7">
        <v>5</v>
      </c>
      <c r="C4570" s="25">
        <v>99203.710620348502</v>
      </c>
      <c r="D4570" s="25">
        <f t="shared" si="434"/>
        <v>7</v>
      </c>
      <c r="E4570" s="25">
        <f t="shared" si="433"/>
        <v>0</v>
      </c>
      <c r="F4570" s="25">
        <f t="shared" si="435"/>
        <v>1</v>
      </c>
      <c r="G4570" s="25" t="str">
        <f t="shared" si="431"/>
        <v>Summer</v>
      </c>
      <c r="H4570" s="25">
        <f t="shared" si="436"/>
        <v>1</v>
      </c>
      <c r="I4570" s="25">
        <v>0</v>
      </c>
      <c r="J4570" s="25">
        <f t="shared" si="432"/>
        <v>1</v>
      </c>
      <c r="K4570" s="7">
        <v>22.011869999999998</v>
      </c>
    </row>
    <row r="4571" spans="1:11" x14ac:dyDescent="0.25">
      <c r="A4571" s="6">
        <v>44387</v>
      </c>
      <c r="B4571" s="7">
        <v>6</v>
      </c>
      <c r="C4571" s="25">
        <v>96901.217698482287</v>
      </c>
      <c r="D4571" s="25">
        <f t="shared" si="434"/>
        <v>7</v>
      </c>
      <c r="E4571" s="25">
        <f t="shared" si="433"/>
        <v>0</v>
      </c>
      <c r="F4571" s="25">
        <f t="shared" si="435"/>
        <v>1</v>
      </c>
      <c r="G4571" s="25" t="str">
        <f t="shared" si="431"/>
        <v>Summer</v>
      </c>
      <c r="H4571" s="25">
        <f t="shared" si="436"/>
        <v>1</v>
      </c>
      <c r="I4571" s="25">
        <v>0</v>
      </c>
      <c r="J4571" s="25">
        <f t="shared" si="432"/>
        <v>1</v>
      </c>
      <c r="K4571" s="7">
        <v>21.625360000000001</v>
      </c>
    </row>
    <row r="4572" spans="1:11" x14ac:dyDescent="0.25">
      <c r="A4572" s="6">
        <v>44387</v>
      </c>
      <c r="B4572" s="7">
        <v>7</v>
      </c>
      <c r="C4572" s="25">
        <v>98434.15042967959</v>
      </c>
      <c r="D4572" s="25">
        <f t="shared" si="434"/>
        <v>7</v>
      </c>
      <c r="E4572" s="25">
        <f t="shared" si="433"/>
        <v>0</v>
      </c>
      <c r="F4572" s="25">
        <f t="shared" si="435"/>
        <v>1</v>
      </c>
      <c r="G4572" s="25" t="str">
        <f t="shared" si="431"/>
        <v>Summer</v>
      </c>
      <c r="H4572" s="25">
        <f t="shared" si="436"/>
        <v>3</v>
      </c>
      <c r="I4572" s="25">
        <v>0</v>
      </c>
      <c r="J4572" s="25">
        <f t="shared" si="432"/>
        <v>3</v>
      </c>
      <c r="K4572" s="7">
        <v>20.65635</v>
      </c>
    </row>
    <row r="4573" spans="1:11" x14ac:dyDescent="0.25">
      <c r="A4573" s="6">
        <v>44387</v>
      </c>
      <c r="B4573" s="7">
        <v>8</v>
      </c>
      <c r="C4573" s="25">
        <v>104726.06614682406</v>
      </c>
      <c r="D4573" s="25">
        <f t="shared" si="434"/>
        <v>7</v>
      </c>
      <c r="E4573" s="25">
        <f t="shared" si="433"/>
        <v>0</v>
      </c>
      <c r="F4573" s="25">
        <f t="shared" si="435"/>
        <v>1</v>
      </c>
      <c r="G4573" s="25" t="str">
        <f t="shared" si="431"/>
        <v>Summer</v>
      </c>
      <c r="H4573" s="25">
        <f t="shared" si="436"/>
        <v>3</v>
      </c>
      <c r="I4573" s="25">
        <v>0</v>
      </c>
      <c r="J4573" s="25">
        <f t="shared" si="432"/>
        <v>3</v>
      </c>
      <c r="K4573" s="7">
        <v>21.767810000000001</v>
      </c>
    </row>
    <row r="4574" spans="1:11" x14ac:dyDescent="0.25">
      <c r="A4574" s="6">
        <v>44387</v>
      </c>
      <c r="B4574" s="7">
        <v>9</v>
      </c>
      <c r="C4574" s="25">
        <v>117248.16291984261</v>
      </c>
      <c r="D4574" s="25">
        <f t="shared" si="434"/>
        <v>7</v>
      </c>
      <c r="E4574" s="25">
        <f t="shared" si="433"/>
        <v>0</v>
      </c>
      <c r="F4574" s="25">
        <f t="shared" si="435"/>
        <v>1</v>
      </c>
      <c r="G4574" s="25" t="str">
        <f t="shared" si="431"/>
        <v>Summer</v>
      </c>
      <c r="H4574" s="25">
        <f t="shared" si="436"/>
        <v>3</v>
      </c>
      <c r="I4574" s="25">
        <v>0</v>
      </c>
      <c r="J4574" s="25">
        <f t="shared" si="432"/>
        <v>3</v>
      </c>
      <c r="K4574" s="7">
        <v>23.02636</v>
      </c>
    </row>
    <row r="4575" spans="1:11" x14ac:dyDescent="0.25">
      <c r="A4575" s="6">
        <v>44387</v>
      </c>
      <c r="B4575" s="7">
        <v>10</v>
      </c>
      <c r="C4575" s="25">
        <v>130835.5605886453</v>
      </c>
      <c r="D4575" s="25">
        <f t="shared" si="434"/>
        <v>7</v>
      </c>
      <c r="E4575" s="25">
        <f t="shared" si="433"/>
        <v>0</v>
      </c>
      <c r="F4575" s="25">
        <f t="shared" si="435"/>
        <v>1</v>
      </c>
      <c r="G4575" s="25" t="str">
        <f t="shared" si="431"/>
        <v>Summer</v>
      </c>
      <c r="H4575" s="25">
        <f t="shared" si="436"/>
        <v>3</v>
      </c>
      <c r="I4575" s="25">
        <v>0</v>
      </c>
      <c r="J4575" s="25">
        <f t="shared" si="432"/>
        <v>3</v>
      </c>
      <c r="K4575" s="7">
        <v>23.021180000000001</v>
      </c>
    </row>
    <row r="4576" spans="1:11" x14ac:dyDescent="0.25">
      <c r="A4576" s="6">
        <v>44387</v>
      </c>
      <c r="B4576" s="7">
        <v>11</v>
      </c>
      <c r="C4576" s="25">
        <v>145041.27360809443</v>
      </c>
      <c r="D4576" s="25">
        <f t="shared" si="434"/>
        <v>7</v>
      </c>
      <c r="E4576" s="25">
        <f t="shared" si="433"/>
        <v>0</v>
      </c>
      <c r="F4576" s="25">
        <f t="shared" si="435"/>
        <v>1</v>
      </c>
      <c r="G4576" s="25" t="str">
        <f t="shared" si="431"/>
        <v>Summer</v>
      </c>
      <c r="H4576" s="25">
        <f t="shared" si="436"/>
        <v>3</v>
      </c>
      <c r="I4576" s="25">
        <v>0</v>
      </c>
      <c r="J4576" s="25">
        <f t="shared" si="432"/>
        <v>3</v>
      </c>
      <c r="K4576" s="7">
        <v>24.722619999999999</v>
      </c>
    </row>
    <row r="4577" spans="1:11" x14ac:dyDescent="0.25">
      <c r="A4577" s="6">
        <v>44387</v>
      </c>
      <c r="B4577" s="7">
        <v>12</v>
      </c>
      <c r="C4577" s="25">
        <v>152526.15941989882</v>
      </c>
      <c r="D4577" s="25">
        <f t="shared" si="434"/>
        <v>7</v>
      </c>
      <c r="E4577" s="25">
        <f t="shared" si="433"/>
        <v>0</v>
      </c>
      <c r="F4577" s="25">
        <f t="shared" si="435"/>
        <v>1</v>
      </c>
      <c r="G4577" s="25" t="str">
        <f t="shared" si="431"/>
        <v>Summer</v>
      </c>
      <c r="H4577" s="25">
        <f t="shared" si="436"/>
        <v>3</v>
      </c>
      <c r="I4577" s="25">
        <v>0</v>
      </c>
      <c r="J4577" s="25">
        <f t="shared" si="432"/>
        <v>3</v>
      </c>
      <c r="K4577" s="7">
        <v>29.342189999999999</v>
      </c>
    </row>
    <row r="4578" spans="1:11" x14ac:dyDescent="0.25">
      <c r="A4578" s="6">
        <v>44387</v>
      </c>
      <c r="B4578" s="7">
        <v>13</v>
      </c>
      <c r="C4578" s="25">
        <v>161776.08173940415</v>
      </c>
      <c r="D4578" s="25">
        <f t="shared" si="434"/>
        <v>7</v>
      </c>
      <c r="E4578" s="25">
        <f t="shared" si="433"/>
        <v>0</v>
      </c>
      <c r="F4578" s="25">
        <f t="shared" si="435"/>
        <v>1</v>
      </c>
      <c r="G4578" s="25" t="str">
        <f t="shared" si="431"/>
        <v>Summer</v>
      </c>
      <c r="H4578" s="25">
        <f t="shared" si="436"/>
        <v>3</v>
      </c>
      <c r="I4578" s="25">
        <v>0</v>
      </c>
      <c r="J4578" s="25">
        <f t="shared" si="432"/>
        <v>3</v>
      </c>
      <c r="K4578" s="7">
        <v>30.887550000000001</v>
      </c>
    </row>
    <row r="4579" spans="1:11" x14ac:dyDescent="0.25">
      <c r="A4579" s="6">
        <v>44387</v>
      </c>
      <c r="B4579" s="7">
        <v>14</v>
      </c>
      <c r="C4579" s="25">
        <v>169671.86836245083</v>
      </c>
      <c r="D4579" s="25">
        <f t="shared" si="434"/>
        <v>7</v>
      </c>
      <c r="E4579" s="25">
        <f t="shared" si="433"/>
        <v>0</v>
      </c>
      <c r="F4579" s="25">
        <f t="shared" si="435"/>
        <v>1</v>
      </c>
      <c r="G4579" s="25" t="str">
        <f t="shared" si="431"/>
        <v>Summer</v>
      </c>
      <c r="H4579" s="25">
        <f t="shared" si="436"/>
        <v>3</v>
      </c>
      <c r="I4579" s="25">
        <v>0</v>
      </c>
      <c r="J4579" s="25">
        <f t="shared" si="432"/>
        <v>3</v>
      </c>
      <c r="K4579" s="7">
        <v>29.861190000000001</v>
      </c>
    </row>
    <row r="4580" spans="1:11" x14ac:dyDescent="0.25">
      <c r="A4580" s="6">
        <v>44387</v>
      </c>
      <c r="B4580" s="7">
        <v>15</v>
      </c>
      <c r="C4580" s="25">
        <v>179560.15578954469</v>
      </c>
      <c r="D4580" s="25">
        <f t="shared" si="434"/>
        <v>7</v>
      </c>
      <c r="E4580" s="25">
        <f t="shared" si="433"/>
        <v>0</v>
      </c>
      <c r="F4580" s="25">
        <f t="shared" si="435"/>
        <v>1</v>
      </c>
      <c r="G4580" s="25" t="str">
        <f t="shared" si="431"/>
        <v>Summer</v>
      </c>
      <c r="H4580" s="25">
        <f t="shared" si="436"/>
        <v>3</v>
      </c>
      <c r="I4580" s="25">
        <v>0</v>
      </c>
      <c r="J4580" s="25">
        <f t="shared" si="432"/>
        <v>3</v>
      </c>
      <c r="K4580" s="7">
        <v>46.174579999999999</v>
      </c>
    </row>
    <row r="4581" spans="1:11" x14ac:dyDescent="0.25">
      <c r="A4581" s="6">
        <v>44387</v>
      </c>
      <c r="B4581" s="7">
        <v>16</v>
      </c>
      <c r="C4581" s="25">
        <v>189390.22639190557</v>
      </c>
      <c r="D4581" s="25">
        <f t="shared" si="434"/>
        <v>7</v>
      </c>
      <c r="E4581" s="25">
        <f t="shared" si="433"/>
        <v>0</v>
      </c>
      <c r="F4581" s="25">
        <f t="shared" si="435"/>
        <v>1</v>
      </c>
      <c r="G4581" s="25" t="str">
        <f t="shared" si="431"/>
        <v>Summer</v>
      </c>
      <c r="H4581" s="25">
        <f t="shared" si="436"/>
        <v>3</v>
      </c>
      <c r="I4581" s="25">
        <v>0</v>
      </c>
      <c r="J4581" s="25">
        <f t="shared" si="432"/>
        <v>3</v>
      </c>
      <c r="K4581" s="7">
        <v>30.926770000000001</v>
      </c>
    </row>
    <row r="4582" spans="1:11" x14ac:dyDescent="0.25">
      <c r="A4582" s="6">
        <v>44387</v>
      </c>
      <c r="B4582" s="7">
        <v>17</v>
      </c>
      <c r="C4582" s="25">
        <v>210810.02926857784</v>
      </c>
      <c r="D4582" s="25">
        <f t="shared" si="434"/>
        <v>7</v>
      </c>
      <c r="E4582" s="25">
        <f t="shared" si="433"/>
        <v>0</v>
      </c>
      <c r="F4582" s="25">
        <f t="shared" si="435"/>
        <v>1</v>
      </c>
      <c r="G4582" s="25" t="str">
        <f t="shared" si="431"/>
        <v>Summer</v>
      </c>
      <c r="H4582" s="25">
        <f t="shared" si="436"/>
        <v>3</v>
      </c>
      <c r="I4582" s="25">
        <v>0</v>
      </c>
      <c r="J4582" s="25">
        <f t="shared" si="432"/>
        <v>3</v>
      </c>
      <c r="K4582" s="7">
        <v>30.655049999999999</v>
      </c>
    </row>
    <row r="4583" spans="1:11" x14ac:dyDescent="0.25">
      <c r="A4583" s="6">
        <v>44387</v>
      </c>
      <c r="B4583" s="7">
        <v>18</v>
      </c>
      <c r="C4583" s="25">
        <v>226833.73747588531</v>
      </c>
      <c r="D4583" s="25">
        <f t="shared" si="434"/>
        <v>7</v>
      </c>
      <c r="E4583" s="25">
        <f t="shared" si="433"/>
        <v>0</v>
      </c>
      <c r="F4583" s="25">
        <f t="shared" si="435"/>
        <v>1</v>
      </c>
      <c r="G4583" s="25" t="str">
        <f t="shared" si="431"/>
        <v>Summer</v>
      </c>
      <c r="H4583" s="25">
        <f t="shared" si="436"/>
        <v>3</v>
      </c>
      <c r="I4583" s="25">
        <v>0</v>
      </c>
      <c r="J4583" s="25">
        <f t="shared" si="432"/>
        <v>3</v>
      </c>
      <c r="K4583" s="7">
        <v>37.61645</v>
      </c>
    </row>
    <row r="4584" spans="1:11" x14ac:dyDescent="0.25">
      <c r="A4584" s="6">
        <v>44387</v>
      </c>
      <c r="B4584" s="7">
        <v>19</v>
      </c>
      <c r="C4584" s="25">
        <v>229490.72007959525</v>
      </c>
      <c r="D4584" s="25">
        <f t="shared" si="434"/>
        <v>7</v>
      </c>
      <c r="E4584" s="25">
        <f t="shared" si="433"/>
        <v>0</v>
      </c>
      <c r="F4584" s="25">
        <f t="shared" si="435"/>
        <v>1</v>
      </c>
      <c r="G4584" s="25" t="str">
        <f t="shared" si="431"/>
        <v>Summer</v>
      </c>
      <c r="H4584" s="25">
        <f t="shared" si="436"/>
        <v>3</v>
      </c>
      <c r="I4584" s="25">
        <v>0</v>
      </c>
      <c r="J4584" s="25">
        <f t="shared" si="432"/>
        <v>3</v>
      </c>
      <c r="K4584" s="7">
        <v>29.614270000000001</v>
      </c>
    </row>
    <row r="4585" spans="1:11" x14ac:dyDescent="0.25">
      <c r="A4585" s="6">
        <v>44387</v>
      </c>
      <c r="B4585" s="7">
        <v>20</v>
      </c>
      <c r="C4585" s="25">
        <v>224406.44736638558</v>
      </c>
      <c r="D4585" s="25">
        <f t="shared" si="434"/>
        <v>7</v>
      </c>
      <c r="E4585" s="25">
        <f t="shared" si="433"/>
        <v>0</v>
      </c>
      <c r="F4585" s="25">
        <f t="shared" si="435"/>
        <v>1</v>
      </c>
      <c r="G4585" s="25" t="str">
        <f t="shared" si="431"/>
        <v>Summer</v>
      </c>
      <c r="H4585" s="25">
        <f t="shared" si="436"/>
        <v>3</v>
      </c>
      <c r="I4585" s="25">
        <v>0</v>
      </c>
      <c r="J4585" s="25">
        <f t="shared" si="432"/>
        <v>3</v>
      </c>
      <c r="K4585" s="7">
        <v>29.557020000000001</v>
      </c>
    </row>
    <row r="4586" spans="1:11" x14ac:dyDescent="0.25">
      <c r="A4586" s="6">
        <v>44387</v>
      </c>
      <c r="B4586" s="7">
        <v>21</v>
      </c>
      <c r="C4586" s="25">
        <v>216546.87826374368</v>
      </c>
      <c r="D4586" s="25">
        <f t="shared" si="434"/>
        <v>7</v>
      </c>
      <c r="E4586" s="25">
        <f t="shared" si="433"/>
        <v>0</v>
      </c>
      <c r="F4586" s="25">
        <f t="shared" si="435"/>
        <v>1</v>
      </c>
      <c r="G4586" s="25" t="str">
        <f t="shared" si="431"/>
        <v>Summer</v>
      </c>
      <c r="H4586" s="25">
        <f t="shared" si="436"/>
        <v>3</v>
      </c>
      <c r="I4586" s="25">
        <v>0</v>
      </c>
      <c r="J4586" s="25">
        <f t="shared" si="432"/>
        <v>3</v>
      </c>
      <c r="K4586" s="7">
        <v>29.560510000000001</v>
      </c>
    </row>
    <row r="4587" spans="1:11" x14ac:dyDescent="0.25">
      <c r="A4587" s="6">
        <v>44387</v>
      </c>
      <c r="B4587" s="7">
        <v>22</v>
      </c>
      <c r="C4587" s="25">
        <v>212018.34425272624</v>
      </c>
      <c r="D4587" s="25">
        <f t="shared" si="434"/>
        <v>7</v>
      </c>
      <c r="E4587" s="25">
        <f t="shared" si="433"/>
        <v>0</v>
      </c>
      <c r="F4587" s="25">
        <f t="shared" si="435"/>
        <v>1</v>
      </c>
      <c r="G4587" s="25" t="str">
        <f t="shared" si="431"/>
        <v>Summer</v>
      </c>
      <c r="H4587" s="25">
        <f t="shared" si="436"/>
        <v>3</v>
      </c>
      <c r="I4587" s="25">
        <v>0</v>
      </c>
      <c r="J4587" s="25">
        <f t="shared" si="432"/>
        <v>3</v>
      </c>
      <c r="K4587" s="7">
        <v>28.13907</v>
      </c>
    </row>
    <row r="4588" spans="1:11" x14ac:dyDescent="0.25">
      <c r="A4588" s="6">
        <v>44387</v>
      </c>
      <c r="B4588" s="7">
        <v>23</v>
      </c>
      <c r="C4588" s="25">
        <v>197872.56321708826</v>
      </c>
      <c r="D4588" s="25">
        <f t="shared" si="434"/>
        <v>7</v>
      </c>
      <c r="E4588" s="25">
        <f t="shared" si="433"/>
        <v>0</v>
      </c>
      <c r="F4588" s="25">
        <f t="shared" si="435"/>
        <v>1</v>
      </c>
      <c r="G4588" s="25" t="str">
        <f t="shared" si="431"/>
        <v>Summer</v>
      </c>
      <c r="H4588" s="25">
        <f t="shared" si="436"/>
        <v>3</v>
      </c>
      <c r="I4588" s="25">
        <v>0</v>
      </c>
      <c r="J4588" s="25">
        <f t="shared" si="432"/>
        <v>3</v>
      </c>
      <c r="K4588" s="7">
        <v>25.619630000000001</v>
      </c>
    </row>
    <row r="4589" spans="1:11" x14ac:dyDescent="0.25">
      <c r="A4589" s="6">
        <v>44387</v>
      </c>
      <c r="B4589" s="7">
        <v>24</v>
      </c>
      <c r="C4589" s="25">
        <v>179478.9568391231</v>
      </c>
      <c r="D4589" s="25">
        <f t="shared" si="434"/>
        <v>7</v>
      </c>
      <c r="E4589" s="25">
        <f t="shared" si="433"/>
        <v>0</v>
      </c>
      <c r="F4589" s="25">
        <f t="shared" si="435"/>
        <v>1</v>
      </c>
      <c r="G4589" s="25" t="str">
        <f t="shared" si="431"/>
        <v>Summer</v>
      </c>
      <c r="H4589" s="25">
        <f t="shared" si="436"/>
        <v>3</v>
      </c>
      <c r="I4589" s="25">
        <v>0</v>
      </c>
      <c r="J4589" s="25">
        <f t="shared" si="432"/>
        <v>3</v>
      </c>
      <c r="K4589" s="7">
        <v>25.42418</v>
      </c>
    </row>
    <row r="4590" spans="1:11" x14ac:dyDescent="0.25">
      <c r="A4590" s="6">
        <v>44388</v>
      </c>
      <c r="B4590" s="7">
        <v>1</v>
      </c>
      <c r="C4590" s="25">
        <v>148339.31613954151</v>
      </c>
      <c r="D4590" s="25">
        <f t="shared" si="434"/>
        <v>7</v>
      </c>
      <c r="E4590" s="25">
        <f t="shared" si="433"/>
        <v>0</v>
      </c>
      <c r="F4590" s="25">
        <f t="shared" si="435"/>
        <v>1</v>
      </c>
      <c r="G4590" s="25" t="str">
        <f t="shared" si="431"/>
        <v>Summer</v>
      </c>
      <c r="H4590" s="25">
        <f t="shared" si="436"/>
        <v>3</v>
      </c>
      <c r="I4590" s="25">
        <v>0</v>
      </c>
      <c r="J4590" s="25">
        <f t="shared" si="432"/>
        <v>3</v>
      </c>
      <c r="K4590" s="7">
        <v>26.7986</v>
      </c>
    </row>
    <row r="4591" spans="1:11" x14ac:dyDescent="0.25">
      <c r="A4591" s="6">
        <v>44388</v>
      </c>
      <c r="B4591" s="7">
        <v>2</v>
      </c>
      <c r="C4591" s="25">
        <v>144518.71991027764</v>
      </c>
      <c r="D4591" s="25">
        <f t="shared" si="434"/>
        <v>7</v>
      </c>
      <c r="E4591" s="25">
        <f t="shared" si="433"/>
        <v>0</v>
      </c>
      <c r="F4591" s="25">
        <f t="shared" si="435"/>
        <v>1</v>
      </c>
      <c r="G4591" s="25" t="str">
        <f t="shared" ref="G4591:G4654" si="437">IF(OR(D4591&lt;5,D4591&gt;9),"Winter","Summer")</f>
        <v>Summer</v>
      </c>
      <c r="H4591" s="25">
        <f t="shared" si="436"/>
        <v>1</v>
      </c>
      <c r="I4591" s="25">
        <v>0</v>
      </c>
      <c r="J4591" s="25">
        <f t="shared" ref="J4591:J4654" si="438">IF(I4591=0,H4591,5)</f>
        <v>1</v>
      </c>
      <c r="K4591" s="7">
        <v>22.882370000000002</v>
      </c>
    </row>
    <row r="4592" spans="1:11" x14ac:dyDescent="0.25">
      <c r="A4592" s="6">
        <v>44388</v>
      </c>
      <c r="B4592" s="7">
        <v>3</v>
      </c>
      <c r="C4592" s="25">
        <v>134126.26222283801</v>
      </c>
      <c r="D4592" s="25">
        <f t="shared" si="434"/>
        <v>7</v>
      </c>
      <c r="E4592" s="25">
        <f t="shared" si="433"/>
        <v>0</v>
      </c>
      <c r="F4592" s="25">
        <f t="shared" si="435"/>
        <v>1</v>
      </c>
      <c r="G4592" s="25" t="str">
        <f t="shared" si="437"/>
        <v>Summer</v>
      </c>
      <c r="H4592" s="25">
        <f t="shared" si="436"/>
        <v>1</v>
      </c>
      <c r="I4592" s="25">
        <v>0</v>
      </c>
      <c r="J4592" s="25">
        <f t="shared" si="438"/>
        <v>1</v>
      </c>
      <c r="K4592" s="7">
        <v>22.582439999999998</v>
      </c>
    </row>
    <row r="4593" spans="1:11" x14ac:dyDescent="0.25">
      <c r="A4593" s="6">
        <v>44388</v>
      </c>
      <c r="B4593" s="7">
        <v>4</v>
      </c>
      <c r="C4593" s="25">
        <v>126528.23692996711</v>
      </c>
      <c r="D4593" s="25">
        <f t="shared" si="434"/>
        <v>7</v>
      </c>
      <c r="E4593" s="25">
        <f t="shared" si="433"/>
        <v>0</v>
      </c>
      <c r="F4593" s="25">
        <f t="shared" si="435"/>
        <v>1</v>
      </c>
      <c r="G4593" s="25" t="str">
        <f t="shared" si="437"/>
        <v>Summer</v>
      </c>
      <c r="H4593" s="25">
        <f t="shared" si="436"/>
        <v>1</v>
      </c>
      <c r="I4593" s="25">
        <v>0</v>
      </c>
      <c r="J4593" s="25">
        <f t="shared" si="438"/>
        <v>1</v>
      </c>
      <c r="K4593" s="7">
        <v>21.647130000000001</v>
      </c>
    </row>
    <row r="4594" spans="1:11" x14ac:dyDescent="0.25">
      <c r="A4594" s="6">
        <v>44388</v>
      </c>
      <c r="B4594" s="7">
        <v>5</v>
      </c>
      <c r="C4594" s="25">
        <v>119679.01816451098</v>
      </c>
      <c r="D4594" s="25">
        <f t="shared" si="434"/>
        <v>7</v>
      </c>
      <c r="E4594" s="25">
        <f t="shared" si="433"/>
        <v>0</v>
      </c>
      <c r="F4594" s="25">
        <f t="shared" si="435"/>
        <v>1</v>
      </c>
      <c r="G4594" s="25" t="str">
        <f t="shared" si="437"/>
        <v>Summer</v>
      </c>
      <c r="H4594" s="25">
        <f t="shared" si="436"/>
        <v>1</v>
      </c>
      <c r="I4594" s="25">
        <v>0</v>
      </c>
      <c r="J4594" s="25">
        <f t="shared" si="438"/>
        <v>1</v>
      </c>
      <c r="K4594" s="7">
        <v>20.334209999999999</v>
      </c>
    </row>
    <row r="4595" spans="1:11" x14ac:dyDescent="0.25">
      <c r="A4595" s="6">
        <v>44388</v>
      </c>
      <c r="B4595" s="7">
        <v>6</v>
      </c>
      <c r="C4595" s="25">
        <v>115411.54531983254</v>
      </c>
      <c r="D4595" s="25">
        <f t="shared" si="434"/>
        <v>7</v>
      </c>
      <c r="E4595" s="25">
        <f t="shared" si="433"/>
        <v>0</v>
      </c>
      <c r="F4595" s="25">
        <f t="shared" si="435"/>
        <v>1</v>
      </c>
      <c r="G4595" s="25" t="str">
        <f t="shared" si="437"/>
        <v>Summer</v>
      </c>
      <c r="H4595" s="25">
        <f t="shared" si="436"/>
        <v>1</v>
      </c>
      <c r="I4595" s="25">
        <v>0</v>
      </c>
      <c r="J4595" s="25">
        <f t="shared" si="438"/>
        <v>1</v>
      </c>
      <c r="K4595" s="7">
        <v>20.649229999999999</v>
      </c>
    </row>
    <row r="4596" spans="1:11" x14ac:dyDescent="0.25">
      <c r="A4596" s="6">
        <v>44388</v>
      </c>
      <c r="B4596" s="7">
        <v>7</v>
      </c>
      <c r="C4596" s="25">
        <v>115031.56006905176</v>
      </c>
      <c r="D4596" s="25">
        <f t="shared" si="434"/>
        <v>7</v>
      </c>
      <c r="E4596" s="25">
        <f t="shared" si="433"/>
        <v>0</v>
      </c>
      <c r="F4596" s="25">
        <f t="shared" si="435"/>
        <v>1</v>
      </c>
      <c r="G4596" s="25" t="str">
        <f t="shared" si="437"/>
        <v>Summer</v>
      </c>
      <c r="H4596" s="25">
        <f t="shared" si="436"/>
        <v>3</v>
      </c>
      <c r="I4596" s="25">
        <v>0</v>
      </c>
      <c r="J4596" s="25">
        <f t="shared" si="438"/>
        <v>3</v>
      </c>
      <c r="K4596" s="7">
        <v>19.886790000000001</v>
      </c>
    </row>
    <row r="4597" spans="1:11" x14ac:dyDescent="0.25">
      <c r="A4597" s="6">
        <v>44388</v>
      </c>
      <c r="B4597" s="7">
        <v>8</v>
      </c>
      <c r="C4597" s="25">
        <v>120652.05712349183</v>
      </c>
      <c r="D4597" s="25">
        <f t="shared" si="434"/>
        <v>7</v>
      </c>
      <c r="E4597" s="25">
        <f t="shared" si="433"/>
        <v>0</v>
      </c>
      <c r="F4597" s="25">
        <f t="shared" si="435"/>
        <v>1</v>
      </c>
      <c r="G4597" s="25" t="str">
        <f t="shared" si="437"/>
        <v>Summer</v>
      </c>
      <c r="H4597" s="25">
        <f t="shared" si="436"/>
        <v>3</v>
      </c>
      <c r="I4597" s="25">
        <v>0</v>
      </c>
      <c r="J4597" s="25">
        <f t="shared" si="438"/>
        <v>3</v>
      </c>
      <c r="K4597" s="7">
        <v>20.501709999999999</v>
      </c>
    </row>
    <row r="4598" spans="1:11" x14ac:dyDescent="0.25">
      <c r="A4598" s="6">
        <v>44388</v>
      </c>
      <c r="B4598" s="7">
        <v>9</v>
      </c>
      <c r="C4598" s="25">
        <v>132157.19793743402</v>
      </c>
      <c r="D4598" s="25">
        <f t="shared" si="434"/>
        <v>7</v>
      </c>
      <c r="E4598" s="25">
        <f t="shared" si="433"/>
        <v>0</v>
      </c>
      <c r="F4598" s="25">
        <f t="shared" si="435"/>
        <v>1</v>
      </c>
      <c r="G4598" s="25" t="str">
        <f t="shared" si="437"/>
        <v>Summer</v>
      </c>
      <c r="H4598" s="25">
        <f t="shared" si="436"/>
        <v>3</v>
      </c>
      <c r="I4598" s="25">
        <v>0</v>
      </c>
      <c r="J4598" s="25">
        <f t="shared" si="438"/>
        <v>3</v>
      </c>
      <c r="K4598" s="7">
        <v>21.201409999999999</v>
      </c>
    </row>
    <row r="4599" spans="1:11" x14ac:dyDescent="0.25">
      <c r="A4599" s="6">
        <v>44388</v>
      </c>
      <c r="B4599" s="7">
        <v>10</v>
      </c>
      <c r="C4599" s="25">
        <v>146044.35045902204</v>
      </c>
      <c r="D4599" s="25">
        <f t="shared" si="434"/>
        <v>7</v>
      </c>
      <c r="E4599" s="25">
        <f t="shared" si="433"/>
        <v>0</v>
      </c>
      <c r="F4599" s="25">
        <f t="shared" si="435"/>
        <v>1</v>
      </c>
      <c r="G4599" s="25" t="str">
        <f t="shared" si="437"/>
        <v>Summer</v>
      </c>
      <c r="H4599" s="25">
        <f t="shared" si="436"/>
        <v>3</v>
      </c>
      <c r="I4599" s="25">
        <v>0</v>
      </c>
      <c r="J4599" s="25">
        <f t="shared" si="438"/>
        <v>3</v>
      </c>
      <c r="K4599" s="7">
        <v>22.645520000000001</v>
      </c>
    </row>
    <row r="4600" spans="1:11" x14ac:dyDescent="0.25">
      <c r="A4600" s="6">
        <v>44388</v>
      </c>
      <c r="B4600" s="7">
        <v>11</v>
      </c>
      <c r="C4600" s="25">
        <v>160674.12237846662</v>
      </c>
      <c r="D4600" s="25">
        <f t="shared" si="434"/>
        <v>7</v>
      </c>
      <c r="E4600" s="25">
        <f t="shared" si="433"/>
        <v>0</v>
      </c>
      <c r="F4600" s="25">
        <f t="shared" si="435"/>
        <v>1</v>
      </c>
      <c r="G4600" s="25" t="str">
        <f t="shared" si="437"/>
        <v>Summer</v>
      </c>
      <c r="H4600" s="25">
        <f t="shared" si="436"/>
        <v>3</v>
      </c>
      <c r="I4600" s="25">
        <v>0</v>
      </c>
      <c r="J4600" s="25">
        <f t="shared" si="438"/>
        <v>3</v>
      </c>
      <c r="K4600" s="7">
        <v>22.885000000000002</v>
      </c>
    </row>
    <row r="4601" spans="1:11" x14ac:dyDescent="0.25">
      <c r="A4601" s="6">
        <v>44388</v>
      </c>
      <c r="B4601" s="7">
        <v>12</v>
      </c>
      <c r="C4601" s="25">
        <v>179760.58172764245</v>
      </c>
      <c r="D4601" s="25">
        <f t="shared" si="434"/>
        <v>7</v>
      </c>
      <c r="E4601" s="25">
        <f t="shared" si="433"/>
        <v>0</v>
      </c>
      <c r="F4601" s="25">
        <f t="shared" si="435"/>
        <v>1</v>
      </c>
      <c r="G4601" s="25" t="str">
        <f t="shared" si="437"/>
        <v>Summer</v>
      </c>
      <c r="H4601" s="25">
        <f t="shared" si="436"/>
        <v>3</v>
      </c>
      <c r="I4601" s="25">
        <v>0</v>
      </c>
      <c r="J4601" s="25">
        <f t="shared" si="438"/>
        <v>3</v>
      </c>
      <c r="K4601" s="7">
        <v>24.849160000000001</v>
      </c>
    </row>
    <row r="4602" spans="1:11" x14ac:dyDescent="0.25">
      <c r="A4602" s="6">
        <v>44388</v>
      </c>
      <c r="B4602" s="7">
        <v>13</v>
      </c>
      <c r="C4602" s="25">
        <v>198219.50228874426</v>
      </c>
      <c r="D4602" s="25">
        <f t="shared" si="434"/>
        <v>7</v>
      </c>
      <c r="E4602" s="25">
        <f t="shared" si="433"/>
        <v>0</v>
      </c>
      <c r="F4602" s="25">
        <f t="shared" si="435"/>
        <v>1</v>
      </c>
      <c r="G4602" s="25" t="str">
        <f t="shared" si="437"/>
        <v>Summer</v>
      </c>
      <c r="H4602" s="25">
        <f t="shared" si="436"/>
        <v>3</v>
      </c>
      <c r="I4602" s="25">
        <v>0</v>
      </c>
      <c r="J4602" s="25">
        <f t="shared" si="438"/>
        <v>3</v>
      </c>
      <c r="K4602" s="7">
        <v>28.103850000000001</v>
      </c>
    </row>
    <row r="4603" spans="1:11" x14ac:dyDescent="0.25">
      <c r="A4603" s="6">
        <v>44388</v>
      </c>
      <c r="B4603" s="7">
        <v>14</v>
      </c>
      <c r="C4603" s="25">
        <v>210326.70860885389</v>
      </c>
      <c r="D4603" s="25">
        <f t="shared" si="434"/>
        <v>7</v>
      </c>
      <c r="E4603" s="25">
        <f t="shared" si="433"/>
        <v>0</v>
      </c>
      <c r="F4603" s="25">
        <f t="shared" si="435"/>
        <v>1</v>
      </c>
      <c r="G4603" s="25" t="str">
        <f t="shared" si="437"/>
        <v>Summer</v>
      </c>
      <c r="H4603" s="25">
        <f t="shared" si="436"/>
        <v>3</v>
      </c>
      <c r="I4603" s="25">
        <v>0</v>
      </c>
      <c r="J4603" s="25">
        <f t="shared" si="438"/>
        <v>3</v>
      </c>
      <c r="K4603" s="7">
        <v>58.609819999999999</v>
      </c>
    </row>
    <row r="4604" spans="1:11" x14ac:dyDescent="0.25">
      <c r="A4604" s="6">
        <v>44388</v>
      </c>
      <c r="B4604" s="7">
        <v>15</v>
      </c>
      <c r="C4604" s="25">
        <v>220785.90486747603</v>
      </c>
      <c r="D4604" s="25">
        <f t="shared" si="434"/>
        <v>7</v>
      </c>
      <c r="E4604" s="25">
        <f t="shared" si="433"/>
        <v>0</v>
      </c>
      <c r="F4604" s="25">
        <f t="shared" si="435"/>
        <v>1</v>
      </c>
      <c r="G4604" s="25" t="str">
        <f t="shared" si="437"/>
        <v>Summer</v>
      </c>
      <c r="H4604" s="25">
        <f t="shared" si="436"/>
        <v>3</v>
      </c>
      <c r="I4604" s="25">
        <v>0</v>
      </c>
      <c r="J4604" s="25">
        <f t="shared" si="438"/>
        <v>3</v>
      </c>
      <c r="K4604" s="7">
        <v>28.215979999999998</v>
      </c>
    </row>
    <row r="4605" spans="1:11" x14ac:dyDescent="0.25">
      <c r="A4605" s="6">
        <v>44388</v>
      </c>
      <c r="B4605" s="7">
        <v>16</v>
      </c>
      <c r="C4605" s="25">
        <v>241299.63398111187</v>
      </c>
      <c r="D4605" s="25">
        <f t="shared" si="434"/>
        <v>7</v>
      </c>
      <c r="E4605" s="25">
        <f t="shared" si="433"/>
        <v>0</v>
      </c>
      <c r="F4605" s="25">
        <f t="shared" si="435"/>
        <v>1</v>
      </c>
      <c r="G4605" s="25" t="str">
        <f t="shared" si="437"/>
        <v>Summer</v>
      </c>
      <c r="H4605" s="25">
        <f t="shared" si="436"/>
        <v>3</v>
      </c>
      <c r="I4605" s="25">
        <v>0</v>
      </c>
      <c r="J4605" s="25">
        <f t="shared" si="438"/>
        <v>3</v>
      </c>
      <c r="K4605" s="7">
        <v>31.24072</v>
      </c>
    </row>
    <row r="4606" spans="1:11" x14ac:dyDescent="0.25">
      <c r="A4606" s="6">
        <v>44388</v>
      </c>
      <c r="B4606" s="7">
        <v>17</v>
      </c>
      <c r="C4606" s="25">
        <v>260868.81810399707</v>
      </c>
      <c r="D4606" s="25">
        <f t="shared" si="434"/>
        <v>7</v>
      </c>
      <c r="E4606" s="25">
        <f t="shared" si="433"/>
        <v>0</v>
      </c>
      <c r="F4606" s="25">
        <f t="shared" si="435"/>
        <v>1</v>
      </c>
      <c r="G4606" s="25" t="str">
        <f t="shared" si="437"/>
        <v>Summer</v>
      </c>
      <c r="H4606" s="25">
        <f t="shared" si="436"/>
        <v>3</v>
      </c>
      <c r="I4606" s="25">
        <v>0</v>
      </c>
      <c r="J4606" s="25">
        <f t="shared" si="438"/>
        <v>3</v>
      </c>
      <c r="K4606" s="7">
        <v>30.1646</v>
      </c>
    </row>
    <row r="4607" spans="1:11" x14ac:dyDescent="0.25">
      <c r="A4607" s="6">
        <v>44388</v>
      </c>
      <c r="B4607" s="7">
        <v>18</v>
      </c>
      <c r="C4607" s="25">
        <v>277363.10237412283</v>
      </c>
      <c r="D4607" s="25">
        <f t="shared" si="434"/>
        <v>7</v>
      </c>
      <c r="E4607" s="25">
        <f t="shared" si="433"/>
        <v>0</v>
      </c>
      <c r="F4607" s="25">
        <f t="shared" si="435"/>
        <v>1</v>
      </c>
      <c r="G4607" s="25" t="str">
        <f t="shared" si="437"/>
        <v>Summer</v>
      </c>
      <c r="H4607" s="25">
        <f t="shared" si="436"/>
        <v>3</v>
      </c>
      <c r="I4607" s="25">
        <v>0</v>
      </c>
      <c r="J4607" s="25">
        <f t="shared" si="438"/>
        <v>3</v>
      </c>
      <c r="K4607" s="7">
        <v>34.969290000000001</v>
      </c>
    </row>
    <row r="4608" spans="1:11" x14ac:dyDescent="0.25">
      <c r="A4608" s="6">
        <v>44388</v>
      </c>
      <c r="B4608" s="7">
        <v>19</v>
      </c>
      <c r="C4608" s="25">
        <v>285071.02536207245</v>
      </c>
      <c r="D4608" s="25">
        <f t="shared" si="434"/>
        <v>7</v>
      </c>
      <c r="E4608" s="25">
        <f t="shared" si="433"/>
        <v>0</v>
      </c>
      <c r="F4608" s="25">
        <f t="shared" si="435"/>
        <v>1</v>
      </c>
      <c r="G4608" s="25" t="str">
        <f t="shared" si="437"/>
        <v>Summer</v>
      </c>
      <c r="H4608" s="25">
        <f t="shared" si="436"/>
        <v>3</v>
      </c>
      <c r="I4608" s="25">
        <v>0</v>
      </c>
      <c r="J4608" s="25">
        <f t="shared" si="438"/>
        <v>3</v>
      </c>
      <c r="K4608" s="7">
        <v>42.063720000000004</v>
      </c>
    </row>
    <row r="4609" spans="1:11" x14ac:dyDescent="0.25">
      <c r="A4609" s="6">
        <v>44388</v>
      </c>
      <c r="B4609" s="7">
        <v>20</v>
      </c>
      <c r="C4609" s="25">
        <v>278722.19509747386</v>
      </c>
      <c r="D4609" s="25">
        <f t="shared" si="434"/>
        <v>7</v>
      </c>
      <c r="E4609" s="25">
        <f t="shared" si="433"/>
        <v>0</v>
      </c>
      <c r="F4609" s="25">
        <f t="shared" si="435"/>
        <v>1</v>
      </c>
      <c r="G4609" s="25" t="str">
        <f t="shared" si="437"/>
        <v>Summer</v>
      </c>
      <c r="H4609" s="25">
        <f t="shared" si="436"/>
        <v>3</v>
      </c>
      <c r="I4609" s="25">
        <v>0</v>
      </c>
      <c r="J4609" s="25">
        <f t="shared" si="438"/>
        <v>3</v>
      </c>
      <c r="K4609" s="7">
        <v>39.094940000000001</v>
      </c>
    </row>
    <row r="4610" spans="1:11" x14ac:dyDescent="0.25">
      <c r="A4610" s="6">
        <v>44388</v>
      </c>
      <c r="B4610" s="7">
        <v>21</v>
      </c>
      <c r="C4610" s="25">
        <v>264995.05853343615</v>
      </c>
      <c r="D4610" s="25">
        <f t="shared" si="434"/>
        <v>7</v>
      </c>
      <c r="E4610" s="25">
        <f t="shared" si="433"/>
        <v>0</v>
      </c>
      <c r="F4610" s="25">
        <f t="shared" si="435"/>
        <v>1</v>
      </c>
      <c r="G4610" s="25" t="str">
        <f t="shared" si="437"/>
        <v>Summer</v>
      </c>
      <c r="H4610" s="25">
        <f t="shared" si="436"/>
        <v>3</v>
      </c>
      <c r="I4610" s="25">
        <v>0</v>
      </c>
      <c r="J4610" s="25">
        <f t="shared" si="438"/>
        <v>3</v>
      </c>
      <c r="K4610" s="7">
        <v>34.916730000000001</v>
      </c>
    </row>
    <row r="4611" spans="1:11" x14ac:dyDescent="0.25">
      <c r="A4611" s="6">
        <v>44388</v>
      </c>
      <c r="B4611" s="7">
        <v>22</v>
      </c>
      <c r="C4611" s="25">
        <v>254406.33765778181</v>
      </c>
      <c r="D4611" s="25">
        <f t="shared" si="434"/>
        <v>7</v>
      </c>
      <c r="E4611" s="25">
        <f t="shared" si="433"/>
        <v>0</v>
      </c>
      <c r="F4611" s="25">
        <f t="shared" si="435"/>
        <v>1</v>
      </c>
      <c r="G4611" s="25" t="str">
        <f t="shared" si="437"/>
        <v>Summer</v>
      </c>
      <c r="H4611" s="25">
        <f t="shared" si="436"/>
        <v>3</v>
      </c>
      <c r="I4611" s="25">
        <v>0</v>
      </c>
      <c r="J4611" s="25">
        <f t="shared" si="438"/>
        <v>3</v>
      </c>
      <c r="K4611" s="7">
        <v>35.236469999999997</v>
      </c>
    </row>
    <row r="4612" spans="1:11" x14ac:dyDescent="0.25">
      <c r="A4612" s="6">
        <v>44388</v>
      </c>
      <c r="B4612" s="7">
        <v>23</v>
      </c>
      <c r="C4612" s="25">
        <v>235546.46396036638</v>
      </c>
      <c r="D4612" s="25">
        <f t="shared" si="434"/>
        <v>7</v>
      </c>
      <c r="E4612" s="25">
        <f t="shared" si="433"/>
        <v>0</v>
      </c>
      <c r="F4612" s="25">
        <f t="shared" si="435"/>
        <v>1</v>
      </c>
      <c r="G4612" s="25" t="str">
        <f t="shared" si="437"/>
        <v>Summer</v>
      </c>
      <c r="H4612" s="25">
        <f t="shared" si="436"/>
        <v>3</v>
      </c>
      <c r="I4612" s="25">
        <v>0</v>
      </c>
      <c r="J4612" s="25">
        <f t="shared" si="438"/>
        <v>3</v>
      </c>
      <c r="K4612" s="7">
        <v>26.574120000000001</v>
      </c>
    </row>
    <row r="4613" spans="1:11" x14ac:dyDescent="0.25">
      <c r="A4613" s="6">
        <v>44388</v>
      </c>
      <c r="B4613" s="7">
        <v>24</v>
      </c>
      <c r="C4613" s="25">
        <v>207923.74107831609</v>
      </c>
      <c r="D4613" s="25">
        <f t="shared" si="434"/>
        <v>7</v>
      </c>
      <c r="E4613" s="25">
        <f t="shared" si="433"/>
        <v>0</v>
      </c>
      <c r="F4613" s="25">
        <f t="shared" si="435"/>
        <v>1</v>
      </c>
      <c r="G4613" s="25" t="str">
        <f t="shared" si="437"/>
        <v>Summer</v>
      </c>
      <c r="H4613" s="25">
        <f t="shared" si="436"/>
        <v>3</v>
      </c>
      <c r="I4613" s="25">
        <v>0</v>
      </c>
      <c r="J4613" s="25">
        <f t="shared" si="438"/>
        <v>3</v>
      </c>
      <c r="K4613" s="7">
        <v>25.384609999999999</v>
      </c>
    </row>
    <row r="4614" spans="1:11" x14ac:dyDescent="0.25">
      <c r="A4614" s="6">
        <v>44389</v>
      </c>
      <c r="B4614" s="7">
        <v>1</v>
      </c>
      <c r="C4614" s="25">
        <v>181364.93458585799</v>
      </c>
      <c r="D4614" s="25">
        <f t="shared" si="434"/>
        <v>7</v>
      </c>
      <c r="E4614" s="25">
        <f t="shared" ref="E4614:E4677" si="439">IF(IFERROR(VLOOKUP(A4614,$S$6:$S$15,1,0),0)&gt;0,1,0)</f>
        <v>0</v>
      </c>
      <c r="F4614" s="25">
        <f t="shared" si="435"/>
        <v>0</v>
      </c>
      <c r="G4614" s="25" t="str">
        <f t="shared" si="437"/>
        <v>Summer</v>
      </c>
      <c r="H4614" s="25">
        <f t="shared" si="436"/>
        <v>3</v>
      </c>
      <c r="I4614" s="25">
        <v>0</v>
      </c>
      <c r="J4614" s="25">
        <f t="shared" si="438"/>
        <v>3</v>
      </c>
      <c r="K4614" s="7">
        <v>25.310829999999999</v>
      </c>
    </row>
    <row r="4615" spans="1:11" x14ac:dyDescent="0.25">
      <c r="A4615" s="6">
        <v>44389</v>
      </c>
      <c r="B4615" s="7">
        <v>2</v>
      </c>
      <c r="C4615" s="25">
        <v>162028.8565999835</v>
      </c>
      <c r="D4615" s="25">
        <f t="shared" ref="D4615:D4678" si="440">MONTH(A4615)</f>
        <v>7</v>
      </c>
      <c r="E4615" s="25">
        <f t="shared" si="439"/>
        <v>0</v>
      </c>
      <c r="F4615" s="25">
        <f t="shared" ref="F4615:F4678" si="441">IF(WEEKDAY(A4615,2)&gt;5,1,0)</f>
        <v>0</v>
      </c>
      <c r="G4615" s="25" t="str">
        <f t="shared" si="437"/>
        <v>Summer</v>
      </c>
      <c r="H4615" s="25">
        <f t="shared" ref="H4615:H4678" si="442">IF(AND(B4615&lt;7,B4615&gt;1),1,IF(G4615="Winter",IF(OR(E4615=1,F4615=1,B4615=1,AND(B4615&gt;9,B4615&lt;19),B4615&gt;21),2,6),IF(OR(E4615=1,F4615=1,B4615&lt;15,B4615&gt;20),3,4)))</f>
        <v>1</v>
      </c>
      <c r="I4615" s="25">
        <v>0</v>
      </c>
      <c r="J4615" s="25">
        <f t="shared" si="438"/>
        <v>1</v>
      </c>
      <c r="K4615" s="7">
        <v>23.0747</v>
      </c>
    </row>
    <row r="4616" spans="1:11" x14ac:dyDescent="0.25">
      <c r="A4616" s="6">
        <v>44389</v>
      </c>
      <c r="B4616" s="7">
        <v>3</v>
      </c>
      <c r="C4616" s="25">
        <v>148121.82717616484</v>
      </c>
      <c r="D4616" s="25">
        <f t="shared" si="440"/>
        <v>7</v>
      </c>
      <c r="E4616" s="25">
        <f t="shared" si="439"/>
        <v>0</v>
      </c>
      <c r="F4616" s="25">
        <f t="shared" si="441"/>
        <v>0</v>
      </c>
      <c r="G4616" s="25" t="str">
        <f t="shared" si="437"/>
        <v>Summer</v>
      </c>
      <c r="H4616" s="25">
        <f t="shared" si="442"/>
        <v>1</v>
      </c>
      <c r="I4616" s="25">
        <v>0</v>
      </c>
      <c r="J4616" s="25">
        <f t="shared" si="438"/>
        <v>1</v>
      </c>
      <c r="K4616" s="7">
        <v>22.327760000000001</v>
      </c>
    </row>
    <row r="4617" spans="1:11" x14ac:dyDescent="0.25">
      <c r="A4617" s="6">
        <v>44389</v>
      </c>
      <c r="B4617" s="7">
        <v>4</v>
      </c>
      <c r="C4617" s="25">
        <v>138096.9883838013</v>
      </c>
      <c r="D4617" s="25">
        <f t="shared" si="440"/>
        <v>7</v>
      </c>
      <c r="E4617" s="25">
        <f t="shared" si="439"/>
        <v>0</v>
      </c>
      <c r="F4617" s="25">
        <f t="shared" si="441"/>
        <v>0</v>
      </c>
      <c r="G4617" s="25" t="str">
        <f t="shared" si="437"/>
        <v>Summer</v>
      </c>
      <c r="H4617" s="25">
        <f t="shared" si="442"/>
        <v>1</v>
      </c>
      <c r="I4617" s="25">
        <v>0</v>
      </c>
      <c r="J4617" s="25">
        <f t="shared" si="438"/>
        <v>1</v>
      </c>
      <c r="K4617" s="7">
        <v>22.029019999999999</v>
      </c>
    </row>
    <row r="4618" spans="1:11" x14ac:dyDescent="0.25">
      <c r="A4618" s="6">
        <v>44389</v>
      </c>
      <c r="B4618" s="7">
        <v>5</v>
      </c>
      <c r="C4618" s="25">
        <v>132790.84656665442</v>
      </c>
      <c r="D4618" s="25">
        <f t="shared" si="440"/>
        <v>7</v>
      </c>
      <c r="E4618" s="25">
        <f t="shared" si="439"/>
        <v>0</v>
      </c>
      <c r="F4618" s="25">
        <f t="shared" si="441"/>
        <v>0</v>
      </c>
      <c r="G4618" s="25" t="str">
        <f t="shared" si="437"/>
        <v>Summer</v>
      </c>
      <c r="H4618" s="25">
        <f t="shared" si="442"/>
        <v>1</v>
      </c>
      <c r="I4618" s="25">
        <v>0</v>
      </c>
      <c r="J4618" s="25">
        <f t="shared" si="438"/>
        <v>1</v>
      </c>
      <c r="K4618" s="7">
        <v>22.024609999999999</v>
      </c>
    </row>
    <row r="4619" spans="1:11" x14ac:dyDescent="0.25">
      <c r="A4619" s="6">
        <v>44389</v>
      </c>
      <c r="B4619" s="7">
        <v>6</v>
      </c>
      <c r="C4619" s="25">
        <v>133759.31206887509</v>
      </c>
      <c r="D4619" s="25">
        <f t="shared" si="440"/>
        <v>7</v>
      </c>
      <c r="E4619" s="25">
        <f t="shared" si="439"/>
        <v>0</v>
      </c>
      <c r="F4619" s="25">
        <f t="shared" si="441"/>
        <v>0</v>
      </c>
      <c r="G4619" s="25" t="str">
        <f t="shared" si="437"/>
        <v>Summer</v>
      </c>
      <c r="H4619" s="25">
        <f t="shared" si="442"/>
        <v>1</v>
      </c>
      <c r="I4619" s="25">
        <v>0</v>
      </c>
      <c r="J4619" s="25">
        <f t="shared" si="438"/>
        <v>1</v>
      </c>
      <c r="K4619" s="7">
        <v>24.222449999999998</v>
      </c>
    </row>
    <row r="4620" spans="1:11" x14ac:dyDescent="0.25">
      <c r="A4620" s="6">
        <v>44389</v>
      </c>
      <c r="B4620" s="7">
        <v>7</v>
      </c>
      <c r="C4620" s="25">
        <v>139512.71046818007</v>
      </c>
      <c r="D4620" s="25">
        <f t="shared" si="440"/>
        <v>7</v>
      </c>
      <c r="E4620" s="25">
        <f t="shared" si="439"/>
        <v>0</v>
      </c>
      <c r="F4620" s="25">
        <f t="shared" si="441"/>
        <v>0</v>
      </c>
      <c r="G4620" s="25" t="str">
        <f t="shared" si="437"/>
        <v>Summer</v>
      </c>
      <c r="H4620" s="25">
        <f t="shared" si="442"/>
        <v>3</v>
      </c>
      <c r="I4620" s="25">
        <v>0</v>
      </c>
      <c r="J4620" s="25">
        <f t="shared" si="438"/>
        <v>3</v>
      </c>
      <c r="K4620" s="7">
        <v>24.95044</v>
      </c>
    </row>
    <row r="4621" spans="1:11" x14ac:dyDescent="0.25">
      <c r="A4621" s="6">
        <v>44389</v>
      </c>
      <c r="B4621" s="7">
        <v>8</v>
      </c>
      <c r="C4621" s="25">
        <v>146850.21187549151</v>
      </c>
      <c r="D4621" s="25">
        <f t="shared" si="440"/>
        <v>7</v>
      </c>
      <c r="E4621" s="25">
        <f t="shared" si="439"/>
        <v>0</v>
      </c>
      <c r="F4621" s="25">
        <f t="shared" si="441"/>
        <v>0</v>
      </c>
      <c r="G4621" s="25" t="str">
        <f t="shared" si="437"/>
        <v>Summer</v>
      </c>
      <c r="H4621" s="25">
        <f t="shared" si="442"/>
        <v>3</v>
      </c>
      <c r="I4621" s="25">
        <v>0</v>
      </c>
      <c r="J4621" s="25">
        <f t="shared" si="438"/>
        <v>3</v>
      </c>
      <c r="K4621" s="7">
        <v>24.59554</v>
      </c>
    </row>
    <row r="4622" spans="1:11" x14ac:dyDescent="0.25">
      <c r="A4622" s="6">
        <v>44389</v>
      </c>
      <c r="B4622" s="7">
        <v>9</v>
      </c>
      <c r="C4622" s="25">
        <v>151635.71777376664</v>
      </c>
      <c r="D4622" s="25">
        <f t="shared" si="440"/>
        <v>7</v>
      </c>
      <c r="E4622" s="25">
        <f t="shared" si="439"/>
        <v>0</v>
      </c>
      <c r="F4622" s="25">
        <f t="shared" si="441"/>
        <v>0</v>
      </c>
      <c r="G4622" s="25" t="str">
        <f t="shared" si="437"/>
        <v>Summer</v>
      </c>
      <c r="H4622" s="25">
        <f t="shared" si="442"/>
        <v>3</v>
      </c>
      <c r="I4622" s="25">
        <v>0</v>
      </c>
      <c r="J4622" s="25">
        <f t="shared" si="438"/>
        <v>3</v>
      </c>
      <c r="K4622" s="7">
        <v>31.085909999999998</v>
      </c>
    </row>
    <row r="4623" spans="1:11" x14ac:dyDescent="0.25">
      <c r="A4623" s="6">
        <v>44389</v>
      </c>
      <c r="B4623" s="7">
        <v>10</v>
      </c>
      <c r="C4623" s="25">
        <v>162451.695289289</v>
      </c>
      <c r="D4623" s="25">
        <f t="shared" si="440"/>
        <v>7</v>
      </c>
      <c r="E4623" s="25">
        <f t="shared" si="439"/>
        <v>0</v>
      </c>
      <c r="F4623" s="25">
        <f t="shared" si="441"/>
        <v>0</v>
      </c>
      <c r="G4623" s="25" t="str">
        <f t="shared" si="437"/>
        <v>Summer</v>
      </c>
      <c r="H4623" s="25">
        <f t="shared" si="442"/>
        <v>3</v>
      </c>
      <c r="I4623" s="25">
        <v>0</v>
      </c>
      <c r="J4623" s="25">
        <f t="shared" si="438"/>
        <v>3</v>
      </c>
      <c r="K4623" s="7">
        <v>31.340920000000001</v>
      </c>
    </row>
    <row r="4624" spans="1:11" x14ac:dyDescent="0.25">
      <c r="A4624" s="6">
        <v>44389</v>
      </c>
      <c r="B4624" s="7">
        <v>11</v>
      </c>
      <c r="C4624" s="25">
        <v>175565.55635941491</v>
      </c>
      <c r="D4624" s="25">
        <f t="shared" si="440"/>
        <v>7</v>
      </c>
      <c r="E4624" s="25">
        <f t="shared" si="439"/>
        <v>0</v>
      </c>
      <c r="F4624" s="25">
        <f t="shared" si="441"/>
        <v>0</v>
      </c>
      <c r="G4624" s="25" t="str">
        <f t="shared" si="437"/>
        <v>Summer</v>
      </c>
      <c r="H4624" s="25">
        <f t="shared" si="442"/>
        <v>3</v>
      </c>
      <c r="I4624" s="25">
        <v>0</v>
      </c>
      <c r="J4624" s="25">
        <f t="shared" si="438"/>
        <v>3</v>
      </c>
      <c r="K4624" s="7">
        <v>40.075949999999999</v>
      </c>
    </row>
    <row r="4625" spans="1:11" x14ac:dyDescent="0.25">
      <c r="A4625" s="6">
        <v>44389</v>
      </c>
      <c r="B4625" s="7">
        <v>12</v>
      </c>
      <c r="C4625" s="25">
        <v>194449.15440490723</v>
      </c>
      <c r="D4625" s="25">
        <f t="shared" si="440"/>
        <v>7</v>
      </c>
      <c r="E4625" s="25">
        <f t="shared" si="439"/>
        <v>0</v>
      </c>
      <c r="F4625" s="25">
        <f t="shared" si="441"/>
        <v>0</v>
      </c>
      <c r="G4625" s="25" t="str">
        <f t="shared" si="437"/>
        <v>Summer</v>
      </c>
      <c r="H4625" s="25">
        <f t="shared" si="442"/>
        <v>3</v>
      </c>
      <c r="I4625" s="25">
        <v>0</v>
      </c>
      <c r="J4625" s="25">
        <f t="shared" si="438"/>
        <v>3</v>
      </c>
      <c r="K4625" s="7">
        <v>34.26726</v>
      </c>
    </row>
    <row r="4626" spans="1:11" x14ac:dyDescent="0.25">
      <c r="A4626" s="6">
        <v>44389</v>
      </c>
      <c r="B4626" s="7">
        <v>13</v>
      </c>
      <c r="C4626" s="25">
        <v>210317.74684751756</v>
      </c>
      <c r="D4626" s="25">
        <f t="shared" si="440"/>
        <v>7</v>
      </c>
      <c r="E4626" s="25">
        <f t="shared" si="439"/>
        <v>0</v>
      </c>
      <c r="F4626" s="25">
        <f t="shared" si="441"/>
        <v>0</v>
      </c>
      <c r="G4626" s="25" t="str">
        <f t="shared" si="437"/>
        <v>Summer</v>
      </c>
      <c r="H4626" s="25">
        <f t="shared" si="442"/>
        <v>3</v>
      </c>
      <c r="I4626" s="25">
        <v>0</v>
      </c>
      <c r="J4626" s="25">
        <f t="shared" si="438"/>
        <v>3</v>
      </c>
      <c r="K4626" s="7">
        <v>36.700429999999997</v>
      </c>
    </row>
    <row r="4627" spans="1:11" x14ac:dyDescent="0.25">
      <c r="A4627" s="6">
        <v>44389</v>
      </c>
      <c r="B4627" s="7">
        <v>14</v>
      </c>
      <c r="C4627" s="25">
        <v>227660.76685440805</v>
      </c>
      <c r="D4627" s="25">
        <f t="shared" si="440"/>
        <v>7</v>
      </c>
      <c r="E4627" s="25">
        <f t="shared" si="439"/>
        <v>0</v>
      </c>
      <c r="F4627" s="25">
        <f t="shared" si="441"/>
        <v>0</v>
      </c>
      <c r="G4627" s="25" t="str">
        <f t="shared" si="437"/>
        <v>Summer</v>
      </c>
      <c r="H4627" s="25">
        <f t="shared" si="442"/>
        <v>3</v>
      </c>
      <c r="I4627" s="25">
        <v>0</v>
      </c>
      <c r="J4627" s="25">
        <f t="shared" si="438"/>
        <v>3</v>
      </c>
      <c r="K4627" s="7">
        <v>42.259360000000001</v>
      </c>
    </row>
    <row r="4628" spans="1:11" x14ac:dyDescent="0.25">
      <c r="A4628" s="6">
        <v>44389</v>
      </c>
      <c r="B4628" s="7">
        <v>15</v>
      </c>
      <c r="C4628" s="25">
        <v>242275.2687853981</v>
      </c>
      <c r="D4628" s="25">
        <f t="shared" si="440"/>
        <v>7</v>
      </c>
      <c r="E4628" s="25">
        <f t="shared" si="439"/>
        <v>0</v>
      </c>
      <c r="F4628" s="25">
        <f t="shared" si="441"/>
        <v>0</v>
      </c>
      <c r="G4628" s="25" t="str">
        <f t="shared" si="437"/>
        <v>Summer</v>
      </c>
      <c r="H4628" s="25">
        <f t="shared" si="442"/>
        <v>4</v>
      </c>
      <c r="I4628" s="25">
        <v>0</v>
      </c>
      <c r="J4628" s="25">
        <f t="shared" si="438"/>
        <v>4</v>
      </c>
      <c r="K4628" s="7">
        <v>40.871409999999997</v>
      </c>
    </row>
    <row r="4629" spans="1:11" x14ac:dyDescent="0.25">
      <c r="A4629" s="6">
        <v>44389</v>
      </c>
      <c r="B4629" s="7">
        <v>16</v>
      </c>
      <c r="C4629" s="25">
        <v>262819.21116576914</v>
      </c>
      <c r="D4629" s="25">
        <f t="shared" si="440"/>
        <v>7</v>
      </c>
      <c r="E4629" s="25">
        <f t="shared" si="439"/>
        <v>0</v>
      </c>
      <c r="F4629" s="25">
        <f t="shared" si="441"/>
        <v>0</v>
      </c>
      <c r="G4629" s="25" t="str">
        <f t="shared" si="437"/>
        <v>Summer</v>
      </c>
      <c r="H4629" s="25">
        <f t="shared" si="442"/>
        <v>4</v>
      </c>
      <c r="I4629" s="25">
        <v>0</v>
      </c>
      <c r="J4629" s="25">
        <f t="shared" si="438"/>
        <v>4</v>
      </c>
      <c r="K4629" s="7">
        <v>46.002339999999997</v>
      </c>
    </row>
    <row r="4630" spans="1:11" x14ac:dyDescent="0.25">
      <c r="A4630" s="6">
        <v>44389</v>
      </c>
      <c r="B4630" s="7">
        <v>17</v>
      </c>
      <c r="C4630" s="25">
        <v>283901.15743268648</v>
      </c>
      <c r="D4630" s="25">
        <f t="shared" si="440"/>
        <v>7</v>
      </c>
      <c r="E4630" s="25">
        <f t="shared" si="439"/>
        <v>0</v>
      </c>
      <c r="F4630" s="25">
        <f t="shared" si="441"/>
        <v>0</v>
      </c>
      <c r="G4630" s="25" t="str">
        <f t="shared" si="437"/>
        <v>Summer</v>
      </c>
      <c r="H4630" s="25">
        <f t="shared" si="442"/>
        <v>4</v>
      </c>
      <c r="I4630" s="25">
        <v>0</v>
      </c>
      <c r="J4630" s="25">
        <f t="shared" si="438"/>
        <v>4</v>
      </c>
      <c r="K4630" s="7">
        <v>35.470489999999998</v>
      </c>
    </row>
    <row r="4631" spans="1:11" x14ac:dyDescent="0.25">
      <c r="A4631" s="6">
        <v>44389</v>
      </c>
      <c r="B4631" s="7">
        <v>18</v>
      </c>
      <c r="C4631" s="25">
        <v>305754.28991813771</v>
      </c>
      <c r="D4631" s="25">
        <f t="shared" si="440"/>
        <v>7</v>
      </c>
      <c r="E4631" s="25">
        <f t="shared" si="439"/>
        <v>0</v>
      </c>
      <c r="F4631" s="25">
        <f t="shared" si="441"/>
        <v>0</v>
      </c>
      <c r="G4631" s="25" t="str">
        <f t="shared" si="437"/>
        <v>Summer</v>
      </c>
      <c r="H4631" s="25">
        <f t="shared" si="442"/>
        <v>4</v>
      </c>
      <c r="I4631" s="25">
        <v>0</v>
      </c>
      <c r="J4631" s="25">
        <f t="shared" si="438"/>
        <v>4</v>
      </c>
      <c r="K4631" s="7">
        <v>34.622680000000003</v>
      </c>
    </row>
    <row r="4632" spans="1:11" x14ac:dyDescent="0.25">
      <c r="A4632" s="6">
        <v>44389</v>
      </c>
      <c r="B4632" s="7">
        <v>19</v>
      </c>
      <c r="C4632" s="25">
        <v>313889.3587198634</v>
      </c>
      <c r="D4632" s="25">
        <f t="shared" si="440"/>
        <v>7</v>
      </c>
      <c r="E4632" s="25">
        <f t="shared" si="439"/>
        <v>0</v>
      </c>
      <c r="F4632" s="25">
        <f t="shared" si="441"/>
        <v>0</v>
      </c>
      <c r="G4632" s="25" t="str">
        <f t="shared" si="437"/>
        <v>Summer</v>
      </c>
      <c r="H4632" s="25">
        <f t="shared" si="442"/>
        <v>4</v>
      </c>
      <c r="I4632" s="25">
        <v>0</v>
      </c>
      <c r="J4632" s="25">
        <f t="shared" si="438"/>
        <v>4</v>
      </c>
      <c r="K4632" s="7">
        <v>36.05509</v>
      </c>
    </row>
    <row r="4633" spans="1:11" x14ac:dyDescent="0.25">
      <c r="A4633" s="6">
        <v>44389</v>
      </c>
      <c r="B4633" s="7">
        <v>20</v>
      </c>
      <c r="C4633" s="25">
        <v>300946.91749020724</v>
      </c>
      <c r="D4633" s="25">
        <f t="shared" si="440"/>
        <v>7</v>
      </c>
      <c r="E4633" s="25">
        <f t="shared" si="439"/>
        <v>0</v>
      </c>
      <c r="F4633" s="25">
        <f t="shared" si="441"/>
        <v>0</v>
      </c>
      <c r="G4633" s="25" t="str">
        <f t="shared" si="437"/>
        <v>Summer</v>
      </c>
      <c r="H4633" s="25">
        <f t="shared" si="442"/>
        <v>4</v>
      </c>
      <c r="I4633" s="25">
        <v>0</v>
      </c>
      <c r="J4633" s="25">
        <f t="shared" si="438"/>
        <v>4</v>
      </c>
      <c r="K4633" s="7">
        <v>35.075240000000001</v>
      </c>
    </row>
    <row r="4634" spans="1:11" x14ac:dyDescent="0.25">
      <c r="A4634" s="6">
        <v>44389</v>
      </c>
      <c r="B4634" s="7">
        <v>21</v>
      </c>
      <c r="C4634" s="25">
        <v>285184.82686893799</v>
      </c>
      <c r="D4634" s="25">
        <f t="shared" si="440"/>
        <v>7</v>
      </c>
      <c r="E4634" s="25">
        <f t="shared" si="439"/>
        <v>0</v>
      </c>
      <c r="F4634" s="25">
        <f t="shared" si="441"/>
        <v>0</v>
      </c>
      <c r="G4634" s="25" t="str">
        <f t="shared" si="437"/>
        <v>Summer</v>
      </c>
      <c r="H4634" s="25">
        <f t="shared" si="442"/>
        <v>3</v>
      </c>
      <c r="I4634" s="25">
        <v>0</v>
      </c>
      <c r="J4634" s="25">
        <f t="shared" si="438"/>
        <v>3</v>
      </c>
      <c r="K4634" s="7">
        <v>33.983899999999998</v>
      </c>
    </row>
    <row r="4635" spans="1:11" x14ac:dyDescent="0.25">
      <c r="A4635" s="6">
        <v>44389</v>
      </c>
      <c r="B4635" s="7">
        <v>22</v>
      </c>
      <c r="C4635" s="25">
        <v>271305.72874001064</v>
      </c>
      <c r="D4635" s="25">
        <f t="shared" si="440"/>
        <v>7</v>
      </c>
      <c r="E4635" s="25">
        <f t="shared" si="439"/>
        <v>0</v>
      </c>
      <c r="F4635" s="25">
        <f t="shared" si="441"/>
        <v>0</v>
      </c>
      <c r="G4635" s="25" t="str">
        <f t="shared" si="437"/>
        <v>Summer</v>
      </c>
      <c r="H4635" s="25">
        <f t="shared" si="442"/>
        <v>3</v>
      </c>
      <c r="I4635" s="25">
        <v>0</v>
      </c>
      <c r="J4635" s="25">
        <f t="shared" si="438"/>
        <v>3</v>
      </c>
      <c r="K4635" s="7">
        <v>34.749409999999997</v>
      </c>
    </row>
    <row r="4636" spans="1:11" x14ac:dyDescent="0.25">
      <c r="A4636" s="6">
        <v>44389</v>
      </c>
      <c r="B4636" s="7">
        <v>23</v>
      </c>
      <c r="C4636" s="25">
        <v>242123.01432686474</v>
      </c>
      <c r="D4636" s="25">
        <f t="shared" si="440"/>
        <v>7</v>
      </c>
      <c r="E4636" s="25">
        <f t="shared" si="439"/>
        <v>0</v>
      </c>
      <c r="F4636" s="25">
        <f t="shared" si="441"/>
        <v>0</v>
      </c>
      <c r="G4636" s="25" t="str">
        <f t="shared" si="437"/>
        <v>Summer</v>
      </c>
      <c r="H4636" s="25">
        <f t="shared" si="442"/>
        <v>3</v>
      </c>
      <c r="I4636" s="25">
        <v>0</v>
      </c>
      <c r="J4636" s="25">
        <f t="shared" si="438"/>
        <v>3</v>
      </c>
      <c r="K4636" s="7">
        <v>34.373820000000002</v>
      </c>
    </row>
    <row r="4637" spans="1:11" x14ac:dyDescent="0.25">
      <c r="A4637" s="6">
        <v>44389</v>
      </c>
      <c r="B4637" s="7">
        <v>24</v>
      </c>
      <c r="C4637" s="25">
        <v>210812.55046533403</v>
      </c>
      <c r="D4637" s="25">
        <f t="shared" si="440"/>
        <v>7</v>
      </c>
      <c r="E4637" s="25">
        <f t="shared" si="439"/>
        <v>0</v>
      </c>
      <c r="F4637" s="25">
        <f t="shared" si="441"/>
        <v>0</v>
      </c>
      <c r="G4637" s="25" t="str">
        <f t="shared" si="437"/>
        <v>Summer</v>
      </c>
      <c r="H4637" s="25">
        <f t="shared" si="442"/>
        <v>3</v>
      </c>
      <c r="I4637" s="25">
        <v>0</v>
      </c>
      <c r="J4637" s="25">
        <f t="shared" si="438"/>
        <v>3</v>
      </c>
      <c r="K4637" s="7">
        <v>25.911840000000002</v>
      </c>
    </row>
    <row r="4638" spans="1:11" x14ac:dyDescent="0.25">
      <c r="A4638" s="6">
        <v>44390</v>
      </c>
      <c r="B4638" s="7">
        <v>1</v>
      </c>
      <c r="C4638" s="25">
        <v>185788.68056839885</v>
      </c>
      <c r="D4638" s="25">
        <f t="shared" si="440"/>
        <v>7</v>
      </c>
      <c r="E4638" s="25">
        <f t="shared" si="439"/>
        <v>0</v>
      </c>
      <c r="F4638" s="25">
        <f t="shared" si="441"/>
        <v>0</v>
      </c>
      <c r="G4638" s="25" t="str">
        <f t="shared" si="437"/>
        <v>Summer</v>
      </c>
      <c r="H4638" s="25">
        <f t="shared" si="442"/>
        <v>3</v>
      </c>
      <c r="I4638" s="25">
        <v>0</v>
      </c>
      <c r="J4638" s="25">
        <f t="shared" si="438"/>
        <v>3</v>
      </c>
      <c r="K4638" s="7">
        <v>26.411560000000001</v>
      </c>
    </row>
    <row r="4639" spans="1:11" x14ac:dyDescent="0.25">
      <c r="A4639" s="6">
        <v>44390</v>
      </c>
      <c r="B4639" s="7">
        <v>2</v>
      </c>
      <c r="C4639" s="25">
        <v>166620.62289741111</v>
      </c>
      <c r="D4639" s="25">
        <f t="shared" si="440"/>
        <v>7</v>
      </c>
      <c r="E4639" s="25">
        <f t="shared" si="439"/>
        <v>0</v>
      </c>
      <c r="F4639" s="25">
        <f t="shared" si="441"/>
        <v>0</v>
      </c>
      <c r="G4639" s="25" t="str">
        <f t="shared" si="437"/>
        <v>Summer</v>
      </c>
      <c r="H4639" s="25">
        <f t="shared" si="442"/>
        <v>1</v>
      </c>
      <c r="I4639" s="25">
        <v>0</v>
      </c>
      <c r="J4639" s="25">
        <f t="shared" si="438"/>
        <v>1</v>
      </c>
      <c r="K4639" s="7">
        <v>24.437439999999999</v>
      </c>
    </row>
    <row r="4640" spans="1:11" x14ac:dyDescent="0.25">
      <c r="A4640" s="6">
        <v>44390</v>
      </c>
      <c r="B4640" s="7">
        <v>3</v>
      </c>
      <c r="C4640" s="25">
        <v>152898.12673968231</v>
      </c>
      <c r="D4640" s="25">
        <f t="shared" si="440"/>
        <v>7</v>
      </c>
      <c r="E4640" s="25">
        <f t="shared" si="439"/>
        <v>0</v>
      </c>
      <c r="F4640" s="25">
        <f t="shared" si="441"/>
        <v>0</v>
      </c>
      <c r="G4640" s="25" t="str">
        <f t="shared" si="437"/>
        <v>Summer</v>
      </c>
      <c r="H4640" s="25">
        <f t="shared" si="442"/>
        <v>1</v>
      </c>
      <c r="I4640" s="25">
        <v>0</v>
      </c>
      <c r="J4640" s="25">
        <f t="shared" si="438"/>
        <v>1</v>
      </c>
      <c r="K4640" s="7">
        <v>23.283470000000001</v>
      </c>
    </row>
    <row r="4641" spans="1:11" x14ac:dyDescent="0.25">
      <c r="A4641" s="6">
        <v>44390</v>
      </c>
      <c r="B4641" s="7">
        <v>4</v>
      </c>
      <c r="C4641" s="25">
        <v>142994.93261291215</v>
      </c>
      <c r="D4641" s="25">
        <f t="shared" si="440"/>
        <v>7</v>
      </c>
      <c r="E4641" s="25">
        <f t="shared" si="439"/>
        <v>0</v>
      </c>
      <c r="F4641" s="25">
        <f t="shared" si="441"/>
        <v>0</v>
      </c>
      <c r="G4641" s="25" t="str">
        <f t="shared" si="437"/>
        <v>Summer</v>
      </c>
      <c r="H4641" s="25">
        <f t="shared" si="442"/>
        <v>1</v>
      </c>
      <c r="I4641" s="25">
        <v>0</v>
      </c>
      <c r="J4641" s="25">
        <f t="shared" si="438"/>
        <v>1</v>
      </c>
      <c r="K4641" s="7">
        <v>22.431539999999998</v>
      </c>
    </row>
    <row r="4642" spans="1:11" x14ac:dyDescent="0.25">
      <c r="A4642" s="6">
        <v>44390</v>
      </c>
      <c r="B4642" s="7">
        <v>5</v>
      </c>
      <c r="C4642" s="25">
        <v>137239.74433795392</v>
      </c>
      <c r="D4642" s="25">
        <f t="shared" si="440"/>
        <v>7</v>
      </c>
      <c r="E4642" s="25">
        <f t="shared" si="439"/>
        <v>0</v>
      </c>
      <c r="F4642" s="25">
        <f t="shared" si="441"/>
        <v>0</v>
      </c>
      <c r="G4642" s="25" t="str">
        <f t="shared" si="437"/>
        <v>Summer</v>
      </c>
      <c r="H4642" s="25">
        <f t="shared" si="442"/>
        <v>1</v>
      </c>
      <c r="I4642" s="25">
        <v>0</v>
      </c>
      <c r="J4642" s="25">
        <f t="shared" si="438"/>
        <v>1</v>
      </c>
      <c r="K4642" s="7">
        <v>22.24896</v>
      </c>
    </row>
    <row r="4643" spans="1:11" x14ac:dyDescent="0.25">
      <c r="A4643" s="6">
        <v>44390</v>
      </c>
      <c r="B4643" s="7">
        <v>6</v>
      </c>
      <c r="C4643" s="25">
        <v>136614.96110107613</v>
      </c>
      <c r="D4643" s="25">
        <f t="shared" si="440"/>
        <v>7</v>
      </c>
      <c r="E4643" s="25">
        <f t="shared" si="439"/>
        <v>0</v>
      </c>
      <c r="F4643" s="25">
        <f t="shared" si="441"/>
        <v>0</v>
      </c>
      <c r="G4643" s="25" t="str">
        <f t="shared" si="437"/>
        <v>Summer</v>
      </c>
      <c r="H4643" s="25">
        <f t="shared" si="442"/>
        <v>1</v>
      </c>
      <c r="I4643" s="25">
        <v>0</v>
      </c>
      <c r="J4643" s="25">
        <f t="shared" si="438"/>
        <v>1</v>
      </c>
      <c r="K4643" s="7">
        <v>24.1997</v>
      </c>
    </row>
    <row r="4644" spans="1:11" x14ac:dyDescent="0.25">
      <c r="A4644" s="6">
        <v>44390</v>
      </c>
      <c r="B4644" s="7">
        <v>7</v>
      </c>
      <c r="C4644" s="25">
        <v>141162.79911332781</v>
      </c>
      <c r="D4644" s="25">
        <f t="shared" si="440"/>
        <v>7</v>
      </c>
      <c r="E4644" s="25">
        <f t="shared" si="439"/>
        <v>0</v>
      </c>
      <c r="F4644" s="25">
        <f t="shared" si="441"/>
        <v>0</v>
      </c>
      <c r="G4644" s="25" t="str">
        <f t="shared" si="437"/>
        <v>Summer</v>
      </c>
      <c r="H4644" s="25">
        <f t="shared" si="442"/>
        <v>3</v>
      </c>
      <c r="I4644" s="25">
        <v>0</v>
      </c>
      <c r="J4644" s="25">
        <f t="shared" si="438"/>
        <v>3</v>
      </c>
      <c r="K4644" s="7">
        <v>23.486239999999999</v>
      </c>
    </row>
    <row r="4645" spans="1:11" x14ac:dyDescent="0.25">
      <c r="A4645" s="6">
        <v>44390</v>
      </c>
      <c r="B4645" s="7">
        <v>8</v>
      </c>
      <c r="C4645" s="25">
        <v>147088.33593673474</v>
      </c>
      <c r="D4645" s="25">
        <f t="shared" si="440"/>
        <v>7</v>
      </c>
      <c r="E4645" s="25">
        <f t="shared" si="439"/>
        <v>0</v>
      </c>
      <c r="F4645" s="25">
        <f t="shared" si="441"/>
        <v>0</v>
      </c>
      <c r="G4645" s="25" t="str">
        <f t="shared" si="437"/>
        <v>Summer</v>
      </c>
      <c r="H4645" s="25">
        <f t="shared" si="442"/>
        <v>3</v>
      </c>
      <c r="I4645" s="25">
        <v>0</v>
      </c>
      <c r="J4645" s="25">
        <f t="shared" si="438"/>
        <v>3</v>
      </c>
      <c r="K4645" s="7">
        <v>23.32742</v>
      </c>
    </row>
    <row r="4646" spans="1:11" x14ac:dyDescent="0.25">
      <c r="A4646" s="6">
        <v>44390</v>
      </c>
      <c r="B4646" s="7">
        <v>9</v>
      </c>
      <c r="C4646" s="25">
        <v>150759.28965723829</v>
      </c>
      <c r="D4646" s="25">
        <f t="shared" si="440"/>
        <v>7</v>
      </c>
      <c r="E4646" s="25">
        <f t="shared" si="439"/>
        <v>0</v>
      </c>
      <c r="F4646" s="25">
        <f t="shared" si="441"/>
        <v>0</v>
      </c>
      <c r="G4646" s="25" t="str">
        <f t="shared" si="437"/>
        <v>Summer</v>
      </c>
      <c r="H4646" s="25">
        <f t="shared" si="442"/>
        <v>3</v>
      </c>
      <c r="I4646" s="25">
        <v>0</v>
      </c>
      <c r="J4646" s="25">
        <f t="shared" si="438"/>
        <v>3</v>
      </c>
      <c r="K4646" s="7">
        <v>28.848890000000001</v>
      </c>
    </row>
    <row r="4647" spans="1:11" x14ac:dyDescent="0.25">
      <c r="A4647" s="6">
        <v>44390</v>
      </c>
      <c r="B4647" s="7">
        <v>10</v>
      </c>
      <c r="C4647" s="25">
        <v>159220.83490702673</v>
      </c>
      <c r="D4647" s="25">
        <f t="shared" si="440"/>
        <v>7</v>
      </c>
      <c r="E4647" s="25">
        <f t="shared" si="439"/>
        <v>0</v>
      </c>
      <c r="F4647" s="25">
        <f t="shared" si="441"/>
        <v>0</v>
      </c>
      <c r="G4647" s="25" t="str">
        <f t="shared" si="437"/>
        <v>Summer</v>
      </c>
      <c r="H4647" s="25">
        <f t="shared" si="442"/>
        <v>3</v>
      </c>
      <c r="I4647" s="25">
        <v>0</v>
      </c>
      <c r="J4647" s="25">
        <f t="shared" si="438"/>
        <v>3</v>
      </c>
      <c r="K4647" s="7">
        <v>29.021000000000001</v>
      </c>
    </row>
    <row r="4648" spans="1:11" x14ac:dyDescent="0.25">
      <c r="A4648" s="6">
        <v>44390</v>
      </c>
      <c r="B4648" s="7">
        <v>11</v>
      </c>
      <c r="C4648" s="25">
        <v>175279.55509469571</v>
      </c>
      <c r="D4648" s="25">
        <f t="shared" si="440"/>
        <v>7</v>
      </c>
      <c r="E4648" s="25">
        <f t="shared" si="439"/>
        <v>0</v>
      </c>
      <c r="F4648" s="25">
        <f t="shared" si="441"/>
        <v>0</v>
      </c>
      <c r="G4648" s="25" t="str">
        <f t="shared" si="437"/>
        <v>Summer</v>
      </c>
      <c r="H4648" s="25">
        <f t="shared" si="442"/>
        <v>3</v>
      </c>
      <c r="I4648" s="25">
        <v>0</v>
      </c>
      <c r="J4648" s="25">
        <f t="shared" si="438"/>
        <v>3</v>
      </c>
      <c r="K4648" s="7">
        <v>32.91113</v>
      </c>
    </row>
    <row r="4649" spans="1:11" x14ac:dyDescent="0.25">
      <c r="A4649" s="6">
        <v>44390</v>
      </c>
      <c r="B4649" s="7">
        <v>12</v>
      </c>
      <c r="C4649" s="25">
        <v>201459.14168984446</v>
      </c>
      <c r="D4649" s="25">
        <f t="shared" si="440"/>
        <v>7</v>
      </c>
      <c r="E4649" s="25">
        <f t="shared" si="439"/>
        <v>0</v>
      </c>
      <c r="F4649" s="25">
        <f t="shared" si="441"/>
        <v>0</v>
      </c>
      <c r="G4649" s="25" t="str">
        <f t="shared" si="437"/>
        <v>Summer</v>
      </c>
      <c r="H4649" s="25">
        <f t="shared" si="442"/>
        <v>3</v>
      </c>
      <c r="I4649" s="25">
        <v>0</v>
      </c>
      <c r="J4649" s="25">
        <f t="shared" si="438"/>
        <v>3</v>
      </c>
      <c r="K4649" s="7">
        <v>39.860300000000002</v>
      </c>
    </row>
    <row r="4650" spans="1:11" x14ac:dyDescent="0.25">
      <c r="A4650" s="6">
        <v>44390</v>
      </c>
      <c r="B4650" s="7">
        <v>13</v>
      </c>
      <c r="C4650" s="25">
        <v>214984.85403188725</v>
      </c>
      <c r="D4650" s="25">
        <f t="shared" si="440"/>
        <v>7</v>
      </c>
      <c r="E4650" s="25">
        <f t="shared" si="439"/>
        <v>0</v>
      </c>
      <c r="F4650" s="25">
        <f t="shared" si="441"/>
        <v>0</v>
      </c>
      <c r="G4650" s="25" t="str">
        <f t="shared" si="437"/>
        <v>Summer</v>
      </c>
      <c r="H4650" s="25">
        <f t="shared" si="442"/>
        <v>3</v>
      </c>
      <c r="I4650" s="25">
        <v>0</v>
      </c>
      <c r="J4650" s="25">
        <f t="shared" si="438"/>
        <v>3</v>
      </c>
      <c r="K4650" s="7">
        <v>33.166939999999997</v>
      </c>
    </row>
    <row r="4651" spans="1:11" x14ac:dyDescent="0.25">
      <c r="A4651" s="6">
        <v>44390</v>
      </c>
      <c r="B4651" s="7">
        <v>14</v>
      </c>
      <c r="C4651" s="25">
        <v>223440.33780698405</v>
      </c>
      <c r="D4651" s="25">
        <f t="shared" si="440"/>
        <v>7</v>
      </c>
      <c r="E4651" s="25">
        <f t="shared" si="439"/>
        <v>0</v>
      </c>
      <c r="F4651" s="25">
        <f t="shared" si="441"/>
        <v>0</v>
      </c>
      <c r="G4651" s="25" t="str">
        <f t="shared" si="437"/>
        <v>Summer</v>
      </c>
      <c r="H4651" s="25">
        <f t="shared" si="442"/>
        <v>3</v>
      </c>
      <c r="I4651" s="25">
        <v>0</v>
      </c>
      <c r="J4651" s="25">
        <f t="shared" si="438"/>
        <v>3</v>
      </c>
      <c r="K4651" s="7">
        <v>33.618479999999998</v>
      </c>
    </row>
    <row r="4652" spans="1:11" x14ac:dyDescent="0.25">
      <c r="A4652" s="6">
        <v>44390</v>
      </c>
      <c r="B4652" s="7">
        <v>15</v>
      </c>
      <c r="C4652" s="25">
        <v>219934.66532250456</v>
      </c>
      <c r="D4652" s="25">
        <f t="shared" si="440"/>
        <v>7</v>
      </c>
      <c r="E4652" s="25">
        <f t="shared" si="439"/>
        <v>0</v>
      </c>
      <c r="F4652" s="25">
        <f t="shared" si="441"/>
        <v>0</v>
      </c>
      <c r="G4652" s="25" t="str">
        <f t="shared" si="437"/>
        <v>Summer</v>
      </c>
      <c r="H4652" s="25">
        <f t="shared" si="442"/>
        <v>4</v>
      </c>
      <c r="I4652" s="25">
        <v>0</v>
      </c>
      <c r="J4652" s="25">
        <f t="shared" si="438"/>
        <v>4</v>
      </c>
      <c r="K4652" s="7">
        <v>46.824660000000002</v>
      </c>
    </row>
    <row r="4653" spans="1:11" x14ac:dyDescent="0.25">
      <c r="A4653" s="6">
        <v>44390</v>
      </c>
      <c r="B4653" s="7">
        <v>16</v>
      </c>
      <c r="C4653" s="25">
        <v>243020.45613586155</v>
      </c>
      <c r="D4653" s="25">
        <f t="shared" si="440"/>
        <v>7</v>
      </c>
      <c r="E4653" s="25">
        <f t="shared" si="439"/>
        <v>0</v>
      </c>
      <c r="F4653" s="25">
        <f t="shared" si="441"/>
        <v>0</v>
      </c>
      <c r="G4653" s="25" t="str">
        <f t="shared" si="437"/>
        <v>Summer</v>
      </c>
      <c r="H4653" s="25">
        <f t="shared" si="442"/>
        <v>4</v>
      </c>
      <c r="I4653" s="25">
        <v>0</v>
      </c>
      <c r="J4653" s="25">
        <f t="shared" si="438"/>
        <v>4</v>
      </c>
      <c r="K4653" s="7">
        <v>31.633369999999999</v>
      </c>
    </row>
    <row r="4654" spans="1:11" x14ac:dyDescent="0.25">
      <c r="A4654" s="6">
        <v>44390</v>
      </c>
      <c r="B4654" s="7">
        <v>17</v>
      </c>
      <c r="C4654" s="25">
        <v>252321.43722330811</v>
      </c>
      <c r="D4654" s="25">
        <f t="shared" si="440"/>
        <v>7</v>
      </c>
      <c r="E4654" s="25">
        <f t="shared" si="439"/>
        <v>0</v>
      </c>
      <c r="F4654" s="25">
        <f t="shared" si="441"/>
        <v>0</v>
      </c>
      <c r="G4654" s="25" t="str">
        <f t="shared" si="437"/>
        <v>Summer</v>
      </c>
      <c r="H4654" s="25">
        <f t="shared" si="442"/>
        <v>4</v>
      </c>
      <c r="I4654" s="25">
        <v>0</v>
      </c>
      <c r="J4654" s="25">
        <f t="shared" si="438"/>
        <v>4</v>
      </c>
      <c r="K4654" s="7">
        <v>34.547969999999999</v>
      </c>
    </row>
    <row r="4655" spans="1:11" x14ac:dyDescent="0.25">
      <c r="A4655" s="6">
        <v>44390</v>
      </c>
      <c r="B4655" s="7">
        <v>18</v>
      </c>
      <c r="C4655" s="25">
        <v>249104.08888499474</v>
      </c>
      <c r="D4655" s="25">
        <f t="shared" si="440"/>
        <v>7</v>
      </c>
      <c r="E4655" s="25">
        <f t="shared" si="439"/>
        <v>0</v>
      </c>
      <c r="F4655" s="25">
        <f t="shared" si="441"/>
        <v>0</v>
      </c>
      <c r="G4655" s="25" t="str">
        <f t="shared" ref="G4655:G4718" si="443">IF(OR(D4655&lt;5,D4655&gt;9),"Winter","Summer")</f>
        <v>Summer</v>
      </c>
      <c r="H4655" s="25">
        <f t="shared" si="442"/>
        <v>4</v>
      </c>
      <c r="I4655" s="25">
        <v>0</v>
      </c>
      <c r="J4655" s="25">
        <f t="shared" ref="J4655:J4718" si="444">IF(I4655=0,H4655,5)</f>
        <v>4</v>
      </c>
      <c r="K4655" s="7">
        <v>37.586939999999998</v>
      </c>
    </row>
    <row r="4656" spans="1:11" x14ac:dyDescent="0.25">
      <c r="A4656" s="6">
        <v>44390</v>
      </c>
      <c r="B4656" s="7">
        <v>19</v>
      </c>
      <c r="C4656" s="25">
        <v>248815.48327731722</v>
      </c>
      <c r="D4656" s="25">
        <f t="shared" si="440"/>
        <v>7</v>
      </c>
      <c r="E4656" s="25">
        <f t="shared" si="439"/>
        <v>0</v>
      </c>
      <c r="F4656" s="25">
        <f t="shared" si="441"/>
        <v>0</v>
      </c>
      <c r="G4656" s="25" t="str">
        <f t="shared" si="443"/>
        <v>Summer</v>
      </c>
      <c r="H4656" s="25">
        <f t="shared" si="442"/>
        <v>4</v>
      </c>
      <c r="I4656" s="25">
        <v>0</v>
      </c>
      <c r="J4656" s="25">
        <f t="shared" si="444"/>
        <v>4</v>
      </c>
      <c r="K4656" s="7">
        <v>35.655250000000002</v>
      </c>
    </row>
    <row r="4657" spans="1:11" x14ac:dyDescent="0.25">
      <c r="A4657" s="6">
        <v>44390</v>
      </c>
      <c r="B4657" s="7">
        <v>20</v>
      </c>
      <c r="C4657" s="25">
        <v>244905.07014468336</v>
      </c>
      <c r="D4657" s="25">
        <f t="shared" si="440"/>
        <v>7</v>
      </c>
      <c r="E4657" s="25">
        <f t="shared" si="439"/>
        <v>0</v>
      </c>
      <c r="F4657" s="25">
        <f t="shared" si="441"/>
        <v>0</v>
      </c>
      <c r="G4657" s="25" t="str">
        <f t="shared" si="443"/>
        <v>Summer</v>
      </c>
      <c r="H4657" s="25">
        <f t="shared" si="442"/>
        <v>4</v>
      </c>
      <c r="I4657" s="25">
        <v>0</v>
      </c>
      <c r="J4657" s="25">
        <f t="shared" si="444"/>
        <v>4</v>
      </c>
      <c r="K4657" s="7">
        <v>38.177630000000001</v>
      </c>
    </row>
    <row r="4658" spans="1:11" x14ac:dyDescent="0.25">
      <c r="A4658" s="6">
        <v>44390</v>
      </c>
      <c r="B4658" s="7">
        <v>21</v>
      </c>
      <c r="C4658" s="25">
        <v>234215.69269820943</v>
      </c>
      <c r="D4658" s="25">
        <f t="shared" si="440"/>
        <v>7</v>
      </c>
      <c r="E4658" s="25">
        <f t="shared" si="439"/>
        <v>0</v>
      </c>
      <c r="F4658" s="25">
        <f t="shared" si="441"/>
        <v>0</v>
      </c>
      <c r="G4658" s="25" t="str">
        <f t="shared" si="443"/>
        <v>Summer</v>
      </c>
      <c r="H4658" s="25">
        <f t="shared" si="442"/>
        <v>3</v>
      </c>
      <c r="I4658" s="25">
        <v>0</v>
      </c>
      <c r="J4658" s="25">
        <f t="shared" si="444"/>
        <v>3</v>
      </c>
      <c r="K4658" s="7">
        <v>35.613410000000002</v>
      </c>
    </row>
    <row r="4659" spans="1:11" x14ac:dyDescent="0.25">
      <c r="A4659" s="6">
        <v>44390</v>
      </c>
      <c r="B4659" s="7">
        <v>22</v>
      </c>
      <c r="C4659" s="25">
        <v>226428.53124014288</v>
      </c>
      <c r="D4659" s="25">
        <f t="shared" si="440"/>
        <v>7</v>
      </c>
      <c r="E4659" s="25">
        <f t="shared" si="439"/>
        <v>0</v>
      </c>
      <c r="F4659" s="25">
        <f t="shared" si="441"/>
        <v>0</v>
      </c>
      <c r="G4659" s="25" t="str">
        <f t="shared" si="443"/>
        <v>Summer</v>
      </c>
      <c r="H4659" s="25">
        <f t="shared" si="442"/>
        <v>3</v>
      </c>
      <c r="I4659" s="25">
        <v>0</v>
      </c>
      <c r="J4659" s="25">
        <f t="shared" si="444"/>
        <v>3</v>
      </c>
      <c r="K4659" s="7">
        <v>34.143619999999999</v>
      </c>
    </row>
    <row r="4660" spans="1:11" x14ac:dyDescent="0.25">
      <c r="A4660" s="6">
        <v>44390</v>
      </c>
      <c r="B4660" s="7">
        <v>23</v>
      </c>
      <c r="C4660" s="25">
        <v>210261.52275684662</v>
      </c>
      <c r="D4660" s="25">
        <f t="shared" si="440"/>
        <v>7</v>
      </c>
      <c r="E4660" s="25">
        <f t="shared" si="439"/>
        <v>0</v>
      </c>
      <c r="F4660" s="25">
        <f t="shared" si="441"/>
        <v>0</v>
      </c>
      <c r="G4660" s="25" t="str">
        <f t="shared" si="443"/>
        <v>Summer</v>
      </c>
      <c r="H4660" s="25">
        <f t="shared" si="442"/>
        <v>3</v>
      </c>
      <c r="I4660" s="25">
        <v>0</v>
      </c>
      <c r="J4660" s="25">
        <f t="shared" si="444"/>
        <v>3</v>
      </c>
      <c r="K4660" s="7">
        <v>31.411570000000001</v>
      </c>
    </row>
    <row r="4661" spans="1:11" x14ac:dyDescent="0.25">
      <c r="A4661" s="6">
        <v>44390</v>
      </c>
      <c r="B4661" s="7">
        <v>24</v>
      </c>
      <c r="C4661" s="25">
        <v>183102.43401855722</v>
      </c>
      <c r="D4661" s="25">
        <f t="shared" si="440"/>
        <v>7</v>
      </c>
      <c r="E4661" s="25">
        <f t="shared" si="439"/>
        <v>0</v>
      </c>
      <c r="F4661" s="25">
        <f t="shared" si="441"/>
        <v>0</v>
      </c>
      <c r="G4661" s="25" t="str">
        <f t="shared" si="443"/>
        <v>Summer</v>
      </c>
      <c r="H4661" s="25">
        <f t="shared" si="442"/>
        <v>3</v>
      </c>
      <c r="I4661" s="25">
        <v>0</v>
      </c>
      <c r="J4661" s="25">
        <f t="shared" si="444"/>
        <v>3</v>
      </c>
      <c r="K4661" s="7">
        <v>27.306889999999999</v>
      </c>
    </row>
    <row r="4662" spans="1:11" x14ac:dyDescent="0.25">
      <c r="A4662" s="6">
        <v>44391</v>
      </c>
      <c r="B4662" s="7">
        <v>1</v>
      </c>
      <c r="C4662" s="25">
        <v>157975.09681379958</v>
      </c>
      <c r="D4662" s="25">
        <f t="shared" si="440"/>
        <v>7</v>
      </c>
      <c r="E4662" s="25">
        <f t="shared" si="439"/>
        <v>0</v>
      </c>
      <c r="F4662" s="25">
        <f t="shared" si="441"/>
        <v>0</v>
      </c>
      <c r="G4662" s="25" t="str">
        <f t="shared" si="443"/>
        <v>Summer</v>
      </c>
      <c r="H4662" s="25">
        <f t="shared" si="442"/>
        <v>3</v>
      </c>
      <c r="I4662" s="25">
        <v>0</v>
      </c>
      <c r="J4662" s="25">
        <f t="shared" si="444"/>
        <v>3</v>
      </c>
      <c r="K4662" s="7">
        <v>24.74952</v>
      </c>
    </row>
    <row r="4663" spans="1:11" x14ac:dyDescent="0.25">
      <c r="A4663" s="6">
        <v>44391</v>
      </c>
      <c r="B4663" s="7">
        <v>2</v>
      </c>
      <c r="C4663" s="25">
        <v>139705.41707570662</v>
      </c>
      <c r="D4663" s="25">
        <f t="shared" si="440"/>
        <v>7</v>
      </c>
      <c r="E4663" s="25">
        <f t="shared" si="439"/>
        <v>0</v>
      </c>
      <c r="F4663" s="25">
        <f t="shared" si="441"/>
        <v>0</v>
      </c>
      <c r="G4663" s="25" t="str">
        <f t="shared" si="443"/>
        <v>Summer</v>
      </c>
      <c r="H4663" s="25">
        <f t="shared" si="442"/>
        <v>1</v>
      </c>
      <c r="I4663" s="25">
        <v>0</v>
      </c>
      <c r="J4663" s="25">
        <f t="shared" si="444"/>
        <v>1</v>
      </c>
      <c r="K4663" s="7">
        <v>24.198789999999999</v>
      </c>
    </row>
    <row r="4664" spans="1:11" x14ac:dyDescent="0.25">
      <c r="A4664" s="6">
        <v>44391</v>
      </c>
      <c r="B4664" s="7">
        <v>3</v>
      </c>
      <c r="C4664" s="25">
        <v>128611.42699432444</v>
      </c>
      <c r="D4664" s="25">
        <f t="shared" si="440"/>
        <v>7</v>
      </c>
      <c r="E4664" s="25">
        <f t="shared" si="439"/>
        <v>0</v>
      </c>
      <c r="F4664" s="25">
        <f t="shared" si="441"/>
        <v>0</v>
      </c>
      <c r="G4664" s="25" t="str">
        <f t="shared" si="443"/>
        <v>Summer</v>
      </c>
      <c r="H4664" s="25">
        <f t="shared" si="442"/>
        <v>1</v>
      </c>
      <c r="I4664" s="25">
        <v>0</v>
      </c>
      <c r="J4664" s="25">
        <f t="shared" si="444"/>
        <v>1</v>
      </c>
      <c r="K4664" s="7">
        <v>22.807189999999999</v>
      </c>
    </row>
    <row r="4665" spans="1:11" x14ac:dyDescent="0.25">
      <c r="A4665" s="6">
        <v>44391</v>
      </c>
      <c r="B4665" s="7">
        <v>4</v>
      </c>
      <c r="C4665" s="25">
        <v>121248.57512482499</v>
      </c>
      <c r="D4665" s="25">
        <f t="shared" si="440"/>
        <v>7</v>
      </c>
      <c r="E4665" s="25">
        <f t="shared" si="439"/>
        <v>0</v>
      </c>
      <c r="F4665" s="25">
        <f t="shared" si="441"/>
        <v>0</v>
      </c>
      <c r="G4665" s="25" t="str">
        <f t="shared" si="443"/>
        <v>Summer</v>
      </c>
      <c r="H4665" s="25">
        <f t="shared" si="442"/>
        <v>1</v>
      </c>
      <c r="I4665" s="25">
        <v>0</v>
      </c>
      <c r="J4665" s="25">
        <f t="shared" si="444"/>
        <v>1</v>
      </c>
      <c r="K4665" s="7">
        <v>22.56129</v>
      </c>
    </row>
    <row r="4666" spans="1:11" x14ac:dyDescent="0.25">
      <c r="A4666" s="6">
        <v>44391</v>
      </c>
      <c r="B4666" s="7">
        <v>5</v>
      </c>
      <c r="C4666" s="25">
        <v>117018.46566812175</v>
      </c>
      <c r="D4666" s="25">
        <f t="shared" si="440"/>
        <v>7</v>
      </c>
      <c r="E4666" s="25">
        <f t="shared" si="439"/>
        <v>0</v>
      </c>
      <c r="F4666" s="25">
        <f t="shared" si="441"/>
        <v>0</v>
      </c>
      <c r="G4666" s="25" t="str">
        <f t="shared" si="443"/>
        <v>Summer</v>
      </c>
      <c r="H4666" s="25">
        <f t="shared" si="442"/>
        <v>1</v>
      </c>
      <c r="I4666" s="25">
        <v>0</v>
      </c>
      <c r="J4666" s="25">
        <f t="shared" si="444"/>
        <v>1</v>
      </c>
      <c r="K4666" s="7">
        <v>22.153569999999998</v>
      </c>
    </row>
    <row r="4667" spans="1:11" x14ac:dyDescent="0.25">
      <c r="A4667" s="6">
        <v>44391</v>
      </c>
      <c r="B4667" s="7">
        <v>6</v>
      </c>
      <c r="C4667" s="25">
        <v>118070.71146407847</v>
      </c>
      <c r="D4667" s="25">
        <f t="shared" si="440"/>
        <v>7</v>
      </c>
      <c r="E4667" s="25">
        <f t="shared" si="439"/>
        <v>0</v>
      </c>
      <c r="F4667" s="25">
        <f t="shared" si="441"/>
        <v>0</v>
      </c>
      <c r="G4667" s="25" t="str">
        <f t="shared" si="443"/>
        <v>Summer</v>
      </c>
      <c r="H4667" s="25">
        <f t="shared" si="442"/>
        <v>1</v>
      </c>
      <c r="I4667" s="25">
        <v>0</v>
      </c>
      <c r="J4667" s="25">
        <f t="shared" si="444"/>
        <v>1</v>
      </c>
      <c r="K4667" s="7">
        <v>23.08766</v>
      </c>
    </row>
    <row r="4668" spans="1:11" x14ac:dyDescent="0.25">
      <c r="A4668" s="6">
        <v>44391</v>
      </c>
      <c r="B4668" s="7">
        <v>7</v>
      </c>
      <c r="C4668" s="25">
        <v>124051.71933547976</v>
      </c>
      <c r="D4668" s="25">
        <f t="shared" si="440"/>
        <v>7</v>
      </c>
      <c r="E4668" s="25">
        <f t="shared" si="439"/>
        <v>0</v>
      </c>
      <c r="F4668" s="25">
        <f t="shared" si="441"/>
        <v>0</v>
      </c>
      <c r="G4668" s="25" t="str">
        <f t="shared" si="443"/>
        <v>Summer</v>
      </c>
      <c r="H4668" s="25">
        <f t="shared" si="442"/>
        <v>3</v>
      </c>
      <c r="I4668" s="25">
        <v>0</v>
      </c>
      <c r="J4668" s="25">
        <f t="shared" si="444"/>
        <v>3</v>
      </c>
      <c r="K4668" s="7">
        <v>23.696249999999999</v>
      </c>
    </row>
    <row r="4669" spans="1:11" x14ac:dyDescent="0.25">
      <c r="A4669" s="6">
        <v>44391</v>
      </c>
      <c r="B4669" s="7">
        <v>8</v>
      </c>
      <c r="C4669" s="25">
        <v>133564.71174934669</v>
      </c>
      <c r="D4669" s="25">
        <f t="shared" si="440"/>
        <v>7</v>
      </c>
      <c r="E4669" s="25">
        <f t="shared" si="439"/>
        <v>0</v>
      </c>
      <c r="F4669" s="25">
        <f t="shared" si="441"/>
        <v>0</v>
      </c>
      <c r="G4669" s="25" t="str">
        <f t="shared" si="443"/>
        <v>Summer</v>
      </c>
      <c r="H4669" s="25">
        <f t="shared" si="442"/>
        <v>3</v>
      </c>
      <c r="I4669" s="25">
        <v>0</v>
      </c>
      <c r="J4669" s="25">
        <f t="shared" si="444"/>
        <v>3</v>
      </c>
      <c r="K4669" s="7">
        <v>24.539909999999999</v>
      </c>
    </row>
    <row r="4670" spans="1:11" x14ac:dyDescent="0.25">
      <c r="A4670" s="6">
        <v>44391</v>
      </c>
      <c r="B4670" s="7">
        <v>9</v>
      </c>
      <c r="C4670" s="25">
        <v>142191.05103538616</v>
      </c>
      <c r="D4670" s="25">
        <f t="shared" si="440"/>
        <v>7</v>
      </c>
      <c r="E4670" s="25">
        <f t="shared" si="439"/>
        <v>0</v>
      </c>
      <c r="F4670" s="25">
        <f t="shared" si="441"/>
        <v>0</v>
      </c>
      <c r="G4670" s="25" t="str">
        <f t="shared" si="443"/>
        <v>Summer</v>
      </c>
      <c r="H4670" s="25">
        <f t="shared" si="442"/>
        <v>3</v>
      </c>
      <c r="I4670" s="25">
        <v>0</v>
      </c>
      <c r="J4670" s="25">
        <f t="shared" si="444"/>
        <v>3</v>
      </c>
      <c r="K4670" s="7">
        <v>28.22804</v>
      </c>
    </row>
    <row r="4671" spans="1:11" x14ac:dyDescent="0.25">
      <c r="A4671" s="6">
        <v>44391</v>
      </c>
      <c r="B4671" s="7">
        <v>10</v>
      </c>
      <c r="C4671" s="25">
        <v>153682.44381931043</v>
      </c>
      <c r="D4671" s="25">
        <f t="shared" si="440"/>
        <v>7</v>
      </c>
      <c r="E4671" s="25">
        <f t="shared" si="439"/>
        <v>0</v>
      </c>
      <c r="F4671" s="25">
        <f t="shared" si="441"/>
        <v>0</v>
      </c>
      <c r="G4671" s="25" t="str">
        <f t="shared" si="443"/>
        <v>Summer</v>
      </c>
      <c r="H4671" s="25">
        <f t="shared" si="442"/>
        <v>3</v>
      </c>
      <c r="I4671" s="25">
        <v>0</v>
      </c>
      <c r="J4671" s="25">
        <f t="shared" si="444"/>
        <v>3</v>
      </c>
      <c r="K4671" s="7">
        <v>38.66404</v>
      </c>
    </row>
    <row r="4672" spans="1:11" x14ac:dyDescent="0.25">
      <c r="A4672" s="6">
        <v>44391</v>
      </c>
      <c r="B4672" s="7">
        <v>11</v>
      </c>
      <c r="C4672" s="25">
        <v>170376.06721434617</v>
      </c>
      <c r="D4672" s="25">
        <f t="shared" si="440"/>
        <v>7</v>
      </c>
      <c r="E4672" s="25">
        <f t="shared" si="439"/>
        <v>0</v>
      </c>
      <c r="F4672" s="25">
        <f t="shared" si="441"/>
        <v>0</v>
      </c>
      <c r="G4672" s="25" t="str">
        <f t="shared" si="443"/>
        <v>Summer</v>
      </c>
      <c r="H4672" s="25">
        <f t="shared" si="442"/>
        <v>3</v>
      </c>
      <c r="I4672" s="25">
        <v>0</v>
      </c>
      <c r="J4672" s="25">
        <f t="shared" si="444"/>
        <v>3</v>
      </c>
      <c r="K4672" s="7">
        <v>34.693129999999996</v>
      </c>
    </row>
    <row r="4673" spans="1:11" x14ac:dyDescent="0.25">
      <c r="A4673" s="6">
        <v>44391</v>
      </c>
      <c r="B4673" s="7">
        <v>12</v>
      </c>
      <c r="C4673" s="25">
        <v>193089.43299651079</v>
      </c>
      <c r="D4673" s="25">
        <f t="shared" si="440"/>
        <v>7</v>
      </c>
      <c r="E4673" s="25">
        <f t="shared" si="439"/>
        <v>0</v>
      </c>
      <c r="F4673" s="25">
        <f t="shared" si="441"/>
        <v>0</v>
      </c>
      <c r="G4673" s="25" t="str">
        <f t="shared" si="443"/>
        <v>Summer</v>
      </c>
      <c r="H4673" s="25">
        <f t="shared" si="442"/>
        <v>3</v>
      </c>
      <c r="I4673" s="25">
        <v>0</v>
      </c>
      <c r="J4673" s="25">
        <f t="shared" si="444"/>
        <v>3</v>
      </c>
      <c r="K4673" s="7">
        <v>36.770449999999997</v>
      </c>
    </row>
    <row r="4674" spans="1:11" x14ac:dyDescent="0.25">
      <c r="A4674" s="6">
        <v>44391</v>
      </c>
      <c r="B4674" s="7">
        <v>13</v>
      </c>
      <c r="C4674" s="25">
        <v>216304.62867417917</v>
      </c>
      <c r="D4674" s="25">
        <f t="shared" si="440"/>
        <v>7</v>
      </c>
      <c r="E4674" s="25">
        <f t="shared" si="439"/>
        <v>0</v>
      </c>
      <c r="F4674" s="25">
        <f t="shared" si="441"/>
        <v>0</v>
      </c>
      <c r="G4674" s="25" t="str">
        <f t="shared" si="443"/>
        <v>Summer</v>
      </c>
      <c r="H4674" s="25">
        <f t="shared" si="442"/>
        <v>3</v>
      </c>
      <c r="I4674" s="25">
        <v>0</v>
      </c>
      <c r="J4674" s="25">
        <f t="shared" si="444"/>
        <v>3</v>
      </c>
      <c r="K4674" s="7">
        <v>34.225380000000001</v>
      </c>
    </row>
    <row r="4675" spans="1:11" x14ac:dyDescent="0.25">
      <c r="A4675" s="6">
        <v>44391</v>
      </c>
      <c r="B4675" s="7">
        <v>14</v>
      </c>
      <c r="C4675" s="25">
        <v>233920.33075424357</v>
      </c>
      <c r="D4675" s="25">
        <f t="shared" si="440"/>
        <v>7</v>
      </c>
      <c r="E4675" s="25">
        <f t="shared" si="439"/>
        <v>0</v>
      </c>
      <c r="F4675" s="25">
        <f t="shared" si="441"/>
        <v>0</v>
      </c>
      <c r="G4675" s="25" t="str">
        <f t="shared" si="443"/>
        <v>Summer</v>
      </c>
      <c r="H4675" s="25">
        <f t="shared" si="442"/>
        <v>3</v>
      </c>
      <c r="I4675" s="25">
        <v>0</v>
      </c>
      <c r="J4675" s="25">
        <f t="shared" si="444"/>
        <v>3</v>
      </c>
      <c r="K4675" s="7">
        <v>40.02129</v>
      </c>
    </row>
    <row r="4676" spans="1:11" x14ac:dyDescent="0.25">
      <c r="A4676" s="6">
        <v>44391</v>
      </c>
      <c r="B4676" s="7">
        <v>15</v>
      </c>
      <c r="C4676" s="25">
        <v>250771.66944560668</v>
      </c>
      <c r="D4676" s="25">
        <f t="shared" si="440"/>
        <v>7</v>
      </c>
      <c r="E4676" s="25">
        <f t="shared" si="439"/>
        <v>0</v>
      </c>
      <c r="F4676" s="25">
        <f t="shared" si="441"/>
        <v>0</v>
      </c>
      <c r="G4676" s="25" t="str">
        <f t="shared" si="443"/>
        <v>Summer</v>
      </c>
      <c r="H4676" s="25">
        <f t="shared" si="442"/>
        <v>4</v>
      </c>
      <c r="I4676" s="25">
        <v>0</v>
      </c>
      <c r="J4676" s="25">
        <f t="shared" si="444"/>
        <v>4</v>
      </c>
      <c r="K4676" s="7">
        <v>35.69614</v>
      </c>
    </row>
    <row r="4677" spans="1:11" x14ac:dyDescent="0.25">
      <c r="A4677" s="6">
        <v>44391</v>
      </c>
      <c r="B4677" s="7">
        <v>16</v>
      </c>
      <c r="C4677" s="25">
        <v>268670.35985058587</v>
      </c>
      <c r="D4677" s="25">
        <f t="shared" si="440"/>
        <v>7</v>
      </c>
      <c r="E4677" s="25">
        <f t="shared" si="439"/>
        <v>0</v>
      </c>
      <c r="F4677" s="25">
        <f t="shared" si="441"/>
        <v>0</v>
      </c>
      <c r="G4677" s="25" t="str">
        <f t="shared" si="443"/>
        <v>Summer</v>
      </c>
      <c r="H4677" s="25">
        <f t="shared" si="442"/>
        <v>4</v>
      </c>
      <c r="I4677" s="25">
        <v>0</v>
      </c>
      <c r="J4677" s="25">
        <f t="shared" si="444"/>
        <v>4</v>
      </c>
      <c r="K4677" s="7">
        <v>47.010640000000002</v>
      </c>
    </row>
    <row r="4678" spans="1:11" x14ac:dyDescent="0.25">
      <c r="A4678" s="6">
        <v>44391</v>
      </c>
      <c r="B4678" s="7">
        <v>17</v>
      </c>
      <c r="C4678" s="25">
        <v>288212.91712993151</v>
      </c>
      <c r="D4678" s="25">
        <f t="shared" si="440"/>
        <v>7</v>
      </c>
      <c r="E4678" s="25">
        <f t="shared" ref="E4678:E4741" si="445">IF(IFERROR(VLOOKUP(A4678,$S$6:$S$15,1,0),0)&gt;0,1,0)</f>
        <v>0</v>
      </c>
      <c r="F4678" s="25">
        <f t="shared" si="441"/>
        <v>0</v>
      </c>
      <c r="G4678" s="25" t="str">
        <f t="shared" si="443"/>
        <v>Summer</v>
      </c>
      <c r="H4678" s="25">
        <f t="shared" si="442"/>
        <v>4</v>
      </c>
      <c r="I4678" s="25">
        <v>0</v>
      </c>
      <c r="J4678" s="25">
        <f t="shared" si="444"/>
        <v>4</v>
      </c>
      <c r="K4678" s="7">
        <v>46.301789999999997</v>
      </c>
    </row>
    <row r="4679" spans="1:11" x14ac:dyDescent="0.25">
      <c r="A4679" s="6">
        <v>44391</v>
      </c>
      <c r="B4679" s="7">
        <v>18</v>
      </c>
      <c r="C4679" s="25">
        <v>306076.33275042492</v>
      </c>
      <c r="D4679" s="25">
        <f t="shared" ref="D4679:D4742" si="446">MONTH(A4679)</f>
        <v>7</v>
      </c>
      <c r="E4679" s="25">
        <f t="shared" si="445"/>
        <v>0</v>
      </c>
      <c r="F4679" s="25">
        <f t="shared" ref="F4679:F4742" si="447">IF(WEEKDAY(A4679,2)&gt;5,1,0)</f>
        <v>0</v>
      </c>
      <c r="G4679" s="25" t="str">
        <f t="shared" si="443"/>
        <v>Summer</v>
      </c>
      <c r="H4679" s="25">
        <f t="shared" ref="H4679:H4742" si="448">IF(AND(B4679&lt;7,B4679&gt;1),1,IF(G4679="Winter",IF(OR(E4679=1,F4679=1,B4679=1,AND(B4679&gt;9,B4679&lt;19),B4679&gt;21),2,6),IF(OR(E4679=1,F4679=1,B4679&lt;15,B4679&gt;20),3,4)))</f>
        <v>4</v>
      </c>
      <c r="I4679" s="25">
        <v>0</v>
      </c>
      <c r="J4679" s="25">
        <f t="shared" si="444"/>
        <v>4</v>
      </c>
      <c r="K4679" s="7">
        <v>36.486130000000003</v>
      </c>
    </row>
    <row r="4680" spans="1:11" x14ac:dyDescent="0.25">
      <c r="A4680" s="6">
        <v>44391</v>
      </c>
      <c r="B4680" s="7">
        <v>19</v>
      </c>
      <c r="C4680" s="25">
        <v>311608.08818762301</v>
      </c>
      <c r="D4680" s="25">
        <f t="shared" si="446"/>
        <v>7</v>
      </c>
      <c r="E4680" s="25">
        <f t="shared" si="445"/>
        <v>0</v>
      </c>
      <c r="F4680" s="25">
        <f t="shared" si="447"/>
        <v>0</v>
      </c>
      <c r="G4680" s="25" t="str">
        <f t="shared" si="443"/>
        <v>Summer</v>
      </c>
      <c r="H4680" s="25">
        <f t="shared" si="448"/>
        <v>4</v>
      </c>
      <c r="I4680" s="25">
        <v>0</v>
      </c>
      <c r="J4680" s="25">
        <f t="shared" si="444"/>
        <v>4</v>
      </c>
      <c r="K4680" s="7">
        <v>37.326099999999997</v>
      </c>
    </row>
    <row r="4681" spans="1:11" x14ac:dyDescent="0.25">
      <c r="A4681" s="6">
        <v>44391</v>
      </c>
      <c r="B4681" s="7">
        <v>20</v>
      </c>
      <c r="C4681" s="25">
        <v>303845.50065909926</v>
      </c>
      <c r="D4681" s="25">
        <f t="shared" si="446"/>
        <v>7</v>
      </c>
      <c r="E4681" s="25">
        <f t="shared" si="445"/>
        <v>0</v>
      </c>
      <c r="F4681" s="25">
        <f t="shared" si="447"/>
        <v>0</v>
      </c>
      <c r="G4681" s="25" t="str">
        <f t="shared" si="443"/>
        <v>Summer</v>
      </c>
      <c r="H4681" s="25">
        <f t="shared" si="448"/>
        <v>4</v>
      </c>
      <c r="I4681" s="25">
        <v>0</v>
      </c>
      <c r="J4681" s="25">
        <f t="shared" si="444"/>
        <v>4</v>
      </c>
      <c r="K4681" s="7">
        <v>35.677419999999998</v>
      </c>
    </row>
    <row r="4682" spans="1:11" x14ac:dyDescent="0.25">
      <c r="A4682" s="6">
        <v>44391</v>
      </c>
      <c r="B4682" s="7">
        <v>21</v>
      </c>
      <c r="C4682" s="25">
        <v>289210.55204323318</v>
      </c>
      <c r="D4682" s="25">
        <f t="shared" si="446"/>
        <v>7</v>
      </c>
      <c r="E4682" s="25">
        <f t="shared" si="445"/>
        <v>0</v>
      </c>
      <c r="F4682" s="25">
        <f t="shared" si="447"/>
        <v>0</v>
      </c>
      <c r="G4682" s="25" t="str">
        <f t="shared" si="443"/>
        <v>Summer</v>
      </c>
      <c r="H4682" s="25">
        <f t="shared" si="448"/>
        <v>3</v>
      </c>
      <c r="I4682" s="25">
        <v>0</v>
      </c>
      <c r="J4682" s="25">
        <f t="shared" si="444"/>
        <v>3</v>
      </c>
      <c r="K4682" s="7">
        <v>35.812480000000001</v>
      </c>
    </row>
    <row r="4683" spans="1:11" x14ac:dyDescent="0.25">
      <c r="A4683" s="6">
        <v>44391</v>
      </c>
      <c r="B4683" s="7">
        <v>22</v>
      </c>
      <c r="C4683" s="25">
        <v>276201.77260040439</v>
      </c>
      <c r="D4683" s="25">
        <f t="shared" si="446"/>
        <v>7</v>
      </c>
      <c r="E4683" s="25">
        <f t="shared" si="445"/>
        <v>0</v>
      </c>
      <c r="F4683" s="25">
        <f t="shared" si="447"/>
        <v>0</v>
      </c>
      <c r="G4683" s="25" t="str">
        <f t="shared" si="443"/>
        <v>Summer</v>
      </c>
      <c r="H4683" s="25">
        <f t="shared" si="448"/>
        <v>3</v>
      </c>
      <c r="I4683" s="25">
        <v>0</v>
      </c>
      <c r="J4683" s="25">
        <f t="shared" si="444"/>
        <v>3</v>
      </c>
      <c r="K4683" s="7">
        <v>38.745660000000001</v>
      </c>
    </row>
    <row r="4684" spans="1:11" x14ac:dyDescent="0.25">
      <c r="A4684" s="6">
        <v>44391</v>
      </c>
      <c r="B4684" s="7">
        <v>23</v>
      </c>
      <c r="C4684" s="25">
        <v>255275.90782247015</v>
      </c>
      <c r="D4684" s="25">
        <f t="shared" si="446"/>
        <v>7</v>
      </c>
      <c r="E4684" s="25">
        <f t="shared" si="445"/>
        <v>0</v>
      </c>
      <c r="F4684" s="25">
        <f t="shared" si="447"/>
        <v>0</v>
      </c>
      <c r="G4684" s="25" t="str">
        <f t="shared" si="443"/>
        <v>Summer</v>
      </c>
      <c r="H4684" s="25">
        <f t="shared" si="448"/>
        <v>3</v>
      </c>
      <c r="I4684" s="25">
        <v>0</v>
      </c>
      <c r="J4684" s="25">
        <f t="shared" si="444"/>
        <v>3</v>
      </c>
      <c r="K4684" s="7">
        <v>33.516289999999998</v>
      </c>
    </row>
    <row r="4685" spans="1:11" x14ac:dyDescent="0.25">
      <c r="A4685" s="6">
        <v>44391</v>
      </c>
      <c r="B4685" s="7">
        <v>24</v>
      </c>
      <c r="C4685" s="25">
        <v>224252.46259685524</v>
      </c>
      <c r="D4685" s="25">
        <f t="shared" si="446"/>
        <v>7</v>
      </c>
      <c r="E4685" s="25">
        <f t="shared" si="445"/>
        <v>0</v>
      </c>
      <c r="F4685" s="25">
        <f t="shared" si="447"/>
        <v>0</v>
      </c>
      <c r="G4685" s="25" t="str">
        <f t="shared" si="443"/>
        <v>Summer</v>
      </c>
      <c r="H4685" s="25">
        <f t="shared" si="448"/>
        <v>3</v>
      </c>
      <c r="I4685" s="25">
        <v>0</v>
      </c>
      <c r="J4685" s="25">
        <f t="shared" si="444"/>
        <v>3</v>
      </c>
      <c r="K4685" s="7">
        <v>26.165610000000001</v>
      </c>
    </row>
    <row r="4686" spans="1:11" x14ac:dyDescent="0.25">
      <c r="A4686" s="6">
        <v>44392</v>
      </c>
      <c r="B4686" s="7">
        <v>1</v>
      </c>
      <c r="C4686" s="25">
        <v>196045.1139548143</v>
      </c>
      <c r="D4686" s="25">
        <f t="shared" si="446"/>
        <v>7</v>
      </c>
      <c r="E4686" s="25">
        <f t="shared" si="445"/>
        <v>0</v>
      </c>
      <c r="F4686" s="25">
        <f t="shared" si="447"/>
        <v>0</v>
      </c>
      <c r="G4686" s="25" t="str">
        <f t="shared" si="443"/>
        <v>Summer</v>
      </c>
      <c r="H4686" s="25">
        <f t="shared" si="448"/>
        <v>3</v>
      </c>
      <c r="I4686" s="25">
        <v>0</v>
      </c>
      <c r="J4686" s="25">
        <f t="shared" si="444"/>
        <v>3</v>
      </c>
      <c r="K4686" s="7">
        <v>23.98807</v>
      </c>
    </row>
    <row r="4687" spans="1:11" x14ac:dyDescent="0.25">
      <c r="A4687" s="6">
        <v>44392</v>
      </c>
      <c r="B4687" s="7">
        <v>2</v>
      </c>
      <c r="C4687" s="25">
        <v>176160.09526719077</v>
      </c>
      <c r="D4687" s="25">
        <f t="shared" si="446"/>
        <v>7</v>
      </c>
      <c r="E4687" s="25">
        <f t="shared" si="445"/>
        <v>0</v>
      </c>
      <c r="F4687" s="25">
        <f t="shared" si="447"/>
        <v>0</v>
      </c>
      <c r="G4687" s="25" t="str">
        <f t="shared" si="443"/>
        <v>Summer</v>
      </c>
      <c r="H4687" s="25">
        <f t="shared" si="448"/>
        <v>1</v>
      </c>
      <c r="I4687" s="25">
        <v>0</v>
      </c>
      <c r="J4687" s="25">
        <f t="shared" si="444"/>
        <v>1</v>
      </c>
      <c r="K4687" s="7">
        <v>23.633700000000001</v>
      </c>
    </row>
    <row r="4688" spans="1:11" x14ac:dyDescent="0.25">
      <c r="A4688" s="6">
        <v>44392</v>
      </c>
      <c r="B4688" s="7">
        <v>3</v>
      </c>
      <c r="C4688" s="25">
        <v>162154.59389766399</v>
      </c>
      <c r="D4688" s="25">
        <f t="shared" si="446"/>
        <v>7</v>
      </c>
      <c r="E4688" s="25">
        <f t="shared" si="445"/>
        <v>0</v>
      </c>
      <c r="F4688" s="25">
        <f t="shared" si="447"/>
        <v>0</v>
      </c>
      <c r="G4688" s="25" t="str">
        <f t="shared" si="443"/>
        <v>Summer</v>
      </c>
      <c r="H4688" s="25">
        <f t="shared" si="448"/>
        <v>1</v>
      </c>
      <c r="I4688" s="25">
        <v>0</v>
      </c>
      <c r="J4688" s="25">
        <f t="shared" si="444"/>
        <v>1</v>
      </c>
      <c r="K4688" s="7">
        <v>22.397490000000001</v>
      </c>
    </row>
    <row r="4689" spans="1:11" x14ac:dyDescent="0.25">
      <c r="A4689" s="6">
        <v>44392</v>
      </c>
      <c r="B4689" s="7">
        <v>4</v>
      </c>
      <c r="C4689" s="25">
        <v>151231.39738318362</v>
      </c>
      <c r="D4689" s="25">
        <f t="shared" si="446"/>
        <v>7</v>
      </c>
      <c r="E4689" s="25">
        <f t="shared" si="445"/>
        <v>0</v>
      </c>
      <c r="F4689" s="25">
        <f t="shared" si="447"/>
        <v>0</v>
      </c>
      <c r="G4689" s="25" t="str">
        <f t="shared" si="443"/>
        <v>Summer</v>
      </c>
      <c r="H4689" s="25">
        <f t="shared" si="448"/>
        <v>1</v>
      </c>
      <c r="I4689" s="25">
        <v>0</v>
      </c>
      <c r="J4689" s="25">
        <f t="shared" si="444"/>
        <v>1</v>
      </c>
      <c r="K4689" s="7">
        <v>21.628920000000001</v>
      </c>
    </row>
    <row r="4690" spans="1:11" x14ac:dyDescent="0.25">
      <c r="A4690" s="6">
        <v>44392</v>
      </c>
      <c r="B4690" s="7">
        <v>5</v>
      </c>
      <c r="C4690" s="25">
        <v>142946.13149615904</v>
      </c>
      <c r="D4690" s="25">
        <f t="shared" si="446"/>
        <v>7</v>
      </c>
      <c r="E4690" s="25">
        <f t="shared" si="445"/>
        <v>0</v>
      </c>
      <c r="F4690" s="25">
        <f t="shared" si="447"/>
        <v>0</v>
      </c>
      <c r="G4690" s="25" t="str">
        <f t="shared" si="443"/>
        <v>Summer</v>
      </c>
      <c r="H4690" s="25">
        <f t="shared" si="448"/>
        <v>1</v>
      </c>
      <c r="I4690" s="25">
        <v>0</v>
      </c>
      <c r="J4690" s="25">
        <f t="shared" si="444"/>
        <v>1</v>
      </c>
      <c r="K4690" s="7">
        <v>21.586649999999999</v>
      </c>
    </row>
    <row r="4691" spans="1:11" x14ac:dyDescent="0.25">
      <c r="A4691" s="6">
        <v>44392</v>
      </c>
      <c r="B4691" s="7">
        <v>6</v>
      </c>
      <c r="C4691" s="25">
        <v>140159.80003846213</v>
      </c>
      <c r="D4691" s="25">
        <f t="shared" si="446"/>
        <v>7</v>
      </c>
      <c r="E4691" s="25">
        <f t="shared" si="445"/>
        <v>0</v>
      </c>
      <c r="F4691" s="25">
        <f t="shared" si="447"/>
        <v>0</v>
      </c>
      <c r="G4691" s="25" t="str">
        <f t="shared" si="443"/>
        <v>Summer</v>
      </c>
      <c r="H4691" s="25">
        <f t="shared" si="448"/>
        <v>1</v>
      </c>
      <c r="I4691" s="25">
        <v>0</v>
      </c>
      <c r="J4691" s="25">
        <f t="shared" si="444"/>
        <v>1</v>
      </c>
      <c r="K4691" s="7">
        <v>22.981929999999998</v>
      </c>
    </row>
    <row r="4692" spans="1:11" x14ac:dyDescent="0.25">
      <c r="A4692" s="6">
        <v>44392</v>
      </c>
      <c r="B4692" s="7">
        <v>7</v>
      </c>
      <c r="C4692" s="25">
        <v>142805.36596537885</v>
      </c>
      <c r="D4692" s="25">
        <f t="shared" si="446"/>
        <v>7</v>
      </c>
      <c r="E4692" s="25">
        <f t="shared" si="445"/>
        <v>0</v>
      </c>
      <c r="F4692" s="25">
        <f t="shared" si="447"/>
        <v>0</v>
      </c>
      <c r="G4692" s="25" t="str">
        <f t="shared" si="443"/>
        <v>Summer</v>
      </c>
      <c r="H4692" s="25">
        <f t="shared" si="448"/>
        <v>3</v>
      </c>
      <c r="I4692" s="25">
        <v>0</v>
      </c>
      <c r="J4692" s="25">
        <f t="shared" si="444"/>
        <v>3</v>
      </c>
      <c r="K4692" s="7">
        <v>23.210059999999999</v>
      </c>
    </row>
    <row r="4693" spans="1:11" x14ac:dyDescent="0.25">
      <c r="A4693" s="6">
        <v>44392</v>
      </c>
      <c r="B4693" s="7">
        <v>8</v>
      </c>
      <c r="C4693" s="25">
        <v>151331.75493103475</v>
      </c>
      <c r="D4693" s="25">
        <f t="shared" si="446"/>
        <v>7</v>
      </c>
      <c r="E4693" s="25">
        <f t="shared" si="445"/>
        <v>0</v>
      </c>
      <c r="F4693" s="25">
        <f t="shared" si="447"/>
        <v>0</v>
      </c>
      <c r="G4693" s="25" t="str">
        <f t="shared" si="443"/>
        <v>Summer</v>
      </c>
      <c r="H4693" s="25">
        <f t="shared" si="448"/>
        <v>3</v>
      </c>
      <c r="I4693" s="25">
        <v>0</v>
      </c>
      <c r="J4693" s="25">
        <f t="shared" si="444"/>
        <v>3</v>
      </c>
      <c r="K4693" s="7">
        <v>23.516069999999999</v>
      </c>
    </row>
    <row r="4694" spans="1:11" x14ac:dyDescent="0.25">
      <c r="A4694" s="6">
        <v>44392</v>
      </c>
      <c r="B4694" s="7">
        <v>9</v>
      </c>
      <c r="C4694" s="25">
        <v>164679.81439761157</v>
      </c>
      <c r="D4694" s="25">
        <f t="shared" si="446"/>
        <v>7</v>
      </c>
      <c r="E4694" s="25">
        <f t="shared" si="445"/>
        <v>0</v>
      </c>
      <c r="F4694" s="25">
        <f t="shared" si="447"/>
        <v>0</v>
      </c>
      <c r="G4694" s="25" t="str">
        <f t="shared" si="443"/>
        <v>Summer</v>
      </c>
      <c r="H4694" s="25">
        <f t="shared" si="448"/>
        <v>3</v>
      </c>
      <c r="I4694" s="25">
        <v>0</v>
      </c>
      <c r="J4694" s="25">
        <f t="shared" si="444"/>
        <v>3</v>
      </c>
      <c r="K4694" s="7">
        <v>25.548300000000001</v>
      </c>
    </row>
    <row r="4695" spans="1:11" x14ac:dyDescent="0.25">
      <c r="A4695" s="6">
        <v>44392</v>
      </c>
      <c r="B4695" s="7">
        <v>10</v>
      </c>
      <c r="C4695" s="25">
        <v>183502.37553627582</v>
      </c>
      <c r="D4695" s="25">
        <f t="shared" si="446"/>
        <v>7</v>
      </c>
      <c r="E4695" s="25">
        <f t="shared" si="445"/>
        <v>0</v>
      </c>
      <c r="F4695" s="25">
        <f t="shared" si="447"/>
        <v>0</v>
      </c>
      <c r="G4695" s="25" t="str">
        <f t="shared" si="443"/>
        <v>Summer</v>
      </c>
      <c r="H4695" s="25">
        <f t="shared" si="448"/>
        <v>3</v>
      </c>
      <c r="I4695" s="25">
        <v>0</v>
      </c>
      <c r="J4695" s="25">
        <f t="shared" si="444"/>
        <v>3</v>
      </c>
      <c r="K4695" s="7">
        <v>32.713230000000003</v>
      </c>
    </row>
    <row r="4696" spans="1:11" x14ac:dyDescent="0.25">
      <c r="A4696" s="6">
        <v>44392</v>
      </c>
      <c r="B4696" s="7">
        <v>11</v>
      </c>
      <c r="C4696" s="25">
        <v>210399.9011246406</v>
      </c>
      <c r="D4696" s="25">
        <f t="shared" si="446"/>
        <v>7</v>
      </c>
      <c r="E4696" s="25">
        <f t="shared" si="445"/>
        <v>0</v>
      </c>
      <c r="F4696" s="25">
        <f t="shared" si="447"/>
        <v>0</v>
      </c>
      <c r="G4696" s="25" t="str">
        <f t="shared" si="443"/>
        <v>Summer</v>
      </c>
      <c r="H4696" s="25">
        <f t="shared" si="448"/>
        <v>3</v>
      </c>
      <c r="I4696" s="25">
        <v>0</v>
      </c>
      <c r="J4696" s="25">
        <f t="shared" si="444"/>
        <v>3</v>
      </c>
      <c r="K4696" s="7">
        <v>36.730310000000003</v>
      </c>
    </row>
    <row r="4697" spans="1:11" x14ac:dyDescent="0.25">
      <c r="A4697" s="6">
        <v>44392</v>
      </c>
      <c r="B4697" s="7">
        <v>12</v>
      </c>
      <c r="C4697" s="25">
        <v>236320.54161187483</v>
      </c>
      <c r="D4697" s="25">
        <f t="shared" si="446"/>
        <v>7</v>
      </c>
      <c r="E4697" s="25">
        <f t="shared" si="445"/>
        <v>0</v>
      </c>
      <c r="F4697" s="25">
        <f t="shared" si="447"/>
        <v>0</v>
      </c>
      <c r="G4697" s="25" t="str">
        <f t="shared" si="443"/>
        <v>Summer</v>
      </c>
      <c r="H4697" s="25">
        <f t="shared" si="448"/>
        <v>3</v>
      </c>
      <c r="I4697" s="25">
        <v>0</v>
      </c>
      <c r="J4697" s="25">
        <f t="shared" si="444"/>
        <v>3</v>
      </c>
      <c r="K4697" s="7">
        <v>74.654970000000006</v>
      </c>
    </row>
    <row r="4698" spans="1:11" x14ac:dyDescent="0.25">
      <c r="A4698" s="6">
        <v>44392</v>
      </c>
      <c r="B4698" s="7">
        <v>13</v>
      </c>
      <c r="C4698" s="25">
        <v>259537.55030279275</v>
      </c>
      <c r="D4698" s="25">
        <f t="shared" si="446"/>
        <v>7</v>
      </c>
      <c r="E4698" s="25">
        <f t="shared" si="445"/>
        <v>0</v>
      </c>
      <c r="F4698" s="25">
        <f t="shared" si="447"/>
        <v>0</v>
      </c>
      <c r="G4698" s="25" t="str">
        <f t="shared" si="443"/>
        <v>Summer</v>
      </c>
      <c r="H4698" s="25">
        <f t="shared" si="448"/>
        <v>3</v>
      </c>
      <c r="I4698" s="25">
        <v>0</v>
      </c>
      <c r="J4698" s="25">
        <f t="shared" si="444"/>
        <v>3</v>
      </c>
      <c r="K4698" s="7">
        <v>34.222430000000003</v>
      </c>
    </row>
    <row r="4699" spans="1:11" x14ac:dyDescent="0.25">
      <c r="A4699" s="6">
        <v>44392</v>
      </c>
      <c r="B4699" s="7">
        <v>14</v>
      </c>
      <c r="C4699" s="25">
        <v>277319.59381895029</v>
      </c>
      <c r="D4699" s="25">
        <f t="shared" si="446"/>
        <v>7</v>
      </c>
      <c r="E4699" s="25">
        <f t="shared" si="445"/>
        <v>0</v>
      </c>
      <c r="F4699" s="25">
        <f t="shared" si="447"/>
        <v>0</v>
      </c>
      <c r="G4699" s="25" t="str">
        <f t="shared" si="443"/>
        <v>Summer</v>
      </c>
      <c r="H4699" s="25">
        <f t="shared" si="448"/>
        <v>3</v>
      </c>
      <c r="I4699" s="25">
        <v>0</v>
      </c>
      <c r="J4699" s="25">
        <f t="shared" si="444"/>
        <v>3</v>
      </c>
      <c r="K4699" s="7">
        <v>37.386330000000001</v>
      </c>
    </row>
    <row r="4700" spans="1:11" x14ac:dyDescent="0.25">
      <c r="A4700" s="6">
        <v>44392</v>
      </c>
      <c r="B4700" s="7">
        <v>15</v>
      </c>
      <c r="C4700" s="25">
        <v>292457.2293682989</v>
      </c>
      <c r="D4700" s="25">
        <f t="shared" si="446"/>
        <v>7</v>
      </c>
      <c r="E4700" s="25">
        <f t="shared" si="445"/>
        <v>0</v>
      </c>
      <c r="F4700" s="25">
        <f t="shared" si="447"/>
        <v>0</v>
      </c>
      <c r="G4700" s="25" t="str">
        <f t="shared" si="443"/>
        <v>Summer</v>
      </c>
      <c r="H4700" s="25">
        <f t="shared" si="448"/>
        <v>4</v>
      </c>
      <c r="I4700" s="25">
        <v>0</v>
      </c>
      <c r="J4700" s="25">
        <f t="shared" si="444"/>
        <v>4</v>
      </c>
      <c r="K4700" s="7">
        <v>50.402329999999999</v>
      </c>
    </row>
    <row r="4701" spans="1:11" x14ac:dyDescent="0.25">
      <c r="A4701" s="6">
        <v>44392</v>
      </c>
      <c r="B4701" s="7">
        <v>16</v>
      </c>
      <c r="C4701" s="25">
        <v>308905.2204160078</v>
      </c>
      <c r="D4701" s="25">
        <f t="shared" si="446"/>
        <v>7</v>
      </c>
      <c r="E4701" s="25">
        <f t="shared" si="445"/>
        <v>0</v>
      </c>
      <c r="F4701" s="25">
        <f t="shared" si="447"/>
        <v>0</v>
      </c>
      <c r="G4701" s="25" t="str">
        <f t="shared" si="443"/>
        <v>Summer</v>
      </c>
      <c r="H4701" s="25">
        <f t="shared" si="448"/>
        <v>4</v>
      </c>
      <c r="I4701" s="25">
        <v>0</v>
      </c>
      <c r="J4701" s="25">
        <f t="shared" si="444"/>
        <v>4</v>
      </c>
      <c r="K4701" s="7">
        <v>64.105350000000001</v>
      </c>
    </row>
    <row r="4702" spans="1:11" x14ac:dyDescent="0.25">
      <c r="A4702" s="6">
        <v>44392</v>
      </c>
      <c r="B4702" s="7">
        <v>17</v>
      </c>
      <c r="C4702" s="25">
        <v>326424.85931585805</v>
      </c>
      <c r="D4702" s="25">
        <f t="shared" si="446"/>
        <v>7</v>
      </c>
      <c r="E4702" s="25">
        <f t="shared" si="445"/>
        <v>0</v>
      </c>
      <c r="F4702" s="25">
        <f t="shared" si="447"/>
        <v>0</v>
      </c>
      <c r="G4702" s="25" t="str">
        <f t="shared" si="443"/>
        <v>Summer</v>
      </c>
      <c r="H4702" s="25">
        <f t="shared" si="448"/>
        <v>4</v>
      </c>
      <c r="I4702" s="25">
        <v>0</v>
      </c>
      <c r="J4702" s="25">
        <f t="shared" si="444"/>
        <v>4</v>
      </c>
      <c r="K4702" s="7">
        <v>73.322519999999997</v>
      </c>
    </row>
    <row r="4703" spans="1:11" x14ac:dyDescent="0.25">
      <c r="A4703" s="6">
        <v>44392</v>
      </c>
      <c r="B4703" s="7">
        <v>18</v>
      </c>
      <c r="C4703" s="25">
        <v>339821.33297392179</v>
      </c>
      <c r="D4703" s="25">
        <f t="shared" si="446"/>
        <v>7</v>
      </c>
      <c r="E4703" s="25">
        <f t="shared" si="445"/>
        <v>0</v>
      </c>
      <c r="F4703" s="25">
        <f t="shared" si="447"/>
        <v>0</v>
      </c>
      <c r="G4703" s="25" t="str">
        <f t="shared" si="443"/>
        <v>Summer</v>
      </c>
      <c r="H4703" s="25">
        <f t="shared" si="448"/>
        <v>4</v>
      </c>
      <c r="I4703" s="25">
        <v>0</v>
      </c>
      <c r="J4703" s="25">
        <f t="shared" si="444"/>
        <v>4</v>
      </c>
      <c r="K4703" s="7">
        <v>40.79974</v>
      </c>
    </row>
    <row r="4704" spans="1:11" x14ac:dyDescent="0.25">
      <c r="A4704" s="6">
        <v>44392</v>
      </c>
      <c r="B4704" s="7">
        <v>19</v>
      </c>
      <c r="C4704" s="25">
        <v>345000.05122648994</v>
      </c>
      <c r="D4704" s="25">
        <f t="shared" si="446"/>
        <v>7</v>
      </c>
      <c r="E4704" s="25">
        <f t="shared" si="445"/>
        <v>0</v>
      </c>
      <c r="F4704" s="25">
        <f t="shared" si="447"/>
        <v>0</v>
      </c>
      <c r="G4704" s="25" t="str">
        <f t="shared" si="443"/>
        <v>Summer</v>
      </c>
      <c r="H4704" s="25">
        <f t="shared" si="448"/>
        <v>4</v>
      </c>
      <c r="I4704" s="25">
        <v>0</v>
      </c>
      <c r="J4704" s="25">
        <f t="shared" si="444"/>
        <v>4</v>
      </c>
      <c r="K4704" s="7">
        <v>45.787059999999997</v>
      </c>
    </row>
    <row r="4705" spans="1:11" x14ac:dyDescent="0.25">
      <c r="A4705" s="6">
        <v>44392</v>
      </c>
      <c r="B4705" s="7">
        <v>20</v>
      </c>
      <c r="C4705" s="25">
        <v>337967.1815168389</v>
      </c>
      <c r="D4705" s="25">
        <f t="shared" si="446"/>
        <v>7</v>
      </c>
      <c r="E4705" s="25">
        <f t="shared" si="445"/>
        <v>0</v>
      </c>
      <c r="F4705" s="25">
        <f t="shared" si="447"/>
        <v>0</v>
      </c>
      <c r="G4705" s="25" t="str">
        <f t="shared" si="443"/>
        <v>Summer</v>
      </c>
      <c r="H4705" s="25">
        <f t="shared" si="448"/>
        <v>4</v>
      </c>
      <c r="I4705" s="25">
        <v>0</v>
      </c>
      <c r="J4705" s="25">
        <f t="shared" si="444"/>
        <v>4</v>
      </c>
      <c r="K4705" s="7">
        <v>46.527079999999998</v>
      </c>
    </row>
    <row r="4706" spans="1:11" x14ac:dyDescent="0.25">
      <c r="A4706" s="6">
        <v>44392</v>
      </c>
      <c r="B4706" s="7">
        <v>21</v>
      </c>
      <c r="C4706" s="25">
        <v>320716.8849422058</v>
      </c>
      <c r="D4706" s="25">
        <f t="shared" si="446"/>
        <v>7</v>
      </c>
      <c r="E4706" s="25">
        <f t="shared" si="445"/>
        <v>0</v>
      </c>
      <c r="F4706" s="25">
        <f t="shared" si="447"/>
        <v>0</v>
      </c>
      <c r="G4706" s="25" t="str">
        <f t="shared" si="443"/>
        <v>Summer</v>
      </c>
      <c r="H4706" s="25">
        <f t="shared" si="448"/>
        <v>3</v>
      </c>
      <c r="I4706" s="25">
        <v>0</v>
      </c>
      <c r="J4706" s="25">
        <f t="shared" si="444"/>
        <v>3</v>
      </c>
      <c r="K4706" s="7">
        <v>42.090240000000001</v>
      </c>
    </row>
    <row r="4707" spans="1:11" x14ac:dyDescent="0.25">
      <c r="A4707" s="6">
        <v>44392</v>
      </c>
      <c r="B4707" s="7">
        <v>22</v>
      </c>
      <c r="C4707" s="25">
        <v>308476.14895289758</v>
      </c>
      <c r="D4707" s="25">
        <f t="shared" si="446"/>
        <v>7</v>
      </c>
      <c r="E4707" s="25">
        <f t="shared" si="445"/>
        <v>0</v>
      </c>
      <c r="F4707" s="25">
        <f t="shared" si="447"/>
        <v>0</v>
      </c>
      <c r="G4707" s="25" t="str">
        <f t="shared" si="443"/>
        <v>Summer</v>
      </c>
      <c r="H4707" s="25">
        <f t="shared" si="448"/>
        <v>3</v>
      </c>
      <c r="I4707" s="25">
        <v>0</v>
      </c>
      <c r="J4707" s="25">
        <f t="shared" si="444"/>
        <v>3</v>
      </c>
      <c r="K4707" s="7">
        <v>43.079770000000003</v>
      </c>
    </row>
    <row r="4708" spans="1:11" x14ac:dyDescent="0.25">
      <c r="A4708" s="6">
        <v>44392</v>
      </c>
      <c r="B4708" s="7">
        <v>23</v>
      </c>
      <c r="C4708" s="25">
        <v>287602.13282100181</v>
      </c>
      <c r="D4708" s="25">
        <f t="shared" si="446"/>
        <v>7</v>
      </c>
      <c r="E4708" s="25">
        <f t="shared" si="445"/>
        <v>0</v>
      </c>
      <c r="F4708" s="25">
        <f t="shared" si="447"/>
        <v>0</v>
      </c>
      <c r="G4708" s="25" t="str">
        <f t="shared" si="443"/>
        <v>Summer</v>
      </c>
      <c r="H4708" s="25">
        <f t="shared" si="448"/>
        <v>3</v>
      </c>
      <c r="I4708" s="25">
        <v>0</v>
      </c>
      <c r="J4708" s="25">
        <f t="shared" si="444"/>
        <v>3</v>
      </c>
      <c r="K4708" s="7">
        <v>36.34451</v>
      </c>
    </row>
    <row r="4709" spans="1:11" x14ac:dyDescent="0.25">
      <c r="A4709" s="6">
        <v>44392</v>
      </c>
      <c r="B4709" s="7">
        <v>24</v>
      </c>
      <c r="C4709" s="25">
        <v>256757.91129162174</v>
      </c>
      <c r="D4709" s="25">
        <f t="shared" si="446"/>
        <v>7</v>
      </c>
      <c r="E4709" s="25">
        <f t="shared" si="445"/>
        <v>0</v>
      </c>
      <c r="F4709" s="25">
        <f t="shared" si="447"/>
        <v>0</v>
      </c>
      <c r="G4709" s="25" t="str">
        <f t="shared" si="443"/>
        <v>Summer</v>
      </c>
      <c r="H4709" s="25">
        <f t="shared" si="448"/>
        <v>3</v>
      </c>
      <c r="I4709" s="25">
        <v>0</v>
      </c>
      <c r="J4709" s="25">
        <f t="shared" si="444"/>
        <v>3</v>
      </c>
      <c r="K4709" s="7">
        <v>30.410150000000002</v>
      </c>
    </row>
    <row r="4710" spans="1:11" x14ac:dyDescent="0.25">
      <c r="A4710" s="6">
        <v>44393</v>
      </c>
      <c r="B4710" s="7">
        <v>1</v>
      </c>
      <c r="C4710" s="25">
        <v>227689.35225886051</v>
      </c>
      <c r="D4710" s="25">
        <f t="shared" si="446"/>
        <v>7</v>
      </c>
      <c r="E4710" s="25">
        <f t="shared" si="445"/>
        <v>0</v>
      </c>
      <c r="F4710" s="25">
        <f t="shared" si="447"/>
        <v>0</v>
      </c>
      <c r="G4710" s="25" t="str">
        <f t="shared" si="443"/>
        <v>Summer</v>
      </c>
      <c r="H4710" s="25">
        <f t="shared" si="448"/>
        <v>3</v>
      </c>
      <c r="I4710" s="25">
        <v>0</v>
      </c>
      <c r="J4710" s="25">
        <f t="shared" si="444"/>
        <v>3</v>
      </c>
      <c r="K4710" s="7">
        <v>28.843669999999999</v>
      </c>
    </row>
    <row r="4711" spans="1:11" x14ac:dyDescent="0.25">
      <c r="A4711" s="6">
        <v>44393</v>
      </c>
      <c r="B4711" s="7">
        <v>2</v>
      </c>
      <c r="C4711" s="25">
        <v>203251.11293206559</v>
      </c>
      <c r="D4711" s="25">
        <f t="shared" si="446"/>
        <v>7</v>
      </c>
      <c r="E4711" s="25">
        <f t="shared" si="445"/>
        <v>0</v>
      </c>
      <c r="F4711" s="25">
        <f t="shared" si="447"/>
        <v>0</v>
      </c>
      <c r="G4711" s="25" t="str">
        <f t="shared" si="443"/>
        <v>Summer</v>
      </c>
      <c r="H4711" s="25">
        <f t="shared" si="448"/>
        <v>1</v>
      </c>
      <c r="I4711" s="25">
        <v>0</v>
      </c>
      <c r="J4711" s="25">
        <f t="shared" si="444"/>
        <v>1</v>
      </c>
      <c r="K4711" s="7">
        <v>27.095220000000001</v>
      </c>
    </row>
    <row r="4712" spans="1:11" x14ac:dyDescent="0.25">
      <c r="A4712" s="6">
        <v>44393</v>
      </c>
      <c r="B4712" s="7">
        <v>3</v>
      </c>
      <c r="C4712" s="25">
        <v>184175.34479484917</v>
      </c>
      <c r="D4712" s="25">
        <f t="shared" si="446"/>
        <v>7</v>
      </c>
      <c r="E4712" s="25">
        <f t="shared" si="445"/>
        <v>0</v>
      </c>
      <c r="F4712" s="25">
        <f t="shared" si="447"/>
        <v>0</v>
      </c>
      <c r="G4712" s="25" t="str">
        <f t="shared" si="443"/>
        <v>Summer</v>
      </c>
      <c r="H4712" s="25">
        <f t="shared" si="448"/>
        <v>1</v>
      </c>
      <c r="I4712" s="25">
        <v>0</v>
      </c>
      <c r="J4712" s="25">
        <f t="shared" si="444"/>
        <v>1</v>
      </c>
      <c r="K4712" s="7">
        <v>23.80471</v>
      </c>
    </row>
    <row r="4713" spans="1:11" x14ac:dyDescent="0.25">
      <c r="A4713" s="6">
        <v>44393</v>
      </c>
      <c r="B4713" s="7">
        <v>4</v>
      </c>
      <c r="C4713" s="25">
        <v>170466.91902594894</v>
      </c>
      <c r="D4713" s="25">
        <f t="shared" si="446"/>
        <v>7</v>
      </c>
      <c r="E4713" s="25">
        <f t="shared" si="445"/>
        <v>0</v>
      </c>
      <c r="F4713" s="25">
        <f t="shared" si="447"/>
        <v>0</v>
      </c>
      <c r="G4713" s="25" t="str">
        <f t="shared" si="443"/>
        <v>Summer</v>
      </c>
      <c r="H4713" s="25">
        <f t="shared" si="448"/>
        <v>1</v>
      </c>
      <c r="I4713" s="25">
        <v>0</v>
      </c>
      <c r="J4713" s="25">
        <f t="shared" si="444"/>
        <v>1</v>
      </c>
      <c r="K4713" s="7">
        <v>23.431470000000001</v>
      </c>
    </row>
    <row r="4714" spans="1:11" x14ac:dyDescent="0.25">
      <c r="A4714" s="6">
        <v>44393</v>
      </c>
      <c r="B4714" s="7">
        <v>5</v>
      </c>
      <c r="C4714" s="25">
        <v>161758.72204429138</v>
      </c>
      <c r="D4714" s="25">
        <f t="shared" si="446"/>
        <v>7</v>
      </c>
      <c r="E4714" s="25">
        <f t="shared" si="445"/>
        <v>0</v>
      </c>
      <c r="F4714" s="25">
        <f t="shared" si="447"/>
        <v>0</v>
      </c>
      <c r="G4714" s="25" t="str">
        <f t="shared" si="443"/>
        <v>Summer</v>
      </c>
      <c r="H4714" s="25">
        <f t="shared" si="448"/>
        <v>1</v>
      </c>
      <c r="I4714" s="25">
        <v>0</v>
      </c>
      <c r="J4714" s="25">
        <f t="shared" si="444"/>
        <v>1</v>
      </c>
      <c r="K4714" s="7">
        <v>23.145589999999999</v>
      </c>
    </row>
    <row r="4715" spans="1:11" x14ac:dyDescent="0.25">
      <c r="A4715" s="6">
        <v>44393</v>
      </c>
      <c r="B4715" s="7">
        <v>6</v>
      </c>
      <c r="C4715" s="25">
        <v>157904.61245656959</v>
      </c>
      <c r="D4715" s="25">
        <f t="shared" si="446"/>
        <v>7</v>
      </c>
      <c r="E4715" s="25">
        <f t="shared" si="445"/>
        <v>0</v>
      </c>
      <c r="F4715" s="25">
        <f t="shared" si="447"/>
        <v>0</v>
      </c>
      <c r="G4715" s="25" t="str">
        <f t="shared" si="443"/>
        <v>Summer</v>
      </c>
      <c r="H4715" s="25">
        <f t="shared" si="448"/>
        <v>1</v>
      </c>
      <c r="I4715" s="25">
        <v>0</v>
      </c>
      <c r="J4715" s="25">
        <f t="shared" si="444"/>
        <v>1</v>
      </c>
      <c r="K4715" s="7">
        <v>24.174019999999999</v>
      </c>
    </row>
    <row r="4716" spans="1:11" x14ac:dyDescent="0.25">
      <c r="A4716" s="6">
        <v>44393</v>
      </c>
      <c r="B4716" s="7">
        <v>7</v>
      </c>
      <c r="C4716" s="25">
        <v>159740.91516005091</v>
      </c>
      <c r="D4716" s="25">
        <f t="shared" si="446"/>
        <v>7</v>
      </c>
      <c r="E4716" s="25">
        <f t="shared" si="445"/>
        <v>0</v>
      </c>
      <c r="F4716" s="25">
        <f t="shared" si="447"/>
        <v>0</v>
      </c>
      <c r="G4716" s="25" t="str">
        <f t="shared" si="443"/>
        <v>Summer</v>
      </c>
      <c r="H4716" s="25">
        <f t="shared" si="448"/>
        <v>3</v>
      </c>
      <c r="I4716" s="25">
        <v>0</v>
      </c>
      <c r="J4716" s="25">
        <f t="shared" si="444"/>
        <v>3</v>
      </c>
      <c r="K4716" s="7">
        <v>23.940280000000001</v>
      </c>
    </row>
    <row r="4717" spans="1:11" x14ac:dyDescent="0.25">
      <c r="A4717" s="6">
        <v>44393</v>
      </c>
      <c r="B4717" s="7">
        <v>8</v>
      </c>
      <c r="C4717" s="25">
        <v>167903.50494122933</v>
      </c>
      <c r="D4717" s="25">
        <f t="shared" si="446"/>
        <v>7</v>
      </c>
      <c r="E4717" s="25">
        <f t="shared" si="445"/>
        <v>0</v>
      </c>
      <c r="F4717" s="25">
        <f t="shared" si="447"/>
        <v>0</v>
      </c>
      <c r="G4717" s="25" t="str">
        <f t="shared" si="443"/>
        <v>Summer</v>
      </c>
      <c r="H4717" s="25">
        <f t="shared" si="448"/>
        <v>3</v>
      </c>
      <c r="I4717" s="25">
        <v>0</v>
      </c>
      <c r="J4717" s="25">
        <f t="shared" si="444"/>
        <v>3</v>
      </c>
      <c r="K4717" s="7">
        <v>28.466149999999999</v>
      </c>
    </row>
    <row r="4718" spans="1:11" x14ac:dyDescent="0.25">
      <c r="A4718" s="6">
        <v>44393</v>
      </c>
      <c r="B4718" s="7">
        <v>9</v>
      </c>
      <c r="C4718" s="25">
        <v>184401.09065736321</v>
      </c>
      <c r="D4718" s="25">
        <f t="shared" si="446"/>
        <v>7</v>
      </c>
      <c r="E4718" s="25">
        <f t="shared" si="445"/>
        <v>0</v>
      </c>
      <c r="F4718" s="25">
        <f t="shared" si="447"/>
        <v>0</v>
      </c>
      <c r="G4718" s="25" t="str">
        <f t="shared" si="443"/>
        <v>Summer</v>
      </c>
      <c r="H4718" s="25">
        <f t="shared" si="448"/>
        <v>3</v>
      </c>
      <c r="I4718" s="25">
        <v>0</v>
      </c>
      <c r="J4718" s="25">
        <f t="shared" si="444"/>
        <v>3</v>
      </c>
      <c r="K4718" s="7">
        <v>31.139060000000001</v>
      </c>
    </row>
    <row r="4719" spans="1:11" x14ac:dyDescent="0.25">
      <c r="A4719" s="6">
        <v>44393</v>
      </c>
      <c r="B4719" s="7">
        <v>10</v>
      </c>
      <c r="C4719" s="25">
        <v>205019.88055204012</v>
      </c>
      <c r="D4719" s="25">
        <f t="shared" si="446"/>
        <v>7</v>
      </c>
      <c r="E4719" s="25">
        <f t="shared" si="445"/>
        <v>0</v>
      </c>
      <c r="F4719" s="25">
        <f t="shared" si="447"/>
        <v>0</v>
      </c>
      <c r="G4719" s="25" t="str">
        <f t="shared" ref="G4719:G4782" si="449">IF(OR(D4719&lt;5,D4719&gt;9),"Winter","Summer")</f>
        <v>Summer</v>
      </c>
      <c r="H4719" s="25">
        <f t="shared" si="448"/>
        <v>3</v>
      </c>
      <c r="I4719" s="25">
        <v>0</v>
      </c>
      <c r="J4719" s="25">
        <f t="shared" ref="J4719:J4782" si="450">IF(I4719=0,H4719,5)</f>
        <v>3</v>
      </c>
      <c r="K4719" s="7">
        <v>34.757379999999998</v>
      </c>
    </row>
    <row r="4720" spans="1:11" x14ac:dyDescent="0.25">
      <c r="A4720" s="6">
        <v>44393</v>
      </c>
      <c r="B4720" s="7">
        <v>11</v>
      </c>
      <c r="C4720" s="25">
        <v>227086.38255614287</v>
      </c>
      <c r="D4720" s="25">
        <f t="shared" si="446"/>
        <v>7</v>
      </c>
      <c r="E4720" s="25">
        <f t="shared" si="445"/>
        <v>0</v>
      </c>
      <c r="F4720" s="25">
        <f t="shared" si="447"/>
        <v>0</v>
      </c>
      <c r="G4720" s="25" t="str">
        <f t="shared" si="449"/>
        <v>Summer</v>
      </c>
      <c r="H4720" s="25">
        <f t="shared" si="448"/>
        <v>3</v>
      </c>
      <c r="I4720" s="25">
        <v>0</v>
      </c>
      <c r="J4720" s="25">
        <f t="shared" si="450"/>
        <v>3</v>
      </c>
      <c r="K4720" s="7">
        <v>37.081099999999999</v>
      </c>
    </row>
    <row r="4721" spans="1:11" x14ac:dyDescent="0.25">
      <c r="A4721" s="6">
        <v>44393</v>
      </c>
      <c r="B4721" s="7">
        <v>12</v>
      </c>
      <c r="C4721" s="25">
        <v>251343.33784005392</v>
      </c>
      <c r="D4721" s="25">
        <f t="shared" si="446"/>
        <v>7</v>
      </c>
      <c r="E4721" s="25">
        <f t="shared" si="445"/>
        <v>0</v>
      </c>
      <c r="F4721" s="25">
        <f t="shared" si="447"/>
        <v>0</v>
      </c>
      <c r="G4721" s="25" t="str">
        <f t="shared" si="449"/>
        <v>Summer</v>
      </c>
      <c r="H4721" s="25">
        <f t="shared" si="448"/>
        <v>3</v>
      </c>
      <c r="I4721" s="25">
        <v>0</v>
      </c>
      <c r="J4721" s="25">
        <f t="shared" si="450"/>
        <v>3</v>
      </c>
      <c r="K4721" s="7">
        <v>34.240169999999999</v>
      </c>
    </row>
    <row r="4722" spans="1:11" x14ac:dyDescent="0.25">
      <c r="A4722" s="6">
        <v>44393</v>
      </c>
      <c r="B4722" s="7">
        <v>13</v>
      </c>
      <c r="C4722" s="25">
        <v>270027.34198014525</v>
      </c>
      <c r="D4722" s="25">
        <f t="shared" si="446"/>
        <v>7</v>
      </c>
      <c r="E4722" s="25">
        <f t="shared" si="445"/>
        <v>0</v>
      </c>
      <c r="F4722" s="25">
        <f t="shared" si="447"/>
        <v>0</v>
      </c>
      <c r="G4722" s="25" t="str">
        <f t="shared" si="449"/>
        <v>Summer</v>
      </c>
      <c r="H4722" s="25">
        <f t="shared" si="448"/>
        <v>3</v>
      </c>
      <c r="I4722" s="25">
        <v>0</v>
      </c>
      <c r="J4722" s="25">
        <f t="shared" si="450"/>
        <v>3</v>
      </c>
      <c r="K4722" s="7">
        <v>37.871729999999999</v>
      </c>
    </row>
    <row r="4723" spans="1:11" x14ac:dyDescent="0.25">
      <c r="A4723" s="6">
        <v>44393</v>
      </c>
      <c r="B4723" s="7">
        <v>14</v>
      </c>
      <c r="C4723" s="25">
        <v>289202.46165761777</v>
      </c>
      <c r="D4723" s="25">
        <f t="shared" si="446"/>
        <v>7</v>
      </c>
      <c r="E4723" s="25">
        <f t="shared" si="445"/>
        <v>0</v>
      </c>
      <c r="F4723" s="25">
        <f t="shared" si="447"/>
        <v>0</v>
      </c>
      <c r="G4723" s="25" t="str">
        <f t="shared" si="449"/>
        <v>Summer</v>
      </c>
      <c r="H4723" s="25">
        <f t="shared" si="448"/>
        <v>3</v>
      </c>
      <c r="I4723" s="25">
        <v>0</v>
      </c>
      <c r="J4723" s="25">
        <f t="shared" si="450"/>
        <v>3</v>
      </c>
      <c r="K4723" s="7">
        <v>56.006140000000002</v>
      </c>
    </row>
    <row r="4724" spans="1:11" x14ac:dyDescent="0.25">
      <c r="A4724" s="6">
        <v>44393</v>
      </c>
      <c r="B4724" s="7">
        <v>15</v>
      </c>
      <c r="C4724" s="25">
        <v>281992.44565498247</v>
      </c>
      <c r="D4724" s="25">
        <f t="shared" si="446"/>
        <v>7</v>
      </c>
      <c r="E4724" s="25">
        <f t="shared" si="445"/>
        <v>0</v>
      </c>
      <c r="F4724" s="25">
        <f t="shared" si="447"/>
        <v>0</v>
      </c>
      <c r="G4724" s="25" t="str">
        <f t="shared" si="449"/>
        <v>Summer</v>
      </c>
      <c r="H4724" s="25">
        <f t="shared" si="448"/>
        <v>4</v>
      </c>
      <c r="I4724" s="25">
        <v>0</v>
      </c>
      <c r="J4724" s="25">
        <f t="shared" si="450"/>
        <v>4</v>
      </c>
      <c r="K4724" s="7">
        <v>38.997570000000003</v>
      </c>
    </row>
    <row r="4725" spans="1:11" x14ac:dyDescent="0.25">
      <c r="A4725" s="6">
        <v>44393</v>
      </c>
      <c r="B4725" s="7">
        <v>16</v>
      </c>
      <c r="C4725" s="25">
        <v>242732.50412140449</v>
      </c>
      <c r="D4725" s="25">
        <f t="shared" si="446"/>
        <v>7</v>
      </c>
      <c r="E4725" s="25">
        <f t="shared" si="445"/>
        <v>0</v>
      </c>
      <c r="F4725" s="25">
        <f t="shared" si="447"/>
        <v>0</v>
      </c>
      <c r="G4725" s="25" t="str">
        <f t="shared" si="449"/>
        <v>Summer</v>
      </c>
      <c r="H4725" s="25">
        <f t="shared" si="448"/>
        <v>4</v>
      </c>
      <c r="I4725" s="25">
        <v>0</v>
      </c>
      <c r="J4725" s="25">
        <f t="shared" si="450"/>
        <v>4</v>
      </c>
      <c r="K4725" s="7">
        <v>36.780749999999998</v>
      </c>
    </row>
    <row r="4726" spans="1:11" x14ac:dyDescent="0.25">
      <c r="A4726" s="6">
        <v>44393</v>
      </c>
      <c r="B4726" s="7">
        <v>17</v>
      </c>
      <c r="C4726" s="25">
        <v>244026.60924848393</v>
      </c>
      <c r="D4726" s="25">
        <f t="shared" si="446"/>
        <v>7</v>
      </c>
      <c r="E4726" s="25">
        <f t="shared" si="445"/>
        <v>0</v>
      </c>
      <c r="F4726" s="25">
        <f t="shared" si="447"/>
        <v>0</v>
      </c>
      <c r="G4726" s="25" t="str">
        <f t="shared" si="449"/>
        <v>Summer</v>
      </c>
      <c r="H4726" s="25">
        <f t="shared" si="448"/>
        <v>4</v>
      </c>
      <c r="I4726" s="25">
        <v>0</v>
      </c>
      <c r="J4726" s="25">
        <f t="shared" si="450"/>
        <v>4</v>
      </c>
      <c r="K4726" s="7">
        <v>37.060980000000001</v>
      </c>
    </row>
    <row r="4727" spans="1:11" x14ac:dyDescent="0.25">
      <c r="A4727" s="6">
        <v>44393</v>
      </c>
      <c r="B4727" s="7">
        <v>18</v>
      </c>
      <c r="C4727" s="25">
        <v>268299.93615602306</v>
      </c>
      <c r="D4727" s="25">
        <f t="shared" si="446"/>
        <v>7</v>
      </c>
      <c r="E4727" s="25">
        <f t="shared" si="445"/>
        <v>0</v>
      </c>
      <c r="F4727" s="25">
        <f t="shared" si="447"/>
        <v>0</v>
      </c>
      <c r="G4727" s="25" t="str">
        <f t="shared" si="449"/>
        <v>Summer</v>
      </c>
      <c r="H4727" s="25">
        <f t="shared" si="448"/>
        <v>4</v>
      </c>
      <c r="I4727" s="25">
        <v>0</v>
      </c>
      <c r="J4727" s="25">
        <f t="shared" si="450"/>
        <v>4</v>
      </c>
      <c r="K4727" s="7">
        <v>36.921709999999997</v>
      </c>
    </row>
    <row r="4728" spans="1:11" x14ac:dyDescent="0.25">
      <c r="A4728" s="6">
        <v>44393</v>
      </c>
      <c r="B4728" s="7">
        <v>19</v>
      </c>
      <c r="C4728" s="25">
        <v>277731.67707910464</v>
      </c>
      <c r="D4728" s="25">
        <f t="shared" si="446"/>
        <v>7</v>
      </c>
      <c r="E4728" s="25">
        <f t="shared" si="445"/>
        <v>0</v>
      </c>
      <c r="F4728" s="25">
        <f t="shared" si="447"/>
        <v>0</v>
      </c>
      <c r="G4728" s="25" t="str">
        <f t="shared" si="449"/>
        <v>Summer</v>
      </c>
      <c r="H4728" s="25">
        <f t="shared" si="448"/>
        <v>4</v>
      </c>
      <c r="I4728" s="25">
        <v>0</v>
      </c>
      <c r="J4728" s="25">
        <f t="shared" si="450"/>
        <v>4</v>
      </c>
      <c r="K4728" s="7">
        <v>37.734349999999999</v>
      </c>
    </row>
    <row r="4729" spans="1:11" x14ac:dyDescent="0.25">
      <c r="A4729" s="6">
        <v>44393</v>
      </c>
      <c r="B4729" s="7">
        <v>20</v>
      </c>
      <c r="C4729" s="25">
        <v>260726.29359646628</v>
      </c>
      <c r="D4729" s="25">
        <f t="shared" si="446"/>
        <v>7</v>
      </c>
      <c r="E4729" s="25">
        <f t="shared" si="445"/>
        <v>0</v>
      </c>
      <c r="F4729" s="25">
        <f t="shared" si="447"/>
        <v>0</v>
      </c>
      <c r="G4729" s="25" t="str">
        <f t="shared" si="449"/>
        <v>Summer</v>
      </c>
      <c r="H4729" s="25">
        <f t="shared" si="448"/>
        <v>4</v>
      </c>
      <c r="I4729" s="25">
        <v>0</v>
      </c>
      <c r="J4729" s="25">
        <f t="shared" si="450"/>
        <v>4</v>
      </c>
      <c r="K4729" s="7">
        <v>35.76932</v>
      </c>
    </row>
    <row r="4730" spans="1:11" x14ac:dyDescent="0.25">
      <c r="A4730" s="6">
        <v>44393</v>
      </c>
      <c r="B4730" s="7">
        <v>21</v>
      </c>
      <c r="C4730" s="25">
        <v>246913.88736075468</v>
      </c>
      <c r="D4730" s="25">
        <f t="shared" si="446"/>
        <v>7</v>
      </c>
      <c r="E4730" s="25">
        <f t="shared" si="445"/>
        <v>0</v>
      </c>
      <c r="F4730" s="25">
        <f t="shared" si="447"/>
        <v>0</v>
      </c>
      <c r="G4730" s="25" t="str">
        <f t="shared" si="449"/>
        <v>Summer</v>
      </c>
      <c r="H4730" s="25">
        <f t="shared" si="448"/>
        <v>3</v>
      </c>
      <c r="I4730" s="25">
        <v>0</v>
      </c>
      <c r="J4730" s="25">
        <f t="shared" si="450"/>
        <v>3</v>
      </c>
      <c r="K4730" s="7">
        <v>35.943460000000002</v>
      </c>
    </row>
    <row r="4731" spans="1:11" x14ac:dyDescent="0.25">
      <c r="A4731" s="6">
        <v>44393</v>
      </c>
      <c r="B4731" s="7">
        <v>22</v>
      </c>
      <c r="C4731" s="25">
        <v>238689.1342623044</v>
      </c>
      <c r="D4731" s="25">
        <f t="shared" si="446"/>
        <v>7</v>
      </c>
      <c r="E4731" s="25">
        <f t="shared" si="445"/>
        <v>0</v>
      </c>
      <c r="F4731" s="25">
        <f t="shared" si="447"/>
        <v>0</v>
      </c>
      <c r="G4731" s="25" t="str">
        <f t="shared" si="449"/>
        <v>Summer</v>
      </c>
      <c r="H4731" s="25">
        <f t="shared" si="448"/>
        <v>3</v>
      </c>
      <c r="I4731" s="25">
        <v>0</v>
      </c>
      <c r="J4731" s="25">
        <f t="shared" si="450"/>
        <v>3</v>
      </c>
      <c r="K4731" s="7">
        <v>41.015189999999997</v>
      </c>
    </row>
    <row r="4732" spans="1:11" x14ac:dyDescent="0.25">
      <c r="A4732" s="6">
        <v>44393</v>
      </c>
      <c r="B4732" s="7">
        <v>23</v>
      </c>
      <c r="C4732" s="25">
        <v>225767.94968085649</v>
      </c>
      <c r="D4732" s="25">
        <f t="shared" si="446"/>
        <v>7</v>
      </c>
      <c r="E4732" s="25">
        <f t="shared" si="445"/>
        <v>0</v>
      </c>
      <c r="F4732" s="25">
        <f t="shared" si="447"/>
        <v>0</v>
      </c>
      <c r="G4732" s="25" t="str">
        <f t="shared" si="449"/>
        <v>Summer</v>
      </c>
      <c r="H4732" s="25">
        <f t="shared" si="448"/>
        <v>3</v>
      </c>
      <c r="I4732" s="25">
        <v>0</v>
      </c>
      <c r="J4732" s="25">
        <f t="shared" si="450"/>
        <v>3</v>
      </c>
      <c r="K4732" s="7">
        <v>33.952120000000001</v>
      </c>
    </row>
    <row r="4733" spans="1:11" x14ac:dyDescent="0.25">
      <c r="A4733" s="6">
        <v>44393</v>
      </c>
      <c r="B4733" s="7">
        <v>24</v>
      </c>
      <c r="C4733" s="25">
        <v>203623.37512591149</v>
      </c>
      <c r="D4733" s="25">
        <f t="shared" si="446"/>
        <v>7</v>
      </c>
      <c r="E4733" s="25">
        <f t="shared" si="445"/>
        <v>0</v>
      </c>
      <c r="F4733" s="25">
        <f t="shared" si="447"/>
        <v>0</v>
      </c>
      <c r="G4733" s="25" t="str">
        <f t="shared" si="449"/>
        <v>Summer</v>
      </c>
      <c r="H4733" s="25">
        <f t="shared" si="448"/>
        <v>3</v>
      </c>
      <c r="I4733" s="25">
        <v>0</v>
      </c>
      <c r="J4733" s="25">
        <f t="shared" si="450"/>
        <v>3</v>
      </c>
      <c r="K4733" s="7">
        <v>28.195820000000001</v>
      </c>
    </row>
    <row r="4734" spans="1:11" x14ac:dyDescent="0.25">
      <c r="A4734" s="6">
        <v>44394</v>
      </c>
      <c r="B4734" s="7">
        <v>1</v>
      </c>
      <c r="C4734" s="25">
        <v>177866.22914181341</v>
      </c>
      <c r="D4734" s="25">
        <f t="shared" si="446"/>
        <v>7</v>
      </c>
      <c r="E4734" s="25">
        <f t="shared" si="445"/>
        <v>0</v>
      </c>
      <c r="F4734" s="25">
        <f t="shared" si="447"/>
        <v>1</v>
      </c>
      <c r="G4734" s="25" t="str">
        <f t="shared" si="449"/>
        <v>Summer</v>
      </c>
      <c r="H4734" s="25">
        <f t="shared" si="448"/>
        <v>3</v>
      </c>
      <c r="I4734" s="25">
        <v>0</v>
      </c>
      <c r="J4734" s="25">
        <f t="shared" si="450"/>
        <v>3</v>
      </c>
      <c r="K4734" s="7">
        <v>28.13316</v>
      </c>
    </row>
    <row r="4735" spans="1:11" x14ac:dyDescent="0.25">
      <c r="A4735" s="6">
        <v>44394</v>
      </c>
      <c r="B4735" s="7">
        <v>2</v>
      </c>
      <c r="C4735" s="25">
        <v>158911.79155711012</v>
      </c>
      <c r="D4735" s="25">
        <f t="shared" si="446"/>
        <v>7</v>
      </c>
      <c r="E4735" s="25">
        <f t="shared" si="445"/>
        <v>0</v>
      </c>
      <c r="F4735" s="25">
        <f t="shared" si="447"/>
        <v>1</v>
      </c>
      <c r="G4735" s="25" t="str">
        <f t="shared" si="449"/>
        <v>Summer</v>
      </c>
      <c r="H4735" s="25">
        <f t="shared" si="448"/>
        <v>1</v>
      </c>
      <c r="I4735" s="25">
        <v>0</v>
      </c>
      <c r="J4735" s="25">
        <f t="shared" si="450"/>
        <v>1</v>
      </c>
      <c r="K4735" s="7">
        <v>26.893519999999999</v>
      </c>
    </row>
    <row r="4736" spans="1:11" x14ac:dyDescent="0.25">
      <c r="A4736" s="6">
        <v>44394</v>
      </c>
      <c r="B4736" s="7">
        <v>3</v>
      </c>
      <c r="C4736" s="25">
        <v>146611.77240556502</v>
      </c>
      <c r="D4736" s="25">
        <f t="shared" si="446"/>
        <v>7</v>
      </c>
      <c r="E4736" s="25">
        <f t="shared" si="445"/>
        <v>0</v>
      </c>
      <c r="F4736" s="25">
        <f t="shared" si="447"/>
        <v>1</v>
      </c>
      <c r="G4736" s="25" t="str">
        <f t="shared" si="449"/>
        <v>Summer</v>
      </c>
      <c r="H4736" s="25">
        <f t="shared" si="448"/>
        <v>1</v>
      </c>
      <c r="I4736" s="25">
        <v>0</v>
      </c>
      <c r="J4736" s="25">
        <f t="shared" si="450"/>
        <v>1</v>
      </c>
      <c r="K4736" s="7">
        <v>28.988250000000001</v>
      </c>
    </row>
    <row r="4737" spans="1:11" x14ac:dyDescent="0.25">
      <c r="A4737" s="6">
        <v>44394</v>
      </c>
      <c r="B4737" s="7">
        <v>4</v>
      </c>
      <c r="C4737" s="25">
        <v>138775.88540259312</v>
      </c>
      <c r="D4737" s="25">
        <f t="shared" si="446"/>
        <v>7</v>
      </c>
      <c r="E4737" s="25">
        <f t="shared" si="445"/>
        <v>0</v>
      </c>
      <c r="F4737" s="25">
        <f t="shared" si="447"/>
        <v>1</v>
      </c>
      <c r="G4737" s="25" t="str">
        <f t="shared" si="449"/>
        <v>Summer</v>
      </c>
      <c r="H4737" s="25">
        <f t="shared" si="448"/>
        <v>1</v>
      </c>
      <c r="I4737" s="25">
        <v>0</v>
      </c>
      <c r="J4737" s="25">
        <f t="shared" si="450"/>
        <v>1</v>
      </c>
      <c r="K4737" s="7">
        <v>25.665420000000001</v>
      </c>
    </row>
    <row r="4738" spans="1:11" x14ac:dyDescent="0.25">
      <c r="A4738" s="6">
        <v>44394</v>
      </c>
      <c r="B4738" s="7">
        <v>5</v>
      </c>
      <c r="C4738" s="25">
        <v>133572.79022117169</v>
      </c>
      <c r="D4738" s="25">
        <f t="shared" si="446"/>
        <v>7</v>
      </c>
      <c r="E4738" s="25">
        <f t="shared" si="445"/>
        <v>0</v>
      </c>
      <c r="F4738" s="25">
        <f t="shared" si="447"/>
        <v>1</v>
      </c>
      <c r="G4738" s="25" t="str">
        <f t="shared" si="449"/>
        <v>Summer</v>
      </c>
      <c r="H4738" s="25">
        <f t="shared" si="448"/>
        <v>1</v>
      </c>
      <c r="I4738" s="25">
        <v>0</v>
      </c>
      <c r="J4738" s="25">
        <f t="shared" si="450"/>
        <v>1</v>
      </c>
      <c r="K4738" s="7">
        <v>23.759889999999999</v>
      </c>
    </row>
    <row r="4739" spans="1:11" x14ac:dyDescent="0.25">
      <c r="A4739" s="6">
        <v>44394</v>
      </c>
      <c r="B4739" s="7">
        <v>6</v>
      </c>
      <c r="C4739" s="25">
        <v>130730.34691119446</v>
      </c>
      <c r="D4739" s="25">
        <f t="shared" si="446"/>
        <v>7</v>
      </c>
      <c r="E4739" s="25">
        <f t="shared" si="445"/>
        <v>0</v>
      </c>
      <c r="F4739" s="25">
        <f t="shared" si="447"/>
        <v>1</v>
      </c>
      <c r="G4739" s="25" t="str">
        <f t="shared" si="449"/>
        <v>Summer</v>
      </c>
      <c r="H4739" s="25">
        <f t="shared" si="448"/>
        <v>1</v>
      </c>
      <c r="I4739" s="25">
        <v>0</v>
      </c>
      <c r="J4739" s="25">
        <f t="shared" si="450"/>
        <v>1</v>
      </c>
      <c r="K4739" s="7">
        <v>23.77712</v>
      </c>
    </row>
    <row r="4740" spans="1:11" x14ac:dyDescent="0.25">
      <c r="A4740" s="6">
        <v>44394</v>
      </c>
      <c r="B4740" s="7">
        <v>7</v>
      </c>
      <c r="C4740" s="25">
        <v>131594.85190071416</v>
      </c>
      <c r="D4740" s="25">
        <f t="shared" si="446"/>
        <v>7</v>
      </c>
      <c r="E4740" s="25">
        <f t="shared" si="445"/>
        <v>0</v>
      </c>
      <c r="F4740" s="25">
        <f t="shared" si="447"/>
        <v>1</v>
      </c>
      <c r="G4740" s="25" t="str">
        <f t="shared" si="449"/>
        <v>Summer</v>
      </c>
      <c r="H4740" s="25">
        <f t="shared" si="448"/>
        <v>3</v>
      </c>
      <c r="I4740" s="25">
        <v>0</v>
      </c>
      <c r="J4740" s="25">
        <f t="shared" si="450"/>
        <v>3</v>
      </c>
      <c r="K4740" s="7">
        <v>23.2042</v>
      </c>
    </row>
    <row r="4741" spans="1:11" x14ac:dyDescent="0.25">
      <c r="A4741" s="6">
        <v>44394</v>
      </c>
      <c r="B4741" s="7">
        <v>8</v>
      </c>
      <c r="C4741" s="25">
        <v>138717.05256568899</v>
      </c>
      <c r="D4741" s="25">
        <f t="shared" si="446"/>
        <v>7</v>
      </c>
      <c r="E4741" s="25">
        <f t="shared" si="445"/>
        <v>0</v>
      </c>
      <c r="F4741" s="25">
        <f t="shared" si="447"/>
        <v>1</v>
      </c>
      <c r="G4741" s="25" t="str">
        <f t="shared" si="449"/>
        <v>Summer</v>
      </c>
      <c r="H4741" s="25">
        <f t="shared" si="448"/>
        <v>3</v>
      </c>
      <c r="I4741" s="25">
        <v>0</v>
      </c>
      <c r="J4741" s="25">
        <f t="shared" si="450"/>
        <v>3</v>
      </c>
      <c r="K4741" s="7">
        <v>24.008019999999998</v>
      </c>
    </row>
    <row r="4742" spans="1:11" x14ac:dyDescent="0.25">
      <c r="A4742" s="6">
        <v>44394</v>
      </c>
      <c r="B4742" s="7">
        <v>9</v>
      </c>
      <c r="C4742" s="25">
        <v>152133.25179374026</v>
      </c>
      <c r="D4742" s="25">
        <f t="shared" si="446"/>
        <v>7</v>
      </c>
      <c r="E4742" s="25">
        <f t="shared" ref="E4742:E4805" si="451">IF(IFERROR(VLOOKUP(A4742,$S$6:$S$15,1,0),0)&gt;0,1,0)</f>
        <v>0</v>
      </c>
      <c r="F4742" s="25">
        <f t="shared" si="447"/>
        <v>1</v>
      </c>
      <c r="G4742" s="25" t="str">
        <f t="shared" si="449"/>
        <v>Summer</v>
      </c>
      <c r="H4742" s="25">
        <f t="shared" si="448"/>
        <v>3</v>
      </c>
      <c r="I4742" s="25">
        <v>0</v>
      </c>
      <c r="J4742" s="25">
        <f t="shared" si="450"/>
        <v>3</v>
      </c>
      <c r="K4742" s="7">
        <v>26.49859</v>
      </c>
    </row>
    <row r="4743" spans="1:11" x14ac:dyDescent="0.25">
      <c r="A4743" s="6">
        <v>44394</v>
      </c>
      <c r="B4743" s="7">
        <v>10</v>
      </c>
      <c r="C4743" s="25">
        <v>169793.03820161844</v>
      </c>
      <c r="D4743" s="25">
        <f t="shared" ref="D4743:D4806" si="452">MONTH(A4743)</f>
        <v>7</v>
      </c>
      <c r="E4743" s="25">
        <f t="shared" si="451"/>
        <v>0</v>
      </c>
      <c r="F4743" s="25">
        <f t="shared" ref="F4743:F4806" si="453">IF(WEEKDAY(A4743,2)&gt;5,1,0)</f>
        <v>1</v>
      </c>
      <c r="G4743" s="25" t="str">
        <f t="shared" si="449"/>
        <v>Summer</v>
      </c>
      <c r="H4743" s="25">
        <f t="shared" ref="H4743:H4806" si="454">IF(AND(B4743&lt;7,B4743&gt;1),1,IF(G4743="Winter",IF(OR(E4743=1,F4743=1,B4743=1,AND(B4743&gt;9,B4743&lt;19),B4743&gt;21),2,6),IF(OR(E4743=1,F4743=1,B4743&lt;15,B4743&gt;20),3,4)))</f>
        <v>3</v>
      </c>
      <c r="I4743" s="25">
        <v>0</v>
      </c>
      <c r="J4743" s="25">
        <f t="shared" si="450"/>
        <v>3</v>
      </c>
      <c r="K4743" s="7">
        <v>29.263359999999999</v>
      </c>
    </row>
    <row r="4744" spans="1:11" x14ac:dyDescent="0.25">
      <c r="A4744" s="6">
        <v>44394</v>
      </c>
      <c r="B4744" s="7">
        <v>11</v>
      </c>
      <c r="C4744" s="25">
        <v>187338.62554576146</v>
      </c>
      <c r="D4744" s="25">
        <f t="shared" si="452"/>
        <v>7</v>
      </c>
      <c r="E4744" s="25">
        <f t="shared" si="451"/>
        <v>0</v>
      </c>
      <c r="F4744" s="25">
        <f t="shared" si="453"/>
        <v>1</v>
      </c>
      <c r="G4744" s="25" t="str">
        <f t="shared" si="449"/>
        <v>Summer</v>
      </c>
      <c r="H4744" s="25">
        <f t="shared" si="454"/>
        <v>3</v>
      </c>
      <c r="I4744" s="25">
        <v>0</v>
      </c>
      <c r="J4744" s="25">
        <f t="shared" si="450"/>
        <v>3</v>
      </c>
      <c r="K4744" s="7">
        <v>37.567329999999998</v>
      </c>
    </row>
    <row r="4745" spans="1:11" x14ac:dyDescent="0.25">
      <c r="A4745" s="6">
        <v>44394</v>
      </c>
      <c r="B4745" s="7">
        <v>12</v>
      </c>
      <c r="C4745" s="25">
        <v>209726.40259432269</v>
      </c>
      <c r="D4745" s="25">
        <f t="shared" si="452"/>
        <v>7</v>
      </c>
      <c r="E4745" s="25">
        <f t="shared" si="451"/>
        <v>0</v>
      </c>
      <c r="F4745" s="25">
        <f t="shared" si="453"/>
        <v>1</v>
      </c>
      <c r="G4745" s="25" t="str">
        <f t="shared" si="449"/>
        <v>Summer</v>
      </c>
      <c r="H4745" s="25">
        <f t="shared" si="454"/>
        <v>3</v>
      </c>
      <c r="I4745" s="25">
        <v>0</v>
      </c>
      <c r="J4745" s="25">
        <f t="shared" si="450"/>
        <v>3</v>
      </c>
      <c r="K4745" s="7">
        <v>35.039499999999997</v>
      </c>
    </row>
    <row r="4746" spans="1:11" x14ac:dyDescent="0.25">
      <c r="A4746" s="6">
        <v>44394</v>
      </c>
      <c r="B4746" s="7">
        <v>13</v>
      </c>
      <c r="C4746" s="25">
        <v>218713.45448549229</v>
      </c>
      <c r="D4746" s="25">
        <f t="shared" si="452"/>
        <v>7</v>
      </c>
      <c r="E4746" s="25">
        <f t="shared" si="451"/>
        <v>0</v>
      </c>
      <c r="F4746" s="25">
        <f t="shared" si="453"/>
        <v>1</v>
      </c>
      <c r="G4746" s="25" t="str">
        <f t="shared" si="449"/>
        <v>Summer</v>
      </c>
      <c r="H4746" s="25">
        <f t="shared" si="454"/>
        <v>3</v>
      </c>
      <c r="I4746" s="25">
        <v>0</v>
      </c>
      <c r="J4746" s="25">
        <f t="shared" si="450"/>
        <v>3</v>
      </c>
      <c r="K4746" s="7">
        <v>54.014470000000003</v>
      </c>
    </row>
    <row r="4747" spans="1:11" x14ac:dyDescent="0.25">
      <c r="A4747" s="6">
        <v>44394</v>
      </c>
      <c r="B4747" s="7">
        <v>14</v>
      </c>
      <c r="C4747" s="25">
        <v>227343.78134185233</v>
      </c>
      <c r="D4747" s="25">
        <f t="shared" si="452"/>
        <v>7</v>
      </c>
      <c r="E4747" s="25">
        <f t="shared" si="451"/>
        <v>0</v>
      </c>
      <c r="F4747" s="25">
        <f t="shared" si="453"/>
        <v>1</v>
      </c>
      <c r="G4747" s="25" t="str">
        <f t="shared" si="449"/>
        <v>Summer</v>
      </c>
      <c r="H4747" s="25">
        <f t="shared" si="454"/>
        <v>3</v>
      </c>
      <c r="I4747" s="25">
        <v>0</v>
      </c>
      <c r="J4747" s="25">
        <f t="shared" si="450"/>
        <v>3</v>
      </c>
      <c r="K4747" s="7">
        <v>47.619419999999998</v>
      </c>
    </row>
    <row r="4748" spans="1:11" x14ac:dyDescent="0.25">
      <c r="A4748" s="6">
        <v>44394</v>
      </c>
      <c r="B4748" s="7">
        <v>15</v>
      </c>
      <c r="C4748" s="25">
        <v>246943.18836627144</v>
      </c>
      <c r="D4748" s="25">
        <f t="shared" si="452"/>
        <v>7</v>
      </c>
      <c r="E4748" s="25">
        <f t="shared" si="451"/>
        <v>0</v>
      </c>
      <c r="F4748" s="25">
        <f t="shared" si="453"/>
        <v>1</v>
      </c>
      <c r="G4748" s="25" t="str">
        <f t="shared" si="449"/>
        <v>Summer</v>
      </c>
      <c r="H4748" s="25">
        <f t="shared" si="454"/>
        <v>3</v>
      </c>
      <c r="I4748" s="25">
        <v>0</v>
      </c>
      <c r="J4748" s="25">
        <f t="shared" si="450"/>
        <v>3</v>
      </c>
      <c r="K4748" s="7">
        <v>34.668149999999997</v>
      </c>
    </row>
    <row r="4749" spans="1:11" x14ac:dyDescent="0.25">
      <c r="A4749" s="6">
        <v>44394</v>
      </c>
      <c r="B4749" s="7">
        <v>16</v>
      </c>
      <c r="C4749" s="25">
        <v>260358.04136726705</v>
      </c>
      <c r="D4749" s="25">
        <f t="shared" si="452"/>
        <v>7</v>
      </c>
      <c r="E4749" s="25">
        <f t="shared" si="451"/>
        <v>0</v>
      </c>
      <c r="F4749" s="25">
        <f t="shared" si="453"/>
        <v>1</v>
      </c>
      <c r="G4749" s="25" t="str">
        <f t="shared" si="449"/>
        <v>Summer</v>
      </c>
      <c r="H4749" s="25">
        <f t="shared" si="454"/>
        <v>3</v>
      </c>
      <c r="I4749" s="25">
        <v>0</v>
      </c>
      <c r="J4749" s="25">
        <f t="shared" si="450"/>
        <v>3</v>
      </c>
      <c r="K4749" s="7">
        <v>33.669670000000004</v>
      </c>
    </row>
    <row r="4750" spans="1:11" x14ac:dyDescent="0.25">
      <c r="A4750" s="6">
        <v>44394</v>
      </c>
      <c r="B4750" s="7">
        <v>17</v>
      </c>
      <c r="C4750" s="25">
        <v>269057.1926994251</v>
      </c>
      <c r="D4750" s="25">
        <f t="shared" si="452"/>
        <v>7</v>
      </c>
      <c r="E4750" s="25">
        <f t="shared" si="451"/>
        <v>0</v>
      </c>
      <c r="F4750" s="25">
        <f t="shared" si="453"/>
        <v>1</v>
      </c>
      <c r="G4750" s="25" t="str">
        <f t="shared" si="449"/>
        <v>Summer</v>
      </c>
      <c r="H4750" s="25">
        <f t="shared" si="454"/>
        <v>3</v>
      </c>
      <c r="I4750" s="25">
        <v>0</v>
      </c>
      <c r="J4750" s="25">
        <f t="shared" si="450"/>
        <v>3</v>
      </c>
      <c r="K4750" s="7">
        <v>35.557670000000002</v>
      </c>
    </row>
    <row r="4751" spans="1:11" x14ac:dyDescent="0.25">
      <c r="A4751" s="6">
        <v>44394</v>
      </c>
      <c r="B4751" s="7">
        <v>18</v>
      </c>
      <c r="C4751" s="25">
        <v>278673.73292186938</v>
      </c>
      <c r="D4751" s="25">
        <f t="shared" si="452"/>
        <v>7</v>
      </c>
      <c r="E4751" s="25">
        <f t="shared" si="451"/>
        <v>0</v>
      </c>
      <c r="F4751" s="25">
        <f t="shared" si="453"/>
        <v>1</v>
      </c>
      <c r="G4751" s="25" t="str">
        <f t="shared" si="449"/>
        <v>Summer</v>
      </c>
      <c r="H4751" s="25">
        <f t="shared" si="454"/>
        <v>3</v>
      </c>
      <c r="I4751" s="25">
        <v>0</v>
      </c>
      <c r="J4751" s="25">
        <f t="shared" si="450"/>
        <v>3</v>
      </c>
      <c r="K4751" s="7">
        <v>35.891300000000001</v>
      </c>
    </row>
    <row r="4752" spans="1:11" x14ac:dyDescent="0.25">
      <c r="A4752" s="6">
        <v>44394</v>
      </c>
      <c r="B4752" s="7">
        <v>19</v>
      </c>
      <c r="C4752" s="25">
        <v>278970.08585642744</v>
      </c>
      <c r="D4752" s="25">
        <f t="shared" si="452"/>
        <v>7</v>
      </c>
      <c r="E4752" s="25">
        <f t="shared" si="451"/>
        <v>0</v>
      </c>
      <c r="F4752" s="25">
        <f t="shared" si="453"/>
        <v>1</v>
      </c>
      <c r="G4752" s="25" t="str">
        <f t="shared" si="449"/>
        <v>Summer</v>
      </c>
      <c r="H4752" s="25">
        <f t="shared" si="454"/>
        <v>3</v>
      </c>
      <c r="I4752" s="25">
        <v>0</v>
      </c>
      <c r="J4752" s="25">
        <f t="shared" si="450"/>
        <v>3</v>
      </c>
      <c r="K4752" s="7">
        <v>37.148829999999997</v>
      </c>
    </row>
    <row r="4753" spans="1:11" x14ac:dyDescent="0.25">
      <c r="A4753" s="6">
        <v>44394</v>
      </c>
      <c r="B4753" s="7">
        <v>20</v>
      </c>
      <c r="C4753" s="25">
        <v>272529.78790292999</v>
      </c>
      <c r="D4753" s="25">
        <f t="shared" si="452"/>
        <v>7</v>
      </c>
      <c r="E4753" s="25">
        <f t="shared" si="451"/>
        <v>0</v>
      </c>
      <c r="F4753" s="25">
        <f t="shared" si="453"/>
        <v>1</v>
      </c>
      <c r="G4753" s="25" t="str">
        <f t="shared" si="449"/>
        <v>Summer</v>
      </c>
      <c r="H4753" s="25">
        <f t="shared" si="454"/>
        <v>3</v>
      </c>
      <c r="I4753" s="25">
        <v>0</v>
      </c>
      <c r="J4753" s="25">
        <f t="shared" si="450"/>
        <v>3</v>
      </c>
      <c r="K4753" s="7">
        <v>43.260420000000003</v>
      </c>
    </row>
    <row r="4754" spans="1:11" x14ac:dyDescent="0.25">
      <c r="A4754" s="6">
        <v>44394</v>
      </c>
      <c r="B4754" s="7">
        <v>21</v>
      </c>
      <c r="C4754" s="25">
        <v>256844.14041891246</v>
      </c>
      <c r="D4754" s="25">
        <f t="shared" si="452"/>
        <v>7</v>
      </c>
      <c r="E4754" s="25">
        <f t="shared" si="451"/>
        <v>0</v>
      </c>
      <c r="F4754" s="25">
        <f t="shared" si="453"/>
        <v>1</v>
      </c>
      <c r="G4754" s="25" t="str">
        <f t="shared" si="449"/>
        <v>Summer</v>
      </c>
      <c r="H4754" s="25">
        <f t="shared" si="454"/>
        <v>3</v>
      </c>
      <c r="I4754" s="25">
        <v>0</v>
      </c>
      <c r="J4754" s="25">
        <f t="shared" si="450"/>
        <v>3</v>
      </c>
      <c r="K4754" s="7">
        <v>37.197069999999997</v>
      </c>
    </row>
    <row r="4755" spans="1:11" x14ac:dyDescent="0.25">
      <c r="A4755" s="6">
        <v>44394</v>
      </c>
      <c r="B4755" s="7">
        <v>22</v>
      </c>
      <c r="C4755" s="25">
        <v>243730.32248794765</v>
      </c>
      <c r="D4755" s="25">
        <f t="shared" si="452"/>
        <v>7</v>
      </c>
      <c r="E4755" s="25">
        <f t="shared" si="451"/>
        <v>0</v>
      </c>
      <c r="F4755" s="25">
        <f t="shared" si="453"/>
        <v>1</v>
      </c>
      <c r="G4755" s="25" t="str">
        <f t="shared" si="449"/>
        <v>Summer</v>
      </c>
      <c r="H4755" s="25">
        <f t="shared" si="454"/>
        <v>3</v>
      </c>
      <c r="I4755" s="25">
        <v>0</v>
      </c>
      <c r="J4755" s="25">
        <f t="shared" si="450"/>
        <v>3</v>
      </c>
      <c r="K4755" s="7">
        <v>30.15889</v>
      </c>
    </row>
    <row r="4756" spans="1:11" x14ac:dyDescent="0.25">
      <c r="A4756" s="6">
        <v>44394</v>
      </c>
      <c r="B4756" s="7">
        <v>23</v>
      </c>
      <c r="C4756" s="25">
        <v>229304.76061975985</v>
      </c>
      <c r="D4756" s="25">
        <f t="shared" si="452"/>
        <v>7</v>
      </c>
      <c r="E4756" s="25">
        <f t="shared" si="451"/>
        <v>0</v>
      </c>
      <c r="F4756" s="25">
        <f t="shared" si="453"/>
        <v>1</v>
      </c>
      <c r="G4756" s="25" t="str">
        <f t="shared" si="449"/>
        <v>Summer</v>
      </c>
      <c r="H4756" s="25">
        <f t="shared" si="454"/>
        <v>3</v>
      </c>
      <c r="I4756" s="25">
        <v>0</v>
      </c>
      <c r="J4756" s="25">
        <f t="shared" si="450"/>
        <v>3</v>
      </c>
      <c r="K4756" s="7">
        <v>25.376539999999999</v>
      </c>
    </row>
    <row r="4757" spans="1:11" x14ac:dyDescent="0.25">
      <c r="A4757" s="6">
        <v>44394</v>
      </c>
      <c r="B4757" s="7">
        <v>24</v>
      </c>
      <c r="C4757" s="25">
        <v>208567.09599836057</v>
      </c>
      <c r="D4757" s="25">
        <f t="shared" si="452"/>
        <v>7</v>
      </c>
      <c r="E4757" s="25">
        <f t="shared" si="451"/>
        <v>0</v>
      </c>
      <c r="F4757" s="25">
        <f t="shared" si="453"/>
        <v>1</v>
      </c>
      <c r="G4757" s="25" t="str">
        <f t="shared" si="449"/>
        <v>Summer</v>
      </c>
      <c r="H4757" s="25">
        <f t="shared" si="454"/>
        <v>3</v>
      </c>
      <c r="I4757" s="25">
        <v>0</v>
      </c>
      <c r="J4757" s="25">
        <f t="shared" si="450"/>
        <v>3</v>
      </c>
      <c r="K4757" s="7">
        <v>26.460999999999999</v>
      </c>
    </row>
    <row r="4758" spans="1:11" x14ac:dyDescent="0.25">
      <c r="A4758" s="6">
        <v>44395</v>
      </c>
      <c r="B4758" s="7">
        <v>1</v>
      </c>
      <c r="C4758" s="25">
        <v>184037.2033847979</v>
      </c>
      <c r="D4758" s="25">
        <f t="shared" si="452"/>
        <v>7</v>
      </c>
      <c r="E4758" s="25">
        <f t="shared" si="451"/>
        <v>0</v>
      </c>
      <c r="F4758" s="25">
        <f t="shared" si="453"/>
        <v>1</v>
      </c>
      <c r="G4758" s="25" t="str">
        <f t="shared" si="449"/>
        <v>Summer</v>
      </c>
      <c r="H4758" s="25">
        <f t="shared" si="454"/>
        <v>3</v>
      </c>
      <c r="I4758" s="25">
        <v>0</v>
      </c>
      <c r="J4758" s="25">
        <f t="shared" si="450"/>
        <v>3</v>
      </c>
      <c r="K4758" s="7">
        <v>24.983650000000001</v>
      </c>
    </row>
    <row r="4759" spans="1:11" x14ac:dyDescent="0.25">
      <c r="A4759" s="6">
        <v>44395</v>
      </c>
      <c r="B4759" s="7">
        <v>2</v>
      </c>
      <c r="C4759" s="25">
        <v>161669.44443445097</v>
      </c>
      <c r="D4759" s="25">
        <f t="shared" si="452"/>
        <v>7</v>
      </c>
      <c r="E4759" s="25">
        <f t="shared" si="451"/>
        <v>0</v>
      </c>
      <c r="F4759" s="25">
        <f t="shared" si="453"/>
        <v>1</v>
      </c>
      <c r="G4759" s="25" t="str">
        <f t="shared" si="449"/>
        <v>Summer</v>
      </c>
      <c r="H4759" s="25">
        <f t="shared" si="454"/>
        <v>1</v>
      </c>
      <c r="I4759" s="25">
        <v>0</v>
      </c>
      <c r="J4759" s="25">
        <f t="shared" si="450"/>
        <v>1</v>
      </c>
      <c r="K4759" s="7">
        <v>28.678470000000001</v>
      </c>
    </row>
    <row r="4760" spans="1:11" x14ac:dyDescent="0.25">
      <c r="A4760" s="6">
        <v>44395</v>
      </c>
      <c r="B4760" s="7">
        <v>3</v>
      </c>
      <c r="C4760" s="25">
        <v>144854.86902950887</v>
      </c>
      <c r="D4760" s="25">
        <f t="shared" si="452"/>
        <v>7</v>
      </c>
      <c r="E4760" s="25">
        <f t="shared" si="451"/>
        <v>0</v>
      </c>
      <c r="F4760" s="25">
        <f t="shared" si="453"/>
        <v>1</v>
      </c>
      <c r="G4760" s="25" t="str">
        <f t="shared" si="449"/>
        <v>Summer</v>
      </c>
      <c r="H4760" s="25">
        <f t="shared" si="454"/>
        <v>1</v>
      </c>
      <c r="I4760" s="25">
        <v>0</v>
      </c>
      <c r="J4760" s="25">
        <f t="shared" si="450"/>
        <v>1</v>
      </c>
      <c r="K4760" s="7">
        <v>28.040559999999999</v>
      </c>
    </row>
    <row r="4761" spans="1:11" x14ac:dyDescent="0.25">
      <c r="A4761" s="6">
        <v>44395</v>
      </c>
      <c r="B4761" s="7">
        <v>4</v>
      </c>
      <c r="C4761" s="25">
        <v>132788.44141604347</v>
      </c>
      <c r="D4761" s="25">
        <f t="shared" si="452"/>
        <v>7</v>
      </c>
      <c r="E4761" s="25">
        <f t="shared" si="451"/>
        <v>0</v>
      </c>
      <c r="F4761" s="25">
        <f t="shared" si="453"/>
        <v>1</v>
      </c>
      <c r="G4761" s="25" t="str">
        <f t="shared" si="449"/>
        <v>Summer</v>
      </c>
      <c r="H4761" s="25">
        <f t="shared" si="454"/>
        <v>1</v>
      </c>
      <c r="I4761" s="25">
        <v>0</v>
      </c>
      <c r="J4761" s="25">
        <f t="shared" si="450"/>
        <v>1</v>
      </c>
      <c r="K4761" s="7">
        <v>23.923639999999999</v>
      </c>
    </row>
    <row r="4762" spans="1:11" x14ac:dyDescent="0.25">
      <c r="A4762" s="6">
        <v>44395</v>
      </c>
      <c r="B4762" s="7">
        <v>5</v>
      </c>
      <c r="C4762" s="25">
        <v>123530.60464360304</v>
      </c>
      <c r="D4762" s="25">
        <f t="shared" si="452"/>
        <v>7</v>
      </c>
      <c r="E4762" s="25">
        <f t="shared" si="451"/>
        <v>0</v>
      </c>
      <c r="F4762" s="25">
        <f t="shared" si="453"/>
        <v>1</v>
      </c>
      <c r="G4762" s="25" t="str">
        <f t="shared" si="449"/>
        <v>Summer</v>
      </c>
      <c r="H4762" s="25">
        <f t="shared" si="454"/>
        <v>1</v>
      </c>
      <c r="I4762" s="25">
        <v>0</v>
      </c>
      <c r="J4762" s="25">
        <f t="shared" si="450"/>
        <v>1</v>
      </c>
      <c r="K4762" s="7">
        <v>23.441659999999999</v>
      </c>
    </row>
    <row r="4763" spans="1:11" x14ac:dyDescent="0.25">
      <c r="A4763" s="6">
        <v>44395</v>
      </c>
      <c r="B4763" s="7">
        <v>6</v>
      </c>
      <c r="C4763" s="25">
        <v>117973.96361434869</v>
      </c>
      <c r="D4763" s="25">
        <f t="shared" si="452"/>
        <v>7</v>
      </c>
      <c r="E4763" s="25">
        <f t="shared" si="451"/>
        <v>0</v>
      </c>
      <c r="F4763" s="25">
        <f t="shared" si="453"/>
        <v>1</v>
      </c>
      <c r="G4763" s="25" t="str">
        <f t="shared" si="449"/>
        <v>Summer</v>
      </c>
      <c r="H4763" s="25">
        <f t="shared" si="454"/>
        <v>1</v>
      </c>
      <c r="I4763" s="25">
        <v>0</v>
      </c>
      <c r="J4763" s="25">
        <f t="shared" si="450"/>
        <v>1</v>
      </c>
      <c r="K4763" s="7">
        <v>22.95561</v>
      </c>
    </row>
    <row r="4764" spans="1:11" x14ac:dyDescent="0.25">
      <c r="A4764" s="6">
        <v>44395</v>
      </c>
      <c r="B4764" s="7">
        <v>7</v>
      </c>
      <c r="C4764" s="25">
        <v>116461.4084327442</v>
      </c>
      <c r="D4764" s="25">
        <f t="shared" si="452"/>
        <v>7</v>
      </c>
      <c r="E4764" s="25">
        <f t="shared" si="451"/>
        <v>0</v>
      </c>
      <c r="F4764" s="25">
        <f t="shared" si="453"/>
        <v>1</v>
      </c>
      <c r="G4764" s="25" t="str">
        <f t="shared" si="449"/>
        <v>Summer</v>
      </c>
      <c r="H4764" s="25">
        <f t="shared" si="454"/>
        <v>3</v>
      </c>
      <c r="I4764" s="25">
        <v>0</v>
      </c>
      <c r="J4764" s="25">
        <f t="shared" si="450"/>
        <v>3</v>
      </c>
      <c r="K4764" s="7">
        <v>21.426559999999998</v>
      </c>
    </row>
    <row r="4765" spans="1:11" x14ac:dyDescent="0.25">
      <c r="A4765" s="6">
        <v>44395</v>
      </c>
      <c r="B4765" s="7">
        <v>8</v>
      </c>
      <c r="C4765" s="25">
        <v>123431.23239551752</v>
      </c>
      <c r="D4765" s="25">
        <f t="shared" si="452"/>
        <v>7</v>
      </c>
      <c r="E4765" s="25">
        <f t="shared" si="451"/>
        <v>0</v>
      </c>
      <c r="F4765" s="25">
        <f t="shared" si="453"/>
        <v>1</v>
      </c>
      <c r="G4765" s="25" t="str">
        <f t="shared" si="449"/>
        <v>Summer</v>
      </c>
      <c r="H4765" s="25">
        <f t="shared" si="454"/>
        <v>3</v>
      </c>
      <c r="I4765" s="25">
        <v>0</v>
      </c>
      <c r="J4765" s="25">
        <f t="shared" si="450"/>
        <v>3</v>
      </c>
      <c r="K4765" s="7">
        <v>21.896740000000001</v>
      </c>
    </row>
    <row r="4766" spans="1:11" x14ac:dyDescent="0.25">
      <c r="A4766" s="6">
        <v>44395</v>
      </c>
      <c r="B4766" s="7">
        <v>9</v>
      </c>
      <c r="C4766" s="25">
        <v>138850.4974143068</v>
      </c>
      <c r="D4766" s="25">
        <f t="shared" si="452"/>
        <v>7</v>
      </c>
      <c r="E4766" s="25">
        <f t="shared" si="451"/>
        <v>0</v>
      </c>
      <c r="F4766" s="25">
        <f t="shared" si="453"/>
        <v>1</v>
      </c>
      <c r="G4766" s="25" t="str">
        <f t="shared" si="449"/>
        <v>Summer</v>
      </c>
      <c r="H4766" s="25">
        <f t="shared" si="454"/>
        <v>3</v>
      </c>
      <c r="I4766" s="25">
        <v>0</v>
      </c>
      <c r="J4766" s="25">
        <f t="shared" si="450"/>
        <v>3</v>
      </c>
      <c r="K4766" s="7">
        <v>22.691269999999999</v>
      </c>
    </row>
    <row r="4767" spans="1:11" x14ac:dyDescent="0.25">
      <c r="A4767" s="6">
        <v>44395</v>
      </c>
      <c r="B4767" s="7">
        <v>10</v>
      </c>
      <c r="C4767" s="25">
        <v>162049.28507800162</v>
      </c>
      <c r="D4767" s="25">
        <f t="shared" si="452"/>
        <v>7</v>
      </c>
      <c r="E4767" s="25">
        <f t="shared" si="451"/>
        <v>0</v>
      </c>
      <c r="F4767" s="25">
        <f t="shared" si="453"/>
        <v>1</v>
      </c>
      <c r="G4767" s="25" t="str">
        <f t="shared" si="449"/>
        <v>Summer</v>
      </c>
      <c r="H4767" s="25">
        <f t="shared" si="454"/>
        <v>3</v>
      </c>
      <c r="I4767" s="25">
        <v>0</v>
      </c>
      <c r="J4767" s="25">
        <f t="shared" si="450"/>
        <v>3</v>
      </c>
      <c r="K4767" s="7">
        <v>23.81625</v>
      </c>
    </row>
    <row r="4768" spans="1:11" x14ac:dyDescent="0.25">
      <c r="A4768" s="6">
        <v>44395</v>
      </c>
      <c r="B4768" s="7">
        <v>11</v>
      </c>
      <c r="C4768" s="25">
        <v>186668.46521772328</v>
      </c>
      <c r="D4768" s="25">
        <f t="shared" si="452"/>
        <v>7</v>
      </c>
      <c r="E4768" s="25">
        <f t="shared" si="451"/>
        <v>0</v>
      </c>
      <c r="F4768" s="25">
        <f t="shared" si="453"/>
        <v>1</v>
      </c>
      <c r="G4768" s="25" t="str">
        <f t="shared" si="449"/>
        <v>Summer</v>
      </c>
      <c r="H4768" s="25">
        <f t="shared" si="454"/>
        <v>3</v>
      </c>
      <c r="I4768" s="25">
        <v>0</v>
      </c>
      <c r="J4768" s="25">
        <f t="shared" si="450"/>
        <v>3</v>
      </c>
      <c r="K4768" s="7">
        <v>23.778500000000001</v>
      </c>
    </row>
    <row r="4769" spans="1:11" x14ac:dyDescent="0.25">
      <c r="A4769" s="6">
        <v>44395</v>
      </c>
      <c r="B4769" s="7">
        <v>12</v>
      </c>
      <c r="C4769" s="25">
        <v>205317.06941528743</v>
      </c>
      <c r="D4769" s="25">
        <f t="shared" si="452"/>
        <v>7</v>
      </c>
      <c r="E4769" s="25">
        <f t="shared" si="451"/>
        <v>0</v>
      </c>
      <c r="F4769" s="25">
        <f t="shared" si="453"/>
        <v>1</v>
      </c>
      <c r="G4769" s="25" t="str">
        <f t="shared" si="449"/>
        <v>Summer</v>
      </c>
      <c r="H4769" s="25">
        <f t="shared" si="454"/>
        <v>3</v>
      </c>
      <c r="I4769" s="25">
        <v>0</v>
      </c>
      <c r="J4769" s="25">
        <f t="shared" si="450"/>
        <v>3</v>
      </c>
      <c r="K4769" s="7">
        <v>27.098700000000001</v>
      </c>
    </row>
    <row r="4770" spans="1:11" x14ac:dyDescent="0.25">
      <c r="A4770" s="6">
        <v>44395</v>
      </c>
      <c r="B4770" s="7">
        <v>13</v>
      </c>
      <c r="C4770" s="25">
        <v>223031.51355513636</v>
      </c>
      <c r="D4770" s="25">
        <f t="shared" si="452"/>
        <v>7</v>
      </c>
      <c r="E4770" s="25">
        <f t="shared" si="451"/>
        <v>0</v>
      </c>
      <c r="F4770" s="25">
        <f t="shared" si="453"/>
        <v>1</v>
      </c>
      <c r="G4770" s="25" t="str">
        <f t="shared" si="449"/>
        <v>Summer</v>
      </c>
      <c r="H4770" s="25">
        <f t="shared" si="454"/>
        <v>3</v>
      </c>
      <c r="I4770" s="25">
        <v>0</v>
      </c>
      <c r="J4770" s="25">
        <f t="shared" si="450"/>
        <v>3</v>
      </c>
      <c r="K4770" s="7">
        <v>32.04186</v>
      </c>
    </row>
    <row r="4771" spans="1:11" x14ac:dyDescent="0.25">
      <c r="A4771" s="6">
        <v>44395</v>
      </c>
      <c r="B4771" s="7">
        <v>14</v>
      </c>
      <c r="C4771" s="25">
        <v>237437.43017209761</v>
      </c>
      <c r="D4771" s="25">
        <f t="shared" si="452"/>
        <v>7</v>
      </c>
      <c r="E4771" s="25">
        <f t="shared" si="451"/>
        <v>0</v>
      </c>
      <c r="F4771" s="25">
        <f t="shared" si="453"/>
        <v>1</v>
      </c>
      <c r="G4771" s="25" t="str">
        <f t="shared" si="449"/>
        <v>Summer</v>
      </c>
      <c r="H4771" s="25">
        <f t="shared" si="454"/>
        <v>3</v>
      </c>
      <c r="I4771" s="25">
        <v>0</v>
      </c>
      <c r="J4771" s="25">
        <f t="shared" si="450"/>
        <v>3</v>
      </c>
      <c r="K4771" s="7">
        <v>51.588819999999998</v>
      </c>
    </row>
    <row r="4772" spans="1:11" x14ac:dyDescent="0.25">
      <c r="A4772" s="6">
        <v>44395</v>
      </c>
      <c r="B4772" s="7">
        <v>15</v>
      </c>
      <c r="C4772" s="25">
        <v>251621.85468324015</v>
      </c>
      <c r="D4772" s="25">
        <f t="shared" si="452"/>
        <v>7</v>
      </c>
      <c r="E4772" s="25">
        <f t="shared" si="451"/>
        <v>0</v>
      </c>
      <c r="F4772" s="25">
        <f t="shared" si="453"/>
        <v>1</v>
      </c>
      <c r="G4772" s="25" t="str">
        <f t="shared" si="449"/>
        <v>Summer</v>
      </c>
      <c r="H4772" s="25">
        <f t="shared" si="454"/>
        <v>3</v>
      </c>
      <c r="I4772" s="25">
        <v>0</v>
      </c>
      <c r="J4772" s="25">
        <f t="shared" si="450"/>
        <v>3</v>
      </c>
      <c r="K4772" s="7">
        <v>36.833620000000003</v>
      </c>
    </row>
    <row r="4773" spans="1:11" x14ac:dyDescent="0.25">
      <c r="A4773" s="6">
        <v>44395</v>
      </c>
      <c r="B4773" s="7">
        <v>16</v>
      </c>
      <c r="C4773" s="25">
        <v>267048.44285188679</v>
      </c>
      <c r="D4773" s="25">
        <f t="shared" si="452"/>
        <v>7</v>
      </c>
      <c r="E4773" s="25">
        <f t="shared" si="451"/>
        <v>0</v>
      </c>
      <c r="F4773" s="25">
        <f t="shared" si="453"/>
        <v>1</v>
      </c>
      <c r="G4773" s="25" t="str">
        <f t="shared" si="449"/>
        <v>Summer</v>
      </c>
      <c r="H4773" s="25">
        <f t="shared" si="454"/>
        <v>3</v>
      </c>
      <c r="I4773" s="25">
        <v>0</v>
      </c>
      <c r="J4773" s="25">
        <f t="shared" si="450"/>
        <v>3</v>
      </c>
      <c r="K4773" s="7">
        <v>34.968879999999999</v>
      </c>
    </row>
    <row r="4774" spans="1:11" x14ac:dyDescent="0.25">
      <c r="A4774" s="6">
        <v>44395</v>
      </c>
      <c r="B4774" s="7">
        <v>17</v>
      </c>
      <c r="C4774" s="25">
        <v>283732.86947614665</v>
      </c>
      <c r="D4774" s="25">
        <f t="shared" si="452"/>
        <v>7</v>
      </c>
      <c r="E4774" s="25">
        <f t="shared" si="451"/>
        <v>0</v>
      </c>
      <c r="F4774" s="25">
        <f t="shared" si="453"/>
        <v>1</v>
      </c>
      <c r="G4774" s="25" t="str">
        <f t="shared" si="449"/>
        <v>Summer</v>
      </c>
      <c r="H4774" s="25">
        <f t="shared" si="454"/>
        <v>3</v>
      </c>
      <c r="I4774" s="25">
        <v>0</v>
      </c>
      <c r="J4774" s="25">
        <f t="shared" si="450"/>
        <v>3</v>
      </c>
      <c r="K4774" s="7">
        <v>66.835470000000001</v>
      </c>
    </row>
    <row r="4775" spans="1:11" x14ac:dyDescent="0.25">
      <c r="A4775" s="6">
        <v>44395</v>
      </c>
      <c r="B4775" s="7">
        <v>18</v>
      </c>
      <c r="C4775" s="25">
        <v>297123.54959745333</v>
      </c>
      <c r="D4775" s="25">
        <f t="shared" si="452"/>
        <v>7</v>
      </c>
      <c r="E4775" s="25">
        <f t="shared" si="451"/>
        <v>0</v>
      </c>
      <c r="F4775" s="25">
        <f t="shared" si="453"/>
        <v>1</v>
      </c>
      <c r="G4775" s="25" t="str">
        <f t="shared" si="449"/>
        <v>Summer</v>
      </c>
      <c r="H4775" s="25">
        <f t="shared" si="454"/>
        <v>3</v>
      </c>
      <c r="I4775" s="25">
        <v>0</v>
      </c>
      <c r="J4775" s="25">
        <f t="shared" si="450"/>
        <v>3</v>
      </c>
      <c r="K4775" s="7">
        <v>62.07302</v>
      </c>
    </row>
    <row r="4776" spans="1:11" x14ac:dyDescent="0.25">
      <c r="A4776" s="6">
        <v>44395</v>
      </c>
      <c r="B4776" s="7">
        <v>19</v>
      </c>
      <c r="C4776" s="25">
        <v>299929.06499704311</v>
      </c>
      <c r="D4776" s="25">
        <f t="shared" si="452"/>
        <v>7</v>
      </c>
      <c r="E4776" s="25">
        <f t="shared" si="451"/>
        <v>0</v>
      </c>
      <c r="F4776" s="25">
        <f t="shared" si="453"/>
        <v>1</v>
      </c>
      <c r="G4776" s="25" t="str">
        <f t="shared" si="449"/>
        <v>Summer</v>
      </c>
      <c r="H4776" s="25">
        <f t="shared" si="454"/>
        <v>3</v>
      </c>
      <c r="I4776" s="25">
        <v>0</v>
      </c>
      <c r="J4776" s="25">
        <f t="shared" si="450"/>
        <v>3</v>
      </c>
      <c r="K4776" s="7">
        <v>302.8657</v>
      </c>
    </row>
    <row r="4777" spans="1:11" x14ac:dyDescent="0.25">
      <c r="A4777" s="6">
        <v>44395</v>
      </c>
      <c r="B4777" s="7">
        <v>20</v>
      </c>
      <c r="C4777" s="25">
        <v>292939.64627991494</v>
      </c>
      <c r="D4777" s="25">
        <f t="shared" si="452"/>
        <v>7</v>
      </c>
      <c r="E4777" s="25">
        <f t="shared" si="451"/>
        <v>0</v>
      </c>
      <c r="F4777" s="25">
        <f t="shared" si="453"/>
        <v>1</v>
      </c>
      <c r="G4777" s="25" t="str">
        <f t="shared" si="449"/>
        <v>Summer</v>
      </c>
      <c r="H4777" s="25">
        <f t="shared" si="454"/>
        <v>3</v>
      </c>
      <c r="I4777" s="25">
        <v>0</v>
      </c>
      <c r="J4777" s="25">
        <f t="shared" si="450"/>
        <v>3</v>
      </c>
      <c r="K4777" s="7">
        <v>38.25864</v>
      </c>
    </row>
    <row r="4778" spans="1:11" x14ac:dyDescent="0.25">
      <c r="A4778" s="6">
        <v>44395</v>
      </c>
      <c r="B4778" s="7">
        <v>21</v>
      </c>
      <c r="C4778" s="25">
        <v>276522.52769532218</v>
      </c>
      <c r="D4778" s="25">
        <f t="shared" si="452"/>
        <v>7</v>
      </c>
      <c r="E4778" s="25">
        <f t="shared" si="451"/>
        <v>0</v>
      </c>
      <c r="F4778" s="25">
        <f t="shared" si="453"/>
        <v>1</v>
      </c>
      <c r="G4778" s="25" t="str">
        <f t="shared" si="449"/>
        <v>Summer</v>
      </c>
      <c r="H4778" s="25">
        <f t="shared" si="454"/>
        <v>3</v>
      </c>
      <c r="I4778" s="25">
        <v>0</v>
      </c>
      <c r="J4778" s="25">
        <f t="shared" si="450"/>
        <v>3</v>
      </c>
      <c r="K4778" s="7">
        <v>36.546999999999997</v>
      </c>
    </row>
    <row r="4779" spans="1:11" x14ac:dyDescent="0.25">
      <c r="A4779" s="6">
        <v>44395</v>
      </c>
      <c r="B4779" s="7">
        <v>22</v>
      </c>
      <c r="C4779" s="25">
        <v>260019.35104078241</v>
      </c>
      <c r="D4779" s="25">
        <f t="shared" si="452"/>
        <v>7</v>
      </c>
      <c r="E4779" s="25">
        <f t="shared" si="451"/>
        <v>0</v>
      </c>
      <c r="F4779" s="25">
        <f t="shared" si="453"/>
        <v>1</v>
      </c>
      <c r="G4779" s="25" t="str">
        <f t="shared" si="449"/>
        <v>Summer</v>
      </c>
      <c r="H4779" s="25">
        <f t="shared" si="454"/>
        <v>3</v>
      </c>
      <c r="I4779" s="25">
        <v>0</v>
      </c>
      <c r="J4779" s="25">
        <f t="shared" si="450"/>
        <v>3</v>
      </c>
      <c r="K4779" s="7">
        <v>36.097389999999997</v>
      </c>
    </row>
    <row r="4780" spans="1:11" x14ac:dyDescent="0.25">
      <c r="A4780" s="6">
        <v>44395</v>
      </c>
      <c r="B4780" s="7">
        <v>23</v>
      </c>
      <c r="C4780" s="25">
        <v>235489.55676151122</v>
      </c>
      <c r="D4780" s="25">
        <f t="shared" si="452"/>
        <v>7</v>
      </c>
      <c r="E4780" s="25">
        <f t="shared" si="451"/>
        <v>0</v>
      </c>
      <c r="F4780" s="25">
        <f t="shared" si="453"/>
        <v>1</v>
      </c>
      <c r="G4780" s="25" t="str">
        <f t="shared" si="449"/>
        <v>Summer</v>
      </c>
      <c r="H4780" s="25">
        <f t="shared" si="454"/>
        <v>3</v>
      </c>
      <c r="I4780" s="25">
        <v>0</v>
      </c>
      <c r="J4780" s="25">
        <f t="shared" si="450"/>
        <v>3</v>
      </c>
      <c r="K4780" s="7">
        <v>27.471219999999999</v>
      </c>
    </row>
    <row r="4781" spans="1:11" x14ac:dyDescent="0.25">
      <c r="A4781" s="6">
        <v>44395</v>
      </c>
      <c r="B4781" s="7">
        <v>24</v>
      </c>
      <c r="C4781" s="25">
        <v>201513.83416473909</v>
      </c>
      <c r="D4781" s="25">
        <f t="shared" si="452"/>
        <v>7</v>
      </c>
      <c r="E4781" s="25">
        <f t="shared" si="451"/>
        <v>0</v>
      </c>
      <c r="F4781" s="25">
        <f t="shared" si="453"/>
        <v>1</v>
      </c>
      <c r="G4781" s="25" t="str">
        <f t="shared" si="449"/>
        <v>Summer</v>
      </c>
      <c r="H4781" s="25">
        <f t="shared" si="454"/>
        <v>3</v>
      </c>
      <c r="I4781" s="25">
        <v>0</v>
      </c>
      <c r="J4781" s="25">
        <f t="shared" si="450"/>
        <v>3</v>
      </c>
      <c r="K4781" s="7">
        <v>24.350249999999999</v>
      </c>
    </row>
    <row r="4782" spans="1:11" x14ac:dyDescent="0.25">
      <c r="A4782" s="6">
        <v>44396</v>
      </c>
      <c r="B4782" s="7">
        <v>1</v>
      </c>
      <c r="C4782" s="25">
        <v>170418.13026522042</v>
      </c>
      <c r="D4782" s="25">
        <f t="shared" si="452"/>
        <v>7</v>
      </c>
      <c r="E4782" s="25">
        <f t="shared" si="451"/>
        <v>0</v>
      </c>
      <c r="F4782" s="25">
        <f t="shared" si="453"/>
        <v>0</v>
      </c>
      <c r="G4782" s="25" t="str">
        <f t="shared" si="449"/>
        <v>Summer</v>
      </c>
      <c r="H4782" s="25">
        <f t="shared" si="454"/>
        <v>3</v>
      </c>
      <c r="I4782" s="25">
        <v>0</v>
      </c>
      <c r="J4782" s="25">
        <f t="shared" si="450"/>
        <v>3</v>
      </c>
      <c r="K4782" s="7">
        <v>23.933900000000001</v>
      </c>
    </row>
    <row r="4783" spans="1:11" x14ac:dyDescent="0.25">
      <c r="A4783" s="6">
        <v>44396</v>
      </c>
      <c r="B4783" s="7">
        <v>2</v>
      </c>
      <c r="C4783" s="25">
        <v>148411.25863317537</v>
      </c>
      <c r="D4783" s="25">
        <f t="shared" si="452"/>
        <v>7</v>
      </c>
      <c r="E4783" s="25">
        <f t="shared" si="451"/>
        <v>0</v>
      </c>
      <c r="F4783" s="25">
        <f t="shared" si="453"/>
        <v>0</v>
      </c>
      <c r="G4783" s="25" t="str">
        <f t="shared" ref="G4783:G4846" si="455">IF(OR(D4783&lt;5,D4783&gt;9),"Winter","Summer")</f>
        <v>Summer</v>
      </c>
      <c r="H4783" s="25">
        <f t="shared" si="454"/>
        <v>1</v>
      </c>
      <c r="I4783" s="25">
        <v>0</v>
      </c>
      <c r="J4783" s="25">
        <f t="shared" ref="J4783:J4846" si="456">IF(I4783=0,H4783,5)</f>
        <v>1</v>
      </c>
      <c r="K4783" s="7">
        <v>24.149640000000002</v>
      </c>
    </row>
    <row r="4784" spans="1:11" x14ac:dyDescent="0.25">
      <c r="A4784" s="6">
        <v>44396</v>
      </c>
      <c r="B4784" s="7">
        <v>3</v>
      </c>
      <c r="C4784" s="25">
        <v>133362.7718097195</v>
      </c>
      <c r="D4784" s="25">
        <f t="shared" si="452"/>
        <v>7</v>
      </c>
      <c r="E4784" s="25">
        <f t="shared" si="451"/>
        <v>0</v>
      </c>
      <c r="F4784" s="25">
        <f t="shared" si="453"/>
        <v>0</v>
      </c>
      <c r="G4784" s="25" t="str">
        <f t="shared" si="455"/>
        <v>Summer</v>
      </c>
      <c r="H4784" s="25">
        <f t="shared" si="454"/>
        <v>1</v>
      </c>
      <c r="I4784" s="25">
        <v>0</v>
      </c>
      <c r="J4784" s="25">
        <f t="shared" si="456"/>
        <v>1</v>
      </c>
      <c r="K4784" s="7">
        <v>23.650369999999999</v>
      </c>
    </row>
    <row r="4785" spans="1:11" x14ac:dyDescent="0.25">
      <c r="A4785" s="6">
        <v>44396</v>
      </c>
      <c r="B4785" s="7">
        <v>4</v>
      </c>
      <c r="C4785" s="25">
        <v>123407.73176016378</v>
      </c>
      <c r="D4785" s="25">
        <f t="shared" si="452"/>
        <v>7</v>
      </c>
      <c r="E4785" s="25">
        <f t="shared" si="451"/>
        <v>0</v>
      </c>
      <c r="F4785" s="25">
        <f t="shared" si="453"/>
        <v>0</v>
      </c>
      <c r="G4785" s="25" t="str">
        <f t="shared" si="455"/>
        <v>Summer</v>
      </c>
      <c r="H4785" s="25">
        <f t="shared" si="454"/>
        <v>1</v>
      </c>
      <c r="I4785" s="25">
        <v>0</v>
      </c>
      <c r="J4785" s="25">
        <f t="shared" si="456"/>
        <v>1</v>
      </c>
      <c r="K4785" s="7">
        <v>22.545339999999999</v>
      </c>
    </row>
    <row r="4786" spans="1:11" x14ac:dyDescent="0.25">
      <c r="A4786" s="6">
        <v>44396</v>
      </c>
      <c r="B4786" s="7">
        <v>5</v>
      </c>
      <c r="C4786" s="25">
        <v>118124.76681439811</v>
      </c>
      <c r="D4786" s="25">
        <f t="shared" si="452"/>
        <v>7</v>
      </c>
      <c r="E4786" s="25">
        <f t="shared" si="451"/>
        <v>0</v>
      </c>
      <c r="F4786" s="25">
        <f t="shared" si="453"/>
        <v>0</v>
      </c>
      <c r="G4786" s="25" t="str">
        <f t="shared" si="455"/>
        <v>Summer</v>
      </c>
      <c r="H4786" s="25">
        <f t="shared" si="454"/>
        <v>1</v>
      </c>
      <c r="I4786" s="25">
        <v>0</v>
      </c>
      <c r="J4786" s="25">
        <f t="shared" si="456"/>
        <v>1</v>
      </c>
      <c r="K4786" s="7">
        <v>22.223279999999999</v>
      </c>
    </row>
    <row r="4787" spans="1:11" x14ac:dyDescent="0.25">
      <c r="A4787" s="6">
        <v>44396</v>
      </c>
      <c r="B4787" s="7">
        <v>6</v>
      </c>
      <c r="C4787" s="25">
        <v>117172.77040280866</v>
      </c>
      <c r="D4787" s="25">
        <f t="shared" si="452"/>
        <v>7</v>
      </c>
      <c r="E4787" s="25">
        <f t="shared" si="451"/>
        <v>0</v>
      </c>
      <c r="F4787" s="25">
        <f t="shared" si="453"/>
        <v>0</v>
      </c>
      <c r="G4787" s="25" t="str">
        <f t="shared" si="455"/>
        <v>Summer</v>
      </c>
      <c r="H4787" s="25">
        <f t="shared" si="454"/>
        <v>1</v>
      </c>
      <c r="I4787" s="25">
        <v>0</v>
      </c>
      <c r="J4787" s="25">
        <f t="shared" si="456"/>
        <v>1</v>
      </c>
      <c r="K4787" s="7">
        <v>23.282039999999999</v>
      </c>
    </row>
    <row r="4788" spans="1:11" x14ac:dyDescent="0.25">
      <c r="A4788" s="6">
        <v>44396</v>
      </c>
      <c r="B4788" s="7">
        <v>7</v>
      </c>
      <c r="C4788" s="25">
        <v>121074.5977306175</v>
      </c>
      <c r="D4788" s="25">
        <f t="shared" si="452"/>
        <v>7</v>
      </c>
      <c r="E4788" s="25">
        <f t="shared" si="451"/>
        <v>0</v>
      </c>
      <c r="F4788" s="25">
        <f t="shared" si="453"/>
        <v>0</v>
      </c>
      <c r="G4788" s="25" t="str">
        <f t="shared" si="455"/>
        <v>Summer</v>
      </c>
      <c r="H4788" s="25">
        <f t="shared" si="454"/>
        <v>3</v>
      </c>
      <c r="I4788" s="25">
        <v>0</v>
      </c>
      <c r="J4788" s="25">
        <f t="shared" si="456"/>
        <v>3</v>
      </c>
      <c r="K4788" s="7">
        <v>23.504989999999999</v>
      </c>
    </row>
    <row r="4789" spans="1:11" x14ac:dyDescent="0.25">
      <c r="A4789" s="6">
        <v>44396</v>
      </c>
      <c r="B4789" s="7">
        <v>8</v>
      </c>
      <c r="C4789" s="25">
        <v>128730.32355266604</v>
      </c>
      <c r="D4789" s="25">
        <f t="shared" si="452"/>
        <v>7</v>
      </c>
      <c r="E4789" s="25">
        <f t="shared" si="451"/>
        <v>0</v>
      </c>
      <c r="F4789" s="25">
        <f t="shared" si="453"/>
        <v>0</v>
      </c>
      <c r="G4789" s="25" t="str">
        <f t="shared" si="455"/>
        <v>Summer</v>
      </c>
      <c r="H4789" s="25">
        <f t="shared" si="454"/>
        <v>3</v>
      </c>
      <c r="I4789" s="25">
        <v>0</v>
      </c>
      <c r="J4789" s="25">
        <f t="shared" si="456"/>
        <v>3</v>
      </c>
      <c r="K4789" s="7">
        <v>23.411770000000001</v>
      </c>
    </row>
    <row r="4790" spans="1:11" x14ac:dyDescent="0.25">
      <c r="A4790" s="6">
        <v>44396</v>
      </c>
      <c r="B4790" s="7">
        <v>9</v>
      </c>
      <c r="C4790" s="25">
        <v>139984.07858541625</v>
      </c>
      <c r="D4790" s="25">
        <f t="shared" si="452"/>
        <v>7</v>
      </c>
      <c r="E4790" s="25">
        <f t="shared" si="451"/>
        <v>0</v>
      </c>
      <c r="F4790" s="25">
        <f t="shared" si="453"/>
        <v>0</v>
      </c>
      <c r="G4790" s="25" t="str">
        <f t="shared" si="455"/>
        <v>Summer</v>
      </c>
      <c r="H4790" s="25">
        <f t="shared" si="454"/>
        <v>3</v>
      </c>
      <c r="I4790" s="25">
        <v>0</v>
      </c>
      <c r="J4790" s="25">
        <f t="shared" si="456"/>
        <v>3</v>
      </c>
      <c r="K4790" s="7">
        <v>24.55293</v>
      </c>
    </row>
    <row r="4791" spans="1:11" x14ac:dyDescent="0.25">
      <c r="A4791" s="6">
        <v>44396</v>
      </c>
      <c r="B4791" s="7">
        <v>10</v>
      </c>
      <c r="C4791" s="25">
        <v>155973.41221421247</v>
      </c>
      <c r="D4791" s="25">
        <f t="shared" si="452"/>
        <v>7</v>
      </c>
      <c r="E4791" s="25">
        <f t="shared" si="451"/>
        <v>0</v>
      </c>
      <c r="F4791" s="25">
        <f t="shared" si="453"/>
        <v>0</v>
      </c>
      <c r="G4791" s="25" t="str">
        <f t="shared" si="455"/>
        <v>Summer</v>
      </c>
      <c r="H4791" s="25">
        <f t="shared" si="454"/>
        <v>3</v>
      </c>
      <c r="I4791" s="25">
        <v>0</v>
      </c>
      <c r="J4791" s="25">
        <f t="shared" si="456"/>
        <v>3</v>
      </c>
      <c r="K4791" s="7">
        <v>32.421900000000001</v>
      </c>
    </row>
    <row r="4792" spans="1:11" x14ac:dyDescent="0.25">
      <c r="A4792" s="6">
        <v>44396</v>
      </c>
      <c r="B4792" s="7">
        <v>11</v>
      </c>
      <c r="C4792" s="25">
        <v>176486.01643180099</v>
      </c>
      <c r="D4792" s="25">
        <f t="shared" si="452"/>
        <v>7</v>
      </c>
      <c r="E4792" s="25">
        <f t="shared" si="451"/>
        <v>0</v>
      </c>
      <c r="F4792" s="25">
        <f t="shared" si="453"/>
        <v>0</v>
      </c>
      <c r="G4792" s="25" t="str">
        <f t="shared" si="455"/>
        <v>Summer</v>
      </c>
      <c r="H4792" s="25">
        <f t="shared" si="454"/>
        <v>3</v>
      </c>
      <c r="I4792" s="25">
        <v>0</v>
      </c>
      <c r="J4792" s="25">
        <f t="shared" si="456"/>
        <v>3</v>
      </c>
      <c r="K4792" s="7">
        <v>30.497229999999998</v>
      </c>
    </row>
    <row r="4793" spans="1:11" x14ac:dyDescent="0.25">
      <c r="A4793" s="6">
        <v>44396</v>
      </c>
      <c r="B4793" s="7">
        <v>12</v>
      </c>
      <c r="C4793" s="25">
        <v>199575.31174493025</v>
      </c>
      <c r="D4793" s="25">
        <f t="shared" si="452"/>
        <v>7</v>
      </c>
      <c r="E4793" s="25">
        <f t="shared" si="451"/>
        <v>0</v>
      </c>
      <c r="F4793" s="25">
        <f t="shared" si="453"/>
        <v>0</v>
      </c>
      <c r="G4793" s="25" t="str">
        <f t="shared" si="455"/>
        <v>Summer</v>
      </c>
      <c r="H4793" s="25">
        <f t="shared" si="454"/>
        <v>3</v>
      </c>
      <c r="I4793" s="25">
        <v>0</v>
      </c>
      <c r="J4793" s="25">
        <f t="shared" si="456"/>
        <v>3</v>
      </c>
      <c r="K4793" s="7">
        <v>35.389560000000003</v>
      </c>
    </row>
    <row r="4794" spans="1:11" x14ac:dyDescent="0.25">
      <c r="A4794" s="6">
        <v>44396</v>
      </c>
      <c r="B4794" s="7">
        <v>13</v>
      </c>
      <c r="C4794" s="25">
        <v>220308.19558635948</v>
      </c>
      <c r="D4794" s="25">
        <f t="shared" si="452"/>
        <v>7</v>
      </c>
      <c r="E4794" s="25">
        <f t="shared" si="451"/>
        <v>0</v>
      </c>
      <c r="F4794" s="25">
        <f t="shared" si="453"/>
        <v>0</v>
      </c>
      <c r="G4794" s="25" t="str">
        <f t="shared" si="455"/>
        <v>Summer</v>
      </c>
      <c r="H4794" s="25">
        <f t="shared" si="454"/>
        <v>3</v>
      </c>
      <c r="I4794" s="25">
        <v>0</v>
      </c>
      <c r="J4794" s="25">
        <f t="shared" si="456"/>
        <v>3</v>
      </c>
      <c r="K4794" s="7">
        <v>35.833080000000002</v>
      </c>
    </row>
    <row r="4795" spans="1:11" x14ac:dyDescent="0.25">
      <c r="A4795" s="6">
        <v>44396</v>
      </c>
      <c r="B4795" s="7">
        <v>14</v>
      </c>
      <c r="C4795" s="25">
        <v>237340.88503787795</v>
      </c>
      <c r="D4795" s="25">
        <f t="shared" si="452"/>
        <v>7</v>
      </c>
      <c r="E4795" s="25">
        <f t="shared" si="451"/>
        <v>0</v>
      </c>
      <c r="F4795" s="25">
        <f t="shared" si="453"/>
        <v>0</v>
      </c>
      <c r="G4795" s="25" t="str">
        <f t="shared" si="455"/>
        <v>Summer</v>
      </c>
      <c r="H4795" s="25">
        <f t="shared" si="454"/>
        <v>3</v>
      </c>
      <c r="I4795" s="25">
        <v>0</v>
      </c>
      <c r="J4795" s="25">
        <f t="shared" si="456"/>
        <v>3</v>
      </c>
      <c r="K4795" s="7">
        <v>35.456519999999998</v>
      </c>
    </row>
    <row r="4796" spans="1:11" x14ac:dyDescent="0.25">
      <c r="A4796" s="6">
        <v>44396</v>
      </c>
      <c r="B4796" s="7">
        <v>15</v>
      </c>
      <c r="C4796" s="25">
        <v>253235.79990010257</v>
      </c>
      <c r="D4796" s="25">
        <f t="shared" si="452"/>
        <v>7</v>
      </c>
      <c r="E4796" s="25">
        <f t="shared" si="451"/>
        <v>0</v>
      </c>
      <c r="F4796" s="25">
        <f t="shared" si="453"/>
        <v>0</v>
      </c>
      <c r="G4796" s="25" t="str">
        <f t="shared" si="455"/>
        <v>Summer</v>
      </c>
      <c r="H4796" s="25">
        <f t="shared" si="454"/>
        <v>4</v>
      </c>
      <c r="I4796" s="25">
        <v>0</v>
      </c>
      <c r="J4796" s="25">
        <f t="shared" si="456"/>
        <v>4</v>
      </c>
      <c r="K4796" s="7">
        <v>40.773470000000003</v>
      </c>
    </row>
    <row r="4797" spans="1:11" x14ac:dyDescent="0.25">
      <c r="A4797" s="6">
        <v>44396</v>
      </c>
      <c r="B4797" s="7">
        <v>16</v>
      </c>
      <c r="C4797" s="25">
        <v>270733.28919049009</v>
      </c>
      <c r="D4797" s="25">
        <f t="shared" si="452"/>
        <v>7</v>
      </c>
      <c r="E4797" s="25">
        <f t="shared" si="451"/>
        <v>0</v>
      </c>
      <c r="F4797" s="25">
        <f t="shared" si="453"/>
        <v>0</v>
      </c>
      <c r="G4797" s="25" t="str">
        <f t="shared" si="455"/>
        <v>Summer</v>
      </c>
      <c r="H4797" s="25">
        <f t="shared" si="454"/>
        <v>4</v>
      </c>
      <c r="I4797" s="25">
        <v>0</v>
      </c>
      <c r="J4797" s="25">
        <f t="shared" si="456"/>
        <v>4</v>
      </c>
      <c r="K4797" s="7">
        <v>57.45581</v>
      </c>
    </row>
    <row r="4798" spans="1:11" x14ac:dyDescent="0.25">
      <c r="A4798" s="6">
        <v>44396</v>
      </c>
      <c r="B4798" s="7">
        <v>17</v>
      </c>
      <c r="C4798" s="25">
        <v>288487.37927919632</v>
      </c>
      <c r="D4798" s="25">
        <f t="shared" si="452"/>
        <v>7</v>
      </c>
      <c r="E4798" s="25">
        <f t="shared" si="451"/>
        <v>0</v>
      </c>
      <c r="F4798" s="25">
        <f t="shared" si="453"/>
        <v>0</v>
      </c>
      <c r="G4798" s="25" t="str">
        <f t="shared" si="455"/>
        <v>Summer</v>
      </c>
      <c r="H4798" s="25">
        <f t="shared" si="454"/>
        <v>4</v>
      </c>
      <c r="I4798" s="25">
        <v>0</v>
      </c>
      <c r="J4798" s="25">
        <f t="shared" si="456"/>
        <v>4</v>
      </c>
      <c r="K4798" s="7">
        <v>87.982060000000004</v>
      </c>
    </row>
    <row r="4799" spans="1:11" x14ac:dyDescent="0.25">
      <c r="A4799" s="6">
        <v>44396</v>
      </c>
      <c r="B4799" s="7">
        <v>18</v>
      </c>
      <c r="C4799" s="25">
        <v>304348.15865170269</v>
      </c>
      <c r="D4799" s="25">
        <f t="shared" si="452"/>
        <v>7</v>
      </c>
      <c r="E4799" s="25">
        <f t="shared" si="451"/>
        <v>0</v>
      </c>
      <c r="F4799" s="25">
        <f t="shared" si="453"/>
        <v>0</v>
      </c>
      <c r="G4799" s="25" t="str">
        <f t="shared" si="455"/>
        <v>Summer</v>
      </c>
      <c r="H4799" s="25">
        <f t="shared" si="454"/>
        <v>4</v>
      </c>
      <c r="I4799" s="25">
        <v>0</v>
      </c>
      <c r="J4799" s="25">
        <f t="shared" si="456"/>
        <v>4</v>
      </c>
      <c r="K4799" s="7">
        <v>63.250570000000003</v>
      </c>
    </row>
    <row r="4800" spans="1:11" x14ac:dyDescent="0.25">
      <c r="A4800" s="6">
        <v>44396</v>
      </c>
      <c r="B4800" s="7">
        <v>19</v>
      </c>
      <c r="C4800" s="25">
        <v>304997.49603580439</v>
      </c>
      <c r="D4800" s="25">
        <f t="shared" si="452"/>
        <v>7</v>
      </c>
      <c r="E4800" s="25">
        <f t="shared" si="451"/>
        <v>0</v>
      </c>
      <c r="F4800" s="25">
        <f t="shared" si="453"/>
        <v>0</v>
      </c>
      <c r="G4800" s="25" t="str">
        <f t="shared" si="455"/>
        <v>Summer</v>
      </c>
      <c r="H4800" s="25">
        <f t="shared" si="454"/>
        <v>4</v>
      </c>
      <c r="I4800" s="25">
        <v>0</v>
      </c>
      <c r="J4800" s="25">
        <f t="shared" si="456"/>
        <v>4</v>
      </c>
      <c r="K4800" s="7">
        <v>67.768169999999998</v>
      </c>
    </row>
    <row r="4801" spans="1:11" x14ac:dyDescent="0.25">
      <c r="A4801" s="6">
        <v>44396</v>
      </c>
      <c r="B4801" s="7">
        <v>20</v>
      </c>
      <c r="C4801" s="25">
        <v>293882.58225403674</v>
      </c>
      <c r="D4801" s="25">
        <f t="shared" si="452"/>
        <v>7</v>
      </c>
      <c r="E4801" s="25">
        <f t="shared" si="451"/>
        <v>0</v>
      </c>
      <c r="F4801" s="25">
        <f t="shared" si="453"/>
        <v>0</v>
      </c>
      <c r="G4801" s="25" t="str">
        <f t="shared" si="455"/>
        <v>Summer</v>
      </c>
      <c r="H4801" s="25">
        <f t="shared" si="454"/>
        <v>4</v>
      </c>
      <c r="I4801" s="25">
        <v>0</v>
      </c>
      <c r="J4801" s="25">
        <f t="shared" si="456"/>
        <v>4</v>
      </c>
      <c r="K4801" s="7">
        <v>44.913179999999997</v>
      </c>
    </row>
    <row r="4802" spans="1:11" x14ac:dyDescent="0.25">
      <c r="A4802" s="6">
        <v>44396</v>
      </c>
      <c r="B4802" s="7">
        <v>21</v>
      </c>
      <c r="C4802" s="25">
        <v>279203.26402090024</v>
      </c>
      <c r="D4802" s="25">
        <f t="shared" si="452"/>
        <v>7</v>
      </c>
      <c r="E4802" s="25">
        <f t="shared" si="451"/>
        <v>0</v>
      </c>
      <c r="F4802" s="25">
        <f t="shared" si="453"/>
        <v>0</v>
      </c>
      <c r="G4802" s="25" t="str">
        <f t="shared" si="455"/>
        <v>Summer</v>
      </c>
      <c r="H4802" s="25">
        <f t="shared" si="454"/>
        <v>3</v>
      </c>
      <c r="I4802" s="25">
        <v>0</v>
      </c>
      <c r="J4802" s="25">
        <f t="shared" si="456"/>
        <v>3</v>
      </c>
      <c r="K4802" s="7">
        <v>62.299199999999999</v>
      </c>
    </row>
    <row r="4803" spans="1:11" x14ac:dyDescent="0.25">
      <c r="A4803" s="6">
        <v>44396</v>
      </c>
      <c r="B4803" s="7">
        <v>22</v>
      </c>
      <c r="C4803" s="25">
        <v>264101.31337768649</v>
      </c>
      <c r="D4803" s="25">
        <f t="shared" si="452"/>
        <v>7</v>
      </c>
      <c r="E4803" s="25">
        <f t="shared" si="451"/>
        <v>0</v>
      </c>
      <c r="F4803" s="25">
        <f t="shared" si="453"/>
        <v>0</v>
      </c>
      <c r="G4803" s="25" t="str">
        <f t="shared" si="455"/>
        <v>Summer</v>
      </c>
      <c r="H4803" s="25">
        <f t="shared" si="454"/>
        <v>3</v>
      </c>
      <c r="I4803" s="25">
        <v>0</v>
      </c>
      <c r="J4803" s="25">
        <f t="shared" si="456"/>
        <v>3</v>
      </c>
      <c r="K4803" s="7">
        <v>39.645910000000001</v>
      </c>
    </row>
    <row r="4804" spans="1:11" x14ac:dyDescent="0.25">
      <c r="A4804" s="6">
        <v>44396</v>
      </c>
      <c r="B4804" s="7">
        <v>23</v>
      </c>
      <c r="C4804" s="25">
        <v>238263.98999457282</v>
      </c>
      <c r="D4804" s="25">
        <f t="shared" si="452"/>
        <v>7</v>
      </c>
      <c r="E4804" s="25">
        <f t="shared" si="451"/>
        <v>0</v>
      </c>
      <c r="F4804" s="25">
        <f t="shared" si="453"/>
        <v>0</v>
      </c>
      <c r="G4804" s="25" t="str">
        <f t="shared" si="455"/>
        <v>Summer</v>
      </c>
      <c r="H4804" s="25">
        <f t="shared" si="454"/>
        <v>3</v>
      </c>
      <c r="I4804" s="25">
        <v>0</v>
      </c>
      <c r="J4804" s="25">
        <f t="shared" si="456"/>
        <v>3</v>
      </c>
      <c r="K4804" s="7">
        <v>35.305070000000001</v>
      </c>
    </row>
    <row r="4805" spans="1:11" x14ac:dyDescent="0.25">
      <c r="A4805" s="6">
        <v>44396</v>
      </c>
      <c r="B4805" s="7">
        <v>24</v>
      </c>
      <c r="C4805" s="25">
        <v>204476.3991578522</v>
      </c>
      <c r="D4805" s="25">
        <f t="shared" si="452"/>
        <v>7</v>
      </c>
      <c r="E4805" s="25">
        <f t="shared" si="451"/>
        <v>0</v>
      </c>
      <c r="F4805" s="25">
        <f t="shared" si="453"/>
        <v>0</v>
      </c>
      <c r="G4805" s="25" t="str">
        <f t="shared" si="455"/>
        <v>Summer</v>
      </c>
      <c r="H4805" s="25">
        <f t="shared" si="454"/>
        <v>3</v>
      </c>
      <c r="I4805" s="25">
        <v>0</v>
      </c>
      <c r="J4805" s="25">
        <f t="shared" si="456"/>
        <v>3</v>
      </c>
      <c r="K4805" s="7">
        <v>26.344830000000002</v>
      </c>
    </row>
    <row r="4806" spans="1:11" x14ac:dyDescent="0.25">
      <c r="A4806" s="6">
        <v>44397</v>
      </c>
      <c r="B4806" s="7">
        <v>1</v>
      </c>
      <c r="C4806" s="25">
        <v>174648.78013886311</v>
      </c>
      <c r="D4806" s="25">
        <f t="shared" si="452"/>
        <v>7</v>
      </c>
      <c r="E4806" s="25">
        <f t="shared" ref="E4806:E4869" si="457">IF(IFERROR(VLOOKUP(A4806,$S$6:$S$15,1,0),0)&gt;0,1,0)</f>
        <v>0</v>
      </c>
      <c r="F4806" s="25">
        <f t="shared" si="453"/>
        <v>0</v>
      </c>
      <c r="G4806" s="25" t="str">
        <f t="shared" si="455"/>
        <v>Summer</v>
      </c>
      <c r="H4806" s="25">
        <f t="shared" si="454"/>
        <v>3</v>
      </c>
      <c r="I4806" s="25">
        <v>0</v>
      </c>
      <c r="J4806" s="25">
        <f t="shared" si="456"/>
        <v>3</v>
      </c>
      <c r="K4806" s="7">
        <v>22.760870000000001</v>
      </c>
    </row>
    <row r="4807" spans="1:11" x14ac:dyDescent="0.25">
      <c r="A4807" s="6">
        <v>44397</v>
      </c>
      <c r="B4807" s="7">
        <v>2</v>
      </c>
      <c r="C4807" s="25">
        <v>152267.41884128758</v>
      </c>
      <c r="D4807" s="25">
        <f t="shared" ref="D4807:D4870" si="458">MONTH(A4807)</f>
        <v>7</v>
      </c>
      <c r="E4807" s="25">
        <f t="shared" si="457"/>
        <v>0</v>
      </c>
      <c r="F4807" s="25">
        <f t="shared" ref="F4807:F4870" si="459">IF(WEEKDAY(A4807,2)&gt;5,1,0)</f>
        <v>0</v>
      </c>
      <c r="G4807" s="25" t="str">
        <f t="shared" si="455"/>
        <v>Summer</v>
      </c>
      <c r="H4807" s="25">
        <f t="shared" ref="H4807:H4870" si="460">IF(AND(B4807&lt;7,B4807&gt;1),1,IF(G4807="Winter",IF(OR(E4807=1,F4807=1,B4807=1,AND(B4807&gt;9,B4807&lt;19),B4807&gt;21),2,6),IF(OR(E4807=1,F4807=1,B4807&lt;15,B4807&gt;20),3,4)))</f>
        <v>1</v>
      </c>
      <c r="I4807" s="25">
        <v>0</v>
      </c>
      <c r="J4807" s="25">
        <f t="shared" si="456"/>
        <v>1</v>
      </c>
      <c r="K4807" s="7">
        <v>22.797329999999999</v>
      </c>
    </row>
    <row r="4808" spans="1:11" x14ac:dyDescent="0.25">
      <c r="A4808" s="6">
        <v>44397</v>
      </c>
      <c r="B4808" s="7">
        <v>3</v>
      </c>
      <c r="C4808" s="25">
        <v>137261.65570634042</v>
      </c>
      <c r="D4808" s="25">
        <f t="shared" si="458"/>
        <v>7</v>
      </c>
      <c r="E4808" s="25">
        <f t="shared" si="457"/>
        <v>0</v>
      </c>
      <c r="F4808" s="25">
        <f t="shared" si="459"/>
        <v>0</v>
      </c>
      <c r="G4808" s="25" t="str">
        <f t="shared" si="455"/>
        <v>Summer</v>
      </c>
      <c r="H4808" s="25">
        <f t="shared" si="460"/>
        <v>1</v>
      </c>
      <c r="I4808" s="25">
        <v>0</v>
      </c>
      <c r="J4808" s="25">
        <f t="shared" si="456"/>
        <v>1</v>
      </c>
      <c r="K4808" s="7">
        <v>21.838640000000002</v>
      </c>
    </row>
    <row r="4809" spans="1:11" x14ac:dyDescent="0.25">
      <c r="A4809" s="6">
        <v>44397</v>
      </c>
      <c r="B4809" s="7">
        <v>4</v>
      </c>
      <c r="C4809" s="25">
        <v>126455.66736426669</v>
      </c>
      <c r="D4809" s="25">
        <f t="shared" si="458"/>
        <v>7</v>
      </c>
      <c r="E4809" s="25">
        <f t="shared" si="457"/>
        <v>0</v>
      </c>
      <c r="F4809" s="25">
        <f t="shared" si="459"/>
        <v>0</v>
      </c>
      <c r="G4809" s="25" t="str">
        <f t="shared" si="455"/>
        <v>Summer</v>
      </c>
      <c r="H4809" s="25">
        <f t="shared" si="460"/>
        <v>1</v>
      </c>
      <c r="I4809" s="25">
        <v>0</v>
      </c>
      <c r="J4809" s="25">
        <f t="shared" si="456"/>
        <v>1</v>
      </c>
      <c r="K4809" s="7">
        <v>20.900559999999999</v>
      </c>
    </row>
    <row r="4810" spans="1:11" x14ac:dyDescent="0.25">
      <c r="A4810" s="6">
        <v>44397</v>
      </c>
      <c r="B4810" s="7">
        <v>5</v>
      </c>
      <c r="C4810" s="25">
        <v>120476.55084794393</v>
      </c>
      <c r="D4810" s="25">
        <f t="shared" si="458"/>
        <v>7</v>
      </c>
      <c r="E4810" s="25">
        <f t="shared" si="457"/>
        <v>0</v>
      </c>
      <c r="F4810" s="25">
        <f t="shared" si="459"/>
        <v>0</v>
      </c>
      <c r="G4810" s="25" t="str">
        <f t="shared" si="455"/>
        <v>Summer</v>
      </c>
      <c r="H4810" s="25">
        <f t="shared" si="460"/>
        <v>1</v>
      </c>
      <c r="I4810" s="25">
        <v>0</v>
      </c>
      <c r="J4810" s="25">
        <f t="shared" si="456"/>
        <v>1</v>
      </c>
      <c r="K4810" s="7">
        <v>21.357430000000001</v>
      </c>
    </row>
    <row r="4811" spans="1:11" x14ac:dyDescent="0.25">
      <c r="A4811" s="6">
        <v>44397</v>
      </c>
      <c r="B4811" s="7">
        <v>6</v>
      </c>
      <c r="C4811" s="25">
        <v>120082.14646783372</v>
      </c>
      <c r="D4811" s="25">
        <f t="shared" si="458"/>
        <v>7</v>
      </c>
      <c r="E4811" s="25">
        <f t="shared" si="457"/>
        <v>0</v>
      </c>
      <c r="F4811" s="25">
        <f t="shared" si="459"/>
        <v>0</v>
      </c>
      <c r="G4811" s="25" t="str">
        <f t="shared" si="455"/>
        <v>Summer</v>
      </c>
      <c r="H4811" s="25">
        <f t="shared" si="460"/>
        <v>1</v>
      </c>
      <c r="I4811" s="25">
        <v>0</v>
      </c>
      <c r="J4811" s="25">
        <f t="shared" si="456"/>
        <v>1</v>
      </c>
      <c r="K4811" s="7">
        <v>21.7011</v>
      </c>
    </row>
    <row r="4812" spans="1:11" x14ac:dyDescent="0.25">
      <c r="A4812" s="6">
        <v>44397</v>
      </c>
      <c r="B4812" s="7">
        <v>7</v>
      </c>
      <c r="C4812" s="25">
        <v>124653.60699948337</v>
      </c>
      <c r="D4812" s="25">
        <f t="shared" si="458"/>
        <v>7</v>
      </c>
      <c r="E4812" s="25">
        <f t="shared" si="457"/>
        <v>0</v>
      </c>
      <c r="F4812" s="25">
        <f t="shared" si="459"/>
        <v>0</v>
      </c>
      <c r="G4812" s="25" t="str">
        <f t="shared" si="455"/>
        <v>Summer</v>
      </c>
      <c r="H4812" s="25">
        <f t="shared" si="460"/>
        <v>3</v>
      </c>
      <c r="I4812" s="25">
        <v>0</v>
      </c>
      <c r="J4812" s="25">
        <f t="shared" si="456"/>
        <v>3</v>
      </c>
      <c r="K4812" s="7">
        <v>22.356249999999999</v>
      </c>
    </row>
    <row r="4813" spans="1:11" x14ac:dyDescent="0.25">
      <c r="A4813" s="6">
        <v>44397</v>
      </c>
      <c r="B4813" s="7">
        <v>8</v>
      </c>
      <c r="C4813" s="25">
        <v>132319.15084193149</v>
      </c>
      <c r="D4813" s="25">
        <f t="shared" si="458"/>
        <v>7</v>
      </c>
      <c r="E4813" s="25">
        <f t="shared" si="457"/>
        <v>0</v>
      </c>
      <c r="F4813" s="25">
        <f t="shared" si="459"/>
        <v>0</v>
      </c>
      <c r="G4813" s="25" t="str">
        <f t="shared" si="455"/>
        <v>Summer</v>
      </c>
      <c r="H4813" s="25">
        <f t="shared" si="460"/>
        <v>3</v>
      </c>
      <c r="I4813" s="25">
        <v>0</v>
      </c>
      <c r="J4813" s="25">
        <f t="shared" si="456"/>
        <v>3</v>
      </c>
      <c r="K4813" s="7">
        <v>22.396529999999998</v>
      </c>
    </row>
    <row r="4814" spans="1:11" x14ac:dyDescent="0.25">
      <c r="A4814" s="6">
        <v>44397</v>
      </c>
      <c r="B4814" s="7">
        <v>9</v>
      </c>
      <c r="C4814" s="25">
        <v>142561.6076991524</v>
      </c>
      <c r="D4814" s="25">
        <f t="shared" si="458"/>
        <v>7</v>
      </c>
      <c r="E4814" s="25">
        <f t="shared" si="457"/>
        <v>0</v>
      </c>
      <c r="F4814" s="25">
        <f t="shared" si="459"/>
        <v>0</v>
      </c>
      <c r="G4814" s="25" t="str">
        <f t="shared" si="455"/>
        <v>Summer</v>
      </c>
      <c r="H4814" s="25">
        <f t="shared" si="460"/>
        <v>3</v>
      </c>
      <c r="I4814" s="25">
        <v>0</v>
      </c>
      <c r="J4814" s="25">
        <f t="shared" si="456"/>
        <v>3</v>
      </c>
      <c r="K4814" s="7">
        <v>23.62679</v>
      </c>
    </row>
    <row r="4815" spans="1:11" x14ac:dyDescent="0.25">
      <c r="A4815" s="6">
        <v>44397</v>
      </c>
      <c r="B4815" s="7">
        <v>10</v>
      </c>
      <c r="C4815" s="25">
        <v>158745.18832224686</v>
      </c>
      <c r="D4815" s="25">
        <f t="shared" si="458"/>
        <v>7</v>
      </c>
      <c r="E4815" s="25">
        <f t="shared" si="457"/>
        <v>0</v>
      </c>
      <c r="F4815" s="25">
        <f t="shared" si="459"/>
        <v>0</v>
      </c>
      <c r="G4815" s="25" t="str">
        <f t="shared" si="455"/>
        <v>Summer</v>
      </c>
      <c r="H4815" s="25">
        <f t="shared" si="460"/>
        <v>3</v>
      </c>
      <c r="I4815" s="25">
        <v>0</v>
      </c>
      <c r="J4815" s="25">
        <f t="shared" si="456"/>
        <v>3</v>
      </c>
      <c r="K4815" s="7">
        <v>26.26793</v>
      </c>
    </row>
    <row r="4816" spans="1:11" x14ac:dyDescent="0.25">
      <c r="A4816" s="6">
        <v>44397</v>
      </c>
      <c r="B4816" s="7">
        <v>11</v>
      </c>
      <c r="C4816" s="25">
        <v>180461.52317282639</v>
      </c>
      <c r="D4816" s="25">
        <f t="shared" si="458"/>
        <v>7</v>
      </c>
      <c r="E4816" s="25">
        <f t="shared" si="457"/>
        <v>0</v>
      </c>
      <c r="F4816" s="25">
        <f t="shared" si="459"/>
        <v>0</v>
      </c>
      <c r="G4816" s="25" t="str">
        <f t="shared" si="455"/>
        <v>Summer</v>
      </c>
      <c r="H4816" s="25">
        <f t="shared" si="460"/>
        <v>3</v>
      </c>
      <c r="I4816" s="25">
        <v>0</v>
      </c>
      <c r="J4816" s="25">
        <f t="shared" si="456"/>
        <v>3</v>
      </c>
      <c r="K4816" s="7">
        <v>36.462499999999999</v>
      </c>
    </row>
    <row r="4817" spans="1:11" x14ac:dyDescent="0.25">
      <c r="A4817" s="6">
        <v>44397</v>
      </c>
      <c r="B4817" s="7">
        <v>12</v>
      </c>
      <c r="C4817" s="25">
        <v>204666.32637620173</v>
      </c>
      <c r="D4817" s="25">
        <f t="shared" si="458"/>
        <v>7</v>
      </c>
      <c r="E4817" s="25">
        <f t="shared" si="457"/>
        <v>0</v>
      </c>
      <c r="F4817" s="25">
        <f t="shared" si="459"/>
        <v>0</v>
      </c>
      <c r="G4817" s="25" t="str">
        <f t="shared" si="455"/>
        <v>Summer</v>
      </c>
      <c r="H4817" s="25">
        <f t="shared" si="460"/>
        <v>3</v>
      </c>
      <c r="I4817" s="25">
        <v>0</v>
      </c>
      <c r="J4817" s="25">
        <f t="shared" si="456"/>
        <v>3</v>
      </c>
      <c r="K4817" s="7">
        <v>33.288040000000002</v>
      </c>
    </row>
    <row r="4818" spans="1:11" x14ac:dyDescent="0.25">
      <c r="A4818" s="6">
        <v>44397</v>
      </c>
      <c r="B4818" s="7">
        <v>13</v>
      </c>
      <c r="C4818" s="25">
        <v>227556.32063454282</v>
      </c>
      <c r="D4818" s="25">
        <f t="shared" si="458"/>
        <v>7</v>
      </c>
      <c r="E4818" s="25">
        <f t="shared" si="457"/>
        <v>0</v>
      </c>
      <c r="F4818" s="25">
        <f t="shared" si="459"/>
        <v>0</v>
      </c>
      <c r="G4818" s="25" t="str">
        <f t="shared" si="455"/>
        <v>Summer</v>
      </c>
      <c r="H4818" s="25">
        <f t="shared" si="460"/>
        <v>3</v>
      </c>
      <c r="I4818" s="25">
        <v>0</v>
      </c>
      <c r="J4818" s="25">
        <f t="shared" si="456"/>
        <v>3</v>
      </c>
      <c r="K4818" s="7">
        <v>36.994050000000001</v>
      </c>
    </row>
    <row r="4819" spans="1:11" x14ac:dyDescent="0.25">
      <c r="A4819" s="6">
        <v>44397</v>
      </c>
      <c r="B4819" s="7">
        <v>14</v>
      </c>
      <c r="C4819" s="25">
        <v>245869.18927831022</v>
      </c>
      <c r="D4819" s="25">
        <f t="shared" si="458"/>
        <v>7</v>
      </c>
      <c r="E4819" s="25">
        <f t="shared" si="457"/>
        <v>0</v>
      </c>
      <c r="F4819" s="25">
        <f t="shared" si="459"/>
        <v>0</v>
      </c>
      <c r="G4819" s="25" t="str">
        <f t="shared" si="455"/>
        <v>Summer</v>
      </c>
      <c r="H4819" s="25">
        <f t="shared" si="460"/>
        <v>3</v>
      </c>
      <c r="I4819" s="25">
        <v>0</v>
      </c>
      <c r="J4819" s="25">
        <f t="shared" si="456"/>
        <v>3</v>
      </c>
      <c r="K4819" s="7">
        <v>37.007779999999997</v>
      </c>
    </row>
    <row r="4820" spans="1:11" x14ac:dyDescent="0.25">
      <c r="A4820" s="6">
        <v>44397</v>
      </c>
      <c r="B4820" s="7">
        <v>15</v>
      </c>
      <c r="C4820" s="25">
        <v>262422.16447354667</v>
      </c>
      <c r="D4820" s="25">
        <f t="shared" si="458"/>
        <v>7</v>
      </c>
      <c r="E4820" s="25">
        <f t="shared" si="457"/>
        <v>0</v>
      </c>
      <c r="F4820" s="25">
        <f t="shared" si="459"/>
        <v>0</v>
      </c>
      <c r="G4820" s="25" t="str">
        <f t="shared" si="455"/>
        <v>Summer</v>
      </c>
      <c r="H4820" s="25">
        <f t="shared" si="460"/>
        <v>4</v>
      </c>
      <c r="I4820" s="25">
        <v>0</v>
      </c>
      <c r="J4820" s="25">
        <f t="shared" si="456"/>
        <v>4</v>
      </c>
      <c r="K4820" s="7">
        <v>49.619590000000002</v>
      </c>
    </row>
    <row r="4821" spans="1:11" x14ac:dyDescent="0.25">
      <c r="A4821" s="6">
        <v>44397</v>
      </c>
      <c r="B4821" s="7">
        <v>16</v>
      </c>
      <c r="C4821" s="25">
        <v>280225.50540520833</v>
      </c>
      <c r="D4821" s="25">
        <f t="shared" si="458"/>
        <v>7</v>
      </c>
      <c r="E4821" s="25">
        <f t="shared" si="457"/>
        <v>0</v>
      </c>
      <c r="F4821" s="25">
        <f t="shared" si="459"/>
        <v>0</v>
      </c>
      <c r="G4821" s="25" t="str">
        <f t="shared" si="455"/>
        <v>Summer</v>
      </c>
      <c r="H4821" s="25">
        <f t="shared" si="460"/>
        <v>4</v>
      </c>
      <c r="I4821" s="25">
        <v>0</v>
      </c>
      <c r="J4821" s="25">
        <f t="shared" si="456"/>
        <v>4</v>
      </c>
      <c r="K4821" s="7">
        <v>64.780770000000004</v>
      </c>
    </row>
    <row r="4822" spans="1:11" x14ac:dyDescent="0.25">
      <c r="A4822" s="6">
        <v>44397</v>
      </c>
      <c r="B4822" s="7">
        <v>17</v>
      </c>
      <c r="C4822" s="25">
        <v>298776.19996055588</v>
      </c>
      <c r="D4822" s="25">
        <f t="shared" si="458"/>
        <v>7</v>
      </c>
      <c r="E4822" s="25">
        <f t="shared" si="457"/>
        <v>0</v>
      </c>
      <c r="F4822" s="25">
        <f t="shared" si="459"/>
        <v>0</v>
      </c>
      <c r="G4822" s="25" t="str">
        <f t="shared" si="455"/>
        <v>Summer</v>
      </c>
      <c r="H4822" s="25">
        <f t="shared" si="460"/>
        <v>4</v>
      </c>
      <c r="I4822" s="25">
        <v>0</v>
      </c>
      <c r="J4822" s="25">
        <f t="shared" si="456"/>
        <v>4</v>
      </c>
      <c r="K4822" s="7">
        <v>80.210220000000007</v>
      </c>
    </row>
    <row r="4823" spans="1:11" x14ac:dyDescent="0.25">
      <c r="A4823" s="6">
        <v>44397</v>
      </c>
      <c r="B4823" s="7">
        <v>18</v>
      </c>
      <c r="C4823" s="25">
        <v>314715.28927725449</v>
      </c>
      <c r="D4823" s="25">
        <f t="shared" si="458"/>
        <v>7</v>
      </c>
      <c r="E4823" s="25">
        <f t="shared" si="457"/>
        <v>0</v>
      </c>
      <c r="F4823" s="25">
        <f t="shared" si="459"/>
        <v>0</v>
      </c>
      <c r="G4823" s="25" t="str">
        <f t="shared" si="455"/>
        <v>Summer</v>
      </c>
      <c r="H4823" s="25">
        <f t="shared" si="460"/>
        <v>4</v>
      </c>
      <c r="I4823" s="25">
        <v>0</v>
      </c>
      <c r="J4823" s="25">
        <f t="shared" si="456"/>
        <v>4</v>
      </c>
      <c r="K4823" s="7">
        <v>58.09075</v>
      </c>
    </row>
    <row r="4824" spans="1:11" x14ac:dyDescent="0.25">
      <c r="A4824" s="6">
        <v>44397</v>
      </c>
      <c r="B4824" s="7">
        <v>19</v>
      </c>
      <c r="C4824" s="25">
        <v>318416.20702175866</v>
      </c>
      <c r="D4824" s="25">
        <f t="shared" si="458"/>
        <v>7</v>
      </c>
      <c r="E4824" s="25">
        <f t="shared" si="457"/>
        <v>0</v>
      </c>
      <c r="F4824" s="25">
        <f t="shared" si="459"/>
        <v>0</v>
      </c>
      <c r="G4824" s="25" t="str">
        <f t="shared" si="455"/>
        <v>Summer</v>
      </c>
      <c r="H4824" s="25">
        <f t="shared" si="460"/>
        <v>4</v>
      </c>
      <c r="I4824" s="25">
        <v>0</v>
      </c>
      <c r="J4824" s="25">
        <f t="shared" si="456"/>
        <v>4</v>
      </c>
      <c r="K4824" s="7">
        <v>48.200969999999998</v>
      </c>
    </row>
    <row r="4825" spans="1:11" x14ac:dyDescent="0.25">
      <c r="A4825" s="6">
        <v>44397</v>
      </c>
      <c r="B4825" s="7">
        <v>20</v>
      </c>
      <c r="C4825" s="25">
        <v>308650.78935494478</v>
      </c>
      <c r="D4825" s="25">
        <f t="shared" si="458"/>
        <v>7</v>
      </c>
      <c r="E4825" s="25">
        <f t="shared" si="457"/>
        <v>0</v>
      </c>
      <c r="F4825" s="25">
        <f t="shared" si="459"/>
        <v>0</v>
      </c>
      <c r="G4825" s="25" t="str">
        <f t="shared" si="455"/>
        <v>Summer</v>
      </c>
      <c r="H4825" s="25">
        <f t="shared" si="460"/>
        <v>4</v>
      </c>
      <c r="I4825" s="25">
        <v>0</v>
      </c>
      <c r="J4825" s="25">
        <f t="shared" si="456"/>
        <v>4</v>
      </c>
      <c r="K4825" s="7">
        <v>37.281489999999998</v>
      </c>
    </row>
    <row r="4826" spans="1:11" x14ac:dyDescent="0.25">
      <c r="A4826" s="6">
        <v>44397</v>
      </c>
      <c r="B4826" s="7">
        <v>21</v>
      </c>
      <c r="C4826" s="25">
        <v>291400.73249194346</v>
      </c>
      <c r="D4826" s="25">
        <f t="shared" si="458"/>
        <v>7</v>
      </c>
      <c r="E4826" s="25">
        <f t="shared" si="457"/>
        <v>0</v>
      </c>
      <c r="F4826" s="25">
        <f t="shared" si="459"/>
        <v>0</v>
      </c>
      <c r="G4826" s="25" t="str">
        <f t="shared" si="455"/>
        <v>Summer</v>
      </c>
      <c r="H4826" s="25">
        <f t="shared" si="460"/>
        <v>3</v>
      </c>
      <c r="I4826" s="25">
        <v>0</v>
      </c>
      <c r="J4826" s="25">
        <f t="shared" si="456"/>
        <v>3</v>
      </c>
      <c r="K4826" s="7">
        <v>35.244700000000002</v>
      </c>
    </row>
    <row r="4827" spans="1:11" x14ac:dyDescent="0.25">
      <c r="A4827" s="6">
        <v>44397</v>
      </c>
      <c r="B4827" s="7">
        <v>22</v>
      </c>
      <c r="C4827" s="25">
        <v>276550.91446221812</v>
      </c>
      <c r="D4827" s="25">
        <f t="shared" si="458"/>
        <v>7</v>
      </c>
      <c r="E4827" s="25">
        <f t="shared" si="457"/>
        <v>0</v>
      </c>
      <c r="F4827" s="25">
        <f t="shared" si="459"/>
        <v>0</v>
      </c>
      <c r="G4827" s="25" t="str">
        <f t="shared" si="455"/>
        <v>Summer</v>
      </c>
      <c r="H4827" s="25">
        <f t="shared" si="460"/>
        <v>3</v>
      </c>
      <c r="I4827" s="25">
        <v>0</v>
      </c>
      <c r="J4827" s="25">
        <f t="shared" si="456"/>
        <v>3</v>
      </c>
      <c r="K4827" s="7">
        <v>35.963850000000001</v>
      </c>
    </row>
    <row r="4828" spans="1:11" x14ac:dyDescent="0.25">
      <c r="A4828" s="6">
        <v>44397</v>
      </c>
      <c r="B4828" s="7">
        <v>23</v>
      </c>
      <c r="C4828" s="25">
        <v>251540.35751677948</v>
      </c>
      <c r="D4828" s="25">
        <f t="shared" si="458"/>
        <v>7</v>
      </c>
      <c r="E4828" s="25">
        <f t="shared" si="457"/>
        <v>0</v>
      </c>
      <c r="F4828" s="25">
        <f t="shared" si="459"/>
        <v>0</v>
      </c>
      <c r="G4828" s="25" t="str">
        <f t="shared" si="455"/>
        <v>Summer</v>
      </c>
      <c r="H4828" s="25">
        <f t="shared" si="460"/>
        <v>3</v>
      </c>
      <c r="I4828" s="25">
        <v>0</v>
      </c>
      <c r="J4828" s="25">
        <f t="shared" si="456"/>
        <v>3</v>
      </c>
      <c r="K4828" s="7">
        <v>30.341259999999998</v>
      </c>
    </row>
    <row r="4829" spans="1:11" x14ac:dyDescent="0.25">
      <c r="A4829" s="6">
        <v>44397</v>
      </c>
      <c r="B4829" s="7">
        <v>24</v>
      </c>
      <c r="C4829" s="25">
        <v>216847.07200310734</v>
      </c>
      <c r="D4829" s="25">
        <f t="shared" si="458"/>
        <v>7</v>
      </c>
      <c r="E4829" s="25">
        <f t="shared" si="457"/>
        <v>0</v>
      </c>
      <c r="F4829" s="25">
        <f t="shared" si="459"/>
        <v>0</v>
      </c>
      <c r="G4829" s="25" t="str">
        <f t="shared" si="455"/>
        <v>Summer</v>
      </c>
      <c r="H4829" s="25">
        <f t="shared" si="460"/>
        <v>3</v>
      </c>
      <c r="I4829" s="25">
        <v>0</v>
      </c>
      <c r="J4829" s="25">
        <f t="shared" si="456"/>
        <v>3</v>
      </c>
      <c r="K4829" s="7">
        <v>28.910080000000001</v>
      </c>
    </row>
    <row r="4830" spans="1:11" x14ac:dyDescent="0.25">
      <c r="A4830" s="6">
        <v>44398</v>
      </c>
      <c r="B4830" s="7">
        <v>1</v>
      </c>
      <c r="C4830" s="25">
        <v>185817.95007136872</v>
      </c>
      <c r="D4830" s="25">
        <f t="shared" si="458"/>
        <v>7</v>
      </c>
      <c r="E4830" s="25">
        <f t="shared" si="457"/>
        <v>0</v>
      </c>
      <c r="F4830" s="25">
        <f t="shared" si="459"/>
        <v>0</v>
      </c>
      <c r="G4830" s="25" t="str">
        <f t="shared" si="455"/>
        <v>Summer</v>
      </c>
      <c r="H4830" s="25">
        <f t="shared" si="460"/>
        <v>3</v>
      </c>
      <c r="I4830" s="25">
        <v>0</v>
      </c>
      <c r="J4830" s="25">
        <f t="shared" si="456"/>
        <v>3</v>
      </c>
      <c r="K4830" s="7">
        <v>25.529150000000001</v>
      </c>
    </row>
    <row r="4831" spans="1:11" x14ac:dyDescent="0.25">
      <c r="A4831" s="6">
        <v>44398</v>
      </c>
      <c r="B4831" s="7">
        <v>2</v>
      </c>
      <c r="C4831" s="25">
        <v>161336.98115154894</v>
      </c>
      <c r="D4831" s="25">
        <f t="shared" si="458"/>
        <v>7</v>
      </c>
      <c r="E4831" s="25">
        <f t="shared" si="457"/>
        <v>0</v>
      </c>
      <c r="F4831" s="25">
        <f t="shared" si="459"/>
        <v>0</v>
      </c>
      <c r="G4831" s="25" t="str">
        <f t="shared" si="455"/>
        <v>Summer</v>
      </c>
      <c r="H4831" s="25">
        <f t="shared" si="460"/>
        <v>1</v>
      </c>
      <c r="I4831" s="25">
        <v>0</v>
      </c>
      <c r="J4831" s="25">
        <f t="shared" si="456"/>
        <v>1</v>
      </c>
      <c r="K4831" s="7">
        <v>24.587679999999999</v>
      </c>
    </row>
    <row r="4832" spans="1:11" x14ac:dyDescent="0.25">
      <c r="A4832" s="6">
        <v>44398</v>
      </c>
      <c r="B4832" s="7">
        <v>3</v>
      </c>
      <c r="C4832" s="25">
        <v>144460.85298445058</v>
      </c>
      <c r="D4832" s="25">
        <f t="shared" si="458"/>
        <v>7</v>
      </c>
      <c r="E4832" s="25">
        <f t="shared" si="457"/>
        <v>0</v>
      </c>
      <c r="F4832" s="25">
        <f t="shared" si="459"/>
        <v>0</v>
      </c>
      <c r="G4832" s="25" t="str">
        <f t="shared" si="455"/>
        <v>Summer</v>
      </c>
      <c r="H4832" s="25">
        <f t="shared" si="460"/>
        <v>1</v>
      </c>
      <c r="I4832" s="25">
        <v>0</v>
      </c>
      <c r="J4832" s="25">
        <f t="shared" si="456"/>
        <v>1</v>
      </c>
      <c r="K4832" s="7">
        <v>23.63383</v>
      </c>
    </row>
    <row r="4833" spans="1:11" x14ac:dyDescent="0.25">
      <c r="A4833" s="6">
        <v>44398</v>
      </c>
      <c r="B4833" s="7">
        <v>4</v>
      </c>
      <c r="C4833" s="25">
        <v>132664.25117787893</v>
      </c>
      <c r="D4833" s="25">
        <f t="shared" si="458"/>
        <v>7</v>
      </c>
      <c r="E4833" s="25">
        <f t="shared" si="457"/>
        <v>0</v>
      </c>
      <c r="F4833" s="25">
        <f t="shared" si="459"/>
        <v>0</v>
      </c>
      <c r="G4833" s="25" t="str">
        <f t="shared" si="455"/>
        <v>Summer</v>
      </c>
      <c r="H4833" s="25">
        <f t="shared" si="460"/>
        <v>1</v>
      </c>
      <c r="I4833" s="25">
        <v>0</v>
      </c>
      <c r="J4833" s="25">
        <f t="shared" si="456"/>
        <v>1</v>
      </c>
      <c r="K4833" s="7">
        <v>22.463550000000001</v>
      </c>
    </row>
    <row r="4834" spans="1:11" x14ac:dyDescent="0.25">
      <c r="A4834" s="6">
        <v>44398</v>
      </c>
      <c r="B4834" s="7">
        <v>5</v>
      </c>
      <c r="C4834" s="25">
        <v>125646.17849836046</v>
      </c>
      <c r="D4834" s="25">
        <f t="shared" si="458"/>
        <v>7</v>
      </c>
      <c r="E4834" s="25">
        <f t="shared" si="457"/>
        <v>0</v>
      </c>
      <c r="F4834" s="25">
        <f t="shared" si="459"/>
        <v>0</v>
      </c>
      <c r="G4834" s="25" t="str">
        <f t="shared" si="455"/>
        <v>Summer</v>
      </c>
      <c r="H4834" s="25">
        <f t="shared" si="460"/>
        <v>1</v>
      </c>
      <c r="I4834" s="25">
        <v>0</v>
      </c>
      <c r="J4834" s="25">
        <f t="shared" si="456"/>
        <v>1</v>
      </c>
      <c r="K4834" s="7">
        <v>21.996500000000001</v>
      </c>
    </row>
    <row r="4835" spans="1:11" x14ac:dyDescent="0.25">
      <c r="A4835" s="6">
        <v>44398</v>
      </c>
      <c r="B4835" s="7">
        <v>6</v>
      </c>
      <c r="C4835" s="25">
        <v>124024.11316541392</v>
      </c>
      <c r="D4835" s="25">
        <f t="shared" si="458"/>
        <v>7</v>
      </c>
      <c r="E4835" s="25">
        <f t="shared" si="457"/>
        <v>0</v>
      </c>
      <c r="F4835" s="25">
        <f t="shared" si="459"/>
        <v>0</v>
      </c>
      <c r="G4835" s="25" t="str">
        <f t="shared" si="455"/>
        <v>Summer</v>
      </c>
      <c r="H4835" s="25">
        <f t="shared" si="460"/>
        <v>1</v>
      </c>
      <c r="I4835" s="25">
        <v>0</v>
      </c>
      <c r="J4835" s="25">
        <f t="shared" si="456"/>
        <v>1</v>
      </c>
      <c r="K4835" s="7">
        <v>23.227959999999999</v>
      </c>
    </row>
    <row r="4836" spans="1:11" x14ac:dyDescent="0.25">
      <c r="A4836" s="6">
        <v>44398</v>
      </c>
      <c r="B4836" s="7">
        <v>7</v>
      </c>
      <c r="C4836" s="25">
        <v>127160.43259943552</v>
      </c>
      <c r="D4836" s="25">
        <f t="shared" si="458"/>
        <v>7</v>
      </c>
      <c r="E4836" s="25">
        <f t="shared" si="457"/>
        <v>0</v>
      </c>
      <c r="F4836" s="25">
        <f t="shared" si="459"/>
        <v>0</v>
      </c>
      <c r="G4836" s="25" t="str">
        <f t="shared" si="455"/>
        <v>Summer</v>
      </c>
      <c r="H4836" s="25">
        <f t="shared" si="460"/>
        <v>3</v>
      </c>
      <c r="I4836" s="25">
        <v>0</v>
      </c>
      <c r="J4836" s="25">
        <f t="shared" si="456"/>
        <v>3</v>
      </c>
      <c r="K4836" s="7">
        <v>23.610890000000001</v>
      </c>
    </row>
    <row r="4837" spans="1:11" x14ac:dyDescent="0.25">
      <c r="A4837" s="6">
        <v>44398</v>
      </c>
      <c r="B4837" s="7">
        <v>8</v>
      </c>
      <c r="C4837" s="25">
        <v>134496.98783306632</v>
      </c>
      <c r="D4837" s="25">
        <f t="shared" si="458"/>
        <v>7</v>
      </c>
      <c r="E4837" s="25">
        <f t="shared" si="457"/>
        <v>0</v>
      </c>
      <c r="F4837" s="25">
        <f t="shared" si="459"/>
        <v>0</v>
      </c>
      <c r="G4837" s="25" t="str">
        <f t="shared" si="455"/>
        <v>Summer</v>
      </c>
      <c r="H4837" s="25">
        <f t="shared" si="460"/>
        <v>3</v>
      </c>
      <c r="I4837" s="25">
        <v>0</v>
      </c>
      <c r="J4837" s="25">
        <f t="shared" si="456"/>
        <v>3</v>
      </c>
      <c r="K4837" s="7">
        <v>23.759810000000002</v>
      </c>
    </row>
    <row r="4838" spans="1:11" x14ac:dyDescent="0.25">
      <c r="A4838" s="6">
        <v>44398</v>
      </c>
      <c r="B4838" s="7">
        <v>9</v>
      </c>
      <c r="C4838" s="25">
        <v>145075.18056895054</v>
      </c>
      <c r="D4838" s="25">
        <f t="shared" si="458"/>
        <v>7</v>
      </c>
      <c r="E4838" s="25">
        <f t="shared" si="457"/>
        <v>0</v>
      </c>
      <c r="F4838" s="25">
        <f t="shared" si="459"/>
        <v>0</v>
      </c>
      <c r="G4838" s="25" t="str">
        <f t="shared" si="455"/>
        <v>Summer</v>
      </c>
      <c r="H4838" s="25">
        <f t="shared" si="460"/>
        <v>3</v>
      </c>
      <c r="I4838" s="25">
        <v>0</v>
      </c>
      <c r="J4838" s="25">
        <f t="shared" si="456"/>
        <v>3</v>
      </c>
      <c r="K4838" s="7">
        <v>24.655629999999999</v>
      </c>
    </row>
    <row r="4839" spans="1:11" x14ac:dyDescent="0.25">
      <c r="A4839" s="6">
        <v>44398</v>
      </c>
      <c r="B4839" s="7">
        <v>10</v>
      </c>
      <c r="C4839" s="25">
        <v>161427.44981650621</v>
      </c>
      <c r="D4839" s="25">
        <f t="shared" si="458"/>
        <v>7</v>
      </c>
      <c r="E4839" s="25">
        <f t="shared" si="457"/>
        <v>0</v>
      </c>
      <c r="F4839" s="25">
        <f t="shared" si="459"/>
        <v>0</v>
      </c>
      <c r="G4839" s="25" t="str">
        <f t="shared" si="455"/>
        <v>Summer</v>
      </c>
      <c r="H4839" s="25">
        <f t="shared" si="460"/>
        <v>3</v>
      </c>
      <c r="I4839" s="25">
        <v>0</v>
      </c>
      <c r="J4839" s="25">
        <f t="shared" si="456"/>
        <v>3</v>
      </c>
      <c r="K4839" s="7">
        <v>29.239930000000001</v>
      </c>
    </row>
    <row r="4840" spans="1:11" x14ac:dyDescent="0.25">
      <c r="A4840" s="6">
        <v>44398</v>
      </c>
      <c r="B4840" s="7">
        <v>11</v>
      </c>
      <c r="C4840" s="25">
        <v>179450.78310499049</v>
      </c>
      <c r="D4840" s="25">
        <f t="shared" si="458"/>
        <v>7</v>
      </c>
      <c r="E4840" s="25">
        <f t="shared" si="457"/>
        <v>0</v>
      </c>
      <c r="F4840" s="25">
        <f t="shared" si="459"/>
        <v>0</v>
      </c>
      <c r="G4840" s="25" t="str">
        <f t="shared" si="455"/>
        <v>Summer</v>
      </c>
      <c r="H4840" s="25">
        <f t="shared" si="460"/>
        <v>3</v>
      </c>
      <c r="I4840" s="25">
        <v>0</v>
      </c>
      <c r="J4840" s="25">
        <f t="shared" si="456"/>
        <v>3</v>
      </c>
      <c r="K4840" s="7">
        <v>30.376069999999999</v>
      </c>
    </row>
    <row r="4841" spans="1:11" x14ac:dyDescent="0.25">
      <c r="A4841" s="6">
        <v>44398</v>
      </c>
      <c r="B4841" s="7">
        <v>12</v>
      </c>
      <c r="C4841" s="25">
        <v>188916.1814042553</v>
      </c>
      <c r="D4841" s="25">
        <f t="shared" si="458"/>
        <v>7</v>
      </c>
      <c r="E4841" s="25">
        <f t="shared" si="457"/>
        <v>0</v>
      </c>
      <c r="F4841" s="25">
        <f t="shared" si="459"/>
        <v>0</v>
      </c>
      <c r="G4841" s="25" t="str">
        <f t="shared" si="455"/>
        <v>Summer</v>
      </c>
      <c r="H4841" s="25">
        <f t="shared" si="460"/>
        <v>3</v>
      </c>
      <c r="I4841" s="25">
        <v>0</v>
      </c>
      <c r="J4841" s="25">
        <f t="shared" si="456"/>
        <v>3</v>
      </c>
      <c r="K4841" s="7">
        <v>37.826479999999997</v>
      </c>
    </row>
    <row r="4842" spans="1:11" x14ac:dyDescent="0.25">
      <c r="A4842" s="6">
        <v>44398</v>
      </c>
      <c r="B4842" s="7">
        <v>13</v>
      </c>
      <c r="C4842" s="25">
        <v>200199.5383322952</v>
      </c>
      <c r="D4842" s="25">
        <f t="shared" si="458"/>
        <v>7</v>
      </c>
      <c r="E4842" s="25">
        <f t="shared" si="457"/>
        <v>0</v>
      </c>
      <c r="F4842" s="25">
        <f t="shared" si="459"/>
        <v>0</v>
      </c>
      <c r="G4842" s="25" t="str">
        <f t="shared" si="455"/>
        <v>Summer</v>
      </c>
      <c r="H4842" s="25">
        <f t="shared" si="460"/>
        <v>3</v>
      </c>
      <c r="I4842" s="25">
        <v>0</v>
      </c>
      <c r="J4842" s="25">
        <f t="shared" si="456"/>
        <v>3</v>
      </c>
      <c r="K4842" s="7">
        <v>34.776620000000001</v>
      </c>
    </row>
    <row r="4843" spans="1:11" x14ac:dyDescent="0.25">
      <c r="A4843" s="6">
        <v>44398</v>
      </c>
      <c r="B4843" s="7">
        <v>14</v>
      </c>
      <c r="C4843" s="25">
        <v>220080.04932209864</v>
      </c>
      <c r="D4843" s="25">
        <f t="shared" si="458"/>
        <v>7</v>
      </c>
      <c r="E4843" s="25">
        <f t="shared" si="457"/>
        <v>0</v>
      </c>
      <c r="F4843" s="25">
        <f t="shared" si="459"/>
        <v>0</v>
      </c>
      <c r="G4843" s="25" t="str">
        <f t="shared" si="455"/>
        <v>Summer</v>
      </c>
      <c r="H4843" s="25">
        <f t="shared" si="460"/>
        <v>3</v>
      </c>
      <c r="I4843" s="25">
        <v>0</v>
      </c>
      <c r="J4843" s="25">
        <f t="shared" si="456"/>
        <v>3</v>
      </c>
      <c r="K4843" s="7">
        <v>42.747869999999999</v>
      </c>
    </row>
    <row r="4844" spans="1:11" x14ac:dyDescent="0.25">
      <c r="A4844" s="6">
        <v>44398</v>
      </c>
      <c r="B4844" s="7">
        <v>15</v>
      </c>
      <c r="C4844" s="25">
        <v>237768.60502040817</v>
      </c>
      <c r="D4844" s="25">
        <f t="shared" si="458"/>
        <v>7</v>
      </c>
      <c r="E4844" s="25">
        <f t="shared" si="457"/>
        <v>0</v>
      </c>
      <c r="F4844" s="25">
        <f t="shared" si="459"/>
        <v>0</v>
      </c>
      <c r="G4844" s="25" t="str">
        <f t="shared" si="455"/>
        <v>Summer</v>
      </c>
      <c r="H4844" s="25">
        <f t="shared" si="460"/>
        <v>4</v>
      </c>
      <c r="I4844" s="25">
        <v>0</v>
      </c>
      <c r="J4844" s="25">
        <f t="shared" si="456"/>
        <v>4</v>
      </c>
      <c r="K4844" s="7">
        <v>38.454479999999997</v>
      </c>
    </row>
    <row r="4845" spans="1:11" x14ac:dyDescent="0.25">
      <c r="A4845" s="6">
        <v>44398</v>
      </c>
      <c r="B4845" s="7">
        <v>16</v>
      </c>
      <c r="C4845" s="25">
        <v>256245.38144054232</v>
      </c>
      <c r="D4845" s="25">
        <f t="shared" si="458"/>
        <v>7</v>
      </c>
      <c r="E4845" s="25">
        <f t="shared" si="457"/>
        <v>0</v>
      </c>
      <c r="F4845" s="25">
        <f t="shared" si="459"/>
        <v>0</v>
      </c>
      <c r="G4845" s="25" t="str">
        <f t="shared" si="455"/>
        <v>Summer</v>
      </c>
      <c r="H4845" s="25">
        <f t="shared" si="460"/>
        <v>4</v>
      </c>
      <c r="I4845" s="25">
        <v>0</v>
      </c>
      <c r="J4845" s="25">
        <f t="shared" si="456"/>
        <v>4</v>
      </c>
      <c r="K4845" s="7">
        <v>51.204940000000001</v>
      </c>
    </row>
    <row r="4846" spans="1:11" x14ac:dyDescent="0.25">
      <c r="A4846" s="6">
        <v>44398</v>
      </c>
      <c r="B4846" s="7">
        <v>17</v>
      </c>
      <c r="C4846" s="25">
        <v>274264.6221204875</v>
      </c>
      <c r="D4846" s="25">
        <f t="shared" si="458"/>
        <v>7</v>
      </c>
      <c r="E4846" s="25">
        <f t="shared" si="457"/>
        <v>0</v>
      </c>
      <c r="F4846" s="25">
        <f t="shared" si="459"/>
        <v>0</v>
      </c>
      <c r="G4846" s="25" t="str">
        <f t="shared" si="455"/>
        <v>Summer</v>
      </c>
      <c r="H4846" s="25">
        <f t="shared" si="460"/>
        <v>4</v>
      </c>
      <c r="I4846" s="25">
        <v>0</v>
      </c>
      <c r="J4846" s="25">
        <f t="shared" si="456"/>
        <v>4</v>
      </c>
      <c r="K4846" s="7">
        <v>42.522579999999998</v>
      </c>
    </row>
    <row r="4847" spans="1:11" x14ac:dyDescent="0.25">
      <c r="A4847" s="6">
        <v>44398</v>
      </c>
      <c r="B4847" s="7">
        <v>18</v>
      </c>
      <c r="C4847" s="25">
        <v>291164.68164260261</v>
      </c>
      <c r="D4847" s="25">
        <f t="shared" si="458"/>
        <v>7</v>
      </c>
      <c r="E4847" s="25">
        <f t="shared" si="457"/>
        <v>0</v>
      </c>
      <c r="F4847" s="25">
        <f t="shared" si="459"/>
        <v>0</v>
      </c>
      <c r="G4847" s="25" t="str">
        <f t="shared" ref="G4847:G4910" si="461">IF(OR(D4847&lt;5,D4847&gt;9),"Winter","Summer")</f>
        <v>Summer</v>
      </c>
      <c r="H4847" s="25">
        <f t="shared" si="460"/>
        <v>4</v>
      </c>
      <c r="I4847" s="25">
        <v>0</v>
      </c>
      <c r="J4847" s="25">
        <f t="shared" ref="J4847:J4910" si="462">IF(I4847=0,H4847,5)</f>
        <v>4</v>
      </c>
      <c r="K4847" s="7">
        <v>50.353900000000003</v>
      </c>
    </row>
    <row r="4848" spans="1:11" x14ac:dyDescent="0.25">
      <c r="A4848" s="6">
        <v>44398</v>
      </c>
      <c r="B4848" s="7">
        <v>19</v>
      </c>
      <c r="C4848" s="25">
        <v>290964.77415225271</v>
      </c>
      <c r="D4848" s="25">
        <f t="shared" si="458"/>
        <v>7</v>
      </c>
      <c r="E4848" s="25">
        <f t="shared" si="457"/>
        <v>0</v>
      </c>
      <c r="F4848" s="25">
        <f t="shared" si="459"/>
        <v>0</v>
      </c>
      <c r="G4848" s="25" t="str">
        <f t="shared" si="461"/>
        <v>Summer</v>
      </c>
      <c r="H4848" s="25">
        <f t="shared" si="460"/>
        <v>4</v>
      </c>
      <c r="I4848" s="25">
        <v>0</v>
      </c>
      <c r="J4848" s="25">
        <f t="shared" si="462"/>
        <v>4</v>
      </c>
      <c r="K4848" s="7">
        <v>47.42268</v>
      </c>
    </row>
    <row r="4849" spans="1:11" x14ac:dyDescent="0.25">
      <c r="A4849" s="6">
        <v>44398</v>
      </c>
      <c r="B4849" s="7">
        <v>20</v>
      </c>
      <c r="C4849" s="25">
        <v>278747.71437216824</v>
      </c>
      <c r="D4849" s="25">
        <f t="shared" si="458"/>
        <v>7</v>
      </c>
      <c r="E4849" s="25">
        <f t="shared" si="457"/>
        <v>0</v>
      </c>
      <c r="F4849" s="25">
        <f t="shared" si="459"/>
        <v>0</v>
      </c>
      <c r="G4849" s="25" t="str">
        <f t="shared" si="461"/>
        <v>Summer</v>
      </c>
      <c r="H4849" s="25">
        <f t="shared" si="460"/>
        <v>4</v>
      </c>
      <c r="I4849" s="25">
        <v>0</v>
      </c>
      <c r="J4849" s="25">
        <f t="shared" si="462"/>
        <v>4</v>
      </c>
      <c r="K4849" s="7">
        <v>41.473820000000003</v>
      </c>
    </row>
    <row r="4850" spans="1:11" x14ac:dyDescent="0.25">
      <c r="A4850" s="6">
        <v>44398</v>
      </c>
      <c r="B4850" s="7">
        <v>21</v>
      </c>
      <c r="C4850" s="25">
        <v>262307.89587385271</v>
      </c>
      <c r="D4850" s="25">
        <f t="shared" si="458"/>
        <v>7</v>
      </c>
      <c r="E4850" s="25">
        <f t="shared" si="457"/>
        <v>0</v>
      </c>
      <c r="F4850" s="25">
        <f t="shared" si="459"/>
        <v>0</v>
      </c>
      <c r="G4850" s="25" t="str">
        <f t="shared" si="461"/>
        <v>Summer</v>
      </c>
      <c r="H4850" s="25">
        <f t="shared" si="460"/>
        <v>3</v>
      </c>
      <c r="I4850" s="25">
        <v>0</v>
      </c>
      <c r="J4850" s="25">
        <f t="shared" si="462"/>
        <v>3</v>
      </c>
      <c r="K4850" s="7">
        <v>37.730730000000001</v>
      </c>
    </row>
    <row r="4851" spans="1:11" x14ac:dyDescent="0.25">
      <c r="A4851" s="6">
        <v>44398</v>
      </c>
      <c r="B4851" s="7">
        <v>22</v>
      </c>
      <c r="C4851" s="25">
        <v>249501.23204692529</v>
      </c>
      <c r="D4851" s="25">
        <f t="shared" si="458"/>
        <v>7</v>
      </c>
      <c r="E4851" s="25">
        <f t="shared" si="457"/>
        <v>0</v>
      </c>
      <c r="F4851" s="25">
        <f t="shared" si="459"/>
        <v>0</v>
      </c>
      <c r="G4851" s="25" t="str">
        <f t="shared" si="461"/>
        <v>Summer</v>
      </c>
      <c r="H4851" s="25">
        <f t="shared" si="460"/>
        <v>3</v>
      </c>
      <c r="I4851" s="25">
        <v>0</v>
      </c>
      <c r="J4851" s="25">
        <f t="shared" si="462"/>
        <v>3</v>
      </c>
      <c r="K4851" s="7">
        <v>34.735869999999998</v>
      </c>
    </row>
    <row r="4852" spans="1:11" x14ac:dyDescent="0.25">
      <c r="A4852" s="6">
        <v>44398</v>
      </c>
      <c r="B4852" s="7">
        <v>23</v>
      </c>
      <c r="C4852" s="25">
        <v>226225.15181158757</v>
      </c>
      <c r="D4852" s="25">
        <f t="shared" si="458"/>
        <v>7</v>
      </c>
      <c r="E4852" s="25">
        <f t="shared" si="457"/>
        <v>0</v>
      </c>
      <c r="F4852" s="25">
        <f t="shared" si="459"/>
        <v>0</v>
      </c>
      <c r="G4852" s="25" t="str">
        <f t="shared" si="461"/>
        <v>Summer</v>
      </c>
      <c r="H4852" s="25">
        <f t="shared" si="460"/>
        <v>3</v>
      </c>
      <c r="I4852" s="25">
        <v>0</v>
      </c>
      <c r="J4852" s="25">
        <f t="shared" si="462"/>
        <v>3</v>
      </c>
      <c r="K4852" s="7">
        <v>25.117159999999998</v>
      </c>
    </row>
    <row r="4853" spans="1:11" x14ac:dyDescent="0.25">
      <c r="A4853" s="6">
        <v>44398</v>
      </c>
      <c r="B4853" s="7">
        <v>24</v>
      </c>
      <c r="C4853" s="25">
        <v>194600.20343783221</v>
      </c>
      <c r="D4853" s="25">
        <f t="shared" si="458"/>
        <v>7</v>
      </c>
      <c r="E4853" s="25">
        <f t="shared" si="457"/>
        <v>0</v>
      </c>
      <c r="F4853" s="25">
        <f t="shared" si="459"/>
        <v>0</v>
      </c>
      <c r="G4853" s="25" t="str">
        <f t="shared" si="461"/>
        <v>Summer</v>
      </c>
      <c r="H4853" s="25">
        <f t="shared" si="460"/>
        <v>3</v>
      </c>
      <c r="I4853" s="25">
        <v>0</v>
      </c>
      <c r="J4853" s="25">
        <f t="shared" si="462"/>
        <v>3</v>
      </c>
      <c r="K4853" s="7">
        <v>25.011420000000001</v>
      </c>
    </row>
    <row r="4854" spans="1:11" x14ac:dyDescent="0.25">
      <c r="A4854" s="6">
        <v>44399</v>
      </c>
      <c r="B4854" s="7">
        <v>1</v>
      </c>
      <c r="C4854" s="25">
        <v>166055.80728800743</v>
      </c>
      <c r="D4854" s="25">
        <f t="shared" si="458"/>
        <v>7</v>
      </c>
      <c r="E4854" s="25">
        <f t="shared" si="457"/>
        <v>0</v>
      </c>
      <c r="F4854" s="25">
        <f t="shared" si="459"/>
        <v>0</v>
      </c>
      <c r="G4854" s="25" t="str">
        <f t="shared" si="461"/>
        <v>Summer</v>
      </c>
      <c r="H4854" s="25">
        <f t="shared" si="460"/>
        <v>3</v>
      </c>
      <c r="I4854" s="25">
        <v>0</v>
      </c>
      <c r="J4854" s="25">
        <f t="shared" si="462"/>
        <v>3</v>
      </c>
      <c r="K4854" s="7">
        <v>26.12161</v>
      </c>
    </row>
    <row r="4855" spans="1:11" x14ac:dyDescent="0.25">
      <c r="A4855" s="6">
        <v>44399</v>
      </c>
      <c r="B4855" s="7">
        <v>2</v>
      </c>
      <c r="C4855" s="25">
        <v>143218.70857126816</v>
      </c>
      <c r="D4855" s="25">
        <f t="shared" si="458"/>
        <v>7</v>
      </c>
      <c r="E4855" s="25">
        <f t="shared" si="457"/>
        <v>0</v>
      </c>
      <c r="F4855" s="25">
        <f t="shared" si="459"/>
        <v>0</v>
      </c>
      <c r="G4855" s="25" t="str">
        <f t="shared" si="461"/>
        <v>Summer</v>
      </c>
      <c r="H4855" s="25">
        <f t="shared" si="460"/>
        <v>1</v>
      </c>
      <c r="I4855" s="25">
        <v>0</v>
      </c>
      <c r="J4855" s="25">
        <f t="shared" si="462"/>
        <v>1</v>
      </c>
      <c r="K4855" s="7">
        <v>26.77186</v>
      </c>
    </row>
    <row r="4856" spans="1:11" x14ac:dyDescent="0.25">
      <c r="A4856" s="6">
        <v>44399</v>
      </c>
      <c r="B4856" s="7">
        <v>3</v>
      </c>
      <c r="C4856" s="25">
        <v>127963.26775114925</v>
      </c>
      <c r="D4856" s="25">
        <f t="shared" si="458"/>
        <v>7</v>
      </c>
      <c r="E4856" s="25">
        <f t="shared" si="457"/>
        <v>0</v>
      </c>
      <c r="F4856" s="25">
        <f t="shared" si="459"/>
        <v>0</v>
      </c>
      <c r="G4856" s="25" t="str">
        <f t="shared" si="461"/>
        <v>Summer</v>
      </c>
      <c r="H4856" s="25">
        <f t="shared" si="460"/>
        <v>1</v>
      </c>
      <c r="I4856" s="25">
        <v>0</v>
      </c>
      <c r="J4856" s="25">
        <f t="shared" si="462"/>
        <v>1</v>
      </c>
      <c r="K4856" s="7">
        <v>22.660129999999999</v>
      </c>
    </row>
    <row r="4857" spans="1:11" x14ac:dyDescent="0.25">
      <c r="A4857" s="6">
        <v>44399</v>
      </c>
      <c r="B4857" s="7">
        <v>4</v>
      </c>
      <c r="C4857" s="25">
        <v>117699.66798608928</v>
      </c>
      <c r="D4857" s="25">
        <f t="shared" si="458"/>
        <v>7</v>
      </c>
      <c r="E4857" s="25">
        <f t="shared" si="457"/>
        <v>0</v>
      </c>
      <c r="F4857" s="25">
        <f t="shared" si="459"/>
        <v>0</v>
      </c>
      <c r="G4857" s="25" t="str">
        <f t="shared" si="461"/>
        <v>Summer</v>
      </c>
      <c r="H4857" s="25">
        <f t="shared" si="460"/>
        <v>1</v>
      </c>
      <c r="I4857" s="25">
        <v>0</v>
      </c>
      <c r="J4857" s="25">
        <f t="shared" si="462"/>
        <v>1</v>
      </c>
      <c r="K4857" s="7">
        <v>21.791429999999998</v>
      </c>
    </row>
    <row r="4858" spans="1:11" x14ac:dyDescent="0.25">
      <c r="A4858" s="6">
        <v>44399</v>
      </c>
      <c r="B4858" s="7">
        <v>5</v>
      </c>
      <c r="C4858" s="25">
        <v>111484.3128426396</v>
      </c>
      <c r="D4858" s="25">
        <f t="shared" si="458"/>
        <v>7</v>
      </c>
      <c r="E4858" s="25">
        <f t="shared" si="457"/>
        <v>0</v>
      </c>
      <c r="F4858" s="25">
        <f t="shared" si="459"/>
        <v>0</v>
      </c>
      <c r="G4858" s="25" t="str">
        <f t="shared" si="461"/>
        <v>Summer</v>
      </c>
      <c r="H4858" s="25">
        <f t="shared" si="460"/>
        <v>1</v>
      </c>
      <c r="I4858" s="25">
        <v>0</v>
      </c>
      <c r="J4858" s="25">
        <f t="shared" si="462"/>
        <v>1</v>
      </c>
      <c r="K4858" s="7">
        <v>22.554870000000001</v>
      </c>
    </row>
    <row r="4859" spans="1:11" x14ac:dyDescent="0.25">
      <c r="A4859" s="6">
        <v>44399</v>
      </c>
      <c r="B4859" s="7">
        <v>6</v>
      </c>
      <c r="C4859" s="25">
        <v>110379.81175928006</v>
      </c>
      <c r="D4859" s="25">
        <f t="shared" si="458"/>
        <v>7</v>
      </c>
      <c r="E4859" s="25">
        <f t="shared" si="457"/>
        <v>0</v>
      </c>
      <c r="F4859" s="25">
        <f t="shared" si="459"/>
        <v>0</v>
      </c>
      <c r="G4859" s="25" t="str">
        <f t="shared" si="461"/>
        <v>Summer</v>
      </c>
      <c r="H4859" s="25">
        <f t="shared" si="460"/>
        <v>1</v>
      </c>
      <c r="I4859" s="25">
        <v>0</v>
      </c>
      <c r="J4859" s="25">
        <f t="shared" si="462"/>
        <v>1</v>
      </c>
      <c r="K4859" s="7">
        <v>23.603629999999999</v>
      </c>
    </row>
    <row r="4860" spans="1:11" x14ac:dyDescent="0.25">
      <c r="A4860" s="6">
        <v>44399</v>
      </c>
      <c r="B4860" s="7">
        <v>7</v>
      </c>
      <c r="C4860" s="25">
        <v>114395.71380336313</v>
      </c>
      <c r="D4860" s="25">
        <f t="shared" si="458"/>
        <v>7</v>
      </c>
      <c r="E4860" s="25">
        <f t="shared" si="457"/>
        <v>0</v>
      </c>
      <c r="F4860" s="25">
        <f t="shared" si="459"/>
        <v>0</v>
      </c>
      <c r="G4860" s="25" t="str">
        <f t="shared" si="461"/>
        <v>Summer</v>
      </c>
      <c r="H4860" s="25">
        <f t="shared" si="460"/>
        <v>3</v>
      </c>
      <c r="I4860" s="25">
        <v>0</v>
      </c>
      <c r="J4860" s="25">
        <f t="shared" si="462"/>
        <v>3</v>
      </c>
      <c r="K4860" s="7">
        <v>24.367640000000002</v>
      </c>
    </row>
    <row r="4861" spans="1:11" x14ac:dyDescent="0.25">
      <c r="A4861" s="6">
        <v>44399</v>
      </c>
      <c r="B4861" s="7">
        <v>8</v>
      </c>
      <c r="C4861" s="25">
        <v>121238.20914746268</v>
      </c>
      <c r="D4861" s="25">
        <f t="shared" si="458"/>
        <v>7</v>
      </c>
      <c r="E4861" s="25">
        <f t="shared" si="457"/>
        <v>0</v>
      </c>
      <c r="F4861" s="25">
        <f t="shared" si="459"/>
        <v>0</v>
      </c>
      <c r="G4861" s="25" t="str">
        <f t="shared" si="461"/>
        <v>Summer</v>
      </c>
      <c r="H4861" s="25">
        <f t="shared" si="460"/>
        <v>3</v>
      </c>
      <c r="I4861" s="25">
        <v>0</v>
      </c>
      <c r="J4861" s="25">
        <f t="shared" si="462"/>
        <v>3</v>
      </c>
      <c r="K4861" s="7">
        <v>25.96274</v>
      </c>
    </row>
    <row r="4862" spans="1:11" x14ac:dyDescent="0.25">
      <c r="A4862" s="6">
        <v>44399</v>
      </c>
      <c r="B4862" s="7">
        <v>9</v>
      </c>
      <c r="C4862" s="25">
        <v>131898.95220100923</v>
      </c>
      <c r="D4862" s="25">
        <f t="shared" si="458"/>
        <v>7</v>
      </c>
      <c r="E4862" s="25">
        <f t="shared" si="457"/>
        <v>0</v>
      </c>
      <c r="F4862" s="25">
        <f t="shared" si="459"/>
        <v>0</v>
      </c>
      <c r="G4862" s="25" t="str">
        <f t="shared" si="461"/>
        <v>Summer</v>
      </c>
      <c r="H4862" s="25">
        <f t="shared" si="460"/>
        <v>3</v>
      </c>
      <c r="I4862" s="25">
        <v>0</v>
      </c>
      <c r="J4862" s="25">
        <f t="shared" si="462"/>
        <v>3</v>
      </c>
      <c r="K4862" s="7">
        <v>27.849430000000002</v>
      </c>
    </row>
    <row r="4863" spans="1:11" x14ac:dyDescent="0.25">
      <c r="A4863" s="6">
        <v>44399</v>
      </c>
      <c r="B4863" s="7">
        <v>10</v>
      </c>
      <c r="C4863" s="25">
        <v>145834.25230320593</v>
      </c>
      <c r="D4863" s="25">
        <f t="shared" si="458"/>
        <v>7</v>
      </c>
      <c r="E4863" s="25">
        <f t="shared" si="457"/>
        <v>0</v>
      </c>
      <c r="F4863" s="25">
        <f t="shared" si="459"/>
        <v>0</v>
      </c>
      <c r="G4863" s="25" t="str">
        <f t="shared" si="461"/>
        <v>Summer</v>
      </c>
      <c r="H4863" s="25">
        <f t="shared" si="460"/>
        <v>3</v>
      </c>
      <c r="I4863" s="25">
        <v>0</v>
      </c>
      <c r="J4863" s="25">
        <f t="shared" si="462"/>
        <v>3</v>
      </c>
      <c r="K4863" s="7">
        <v>25.502970000000001</v>
      </c>
    </row>
    <row r="4864" spans="1:11" x14ac:dyDescent="0.25">
      <c r="A4864" s="6">
        <v>44399</v>
      </c>
      <c r="B4864" s="7">
        <v>11</v>
      </c>
      <c r="C4864" s="25">
        <v>162490.69882986686</v>
      </c>
      <c r="D4864" s="25">
        <f t="shared" si="458"/>
        <v>7</v>
      </c>
      <c r="E4864" s="25">
        <f t="shared" si="457"/>
        <v>0</v>
      </c>
      <c r="F4864" s="25">
        <f t="shared" si="459"/>
        <v>0</v>
      </c>
      <c r="G4864" s="25" t="str">
        <f t="shared" si="461"/>
        <v>Summer</v>
      </c>
      <c r="H4864" s="25">
        <f t="shared" si="460"/>
        <v>3</v>
      </c>
      <c r="I4864" s="25">
        <v>0</v>
      </c>
      <c r="J4864" s="25">
        <f t="shared" si="462"/>
        <v>3</v>
      </c>
      <c r="K4864" s="7">
        <v>36.329889999999999</v>
      </c>
    </row>
    <row r="4865" spans="1:11" x14ac:dyDescent="0.25">
      <c r="A4865" s="6">
        <v>44399</v>
      </c>
      <c r="B4865" s="7">
        <v>12</v>
      </c>
      <c r="C4865" s="25">
        <v>179166.30682329336</v>
      </c>
      <c r="D4865" s="25">
        <f t="shared" si="458"/>
        <v>7</v>
      </c>
      <c r="E4865" s="25">
        <f t="shared" si="457"/>
        <v>0</v>
      </c>
      <c r="F4865" s="25">
        <f t="shared" si="459"/>
        <v>0</v>
      </c>
      <c r="G4865" s="25" t="str">
        <f t="shared" si="461"/>
        <v>Summer</v>
      </c>
      <c r="H4865" s="25">
        <f t="shared" si="460"/>
        <v>3</v>
      </c>
      <c r="I4865" s="25">
        <v>0</v>
      </c>
      <c r="J4865" s="25">
        <f t="shared" si="462"/>
        <v>3</v>
      </c>
      <c r="K4865" s="7">
        <v>33.984290000000001</v>
      </c>
    </row>
    <row r="4866" spans="1:11" x14ac:dyDescent="0.25">
      <c r="A4866" s="6">
        <v>44399</v>
      </c>
      <c r="B4866" s="7">
        <v>13</v>
      </c>
      <c r="C4866" s="25">
        <v>195584.81278791011</v>
      </c>
      <c r="D4866" s="25">
        <f t="shared" si="458"/>
        <v>7</v>
      </c>
      <c r="E4866" s="25">
        <f t="shared" si="457"/>
        <v>0</v>
      </c>
      <c r="F4866" s="25">
        <f t="shared" si="459"/>
        <v>0</v>
      </c>
      <c r="G4866" s="25" t="str">
        <f t="shared" si="461"/>
        <v>Summer</v>
      </c>
      <c r="H4866" s="25">
        <f t="shared" si="460"/>
        <v>3</v>
      </c>
      <c r="I4866" s="25">
        <v>0</v>
      </c>
      <c r="J4866" s="25">
        <f t="shared" si="462"/>
        <v>3</v>
      </c>
      <c r="K4866" s="7">
        <v>37.258850000000002</v>
      </c>
    </row>
    <row r="4867" spans="1:11" x14ac:dyDescent="0.25">
      <c r="A4867" s="6">
        <v>44399</v>
      </c>
      <c r="B4867" s="7">
        <v>14</v>
      </c>
      <c r="C4867" s="25">
        <v>210364.80273984396</v>
      </c>
      <c r="D4867" s="25">
        <f t="shared" si="458"/>
        <v>7</v>
      </c>
      <c r="E4867" s="25">
        <f t="shared" si="457"/>
        <v>0</v>
      </c>
      <c r="F4867" s="25">
        <f t="shared" si="459"/>
        <v>0</v>
      </c>
      <c r="G4867" s="25" t="str">
        <f t="shared" si="461"/>
        <v>Summer</v>
      </c>
      <c r="H4867" s="25">
        <f t="shared" si="460"/>
        <v>3</v>
      </c>
      <c r="I4867" s="25">
        <v>0</v>
      </c>
      <c r="J4867" s="25">
        <f t="shared" si="462"/>
        <v>3</v>
      </c>
      <c r="K4867" s="7">
        <v>43.086260000000003</v>
      </c>
    </row>
    <row r="4868" spans="1:11" x14ac:dyDescent="0.25">
      <c r="A4868" s="6">
        <v>44399</v>
      </c>
      <c r="B4868" s="7">
        <v>15</v>
      </c>
      <c r="C4868" s="25">
        <v>224858.35786622341</v>
      </c>
      <c r="D4868" s="25">
        <f t="shared" si="458"/>
        <v>7</v>
      </c>
      <c r="E4868" s="25">
        <f t="shared" si="457"/>
        <v>0</v>
      </c>
      <c r="F4868" s="25">
        <f t="shared" si="459"/>
        <v>0</v>
      </c>
      <c r="G4868" s="25" t="str">
        <f t="shared" si="461"/>
        <v>Summer</v>
      </c>
      <c r="H4868" s="25">
        <f t="shared" si="460"/>
        <v>4</v>
      </c>
      <c r="I4868" s="25">
        <v>0</v>
      </c>
      <c r="J4868" s="25">
        <f t="shared" si="462"/>
        <v>4</v>
      </c>
      <c r="K4868" s="7">
        <v>50.063330000000001</v>
      </c>
    </row>
    <row r="4869" spans="1:11" x14ac:dyDescent="0.25">
      <c r="A4869" s="6">
        <v>44399</v>
      </c>
      <c r="B4869" s="7">
        <v>16</v>
      </c>
      <c r="C4869" s="25">
        <v>243470.79095660572</v>
      </c>
      <c r="D4869" s="25">
        <f t="shared" si="458"/>
        <v>7</v>
      </c>
      <c r="E4869" s="25">
        <f t="shared" si="457"/>
        <v>0</v>
      </c>
      <c r="F4869" s="25">
        <f t="shared" si="459"/>
        <v>0</v>
      </c>
      <c r="G4869" s="25" t="str">
        <f t="shared" si="461"/>
        <v>Summer</v>
      </c>
      <c r="H4869" s="25">
        <f t="shared" si="460"/>
        <v>4</v>
      </c>
      <c r="I4869" s="25">
        <v>0</v>
      </c>
      <c r="J4869" s="25">
        <f t="shared" si="462"/>
        <v>4</v>
      </c>
      <c r="K4869" s="7">
        <v>45.691270000000003</v>
      </c>
    </row>
    <row r="4870" spans="1:11" x14ac:dyDescent="0.25">
      <c r="A4870" s="6">
        <v>44399</v>
      </c>
      <c r="B4870" s="7">
        <v>17</v>
      </c>
      <c r="C4870" s="25">
        <v>262857.69975225732</v>
      </c>
      <c r="D4870" s="25">
        <f t="shared" si="458"/>
        <v>7</v>
      </c>
      <c r="E4870" s="25">
        <f t="shared" ref="E4870:E4933" si="463">IF(IFERROR(VLOOKUP(A4870,$S$6:$S$15,1,0),0)&gt;0,1,0)</f>
        <v>0</v>
      </c>
      <c r="F4870" s="25">
        <f t="shared" si="459"/>
        <v>0</v>
      </c>
      <c r="G4870" s="25" t="str">
        <f t="shared" si="461"/>
        <v>Summer</v>
      </c>
      <c r="H4870" s="25">
        <f t="shared" si="460"/>
        <v>4</v>
      </c>
      <c r="I4870" s="25">
        <v>0</v>
      </c>
      <c r="J4870" s="25">
        <f t="shared" si="462"/>
        <v>4</v>
      </c>
      <c r="K4870" s="7">
        <v>53.920250000000003</v>
      </c>
    </row>
    <row r="4871" spans="1:11" x14ac:dyDescent="0.25">
      <c r="A4871" s="6">
        <v>44399</v>
      </c>
      <c r="B4871" s="7">
        <v>18</v>
      </c>
      <c r="C4871" s="25">
        <v>279096.21298496623</v>
      </c>
      <c r="D4871" s="25">
        <f t="shared" ref="D4871:D4934" si="464">MONTH(A4871)</f>
        <v>7</v>
      </c>
      <c r="E4871" s="25">
        <f t="shared" si="463"/>
        <v>0</v>
      </c>
      <c r="F4871" s="25">
        <f t="shared" ref="F4871:F4934" si="465">IF(WEEKDAY(A4871,2)&gt;5,1,0)</f>
        <v>0</v>
      </c>
      <c r="G4871" s="25" t="str">
        <f t="shared" si="461"/>
        <v>Summer</v>
      </c>
      <c r="H4871" s="25">
        <f t="shared" ref="H4871:H4934" si="466">IF(AND(B4871&lt;7,B4871&gt;1),1,IF(G4871="Winter",IF(OR(E4871=1,F4871=1,B4871=1,AND(B4871&gt;9,B4871&lt;19),B4871&gt;21),2,6),IF(OR(E4871=1,F4871=1,B4871&lt;15,B4871&gt;20),3,4)))</f>
        <v>4</v>
      </c>
      <c r="I4871" s="25">
        <v>0</v>
      </c>
      <c r="J4871" s="25">
        <f t="shared" si="462"/>
        <v>4</v>
      </c>
      <c r="K4871" s="7">
        <v>43.96049</v>
      </c>
    </row>
    <row r="4872" spans="1:11" x14ac:dyDescent="0.25">
      <c r="A4872" s="6">
        <v>44399</v>
      </c>
      <c r="B4872" s="7">
        <v>19</v>
      </c>
      <c r="C4872" s="25">
        <v>279308.83178076753</v>
      </c>
      <c r="D4872" s="25">
        <f t="shared" si="464"/>
        <v>7</v>
      </c>
      <c r="E4872" s="25">
        <f t="shared" si="463"/>
        <v>0</v>
      </c>
      <c r="F4872" s="25">
        <f t="shared" si="465"/>
        <v>0</v>
      </c>
      <c r="G4872" s="25" t="str">
        <f t="shared" si="461"/>
        <v>Summer</v>
      </c>
      <c r="H4872" s="25">
        <f t="shared" si="466"/>
        <v>4</v>
      </c>
      <c r="I4872" s="25">
        <v>0</v>
      </c>
      <c r="J4872" s="25">
        <f t="shared" si="462"/>
        <v>4</v>
      </c>
      <c r="K4872" s="7">
        <v>48.595649999999999</v>
      </c>
    </row>
    <row r="4873" spans="1:11" x14ac:dyDescent="0.25">
      <c r="A4873" s="6">
        <v>44399</v>
      </c>
      <c r="B4873" s="7">
        <v>20</v>
      </c>
      <c r="C4873" s="25">
        <v>269929.15959540603</v>
      </c>
      <c r="D4873" s="25">
        <f t="shared" si="464"/>
        <v>7</v>
      </c>
      <c r="E4873" s="25">
        <f t="shared" si="463"/>
        <v>0</v>
      </c>
      <c r="F4873" s="25">
        <f t="shared" si="465"/>
        <v>0</v>
      </c>
      <c r="G4873" s="25" t="str">
        <f t="shared" si="461"/>
        <v>Summer</v>
      </c>
      <c r="H4873" s="25">
        <f t="shared" si="466"/>
        <v>4</v>
      </c>
      <c r="I4873" s="25">
        <v>0</v>
      </c>
      <c r="J4873" s="25">
        <f t="shared" si="462"/>
        <v>4</v>
      </c>
      <c r="K4873" s="7">
        <v>53.185519999999997</v>
      </c>
    </row>
    <row r="4874" spans="1:11" x14ac:dyDescent="0.25">
      <c r="A4874" s="6">
        <v>44399</v>
      </c>
      <c r="B4874" s="7">
        <v>21</v>
      </c>
      <c r="C4874" s="25">
        <v>253959.66085051585</v>
      </c>
      <c r="D4874" s="25">
        <f t="shared" si="464"/>
        <v>7</v>
      </c>
      <c r="E4874" s="25">
        <f t="shared" si="463"/>
        <v>0</v>
      </c>
      <c r="F4874" s="25">
        <f t="shared" si="465"/>
        <v>0</v>
      </c>
      <c r="G4874" s="25" t="str">
        <f t="shared" si="461"/>
        <v>Summer</v>
      </c>
      <c r="H4874" s="25">
        <f t="shared" si="466"/>
        <v>3</v>
      </c>
      <c r="I4874" s="25">
        <v>0</v>
      </c>
      <c r="J4874" s="25">
        <f t="shared" si="462"/>
        <v>3</v>
      </c>
      <c r="K4874" s="7">
        <v>37.315350000000002</v>
      </c>
    </row>
    <row r="4875" spans="1:11" x14ac:dyDescent="0.25">
      <c r="A4875" s="6">
        <v>44399</v>
      </c>
      <c r="B4875" s="7">
        <v>22</v>
      </c>
      <c r="C4875" s="25">
        <v>240693.56047407273</v>
      </c>
      <c r="D4875" s="25">
        <f t="shared" si="464"/>
        <v>7</v>
      </c>
      <c r="E4875" s="25">
        <f t="shared" si="463"/>
        <v>0</v>
      </c>
      <c r="F4875" s="25">
        <f t="shared" si="465"/>
        <v>0</v>
      </c>
      <c r="G4875" s="25" t="str">
        <f t="shared" si="461"/>
        <v>Summer</v>
      </c>
      <c r="H4875" s="25">
        <f t="shared" si="466"/>
        <v>3</v>
      </c>
      <c r="I4875" s="25">
        <v>0</v>
      </c>
      <c r="J4875" s="25">
        <f t="shared" si="462"/>
        <v>3</v>
      </c>
      <c r="K4875" s="7">
        <v>41.985430000000001</v>
      </c>
    </row>
    <row r="4876" spans="1:11" x14ac:dyDescent="0.25">
      <c r="A4876" s="6">
        <v>44399</v>
      </c>
      <c r="B4876" s="7">
        <v>23</v>
      </c>
      <c r="C4876" s="25">
        <v>219370.39053838552</v>
      </c>
      <c r="D4876" s="25">
        <f t="shared" si="464"/>
        <v>7</v>
      </c>
      <c r="E4876" s="25">
        <f t="shared" si="463"/>
        <v>0</v>
      </c>
      <c r="F4876" s="25">
        <f t="shared" si="465"/>
        <v>0</v>
      </c>
      <c r="G4876" s="25" t="str">
        <f t="shared" si="461"/>
        <v>Summer</v>
      </c>
      <c r="H4876" s="25">
        <f t="shared" si="466"/>
        <v>3</v>
      </c>
      <c r="I4876" s="25">
        <v>0</v>
      </c>
      <c r="J4876" s="25">
        <f t="shared" si="462"/>
        <v>3</v>
      </c>
      <c r="K4876" s="7">
        <v>33.08231</v>
      </c>
    </row>
    <row r="4877" spans="1:11" x14ac:dyDescent="0.25">
      <c r="A4877" s="6">
        <v>44399</v>
      </c>
      <c r="B4877" s="7">
        <v>24</v>
      </c>
      <c r="C4877" s="25">
        <v>189397.63639032387</v>
      </c>
      <c r="D4877" s="25">
        <f t="shared" si="464"/>
        <v>7</v>
      </c>
      <c r="E4877" s="25">
        <f t="shared" si="463"/>
        <v>0</v>
      </c>
      <c r="F4877" s="25">
        <f t="shared" si="465"/>
        <v>0</v>
      </c>
      <c r="G4877" s="25" t="str">
        <f t="shared" si="461"/>
        <v>Summer</v>
      </c>
      <c r="H4877" s="25">
        <f t="shared" si="466"/>
        <v>3</v>
      </c>
      <c r="I4877" s="25">
        <v>0</v>
      </c>
      <c r="J4877" s="25">
        <f t="shared" si="462"/>
        <v>3</v>
      </c>
      <c r="K4877" s="7">
        <v>27.497350000000001</v>
      </c>
    </row>
    <row r="4878" spans="1:11" x14ac:dyDescent="0.25">
      <c r="A4878" s="6">
        <v>44400</v>
      </c>
      <c r="B4878" s="7">
        <v>1</v>
      </c>
      <c r="C4878" s="25">
        <v>161715.92864314807</v>
      </c>
      <c r="D4878" s="25">
        <f t="shared" si="464"/>
        <v>7</v>
      </c>
      <c r="E4878" s="25">
        <f t="shared" si="463"/>
        <v>0</v>
      </c>
      <c r="F4878" s="25">
        <f t="shared" si="465"/>
        <v>0</v>
      </c>
      <c r="G4878" s="25" t="str">
        <f t="shared" si="461"/>
        <v>Summer</v>
      </c>
      <c r="H4878" s="25">
        <f t="shared" si="466"/>
        <v>3</v>
      </c>
      <c r="I4878" s="25">
        <v>0</v>
      </c>
      <c r="J4878" s="25">
        <f t="shared" si="462"/>
        <v>3</v>
      </c>
      <c r="K4878" s="7">
        <v>27.017240000000001</v>
      </c>
    </row>
    <row r="4879" spans="1:11" x14ac:dyDescent="0.25">
      <c r="A4879" s="6">
        <v>44400</v>
      </c>
      <c r="B4879" s="7">
        <v>2</v>
      </c>
      <c r="C4879" s="25">
        <v>140504.08552480384</v>
      </c>
      <c r="D4879" s="25">
        <f t="shared" si="464"/>
        <v>7</v>
      </c>
      <c r="E4879" s="25">
        <f t="shared" si="463"/>
        <v>0</v>
      </c>
      <c r="F4879" s="25">
        <f t="shared" si="465"/>
        <v>0</v>
      </c>
      <c r="G4879" s="25" t="str">
        <f t="shared" si="461"/>
        <v>Summer</v>
      </c>
      <c r="H4879" s="25">
        <f t="shared" si="466"/>
        <v>1</v>
      </c>
      <c r="I4879" s="25">
        <v>0</v>
      </c>
      <c r="J4879" s="25">
        <f t="shared" si="462"/>
        <v>1</v>
      </c>
      <c r="K4879" s="7">
        <v>27.987290000000002</v>
      </c>
    </row>
    <row r="4880" spans="1:11" x14ac:dyDescent="0.25">
      <c r="A4880" s="6">
        <v>44400</v>
      </c>
      <c r="B4880" s="7">
        <v>3</v>
      </c>
      <c r="C4880" s="25">
        <v>126120.1962151114</v>
      </c>
      <c r="D4880" s="25">
        <f t="shared" si="464"/>
        <v>7</v>
      </c>
      <c r="E4880" s="25">
        <f t="shared" si="463"/>
        <v>0</v>
      </c>
      <c r="F4880" s="25">
        <f t="shared" si="465"/>
        <v>0</v>
      </c>
      <c r="G4880" s="25" t="str">
        <f t="shared" si="461"/>
        <v>Summer</v>
      </c>
      <c r="H4880" s="25">
        <f t="shared" si="466"/>
        <v>1</v>
      </c>
      <c r="I4880" s="25">
        <v>0</v>
      </c>
      <c r="J4880" s="25">
        <f t="shared" si="462"/>
        <v>1</v>
      </c>
      <c r="K4880" s="7">
        <v>23.558209999999999</v>
      </c>
    </row>
    <row r="4881" spans="1:11" x14ac:dyDescent="0.25">
      <c r="A4881" s="6">
        <v>44400</v>
      </c>
      <c r="B4881" s="7">
        <v>4</v>
      </c>
      <c r="C4881" s="25">
        <v>116525.98415220712</v>
      </c>
      <c r="D4881" s="25">
        <f t="shared" si="464"/>
        <v>7</v>
      </c>
      <c r="E4881" s="25">
        <f t="shared" si="463"/>
        <v>0</v>
      </c>
      <c r="F4881" s="25">
        <f t="shared" si="465"/>
        <v>0</v>
      </c>
      <c r="G4881" s="25" t="str">
        <f t="shared" si="461"/>
        <v>Summer</v>
      </c>
      <c r="H4881" s="25">
        <f t="shared" si="466"/>
        <v>1</v>
      </c>
      <c r="I4881" s="25">
        <v>0</v>
      </c>
      <c r="J4881" s="25">
        <f t="shared" si="462"/>
        <v>1</v>
      </c>
      <c r="K4881" s="7">
        <v>21.936419999999998</v>
      </c>
    </row>
    <row r="4882" spans="1:11" x14ac:dyDescent="0.25">
      <c r="A4882" s="6">
        <v>44400</v>
      </c>
      <c r="B4882" s="7">
        <v>5</v>
      </c>
      <c r="C4882" s="25">
        <v>110441.23048939866</v>
      </c>
      <c r="D4882" s="25">
        <f t="shared" si="464"/>
        <v>7</v>
      </c>
      <c r="E4882" s="25">
        <f t="shared" si="463"/>
        <v>0</v>
      </c>
      <c r="F4882" s="25">
        <f t="shared" si="465"/>
        <v>0</v>
      </c>
      <c r="G4882" s="25" t="str">
        <f t="shared" si="461"/>
        <v>Summer</v>
      </c>
      <c r="H4882" s="25">
        <f t="shared" si="466"/>
        <v>1</v>
      </c>
      <c r="I4882" s="25">
        <v>0</v>
      </c>
      <c r="J4882" s="25">
        <f t="shared" si="462"/>
        <v>1</v>
      </c>
      <c r="K4882" s="7">
        <v>22.064800000000002</v>
      </c>
    </row>
    <row r="4883" spans="1:11" x14ac:dyDescent="0.25">
      <c r="A4883" s="6">
        <v>44400</v>
      </c>
      <c r="B4883" s="7">
        <v>6</v>
      </c>
      <c r="C4883" s="25">
        <v>109306.75153063607</v>
      </c>
      <c r="D4883" s="25">
        <f t="shared" si="464"/>
        <v>7</v>
      </c>
      <c r="E4883" s="25">
        <f t="shared" si="463"/>
        <v>0</v>
      </c>
      <c r="F4883" s="25">
        <f t="shared" si="465"/>
        <v>0</v>
      </c>
      <c r="G4883" s="25" t="str">
        <f t="shared" si="461"/>
        <v>Summer</v>
      </c>
      <c r="H4883" s="25">
        <f t="shared" si="466"/>
        <v>1</v>
      </c>
      <c r="I4883" s="25">
        <v>0</v>
      </c>
      <c r="J4883" s="25">
        <f t="shared" si="462"/>
        <v>1</v>
      </c>
      <c r="K4883" s="7">
        <v>24.40185</v>
      </c>
    </row>
    <row r="4884" spans="1:11" x14ac:dyDescent="0.25">
      <c r="A4884" s="6">
        <v>44400</v>
      </c>
      <c r="B4884" s="7">
        <v>7</v>
      </c>
      <c r="C4884" s="25">
        <v>113350.27420693579</v>
      </c>
      <c r="D4884" s="25">
        <f t="shared" si="464"/>
        <v>7</v>
      </c>
      <c r="E4884" s="25">
        <f t="shared" si="463"/>
        <v>0</v>
      </c>
      <c r="F4884" s="25">
        <f t="shared" si="465"/>
        <v>0</v>
      </c>
      <c r="G4884" s="25" t="str">
        <f t="shared" si="461"/>
        <v>Summer</v>
      </c>
      <c r="H4884" s="25">
        <f t="shared" si="466"/>
        <v>3</v>
      </c>
      <c r="I4884" s="25">
        <v>0</v>
      </c>
      <c r="J4884" s="25">
        <f t="shared" si="462"/>
        <v>3</v>
      </c>
      <c r="K4884" s="7">
        <v>25.832139999999999</v>
      </c>
    </row>
    <row r="4885" spans="1:11" x14ac:dyDescent="0.25">
      <c r="A4885" s="6">
        <v>44400</v>
      </c>
      <c r="B4885" s="7">
        <v>8</v>
      </c>
      <c r="C4885" s="25">
        <v>120515.59837990388</v>
      </c>
      <c r="D4885" s="25">
        <f t="shared" si="464"/>
        <v>7</v>
      </c>
      <c r="E4885" s="25">
        <f t="shared" si="463"/>
        <v>0</v>
      </c>
      <c r="F4885" s="25">
        <f t="shared" si="465"/>
        <v>0</v>
      </c>
      <c r="G4885" s="25" t="str">
        <f t="shared" si="461"/>
        <v>Summer</v>
      </c>
      <c r="H4885" s="25">
        <f t="shared" si="466"/>
        <v>3</v>
      </c>
      <c r="I4885" s="25">
        <v>0</v>
      </c>
      <c r="J4885" s="25">
        <f t="shared" si="462"/>
        <v>3</v>
      </c>
      <c r="K4885" s="7">
        <v>25.018139999999999</v>
      </c>
    </row>
    <row r="4886" spans="1:11" x14ac:dyDescent="0.25">
      <c r="A4886" s="6">
        <v>44400</v>
      </c>
      <c r="B4886" s="7">
        <v>9</v>
      </c>
      <c r="C4886" s="25">
        <v>127957.16879655307</v>
      </c>
      <c r="D4886" s="25">
        <f t="shared" si="464"/>
        <v>7</v>
      </c>
      <c r="E4886" s="25">
        <f t="shared" si="463"/>
        <v>0</v>
      </c>
      <c r="F4886" s="25">
        <f t="shared" si="465"/>
        <v>0</v>
      </c>
      <c r="G4886" s="25" t="str">
        <f t="shared" si="461"/>
        <v>Summer</v>
      </c>
      <c r="H4886" s="25">
        <f t="shared" si="466"/>
        <v>3</v>
      </c>
      <c r="I4886" s="25">
        <v>0</v>
      </c>
      <c r="J4886" s="25">
        <f t="shared" si="462"/>
        <v>3</v>
      </c>
      <c r="K4886" s="7">
        <v>27.195329999999998</v>
      </c>
    </row>
    <row r="4887" spans="1:11" x14ac:dyDescent="0.25">
      <c r="A4887" s="6">
        <v>44400</v>
      </c>
      <c r="B4887" s="7">
        <v>10</v>
      </c>
      <c r="C4887" s="25">
        <v>147846.71538640992</v>
      </c>
      <c r="D4887" s="25">
        <f t="shared" si="464"/>
        <v>7</v>
      </c>
      <c r="E4887" s="25">
        <f t="shared" si="463"/>
        <v>0</v>
      </c>
      <c r="F4887" s="25">
        <f t="shared" si="465"/>
        <v>0</v>
      </c>
      <c r="G4887" s="25" t="str">
        <f t="shared" si="461"/>
        <v>Summer</v>
      </c>
      <c r="H4887" s="25">
        <f t="shared" si="466"/>
        <v>3</v>
      </c>
      <c r="I4887" s="25">
        <v>0</v>
      </c>
      <c r="J4887" s="25">
        <f t="shared" si="462"/>
        <v>3</v>
      </c>
      <c r="K4887" s="7">
        <v>29.78105</v>
      </c>
    </row>
    <row r="4888" spans="1:11" x14ac:dyDescent="0.25">
      <c r="A4888" s="6">
        <v>44400</v>
      </c>
      <c r="B4888" s="7">
        <v>11</v>
      </c>
      <c r="C4888" s="25">
        <v>166749.60577983499</v>
      </c>
      <c r="D4888" s="25">
        <f t="shared" si="464"/>
        <v>7</v>
      </c>
      <c r="E4888" s="25">
        <f t="shared" si="463"/>
        <v>0</v>
      </c>
      <c r="F4888" s="25">
        <f t="shared" si="465"/>
        <v>0</v>
      </c>
      <c r="G4888" s="25" t="str">
        <f t="shared" si="461"/>
        <v>Summer</v>
      </c>
      <c r="H4888" s="25">
        <f t="shared" si="466"/>
        <v>3</v>
      </c>
      <c r="I4888" s="25">
        <v>0</v>
      </c>
      <c r="J4888" s="25">
        <f t="shared" si="462"/>
        <v>3</v>
      </c>
      <c r="K4888" s="7">
        <v>35.722009999999997</v>
      </c>
    </row>
    <row r="4889" spans="1:11" x14ac:dyDescent="0.25">
      <c r="A4889" s="6">
        <v>44400</v>
      </c>
      <c r="B4889" s="7">
        <v>12</v>
      </c>
      <c r="C4889" s="25">
        <v>188540.28592677138</v>
      </c>
      <c r="D4889" s="25">
        <f t="shared" si="464"/>
        <v>7</v>
      </c>
      <c r="E4889" s="25">
        <f t="shared" si="463"/>
        <v>0</v>
      </c>
      <c r="F4889" s="25">
        <f t="shared" si="465"/>
        <v>0</v>
      </c>
      <c r="G4889" s="25" t="str">
        <f t="shared" si="461"/>
        <v>Summer</v>
      </c>
      <c r="H4889" s="25">
        <f t="shared" si="466"/>
        <v>3</v>
      </c>
      <c r="I4889" s="25">
        <v>0</v>
      </c>
      <c r="J4889" s="25">
        <f t="shared" si="462"/>
        <v>3</v>
      </c>
      <c r="K4889" s="7">
        <v>41.392829999999996</v>
      </c>
    </row>
    <row r="4890" spans="1:11" x14ac:dyDescent="0.25">
      <c r="A4890" s="6">
        <v>44400</v>
      </c>
      <c r="B4890" s="7">
        <v>13</v>
      </c>
      <c r="C4890" s="25">
        <v>210589.65967746766</v>
      </c>
      <c r="D4890" s="25">
        <f t="shared" si="464"/>
        <v>7</v>
      </c>
      <c r="E4890" s="25">
        <f t="shared" si="463"/>
        <v>0</v>
      </c>
      <c r="F4890" s="25">
        <f t="shared" si="465"/>
        <v>0</v>
      </c>
      <c r="G4890" s="25" t="str">
        <f t="shared" si="461"/>
        <v>Summer</v>
      </c>
      <c r="H4890" s="25">
        <f t="shared" si="466"/>
        <v>3</v>
      </c>
      <c r="I4890" s="25">
        <v>0</v>
      </c>
      <c r="J4890" s="25">
        <f t="shared" si="462"/>
        <v>3</v>
      </c>
      <c r="K4890" s="7">
        <v>41.8917</v>
      </c>
    </row>
    <row r="4891" spans="1:11" x14ac:dyDescent="0.25">
      <c r="A4891" s="6">
        <v>44400</v>
      </c>
      <c r="B4891" s="7">
        <v>14</v>
      </c>
      <c r="C4891" s="25">
        <v>228544.1586495942</v>
      </c>
      <c r="D4891" s="25">
        <f t="shared" si="464"/>
        <v>7</v>
      </c>
      <c r="E4891" s="25">
        <f t="shared" si="463"/>
        <v>0</v>
      </c>
      <c r="F4891" s="25">
        <f t="shared" si="465"/>
        <v>0</v>
      </c>
      <c r="G4891" s="25" t="str">
        <f t="shared" si="461"/>
        <v>Summer</v>
      </c>
      <c r="H4891" s="25">
        <f t="shared" si="466"/>
        <v>3</v>
      </c>
      <c r="I4891" s="25">
        <v>0</v>
      </c>
      <c r="J4891" s="25">
        <f t="shared" si="462"/>
        <v>3</v>
      </c>
      <c r="K4891" s="7">
        <v>43.308160000000001</v>
      </c>
    </row>
    <row r="4892" spans="1:11" x14ac:dyDescent="0.25">
      <c r="A4892" s="6">
        <v>44400</v>
      </c>
      <c r="B4892" s="7">
        <v>15</v>
      </c>
      <c r="C4892" s="25">
        <v>245658.4982651608</v>
      </c>
      <c r="D4892" s="25">
        <f t="shared" si="464"/>
        <v>7</v>
      </c>
      <c r="E4892" s="25">
        <f t="shared" si="463"/>
        <v>0</v>
      </c>
      <c r="F4892" s="25">
        <f t="shared" si="465"/>
        <v>0</v>
      </c>
      <c r="G4892" s="25" t="str">
        <f t="shared" si="461"/>
        <v>Summer</v>
      </c>
      <c r="H4892" s="25">
        <f t="shared" si="466"/>
        <v>4</v>
      </c>
      <c r="I4892" s="25">
        <v>0</v>
      </c>
      <c r="J4892" s="25">
        <f t="shared" si="462"/>
        <v>4</v>
      </c>
      <c r="K4892" s="7">
        <v>46.292529999999999</v>
      </c>
    </row>
    <row r="4893" spans="1:11" x14ac:dyDescent="0.25">
      <c r="A4893" s="6">
        <v>44400</v>
      </c>
      <c r="B4893" s="7">
        <v>16</v>
      </c>
      <c r="C4893" s="25">
        <v>265255.68146593496</v>
      </c>
      <c r="D4893" s="25">
        <f t="shared" si="464"/>
        <v>7</v>
      </c>
      <c r="E4893" s="25">
        <f t="shared" si="463"/>
        <v>0</v>
      </c>
      <c r="F4893" s="25">
        <f t="shared" si="465"/>
        <v>0</v>
      </c>
      <c r="G4893" s="25" t="str">
        <f t="shared" si="461"/>
        <v>Summer</v>
      </c>
      <c r="H4893" s="25">
        <f t="shared" si="466"/>
        <v>4</v>
      </c>
      <c r="I4893" s="25">
        <v>0</v>
      </c>
      <c r="J4893" s="25">
        <f t="shared" si="462"/>
        <v>4</v>
      </c>
      <c r="K4893" s="7">
        <v>44.76558</v>
      </c>
    </row>
    <row r="4894" spans="1:11" x14ac:dyDescent="0.25">
      <c r="A4894" s="6">
        <v>44400</v>
      </c>
      <c r="B4894" s="7">
        <v>17</v>
      </c>
      <c r="C4894" s="25">
        <v>283358.00118989579</v>
      </c>
      <c r="D4894" s="25">
        <f t="shared" si="464"/>
        <v>7</v>
      </c>
      <c r="E4894" s="25">
        <f t="shared" si="463"/>
        <v>0</v>
      </c>
      <c r="F4894" s="25">
        <f t="shared" si="465"/>
        <v>0</v>
      </c>
      <c r="G4894" s="25" t="str">
        <f t="shared" si="461"/>
        <v>Summer</v>
      </c>
      <c r="H4894" s="25">
        <f t="shared" si="466"/>
        <v>4</v>
      </c>
      <c r="I4894" s="25">
        <v>0</v>
      </c>
      <c r="J4894" s="25">
        <f t="shared" si="462"/>
        <v>4</v>
      </c>
      <c r="K4894" s="7">
        <v>47.01529</v>
      </c>
    </row>
    <row r="4895" spans="1:11" x14ac:dyDescent="0.25">
      <c r="A4895" s="6">
        <v>44400</v>
      </c>
      <c r="B4895" s="7">
        <v>18</v>
      </c>
      <c r="C4895" s="25">
        <v>297621.50096235622</v>
      </c>
      <c r="D4895" s="25">
        <f t="shared" si="464"/>
        <v>7</v>
      </c>
      <c r="E4895" s="25">
        <f t="shared" si="463"/>
        <v>0</v>
      </c>
      <c r="F4895" s="25">
        <f t="shared" si="465"/>
        <v>0</v>
      </c>
      <c r="G4895" s="25" t="str">
        <f t="shared" si="461"/>
        <v>Summer</v>
      </c>
      <c r="H4895" s="25">
        <f t="shared" si="466"/>
        <v>4</v>
      </c>
      <c r="I4895" s="25">
        <v>0</v>
      </c>
      <c r="J4895" s="25">
        <f t="shared" si="462"/>
        <v>4</v>
      </c>
      <c r="K4895" s="7">
        <v>49.277650000000001</v>
      </c>
    </row>
    <row r="4896" spans="1:11" x14ac:dyDescent="0.25">
      <c r="A4896" s="6">
        <v>44400</v>
      </c>
      <c r="B4896" s="7">
        <v>19</v>
      </c>
      <c r="C4896" s="25">
        <v>299901.54174198164</v>
      </c>
      <c r="D4896" s="25">
        <f t="shared" si="464"/>
        <v>7</v>
      </c>
      <c r="E4896" s="25">
        <f t="shared" si="463"/>
        <v>0</v>
      </c>
      <c r="F4896" s="25">
        <f t="shared" si="465"/>
        <v>0</v>
      </c>
      <c r="G4896" s="25" t="str">
        <f t="shared" si="461"/>
        <v>Summer</v>
      </c>
      <c r="H4896" s="25">
        <f t="shared" si="466"/>
        <v>4</v>
      </c>
      <c r="I4896" s="25">
        <v>0</v>
      </c>
      <c r="J4896" s="25">
        <f t="shared" si="462"/>
        <v>4</v>
      </c>
      <c r="K4896" s="7">
        <v>42.48948</v>
      </c>
    </row>
    <row r="4897" spans="1:11" x14ac:dyDescent="0.25">
      <c r="A4897" s="6">
        <v>44400</v>
      </c>
      <c r="B4897" s="7">
        <v>20</v>
      </c>
      <c r="C4897" s="25">
        <v>289803.9827740477</v>
      </c>
      <c r="D4897" s="25">
        <f t="shared" si="464"/>
        <v>7</v>
      </c>
      <c r="E4897" s="25">
        <f t="shared" si="463"/>
        <v>0</v>
      </c>
      <c r="F4897" s="25">
        <f t="shared" si="465"/>
        <v>0</v>
      </c>
      <c r="G4897" s="25" t="str">
        <f t="shared" si="461"/>
        <v>Summer</v>
      </c>
      <c r="H4897" s="25">
        <f t="shared" si="466"/>
        <v>4</v>
      </c>
      <c r="I4897" s="25">
        <v>0</v>
      </c>
      <c r="J4897" s="25">
        <f t="shared" si="462"/>
        <v>4</v>
      </c>
      <c r="K4897" s="7">
        <v>41.996679999999998</v>
      </c>
    </row>
    <row r="4898" spans="1:11" x14ac:dyDescent="0.25">
      <c r="A4898" s="6">
        <v>44400</v>
      </c>
      <c r="B4898" s="7">
        <v>21</v>
      </c>
      <c r="C4898" s="25">
        <v>270890.51113740564</v>
      </c>
      <c r="D4898" s="25">
        <f t="shared" si="464"/>
        <v>7</v>
      </c>
      <c r="E4898" s="25">
        <f t="shared" si="463"/>
        <v>0</v>
      </c>
      <c r="F4898" s="25">
        <f t="shared" si="465"/>
        <v>0</v>
      </c>
      <c r="G4898" s="25" t="str">
        <f t="shared" si="461"/>
        <v>Summer</v>
      </c>
      <c r="H4898" s="25">
        <f t="shared" si="466"/>
        <v>3</v>
      </c>
      <c r="I4898" s="25">
        <v>0</v>
      </c>
      <c r="J4898" s="25">
        <f t="shared" si="462"/>
        <v>3</v>
      </c>
      <c r="K4898" s="7">
        <v>37.990780000000001</v>
      </c>
    </row>
    <row r="4899" spans="1:11" x14ac:dyDescent="0.25">
      <c r="A4899" s="6">
        <v>44400</v>
      </c>
      <c r="B4899" s="7">
        <v>22</v>
      </c>
      <c r="C4899" s="25">
        <v>254784.73609891592</v>
      </c>
      <c r="D4899" s="25">
        <f t="shared" si="464"/>
        <v>7</v>
      </c>
      <c r="E4899" s="25">
        <f t="shared" si="463"/>
        <v>0</v>
      </c>
      <c r="F4899" s="25">
        <f t="shared" si="465"/>
        <v>0</v>
      </c>
      <c r="G4899" s="25" t="str">
        <f t="shared" si="461"/>
        <v>Summer</v>
      </c>
      <c r="H4899" s="25">
        <f t="shared" si="466"/>
        <v>3</v>
      </c>
      <c r="I4899" s="25">
        <v>0</v>
      </c>
      <c r="J4899" s="25">
        <f t="shared" si="462"/>
        <v>3</v>
      </c>
      <c r="K4899" s="7">
        <v>36.939</v>
      </c>
    </row>
    <row r="4900" spans="1:11" x14ac:dyDescent="0.25">
      <c r="A4900" s="6">
        <v>44400</v>
      </c>
      <c r="B4900" s="7">
        <v>23</v>
      </c>
      <c r="C4900" s="25">
        <v>236000.64594521892</v>
      </c>
      <c r="D4900" s="25">
        <f t="shared" si="464"/>
        <v>7</v>
      </c>
      <c r="E4900" s="25">
        <f t="shared" si="463"/>
        <v>0</v>
      </c>
      <c r="F4900" s="25">
        <f t="shared" si="465"/>
        <v>0</v>
      </c>
      <c r="G4900" s="25" t="str">
        <f t="shared" si="461"/>
        <v>Summer</v>
      </c>
      <c r="H4900" s="25">
        <f t="shared" si="466"/>
        <v>3</v>
      </c>
      <c r="I4900" s="25">
        <v>0</v>
      </c>
      <c r="J4900" s="25">
        <f t="shared" si="462"/>
        <v>3</v>
      </c>
      <c r="K4900" s="7">
        <v>33.145890000000001</v>
      </c>
    </row>
    <row r="4901" spans="1:11" x14ac:dyDescent="0.25">
      <c r="A4901" s="6">
        <v>44400</v>
      </c>
      <c r="B4901" s="7">
        <v>24</v>
      </c>
      <c r="C4901" s="25">
        <v>209357.69274740209</v>
      </c>
      <c r="D4901" s="25">
        <f t="shared" si="464"/>
        <v>7</v>
      </c>
      <c r="E4901" s="25">
        <f t="shared" si="463"/>
        <v>0</v>
      </c>
      <c r="F4901" s="25">
        <f t="shared" si="465"/>
        <v>0</v>
      </c>
      <c r="G4901" s="25" t="str">
        <f t="shared" si="461"/>
        <v>Summer</v>
      </c>
      <c r="H4901" s="25">
        <f t="shared" si="466"/>
        <v>3</v>
      </c>
      <c r="I4901" s="25">
        <v>0</v>
      </c>
      <c r="J4901" s="25">
        <f t="shared" si="462"/>
        <v>3</v>
      </c>
      <c r="K4901" s="7">
        <v>28.655650000000001</v>
      </c>
    </row>
    <row r="4902" spans="1:11" x14ac:dyDescent="0.25">
      <c r="A4902" s="6">
        <v>44401</v>
      </c>
      <c r="B4902" s="7">
        <v>1</v>
      </c>
      <c r="C4902" s="25">
        <v>182277.41725691099</v>
      </c>
      <c r="D4902" s="25">
        <f t="shared" si="464"/>
        <v>7</v>
      </c>
      <c r="E4902" s="25">
        <f t="shared" si="463"/>
        <v>0</v>
      </c>
      <c r="F4902" s="25">
        <f t="shared" si="465"/>
        <v>1</v>
      </c>
      <c r="G4902" s="25" t="str">
        <f t="shared" si="461"/>
        <v>Summer</v>
      </c>
      <c r="H4902" s="25">
        <f t="shared" si="466"/>
        <v>3</v>
      </c>
      <c r="I4902" s="25">
        <v>0</v>
      </c>
      <c r="J4902" s="25">
        <f t="shared" si="462"/>
        <v>3</v>
      </c>
      <c r="K4902" s="7">
        <v>26.177389999999999</v>
      </c>
    </row>
    <row r="4903" spans="1:11" x14ac:dyDescent="0.25">
      <c r="A4903" s="6">
        <v>44401</v>
      </c>
      <c r="B4903" s="7">
        <v>2</v>
      </c>
      <c r="C4903" s="25">
        <v>159518.1680795862</v>
      </c>
      <c r="D4903" s="25">
        <f t="shared" si="464"/>
        <v>7</v>
      </c>
      <c r="E4903" s="25">
        <f t="shared" si="463"/>
        <v>0</v>
      </c>
      <c r="F4903" s="25">
        <f t="shared" si="465"/>
        <v>1</v>
      </c>
      <c r="G4903" s="25" t="str">
        <f t="shared" si="461"/>
        <v>Summer</v>
      </c>
      <c r="H4903" s="25">
        <f t="shared" si="466"/>
        <v>1</v>
      </c>
      <c r="I4903" s="25">
        <v>0</v>
      </c>
      <c r="J4903" s="25">
        <f t="shared" si="462"/>
        <v>1</v>
      </c>
      <c r="K4903" s="7">
        <v>28.258320000000001</v>
      </c>
    </row>
    <row r="4904" spans="1:11" x14ac:dyDescent="0.25">
      <c r="A4904" s="6">
        <v>44401</v>
      </c>
      <c r="B4904" s="7">
        <v>3</v>
      </c>
      <c r="C4904" s="25">
        <v>142207.07768337685</v>
      </c>
      <c r="D4904" s="25">
        <f t="shared" si="464"/>
        <v>7</v>
      </c>
      <c r="E4904" s="25">
        <f t="shared" si="463"/>
        <v>0</v>
      </c>
      <c r="F4904" s="25">
        <f t="shared" si="465"/>
        <v>1</v>
      </c>
      <c r="G4904" s="25" t="str">
        <f t="shared" si="461"/>
        <v>Summer</v>
      </c>
      <c r="H4904" s="25">
        <f t="shared" si="466"/>
        <v>1</v>
      </c>
      <c r="I4904" s="25">
        <v>0</v>
      </c>
      <c r="J4904" s="25">
        <f t="shared" si="462"/>
        <v>1</v>
      </c>
      <c r="K4904" s="7">
        <v>24.25779</v>
      </c>
    </row>
    <row r="4905" spans="1:11" x14ac:dyDescent="0.25">
      <c r="A4905" s="6">
        <v>44401</v>
      </c>
      <c r="B4905" s="7">
        <v>4</v>
      </c>
      <c r="C4905" s="25">
        <v>129700.54254900405</v>
      </c>
      <c r="D4905" s="25">
        <f t="shared" si="464"/>
        <v>7</v>
      </c>
      <c r="E4905" s="25">
        <f t="shared" si="463"/>
        <v>0</v>
      </c>
      <c r="F4905" s="25">
        <f t="shared" si="465"/>
        <v>1</v>
      </c>
      <c r="G4905" s="25" t="str">
        <f t="shared" si="461"/>
        <v>Summer</v>
      </c>
      <c r="H4905" s="25">
        <f t="shared" si="466"/>
        <v>1</v>
      </c>
      <c r="I4905" s="25">
        <v>0</v>
      </c>
      <c r="J4905" s="25">
        <f t="shared" si="462"/>
        <v>1</v>
      </c>
      <c r="K4905" s="7">
        <v>22.579219999999999</v>
      </c>
    </row>
    <row r="4906" spans="1:11" x14ac:dyDescent="0.25">
      <c r="A4906" s="6">
        <v>44401</v>
      </c>
      <c r="B4906" s="7">
        <v>5</v>
      </c>
      <c r="C4906" s="25">
        <v>120731.45496016947</v>
      </c>
      <c r="D4906" s="25">
        <f t="shared" si="464"/>
        <v>7</v>
      </c>
      <c r="E4906" s="25">
        <f t="shared" si="463"/>
        <v>0</v>
      </c>
      <c r="F4906" s="25">
        <f t="shared" si="465"/>
        <v>1</v>
      </c>
      <c r="G4906" s="25" t="str">
        <f t="shared" si="461"/>
        <v>Summer</v>
      </c>
      <c r="H4906" s="25">
        <f t="shared" si="466"/>
        <v>1</v>
      </c>
      <c r="I4906" s="25">
        <v>0</v>
      </c>
      <c r="J4906" s="25">
        <f t="shared" si="462"/>
        <v>1</v>
      </c>
      <c r="K4906" s="7">
        <v>21.02683</v>
      </c>
    </row>
    <row r="4907" spans="1:11" x14ac:dyDescent="0.25">
      <c r="A4907" s="6">
        <v>44401</v>
      </c>
      <c r="B4907" s="7">
        <v>6</v>
      </c>
      <c r="C4907" s="25">
        <v>115406.22120136836</v>
      </c>
      <c r="D4907" s="25">
        <f t="shared" si="464"/>
        <v>7</v>
      </c>
      <c r="E4907" s="25">
        <f t="shared" si="463"/>
        <v>0</v>
      </c>
      <c r="F4907" s="25">
        <f t="shared" si="465"/>
        <v>1</v>
      </c>
      <c r="G4907" s="25" t="str">
        <f t="shared" si="461"/>
        <v>Summer</v>
      </c>
      <c r="H4907" s="25">
        <f t="shared" si="466"/>
        <v>1</v>
      </c>
      <c r="I4907" s="25">
        <v>0</v>
      </c>
      <c r="J4907" s="25">
        <f t="shared" si="462"/>
        <v>1</v>
      </c>
      <c r="K4907" s="7">
        <v>21.331219999999998</v>
      </c>
    </row>
    <row r="4908" spans="1:11" x14ac:dyDescent="0.25">
      <c r="A4908" s="6">
        <v>44401</v>
      </c>
      <c r="B4908" s="7">
        <v>7</v>
      </c>
      <c r="C4908" s="25">
        <v>114045.89163222074</v>
      </c>
      <c r="D4908" s="25">
        <f t="shared" si="464"/>
        <v>7</v>
      </c>
      <c r="E4908" s="25">
        <f t="shared" si="463"/>
        <v>0</v>
      </c>
      <c r="F4908" s="25">
        <f t="shared" si="465"/>
        <v>1</v>
      </c>
      <c r="G4908" s="25" t="str">
        <f t="shared" si="461"/>
        <v>Summer</v>
      </c>
      <c r="H4908" s="25">
        <f t="shared" si="466"/>
        <v>3</v>
      </c>
      <c r="I4908" s="25">
        <v>0</v>
      </c>
      <c r="J4908" s="25">
        <f t="shared" si="462"/>
        <v>3</v>
      </c>
      <c r="K4908" s="7">
        <v>20.888310000000001</v>
      </c>
    </row>
    <row r="4909" spans="1:11" x14ac:dyDescent="0.25">
      <c r="A4909" s="6">
        <v>44401</v>
      </c>
      <c r="B4909" s="7">
        <v>8</v>
      </c>
      <c r="C4909" s="25">
        <v>122150.08110821838</v>
      </c>
      <c r="D4909" s="25">
        <f t="shared" si="464"/>
        <v>7</v>
      </c>
      <c r="E4909" s="25">
        <f t="shared" si="463"/>
        <v>0</v>
      </c>
      <c r="F4909" s="25">
        <f t="shared" si="465"/>
        <v>1</v>
      </c>
      <c r="G4909" s="25" t="str">
        <f t="shared" si="461"/>
        <v>Summer</v>
      </c>
      <c r="H4909" s="25">
        <f t="shared" si="466"/>
        <v>3</v>
      </c>
      <c r="I4909" s="25">
        <v>0</v>
      </c>
      <c r="J4909" s="25">
        <f t="shared" si="462"/>
        <v>3</v>
      </c>
      <c r="K4909" s="7">
        <v>21.126180000000002</v>
      </c>
    </row>
    <row r="4910" spans="1:11" x14ac:dyDescent="0.25">
      <c r="A4910" s="6">
        <v>44401</v>
      </c>
      <c r="B4910" s="7">
        <v>9</v>
      </c>
      <c r="C4910" s="25">
        <v>144826.93663471343</v>
      </c>
      <c r="D4910" s="25">
        <f t="shared" si="464"/>
        <v>7</v>
      </c>
      <c r="E4910" s="25">
        <f t="shared" si="463"/>
        <v>0</v>
      </c>
      <c r="F4910" s="25">
        <f t="shared" si="465"/>
        <v>1</v>
      </c>
      <c r="G4910" s="25" t="str">
        <f t="shared" si="461"/>
        <v>Summer</v>
      </c>
      <c r="H4910" s="25">
        <f t="shared" si="466"/>
        <v>3</v>
      </c>
      <c r="I4910" s="25">
        <v>0</v>
      </c>
      <c r="J4910" s="25">
        <f t="shared" si="462"/>
        <v>3</v>
      </c>
      <c r="K4910" s="7">
        <v>22.347909999999999</v>
      </c>
    </row>
    <row r="4911" spans="1:11" x14ac:dyDescent="0.25">
      <c r="A4911" s="6">
        <v>44401</v>
      </c>
      <c r="B4911" s="7">
        <v>10</v>
      </c>
      <c r="C4911" s="25">
        <v>173453.63786662277</v>
      </c>
      <c r="D4911" s="25">
        <f t="shared" si="464"/>
        <v>7</v>
      </c>
      <c r="E4911" s="25">
        <f t="shared" si="463"/>
        <v>0</v>
      </c>
      <c r="F4911" s="25">
        <f t="shared" si="465"/>
        <v>1</v>
      </c>
      <c r="G4911" s="25" t="str">
        <f t="shared" ref="G4911:G4974" si="467">IF(OR(D4911&lt;5,D4911&gt;9),"Winter","Summer")</f>
        <v>Summer</v>
      </c>
      <c r="H4911" s="25">
        <f t="shared" si="466"/>
        <v>3</v>
      </c>
      <c r="I4911" s="25">
        <v>0</v>
      </c>
      <c r="J4911" s="25">
        <f t="shared" ref="J4911:J4974" si="468">IF(I4911=0,H4911,5)</f>
        <v>3</v>
      </c>
      <c r="K4911" s="7">
        <v>24.004300000000001</v>
      </c>
    </row>
    <row r="4912" spans="1:11" x14ac:dyDescent="0.25">
      <c r="A4912" s="6">
        <v>44401</v>
      </c>
      <c r="B4912" s="7">
        <v>11</v>
      </c>
      <c r="C4912" s="25">
        <v>201816.43132821823</v>
      </c>
      <c r="D4912" s="25">
        <f t="shared" si="464"/>
        <v>7</v>
      </c>
      <c r="E4912" s="25">
        <f t="shared" si="463"/>
        <v>0</v>
      </c>
      <c r="F4912" s="25">
        <f t="shared" si="465"/>
        <v>1</v>
      </c>
      <c r="G4912" s="25" t="str">
        <f t="shared" si="467"/>
        <v>Summer</v>
      </c>
      <c r="H4912" s="25">
        <f t="shared" si="466"/>
        <v>3</v>
      </c>
      <c r="I4912" s="25">
        <v>0</v>
      </c>
      <c r="J4912" s="25">
        <f t="shared" si="468"/>
        <v>3</v>
      </c>
      <c r="K4912" s="7">
        <v>29.26812</v>
      </c>
    </row>
    <row r="4913" spans="1:11" x14ac:dyDescent="0.25">
      <c r="A4913" s="6">
        <v>44401</v>
      </c>
      <c r="B4913" s="7">
        <v>12</v>
      </c>
      <c r="C4913" s="25">
        <v>228263.00295235458</v>
      </c>
      <c r="D4913" s="25">
        <f t="shared" si="464"/>
        <v>7</v>
      </c>
      <c r="E4913" s="25">
        <f t="shared" si="463"/>
        <v>0</v>
      </c>
      <c r="F4913" s="25">
        <f t="shared" si="465"/>
        <v>1</v>
      </c>
      <c r="G4913" s="25" t="str">
        <f t="shared" si="467"/>
        <v>Summer</v>
      </c>
      <c r="H4913" s="25">
        <f t="shared" si="466"/>
        <v>3</v>
      </c>
      <c r="I4913" s="25">
        <v>0</v>
      </c>
      <c r="J4913" s="25">
        <f t="shared" si="468"/>
        <v>3</v>
      </c>
      <c r="K4913" s="7">
        <v>41.959899999999998</v>
      </c>
    </row>
    <row r="4914" spans="1:11" x14ac:dyDescent="0.25">
      <c r="A4914" s="6">
        <v>44401</v>
      </c>
      <c r="B4914" s="7">
        <v>13</v>
      </c>
      <c r="C4914" s="25">
        <v>249532.44854674346</v>
      </c>
      <c r="D4914" s="25">
        <f t="shared" si="464"/>
        <v>7</v>
      </c>
      <c r="E4914" s="25">
        <f t="shared" si="463"/>
        <v>0</v>
      </c>
      <c r="F4914" s="25">
        <f t="shared" si="465"/>
        <v>1</v>
      </c>
      <c r="G4914" s="25" t="str">
        <f t="shared" si="467"/>
        <v>Summer</v>
      </c>
      <c r="H4914" s="25">
        <f t="shared" si="466"/>
        <v>3</v>
      </c>
      <c r="I4914" s="25">
        <v>0</v>
      </c>
      <c r="J4914" s="25">
        <f t="shared" si="468"/>
        <v>3</v>
      </c>
      <c r="K4914" s="7">
        <v>48.3386</v>
      </c>
    </row>
    <row r="4915" spans="1:11" x14ac:dyDescent="0.25">
      <c r="A4915" s="6">
        <v>44401</v>
      </c>
      <c r="B4915" s="7">
        <v>14</v>
      </c>
      <c r="C4915" s="25">
        <v>267300.45549391798</v>
      </c>
      <c r="D4915" s="25">
        <f t="shared" si="464"/>
        <v>7</v>
      </c>
      <c r="E4915" s="25">
        <f t="shared" si="463"/>
        <v>0</v>
      </c>
      <c r="F4915" s="25">
        <f t="shared" si="465"/>
        <v>1</v>
      </c>
      <c r="G4915" s="25" t="str">
        <f t="shared" si="467"/>
        <v>Summer</v>
      </c>
      <c r="H4915" s="25">
        <f t="shared" si="466"/>
        <v>3</v>
      </c>
      <c r="I4915" s="25">
        <v>0</v>
      </c>
      <c r="J4915" s="25">
        <f t="shared" si="468"/>
        <v>3</v>
      </c>
      <c r="K4915" s="7">
        <v>40.247059999999998</v>
      </c>
    </row>
    <row r="4916" spans="1:11" x14ac:dyDescent="0.25">
      <c r="A4916" s="6">
        <v>44401</v>
      </c>
      <c r="B4916" s="7">
        <v>15</v>
      </c>
      <c r="C4916" s="25">
        <v>284601.27055768727</v>
      </c>
      <c r="D4916" s="25">
        <f t="shared" si="464"/>
        <v>7</v>
      </c>
      <c r="E4916" s="25">
        <f t="shared" si="463"/>
        <v>0</v>
      </c>
      <c r="F4916" s="25">
        <f t="shared" si="465"/>
        <v>1</v>
      </c>
      <c r="G4916" s="25" t="str">
        <f t="shared" si="467"/>
        <v>Summer</v>
      </c>
      <c r="H4916" s="25">
        <f t="shared" si="466"/>
        <v>3</v>
      </c>
      <c r="I4916" s="25">
        <v>0</v>
      </c>
      <c r="J4916" s="25">
        <f t="shared" si="468"/>
        <v>3</v>
      </c>
      <c r="K4916" s="7">
        <v>41.84404</v>
      </c>
    </row>
    <row r="4917" spans="1:11" x14ac:dyDescent="0.25">
      <c r="A4917" s="6">
        <v>44401</v>
      </c>
      <c r="B4917" s="7">
        <v>16</v>
      </c>
      <c r="C4917" s="25">
        <v>302009.7966781595</v>
      </c>
      <c r="D4917" s="25">
        <f t="shared" si="464"/>
        <v>7</v>
      </c>
      <c r="E4917" s="25">
        <f t="shared" si="463"/>
        <v>0</v>
      </c>
      <c r="F4917" s="25">
        <f t="shared" si="465"/>
        <v>1</v>
      </c>
      <c r="G4917" s="25" t="str">
        <f t="shared" si="467"/>
        <v>Summer</v>
      </c>
      <c r="H4917" s="25">
        <f t="shared" si="466"/>
        <v>3</v>
      </c>
      <c r="I4917" s="25">
        <v>0</v>
      </c>
      <c r="J4917" s="25">
        <f t="shared" si="468"/>
        <v>3</v>
      </c>
      <c r="K4917" s="7">
        <v>38.333869999999997</v>
      </c>
    </row>
    <row r="4918" spans="1:11" x14ac:dyDescent="0.25">
      <c r="A4918" s="6">
        <v>44401</v>
      </c>
      <c r="B4918" s="7">
        <v>17</v>
      </c>
      <c r="C4918" s="25">
        <v>314347.44121337513</v>
      </c>
      <c r="D4918" s="25">
        <f t="shared" si="464"/>
        <v>7</v>
      </c>
      <c r="E4918" s="25">
        <f t="shared" si="463"/>
        <v>0</v>
      </c>
      <c r="F4918" s="25">
        <f t="shared" si="465"/>
        <v>1</v>
      </c>
      <c r="G4918" s="25" t="str">
        <f t="shared" si="467"/>
        <v>Summer</v>
      </c>
      <c r="H4918" s="25">
        <f t="shared" si="466"/>
        <v>3</v>
      </c>
      <c r="I4918" s="25">
        <v>0</v>
      </c>
      <c r="J4918" s="25">
        <f t="shared" si="468"/>
        <v>3</v>
      </c>
      <c r="K4918" s="7">
        <v>42.153219999999997</v>
      </c>
    </row>
    <row r="4919" spans="1:11" x14ac:dyDescent="0.25">
      <c r="A4919" s="6">
        <v>44401</v>
      </c>
      <c r="B4919" s="7">
        <v>18</v>
      </c>
      <c r="C4919" s="25">
        <v>322997.59744090546</v>
      </c>
      <c r="D4919" s="25">
        <f t="shared" si="464"/>
        <v>7</v>
      </c>
      <c r="E4919" s="25">
        <f t="shared" si="463"/>
        <v>0</v>
      </c>
      <c r="F4919" s="25">
        <f t="shared" si="465"/>
        <v>1</v>
      </c>
      <c r="G4919" s="25" t="str">
        <f t="shared" si="467"/>
        <v>Summer</v>
      </c>
      <c r="H4919" s="25">
        <f t="shared" si="466"/>
        <v>3</v>
      </c>
      <c r="I4919" s="25">
        <v>0</v>
      </c>
      <c r="J4919" s="25">
        <f t="shared" si="468"/>
        <v>3</v>
      </c>
      <c r="K4919" s="7">
        <v>40.634219999999999</v>
      </c>
    </row>
    <row r="4920" spans="1:11" x14ac:dyDescent="0.25">
      <c r="A4920" s="6">
        <v>44401</v>
      </c>
      <c r="B4920" s="7">
        <v>19</v>
      </c>
      <c r="C4920" s="25">
        <v>323417.61447091494</v>
      </c>
      <c r="D4920" s="25">
        <f t="shared" si="464"/>
        <v>7</v>
      </c>
      <c r="E4920" s="25">
        <f t="shared" si="463"/>
        <v>0</v>
      </c>
      <c r="F4920" s="25">
        <f t="shared" si="465"/>
        <v>1</v>
      </c>
      <c r="G4920" s="25" t="str">
        <f t="shared" si="467"/>
        <v>Summer</v>
      </c>
      <c r="H4920" s="25">
        <f t="shared" si="466"/>
        <v>3</v>
      </c>
      <c r="I4920" s="25">
        <v>0</v>
      </c>
      <c r="J4920" s="25">
        <f t="shared" si="468"/>
        <v>3</v>
      </c>
      <c r="K4920" s="7">
        <v>39.418939999999999</v>
      </c>
    </row>
    <row r="4921" spans="1:11" x14ac:dyDescent="0.25">
      <c r="A4921" s="6">
        <v>44401</v>
      </c>
      <c r="B4921" s="7">
        <v>20</v>
      </c>
      <c r="C4921" s="25">
        <v>306155.62492467312</v>
      </c>
      <c r="D4921" s="25">
        <f t="shared" si="464"/>
        <v>7</v>
      </c>
      <c r="E4921" s="25">
        <f t="shared" si="463"/>
        <v>0</v>
      </c>
      <c r="F4921" s="25">
        <f t="shared" si="465"/>
        <v>1</v>
      </c>
      <c r="G4921" s="25" t="str">
        <f t="shared" si="467"/>
        <v>Summer</v>
      </c>
      <c r="H4921" s="25">
        <f t="shared" si="466"/>
        <v>3</v>
      </c>
      <c r="I4921" s="25">
        <v>0</v>
      </c>
      <c r="J4921" s="25">
        <f t="shared" si="468"/>
        <v>3</v>
      </c>
      <c r="K4921" s="7">
        <v>36.219819999999999</v>
      </c>
    </row>
    <row r="4922" spans="1:11" x14ac:dyDescent="0.25">
      <c r="A4922" s="6">
        <v>44401</v>
      </c>
      <c r="B4922" s="7">
        <v>21</v>
      </c>
      <c r="C4922" s="25">
        <v>289671.58821597259</v>
      </c>
      <c r="D4922" s="25">
        <f t="shared" si="464"/>
        <v>7</v>
      </c>
      <c r="E4922" s="25">
        <f t="shared" si="463"/>
        <v>0</v>
      </c>
      <c r="F4922" s="25">
        <f t="shared" si="465"/>
        <v>1</v>
      </c>
      <c r="G4922" s="25" t="str">
        <f t="shared" si="467"/>
        <v>Summer</v>
      </c>
      <c r="H4922" s="25">
        <f t="shared" si="466"/>
        <v>3</v>
      </c>
      <c r="I4922" s="25">
        <v>0</v>
      </c>
      <c r="J4922" s="25">
        <f t="shared" si="468"/>
        <v>3</v>
      </c>
      <c r="K4922" s="7">
        <v>36.93047</v>
      </c>
    </row>
    <row r="4923" spans="1:11" x14ac:dyDescent="0.25">
      <c r="A4923" s="6">
        <v>44401</v>
      </c>
      <c r="B4923" s="7">
        <v>22</v>
      </c>
      <c r="C4923" s="25">
        <v>279068.87857786828</v>
      </c>
      <c r="D4923" s="25">
        <f t="shared" si="464"/>
        <v>7</v>
      </c>
      <c r="E4923" s="25">
        <f t="shared" si="463"/>
        <v>0</v>
      </c>
      <c r="F4923" s="25">
        <f t="shared" si="465"/>
        <v>1</v>
      </c>
      <c r="G4923" s="25" t="str">
        <f t="shared" si="467"/>
        <v>Summer</v>
      </c>
      <c r="H4923" s="25">
        <f t="shared" si="466"/>
        <v>3</v>
      </c>
      <c r="I4923" s="25">
        <v>0</v>
      </c>
      <c r="J4923" s="25">
        <f t="shared" si="468"/>
        <v>3</v>
      </c>
      <c r="K4923" s="7">
        <v>32.901850000000003</v>
      </c>
    </row>
    <row r="4924" spans="1:11" x14ac:dyDescent="0.25">
      <c r="A4924" s="6">
        <v>44401</v>
      </c>
      <c r="B4924" s="7">
        <v>23</v>
      </c>
      <c r="C4924" s="25">
        <v>262448.37455780705</v>
      </c>
      <c r="D4924" s="25">
        <f t="shared" si="464"/>
        <v>7</v>
      </c>
      <c r="E4924" s="25">
        <f t="shared" si="463"/>
        <v>0</v>
      </c>
      <c r="F4924" s="25">
        <f t="shared" si="465"/>
        <v>1</v>
      </c>
      <c r="G4924" s="25" t="str">
        <f t="shared" si="467"/>
        <v>Summer</v>
      </c>
      <c r="H4924" s="25">
        <f t="shared" si="466"/>
        <v>3</v>
      </c>
      <c r="I4924" s="25">
        <v>0</v>
      </c>
      <c r="J4924" s="25">
        <f t="shared" si="468"/>
        <v>3</v>
      </c>
      <c r="K4924" s="7">
        <v>28.943100000000001</v>
      </c>
    </row>
    <row r="4925" spans="1:11" x14ac:dyDescent="0.25">
      <c r="A4925" s="6">
        <v>44401</v>
      </c>
      <c r="B4925" s="7">
        <v>24</v>
      </c>
      <c r="C4925" s="25">
        <v>239398.76933470069</v>
      </c>
      <c r="D4925" s="25">
        <f t="shared" si="464"/>
        <v>7</v>
      </c>
      <c r="E4925" s="25">
        <f t="shared" si="463"/>
        <v>0</v>
      </c>
      <c r="F4925" s="25">
        <f t="shared" si="465"/>
        <v>1</v>
      </c>
      <c r="G4925" s="25" t="str">
        <f t="shared" si="467"/>
        <v>Summer</v>
      </c>
      <c r="H4925" s="25">
        <f t="shared" si="466"/>
        <v>3</v>
      </c>
      <c r="I4925" s="25">
        <v>0</v>
      </c>
      <c r="J4925" s="25">
        <f t="shared" si="468"/>
        <v>3</v>
      </c>
      <c r="K4925" s="7">
        <v>28.206479999999999</v>
      </c>
    </row>
    <row r="4926" spans="1:11" x14ac:dyDescent="0.25">
      <c r="A4926" s="6">
        <v>44402</v>
      </c>
      <c r="B4926" s="7">
        <v>1</v>
      </c>
      <c r="C4926" s="25">
        <v>214531.89310940856</v>
      </c>
      <c r="D4926" s="25">
        <f t="shared" si="464"/>
        <v>7</v>
      </c>
      <c r="E4926" s="25">
        <f t="shared" si="463"/>
        <v>0</v>
      </c>
      <c r="F4926" s="25">
        <f t="shared" si="465"/>
        <v>1</v>
      </c>
      <c r="G4926" s="25" t="str">
        <f t="shared" si="467"/>
        <v>Summer</v>
      </c>
      <c r="H4926" s="25">
        <f t="shared" si="466"/>
        <v>3</v>
      </c>
      <c r="I4926" s="25">
        <v>0</v>
      </c>
      <c r="J4926" s="25">
        <f t="shared" si="468"/>
        <v>3</v>
      </c>
      <c r="K4926" s="7">
        <v>27.983840000000001</v>
      </c>
    </row>
    <row r="4927" spans="1:11" x14ac:dyDescent="0.25">
      <c r="A4927" s="6">
        <v>44402</v>
      </c>
      <c r="B4927" s="7">
        <v>2</v>
      </c>
      <c r="C4927" s="25">
        <v>195861.7444344679</v>
      </c>
      <c r="D4927" s="25">
        <f t="shared" si="464"/>
        <v>7</v>
      </c>
      <c r="E4927" s="25">
        <f t="shared" si="463"/>
        <v>0</v>
      </c>
      <c r="F4927" s="25">
        <f t="shared" si="465"/>
        <v>1</v>
      </c>
      <c r="G4927" s="25" t="str">
        <f t="shared" si="467"/>
        <v>Summer</v>
      </c>
      <c r="H4927" s="25">
        <f t="shared" si="466"/>
        <v>1</v>
      </c>
      <c r="I4927" s="25">
        <v>0</v>
      </c>
      <c r="J4927" s="25">
        <f t="shared" si="468"/>
        <v>1</v>
      </c>
      <c r="K4927" s="7">
        <v>27.80904</v>
      </c>
    </row>
    <row r="4928" spans="1:11" x14ac:dyDescent="0.25">
      <c r="A4928" s="6">
        <v>44402</v>
      </c>
      <c r="B4928" s="7">
        <v>3</v>
      </c>
      <c r="C4928" s="25">
        <v>183190.34874885282</v>
      </c>
      <c r="D4928" s="25">
        <f t="shared" si="464"/>
        <v>7</v>
      </c>
      <c r="E4928" s="25">
        <f t="shared" si="463"/>
        <v>0</v>
      </c>
      <c r="F4928" s="25">
        <f t="shared" si="465"/>
        <v>1</v>
      </c>
      <c r="G4928" s="25" t="str">
        <f t="shared" si="467"/>
        <v>Summer</v>
      </c>
      <c r="H4928" s="25">
        <f t="shared" si="466"/>
        <v>1</v>
      </c>
      <c r="I4928" s="25">
        <v>0</v>
      </c>
      <c r="J4928" s="25">
        <f t="shared" si="468"/>
        <v>1</v>
      </c>
      <c r="K4928" s="7">
        <v>25.44941</v>
      </c>
    </row>
    <row r="4929" spans="1:11" x14ac:dyDescent="0.25">
      <c r="A4929" s="6">
        <v>44402</v>
      </c>
      <c r="B4929" s="7">
        <v>4</v>
      </c>
      <c r="C4929" s="25">
        <v>173112.55595009396</v>
      </c>
      <c r="D4929" s="25">
        <f t="shared" si="464"/>
        <v>7</v>
      </c>
      <c r="E4929" s="25">
        <f t="shared" si="463"/>
        <v>0</v>
      </c>
      <c r="F4929" s="25">
        <f t="shared" si="465"/>
        <v>1</v>
      </c>
      <c r="G4929" s="25" t="str">
        <f t="shared" si="467"/>
        <v>Summer</v>
      </c>
      <c r="H4929" s="25">
        <f t="shared" si="466"/>
        <v>1</v>
      </c>
      <c r="I4929" s="25">
        <v>0</v>
      </c>
      <c r="J4929" s="25">
        <f t="shared" si="468"/>
        <v>1</v>
      </c>
      <c r="K4929" s="7">
        <v>24.625260000000001</v>
      </c>
    </row>
    <row r="4930" spans="1:11" x14ac:dyDescent="0.25">
      <c r="A4930" s="6">
        <v>44402</v>
      </c>
      <c r="B4930" s="7">
        <v>5</v>
      </c>
      <c r="C4930" s="25">
        <v>166310.81825087767</v>
      </c>
      <c r="D4930" s="25">
        <f t="shared" si="464"/>
        <v>7</v>
      </c>
      <c r="E4930" s="25">
        <f t="shared" si="463"/>
        <v>0</v>
      </c>
      <c r="F4930" s="25">
        <f t="shared" si="465"/>
        <v>1</v>
      </c>
      <c r="G4930" s="25" t="str">
        <f t="shared" si="467"/>
        <v>Summer</v>
      </c>
      <c r="H4930" s="25">
        <f t="shared" si="466"/>
        <v>1</v>
      </c>
      <c r="I4930" s="25">
        <v>0</v>
      </c>
      <c r="J4930" s="25">
        <f t="shared" si="468"/>
        <v>1</v>
      </c>
      <c r="K4930" s="7">
        <v>23.676909999999999</v>
      </c>
    </row>
    <row r="4931" spans="1:11" x14ac:dyDescent="0.25">
      <c r="A4931" s="6">
        <v>44402</v>
      </c>
      <c r="B4931" s="7">
        <v>6</v>
      </c>
      <c r="C4931" s="25">
        <v>160446.85084265409</v>
      </c>
      <c r="D4931" s="25">
        <f t="shared" si="464"/>
        <v>7</v>
      </c>
      <c r="E4931" s="25">
        <f t="shared" si="463"/>
        <v>0</v>
      </c>
      <c r="F4931" s="25">
        <f t="shared" si="465"/>
        <v>1</v>
      </c>
      <c r="G4931" s="25" t="str">
        <f t="shared" si="467"/>
        <v>Summer</v>
      </c>
      <c r="H4931" s="25">
        <f t="shared" si="466"/>
        <v>1</v>
      </c>
      <c r="I4931" s="25">
        <v>0</v>
      </c>
      <c r="J4931" s="25">
        <f t="shared" si="468"/>
        <v>1</v>
      </c>
      <c r="K4931" s="7">
        <v>23.680140000000002</v>
      </c>
    </row>
    <row r="4932" spans="1:11" x14ac:dyDescent="0.25">
      <c r="A4932" s="6">
        <v>44402</v>
      </c>
      <c r="B4932" s="7">
        <v>7</v>
      </c>
      <c r="C4932" s="25">
        <v>157491.93996895748</v>
      </c>
      <c r="D4932" s="25">
        <f t="shared" si="464"/>
        <v>7</v>
      </c>
      <c r="E4932" s="25">
        <f t="shared" si="463"/>
        <v>0</v>
      </c>
      <c r="F4932" s="25">
        <f t="shared" si="465"/>
        <v>1</v>
      </c>
      <c r="G4932" s="25" t="str">
        <f t="shared" si="467"/>
        <v>Summer</v>
      </c>
      <c r="H4932" s="25">
        <f t="shared" si="466"/>
        <v>3</v>
      </c>
      <c r="I4932" s="25">
        <v>0</v>
      </c>
      <c r="J4932" s="25">
        <f t="shared" si="468"/>
        <v>3</v>
      </c>
      <c r="K4932" s="7">
        <v>22.658080000000002</v>
      </c>
    </row>
    <row r="4933" spans="1:11" x14ac:dyDescent="0.25">
      <c r="A4933" s="6">
        <v>44402</v>
      </c>
      <c r="B4933" s="7">
        <v>8</v>
      </c>
      <c r="C4933" s="25">
        <v>162411.56291532362</v>
      </c>
      <c r="D4933" s="25">
        <f t="shared" si="464"/>
        <v>7</v>
      </c>
      <c r="E4933" s="25">
        <f t="shared" si="463"/>
        <v>0</v>
      </c>
      <c r="F4933" s="25">
        <f t="shared" si="465"/>
        <v>1</v>
      </c>
      <c r="G4933" s="25" t="str">
        <f t="shared" si="467"/>
        <v>Summer</v>
      </c>
      <c r="H4933" s="25">
        <f t="shared" si="466"/>
        <v>3</v>
      </c>
      <c r="I4933" s="25">
        <v>0</v>
      </c>
      <c r="J4933" s="25">
        <f t="shared" si="468"/>
        <v>3</v>
      </c>
      <c r="K4933" s="7">
        <v>22.780570000000001</v>
      </c>
    </row>
    <row r="4934" spans="1:11" x14ac:dyDescent="0.25">
      <c r="A4934" s="6">
        <v>44402</v>
      </c>
      <c r="B4934" s="7">
        <v>9</v>
      </c>
      <c r="C4934" s="25">
        <v>181804.21397353115</v>
      </c>
      <c r="D4934" s="25">
        <f t="shared" si="464"/>
        <v>7</v>
      </c>
      <c r="E4934" s="25">
        <f t="shared" ref="E4934:E4997" si="469">IF(IFERROR(VLOOKUP(A4934,$S$6:$S$15,1,0),0)&gt;0,1,0)</f>
        <v>0</v>
      </c>
      <c r="F4934" s="25">
        <f t="shared" si="465"/>
        <v>1</v>
      </c>
      <c r="G4934" s="25" t="str">
        <f t="shared" si="467"/>
        <v>Summer</v>
      </c>
      <c r="H4934" s="25">
        <f t="shared" si="466"/>
        <v>3</v>
      </c>
      <c r="I4934" s="25">
        <v>0</v>
      </c>
      <c r="J4934" s="25">
        <f t="shared" si="468"/>
        <v>3</v>
      </c>
      <c r="K4934" s="7">
        <v>23.543990000000001</v>
      </c>
    </row>
    <row r="4935" spans="1:11" x14ac:dyDescent="0.25">
      <c r="A4935" s="6">
        <v>44402</v>
      </c>
      <c r="B4935" s="7">
        <v>10</v>
      </c>
      <c r="C4935" s="25">
        <v>212606.9648227201</v>
      </c>
      <c r="D4935" s="25">
        <f t="shared" ref="D4935:D4998" si="470">MONTH(A4935)</f>
        <v>7</v>
      </c>
      <c r="E4935" s="25">
        <f t="shared" si="469"/>
        <v>0</v>
      </c>
      <c r="F4935" s="25">
        <f t="shared" ref="F4935:F4998" si="471">IF(WEEKDAY(A4935,2)&gt;5,1,0)</f>
        <v>1</v>
      </c>
      <c r="G4935" s="25" t="str">
        <f t="shared" si="467"/>
        <v>Summer</v>
      </c>
      <c r="H4935" s="25">
        <f t="shared" ref="H4935:H4998" si="472">IF(AND(B4935&lt;7,B4935&gt;1),1,IF(G4935="Winter",IF(OR(E4935=1,F4935=1,B4935=1,AND(B4935&gt;9,B4935&lt;19),B4935&gt;21),2,6),IF(OR(E4935=1,F4935=1,B4935&lt;15,B4935&gt;20),3,4)))</f>
        <v>3</v>
      </c>
      <c r="I4935" s="25">
        <v>0</v>
      </c>
      <c r="J4935" s="25">
        <f t="shared" si="468"/>
        <v>3</v>
      </c>
      <c r="K4935" s="7">
        <v>24.306290000000001</v>
      </c>
    </row>
    <row r="4936" spans="1:11" x14ac:dyDescent="0.25">
      <c r="A4936" s="6">
        <v>44402</v>
      </c>
      <c r="B4936" s="7">
        <v>11</v>
      </c>
      <c r="C4936" s="25">
        <v>244812.25370719581</v>
      </c>
      <c r="D4936" s="25">
        <f t="shared" si="470"/>
        <v>7</v>
      </c>
      <c r="E4936" s="25">
        <f t="shared" si="469"/>
        <v>0</v>
      </c>
      <c r="F4936" s="25">
        <f t="shared" si="471"/>
        <v>1</v>
      </c>
      <c r="G4936" s="25" t="str">
        <f t="shared" si="467"/>
        <v>Summer</v>
      </c>
      <c r="H4936" s="25">
        <f t="shared" si="472"/>
        <v>3</v>
      </c>
      <c r="I4936" s="25">
        <v>0</v>
      </c>
      <c r="J4936" s="25">
        <f t="shared" si="468"/>
        <v>3</v>
      </c>
      <c r="K4936" s="7">
        <v>27.627199999999998</v>
      </c>
    </row>
    <row r="4937" spans="1:11" x14ac:dyDescent="0.25">
      <c r="A4937" s="6">
        <v>44402</v>
      </c>
      <c r="B4937" s="7">
        <v>12</v>
      </c>
      <c r="C4937" s="25">
        <v>277216.40422375762</v>
      </c>
      <c r="D4937" s="25">
        <f t="shared" si="470"/>
        <v>7</v>
      </c>
      <c r="E4937" s="25">
        <f t="shared" si="469"/>
        <v>0</v>
      </c>
      <c r="F4937" s="25">
        <f t="shared" si="471"/>
        <v>1</v>
      </c>
      <c r="G4937" s="25" t="str">
        <f t="shared" si="467"/>
        <v>Summer</v>
      </c>
      <c r="H4937" s="25">
        <f t="shared" si="472"/>
        <v>3</v>
      </c>
      <c r="I4937" s="25">
        <v>0</v>
      </c>
      <c r="J4937" s="25">
        <f t="shared" si="468"/>
        <v>3</v>
      </c>
      <c r="K4937" s="7">
        <v>42.018219999999999</v>
      </c>
    </row>
    <row r="4938" spans="1:11" x14ac:dyDescent="0.25">
      <c r="A4938" s="6">
        <v>44402</v>
      </c>
      <c r="B4938" s="7">
        <v>13</v>
      </c>
      <c r="C4938" s="25">
        <v>301062.28000924463</v>
      </c>
      <c r="D4938" s="25">
        <f t="shared" si="470"/>
        <v>7</v>
      </c>
      <c r="E4938" s="25">
        <f t="shared" si="469"/>
        <v>0</v>
      </c>
      <c r="F4938" s="25">
        <f t="shared" si="471"/>
        <v>1</v>
      </c>
      <c r="G4938" s="25" t="str">
        <f t="shared" si="467"/>
        <v>Summer</v>
      </c>
      <c r="H4938" s="25">
        <f t="shared" si="472"/>
        <v>3</v>
      </c>
      <c r="I4938" s="25">
        <v>0</v>
      </c>
      <c r="J4938" s="25">
        <f t="shared" si="468"/>
        <v>3</v>
      </c>
      <c r="K4938" s="7">
        <v>48.054049999999997</v>
      </c>
    </row>
    <row r="4939" spans="1:11" x14ac:dyDescent="0.25">
      <c r="A4939" s="6">
        <v>44402</v>
      </c>
      <c r="B4939" s="7">
        <v>14</v>
      </c>
      <c r="C4939" s="25">
        <v>319959.46878074872</v>
      </c>
      <c r="D4939" s="25">
        <f t="shared" si="470"/>
        <v>7</v>
      </c>
      <c r="E4939" s="25">
        <f t="shared" si="469"/>
        <v>0</v>
      </c>
      <c r="F4939" s="25">
        <f t="shared" si="471"/>
        <v>1</v>
      </c>
      <c r="G4939" s="25" t="str">
        <f t="shared" si="467"/>
        <v>Summer</v>
      </c>
      <c r="H4939" s="25">
        <f t="shared" si="472"/>
        <v>3</v>
      </c>
      <c r="I4939" s="25">
        <v>0</v>
      </c>
      <c r="J4939" s="25">
        <f t="shared" si="468"/>
        <v>3</v>
      </c>
      <c r="K4939" s="7">
        <v>83.45241</v>
      </c>
    </row>
    <row r="4940" spans="1:11" x14ac:dyDescent="0.25">
      <c r="A4940" s="6">
        <v>44402</v>
      </c>
      <c r="B4940" s="7">
        <v>15</v>
      </c>
      <c r="C4940" s="25">
        <v>331339.07406907651</v>
      </c>
      <c r="D4940" s="25">
        <f t="shared" si="470"/>
        <v>7</v>
      </c>
      <c r="E4940" s="25">
        <f t="shared" si="469"/>
        <v>0</v>
      </c>
      <c r="F4940" s="25">
        <f t="shared" si="471"/>
        <v>1</v>
      </c>
      <c r="G4940" s="25" t="str">
        <f t="shared" si="467"/>
        <v>Summer</v>
      </c>
      <c r="H4940" s="25">
        <f t="shared" si="472"/>
        <v>3</v>
      </c>
      <c r="I4940" s="25">
        <v>0</v>
      </c>
      <c r="J4940" s="25">
        <f t="shared" si="468"/>
        <v>3</v>
      </c>
      <c r="K4940" s="7">
        <v>56.914679999999997</v>
      </c>
    </row>
    <row r="4941" spans="1:11" x14ac:dyDescent="0.25">
      <c r="A4941" s="6">
        <v>44402</v>
      </c>
      <c r="B4941" s="7">
        <v>16</v>
      </c>
      <c r="C4941" s="25">
        <v>340482.46910639189</v>
      </c>
      <c r="D4941" s="25">
        <f t="shared" si="470"/>
        <v>7</v>
      </c>
      <c r="E4941" s="25">
        <f t="shared" si="469"/>
        <v>0</v>
      </c>
      <c r="F4941" s="25">
        <f t="shared" si="471"/>
        <v>1</v>
      </c>
      <c r="G4941" s="25" t="str">
        <f t="shared" si="467"/>
        <v>Summer</v>
      </c>
      <c r="H4941" s="25">
        <f t="shared" si="472"/>
        <v>3</v>
      </c>
      <c r="I4941" s="25">
        <v>0</v>
      </c>
      <c r="J4941" s="25">
        <f t="shared" si="468"/>
        <v>3</v>
      </c>
      <c r="K4941" s="7">
        <v>60.597900000000003</v>
      </c>
    </row>
    <row r="4942" spans="1:11" x14ac:dyDescent="0.25">
      <c r="A4942" s="6">
        <v>44402</v>
      </c>
      <c r="B4942" s="7">
        <v>17</v>
      </c>
      <c r="C4942" s="25">
        <v>350684.1699475788</v>
      </c>
      <c r="D4942" s="25">
        <f t="shared" si="470"/>
        <v>7</v>
      </c>
      <c r="E4942" s="25">
        <f t="shared" si="469"/>
        <v>0</v>
      </c>
      <c r="F4942" s="25">
        <f t="shared" si="471"/>
        <v>1</v>
      </c>
      <c r="G4942" s="25" t="str">
        <f t="shared" si="467"/>
        <v>Summer</v>
      </c>
      <c r="H4942" s="25">
        <f t="shared" si="472"/>
        <v>3</v>
      </c>
      <c r="I4942" s="25">
        <v>0</v>
      </c>
      <c r="J4942" s="25">
        <f t="shared" si="468"/>
        <v>3</v>
      </c>
      <c r="K4942" s="7">
        <v>84.96857</v>
      </c>
    </row>
    <row r="4943" spans="1:11" x14ac:dyDescent="0.25">
      <c r="A4943" s="6">
        <v>44402</v>
      </c>
      <c r="B4943" s="7">
        <v>18</v>
      </c>
      <c r="C4943" s="25">
        <v>360124.11437304161</v>
      </c>
      <c r="D4943" s="25">
        <f t="shared" si="470"/>
        <v>7</v>
      </c>
      <c r="E4943" s="25">
        <f t="shared" si="469"/>
        <v>0</v>
      </c>
      <c r="F4943" s="25">
        <f t="shared" si="471"/>
        <v>1</v>
      </c>
      <c r="G4943" s="25" t="str">
        <f t="shared" si="467"/>
        <v>Summer</v>
      </c>
      <c r="H4943" s="25">
        <f t="shared" si="472"/>
        <v>3</v>
      </c>
      <c r="I4943" s="25">
        <v>0</v>
      </c>
      <c r="J4943" s="25">
        <f t="shared" si="468"/>
        <v>3</v>
      </c>
      <c r="K4943" s="7">
        <v>67.368600000000001</v>
      </c>
    </row>
    <row r="4944" spans="1:11" x14ac:dyDescent="0.25">
      <c r="A4944" s="6">
        <v>44402</v>
      </c>
      <c r="B4944" s="7">
        <v>19</v>
      </c>
      <c r="C4944" s="25">
        <v>364373.20506361959</v>
      </c>
      <c r="D4944" s="25">
        <f t="shared" si="470"/>
        <v>7</v>
      </c>
      <c r="E4944" s="25">
        <f t="shared" si="469"/>
        <v>0</v>
      </c>
      <c r="F4944" s="25">
        <f t="shared" si="471"/>
        <v>1</v>
      </c>
      <c r="G4944" s="25" t="str">
        <f t="shared" si="467"/>
        <v>Summer</v>
      </c>
      <c r="H4944" s="25">
        <f t="shared" si="472"/>
        <v>3</v>
      </c>
      <c r="I4944" s="25">
        <v>0</v>
      </c>
      <c r="J4944" s="25">
        <f t="shared" si="468"/>
        <v>3</v>
      </c>
      <c r="K4944" s="7">
        <v>69.74109</v>
      </c>
    </row>
    <row r="4945" spans="1:11" x14ac:dyDescent="0.25">
      <c r="A4945" s="6">
        <v>44402</v>
      </c>
      <c r="B4945" s="7">
        <v>20</v>
      </c>
      <c r="C4945" s="25">
        <v>358607.58986511815</v>
      </c>
      <c r="D4945" s="25">
        <f t="shared" si="470"/>
        <v>7</v>
      </c>
      <c r="E4945" s="25">
        <f t="shared" si="469"/>
        <v>0</v>
      </c>
      <c r="F4945" s="25">
        <f t="shared" si="471"/>
        <v>1</v>
      </c>
      <c r="G4945" s="25" t="str">
        <f t="shared" si="467"/>
        <v>Summer</v>
      </c>
      <c r="H4945" s="25">
        <f t="shared" si="472"/>
        <v>3</v>
      </c>
      <c r="I4945" s="25">
        <v>0</v>
      </c>
      <c r="J4945" s="25">
        <f t="shared" si="468"/>
        <v>3</v>
      </c>
      <c r="K4945" s="7">
        <v>50.436720000000001</v>
      </c>
    </row>
    <row r="4946" spans="1:11" x14ac:dyDescent="0.25">
      <c r="A4946" s="6">
        <v>44402</v>
      </c>
      <c r="B4946" s="7">
        <v>21</v>
      </c>
      <c r="C4946" s="25">
        <v>346048.4677489053</v>
      </c>
      <c r="D4946" s="25">
        <f t="shared" si="470"/>
        <v>7</v>
      </c>
      <c r="E4946" s="25">
        <f t="shared" si="469"/>
        <v>0</v>
      </c>
      <c r="F4946" s="25">
        <f t="shared" si="471"/>
        <v>1</v>
      </c>
      <c r="G4946" s="25" t="str">
        <f t="shared" si="467"/>
        <v>Summer</v>
      </c>
      <c r="H4946" s="25">
        <f t="shared" si="472"/>
        <v>3</v>
      </c>
      <c r="I4946" s="25">
        <v>0</v>
      </c>
      <c r="J4946" s="25">
        <f t="shared" si="468"/>
        <v>3</v>
      </c>
      <c r="K4946" s="7">
        <v>50.366599999999998</v>
      </c>
    </row>
    <row r="4947" spans="1:11" x14ac:dyDescent="0.25">
      <c r="A4947" s="6">
        <v>44402</v>
      </c>
      <c r="B4947" s="7">
        <v>22</v>
      </c>
      <c r="C4947" s="25">
        <v>332730.81498368154</v>
      </c>
      <c r="D4947" s="25">
        <f t="shared" si="470"/>
        <v>7</v>
      </c>
      <c r="E4947" s="25">
        <f t="shared" si="469"/>
        <v>0</v>
      </c>
      <c r="F4947" s="25">
        <f t="shared" si="471"/>
        <v>1</v>
      </c>
      <c r="G4947" s="25" t="str">
        <f t="shared" si="467"/>
        <v>Summer</v>
      </c>
      <c r="H4947" s="25">
        <f t="shared" si="472"/>
        <v>3</v>
      </c>
      <c r="I4947" s="25">
        <v>0</v>
      </c>
      <c r="J4947" s="25">
        <f t="shared" si="468"/>
        <v>3</v>
      </c>
      <c r="K4947" s="7">
        <v>52.646250000000002</v>
      </c>
    </row>
    <row r="4948" spans="1:11" x14ac:dyDescent="0.25">
      <c r="A4948" s="6">
        <v>44402</v>
      </c>
      <c r="B4948" s="7">
        <v>23</v>
      </c>
      <c r="C4948" s="25">
        <v>306613.90996699629</v>
      </c>
      <c r="D4948" s="25">
        <f t="shared" si="470"/>
        <v>7</v>
      </c>
      <c r="E4948" s="25">
        <f t="shared" si="469"/>
        <v>0</v>
      </c>
      <c r="F4948" s="25">
        <f t="shared" si="471"/>
        <v>1</v>
      </c>
      <c r="G4948" s="25" t="str">
        <f t="shared" si="467"/>
        <v>Summer</v>
      </c>
      <c r="H4948" s="25">
        <f t="shared" si="472"/>
        <v>3</v>
      </c>
      <c r="I4948" s="25">
        <v>0</v>
      </c>
      <c r="J4948" s="25">
        <f t="shared" si="468"/>
        <v>3</v>
      </c>
      <c r="K4948" s="7">
        <v>36.919759999999997</v>
      </c>
    </row>
    <row r="4949" spans="1:11" x14ac:dyDescent="0.25">
      <c r="A4949" s="6">
        <v>44402</v>
      </c>
      <c r="B4949" s="7">
        <v>24</v>
      </c>
      <c r="C4949" s="25">
        <v>271962.0836041799</v>
      </c>
      <c r="D4949" s="25">
        <f t="shared" si="470"/>
        <v>7</v>
      </c>
      <c r="E4949" s="25">
        <f t="shared" si="469"/>
        <v>0</v>
      </c>
      <c r="F4949" s="25">
        <f t="shared" si="471"/>
        <v>1</v>
      </c>
      <c r="G4949" s="25" t="str">
        <f t="shared" si="467"/>
        <v>Summer</v>
      </c>
      <c r="H4949" s="25">
        <f t="shared" si="472"/>
        <v>3</v>
      </c>
      <c r="I4949" s="25">
        <v>0</v>
      </c>
      <c r="J4949" s="25">
        <f t="shared" si="468"/>
        <v>3</v>
      </c>
      <c r="K4949" s="7">
        <v>35.972670000000001</v>
      </c>
    </row>
    <row r="4950" spans="1:11" x14ac:dyDescent="0.25">
      <c r="A4950" s="6">
        <v>44403</v>
      </c>
      <c r="B4950" s="7">
        <v>1</v>
      </c>
      <c r="C4950" s="25">
        <v>238662.6052454864</v>
      </c>
      <c r="D4950" s="25">
        <f t="shared" si="470"/>
        <v>7</v>
      </c>
      <c r="E4950" s="25">
        <f t="shared" si="469"/>
        <v>0</v>
      </c>
      <c r="F4950" s="25">
        <f t="shared" si="471"/>
        <v>0</v>
      </c>
      <c r="G4950" s="25" t="str">
        <f t="shared" si="467"/>
        <v>Summer</v>
      </c>
      <c r="H4950" s="25">
        <f t="shared" si="472"/>
        <v>3</v>
      </c>
      <c r="I4950" s="25">
        <v>0</v>
      </c>
      <c r="J4950" s="25">
        <f t="shared" si="468"/>
        <v>3</v>
      </c>
      <c r="K4950" s="7">
        <v>31.263539999999999</v>
      </c>
    </row>
    <row r="4951" spans="1:11" x14ac:dyDescent="0.25">
      <c r="A4951" s="6">
        <v>44403</v>
      </c>
      <c r="B4951" s="7">
        <v>2</v>
      </c>
      <c r="C4951" s="25">
        <v>213583.13433414177</v>
      </c>
      <c r="D4951" s="25">
        <f t="shared" si="470"/>
        <v>7</v>
      </c>
      <c r="E4951" s="25">
        <f t="shared" si="469"/>
        <v>0</v>
      </c>
      <c r="F4951" s="25">
        <f t="shared" si="471"/>
        <v>0</v>
      </c>
      <c r="G4951" s="25" t="str">
        <f t="shared" si="467"/>
        <v>Summer</v>
      </c>
      <c r="H4951" s="25">
        <f t="shared" si="472"/>
        <v>1</v>
      </c>
      <c r="I4951" s="25">
        <v>0</v>
      </c>
      <c r="J4951" s="25">
        <f t="shared" si="468"/>
        <v>1</v>
      </c>
      <c r="K4951" s="7">
        <v>28.63073</v>
      </c>
    </row>
    <row r="4952" spans="1:11" x14ac:dyDescent="0.25">
      <c r="A4952" s="6">
        <v>44403</v>
      </c>
      <c r="B4952" s="7">
        <v>3</v>
      </c>
      <c r="C4952" s="25">
        <v>194291.87254560765</v>
      </c>
      <c r="D4952" s="25">
        <f t="shared" si="470"/>
        <v>7</v>
      </c>
      <c r="E4952" s="25">
        <f t="shared" si="469"/>
        <v>0</v>
      </c>
      <c r="F4952" s="25">
        <f t="shared" si="471"/>
        <v>0</v>
      </c>
      <c r="G4952" s="25" t="str">
        <f t="shared" si="467"/>
        <v>Summer</v>
      </c>
      <c r="H4952" s="25">
        <f t="shared" si="472"/>
        <v>1</v>
      </c>
      <c r="I4952" s="25">
        <v>0</v>
      </c>
      <c r="J4952" s="25">
        <f t="shared" si="468"/>
        <v>1</v>
      </c>
      <c r="K4952" s="7">
        <v>24.766690000000001</v>
      </c>
    </row>
    <row r="4953" spans="1:11" x14ac:dyDescent="0.25">
      <c r="A4953" s="6">
        <v>44403</v>
      </c>
      <c r="B4953" s="7">
        <v>4</v>
      </c>
      <c r="C4953" s="25">
        <v>180055.09850188627</v>
      </c>
      <c r="D4953" s="25">
        <f t="shared" si="470"/>
        <v>7</v>
      </c>
      <c r="E4953" s="25">
        <f t="shared" si="469"/>
        <v>0</v>
      </c>
      <c r="F4953" s="25">
        <f t="shared" si="471"/>
        <v>0</v>
      </c>
      <c r="G4953" s="25" t="str">
        <f t="shared" si="467"/>
        <v>Summer</v>
      </c>
      <c r="H4953" s="25">
        <f t="shared" si="472"/>
        <v>1</v>
      </c>
      <c r="I4953" s="25">
        <v>0</v>
      </c>
      <c r="J4953" s="25">
        <f t="shared" si="468"/>
        <v>1</v>
      </c>
      <c r="K4953" s="7">
        <v>23.767589999999998</v>
      </c>
    </row>
    <row r="4954" spans="1:11" x14ac:dyDescent="0.25">
      <c r="A4954" s="6">
        <v>44403</v>
      </c>
      <c r="B4954" s="7">
        <v>5</v>
      </c>
      <c r="C4954" s="25">
        <v>169738.29551596608</v>
      </c>
      <c r="D4954" s="25">
        <f t="shared" si="470"/>
        <v>7</v>
      </c>
      <c r="E4954" s="25">
        <f t="shared" si="469"/>
        <v>0</v>
      </c>
      <c r="F4954" s="25">
        <f t="shared" si="471"/>
        <v>0</v>
      </c>
      <c r="G4954" s="25" t="str">
        <f t="shared" si="467"/>
        <v>Summer</v>
      </c>
      <c r="H4954" s="25">
        <f t="shared" si="472"/>
        <v>1</v>
      </c>
      <c r="I4954" s="25">
        <v>0</v>
      </c>
      <c r="J4954" s="25">
        <f t="shared" si="468"/>
        <v>1</v>
      </c>
      <c r="K4954" s="7">
        <v>23.68693</v>
      </c>
    </row>
    <row r="4955" spans="1:11" x14ac:dyDescent="0.25">
      <c r="A4955" s="6">
        <v>44403</v>
      </c>
      <c r="B4955" s="7">
        <v>6</v>
      </c>
      <c r="C4955" s="25">
        <v>165293.54532915656</v>
      </c>
      <c r="D4955" s="25">
        <f t="shared" si="470"/>
        <v>7</v>
      </c>
      <c r="E4955" s="25">
        <f t="shared" si="469"/>
        <v>0</v>
      </c>
      <c r="F4955" s="25">
        <f t="shared" si="471"/>
        <v>0</v>
      </c>
      <c r="G4955" s="25" t="str">
        <f t="shared" si="467"/>
        <v>Summer</v>
      </c>
      <c r="H4955" s="25">
        <f t="shared" si="472"/>
        <v>1</v>
      </c>
      <c r="I4955" s="25">
        <v>0</v>
      </c>
      <c r="J4955" s="25">
        <f t="shared" si="468"/>
        <v>1</v>
      </c>
      <c r="K4955" s="7">
        <v>26.16461</v>
      </c>
    </row>
    <row r="4956" spans="1:11" x14ac:dyDescent="0.25">
      <c r="A4956" s="6">
        <v>44403</v>
      </c>
      <c r="B4956" s="7">
        <v>7</v>
      </c>
      <c r="C4956" s="25">
        <v>166054.01976663974</v>
      </c>
      <c r="D4956" s="25">
        <f t="shared" si="470"/>
        <v>7</v>
      </c>
      <c r="E4956" s="25">
        <f t="shared" si="469"/>
        <v>0</v>
      </c>
      <c r="F4956" s="25">
        <f t="shared" si="471"/>
        <v>0</v>
      </c>
      <c r="G4956" s="25" t="str">
        <f t="shared" si="467"/>
        <v>Summer</v>
      </c>
      <c r="H4956" s="25">
        <f t="shared" si="472"/>
        <v>3</v>
      </c>
      <c r="I4956" s="25">
        <v>0</v>
      </c>
      <c r="J4956" s="25">
        <f t="shared" si="468"/>
        <v>3</v>
      </c>
      <c r="K4956" s="7">
        <v>25.748950000000001</v>
      </c>
    </row>
    <row r="4957" spans="1:11" x14ac:dyDescent="0.25">
      <c r="A4957" s="6">
        <v>44403</v>
      </c>
      <c r="B4957" s="7">
        <v>8</v>
      </c>
      <c r="C4957" s="25">
        <v>170979.84554985177</v>
      </c>
      <c r="D4957" s="25">
        <f t="shared" si="470"/>
        <v>7</v>
      </c>
      <c r="E4957" s="25">
        <f t="shared" si="469"/>
        <v>0</v>
      </c>
      <c r="F4957" s="25">
        <f t="shared" si="471"/>
        <v>0</v>
      </c>
      <c r="G4957" s="25" t="str">
        <f t="shared" si="467"/>
        <v>Summer</v>
      </c>
      <c r="H4957" s="25">
        <f t="shared" si="472"/>
        <v>3</v>
      </c>
      <c r="I4957" s="25">
        <v>0</v>
      </c>
      <c r="J4957" s="25">
        <f t="shared" si="468"/>
        <v>3</v>
      </c>
      <c r="K4957" s="7">
        <v>25.870249999999999</v>
      </c>
    </row>
    <row r="4958" spans="1:11" x14ac:dyDescent="0.25">
      <c r="A4958" s="6">
        <v>44403</v>
      </c>
      <c r="B4958" s="7">
        <v>9</v>
      </c>
      <c r="C4958" s="25">
        <v>183998.9427576125</v>
      </c>
      <c r="D4958" s="25">
        <f t="shared" si="470"/>
        <v>7</v>
      </c>
      <c r="E4958" s="25">
        <f t="shared" si="469"/>
        <v>0</v>
      </c>
      <c r="F4958" s="25">
        <f t="shared" si="471"/>
        <v>0</v>
      </c>
      <c r="G4958" s="25" t="str">
        <f t="shared" si="467"/>
        <v>Summer</v>
      </c>
      <c r="H4958" s="25">
        <f t="shared" si="472"/>
        <v>3</v>
      </c>
      <c r="I4958" s="25">
        <v>0</v>
      </c>
      <c r="J4958" s="25">
        <f t="shared" si="468"/>
        <v>3</v>
      </c>
      <c r="K4958" s="7">
        <v>34.55509</v>
      </c>
    </row>
    <row r="4959" spans="1:11" x14ac:dyDescent="0.25">
      <c r="A4959" s="6">
        <v>44403</v>
      </c>
      <c r="B4959" s="7">
        <v>10</v>
      </c>
      <c r="C4959" s="25">
        <v>211029.95059876045</v>
      </c>
      <c r="D4959" s="25">
        <f t="shared" si="470"/>
        <v>7</v>
      </c>
      <c r="E4959" s="25">
        <f t="shared" si="469"/>
        <v>0</v>
      </c>
      <c r="F4959" s="25">
        <f t="shared" si="471"/>
        <v>0</v>
      </c>
      <c r="G4959" s="25" t="str">
        <f t="shared" si="467"/>
        <v>Summer</v>
      </c>
      <c r="H4959" s="25">
        <f t="shared" si="472"/>
        <v>3</v>
      </c>
      <c r="I4959" s="25">
        <v>0</v>
      </c>
      <c r="J4959" s="25">
        <f t="shared" si="468"/>
        <v>3</v>
      </c>
      <c r="K4959" s="7">
        <v>37.404420000000002</v>
      </c>
    </row>
    <row r="4960" spans="1:11" x14ac:dyDescent="0.25">
      <c r="A4960" s="6">
        <v>44403</v>
      </c>
      <c r="B4960" s="7">
        <v>11</v>
      </c>
      <c r="C4960" s="25">
        <v>243059.34567737806</v>
      </c>
      <c r="D4960" s="25">
        <f t="shared" si="470"/>
        <v>7</v>
      </c>
      <c r="E4960" s="25">
        <f t="shared" si="469"/>
        <v>0</v>
      </c>
      <c r="F4960" s="25">
        <f t="shared" si="471"/>
        <v>0</v>
      </c>
      <c r="G4960" s="25" t="str">
        <f t="shared" si="467"/>
        <v>Summer</v>
      </c>
      <c r="H4960" s="25">
        <f t="shared" si="472"/>
        <v>3</v>
      </c>
      <c r="I4960" s="25">
        <v>0</v>
      </c>
      <c r="J4960" s="25">
        <f t="shared" si="468"/>
        <v>3</v>
      </c>
      <c r="K4960" s="7">
        <v>37.31803</v>
      </c>
    </row>
    <row r="4961" spans="1:11" x14ac:dyDescent="0.25">
      <c r="A4961" s="6">
        <v>44403</v>
      </c>
      <c r="B4961" s="7">
        <v>12</v>
      </c>
      <c r="C4961" s="25">
        <v>269121.8917599704</v>
      </c>
      <c r="D4961" s="25">
        <f t="shared" si="470"/>
        <v>7</v>
      </c>
      <c r="E4961" s="25">
        <f t="shared" si="469"/>
        <v>0</v>
      </c>
      <c r="F4961" s="25">
        <f t="shared" si="471"/>
        <v>0</v>
      </c>
      <c r="G4961" s="25" t="str">
        <f t="shared" si="467"/>
        <v>Summer</v>
      </c>
      <c r="H4961" s="25">
        <f t="shared" si="472"/>
        <v>3</v>
      </c>
      <c r="I4961" s="25">
        <v>0</v>
      </c>
      <c r="J4961" s="25">
        <f t="shared" si="468"/>
        <v>3</v>
      </c>
      <c r="K4961" s="7">
        <v>47.079949999999997</v>
      </c>
    </row>
    <row r="4962" spans="1:11" x14ac:dyDescent="0.25">
      <c r="A4962" s="6">
        <v>44403</v>
      </c>
      <c r="B4962" s="7">
        <v>13</v>
      </c>
      <c r="C4962" s="25">
        <v>291723.278488076</v>
      </c>
      <c r="D4962" s="25">
        <f t="shared" si="470"/>
        <v>7</v>
      </c>
      <c r="E4962" s="25">
        <f t="shared" si="469"/>
        <v>0</v>
      </c>
      <c r="F4962" s="25">
        <f t="shared" si="471"/>
        <v>0</v>
      </c>
      <c r="G4962" s="25" t="str">
        <f t="shared" si="467"/>
        <v>Summer</v>
      </c>
      <c r="H4962" s="25">
        <f t="shared" si="472"/>
        <v>3</v>
      </c>
      <c r="I4962" s="25">
        <v>0</v>
      </c>
      <c r="J4962" s="25">
        <f t="shared" si="468"/>
        <v>3</v>
      </c>
      <c r="K4962" s="7">
        <v>42.454749999999997</v>
      </c>
    </row>
    <row r="4963" spans="1:11" x14ac:dyDescent="0.25">
      <c r="A4963" s="6">
        <v>44403</v>
      </c>
      <c r="B4963" s="7">
        <v>14</v>
      </c>
      <c r="C4963" s="25">
        <v>305971.65540858259</v>
      </c>
      <c r="D4963" s="25">
        <f t="shared" si="470"/>
        <v>7</v>
      </c>
      <c r="E4963" s="25">
        <f t="shared" si="469"/>
        <v>0</v>
      </c>
      <c r="F4963" s="25">
        <f t="shared" si="471"/>
        <v>0</v>
      </c>
      <c r="G4963" s="25" t="str">
        <f t="shared" si="467"/>
        <v>Summer</v>
      </c>
      <c r="H4963" s="25">
        <f t="shared" si="472"/>
        <v>3</v>
      </c>
      <c r="I4963" s="25">
        <v>0</v>
      </c>
      <c r="J4963" s="25">
        <f t="shared" si="468"/>
        <v>3</v>
      </c>
      <c r="K4963" s="7">
        <v>54.065710000000003</v>
      </c>
    </row>
    <row r="4964" spans="1:11" x14ac:dyDescent="0.25">
      <c r="A4964" s="6">
        <v>44403</v>
      </c>
      <c r="B4964" s="7">
        <v>15</v>
      </c>
      <c r="C4964" s="25">
        <v>317657.60690184589</v>
      </c>
      <c r="D4964" s="25">
        <f t="shared" si="470"/>
        <v>7</v>
      </c>
      <c r="E4964" s="25">
        <f t="shared" si="469"/>
        <v>0</v>
      </c>
      <c r="F4964" s="25">
        <f t="shared" si="471"/>
        <v>0</v>
      </c>
      <c r="G4964" s="25" t="str">
        <f t="shared" si="467"/>
        <v>Summer</v>
      </c>
      <c r="H4964" s="25">
        <f t="shared" si="472"/>
        <v>4</v>
      </c>
      <c r="I4964" s="25">
        <v>0</v>
      </c>
      <c r="J4964" s="25">
        <f t="shared" si="468"/>
        <v>4</v>
      </c>
      <c r="K4964" s="7">
        <v>67.466260000000005</v>
      </c>
    </row>
    <row r="4965" spans="1:11" x14ac:dyDescent="0.25">
      <c r="A4965" s="6">
        <v>44403</v>
      </c>
      <c r="B4965" s="7">
        <v>16</v>
      </c>
      <c r="C4965" s="25">
        <v>332216.78571928048</v>
      </c>
      <c r="D4965" s="25">
        <f t="shared" si="470"/>
        <v>7</v>
      </c>
      <c r="E4965" s="25">
        <f t="shared" si="469"/>
        <v>0</v>
      </c>
      <c r="F4965" s="25">
        <f t="shared" si="471"/>
        <v>0</v>
      </c>
      <c r="G4965" s="25" t="str">
        <f t="shared" si="467"/>
        <v>Summer</v>
      </c>
      <c r="H4965" s="25">
        <f t="shared" si="472"/>
        <v>4</v>
      </c>
      <c r="I4965" s="25">
        <v>0</v>
      </c>
      <c r="J4965" s="25">
        <f t="shared" si="468"/>
        <v>4</v>
      </c>
      <c r="K4965" s="7">
        <v>61.826520000000002</v>
      </c>
    </row>
    <row r="4966" spans="1:11" x14ac:dyDescent="0.25">
      <c r="A4966" s="6">
        <v>44403</v>
      </c>
      <c r="B4966" s="7">
        <v>17</v>
      </c>
      <c r="C4966" s="25">
        <v>347170.25829439505</v>
      </c>
      <c r="D4966" s="25">
        <f t="shared" si="470"/>
        <v>7</v>
      </c>
      <c r="E4966" s="25">
        <f t="shared" si="469"/>
        <v>0</v>
      </c>
      <c r="F4966" s="25">
        <f t="shared" si="471"/>
        <v>0</v>
      </c>
      <c r="G4966" s="25" t="str">
        <f t="shared" si="467"/>
        <v>Summer</v>
      </c>
      <c r="H4966" s="25">
        <f t="shared" si="472"/>
        <v>4</v>
      </c>
      <c r="I4966" s="25">
        <v>0</v>
      </c>
      <c r="J4966" s="25">
        <f t="shared" si="468"/>
        <v>4</v>
      </c>
      <c r="K4966" s="7">
        <v>165.8297</v>
      </c>
    </row>
    <row r="4967" spans="1:11" x14ac:dyDescent="0.25">
      <c r="A4967" s="6">
        <v>44403</v>
      </c>
      <c r="B4967" s="7">
        <v>18</v>
      </c>
      <c r="C4967" s="25">
        <v>361001.1407295877</v>
      </c>
      <c r="D4967" s="25">
        <f t="shared" si="470"/>
        <v>7</v>
      </c>
      <c r="E4967" s="25">
        <f t="shared" si="469"/>
        <v>0</v>
      </c>
      <c r="F4967" s="25">
        <f t="shared" si="471"/>
        <v>0</v>
      </c>
      <c r="G4967" s="25" t="str">
        <f t="shared" si="467"/>
        <v>Summer</v>
      </c>
      <c r="H4967" s="25">
        <f t="shared" si="472"/>
        <v>4</v>
      </c>
      <c r="I4967" s="25">
        <v>0</v>
      </c>
      <c r="J4967" s="25">
        <f t="shared" si="468"/>
        <v>4</v>
      </c>
      <c r="K4967" s="7">
        <v>66.026529999999994</v>
      </c>
    </row>
    <row r="4968" spans="1:11" x14ac:dyDescent="0.25">
      <c r="A4968" s="6">
        <v>44403</v>
      </c>
      <c r="B4968" s="7">
        <v>19</v>
      </c>
      <c r="C4968" s="25">
        <v>363249.9899430073</v>
      </c>
      <c r="D4968" s="25">
        <f t="shared" si="470"/>
        <v>7</v>
      </c>
      <c r="E4968" s="25">
        <f t="shared" si="469"/>
        <v>0</v>
      </c>
      <c r="F4968" s="25">
        <f t="shared" si="471"/>
        <v>0</v>
      </c>
      <c r="G4968" s="25" t="str">
        <f t="shared" si="467"/>
        <v>Summer</v>
      </c>
      <c r="H4968" s="25">
        <f t="shared" si="472"/>
        <v>4</v>
      </c>
      <c r="I4968" s="25">
        <v>0</v>
      </c>
      <c r="J4968" s="25">
        <f t="shared" si="468"/>
        <v>4</v>
      </c>
      <c r="K4968" s="7">
        <v>50.607689999999998</v>
      </c>
    </row>
    <row r="4969" spans="1:11" x14ac:dyDescent="0.25">
      <c r="A4969" s="6">
        <v>44403</v>
      </c>
      <c r="B4969" s="7">
        <v>20</v>
      </c>
      <c r="C4969" s="25">
        <v>351732.83351872809</v>
      </c>
      <c r="D4969" s="25">
        <f t="shared" si="470"/>
        <v>7</v>
      </c>
      <c r="E4969" s="25">
        <f t="shared" si="469"/>
        <v>0</v>
      </c>
      <c r="F4969" s="25">
        <f t="shared" si="471"/>
        <v>0</v>
      </c>
      <c r="G4969" s="25" t="str">
        <f t="shared" si="467"/>
        <v>Summer</v>
      </c>
      <c r="H4969" s="25">
        <f t="shared" si="472"/>
        <v>4</v>
      </c>
      <c r="I4969" s="25">
        <v>0</v>
      </c>
      <c r="J4969" s="25">
        <f t="shared" si="468"/>
        <v>4</v>
      </c>
      <c r="K4969" s="7">
        <v>49.125109999999999</v>
      </c>
    </row>
    <row r="4970" spans="1:11" x14ac:dyDescent="0.25">
      <c r="A4970" s="6">
        <v>44403</v>
      </c>
      <c r="B4970" s="7">
        <v>21</v>
      </c>
      <c r="C4970" s="25">
        <v>331099.61554917815</v>
      </c>
      <c r="D4970" s="25">
        <f t="shared" si="470"/>
        <v>7</v>
      </c>
      <c r="E4970" s="25">
        <f t="shared" si="469"/>
        <v>0</v>
      </c>
      <c r="F4970" s="25">
        <f t="shared" si="471"/>
        <v>0</v>
      </c>
      <c r="G4970" s="25" t="str">
        <f t="shared" si="467"/>
        <v>Summer</v>
      </c>
      <c r="H4970" s="25">
        <f t="shared" si="472"/>
        <v>3</v>
      </c>
      <c r="I4970" s="25">
        <v>0</v>
      </c>
      <c r="J4970" s="25">
        <f t="shared" si="468"/>
        <v>3</v>
      </c>
      <c r="K4970" s="7">
        <v>37.076340000000002</v>
      </c>
    </row>
    <row r="4971" spans="1:11" x14ac:dyDescent="0.25">
      <c r="A4971" s="6">
        <v>44403</v>
      </c>
      <c r="B4971" s="7">
        <v>22</v>
      </c>
      <c r="C4971" s="25">
        <v>310653.60466403933</v>
      </c>
      <c r="D4971" s="25">
        <f t="shared" si="470"/>
        <v>7</v>
      </c>
      <c r="E4971" s="25">
        <f t="shared" si="469"/>
        <v>0</v>
      </c>
      <c r="F4971" s="25">
        <f t="shared" si="471"/>
        <v>0</v>
      </c>
      <c r="G4971" s="25" t="str">
        <f t="shared" si="467"/>
        <v>Summer</v>
      </c>
      <c r="H4971" s="25">
        <f t="shared" si="472"/>
        <v>3</v>
      </c>
      <c r="I4971" s="25">
        <v>0</v>
      </c>
      <c r="J4971" s="25">
        <f t="shared" si="468"/>
        <v>3</v>
      </c>
      <c r="K4971" s="7">
        <v>35.492620000000002</v>
      </c>
    </row>
    <row r="4972" spans="1:11" x14ac:dyDescent="0.25">
      <c r="A4972" s="6">
        <v>44403</v>
      </c>
      <c r="B4972" s="7">
        <v>23</v>
      </c>
      <c r="C4972" s="25">
        <v>281267.25203779299</v>
      </c>
      <c r="D4972" s="25">
        <f t="shared" si="470"/>
        <v>7</v>
      </c>
      <c r="E4972" s="25">
        <f t="shared" si="469"/>
        <v>0</v>
      </c>
      <c r="F4972" s="25">
        <f t="shared" si="471"/>
        <v>0</v>
      </c>
      <c r="G4972" s="25" t="str">
        <f t="shared" si="467"/>
        <v>Summer</v>
      </c>
      <c r="H4972" s="25">
        <f t="shared" si="472"/>
        <v>3</v>
      </c>
      <c r="I4972" s="25">
        <v>0</v>
      </c>
      <c r="J4972" s="25">
        <f t="shared" si="468"/>
        <v>3</v>
      </c>
      <c r="K4972" s="7">
        <v>39.948369999999997</v>
      </c>
    </row>
    <row r="4973" spans="1:11" x14ac:dyDescent="0.25">
      <c r="A4973" s="6">
        <v>44403</v>
      </c>
      <c r="B4973" s="7">
        <v>24</v>
      </c>
      <c r="C4973" s="25">
        <v>243858.91687415791</v>
      </c>
      <c r="D4973" s="25">
        <f t="shared" si="470"/>
        <v>7</v>
      </c>
      <c r="E4973" s="25">
        <f t="shared" si="469"/>
        <v>0</v>
      </c>
      <c r="F4973" s="25">
        <f t="shared" si="471"/>
        <v>0</v>
      </c>
      <c r="G4973" s="25" t="str">
        <f t="shared" si="467"/>
        <v>Summer</v>
      </c>
      <c r="H4973" s="25">
        <f t="shared" si="472"/>
        <v>3</v>
      </c>
      <c r="I4973" s="25">
        <v>0</v>
      </c>
      <c r="J4973" s="25">
        <f t="shared" si="468"/>
        <v>3</v>
      </c>
      <c r="K4973" s="7">
        <v>32.193869999999997</v>
      </c>
    </row>
    <row r="4974" spans="1:11" x14ac:dyDescent="0.25">
      <c r="A4974" s="6">
        <v>44404</v>
      </c>
      <c r="B4974" s="7">
        <v>1</v>
      </c>
      <c r="C4974" s="25">
        <v>209985.16168399696</v>
      </c>
      <c r="D4974" s="25">
        <f t="shared" si="470"/>
        <v>7</v>
      </c>
      <c r="E4974" s="25">
        <f t="shared" si="469"/>
        <v>0</v>
      </c>
      <c r="F4974" s="25">
        <f t="shared" si="471"/>
        <v>0</v>
      </c>
      <c r="G4974" s="25" t="str">
        <f t="shared" si="467"/>
        <v>Summer</v>
      </c>
      <c r="H4974" s="25">
        <f t="shared" si="472"/>
        <v>3</v>
      </c>
      <c r="I4974" s="25">
        <v>0</v>
      </c>
      <c r="J4974" s="25">
        <f t="shared" si="468"/>
        <v>3</v>
      </c>
      <c r="K4974" s="7">
        <v>27.642330000000001</v>
      </c>
    </row>
    <row r="4975" spans="1:11" x14ac:dyDescent="0.25">
      <c r="A4975" s="6">
        <v>44404</v>
      </c>
      <c r="B4975" s="7">
        <v>2</v>
      </c>
      <c r="C4975" s="25">
        <v>183718.45334269092</v>
      </c>
      <c r="D4975" s="25">
        <f t="shared" si="470"/>
        <v>7</v>
      </c>
      <c r="E4975" s="25">
        <f t="shared" si="469"/>
        <v>0</v>
      </c>
      <c r="F4975" s="25">
        <f t="shared" si="471"/>
        <v>0</v>
      </c>
      <c r="G4975" s="25" t="str">
        <f t="shared" ref="G4975:G5038" si="473">IF(OR(D4975&lt;5,D4975&gt;9),"Winter","Summer")</f>
        <v>Summer</v>
      </c>
      <c r="H4975" s="25">
        <f t="shared" si="472"/>
        <v>1</v>
      </c>
      <c r="I4975" s="25">
        <v>0</v>
      </c>
      <c r="J4975" s="25">
        <f t="shared" ref="J4975:J5038" si="474">IF(I4975=0,H4975,5)</f>
        <v>1</v>
      </c>
      <c r="K4975" s="7">
        <v>25.58249</v>
      </c>
    </row>
    <row r="4976" spans="1:11" x14ac:dyDescent="0.25">
      <c r="A4976" s="6">
        <v>44404</v>
      </c>
      <c r="B4976" s="7">
        <v>3</v>
      </c>
      <c r="C4976" s="25">
        <v>164168.165990298</v>
      </c>
      <c r="D4976" s="25">
        <f t="shared" si="470"/>
        <v>7</v>
      </c>
      <c r="E4976" s="25">
        <f t="shared" si="469"/>
        <v>0</v>
      </c>
      <c r="F4976" s="25">
        <f t="shared" si="471"/>
        <v>0</v>
      </c>
      <c r="G4976" s="25" t="str">
        <f t="shared" si="473"/>
        <v>Summer</v>
      </c>
      <c r="H4976" s="25">
        <f t="shared" si="472"/>
        <v>1</v>
      </c>
      <c r="I4976" s="25">
        <v>0</v>
      </c>
      <c r="J4976" s="25">
        <f t="shared" si="474"/>
        <v>1</v>
      </c>
      <c r="K4976" s="7">
        <v>24.670760000000001</v>
      </c>
    </row>
    <row r="4977" spans="1:11" x14ac:dyDescent="0.25">
      <c r="A4977" s="6">
        <v>44404</v>
      </c>
      <c r="B4977" s="7">
        <v>4</v>
      </c>
      <c r="C4977" s="25">
        <v>149875.28878335992</v>
      </c>
      <c r="D4977" s="25">
        <f t="shared" si="470"/>
        <v>7</v>
      </c>
      <c r="E4977" s="25">
        <f t="shared" si="469"/>
        <v>0</v>
      </c>
      <c r="F4977" s="25">
        <f t="shared" si="471"/>
        <v>0</v>
      </c>
      <c r="G4977" s="25" t="str">
        <f t="shared" si="473"/>
        <v>Summer</v>
      </c>
      <c r="H4977" s="25">
        <f t="shared" si="472"/>
        <v>1</v>
      </c>
      <c r="I4977" s="25">
        <v>0</v>
      </c>
      <c r="J4977" s="25">
        <f t="shared" si="474"/>
        <v>1</v>
      </c>
      <c r="K4977" s="7">
        <v>23.355229999999999</v>
      </c>
    </row>
    <row r="4978" spans="1:11" x14ac:dyDescent="0.25">
      <c r="A4978" s="6">
        <v>44404</v>
      </c>
      <c r="B4978" s="7">
        <v>5</v>
      </c>
      <c r="C4978" s="25">
        <v>140278.33146180969</v>
      </c>
      <c r="D4978" s="25">
        <f t="shared" si="470"/>
        <v>7</v>
      </c>
      <c r="E4978" s="25">
        <f t="shared" si="469"/>
        <v>0</v>
      </c>
      <c r="F4978" s="25">
        <f t="shared" si="471"/>
        <v>0</v>
      </c>
      <c r="G4978" s="25" t="str">
        <f t="shared" si="473"/>
        <v>Summer</v>
      </c>
      <c r="H4978" s="25">
        <f t="shared" si="472"/>
        <v>1</v>
      </c>
      <c r="I4978" s="25">
        <v>0</v>
      </c>
      <c r="J4978" s="25">
        <f t="shared" si="474"/>
        <v>1</v>
      </c>
      <c r="K4978" s="7">
        <v>23.250419999999998</v>
      </c>
    </row>
    <row r="4979" spans="1:11" x14ac:dyDescent="0.25">
      <c r="A4979" s="6">
        <v>44404</v>
      </c>
      <c r="B4979" s="7">
        <v>6</v>
      </c>
      <c r="C4979" s="25">
        <v>135775.48130437711</v>
      </c>
      <c r="D4979" s="25">
        <f t="shared" si="470"/>
        <v>7</v>
      </c>
      <c r="E4979" s="25">
        <f t="shared" si="469"/>
        <v>0</v>
      </c>
      <c r="F4979" s="25">
        <f t="shared" si="471"/>
        <v>0</v>
      </c>
      <c r="G4979" s="25" t="str">
        <f t="shared" si="473"/>
        <v>Summer</v>
      </c>
      <c r="H4979" s="25">
        <f t="shared" si="472"/>
        <v>1</v>
      </c>
      <c r="I4979" s="25">
        <v>0</v>
      </c>
      <c r="J4979" s="25">
        <f t="shared" si="474"/>
        <v>1</v>
      </c>
      <c r="K4979" s="7">
        <v>23.930789999999998</v>
      </c>
    </row>
    <row r="4980" spans="1:11" x14ac:dyDescent="0.25">
      <c r="A4980" s="6">
        <v>44404</v>
      </c>
      <c r="B4980" s="7">
        <v>7</v>
      </c>
      <c r="C4980" s="25">
        <v>137258.89336148102</v>
      </c>
      <c r="D4980" s="25">
        <f t="shared" si="470"/>
        <v>7</v>
      </c>
      <c r="E4980" s="25">
        <f t="shared" si="469"/>
        <v>0</v>
      </c>
      <c r="F4980" s="25">
        <f t="shared" si="471"/>
        <v>0</v>
      </c>
      <c r="G4980" s="25" t="str">
        <f t="shared" si="473"/>
        <v>Summer</v>
      </c>
      <c r="H4980" s="25">
        <f t="shared" si="472"/>
        <v>3</v>
      </c>
      <c r="I4980" s="25">
        <v>0</v>
      </c>
      <c r="J4980" s="25">
        <f t="shared" si="474"/>
        <v>3</v>
      </c>
      <c r="K4980" s="7">
        <v>24.922750000000001</v>
      </c>
    </row>
    <row r="4981" spans="1:11" x14ac:dyDescent="0.25">
      <c r="A4981" s="6">
        <v>44404</v>
      </c>
      <c r="B4981" s="7">
        <v>8</v>
      </c>
      <c r="C4981" s="25">
        <v>144340.9274764375</v>
      </c>
      <c r="D4981" s="25">
        <f t="shared" si="470"/>
        <v>7</v>
      </c>
      <c r="E4981" s="25">
        <f t="shared" si="469"/>
        <v>0</v>
      </c>
      <c r="F4981" s="25">
        <f t="shared" si="471"/>
        <v>0</v>
      </c>
      <c r="G4981" s="25" t="str">
        <f t="shared" si="473"/>
        <v>Summer</v>
      </c>
      <c r="H4981" s="25">
        <f t="shared" si="472"/>
        <v>3</v>
      </c>
      <c r="I4981" s="25">
        <v>0</v>
      </c>
      <c r="J4981" s="25">
        <f t="shared" si="474"/>
        <v>3</v>
      </c>
      <c r="K4981" s="7">
        <v>25.075579999999999</v>
      </c>
    </row>
    <row r="4982" spans="1:11" x14ac:dyDescent="0.25">
      <c r="A4982" s="6">
        <v>44404</v>
      </c>
      <c r="B4982" s="7">
        <v>9</v>
      </c>
      <c r="C4982" s="25">
        <v>159299.16997312495</v>
      </c>
      <c r="D4982" s="25">
        <f t="shared" si="470"/>
        <v>7</v>
      </c>
      <c r="E4982" s="25">
        <f t="shared" si="469"/>
        <v>0</v>
      </c>
      <c r="F4982" s="25">
        <f t="shared" si="471"/>
        <v>0</v>
      </c>
      <c r="G4982" s="25" t="str">
        <f t="shared" si="473"/>
        <v>Summer</v>
      </c>
      <c r="H4982" s="25">
        <f t="shared" si="472"/>
        <v>3</v>
      </c>
      <c r="I4982" s="25">
        <v>0</v>
      </c>
      <c r="J4982" s="25">
        <f t="shared" si="474"/>
        <v>3</v>
      </c>
      <c r="K4982" s="7">
        <v>25.818729999999999</v>
      </c>
    </row>
    <row r="4983" spans="1:11" x14ac:dyDescent="0.25">
      <c r="A4983" s="6">
        <v>44404</v>
      </c>
      <c r="B4983" s="7">
        <v>10</v>
      </c>
      <c r="C4983" s="25">
        <v>181130.43806768928</v>
      </c>
      <c r="D4983" s="25">
        <f t="shared" si="470"/>
        <v>7</v>
      </c>
      <c r="E4983" s="25">
        <f t="shared" si="469"/>
        <v>0</v>
      </c>
      <c r="F4983" s="25">
        <f t="shared" si="471"/>
        <v>0</v>
      </c>
      <c r="G4983" s="25" t="str">
        <f t="shared" si="473"/>
        <v>Summer</v>
      </c>
      <c r="H4983" s="25">
        <f t="shared" si="472"/>
        <v>3</v>
      </c>
      <c r="I4983" s="25">
        <v>0</v>
      </c>
      <c r="J4983" s="25">
        <f t="shared" si="474"/>
        <v>3</v>
      </c>
      <c r="K4983" s="7">
        <v>35.40287</v>
      </c>
    </row>
    <row r="4984" spans="1:11" x14ac:dyDescent="0.25">
      <c r="A4984" s="6">
        <v>44404</v>
      </c>
      <c r="B4984" s="7">
        <v>11</v>
      </c>
      <c r="C4984" s="25">
        <v>205960.26612744329</v>
      </c>
      <c r="D4984" s="25">
        <f t="shared" si="470"/>
        <v>7</v>
      </c>
      <c r="E4984" s="25">
        <f t="shared" si="469"/>
        <v>0</v>
      </c>
      <c r="F4984" s="25">
        <f t="shared" si="471"/>
        <v>0</v>
      </c>
      <c r="G4984" s="25" t="str">
        <f t="shared" si="473"/>
        <v>Summer</v>
      </c>
      <c r="H4984" s="25">
        <f t="shared" si="472"/>
        <v>3</v>
      </c>
      <c r="I4984" s="25">
        <v>0</v>
      </c>
      <c r="J4984" s="25">
        <f t="shared" si="474"/>
        <v>3</v>
      </c>
      <c r="K4984" s="7">
        <v>33.34695</v>
      </c>
    </row>
    <row r="4985" spans="1:11" x14ac:dyDescent="0.25">
      <c r="A4985" s="6">
        <v>44404</v>
      </c>
      <c r="B4985" s="7">
        <v>12</v>
      </c>
      <c r="C4985" s="25">
        <v>233310.44725687039</v>
      </c>
      <c r="D4985" s="25">
        <f t="shared" si="470"/>
        <v>7</v>
      </c>
      <c r="E4985" s="25">
        <f t="shared" si="469"/>
        <v>0</v>
      </c>
      <c r="F4985" s="25">
        <f t="shared" si="471"/>
        <v>0</v>
      </c>
      <c r="G4985" s="25" t="str">
        <f t="shared" si="473"/>
        <v>Summer</v>
      </c>
      <c r="H4985" s="25">
        <f t="shared" si="472"/>
        <v>3</v>
      </c>
      <c r="I4985" s="25">
        <v>0</v>
      </c>
      <c r="J4985" s="25">
        <f t="shared" si="474"/>
        <v>3</v>
      </c>
      <c r="K4985" s="7">
        <v>44.791200000000003</v>
      </c>
    </row>
    <row r="4986" spans="1:11" x14ac:dyDescent="0.25">
      <c r="A4986" s="6">
        <v>44404</v>
      </c>
      <c r="B4986" s="7">
        <v>13</v>
      </c>
      <c r="C4986" s="25">
        <v>257663.46257514166</v>
      </c>
      <c r="D4986" s="25">
        <f t="shared" si="470"/>
        <v>7</v>
      </c>
      <c r="E4986" s="25">
        <f t="shared" si="469"/>
        <v>0</v>
      </c>
      <c r="F4986" s="25">
        <f t="shared" si="471"/>
        <v>0</v>
      </c>
      <c r="G4986" s="25" t="str">
        <f t="shared" si="473"/>
        <v>Summer</v>
      </c>
      <c r="H4986" s="25">
        <f t="shared" si="472"/>
        <v>3</v>
      </c>
      <c r="I4986" s="25">
        <v>0</v>
      </c>
      <c r="J4986" s="25">
        <f t="shared" si="474"/>
        <v>3</v>
      </c>
      <c r="K4986" s="7">
        <v>37.327240000000003</v>
      </c>
    </row>
    <row r="4987" spans="1:11" x14ac:dyDescent="0.25">
      <c r="A4987" s="6">
        <v>44404</v>
      </c>
      <c r="B4987" s="7">
        <v>14</v>
      </c>
      <c r="C4987" s="25">
        <v>276423.28770895564</v>
      </c>
      <c r="D4987" s="25">
        <f t="shared" si="470"/>
        <v>7</v>
      </c>
      <c r="E4987" s="25">
        <f t="shared" si="469"/>
        <v>0</v>
      </c>
      <c r="F4987" s="25">
        <f t="shared" si="471"/>
        <v>0</v>
      </c>
      <c r="G4987" s="25" t="str">
        <f t="shared" si="473"/>
        <v>Summer</v>
      </c>
      <c r="H4987" s="25">
        <f t="shared" si="472"/>
        <v>3</v>
      </c>
      <c r="I4987" s="25">
        <v>0</v>
      </c>
      <c r="J4987" s="25">
        <f t="shared" si="474"/>
        <v>3</v>
      </c>
      <c r="K4987" s="7">
        <v>40.941070000000003</v>
      </c>
    </row>
    <row r="4988" spans="1:11" x14ac:dyDescent="0.25">
      <c r="A4988" s="6">
        <v>44404</v>
      </c>
      <c r="B4988" s="7">
        <v>15</v>
      </c>
      <c r="C4988" s="25">
        <v>293085.3331881031</v>
      </c>
      <c r="D4988" s="25">
        <f t="shared" si="470"/>
        <v>7</v>
      </c>
      <c r="E4988" s="25">
        <f t="shared" si="469"/>
        <v>0</v>
      </c>
      <c r="F4988" s="25">
        <f t="shared" si="471"/>
        <v>0</v>
      </c>
      <c r="G4988" s="25" t="str">
        <f t="shared" si="473"/>
        <v>Summer</v>
      </c>
      <c r="H4988" s="25">
        <f t="shared" si="472"/>
        <v>4</v>
      </c>
      <c r="I4988" s="25">
        <v>0</v>
      </c>
      <c r="J4988" s="25">
        <f t="shared" si="474"/>
        <v>4</v>
      </c>
      <c r="K4988" s="7">
        <v>44.792349999999999</v>
      </c>
    </row>
    <row r="4989" spans="1:11" x14ac:dyDescent="0.25">
      <c r="A4989" s="6">
        <v>44404</v>
      </c>
      <c r="B4989" s="7">
        <v>16</v>
      </c>
      <c r="C4989" s="25">
        <v>311839.75861357525</v>
      </c>
      <c r="D4989" s="25">
        <f t="shared" si="470"/>
        <v>7</v>
      </c>
      <c r="E4989" s="25">
        <f t="shared" si="469"/>
        <v>0</v>
      </c>
      <c r="F4989" s="25">
        <f t="shared" si="471"/>
        <v>0</v>
      </c>
      <c r="G4989" s="25" t="str">
        <f t="shared" si="473"/>
        <v>Summer</v>
      </c>
      <c r="H4989" s="25">
        <f t="shared" si="472"/>
        <v>4</v>
      </c>
      <c r="I4989" s="25">
        <v>0</v>
      </c>
      <c r="J4989" s="25">
        <f t="shared" si="474"/>
        <v>4</v>
      </c>
      <c r="K4989" s="7">
        <v>58.799489999999999</v>
      </c>
    </row>
    <row r="4990" spans="1:11" x14ac:dyDescent="0.25">
      <c r="A4990" s="6">
        <v>44404</v>
      </c>
      <c r="B4990" s="7">
        <v>17</v>
      </c>
      <c r="C4990" s="25">
        <v>328837.55498214567</v>
      </c>
      <c r="D4990" s="25">
        <f t="shared" si="470"/>
        <v>7</v>
      </c>
      <c r="E4990" s="25">
        <f t="shared" si="469"/>
        <v>0</v>
      </c>
      <c r="F4990" s="25">
        <f t="shared" si="471"/>
        <v>0</v>
      </c>
      <c r="G4990" s="25" t="str">
        <f t="shared" si="473"/>
        <v>Summer</v>
      </c>
      <c r="H4990" s="25">
        <f t="shared" si="472"/>
        <v>4</v>
      </c>
      <c r="I4990" s="25">
        <v>0</v>
      </c>
      <c r="J4990" s="25">
        <f t="shared" si="474"/>
        <v>4</v>
      </c>
      <c r="K4990" s="7">
        <v>71.706509999999994</v>
      </c>
    </row>
    <row r="4991" spans="1:11" x14ac:dyDescent="0.25">
      <c r="A4991" s="6">
        <v>44404</v>
      </c>
      <c r="B4991" s="7">
        <v>18</v>
      </c>
      <c r="C4991" s="25">
        <v>343927.44100119034</v>
      </c>
      <c r="D4991" s="25">
        <f t="shared" si="470"/>
        <v>7</v>
      </c>
      <c r="E4991" s="25">
        <f t="shared" si="469"/>
        <v>0</v>
      </c>
      <c r="F4991" s="25">
        <f t="shared" si="471"/>
        <v>0</v>
      </c>
      <c r="G4991" s="25" t="str">
        <f t="shared" si="473"/>
        <v>Summer</v>
      </c>
      <c r="H4991" s="25">
        <f t="shared" si="472"/>
        <v>4</v>
      </c>
      <c r="I4991" s="25">
        <v>0</v>
      </c>
      <c r="J4991" s="25">
        <f t="shared" si="474"/>
        <v>4</v>
      </c>
      <c r="K4991" s="7">
        <v>83.851169999999996</v>
      </c>
    </row>
    <row r="4992" spans="1:11" x14ac:dyDescent="0.25">
      <c r="A4992" s="6">
        <v>44404</v>
      </c>
      <c r="B4992" s="7">
        <v>19</v>
      </c>
      <c r="C4992" s="25">
        <v>347271.07570066099</v>
      </c>
      <c r="D4992" s="25">
        <f t="shared" si="470"/>
        <v>7</v>
      </c>
      <c r="E4992" s="25">
        <f t="shared" si="469"/>
        <v>0</v>
      </c>
      <c r="F4992" s="25">
        <f t="shared" si="471"/>
        <v>0</v>
      </c>
      <c r="G4992" s="25" t="str">
        <f t="shared" si="473"/>
        <v>Summer</v>
      </c>
      <c r="H4992" s="25">
        <f t="shared" si="472"/>
        <v>4</v>
      </c>
      <c r="I4992" s="25">
        <v>0</v>
      </c>
      <c r="J4992" s="25">
        <f t="shared" si="474"/>
        <v>4</v>
      </c>
      <c r="K4992" s="7">
        <v>51.167830000000002</v>
      </c>
    </row>
    <row r="4993" spans="1:11" x14ac:dyDescent="0.25">
      <c r="A4993" s="6">
        <v>44404</v>
      </c>
      <c r="B4993" s="7">
        <v>20</v>
      </c>
      <c r="C4993" s="25">
        <v>338277.40511577245</v>
      </c>
      <c r="D4993" s="25">
        <f t="shared" si="470"/>
        <v>7</v>
      </c>
      <c r="E4993" s="25">
        <f t="shared" si="469"/>
        <v>0</v>
      </c>
      <c r="F4993" s="25">
        <f t="shared" si="471"/>
        <v>0</v>
      </c>
      <c r="G4993" s="25" t="str">
        <f t="shared" si="473"/>
        <v>Summer</v>
      </c>
      <c r="H4993" s="25">
        <f t="shared" si="472"/>
        <v>4</v>
      </c>
      <c r="I4993" s="25">
        <v>0</v>
      </c>
      <c r="J4993" s="25">
        <f t="shared" si="474"/>
        <v>4</v>
      </c>
      <c r="K4993" s="7">
        <v>43.202629999999999</v>
      </c>
    </row>
    <row r="4994" spans="1:11" x14ac:dyDescent="0.25">
      <c r="A4994" s="6">
        <v>44404</v>
      </c>
      <c r="B4994" s="7">
        <v>21</v>
      </c>
      <c r="C4994" s="25">
        <v>320453.70667070919</v>
      </c>
      <c r="D4994" s="25">
        <f t="shared" si="470"/>
        <v>7</v>
      </c>
      <c r="E4994" s="25">
        <f t="shared" si="469"/>
        <v>0</v>
      </c>
      <c r="F4994" s="25">
        <f t="shared" si="471"/>
        <v>0</v>
      </c>
      <c r="G4994" s="25" t="str">
        <f t="shared" si="473"/>
        <v>Summer</v>
      </c>
      <c r="H4994" s="25">
        <f t="shared" si="472"/>
        <v>3</v>
      </c>
      <c r="I4994" s="25">
        <v>0</v>
      </c>
      <c r="J4994" s="25">
        <f t="shared" si="474"/>
        <v>3</v>
      </c>
      <c r="K4994" s="7">
        <v>41.501750000000001</v>
      </c>
    </row>
    <row r="4995" spans="1:11" x14ac:dyDescent="0.25">
      <c r="A4995" s="6">
        <v>44404</v>
      </c>
      <c r="B4995" s="7">
        <v>22</v>
      </c>
      <c r="C4995" s="25">
        <v>304326.4926532965</v>
      </c>
      <c r="D4995" s="25">
        <f t="shared" si="470"/>
        <v>7</v>
      </c>
      <c r="E4995" s="25">
        <f t="shared" si="469"/>
        <v>0</v>
      </c>
      <c r="F4995" s="25">
        <f t="shared" si="471"/>
        <v>0</v>
      </c>
      <c r="G4995" s="25" t="str">
        <f t="shared" si="473"/>
        <v>Summer</v>
      </c>
      <c r="H4995" s="25">
        <f t="shared" si="472"/>
        <v>3</v>
      </c>
      <c r="I4995" s="25">
        <v>0</v>
      </c>
      <c r="J4995" s="25">
        <f t="shared" si="474"/>
        <v>3</v>
      </c>
      <c r="K4995" s="7">
        <v>59.009860000000003</v>
      </c>
    </row>
    <row r="4996" spans="1:11" x14ac:dyDescent="0.25">
      <c r="A4996" s="6">
        <v>44404</v>
      </c>
      <c r="B4996" s="7">
        <v>23</v>
      </c>
      <c r="C4996" s="25">
        <v>277181.24312042882</v>
      </c>
      <c r="D4996" s="25">
        <f t="shared" si="470"/>
        <v>7</v>
      </c>
      <c r="E4996" s="25">
        <f t="shared" si="469"/>
        <v>0</v>
      </c>
      <c r="F4996" s="25">
        <f t="shared" si="471"/>
        <v>0</v>
      </c>
      <c r="G4996" s="25" t="str">
        <f t="shared" si="473"/>
        <v>Summer</v>
      </c>
      <c r="H4996" s="25">
        <f t="shared" si="472"/>
        <v>3</v>
      </c>
      <c r="I4996" s="25">
        <v>0</v>
      </c>
      <c r="J4996" s="25">
        <f t="shared" si="474"/>
        <v>3</v>
      </c>
      <c r="K4996" s="7">
        <v>40.108359999999998</v>
      </c>
    </row>
    <row r="4997" spans="1:11" x14ac:dyDescent="0.25">
      <c r="A4997" s="6">
        <v>44404</v>
      </c>
      <c r="B4997" s="7">
        <v>24</v>
      </c>
      <c r="C4997" s="25">
        <v>242229.46476310253</v>
      </c>
      <c r="D4997" s="25">
        <f t="shared" si="470"/>
        <v>7</v>
      </c>
      <c r="E4997" s="25">
        <f t="shared" si="469"/>
        <v>0</v>
      </c>
      <c r="F4997" s="25">
        <f t="shared" si="471"/>
        <v>0</v>
      </c>
      <c r="G4997" s="25" t="str">
        <f t="shared" si="473"/>
        <v>Summer</v>
      </c>
      <c r="H4997" s="25">
        <f t="shared" si="472"/>
        <v>3</v>
      </c>
      <c r="I4997" s="25">
        <v>0</v>
      </c>
      <c r="J4997" s="25">
        <f t="shared" si="474"/>
        <v>3</v>
      </c>
      <c r="K4997" s="7">
        <v>32.552370000000003</v>
      </c>
    </row>
    <row r="4998" spans="1:11" x14ac:dyDescent="0.25">
      <c r="A4998" s="6">
        <v>44405</v>
      </c>
      <c r="B4998" s="7">
        <v>1</v>
      </c>
      <c r="C4998" s="25">
        <v>210293.47485991003</v>
      </c>
      <c r="D4998" s="25">
        <f t="shared" si="470"/>
        <v>7</v>
      </c>
      <c r="E4998" s="25">
        <f t="shared" ref="E4998:E5061" si="475">IF(IFERROR(VLOOKUP(A4998,$S$6:$S$15,1,0),0)&gt;0,1,0)</f>
        <v>0</v>
      </c>
      <c r="F4998" s="25">
        <f t="shared" si="471"/>
        <v>0</v>
      </c>
      <c r="G4998" s="25" t="str">
        <f t="shared" si="473"/>
        <v>Summer</v>
      </c>
      <c r="H4998" s="25">
        <f t="shared" si="472"/>
        <v>3</v>
      </c>
      <c r="I4998" s="25">
        <v>0</v>
      </c>
      <c r="J4998" s="25">
        <f t="shared" si="474"/>
        <v>3</v>
      </c>
      <c r="K4998" s="7">
        <v>32.827829999999999</v>
      </c>
    </row>
    <row r="4999" spans="1:11" x14ac:dyDescent="0.25">
      <c r="A4999" s="6">
        <v>44405</v>
      </c>
      <c r="B4999" s="7">
        <v>2</v>
      </c>
      <c r="C4999" s="25">
        <v>185002.93279370092</v>
      </c>
      <c r="D4999" s="25">
        <f t="shared" ref="D4999:D5062" si="476">MONTH(A4999)</f>
        <v>7</v>
      </c>
      <c r="E4999" s="25">
        <f t="shared" si="475"/>
        <v>0</v>
      </c>
      <c r="F4999" s="25">
        <f t="shared" ref="F4999:F5062" si="477">IF(WEEKDAY(A4999,2)&gt;5,1,0)</f>
        <v>0</v>
      </c>
      <c r="G4999" s="25" t="str">
        <f t="shared" si="473"/>
        <v>Summer</v>
      </c>
      <c r="H4999" s="25">
        <f t="shared" ref="H4999:H5062" si="478">IF(AND(B4999&lt;7,B4999&gt;1),1,IF(G4999="Winter",IF(OR(E4999=1,F4999=1,B4999=1,AND(B4999&gt;9,B4999&lt;19),B4999&gt;21),2,6),IF(OR(E4999=1,F4999=1,B4999&lt;15,B4999&gt;20),3,4)))</f>
        <v>1</v>
      </c>
      <c r="I4999" s="25">
        <v>0</v>
      </c>
      <c r="J4999" s="25">
        <f t="shared" si="474"/>
        <v>1</v>
      </c>
      <c r="K4999" s="7">
        <v>30.24812</v>
      </c>
    </row>
    <row r="5000" spans="1:11" x14ac:dyDescent="0.25">
      <c r="A5000" s="6">
        <v>44405</v>
      </c>
      <c r="B5000" s="7">
        <v>3</v>
      </c>
      <c r="C5000" s="25">
        <v>166935.57195608015</v>
      </c>
      <c r="D5000" s="25">
        <f t="shared" si="476"/>
        <v>7</v>
      </c>
      <c r="E5000" s="25">
        <f t="shared" si="475"/>
        <v>0</v>
      </c>
      <c r="F5000" s="25">
        <f t="shared" si="477"/>
        <v>0</v>
      </c>
      <c r="G5000" s="25" t="str">
        <f t="shared" si="473"/>
        <v>Summer</v>
      </c>
      <c r="H5000" s="25">
        <f t="shared" si="478"/>
        <v>1</v>
      </c>
      <c r="I5000" s="25">
        <v>0</v>
      </c>
      <c r="J5000" s="25">
        <f t="shared" si="474"/>
        <v>1</v>
      </c>
      <c r="K5000" s="7">
        <v>27.77027</v>
      </c>
    </row>
    <row r="5001" spans="1:11" x14ac:dyDescent="0.25">
      <c r="A5001" s="6">
        <v>44405</v>
      </c>
      <c r="B5001" s="7">
        <v>4</v>
      </c>
      <c r="C5001" s="25">
        <v>153616.3924638679</v>
      </c>
      <c r="D5001" s="25">
        <f t="shared" si="476"/>
        <v>7</v>
      </c>
      <c r="E5001" s="25">
        <f t="shared" si="475"/>
        <v>0</v>
      </c>
      <c r="F5001" s="25">
        <f t="shared" si="477"/>
        <v>0</v>
      </c>
      <c r="G5001" s="25" t="str">
        <f t="shared" si="473"/>
        <v>Summer</v>
      </c>
      <c r="H5001" s="25">
        <f t="shared" si="478"/>
        <v>1</v>
      </c>
      <c r="I5001" s="25">
        <v>0</v>
      </c>
      <c r="J5001" s="25">
        <f t="shared" si="474"/>
        <v>1</v>
      </c>
      <c r="K5001" s="7">
        <v>26.163810000000002</v>
      </c>
    </row>
    <row r="5002" spans="1:11" x14ac:dyDescent="0.25">
      <c r="A5002" s="6">
        <v>44405</v>
      </c>
      <c r="B5002" s="7">
        <v>5</v>
      </c>
      <c r="C5002" s="25">
        <v>144599.86253492706</v>
      </c>
      <c r="D5002" s="25">
        <f t="shared" si="476"/>
        <v>7</v>
      </c>
      <c r="E5002" s="25">
        <f t="shared" si="475"/>
        <v>0</v>
      </c>
      <c r="F5002" s="25">
        <f t="shared" si="477"/>
        <v>0</v>
      </c>
      <c r="G5002" s="25" t="str">
        <f t="shared" si="473"/>
        <v>Summer</v>
      </c>
      <c r="H5002" s="25">
        <f t="shared" si="478"/>
        <v>1</v>
      </c>
      <c r="I5002" s="25">
        <v>0</v>
      </c>
      <c r="J5002" s="25">
        <f t="shared" si="474"/>
        <v>1</v>
      </c>
      <c r="K5002" s="7">
        <v>25.728339999999999</v>
      </c>
    </row>
    <row r="5003" spans="1:11" x14ac:dyDescent="0.25">
      <c r="A5003" s="6">
        <v>44405</v>
      </c>
      <c r="B5003" s="7">
        <v>6</v>
      </c>
      <c r="C5003" s="25">
        <v>140593.04170859311</v>
      </c>
      <c r="D5003" s="25">
        <f t="shared" si="476"/>
        <v>7</v>
      </c>
      <c r="E5003" s="25">
        <f t="shared" si="475"/>
        <v>0</v>
      </c>
      <c r="F5003" s="25">
        <f t="shared" si="477"/>
        <v>0</v>
      </c>
      <c r="G5003" s="25" t="str">
        <f t="shared" si="473"/>
        <v>Summer</v>
      </c>
      <c r="H5003" s="25">
        <f t="shared" si="478"/>
        <v>1</v>
      </c>
      <c r="I5003" s="25">
        <v>0</v>
      </c>
      <c r="J5003" s="25">
        <f t="shared" si="474"/>
        <v>1</v>
      </c>
      <c r="K5003" s="7">
        <v>27.004059999999999</v>
      </c>
    </row>
    <row r="5004" spans="1:11" x14ac:dyDescent="0.25">
      <c r="A5004" s="6">
        <v>44405</v>
      </c>
      <c r="B5004" s="7">
        <v>7</v>
      </c>
      <c r="C5004" s="25">
        <v>142493.40041931937</v>
      </c>
      <c r="D5004" s="25">
        <f t="shared" si="476"/>
        <v>7</v>
      </c>
      <c r="E5004" s="25">
        <f t="shared" si="475"/>
        <v>0</v>
      </c>
      <c r="F5004" s="25">
        <f t="shared" si="477"/>
        <v>0</v>
      </c>
      <c r="G5004" s="25" t="str">
        <f t="shared" si="473"/>
        <v>Summer</v>
      </c>
      <c r="H5004" s="25">
        <f t="shared" si="478"/>
        <v>3</v>
      </c>
      <c r="I5004" s="25">
        <v>0</v>
      </c>
      <c r="J5004" s="25">
        <f t="shared" si="474"/>
        <v>3</v>
      </c>
      <c r="K5004" s="7">
        <v>28.6052</v>
      </c>
    </row>
    <row r="5005" spans="1:11" x14ac:dyDescent="0.25">
      <c r="A5005" s="6">
        <v>44405</v>
      </c>
      <c r="B5005" s="7">
        <v>8</v>
      </c>
      <c r="C5005" s="25">
        <v>149079.8951545353</v>
      </c>
      <c r="D5005" s="25">
        <f t="shared" si="476"/>
        <v>7</v>
      </c>
      <c r="E5005" s="25">
        <f t="shared" si="475"/>
        <v>0</v>
      </c>
      <c r="F5005" s="25">
        <f t="shared" si="477"/>
        <v>0</v>
      </c>
      <c r="G5005" s="25" t="str">
        <f t="shared" si="473"/>
        <v>Summer</v>
      </c>
      <c r="H5005" s="25">
        <f t="shared" si="478"/>
        <v>3</v>
      </c>
      <c r="I5005" s="25">
        <v>0</v>
      </c>
      <c r="J5005" s="25">
        <f t="shared" si="474"/>
        <v>3</v>
      </c>
      <c r="K5005" s="7">
        <v>29.712250000000001</v>
      </c>
    </row>
    <row r="5006" spans="1:11" x14ac:dyDescent="0.25">
      <c r="A5006" s="6">
        <v>44405</v>
      </c>
      <c r="B5006" s="7">
        <v>9</v>
      </c>
      <c r="C5006" s="25">
        <v>162605.82838815328</v>
      </c>
      <c r="D5006" s="25">
        <f t="shared" si="476"/>
        <v>7</v>
      </c>
      <c r="E5006" s="25">
        <f t="shared" si="475"/>
        <v>0</v>
      </c>
      <c r="F5006" s="25">
        <f t="shared" si="477"/>
        <v>0</v>
      </c>
      <c r="G5006" s="25" t="str">
        <f t="shared" si="473"/>
        <v>Summer</v>
      </c>
      <c r="H5006" s="25">
        <f t="shared" si="478"/>
        <v>3</v>
      </c>
      <c r="I5006" s="25">
        <v>0</v>
      </c>
      <c r="J5006" s="25">
        <f t="shared" si="474"/>
        <v>3</v>
      </c>
      <c r="K5006" s="7">
        <v>33.872999999999998</v>
      </c>
    </row>
    <row r="5007" spans="1:11" x14ac:dyDescent="0.25">
      <c r="A5007" s="6">
        <v>44405</v>
      </c>
      <c r="B5007" s="7">
        <v>10</v>
      </c>
      <c r="C5007" s="25">
        <v>186095.32024172385</v>
      </c>
      <c r="D5007" s="25">
        <f t="shared" si="476"/>
        <v>7</v>
      </c>
      <c r="E5007" s="25">
        <f t="shared" si="475"/>
        <v>0</v>
      </c>
      <c r="F5007" s="25">
        <f t="shared" si="477"/>
        <v>0</v>
      </c>
      <c r="G5007" s="25" t="str">
        <f t="shared" si="473"/>
        <v>Summer</v>
      </c>
      <c r="H5007" s="25">
        <f t="shared" si="478"/>
        <v>3</v>
      </c>
      <c r="I5007" s="25">
        <v>0</v>
      </c>
      <c r="J5007" s="25">
        <f t="shared" si="474"/>
        <v>3</v>
      </c>
      <c r="K5007" s="7">
        <v>35.299129999999998</v>
      </c>
    </row>
    <row r="5008" spans="1:11" x14ac:dyDescent="0.25">
      <c r="A5008" s="6">
        <v>44405</v>
      </c>
      <c r="B5008" s="7">
        <v>11</v>
      </c>
      <c r="C5008" s="25">
        <v>214517.19246608339</v>
      </c>
      <c r="D5008" s="25">
        <f t="shared" si="476"/>
        <v>7</v>
      </c>
      <c r="E5008" s="25">
        <f t="shared" si="475"/>
        <v>0</v>
      </c>
      <c r="F5008" s="25">
        <f t="shared" si="477"/>
        <v>0</v>
      </c>
      <c r="G5008" s="25" t="str">
        <f t="shared" si="473"/>
        <v>Summer</v>
      </c>
      <c r="H5008" s="25">
        <f t="shared" si="478"/>
        <v>3</v>
      </c>
      <c r="I5008" s="25">
        <v>0</v>
      </c>
      <c r="J5008" s="25">
        <f t="shared" si="474"/>
        <v>3</v>
      </c>
      <c r="K5008" s="7">
        <v>36.489109999999997</v>
      </c>
    </row>
    <row r="5009" spans="1:11" x14ac:dyDescent="0.25">
      <c r="A5009" s="6">
        <v>44405</v>
      </c>
      <c r="B5009" s="7">
        <v>12</v>
      </c>
      <c r="C5009" s="25">
        <v>238522.37404417433</v>
      </c>
      <c r="D5009" s="25">
        <f t="shared" si="476"/>
        <v>7</v>
      </c>
      <c r="E5009" s="25">
        <f t="shared" si="475"/>
        <v>0</v>
      </c>
      <c r="F5009" s="25">
        <f t="shared" si="477"/>
        <v>0</v>
      </c>
      <c r="G5009" s="25" t="str">
        <f t="shared" si="473"/>
        <v>Summer</v>
      </c>
      <c r="H5009" s="25">
        <f t="shared" si="478"/>
        <v>3</v>
      </c>
      <c r="I5009" s="25">
        <v>0</v>
      </c>
      <c r="J5009" s="25">
        <f t="shared" si="474"/>
        <v>3</v>
      </c>
      <c r="K5009" s="7">
        <v>40.414349999999999</v>
      </c>
    </row>
    <row r="5010" spans="1:11" x14ac:dyDescent="0.25">
      <c r="A5010" s="6">
        <v>44405</v>
      </c>
      <c r="B5010" s="7">
        <v>13</v>
      </c>
      <c r="C5010" s="25">
        <v>255253.29935533318</v>
      </c>
      <c r="D5010" s="25">
        <f t="shared" si="476"/>
        <v>7</v>
      </c>
      <c r="E5010" s="25">
        <f t="shared" si="475"/>
        <v>0</v>
      </c>
      <c r="F5010" s="25">
        <f t="shared" si="477"/>
        <v>0</v>
      </c>
      <c r="G5010" s="25" t="str">
        <f t="shared" si="473"/>
        <v>Summer</v>
      </c>
      <c r="H5010" s="25">
        <f t="shared" si="478"/>
        <v>3</v>
      </c>
      <c r="I5010" s="25">
        <v>0</v>
      </c>
      <c r="J5010" s="25">
        <f t="shared" si="474"/>
        <v>3</v>
      </c>
      <c r="K5010" s="7">
        <v>41.910350000000001</v>
      </c>
    </row>
    <row r="5011" spans="1:11" x14ac:dyDescent="0.25">
      <c r="A5011" s="6">
        <v>44405</v>
      </c>
      <c r="B5011" s="7">
        <v>14</v>
      </c>
      <c r="C5011" s="25">
        <v>275143.75349674793</v>
      </c>
      <c r="D5011" s="25">
        <f t="shared" si="476"/>
        <v>7</v>
      </c>
      <c r="E5011" s="25">
        <f t="shared" si="475"/>
        <v>0</v>
      </c>
      <c r="F5011" s="25">
        <f t="shared" si="477"/>
        <v>0</v>
      </c>
      <c r="G5011" s="25" t="str">
        <f t="shared" si="473"/>
        <v>Summer</v>
      </c>
      <c r="H5011" s="25">
        <f t="shared" si="478"/>
        <v>3</v>
      </c>
      <c r="I5011" s="25">
        <v>0</v>
      </c>
      <c r="J5011" s="25">
        <f t="shared" si="474"/>
        <v>3</v>
      </c>
      <c r="K5011" s="7">
        <v>49.835389999999997</v>
      </c>
    </row>
    <row r="5012" spans="1:11" x14ac:dyDescent="0.25">
      <c r="A5012" s="6">
        <v>44405</v>
      </c>
      <c r="B5012" s="7">
        <v>15</v>
      </c>
      <c r="C5012" s="25">
        <v>293576.24663031136</v>
      </c>
      <c r="D5012" s="25">
        <f t="shared" si="476"/>
        <v>7</v>
      </c>
      <c r="E5012" s="25">
        <f t="shared" si="475"/>
        <v>0</v>
      </c>
      <c r="F5012" s="25">
        <f t="shared" si="477"/>
        <v>0</v>
      </c>
      <c r="G5012" s="25" t="str">
        <f t="shared" si="473"/>
        <v>Summer</v>
      </c>
      <c r="H5012" s="25">
        <f t="shared" si="478"/>
        <v>4</v>
      </c>
      <c r="I5012" s="25">
        <v>0</v>
      </c>
      <c r="J5012" s="25">
        <f t="shared" si="474"/>
        <v>4</v>
      </c>
      <c r="K5012" s="7">
        <v>52.043979999999998</v>
      </c>
    </row>
    <row r="5013" spans="1:11" x14ac:dyDescent="0.25">
      <c r="A5013" s="6">
        <v>44405</v>
      </c>
      <c r="B5013" s="7">
        <v>16</v>
      </c>
      <c r="C5013" s="25">
        <v>311122.81054112437</v>
      </c>
      <c r="D5013" s="25">
        <f t="shared" si="476"/>
        <v>7</v>
      </c>
      <c r="E5013" s="25">
        <f t="shared" si="475"/>
        <v>0</v>
      </c>
      <c r="F5013" s="25">
        <f t="shared" si="477"/>
        <v>0</v>
      </c>
      <c r="G5013" s="25" t="str">
        <f t="shared" si="473"/>
        <v>Summer</v>
      </c>
      <c r="H5013" s="25">
        <f t="shared" si="478"/>
        <v>4</v>
      </c>
      <c r="I5013" s="25">
        <v>0</v>
      </c>
      <c r="J5013" s="25">
        <f t="shared" si="474"/>
        <v>4</v>
      </c>
      <c r="K5013" s="7">
        <v>55.970260000000003</v>
      </c>
    </row>
    <row r="5014" spans="1:11" x14ac:dyDescent="0.25">
      <c r="A5014" s="6">
        <v>44405</v>
      </c>
      <c r="B5014" s="7">
        <v>17</v>
      </c>
      <c r="C5014" s="25">
        <v>326966.02750179259</v>
      </c>
      <c r="D5014" s="25">
        <f t="shared" si="476"/>
        <v>7</v>
      </c>
      <c r="E5014" s="25">
        <f t="shared" si="475"/>
        <v>0</v>
      </c>
      <c r="F5014" s="25">
        <f t="shared" si="477"/>
        <v>0</v>
      </c>
      <c r="G5014" s="25" t="str">
        <f t="shared" si="473"/>
        <v>Summer</v>
      </c>
      <c r="H5014" s="25">
        <f t="shared" si="478"/>
        <v>4</v>
      </c>
      <c r="I5014" s="25">
        <v>0</v>
      </c>
      <c r="J5014" s="25">
        <f t="shared" si="474"/>
        <v>4</v>
      </c>
      <c r="K5014" s="7">
        <v>143.47280000000001</v>
      </c>
    </row>
    <row r="5015" spans="1:11" x14ac:dyDescent="0.25">
      <c r="A5015" s="6">
        <v>44405</v>
      </c>
      <c r="B5015" s="7">
        <v>18</v>
      </c>
      <c r="C5015" s="25">
        <v>341757.89355066727</v>
      </c>
      <c r="D5015" s="25">
        <f t="shared" si="476"/>
        <v>7</v>
      </c>
      <c r="E5015" s="25">
        <f t="shared" si="475"/>
        <v>0</v>
      </c>
      <c r="F5015" s="25">
        <f t="shared" si="477"/>
        <v>0</v>
      </c>
      <c r="G5015" s="25" t="str">
        <f t="shared" si="473"/>
        <v>Summer</v>
      </c>
      <c r="H5015" s="25">
        <f t="shared" si="478"/>
        <v>4</v>
      </c>
      <c r="I5015" s="25">
        <v>0</v>
      </c>
      <c r="J5015" s="25">
        <f t="shared" si="474"/>
        <v>4</v>
      </c>
      <c r="K5015" s="7">
        <v>82.069019999999995</v>
      </c>
    </row>
    <row r="5016" spans="1:11" x14ac:dyDescent="0.25">
      <c r="A5016" s="6">
        <v>44405</v>
      </c>
      <c r="B5016" s="7">
        <v>19</v>
      </c>
      <c r="C5016" s="25">
        <v>346192.78758867423</v>
      </c>
      <c r="D5016" s="25">
        <f t="shared" si="476"/>
        <v>7</v>
      </c>
      <c r="E5016" s="25">
        <f t="shared" si="475"/>
        <v>0</v>
      </c>
      <c r="F5016" s="25">
        <f t="shared" si="477"/>
        <v>0</v>
      </c>
      <c r="G5016" s="25" t="str">
        <f t="shared" si="473"/>
        <v>Summer</v>
      </c>
      <c r="H5016" s="25">
        <f t="shared" si="478"/>
        <v>4</v>
      </c>
      <c r="I5016" s="25">
        <v>0</v>
      </c>
      <c r="J5016" s="25">
        <f t="shared" si="474"/>
        <v>4</v>
      </c>
      <c r="K5016" s="7">
        <v>54.847799999999999</v>
      </c>
    </row>
    <row r="5017" spans="1:11" x14ac:dyDescent="0.25">
      <c r="A5017" s="6">
        <v>44405</v>
      </c>
      <c r="B5017" s="7">
        <v>20</v>
      </c>
      <c r="C5017" s="25">
        <v>338699.15280947858</v>
      </c>
      <c r="D5017" s="25">
        <f t="shared" si="476"/>
        <v>7</v>
      </c>
      <c r="E5017" s="25">
        <f t="shared" si="475"/>
        <v>0</v>
      </c>
      <c r="F5017" s="25">
        <f t="shared" si="477"/>
        <v>0</v>
      </c>
      <c r="G5017" s="25" t="str">
        <f t="shared" si="473"/>
        <v>Summer</v>
      </c>
      <c r="H5017" s="25">
        <f t="shared" si="478"/>
        <v>4</v>
      </c>
      <c r="I5017" s="25">
        <v>0</v>
      </c>
      <c r="J5017" s="25">
        <f t="shared" si="474"/>
        <v>4</v>
      </c>
      <c r="K5017" s="7">
        <v>47.034950000000002</v>
      </c>
    </row>
    <row r="5018" spans="1:11" x14ac:dyDescent="0.25">
      <c r="A5018" s="6">
        <v>44405</v>
      </c>
      <c r="B5018" s="7">
        <v>21</v>
      </c>
      <c r="C5018" s="25">
        <v>322976.69238515943</v>
      </c>
      <c r="D5018" s="25">
        <f t="shared" si="476"/>
        <v>7</v>
      </c>
      <c r="E5018" s="25">
        <f t="shared" si="475"/>
        <v>0</v>
      </c>
      <c r="F5018" s="25">
        <f t="shared" si="477"/>
        <v>0</v>
      </c>
      <c r="G5018" s="25" t="str">
        <f t="shared" si="473"/>
        <v>Summer</v>
      </c>
      <c r="H5018" s="25">
        <f t="shared" si="478"/>
        <v>3</v>
      </c>
      <c r="I5018" s="25">
        <v>0</v>
      </c>
      <c r="J5018" s="25">
        <f t="shared" si="474"/>
        <v>3</v>
      </c>
      <c r="K5018" s="7">
        <v>42.411540000000002</v>
      </c>
    </row>
    <row r="5019" spans="1:11" x14ac:dyDescent="0.25">
      <c r="A5019" s="6">
        <v>44405</v>
      </c>
      <c r="B5019" s="7">
        <v>22</v>
      </c>
      <c r="C5019" s="25">
        <v>309584.64303720614</v>
      </c>
      <c r="D5019" s="25">
        <f t="shared" si="476"/>
        <v>7</v>
      </c>
      <c r="E5019" s="25">
        <f t="shared" si="475"/>
        <v>0</v>
      </c>
      <c r="F5019" s="25">
        <f t="shared" si="477"/>
        <v>0</v>
      </c>
      <c r="G5019" s="25" t="str">
        <f t="shared" si="473"/>
        <v>Summer</v>
      </c>
      <c r="H5019" s="25">
        <f t="shared" si="478"/>
        <v>3</v>
      </c>
      <c r="I5019" s="25">
        <v>0</v>
      </c>
      <c r="J5019" s="25">
        <f t="shared" si="474"/>
        <v>3</v>
      </c>
      <c r="K5019" s="7">
        <v>48.906480000000002</v>
      </c>
    </row>
    <row r="5020" spans="1:11" x14ac:dyDescent="0.25">
      <c r="A5020" s="6">
        <v>44405</v>
      </c>
      <c r="B5020" s="7">
        <v>23</v>
      </c>
      <c r="C5020" s="25">
        <v>285095.49549200269</v>
      </c>
      <c r="D5020" s="25">
        <f t="shared" si="476"/>
        <v>7</v>
      </c>
      <c r="E5020" s="25">
        <f t="shared" si="475"/>
        <v>0</v>
      </c>
      <c r="F5020" s="25">
        <f t="shared" si="477"/>
        <v>0</v>
      </c>
      <c r="G5020" s="25" t="str">
        <f t="shared" si="473"/>
        <v>Summer</v>
      </c>
      <c r="H5020" s="25">
        <f t="shared" si="478"/>
        <v>3</v>
      </c>
      <c r="I5020" s="25">
        <v>0</v>
      </c>
      <c r="J5020" s="25">
        <f t="shared" si="474"/>
        <v>3</v>
      </c>
      <c r="K5020" s="7">
        <v>44.735370000000003</v>
      </c>
    </row>
    <row r="5021" spans="1:11" x14ac:dyDescent="0.25">
      <c r="A5021" s="6">
        <v>44405</v>
      </c>
      <c r="B5021" s="7">
        <v>24</v>
      </c>
      <c r="C5021" s="25">
        <v>252206.18827965602</v>
      </c>
      <c r="D5021" s="25">
        <f t="shared" si="476"/>
        <v>7</v>
      </c>
      <c r="E5021" s="25">
        <f t="shared" si="475"/>
        <v>0</v>
      </c>
      <c r="F5021" s="25">
        <f t="shared" si="477"/>
        <v>0</v>
      </c>
      <c r="G5021" s="25" t="str">
        <f t="shared" si="473"/>
        <v>Summer</v>
      </c>
      <c r="H5021" s="25">
        <f t="shared" si="478"/>
        <v>3</v>
      </c>
      <c r="I5021" s="25">
        <v>0</v>
      </c>
      <c r="J5021" s="25">
        <f t="shared" si="474"/>
        <v>3</v>
      </c>
      <c r="K5021" s="7">
        <v>33.331809999999997</v>
      </c>
    </row>
    <row r="5022" spans="1:11" x14ac:dyDescent="0.25">
      <c r="A5022" s="6">
        <v>44406</v>
      </c>
      <c r="B5022" s="7">
        <v>1</v>
      </c>
      <c r="C5022" s="25">
        <v>222523.73086278621</v>
      </c>
      <c r="D5022" s="25">
        <f t="shared" si="476"/>
        <v>7</v>
      </c>
      <c r="E5022" s="25">
        <f t="shared" si="475"/>
        <v>0</v>
      </c>
      <c r="F5022" s="25">
        <f t="shared" si="477"/>
        <v>0</v>
      </c>
      <c r="G5022" s="25" t="str">
        <f t="shared" si="473"/>
        <v>Summer</v>
      </c>
      <c r="H5022" s="25">
        <f t="shared" si="478"/>
        <v>3</v>
      </c>
      <c r="I5022" s="25">
        <v>0</v>
      </c>
      <c r="J5022" s="25">
        <f t="shared" si="474"/>
        <v>3</v>
      </c>
      <c r="K5022" s="7">
        <v>32.113880000000002</v>
      </c>
    </row>
    <row r="5023" spans="1:11" x14ac:dyDescent="0.25">
      <c r="A5023" s="6">
        <v>44406</v>
      </c>
      <c r="B5023" s="7">
        <v>2</v>
      </c>
      <c r="C5023" s="25">
        <v>199199.8964452245</v>
      </c>
      <c r="D5023" s="25">
        <f t="shared" si="476"/>
        <v>7</v>
      </c>
      <c r="E5023" s="25">
        <f t="shared" si="475"/>
        <v>0</v>
      </c>
      <c r="F5023" s="25">
        <f t="shared" si="477"/>
        <v>0</v>
      </c>
      <c r="G5023" s="25" t="str">
        <f t="shared" si="473"/>
        <v>Summer</v>
      </c>
      <c r="H5023" s="25">
        <f t="shared" si="478"/>
        <v>1</v>
      </c>
      <c r="I5023" s="25">
        <v>0</v>
      </c>
      <c r="J5023" s="25">
        <f t="shared" si="474"/>
        <v>1</v>
      </c>
      <c r="K5023" s="7">
        <v>31.456980000000001</v>
      </c>
    </row>
    <row r="5024" spans="1:11" x14ac:dyDescent="0.25">
      <c r="A5024" s="6">
        <v>44406</v>
      </c>
      <c r="B5024" s="7">
        <v>3</v>
      </c>
      <c r="C5024" s="25">
        <v>181530.21600660135</v>
      </c>
      <c r="D5024" s="25">
        <f t="shared" si="476"/>
        <v>7</v>
      </c>
      <c r="E5024" s="25">
        <f t="shared" si="475"/>
        <v>0</v>
      </c>
      <c r="F5024" s="25">
        <f t="shared" si="477"/>
        <v>0</v>
      </c>
      <c r="G5024" s="25" t="str">
        <f t="shared" si="473"/>
        <v>Summer</v>
      </c>
      <c r="H5024" s="25">
        <f t="shared" si="478"/>
        <v>1</v>
      </c>
      <c r="I5024" s="25">
        <v>0</v>
      </c>
      <c r="J5024" s="25">
        <f t="shared" si="474"/>
        <v>1</v>
      </c>
      <c r="K5024" s="7">
        <v>27.294460000000001</v>
      </c>
    </row>
    <row r="5025" spans="1:11" x14ac:dyDescent="0.25">
      <c r="A5025" s="6">
        <v>44406</v>
      </c>
      <c r="B5025" s="7">
        <v>4</v>
      </c>
      <c r="C5025" s="25">
        <v>168977.51799884738</v>
      </c>
      <c r="D5025" s="25">
        <f t="shared" si="476"/>
        <v>7</v>
      </c>
      <c r="E5025" s="25">
        <f t="shared" si="475"/>
        <v>0</v>
      </c>
      <c r="F5025" s="25">
        <f t="shared" si="477"/>
        <v>0</v>
      </c>
      <c r="G5025" s="25" t="str">
        <f t="shared" si="473"/>
        <v>Summer</v>
      </c>
      <c r="H5025" s="25">
        <f t="shared" si="478"/>
        <v>1</v>
      </c>
      <c r="I5025" s="25">
        <v>0</v>
      </c>
      <c r="J5025" s="25">
        <f t="shared" si="474"/>
        <v>1</v>
      </c>
      <c r="K5025" s="7">
        <v>26.449249999999999</v>
      </c>
    </row>
    <row r="5026" spans="1:11" x14ac:dyDescent="0.25">
      <c r="A5026" s="6">
        <v>44406</v>
      </c>
      <c r="B5026" s="7">
        <v>5</v>
      </c>
      <c r="C5026" s="25">
        <v>160907.4028609001</v>
      </c>
      <c r="D5026" s="25">
        <f t="shared" si="476"/>
        <v>7</v>
      </c>
      <c r="E5026" s="25">
        <f t="shared" si="475"/>
        <v>0</v>
      </c>
      <c r="F5026" s="25">
        <f t="shared" si="477"/>
        <v>0</v>
      </c>
      <c r="G5026" s="25" t="str">
        <f t="shared" si="473"/>
        <v>Summer</v>
      </c>
      <c r="H5026" s="25">
        <f t="shared" si="478"/>
        <v>1</v>
      </c>
      <c r="I5026" s="25">
        <v>0</v>
      </c>
      <c r="J5026" s="25">
        <f t="shared" si="474"/>
        <v>1</v>
      </c>
      <c r="K5026" s="7">
        <v>25.42315</v>
      </c>
    </row>
    <row r="5027" spans="1:11" x14ac:dyDescent="0.25">
      <c r="A5027" s="6">
        <v>44406</v>
      </c>
      <c r="B5027" s="7">
        <v>6</v>
      </c>
      <c r="C5027" s="25">
        <v>157854.35918426153</v>
      </c>
      <c r="D5027" s="25">
        <f t="shared" si="476"/>
        <v>7</v>
      </c>
      <c r="E5027" s="25">
        <f t="shared" si="475"/>
        <v>0</v>
      </c>
      <c r="F5027" s="25">
        <f t="shared" si="477"/>
        <v>0</v>
      </c>
      <c r="G5027" s="25" t="str">
        <f t="shared" si="473"/>
        <v>Summer</v>
      </c>
      <c r="H5027" s="25">
        <f t="shared" si="478"/>
        <v>1</v>
      </c>
      <c r="I5027" s="25">
        <v>0</v>
      </c>
      <c r="J5027" s="25">
        <f t="shared" si="474"/>
        <v>1</v>
      </c>
      <c r="K5027" s="7">
        <v>26.849930000000001</v>
      </c>
    </row>
    <row r="5028" spans="1:11" x14ac:dyDescent="0.25">
      <c r="A5028" s="6">
        <v>44406</v>
      </c>
      <c r="B5028" s="7">
        <v>7</v>
      </c>
      <c r="C5028" s="25">
        <v>159681.95943196939</v>
      </c>
      <c r="D5028" s="25">
        <f t="shared" si="476"/>
        <v>7</v>
      </c>
      <c r="E5028" s="25">
        <f t="shared" si="475"/>
        <v>0</v>
      </c>
      <c r="F5028" s="25">
        <f t="shared" si="477"/>
        <v>0</v>
      </c>
      <c r="G5028" s="25" t="str">
        <f t="shared" si="473"/>
        <v>Summer</v>
      </c>
      <c r="H5028" s="25">
        <f t="shared" si="478"/>
        <v>3</v>
      </c>
      <c r="I5028" s="25">
        <v>0</v>
      </c>
      <c r="J5028" s="25">
        <f t="shared" si="474"/>
        <v>3</v>
      </c>
      <c r="K5028" s="7">
        <v>33.213990000000003</v>
      </c>
    </row>
    <row r="5029" spans="1:11" x14ac:dyDescent="0.25">
      <c r="A5029" s="6">
        <v>44406</v>
      </c>
      <c r="B5029" s="7">
        <v>8</v>
      </c>
      <c r="C5029" s="25">
        <v>164995.57603122544</v>
      </c>
      <c r="D5029" s="25">
        <f t="shared" si="476"/>
        <v>7</v>
      </c>
      <c r="E5029" s="25">
        <f t="shared" si="475"/>
        <v>0</v>
      </c>
      <c r="F5029" s="25">
        <f t="shared" si="477"/>
        <v>0</v>
      </c>
      <c r="G5029" s="25" t="str">
        <f t="shared" si="473"/>
        <v>Summer</v>
      </c>
      <c r="H5029" s="25">
        <f t="shared" si="478"/>
        <v>3</v>
      </c>
      <c r="I5029" s="25">
        <v>0</v>
      </c>
      <c r="J5029" s="25">
        <f t="shared" si="474"/>
        <v>3</v>
      </c>
      <c r="K5029" s="7">
        <v>31.309640000000002</v>
      </c>
    </row>
    <row r="5030" spans="1:11" x14ac:dyDescent="0.25">
      <c r="A5030" s="6">
        <v>44406</v>
      </c>
      <c r="B5030" s="7">
        <v>9</v>
      </c>
      <c r="C5030" s="25">
        <v>167909.27088573374</v>
      </c>
      <c r="D5030" s="25">
        <f t="shared" si="476"/>
        <v>7</v>
      </c>
      <c r="E5030" s="25">
        <f t="shared" si="475"/>
        <v>0</v>
      </c>
      <c r="F5030" s="25">
        <f t="shared" si="477"/>
        <v>0</v>
      </c>
      <c r="G5030" s="25" t="str">
        <f t="shared" si="473"/>
        <v>Summer</v>
      </c>
      <c r="H5030" s="25">
        <f t="shared" si="478"/>
        <v>3</v>
      </c>
      <c r="I5030" s="25">
        <v>0</v>
      </c>
      <c r="J5030" s="25">
        <f t="shared" si="474"/>
        <v>3</v>
      </c>
      <c r="K5030" s="7">
        <v>32.740769999999998</v>
      </c>
    </row>
    <row r="5031" spans="1:11" x14ac:dyDescent="0.25">
      <c r="A5031" s="6">
        <v>44406</v>
      </c>
      <c r="B5031" s="7">
        <v>10</v>
      </c>
      <c r="C5031" s="25">
        <v>176682.00991208677</v>
      </c>
      <c r="D5031" s="25">
        <f t="shared" si="476"/>
        <v>7</v>
      </c>
      <c r="E5031" s="25">
        <f t="shared" si="475"/>
        <v>0</v>
      </c>
      <c r="F5031" s="25">
        <f t="shared" si="477"/>
        <v>0</v>
      </c>
      <c r="G5031" s="25" t="str">
        <f t="shared" si="473"/>
        <v>Summer</v>
      </c>
      <c r="H5031" s="25">
        <f t="shared" si="478"/>
        <v>3</v>
      </c>
      <c r="I5031" s="25">
        <v>0</v>
      </c>
      <c r="J5031" s="25">
        <f t="shared" si="474"/>
        <v>3</v>
      </c>
      <c r="K5031" s="7">
        <v>34.135060000000003</v>
      </c>
    </row>
    <row r="5032" spans="1:11" x14ac:dyDescent="0.25">
      <c r="A5032" s="6">
        <v>44406</v>
      </c>
      <c r="B5032" s="7">
        <v>11</v>
      </c>
      <c r="C5032" s="25">
        <v>199548.13877738774</v>
      </c>
      <c r="D5032" s="25">
        <f t="shared" si="476"/>
        <v>7</v>
      </c>
      <c r="E5032" s="25">
        <f t="shared" si="475"/>
        <v>0</v>
      </c>
      <c r="F5032" s="25">
        <f t="shared" si="477"/>
        <v>0</v>
      </c>
      <c r="G5032" s="25" t="str">
        <f t="shared" si="473"/>
        <v>Summer</v>
      </c>
      <c r="H5032" s="25">
        <f t="shared" si="478"/>
        <v>3</v>
      </c>
      <c r="I5032" s="25">
        <v>0</v>
      </c>
      <c r="J5032" s="25">
        <f t="shared" si="474"/>
        <v>3</v>
      </c>
      <c r="K5032" s="7">
        <v>32.257359999999998</v>
      </c>
    </row>
    <row r="5033" spans="1:11" x14ac:dyDescent="0.25">
      <c r="A5033" s="6">
        <v>44406</v>
      </c>
      <c r="B5033" s="7">
        <v>12</v>
      </c>
      <c r="C5033" s="25">
        <v>228747.77880609842</v>
      </c>
      <c r="D5033" s="25">
        <f t="shared" si="476"/>
        <v>7</v>
      </c>
      <c r="E5033" s="25">
        <f t="shared" si="475"/>
        <v>0</v>
      </c>
      <c r="F5033" s="25">
        <f t="shared" si="477"/>
        <v>0</v>
      </c>
      <c r="G5033" s="25" t="str">
        <f t="shared" si="473"/>
        <v>Summer</v>
      </c>
      <c r="H5033" s="25">
        <f t="shared" si="478"/>
        <v>3</v>
      </c>
      <c r="I5033" s="25">
        <v>0</v>
      </c>
      <c r="J5033" s="25">
        <f t="shared" si="474"/>
        <v>3</v>
      </c>
      <c r="K5033" s="7">
        <v>36.02122</v>
      </c>
    </row>
    <row r="5034" spans="1:11" x14ac:dyDescent="0.25">
      <c r="A5034" s="6">
        <v>44406</v>
      </c>
      <c r="B5034" s="7">
        <v>13</v>
      </c>
      <c r="C5034" s="25">
        <v>259937.9362903547</v>
      </c>
      <c r="D5034" s="25">
        <f t="shared" si="476"/>
        <v>7</v>
      </c>
      <c r="E5034" s="25">
        <f t="shared" si="475"/>
        <v>0</v>
      </c>
      <c r="F5034" s="25">
        <f t="shared" si="477"/>
        <v>0</v>
      </c>
      <c r="G5034" s="25" t="str">
        <f t="shared" si="473"/>
        <v>Summer</v>
      </c>
      <c r="H5034" s="25">
        <f t="shared" si="478"/>
        <v>3</v>
      </c>
      <c r="I5034" s="25">
        <v>0</v>
      </c>
      <c r="J5034" s="25">
        <f t="shared" si="474"/>
        <v>3</v>
      </c>
      <c r="K5034" s="7">
        <v>40.28378</v>
      </c>
    </row>
    <row r="5035" spans="1:11" x14ac:dyDescent="0.25">
      <c r="A5035" s="6">
        <v>44406</v>
      </c>
      <c r="B5035" s="7">
        <v>14</v>
      </c>
      <c r="C5035" s="25">
        <v>278367.84272950178</v>
      </c>
      <c r="D5035" s="25">
        <f t="shared" si="476"/>
        <v>7</v>
      </c>
      <c r="E5035" s="25">
        <f t="shared" si="475"/>
        <v>0</v>
      </c>
      <c r="F5035" s="25">
        <f t="shared" si="477"/>
        <v>0</v>
      </c>
      <c r="G5035" s="25" t="str">
        <f t="shared" si="473"/>
        <v>Summer</v>
      </c>
      <c r="H5035" s="25">
        <f t="shared" si="478"/>
        <v>3</v>
      </c>
      <c r="I5035" s="25">
        <v>0</v>
      </c>
      <c r="J5035" s="25">
        <f t="shared" si="474"/>
        <v>3</v>
      </c>
      <c r="K5035" s="7">
        <v>58.860309999999998</v>
      </c>
    </row>
    <row r="5036" spans="1:11" x14ac:dyDescent="0.25">
      <c r="A5036" s="6">
        <v>44406</v>
      </c>
      <c r="B5036" s="7">
        <v>15</v>
      </c>
      <c r="C5036" s="25">
        <v>295469.70779116679</v>
      </c>
      <c r="D5036" s="25">
        <f t="shared" si="476"/>
        <v>7</v>
      </c>
      <c r="E5036" s="25">
        <f t="shared" si="475"/>
        <v>0</v>
      </c>
      <c r="F5036" s="25">
        <f t="shared" si="477"/>
        <v>0</v>
      </c>
      <c r="G5036" s="25" t="str">
        <f t="shared" si="473"/>
        <v>Summer</v>
      </c>
      <c r="H5036" s="25">
        <f t="shared" si="478"/>
        <v>4</v>
      </c>
      <c r="I5036" s="25">
        <v>0</v>
      </c>
      <c r="J5036" s="25">
        <f t="shared" si="474"/>
        <v>4</v>
      </c>
      <c r="K5036" s="7">
        <v>84.907520000000005</v>
      </c>
    </row>
    <row r="5037" spans="1:11" x14ac:dyDescent="0.25">
      <c r="A5037" s="6">
        <v>44406</v>
      </c>
      <c r="B5037" s="7">
        <v>16</v>
      </c>
      <c r="C5037" s="25">
        <v>313776.23744684865</v>
      </c>
      <c r="D5037" s="25">
        <f t="shared" si="476"/>
        <v>7</v>
      </c>
      <c r="E5037" s="25">
        <f t="shared" si="475"/>
        <v>0</v>
      </c>
      <c r="F5037" s="25">
        <f t="shared" si="477"/>
        <v>0</v>
      </c>
      <c r="G5037" s="25" t="str">
        <f t="shared" si="473"/>
        <v>Summer</v>
      </c>
      <c r="H5037" s="25">
        <f t="shared" si="478"/>
        <v>4</v>
      </c>
      <c r="I5037" s="25">
        <v>0</v>
      </c>
      <c r="J5037" s="25">
        <f t="shared" si="474"/>
        <v>4</v>
      </c>
      <c r="K5037" s="7">
        <v>139.465</v>
      </c>
    </row>
    <row r="5038" spans="1:11" x14ac:dyDescent="0.25">
      <c r="A5038" s="6">
        <v>44406</v>
      </c>
      <c r="B5038" s="7">
        <v>17</v>
      </c>
      <c r="C5038" s="25">
        <v>334274.05478357</v>
      </c>
      <c r="D5038" s="25">
        <f t="shared" si="476"/>
        <v>7</v>
      </c>
      <c r="E5038" s="25">
        <f t="shared" si="475"/>
        <v>0</v>
      </c>
      <c r="F5038" s="25">
        <f t="shared" si="477"/>
        <v>0</v>
      </c>
      <c r="G5038" s="25" t="str">
        <f t="shared" si="473"/>
        <v>Summer</v>
      </c>
      <c r="H5038" s="25">
        <f t="shared" si="478"/>
        <v>4</v>
      </c>
      <c r="I5038" s="25">
        <v>0</v>
      </c>
      <c r="J5038" s="25">
        <f t="shared" si="474"/>
        <v>4</v>
      </c>
      <c r="K5038" s="7">
        <v>214.94550000000001</v>
      </c>
    </row>
    <row r="5039" spans="1:11" x14ac:dyDescent="0.25">
      <c r="A5039" s="6">
        <v>44406</v>
      </c>
      <c r="B5039" s="7">
        <v>18</v>
      </c>
      <c r="C5039" s="25">
        <v>345213.81119232986</v>
      </c>
      <c r="D5039" s="25">
        <f t="shared" si="476"/>
        <v>7</v>
      </c>
      <c r="E5039" s="25">
        <f t="shared" si="475"/>
        <v>0</v>
      </c>
      <c r="F5039" s="25">
        <f t="shared" si="477"/>
        <v>0</v>
      </c>
      <c r="G5039" s="25" t="str">
        <f t="shared" ref="G5039:G5102" si="479">IF(OR(D5039&lt;5,D5039&gt;9),"Winter","Summer")</f>
        <v>Summer</v>
      </c>
      <c r="H5039" s="25">
        <f t="shared" si="478"/>
        <v>4</v>
      </c>
      <c r="I5039" s="25">
        <v>0</v>
      </c>
      <c r="J5039" s="25">
        <f t="shared" ref="J5039:J5102" si="480">IF(I5039=0,H5039,5)</f>
        <v>4</v>
      </c>
      <c r="K5039" s="7">
        <v>100.30249999999999</v>
      </c>
    </row>
    <row r="5040" spans="1:11" x14ac:dyDescent="0.25">
      <c r="A5040" s="6">
        <v>44406</v>
      </c>
      <c r="B5040" s="7">
        <v>19</v>
      </c>
      <c r="C5040" s="25">
        <v>339135.08436464611</v>
      </c>
      <c r="D5040" s="25">
        <f t="shared" si="476"/>
        <v>7</v>
      </c>
      <c r="E5040" s="25">
        <f t="shared" si="475"/>
        <v>0</v>
      </c>
      <c r="F5040" s="25">
        <f t="shared" si="477"/>
        <v>0</v>
      </c>
      <c r="G5040" s="25" t="str">
        <f t="shared" si="479"/>
        <v>Summer</v>
      </c>
      <c r="H5040" s="25">
        <f t="shared" si="478"/>
        <v>4</v>
      </c>
      <c r="I5040" s="25">
        <v>0</v>
      </c>
      <c r="J5040" s="25">
        <f t="shared" si="480"/>
        <v>4</v>
      </c>
      <c r="K5040" s="7">
        <v>56.120040000000003</v>
      </c>
    </row>
    <row r="5041" spans="1:11" x14ac:dyDescent="0.25">
      <c r="A5041" s="6">
        <v>44406</v>
      </c>
      <c r="B5041" s="7">
        <v>20</v>
      </c>
      <c r="C5041" s="25">
        <v>329419.38465426728</v>
      </c>
      <c r="D5041" s="25">
        <f t="shared" si="476"/>
        <v>7</v>
      </c>
      <c r="E5041" s="25">
        <f t="shared" si="475"/>
        <v>0</v>
      </c>
      <c r="F5041" s="25">
        <f t="shared" si="477"/>
        <v>0</v>
      </c>
      <c r="G5041" s="25" t="str">
        <f t="shared" si="479"/>
        <v>Summer</v>
      </c>
      <c r="H5041" s="25">
        <f t="shared" si="478"/>
        <v>4</v>
      </c>
      <c r="I5041" s="25">
        <v>0</v>
      </c>
      <c r="J5041" s="25">
        <f t="shared" si="480"/>
        <v>4</v>
      </c>
      <c r="K5041" s="7">
        <v>43.859470000000002</v>
      </c>
    </row>
    <row r="5042" spans="1:11" x14ac:dyDescent="0.25">
      <c r="A5042" s="6">
        <v>44406</v>
      </c>
      <c r="B5042" s="7">
        <v>21</v>
      </c>
      <c r="C5042" s="25">
        <v>320243.40871975693</v>
      </c>
      <c r="D5042" s="25">
        <f t="shared" si="476"/>
        <v>7</v>
      </c>
      <c r="E5042" s="25">
        <f t="shared" si="475"/>
        <v>0</v>
      </c>
      <c r="F5042" s="25">
        <f t="shared" si="477"/>
        <v>0</v>
      </c>
      <c r="G5042" s="25" t="str">
        <f t="shared" si="479"/>
        <v>Summer</v>
      </c>
      <c r="H5042" s="25">
        <f t="shared" si="478"/>
        <v>3</v>
      </c>
      <c r="I5042" s="25">
        <v>0</v>
      </c>
      <c r="J5042" s="25">
        <f t="shared" si="480"/>
        <v>3</v>
      </c>
      <c r="K5042" s="7">
        <v>45.661879999999996</v>
      </c>
    </row>
    <row r="5043" spans="1:11" x14ac:dyDescent="0.25">
      <c r="A5043" s="6">
        <v>44406</v>
      </c>
      <c r="B5043" s="7">
        <v>22</v>
      </c>
      <c r="C5043" s="25">
        <v>310874.11711636197</v>
      </c>
      <c r="D5043" s="25">
        <f t="shared" si="476"/>
        <v>7</v>
      </c>
      <c r="E5043" s="25">
        <f t="shared" si="475"/>
        <v>0</v>
      </c>
      <c r="F5043" s="25">
        <f t="shared" si="477"/>
        <v>0</v>
      </c>
      <c r="G5043" s="25" t="str">
        <f t="shared" si="479"/>
        <v>Summer</v>
      </c>
      <c r="H5043" s="25">
        <f t="shared" si="478"/>
        <v>3</v>
      </c>
      <c r="I5043" s="25">
        <v>0</v>
      </c>
      <c r="J5043" s="25">
        <f t="shared" si="480"/>
        <v>3</v>
      </c>
      <c r="K5043" s="7">
        <v>107.59350000000001</v>
      </c>
    </row>
    <row r="5044" spans="1:11" x14ac:dyDescent="0.25">
      <c r="A5044" s="6">
        <v>44406</v>
      </c>
      <c r="B5044" s="7">
        <v>23</v>
      </c>
      <c r="C5044" s="25">
        <v>291221.53165893018</v>
      </c>
      <c r="D5044" s="25">
        <f t="shared" si="476"/>
        <v>7</v>
      </c>
      <c r="E5044" s="25">
        <f t="shared" si="475"/>
        <v>0</v>
      </c>
      <c r="F5044" s="25">
        <f t="shared" si="477"/>
        <v>0</v>
      </c>
      <c r="G5044" s="25" t="str">
        <f t="shared" si="479"/>
        <v>Summer</v>
      </c>
      <c r="H5044" s="25">
        <f t="shared" si="478"/>
        <v>3</v>
      </c>
      <c r="I5044" s="25">
        <v>0</v>
      </c>
      <c r="J5044" s="25">
        <f t="shared" si="480"/>
        <v>3</v>
      </c>
      <c r="K5044" s="7">
        <v>87.023669999999996</v>
      </c>
    </row>
    <row r="5045" spans="1:11" x14ac:dyDescent="0.25">
      <c r="A5045" s="6">
        <v>44406</v>
      </c>
      <c r="B5045" s="7">
        <v>24</v>
      </c>
      <c r="C5045" s="25">
        <v>264303.69691601611</v>
      </c>
      <c r="D5045" s="25">
        <f t="shared" si="476"/>
        <v>7</v>
      </c>
      <c r="E5045" s="25">
        <f t="shared" si="475"/>
        <v>0</v>
      </c>
      <c r="F5045" s="25">
        <f t="shared" si="477"/>
        <v>0</v>
      </c>
      <c r="G5045" s="25" t="str">
        <f t="shared" si="479"/>
        <v>Summer</v>
      </c>
      <c r="H5045" s="25">
        <f t="shared" si="478"/>
        <v>3</v>
      </c>
      <c r="I5045" s="25">
        <v>0</v>
      </c>
      <c r="J5045" s="25">
        <f t="shared" si="480"/>
        <v>3</v>
      </c>
      <c r="K5045" s="7">
        <v>41.475619999999999</v>
      </c>
    </row>
    <row r="5046" spans="1:11" x14ac:dyDescent="0.25">
      <c r="A5046" s="6">
        <v>44407</v>
      </c>
      <c r="B5046" s="7">
        <v>1</v>
      </c>
      <c r="C5046" s="25">
        <v>237995.85737563617</v>
      </c>
      <c r="D5046" s="25">
        <f t="shared" si="476"/>
        <v>7</v>
      </c>
      <c r="E5046" s="25">
        <f t="shared" si="475"/>
        <v>0</v>
      </c>
      <c r="F5046" s="25">
        <f t="shared" si="477"/>
        <v>0</v>
      </c>
      <c r="G5046" s="25" t="str">
        <f t="shared" si="479"/>
        <v>Summer</v>
      </c>
      <c r="H5046" s="25">
        <f t="shared" si="478"/>
        <v>3</v>
      </c>
      <c r="I5046" s="25">
        <v>0</v>
      </c>
      <c r="J5046" s="25">
        <f t="shared" si="480"/>
        <v>3</v>
      </c>
      <c r="K5046" s="7">
        <v>55.769620000000003</v>
      </c>
    </row>
    <row r="5047" spans="1:11" x14ac:dyDescent="0.25">
      <c r="A5047" s="6">
        <v>44407</v>
      </c>
      <c r="B5047" s="7">
        <v>2</v>
      </c>
      <c r="C5047" s="25">
        <v>215913.31862483534</v>
      </c>
      <c r="D5047" s="25">
        <f t="shared" si="476"/>
        <v>7</v>
      </c>
      <c r="E5047" s="25">
        <f t="shared" si="475"/>
        <v>0</v>
      </c>
      <c r="F5047" s="25">
        <f t="shared" si="477"/>
        <v>0</v>
      </c>
      <c r="G5047" s="25" t="str">
        <f t="shared" si="479"/>
        <v>Summer</v>
      </c>
      <c r="H5047" s="25">
        <f t="shared" si="478"/>
        <v>1</v>
      </c>
      <c r="I5047" s="25">
        <v>0</v>
      </c>
      <c r="J5047" s="25">
        <f t="shared" si="480"/>
        <v>1</v>
      </c>
      <c r="K5047" s="7">
        <v>37.313020000000002</v>
      </c>
    </row>
    <row r="5048" spans="1:11" x14ac:dyDescent="0.25">
      <c r="A5048" s="6">
        <v>44407</v>
      </c>
      <c r="B5048" s="7">
        <v>3</v>
      </c>
      <c r="C5048" s="25">
        <v>198706.3714873211</v>
      </c>
      <c r="D5048" s="25">
        <f t="shared" si="476"/>
        <v>7</v>
      </c>
      <c r="E5048" s="25">
        <f t="shared" si="475"/>
        <v>0</v>
      </c>
      <c r="F5048" s="25">
        <f t="shared" si="477"/>
        <v>0</v>
      </c>
      <c r="G5048" s="25" t="str">
        <f t="shared" si="479"/>
        <v>Summer</v>
      </c>
      <c r="H5048" s="25">
        <f t="shared" si="478"/>
        <v>1</v>
      </c>
      <c r="I5048" s="25">
        <v>0</v>
      </c>
      <c r="J5048" s="25">
        <f t="shared" si="480"/>
        <v>1</v>
      </c>
      <c r="K5048" s="7">
        <v>27.558769999999999</v>
      </c>
    </row>
    <row r="5049" spans="1:11" x14ac:dyDescent="0.25">
      <c r="A5049" s="6">
        <v>44407</v>
      </c>
      <c r="B5049" s="7">
        <v>4</v>
      </c>
      <c r="C5049" s="25">
        <v>184470.84113487965</v>
      </c>
      <c r="D5049" s="25">
        <f t="shared" si="476"/>
        <v>7</v>
      </c>
      <c r="E5049" s="25">
        <f t="shared" si="475"/>
        <v>0</v>
      </c>
      <c r="F5049" s="25">
        <f t="shared" si="477"/>
        <v>0</v>
      </c>
      <c r="G5049" s="25" t="str">
        <f t="shared" si="479"/>
        <v>Summer</v>
      </c>
      <c r="H5049" s="25">
        <f t="shared" si="478"/>
        <v>1</v>
      </c>
      <c r="I5049" s="25">
        <v>0</v>
      </c>
      <c r="J5049" s="25">
        <f t="shared" si="480"/>
        <v>1</v>
      </c>
      <c r="K5049" s="7">
        <v>26.71997</v>
      </c>
    </row>
    <row r="5050" spans="1:11" x14ac:dyDescent="0.25">
      <c r="A5050" s="6">
        <v>44407</v>
      </c>
      <c r="B5050" s="7">
        <v>5</v>
      </c>
      <c r="C5050" s="25">
        <v>173633.98173196966</v>
      </c>
      <c r="D5050" s="25">
        <f t="shared" si="476"/>
        <v>7</v>
      </c>
      <c r="E5050" s="25">
        <f t="shared" si="475"/>
        <v>0</v>
      </c>
      <c r="F5050" s="25">
        <f t="shared" si="477"/>
        <v>0</v>
      </c>
      <c r="G5050" s="25" t="str">
        <f t="shared" si="479"/>
        <v>Summer</v>
      </c>
      <c r="H5050" s="25">
        <f t="shared" si="478"/>
        <v>1</v>
      </c>
      <c r="I5050" s="25">
        <v>0</v>
      </c>
      <c r="J5050" s="25">
        <f t="shared" si="480"/>
        <v>1</v>
      </c>
      <c r="K5050" s="7">
        <v>27.720880000000001</v>
      </c>
    </row>
    <row r="5051" spans="1:11" x14ac:dyDescent="0.25">
      <c r="A5051" s="6">
        <v>44407</v>
      </c>
      <c r="B5051" s="7">
        <v>6</v>
      </c>
      <c r="C5051" s="25">
        <v>167739.64809852705</v>
      </c>
      <c r="D5051" s="25">
        <f t="shared" si="476"/>
        <v>7</v>
      </c>
      <c r="E5051" s="25">
        <f t="shared" si="475"/>
        <v>0</v>
      </c>
      <c r="F5051" s="25">
        <f t="shared" si="477"/>
        <v>0</v>
      </c>
      <c r="G5051" s="25" t="str">
        <f t="shared" si="479"/>
        <v>Summer</v>
      </c>
      <c r="H5051" s="25">
        <f t="shared" si="478"/>
        <v>1</v>
      </c>
      <c r="I5051" s="25">
        <v>0</v>
      </c>
      <c r="J5051" s="25">
        <f t="shared" si="480"/>
        <v>1</v>
      </c>
      <c r="K5051" s="7">
        <v>29.009830000000001</v>
      </c>
    </row>
    <row r="5052" spans="1:11" x14ac:dyDescent="0.25">
      <c r="A5052" s="6">
        <v>44407</v>
      </c>
      <c r="B5052" s="7">
        <v>7</v>
      </c>
      <c r="C5052" s="25">
        <v>167653.51749625022</v>
      </c>
      <c r="D5052" s="25">
        <f t="shared" si="476"/>
        <v>7</v>
      </c>
      <c r="E5052" s="25">
        <f t="shared" si="475"/>
        <v>0</v>
      </c>
      <c r="F5052" s="25">
        <f t="shared" si="477"/>
        <v>0</v>
      </c>
      <c r="G5052" s="25" t="str">
        <f t="shared" si="479"/>
        <v>Summer</v>
      </c>
      <c r="H5052" s="25">
        <f t="shared" si="478"/>
        <v>3</v>
      </c>
      <c r="I5052" s="25">
        <v>0</v>
      </c>
      <c r="J5052" s="25">
        <f t="shared" si="480"/>
        <v>3</v>
      </c>
      <c r="K5052" s="7">
        <v>29.707699999999999</v>
      </c>
    </row>
    <row r="5053" spans="1:11" x14ac:dyDescent="0.25">
      <c r="A5053" s="6">
        <v>44407</v>
      </c>
      <c r="B5053" s="7">
        <v>8</v>
      </c>
      <c r="C5053" s="25">
        <v>171378.70601636876</v>
      </c>
      <c r="D5053" s="25">
        <f t="shared" si="476"/>
        <v>7</v>
      </c>
      <c r="E5053" s="25">
        <f t="shared" si="475"/>
        <v>0</v>
      </c>
      <c r="F5053" s="25">
        <f t="shared" si="477"/>
        <v>0</v>
      </c>
      <c r="G5053" s="25" t="str">
        <f t="shared" si="479"/>
        <v>Summer</v>
      </c>
      <c r="H5053" s="25">
        <f t="shared" si="478"/>
        <v>3</v>
      </c>
      <c r="I5053" s="25">
        <v>0</v>
      </c>
      <c r="J5053" s="25">
        <f t="shared" si="480"/>
        <v>3</v>
      </c>
      <c r="K5053" s="7">
        <v>32.176430000000003</v>
      </c>
    </row>
    <row r="5054" spans="1:11" x14ac:dyDescent="0.25">
      <c r="A5054" s="6">
        <v>44407</v>
      </c>
      <c r="B5054" s="7">
        <v>9</v>
      </c>
      <c r="C5054" s="25">
        <v>176248.39590403269</v>
      </c>
      <c r="D5054" s="25">
        <f t="shared" si="476"/>
        <v>7</v>
      </c>
      <c r="E5054" s="25">
        <f t="shared" si="475"/>
        <v>0</v>
      </c>
      <c r="F5054" s="25">
        <f t="shared" si="477"/>
        <v>0</v>
      </c>
      <c r="G5054" s="25" t="str">
        <f t="shared" si="479"/>
        <v>Summer</v>
      </c>
      <c r="H5054" s="25">
        <f t="shared" si="478"/>
        <v>3</v>
      </c>
      <c r="I5054" s="25">
        <v>0</v>
      </c>
      <c r="J5054" s="25">
        <f t="shared" si="480"/>
        <v>3</v>
      </c>
      <c r="K5054" s="7">
        <v>42.335099999999997</v>
      </c>
    </row>
    <row r="5055" spans="1:11" x14ac:dyDescent="0.25">
      <c r="A5055" s="6">
        <v>44407</v>
      </c>
      <c r="B5055" s="7">
        <v>10</v>
      </c>
      <c r="C5055" s="25">
        <v>186280.3822100473</v>
      </c>
      <c r="D5055" s="25">
        <f t="shared" si="476"/>
        <v>7</v>
      </c>
      <c r="E5055" s="25">
        <f t="shared" si="475"/>
        <v>0</v>
      </c>
      <c r="F5055" s="25">
        <f t="shared" si="477"/>
        <v>0</v>
      </c>
      <c r="G5055" s="25" t="str">
        <f t="shared" si="479"/>
        <v>Summer</v>
      </c>
      <c r="H5055" s="25">
        <f t="shared" si="478"/>
        <v>3</v>
      </c>
      <c r="I5055" s="25">
        <v>0</v>
      </c>
      <c r="J5055" s="25">
        <f t="shared" si="480"/>
        <v>3</v>
      </c>
      <c r="K5055" s="7">
        <v>35.564070000000001</v>
      </c>
    </row>
    <row r="5056" spans="1:11" x14ac:dyDescent="0.25">
      <c r="A5056" s="6">
        <v>44407</v>
      </c>
      <c r="B5056" s="7">
        <v>11</v>
      </c>
      <c r="C5056" s="25">
        <v>203418.31264345697</v>
      </c>
      <c r="D5056" s="25">
        <f t="shared" si="476"/>
        <v>7</v>
      </c>
      <c r="E5056" s="25">
        <f t="shared" si="475"/>
        <v>0</v>
      </c>
      <c r="F5056" s="25">
        <f t="shared" si="477"/>
        <v>0</v>
      </c>
      <c r="G5056" s="25" t="str">
        <f t="shared" si="479"/>
        <v>Summer</v>
      </c>
      <c r="H5056" s="25">
        <f t="shared" si="478"/>
        <v>3</v>
      </c>
      <c r="I5056" s="25">
        <v>0</v>
      </c>
      <c r="J5056" s="25">
        <f t="shared" si="480"/>
        <v>3</v>
      </c>
      <c r="K5056" s="7">
        <v>47.894089999999998</v>
      </c>
    </row>
    <row r="5057" spans="1:11" x14ac:dyDescent="0.25">
      <c r="A5057" s="6">
        <v>44407</v>
      </c>
      <c r="B5057" s="7">
        <v>12</v>
      </c>
      <c r="C5057" s="25">
        <v>224354.23027247621</v>
      </c>
      <c r="D5057" s="25">
        <f t="shared" si="476"/>
        <v>7</v>
      </c>
      <c r="E5057" s="25">
        <f t="shared" si="475"/>
        <v>0</v>
      </c>
      <c r="F5057" s="25">
        <f t="shared" si="477"/>
        <v>0</v>
      </c>
      <c r="G5057" s="25" t="str">
        <f t="shared" si="479"/>
        <v>Summer</v>
      </c>
      <c r="H5057" s="25">
        <f t="shared" si="478"/>
        <v>3</v>
      </c>
      <c r="I5057" s="25">
        <v>0</v>
      </c>
      <c r="J5057" s="25">
        <f t="shared" si="480"/>
        <v>3</v>
      </c>
      <c r="K5057" s="7">
        <v>41.938490000000002</v>
      </c>
    </row>
    <row r="5058" spans="1:11" x14ac:dyDescent="0.25">
      <c r="A5058" s="6">
        <v>44407</v>
      </c>
      <c r="B5058" s="7">
        <v>13</v>
      </c>
      <c r="C5058" s="25">
        <v>241996.47718813244</v>
      </c>
      <c r="D5058" s="25">
        <f t="shared" si="476"/>
        <v>7</v>
      </c>
      <c r="E5058" s="25">
        <f t="shared" si="475"/>
        <v>0</v>
      </c>
      <c r="F5058" s="25">
        <f t="shared" si="477"/>
        <v>0</v>
      </c>
      <c r="G5058" s="25" t="str">
        <f t="shared" si="479"/>
        <v>Summer</v>
      </c>
      <c r="H5058" s="25">
        <f t="shared" si="478"/>
        <v>3</v>
      </c>
      <c r="I5058" s="25">
        <v>0</v>
      </c>
      <c r="J5058" s="25">
        <f t="shared" si="480"/>
        <v>3</v>
      </c>
      <c r="K5058" s="7">
        <v>44.987879999999997</v>
      </c>
    </row>
    <row r="5059" spans="1:11" x14ac:dyDescent="0.25">
      <c r="A5059" s="6">
        <v>44407</v>
      </c>
      <c r="B5059" s="7">
        <v>14</v>
      </c>
      <c r="C5059" s="25">
        <v>258851.66478597088</v>
      </c>
      <c r="D5059" s="25">
        <f t="shared" si="476"/>
        <v>7</v>
      </c>
      <c r="E5059" s="25">
        <f t="shared" si="475"/>
        <v>0</v>
      </c>
      <c r="F5059" s="25">
        <f t="shared" si="477"/>
        <v>0</v>
      </c>
      <c r="G5059" s="25" t="str">
        <f t="shared" si="479"/>
        <v>Summer</v>
      </c>
      <c r="H5059" s="25">
        <f t="shared" si="478"/>
        <v>3</v>
      </c>
      <c r="I5059" s="25">
        <v>0</v>
      </c>
      <c r="J5059" s="25">
        <f t="shared" si="480"/>
        <v>3</v>
      </c>
      <c r="K5059" s="7">
        <v>54.461680000000001</v>
      </c>
    </row>
    <row r="5060" spans="1:11" x14ac:dyDescent="0.25">
      <c r="A5060" s="6">
        <v>44407</v>
      </c>
      <c r="B5060" s="7">
        <v>15</v>
      </c>
      <c r="C5060" s="25">
        <v>272954.92971421621</v>
      </c>
      <c r="D5060" s="25">
        <f t="shared" si="476"/>
        <v>7</v>
      </c>
      <c r="E5060" s="25">
        <f t="shared" si="475"/>
        <v>0</v>
      </c>
      <c r="F5060" s="25">
        <f t="shared" si="477"/>
        <v>0</v>
      </c>
      <c r="G5060" s="25" t="str">
        <f t="shared" si="479"/>
        <v>Summer</v>
      </c>
      <c r="H5060" s="25">
        <f t="shared" si="478"/>
        <v>4</v>
      </c>
      <c r="I5060" s="25">
        <v>0</v>
      </c>
      <c r="J5060" s="25">
        <f t="shared" si="480"/>
        <v>4</v>
      </c>
      <c r="K5060" s="7">
        <v>51.796700000000001</v>
      </c>
    </row>
    <row r="5061" spans="1:11" x14ac:dyDescent="0.25">
      <c r="A5061" s="6">
        <v>44407</v>
      </c>
      <c r="B5061" s="7">
        <v>16</v>
      </c>
      <c r="C5061" s="25">
        <v>287062.18577365874</v>
      </c>
      <c r="D5061" s="25">
        <f t="shared" si="476"/>
        <v>7</v>
      </c>
      <c r="E5061" s="25">
        <f t="shared" si="475"/>
        <v>0</v>
      </c>
      <c r="F5061" s="25">
        <f t="shared" si="477"/>
        <v>0</v>
      </c>
      <c r="G5061" s="25" t="str">
        <f t="shared" si="479"/>
        <v>Summer</v>
      </c>
      <c r="H5061" s="25">
        <f t="shared" si="478"/>
        <v>4</v>
      </c>
      <c r="I5061" s="25">
        <v>0</v>
      </c>
      <c r="J5061" s="25">
        <f t="shared" si="480"/>
        <v>4</v>
      </c>
      <c r="K5061" s="7">
        <v>46.944270000000003</v>
      </c>
    </row>
    <row r="5062" spans="1:11" x14ac:dyDescent="0.25">
      <c r="A5062" s="6">
        <v>44407</v>
      </c>
      <c r="B5062" s="7">
        <v>17</v>
      </c>
      <c r="C5062" s="25">
        <v>299835.14905436058</v>
      </c>
      <c r="D5062" s="25">
        <f t="shared" si="476"/>
        <v>7</v>
      </c>
      <c r="E5062" s="25">
        <f t="shared" ref="E5062:E5125" si="481">IF(IFERROR(VLOOKUP(A5062,$S$6:$S$15,1,0),0)&gt;0,1,0)</f>
        <v>0</v>
      </c>
      <c r="F5062" s="25">
        <f t="shared" si="477"/>
        <v>0</v>
      </c>
      <c r="G5062" s="25" t="str">
        <f t="shared" si="479"/>
        <v>Summer</v>
      </c>
      <c r="H5062" s="25">
        <f t="shared" si="478"/>
        <v>4</v>
      </c>
      <c r="I5062" s="25">
        <v>0</v>
      </c>
      <c r="J5062" s="25">
        <f t="shared" si="480"/>
        <v>4</v>
      </c>
      <c r="K5062" s="7">
        <v>57.321440000000003</v>
      </c>
    </row>
    <row r="5063" spans="1:11" x14ac:dyDescent="0.25">
      <c r="A5063" s="6">
        <v>44407</v>
      </c>
      <c r="B5063" s="7">
        <v>18</v>
      </c>
      <c r="C5063" s="25">
        <v>310062.89486521017</v>
      </c>
      <c r="D5063" s="25">
        <f t="shared" ref="D5063:D5126" si="482">MONTH(A5063)</f>
        <v>7</v>
      </c>
      <c r="E5063" s="25">
        <f t="shared" si="481"/>
        <v>0</v>
      </c>
      <c r="F5063" s="25">
        <f t="shared" ref="F5063:F5126" si="483">IF(WEEKDAY(A5063,2)&gt;5,1,0)</f>
        <v>0</v>
      </c>
      <c r="G5063" s="25" t="str">
        <f t="shared" si="479"/>
        <v>Summer</v>
      </c>
      <c r="H5063" s="25">
        <f t="shared" ref="H5063:H5126" si="484">IF(AND(B5063&lt;7,B5063&gt;1),1,IF(G5063="Winter",IF(OR(E5063=1,F5063=1,B5063=1,AND(B5063&gt;9,B5063&lt;19),B5063&gt;21),2,6),IF(OR(E5063=1,F5063=1,B5063&lt;15,B5063&gt;20),3,4)))</f>
        <v>4</v>
      </c>
      <c r="I5063" s="25">
        <v>0</v>
      </c>
      <c r="J5063" s="25">
        <f t="shared" si="480"/>
        <v>4</v>
      </c>
      <c r="K5063" s="7">
        <v>50.461889999999997</v>
      </c>
    </row>
    <row r="5064" spans="1:11" x14ac:dyDescent="0.25">
      <c r="A5064" s="6">
        <v>44407</v>
      </c>
      <c r="B5064" s="7">
        <v>19</v>
      </c>
      <c r="C5064" s="25">
        <v>307639.34002606879</v>
      </c>
      <c r="D5064" s="25">
        <f t="shared" si="482"/>
        <v>7</v>
      </c>
      <c r="E5064" s="25">
        <f t="shared" si="481"/>
        <v>0</v>
      </c>
      <c r="F5064" s="25">
        <f t="shared" si="483"/>
        <v>0</v>
      </c>
      <c r="G5064" s="25" t="str">
        <f t="shared" si="479"/>
        <v>Summer</v>
      </c>
      <c r="H5064" s="25">
        <f t="shared" si="484"/>
        <v>4</v>
      </c>
      <c r="I5064" s="25">
        <v>0</v>
      </c>
      <c r="J5064" s="25">
        <f t="shared" si="480"/>
        <v>4</v>
      </c>
      <c r="K5064" s="7">
        <v>47.204169999999998</v>
      </c>
    </row>
    <row r="5065" spans="1:11" x14ac:dyDescent="0.25">
      <c r="A5065" s="6">
        <v>44407</v>
      </c>
      <c r="B5065" s="7">
        <v>20</v>
      </c>
      <c r="C5065" s="25">
        <v>291456.50870692619</v>
      </c>
      <c r="D5065" s="25">
        <f t="shared" si="482"/>
        <v>7</v>
      </c>
      <c r="E5065" s="25">
        <f t="shared" si="481"/>
        <v>0</v>
      </c>
      <c r="F5065" s="25">
        <f t="shared" si="483"/>
        <v>0</v>
      </c>
      <c r="G5065" s="25" t="str">
        <f t="shared" si="479"/>
        <v>Summer</v>
      </c>
      <c r="H5065" s="25">
        <f t="shared" si="484"/>
        <v>4</v>
      </c>
      <c r="I5065" s="25">
        <v>0</v>
      </c>
      <c r="J5065" s="25">
        <f t="shared" si="480"/>
        <v>4</v>
      </c>
      <c r="K5065" s="7">
        <v>42.432009999999998</v>
      </c>
    </row>
    <row r="5066" spans="1:11" x14ac:dyDescent="0.25">
      <c r="A5066" s="6">
        <v>44407</v>
      </c>
      <c r="B5066" s="7">
        <v>21</v>
      </c>
      <c r="C5066" s="25">
        <v>269287.49946915603</v>
      </c>
      <c r="D5066" s="25">
        <f t="shared" si="482"/>
        <v>7</v>
      </c>
      <c r="E5066" s="25">
        <f t="shared" si="481"/>
        <v>0</v>
      </c>
      <c r="F5066" s="25">
        <f t="shared" si="483"/>
        <v>0</v>
      </c>
      <c r="G5066" s="25" t="str">
        <f t="shared" si="479"/>
        <v>Summer</v>
      </c>
      <c r="H5066" s="25">
        <f t="shared" si="484"/>
        <v>3</v>
      </c>
      <c r="I5066" s="25">
        <v>0</v>
      </c>
      <c r="J5066" s="25">
        <f t="shared" si="480"/>
        <v>3</v>
      </c>
      <c r="K5066" s="7">
        <v>38.943210000000001</v>
      </c>
    </row>
    <row r="5067" spans="1:11" x14ac:dyDescent="0.25">
      <c r="A5067" s="6">
        <v>44407</v>
      </c>
      <c r="B5067" s="7">
        <v>22</v>
      </c>
      <c r="C5067" s="25">
        <v>253127.11059548077</v>
      </c>
      <c r="D5067" s="25">
        <f t="shared" si="482"/>
        <v>7</v>
      </c>
      <c r="E5067" s="25">
        <f t="shared" si="481"/>
        <v>0</v>
      </c>
      <c r="F5067" s="25">
        <f t="shared" si="483"/>
        <v>0</v>
      </c>
      <c r="G5067" s="25" t="str">
        <f t="shared" si="479"/>
        <v>Summer</v>
      </c>
      <c r="H5067" s="25">
        <f t="shared" si="484"/>
        <v>3</v>
      </c>
      <c r="I5067" s="25">
        <v>0</v>
      </c>
      <c r="J5067" s="25">
        <f t="shared" si="480"/>
        <v>3</v>
      </c>
      <c r="K5067" s="7">
        <v>39.103560000000002</v>
      </c>
    </row>
    <row r="5068" spans="1:11" x14ac:dyDescent="0.25">
      <c r="A5068" s="6">
        <v>44407</v>
      </c>
      <c r="B5068" s="7">
        <v>23</v>
      </c>
      <c r="C5068" s="25">
        <v>233185.47636124332</v>
      </c>
      <c r="D5068" s="25">
        <f t="shared" si="482"/>
        <v>7</v>
      </c>
      <c r="E5068" s="25">
        <f t="shared" si="481"/>
        <v>0</v>
      </c>
      <c r="F5068" s="25">
        <f t="shared" si="483"/>
        <v>0</v>
      </c>
      <c r="G5068" s="25" t="str">
        <f t="shared" si="479"/>
        <v>Summer</v>
      </c>
      <c r="H5068" s="25">
        <f t="shared" si="484"/>
        <v>3</v>
      </c>
      <c r="I5068" s="25">
        <v>0</v>
      </c>
      <c r="J5068" s="25">
        <f t="shared" si="480"/>
        <v>3</v>
      </c>
      <c r="K5068" s="7">
        <v>41.000860000000003</v>
      </c>
    </row>
    <row r="5069" spans="1:11" x14ac:dyDescent="0.25">
      <c r="A5069" s="6">
        <v>44407</v>
      </c>
      <c r="B5069" s="7">
        <v>24</v>
      </c>
      <c r="C5069" s="25">
        <v>207729.26326945244</v>
      </c>
      <c r="D5069" s="25">
        <f t="shared" si="482"/>
        <v>7</v>
      </c>
      <c r="E5069" s="25">
        <f t="shared" si="481"/>
        <v>0</v>
      </c>
      <c r="F5069" s="25">
        <f t="shared" si="483"/>
        <v>0</v>
      </c>
      <c r="G5069" s="25" t="str">
        <f t="shared" si="479"/>
        <v>Summer</v>
      </c>
      <c r="H5069" s="25">
        <f t="shared" si="484"/>
        <v>3</v>
      </c>
      <c r="I5069" s="25">
        <v>0</v>
      </c>
      <c r="J5069" s="25">
        <f t="shared" si="480"/>
        <v>3</v>
      </c>
      <c r="K5069" s="7">
        <v>33.851970000000001</v>
      </c>
    </row>
    <row r="5070" spans="1:11" x14ac:dyDescent="0.25">
      <c r="A5070" s="6">
        <v>44408</v>
      </c>
      <c r="B5070" s="7">
        <v>1</v>
      </c>
      <c r="C5070" s="25">
        <v>182849.57058346993</v>
      </c>
      <c r="D5070" s="25">
        <f t="shared" si="482"/>
        <v>7</v>
      </c>
      <c r="E5070" s="25">
        <f t="shared" si="481"/>
        <v>0</v>
      </c>
      <c r="F5070" s="25">
        <f t="shared" si="483"/>
        <v>1</v>
      </c>
      <c r="G5070" s="25" t="str">
        <f t="shared" si="479"/>
        <v>Summer</v>
      </c>
      <c r="H5070" s="25">
        <f t="shared" si="484"/>
        <v>3</v>
      </c>
      <c r="I5070" s="25">
        <v>0</v>
      </c>
      <c r="J5070" s="25">
        <f t="shared" si="480"/>
        <v>3</v>
      </c>
      <c r="K5070" s="7">
        <v>26.647870000000001</v>
      </c>
    </row>
    <row r="5071" spans="1:11" x14ac:dyDescent="0.25">
      <c r="A5071" s="6">
        <v>44408</v>
      </c>
      <c r="B5071" s="7">
        <v>2</v>
      </c>
      <c r="C5071" s="25">
        <v>163066.1620387992</v>
      </c>
      <c r="D5071" s="25">
        <f t="shared" si="482"/>
        <v>7</v>
      </c>
      <c r="E5071" s="25">
        <f t="shared" si="481"/>
        <v>0</v>
      </c>
      <c r="F5071" s="25">
        <f t="shared" si="483"/>
        <v>1</v>
      </c>
      <c r="G5071" s="25" t="str">
        <f t="shared" si="479"/>
        <v>Summer</v>
      </c>
      <c r="H5071" s="25">
        <f t="shared" si="484"/>
        <v>1</v>
      </c>
      <c r="I5071" s="25">
        <v>0</v>
      </c>
      <c r="J5071" s="25">
        <f t="shared" si="480"/>
        <v>1</v>
      </c>
      <c r="K5071" s="7">
        <v>33.660429999999998</v>
      </c>
    </row>
    <row r="5072" spans="1:11" x14ac:dyDescent="0.25">
      <c r="A5072" s="6">
        <v>44408</v>
      </c>
      <c r="B5072" s="7">
        <v>3</v>
      </c>
      <c r="C5072" s="25">
        <v>147245.64092172051</v>
      </c>
      <c r="D5072" s="25">
        <f t="shared" si="482"/>
        <v>7</v>
      </c>
      <c r="E5072" s="25">
        <f t="shared" si="481"/>
        <v>0</v>
      </c>
      <c r="F5072" s="25">
        <f t="shared" si="483"/>
        <v>1</v>
      </c>
      <c r="G5072" s="25" t="str">
        <f t="shared" si="479"/>
        <v>Summer</v>
      </c>
      <c r="H5072" s="25">
        <f t="shared" si="484"/>
        <v>1</v>
      </c>
      <c r="I5072" s="25">
        <v>0</v>
      </c>
      <c r="J5072" s="25">
        <f t="shared" si="480"/>
        <v>1</v>
      </c>
      <c r="K5072" s="7">
        <v>28.260439999999999</v>
      </c>
    </row>
    <row r="5073" spans="1:11" x14ac:dyDescent="0.25">
      <c r="A5073" s="6">
        <v>44408</v>
      </c>
      <c r="B5073" s="7">
        <v>4</v>
      </c>
      <c r="C5073" s="25">
        <v>135831.79444946899</v>
      </c>
      <c r="D5073" s="25">
        <f t="shared" si="482"/>
        <v>7</v>
      </c>
      <c r="E5073" s="25">
        <f t="shared" si="481"/>
        <v>0</v>
      </c>
      <c r="F5073" s="25">
        <f t="shared" si="483"/>
        <v>1</v>
      </c>
      <c r="G5073" s="25" t="str">
        <f t="shared" si="479"/>
        <v>Summer</v>
      </c>
      <c r="H5073" s="25">
        <f t="shared" si="484"/>
        <v>1</v>
      </c>
      <c r="I5073" s="25">
        <v>0</v>
      </c>
      <c r="J5073" s="25">
        <f t="shared" si="480"/>
        <v>1</v>
      </c>
      <c r="K5073" s="7">
        <v>24.965450000000001</v>
      </c>
    </row>
    <row r="5074" spans="1:11" x14ac:dyDescent="0.25">
      <c r="A5074" s="6">
        <v>44408</v>
      </c>
      <c r="B5074" s="7">
        <v>5</v>
      </c>
      <c r="C5074" s="25">
        <v>128319.55250013847</v>
      </c>
      <c r="D5074" s="25">
        <f t="shared" si="482"/>
        <v>7</v>
      </c>
      <c r="E5074" s="25">
        <f t="shared" si="481"/>
        <v>0</v>
      </c>
      <c r="F5074" s="25">
        <f t="shared" si="483"/>
        <v>1</v>
      </c>
      <c r="G5074" s="25" t="str">
        <f t="shared" si="479"/>
        <v>Summer</v>
      </c>
      <c r="H5074" s="25">
        <f t="shared" si="484"/>
        <v>1</v>
      </c>
      <c r="I5074" s="25">
        <v>0</v>
      </c>
      <c r="J5074" s="25">
        <f t="shared" si="480"/>
        <v>1</v>
      </c>
      <c r="K5074" s="7">
        <v>25.467559999999999</v>
      </c>
    </row>
    <row r="5075" spans="1:11" x14ac:dyDescent="0.25">
      <c r="A5075" s="6">
        <v>44408</v>
      </c>
      <c r="B5075" s="7">
        <v>6</v>
      </c>
      <c r="C5075" s="25">
        <v>123971.60864636894</v>
      </c>
      <c r="D5075" s="25">
        <f t="shared" si="482"/>
        <v>7</v>
      </c>
      <c r="E5075" s="25">
        <f t="shared" si="481"/>
        <v>0</v>
      </c>
      <c r="F5075" s="25">
        <f t="shared" si="483"/>
        <v>1</v>
      </c>
      <c r="G5075" s="25" t="str">
        <f t="shared" si="479"/>
        <v>Summer</v>
      </c>
      <c r="H5075" s="25">
        <f t="shared" si="484"/>
        <v>1</v>
      </c>
      <c r="I5075" s="25">
        <v>0</v>
      </c>
      <c r="J5075" s="25">
        <f t="shared" si="480"/>
        <v>1</v>
      </c>
      <c r="K5075" s="7">
        <v>25.331510000000002</v>
      </c>
    </row>
    <row r="5076" spans="1:11" x14ac:dyDescent="0.25">
      <c r="A5076" s="6">
        <v>44408</v>
      </c>
      <c r="B5076" s="7">
        <v>7</v>
      </c>
      <c r="C5076" s="25">
        <v>123266.55659105911</v>
      </c>
      <c r="D5076" s="25">
        <f t="shared" si="482"/>
        <v>7</v>
      </c>
      <c r="E5076" s="25">
        <f t="shared" si="481"/>
        <v>0</v>
      </c>
      <c r="F5076" s="25">
        <f t="shared" si="483"/>
        <v>1</v>
      </c>
      <c r="G5076" s="25" t="str">
        <f t="shared" si="479"/>
        <v>Summer</v>
      </c>
      <c r="H5076" s="25">
        <f t="shared" si="484"/>
        <v>3</v>
      </c>
      <c r="I5076" s="25">
        <v>0</v>
      </c>
      <c r="J5076" s="25">
        <f t="shared" si="480"/>
        <v>3</v>
      </c>
      <c r="K5076" s="7">
        <v>25.401800000000001</v>
      </c>
    </row>
    <row r="5077" spans="1:11" x14ac:dyDescent="0.25">
      <c r="A5077" s="6">
        <v>44408</v>
      </c>
      <c r="B5077" s="7">
        <v>8</v>
      </c>
      <c r="C5077" s="25">
        <v>128404.1272123852</v>
      </c>
      <c r="D5077" s="25">
        <f t="shared" si="482"/>
        <v>7</v>
      </c>
      <c r="E5077" s="25">
        <f t="shared" si="481"/>
        <v>0</v>
      </c>
      <c r="F5077" s="25">
        <f t="shared" si="483"/>
        <v>1</v>
      </c>
      <c r="G5077" s="25" t="str">
        <f t="shared" si="479"/>
        <v>Summer</v>
      </c>
      <c r="H5077" s="25">
        <f t="shared" si="484"/>
        <v>3</v>
      </c>
      <c r="I5077" s="25">
        <v>0</v>
      </c>
      <c r="J5077" s="25">
        <f t="shared" si="480"/>
        <v>3</v>
      </c>
      <c r="K5077" s="7">
        <v>25.327069999999999</v>
      </c>
    </row>
    <row r="5078" spans="1:11" x14ac:dyDescent="0.25">
      <c r="A5078" s="6">
        <v>44408</v>
      </c>
      <c r="B5078" s="7">
        <v>9</v>
      </c>
      <c r="C5078" s="25">
        <v>138889.51113206247</v>
      </c>
      <c r="D5078" s="25">
        <f t="shared" si="482"/>
        <v>7</v>
      </c>
      <c r="E5078" s="25">
        <f t="shared" si="481"/>
        <v>0</v>
      </c>
      <c r="F5078" s="25">
        <f t="shared" si="483"/>
        <v>1</v>
      </c>
      <c r="G5078" s="25" t="str">
        <f t="shared" si="479"/>
        <v>Summer</v>
      </c>
      <c r="H5078" s="25">
        <f t="shared" si="484"/>
        <v>3</v>
      </c>
      <c r="I5078" s="25">
        <v>0</v>
      </c>
      <c r="J5078" s="25">
        <f t="shared" si="480"/>
        <v>3</v>
      </c>
      <c r="K5078" s="7">
        <v>26.798369999999998</v>
      </c>
    </row>
    <row r="5079" spans="1:11" x14ac:dyDescent="0.25">
      <c r="A5079" s="6">
        <v>44408</v>
      </c>
      <c r="B5079" s="7">
        <v>10</v>
      </c>
      <c r="C5079" s="25">
        <v>154495.83972882471</v>
      </c>
      <c r="D5079" s="25">
        <f t="shared" si="482"/>
        <v>7</v>
      </c>
      <c r="E5079" s="25">
        <f t="shared" si="481"/>
        <v>0</v>
      </c>
      <c r="F5079" s="25">
        <f t="shared" si="483"/>
        <v>1</v>
      </c>
      <c r="G5079" s="25" t="str">
        <f t="shared" si="479"/>
        <v>Summer</v>
      </c>
      <c r="H5079" s="25">
        <f t="shared" si="484"/>
        <v>3</v>
      </c>
      <c r="I5079" s="25">
        <v>0</v>
      </c>
      <c r="J5079" s="25">
        <f t="shared" si="480"/>
        <v>3</v>
      </c>
      <c r="K5079" s="7">
        <v>26.22711</v>
      </c>
    </row>
    <row r="5080" spans="1:11" x14ac:dyDescent="0.25">
      <c r="A5080" s="6">
        <v>44408</v>
      </c>
      <c r="B5080" s="7">
        <v>11</v>
      </c>
      <c r="C5080" s="25">
        <v>170678.46735521776</v>
      </c>
      <c r="D5080" s="25">
        <f t="shared" si="482"/>
        <v>7</v>
      </c>
      <c r="E5080" s="25">
        <f t="shared" si="481"/>
        <v>0</v>
      </c>
      <c r="F5080" s="25">
        <f t="shared" si="483"/>
        <v>1</v>
      </c>
      <c r="G5080" s="25" t="str">
        <f t="shared" si="479"/>
        <v>Summer</v>
      </c>
      <c r="H5080" s="25">
        <f t="shared" si="484"/>
        <v>3</v>
      </c>
      <c r="I5080" s="25">
        <v>0</v>
      </c>
      <c r="J5080" s="25">
        <f t="shared" si="480"/>
        <v>3</v>
      </c>
      <c r="K5080" s="7">
        <v>28.154509999999998</v>
      </c>
    </row>
    <row r="5081" spans="1:11" x14ac:dyDescent="0.25">
      <c r="A5081" s="6">
        <v>44408</v>
      </c>
      <c r="B5081" s="7">
        <v>12</v>
      </c>
      <c r="C5081" s="25">
        <v>191092.09109489489</v>
      </c>
      <c r="D5081" s="25">
        <f t="shared" si="482"/>
        <v>7</v>
      </c>
      <c r="E5081" s="25">
        <f t="shared" si="481"/>
        <v>0</v>
      </c>
      <c r="F5081" s="25">
        <f t="shared" si="483"/>
        <v>1</v>
      </c>
      <c r="G5081" s="25" t="str">
        <f t="shared" si="479"/>
        <v>Summer</v>
      </c>
      <c r="H5081" s="25">
        <f t="shared" si="484"/>
        <v>3</v>
      </c>
      <c r="I5081" s="25">
        <v>0</v>
      </c>
      <c r="J5081" s="25">
        <f t="shared" si="480"/>
        <v>3</v>
      </c>
      <c r="K5081" s="7">
        <v>30.740829999999999</v>
      </c>
    </row>
    <row r="5082" spans="1:11" x14ac:dyDescent="0.25">
      <c r="A5082" s="6">
        <v>44408</v>
      </c>
      <c r="B5082" s="7">
        <v>13</v>
      </c>
      <c r="C5082" s="25">
        <v>212892.07564076313</v>
      </c>
      <c r="D5082" s="25">
        <f t="shared" si="482"/>
        <v>7</v>
      </c>
      <c r="E5082" s="25">
        <f t="shared" si="481"/>
        <v>0</v>
      </c>
      <c r="F5082" s="25">
        <f t="shared" si="483"/>
        <v>1</v>
      </c>
      <c r="G5082" s="25" t="str">
        <f t="shared" si="479"/>
        <v>Summer</v>
      </c>
      <c r="H5082" s="25">
        <f t="shared" si="484"/>
        <v>3</v>
      </c>
      <c r="I5082" s="25">
        <v>0</v>
      </c>
      <c r="J5082" s="25">
        <f t="shared" si="480"/>
        <v>3</v>
      </c>
      <c r="K5082" s="7">
        <v>41.473280000000003</v>
      </c>
    </row>
    <row r="5083" spans="1:11" x14ac:dyDescent="0.25">
      <c r="A5083" s="6">
        <v>44408</v>
      </c>
      <c r="B5083" s="7">
        <v>14</v>
      </c>
      <c r="C5083" s="25">
        <v>213424.57847011098</v>
      </c>
      <c r="D5083" s="25">
        <f t="shared" si="482"/>
        <v>7</v>
      </c>
      <c r="E5083" s="25">
        <f t="shared" si="481"/>
        <v>0</v>
      </c>
      <c r="F5083" s="25">
        <f t="shared" si="483"/>
        <v>1</v>
      </c>
      <c r="G5083" s="25" t="str">
        <f t="shared" si="479"/>
        <v>Summer</v>
      </c>
      <c r="H5083" s="25">
        <f t="shared" si="484"/>
        <v>3</v>
      </c>
      <c r="I5083" s="25">
        <v>0</v>
      </c>
      <c r="J5083" s="25">
        <f t="shared" si="480"/>
        <v>3</v>
      </c>
      <c r="K5083" s="7">
        <v>41.542290000000001</v>
      </c>
    </row>
    <row r="5084" spans="1:11" x14ac:dyDescent="0.25">
      <c r="A5084" s="6">
        <v>44408</v>
      </c>
      <c r="B5084" s="7">
        <v>15</v>
      </c>
      <c r="C5084" s="25">
        <v>210220.30731688259</v>
      </c>
      <c r="D5084" s="25">
        <f t="shared" si="482"/>
        <v>7</v>
      </c>
      <c r="E5084" s="25">
        <f t="shared" si="481"/>
        <v>0</v>
      </c>
      <c r="F5084" s="25">
        <f t="shared" si="483"/>
        <v>1</v>
      </c>
      <c r="G5084" s="25" t="str">
        <f t="shared" si="479"/>
        <v>Summer</v>
      </c>
      <c r="H5084" s="25">
        <f t="shared" si="484"/>
        <v>3</v>
      </c>
      <c r="I5084" s="25">
        <v>0</v>
      </c>
      <c r="J5084" s="25">
        <f t="shared" si="480"/>
        <v>3</v>
      </c>
      <c r="K5084" s="7">
        <v>60.712359999999997</v>
      </c>
    </row>
    <row r="5085" spans="1:11" x14ac:dyDescent="0.25">
      <c r="A5085" s="6">
        <v>44408</v>
      </c>
      <c r="B5085" s="7">
        <v>16</v>
      </c>
      <c r="C5085" s="25">
        <v>203701.73854574846</v>
      </c>
      <c r="D5085" s="25">
        <f t="shared" si="482"/>
        <v>7</v>
      </c>
      <c r="E5085" s="25">
        <f t="shared" si="481"/>
        <v>0</v>
      </c>
      <c r="F5085" s="25">
        <f t="shared" si="483"/>
        <v>1</v>
      </c>
      <c r="G5085" s="25" t="str">
        <f t="shared" si="479"/>
        <v>Summer</v>
      </c>
      <c r="H5085" s="25">
        <f t="shared" si="484"/>
        <v>3</v>
      </c>
      <c r="I5085" s="25">
        <v>0</v>
      </c>
      <c r="J5085" s="25">
        <f t="shared" si="480"/>
        <v>3</v>
      </c>
      <c r="K5085" s="7">
        <v>37.200360000000003</v>
      </c>
    </row>
    <row r="5086" spans="1:11" x14ac:dyDescent="0.25">
      <c r="A5086" s="6">
        <v>44408</v>
      </c>
      <c r="B5086" s="7">
        <v>17</v>
      </c>
      <c r="C5086" s="25">
        <v>197340.08453940169</v>
      </c>
      <c r="D5086" s="25">
        <f t="shared" si="482"/>
        <v>7</v>
      </c>
      <c r="E5086" s="25">
        <f t="shared" si="481"/>
        <v>0</v>
      </c>
      <c r="F5086" s="25">
        <f t="shared" si="483"/>
        <v>1</v>
      </c>
      <c r="G5086" s="25" t="str">
        <f t="shared" si="479"/>
        <v>Summer</v>
      </c>
      <c r="H5086" s="25">
        <f t="shared" si="484"/>
        <v>3</v>
      </c>
      <c r="I5086" s="25">
        <v>0</v>
      </c>
      <c r="J5086" s="25">
        <f t="shared" si="480"/>
        <v>3</v>
      </c>
      <c r="K5086" s="7">
        <v>40.345669999999998</v>
      </c>
    </row>
    <row r="5087" spans="1:11" x14ac:dyDescent="0.25">
      <c r="A5087" s="6">
        <v>44408</v>
      </c>
      <c r="B5087" s="7">
        <v>18</v>
      </c>
      <c r="C5087" s="25">
        <v>197349.59714569911</v>
      </c>
      <c r="D5087" s="25">
        <f t="shared" si="482"/>
        <v>7</v>
      </c>
      <c r="E5087" s="25">
        <f t="shared" si="481"/>
        <v>0</v>
      </c>
      <c r="F5087" s="25">
        <f t="shared" si="483"/>
        <v>1</v>
      </c>
      <c r="G5087" s="25" t="str">
        <f t="shared" si="479"/>
        <v>Summer</v>
      </c>
      <c r="H5087" s="25">
        <f t="shared" si="484"/>
        <v>3</v>
      </c>
      <c r="I5087" s="25">
        <v>0</v>
      </c>
      <c r="J5087" s="25">
        <f t="shared" si="480"/>
        <v>3</v>
      </c>
      <c r="K5087" s="7">
        <v>41.343850000000003</v>
      </c>
    </row>
    <row r="5088" spans="1:11" x14ac:dyDescent="0.25">
      <c r="A5088" s="6">
        <v>44408</v>
      </c>
      <c r="B5088" s="7">
        <v>19</v>
      </c>
      <c r="C5088" s="25">
        <v>192702.99667106749</v>
      </c>
      <c r="D5088" s="25">
        <f t="shared" si="482"/>
        <v>7</v>
      </c>
      <c r="E5088" s="25">
        <f t="shared" si="481"/>
        <v>0</v>
      </c>
      <c r="F5088" s="25">
        <f t="shared" si="483"/>
        <v>1</v>
      </c>
      <c r="G5088" s="25" t="str">
        <f t="shared" si="479"/>
        <v>Summer</v>
      </c>
      <c r="H5088" s="25">
        <f t="shared" si="484"/>
        <v>3</v>
      </c>
      <c r="I5088" s="25">
        <v>0</v>
      </c>
      <c r="J5088" s="25">
        <f t="shared" si="480"/>
        <v>3</v>
      </c>
      <c r="K5088" s="7">
        <v>42.293700000000001</v>
      </c>
    </row>
    <row r="5089" spans="1:11" x14ac:dyDescent="0.25">
      <c r="A5089" s="6">
        <v>44408</v>
      </c>
      <c r="B5089" s="7">
        <v>20</v>
      </c>
      <c r="C5089" s="25">
        <v>187256.13562215684</v>
      </c>
      <c r="D5089" s="25">
        <f t="shared" si="482"/>
        <v>7</v>
      </c>
      <c r="E5089" s="25">
        <f t="shared" si="481"/>
        <v>0</v>
      </c>
      <c r="F5089" s="25">
        <f t="shared" si="483"/>
        <v>1</v>
      </c>
      <c r="G5089" s="25" t="str">
        <f t="shared" si="479"/>
        <v>Summer</v>
      </c>
      <c r="H5089" s="25">
        <f t="shared" si="484"/>
        <v>3</v>
      </c>
      <c r="I5089" s="25">
        <v>0</v>
      </c>
      <c r="J5089" s="25">
        <f t="shared" si="480"/>
        <v>3</v>
      </c>
      <c r="K5089" s="7">
        <v>36.049480000000003</v>
      </c>
    </row>
    <row r="5090" spans="1:11" x14ac:dyDescent="0.25">
      <c r="A5090" s="6">
        <v>44408</v>
      </c>
      <c r="B5090" s="7">
        <v>21</v>
      </c>
      <c r="C5090" s="25">
        <v>182869.84068048288</v>
      </c>
      <c r="D5090" s="25">
        <f t="shared" si="482"/>
        <v>7</v>
      </c>
      <c r="E5090" s="25">
        <f t="shared" si="481"/>
        <v>0</v>
      </c>
      <c r="F5090" s="25">
        <f t="shared" si="483"/>
        <v>1</v>
      </c>
      <c r="G5090" s="25" t="str">
        <f t="shared" si="479"/>
        <v>Summer</v>
      </c>
      <c r="H5090" s="25">
        <f t="shared" si="484"/>
        <v>3</v>
      </c>
      <c r="I5090" s="25">
        <v>0</v>
      </c>
      <c r="J5090" s="25">
        <f t="shared" si="480"/>
        <v>3</v>
      </c>
      <c r="K5090" s="7">
        <v>39.872450000000001</v>
      </c>
    </row>
    <row r="5091" spans="1:11" x14ac:dyDescent="0.25">
      <c r="A5091" s="6">
        <v>44408</v>
      </c>
      <c r="B5091" s="7">
        <v>22</v>
      </c>
      <c r="C5091" s="25">
        <v>180351.40631895576</v>
      </c>
      <c r="D5091" s="25">
        <f t="shared" si="482"/>
        <v>7</v>
      </c>
      <c r="E5091" s="25">
        <f t="shared" si="481"/>
        <v>0</v>
      </c>
      <c r="F5091" s="25">
        <f t="shared" si="483"/>
        <v>1</v>
      </c>
      <c r="G5091" s="25" t="str">
        <f t="shared" si="479"/>
        <v>Summer</v>
      </c>
      <c r="H5091" s="25">
        <f t="shared" si="484"/>
        <v>3</v>
      </c>
      <c r="I5091" s="25">
        <v>0</v>
      </c>
      <c r="J5091" s="25">
        <f t="shared" si="480"/>
        <v>3</v>
      </c>
      <c r="K5091" s="7">
        <v>39.288960000000003</v>
      </c>
    </row>
    <row r="5092" spans="1:11" x14ac:dyDescent="0.25">
      <c r="A5092" s="6">
        <v>44408</v>
      </c>
      <c r="B5092" s="7">
        <v>23</v>
      </c>
      <c r="C5092" s="25">
        <v>171168.55361386415</v>
      </c>
      <c r="D5092" s="25">
        <f t="shared" si="482"/>
        <v>7</v>
      </c>
      <c r="E5092" s="25">
        <f t="shared" si="481"/>
        <v>0</v>
      </c>
      <c r="F5092" s="25">
        <f t="shared" si="483"/>
        <v>1</v>
      </c>
      <c r="G5092" s="25" t="str">
        <f t="shared" si="479"/>
        <v>Summer</v>
      </c>
      <c r="H5092" s="25">
        <f t="shared" si="484"/>
        <v>3</v>
      </c>
      <c r="I5092" s="25">
        <v>0</v>
      </c>
      <c r="J5092" s="25">
        <f t="shared" si="480"/>
        <v>3</v>
      </c>
      <c r="K5092" s="7">
        <v>32.629069999999999</v>
      </c>
    </row>
    <row r="5093" spans="1:11" x14ac:dyDescent="0.25">
      <c r="A5093" s="6">
        <v>44408</v>
      </c>
      <c r="B5093" s="7">
        <v>24</v>
      </c>
      <c r="C5093" s="25">
        <v>154774.28558076805</v>
      </c>
      <c r="D5093" s="25">
        <f t="shared" si="482"/>
        <v>7</v>
      </c>
      <c r="E5093" s="25">
        <f t="shared" si="481"/>
        <v>0</v>
      </c>
      <c r="F5093" s="25">
        <f t="shared" si="483"/>
        <v>1</v>
      </c>
      <c r="G5093" s="25" t="str">
        <f t="shared" si="479"/>
        <v>Summer</v>
      </c>
      <c r="H5093" s="25">
        <f t="shared" si="484"/>
        <v>3</v>
      </c>
      <c r="I5093" s="25">
        <v>0</v>
      </c>
      <c r="J5093" s="25">
        <f t="shared" si="480"/>
        <v>3</v>
      </c>
      <c r="K5093" s="7">
        <v>33.135620000000003</v>
      </c>
    </row>
    <row r="5094" spans="1:11" x14ac:dyDescent="0.25">
      <c r="A5094" s="6">
        <v>44409</v>
      </c>
      <c r="B5094" s="7">
        <v>1</v>
      </c>
      <c r="C5094" s="25">
        <v>135574.45015705173</v>
      </c>
      <c r="D5094" s="25">
        <f t="shared" si="482"/>
        <v>8</v>
      </c>
      <c r="E5094" s="25">
        <f t="shared" si="481"/>
        <v>0</v>
      </c>
      <c r="F5094" s="25">
        <f t="shared" si="483"/>
        <v>1</v>
      </c>
      <c r="G5094" s="25" t="str">
        <f t="shared" si="479"/>
        <v>Summer</v>
      </c>
      <c r="H5094" s="25">
        <f t="shared" si="484"/>
        <v>3</v>
      </c>
      <c r="I5094" s="25">
        <v>0</v>
      </c>
      <c r="J5094" s="25">
        <f t="shared" si="480"/>
        <v>3</v>
      </c>
      <c r="K5094" s="7">
        <v>26.00723</v>
      </c>
    </row>
    <row r="5095" spans="1:11" x14ac:dyDescent="0.25">
      <c r="A5095" s="6">
        <v>44409</v>
      </c>
      <c r="B5095" s="7">
        <v>2</v>
      </c>
      <c r="C5095" s="25">
        <v>120092.30977421191</v>
      </c>
      <c r="D5095" s="25">
        <f t="shared" si="482"/>
        <v>8</v>
      </c>
      <c r="E5095" s="25">
        <f t="shared" si="481"/>
        <v>0</v>
      </c>
      <c r="F5095" s="25">
        <f t="shared" si="483"/>
        <v>1</v>
      </c>
      <c r="G5095" s="25" t="str">
        <f t="shared" si="479"/>
        <v>Summer</v>
      </c>
      <c r="H5095" s="25">
        <f t="shared" si="484"/>
        <v>1</v>
      </c>
      <c r="I5095" s="25">
        <v>0</v>
      </c>
      <c r="J5095" s="25">
        <f t="shared" si="480"/>
        <v>1</v>
      </c>
      <c r="K5095" s="7">
        <v>23.899429999999999</v>
      </c>
    </row>
    <row r="5096" spans="1:11" x14ac:dyDescent="0.25">
      <c r="A5096" s="6">
        <v>44409</v>
      </c>
      <c r="B5096" s="7">
        <v>3</v>
      </c>
      <c r="C5096" s="25">
        <v>108947.00835122593</v>
      </c>
      <c r="D5096" s="25">
        <f t="shared" si="482"/>
        <v>8</v>
      </c>
      <c r="E5096" s="25">
        <f t="shared" si="481"/>
        <v>0</v>
      </c>
      <c r="F5096" s="25">
        <f t="shared" si="483"/>
        <v>1</v>
      </c>
      <c r="G5096" s="25" t="str">
        <f t="shared" si="479"/>
        <v>Summer</v>
      </c>
      <c r="H5096" s="25">
        <f t="shared" si="484"/>
        <v>1</v>
      </c>
      <c r="I5096" s="25">
        <v>0</v>
      </c>
      <c r="J5096" s="25">
        <f t="shared" si="480"/>
        <v>1</v>
      </c>
      <c r="K5096" s="7">
        <v>24.399730000000002</v>
      </c>
    </row>
    <row r="5097" spans="1:11" x14ac:dyDescent="0.25">
      <c r="A5097" s="6">
        <v>44409</v>
      </c>
      <c r="B5097" s="7">
        <v>4</v>
      </c>
      <c r="C5097" s="25">
        <v>101257.84505882705</v>
      </c>
      <c r="D5097" s="25">
        <f t="shared" si="482"/>
        <v>8</v>
      </c>
      <c r="E5097" s="25">
        <f t="shared" si="481"/>
        <v>0</v>
      </c>
      <c r="F5097" s="25">
        <f t="shared" si="483"/>
        <v>1</v>
      </c>
      <c r="G5097" s="25" t="str">
        <f t="shared" si="479"/>
        <v>Summer</v>
      </c>
      <c r="H5097" s="25">
        <f t="shared" si="484"/>
        <v>1</v>
      </c>
      <c r="I5097" s="25">
        <v>0</v>
      </c>
      <c r="J5097" s="25">
        <f t="shared" si="480"/>
        <v>1</v>
      </c>
      <c r="K5097" s="7">
        <v>24.123470000000001</v>
      </c>
    </row>
    <row r="5098" spans="1:11" x14ac:dyDescent="0.25">
      <c r="A5098" s="6">
        <v>44409</v>
      </c>
      <c r="B5098" s="7">
        <v>5</v>
      </c>
      <c r="C5098" s="25">
        <v>96077.776659102485</v>
      </c>
      <c r="D5098" s="25">
        <f t="shared" si="482"/>
        <v>8</v>
      </c>
      <c r="E5098" s="25">
        <f t="shared" si="481"/>
        <v>0</v>
      </c>
      <c r="F5098" s="25">
        <f t="shared" si="483"/>
        <v>1</v>
      </c>
      <c r="G5098" s="25" t="str">
        <f t="shared" si="479"/>
        <v>Summer</v>
      </c>
      <c r="H5098" s="25">
        <f t="shared" si="484"/>
        <v>1</v>
      </c>
      <c r="I5098" s="25">
        <v>0</v>
      </c>
      <c r="J5098" s="25">
        <f t="shared" si="480"/>
        <v>1</v>
      </c>
      <c r="K5098" s="7">
        <v>23.009150000000002</v>
      </c>
    </row>
    <row r="5099" spans="1:11" x14ac:dyDescent="0.25">
      <c r="A5099" s="6">
        <v>44409</v>
      </c>
      <c r="B5099" s="7">
        <v>6</v>
      </c>
      <c r="C5099" s="25">
        <v>93707.468190881045</v>
      </c>
      <c r="D5099" s="25">
        <f t="shared" si="482"/>
        <v>8</v>
      </c>
      <c r="E5099" s="25">
        <f t="shared" si="481"/>
        <v>0</v>
      </c>
      <c r="F5099" s="25">
        <f t="shared" si="483"/>
        <v>1</v>
      </c>
      <c r="G5099" s="25" t="str">
        <f t="shared" si="479"/>
        <v>Summer</v>
      </c>
      <c r="H5099" s="25">
        <f t="shared" si="484"/>
        <v>1</v>
      </c>
      <c r="I5099" s="25">
        <v>0</v>
      </c>
      <c r="J5099" s="25">
        <f t="shared" si="480"/>
        <v>1</v>
      </c>
      <c r="K5099" s="7">
        <v>23.03809</v>
      </c>
    </row>
    <row r="5100" spans="1:11" x14ac:dyDescent="0.25">
      <c r="A5100" s="6">
        <v>44409</v>
      </c>
      <c r="B5100" s="7">
        <v>7</v>
      </c>
      <c r="C5100" s="25">
        <v>94140.239862407572</v>
      </c>
      <c r="D5100" s="25">
        <f t="shared" si="482"/>
        <v>8</v>
      </c>
      <c r="E5100" s="25">
        <f t="shared" si="481"/>
        <v>0</v>
      </c>
      <c r="F5100" s="25">
        <f t="shared" si="483"/>
        <v>1</v>
      </c>
      <c r="G5100" s="25" t="str">
        <f t="shared" si="479"/>
        <v>Summer</v>
      </c>
      <c r="H5100" s="25">
        <f t="shared" si="484"/>
        <v>3</v>
      </c>
      <c r="I5100" s="25">
        <v>0</v>
      </c>
      <c r="J5100" s="25">
        <f t="shared" si="480"/>
        <v>3</v>
      </c>
      <c r="K5100" s="7">
        <v>22.702380000000002</v>
      </c>
    </row>
    <row r="5101" spans="1:11" x14ac:dyDescent="0.25">
      <c r="A5101" s="6">
        <v>44409</v>
      </c>
      <c r="B5101" s="7">
        <v>8</v>
      </c>
      <c r="C5101" s="25">
        <v>102424.52604376854</v>
      </c>
      <c r="D5101" s="25">
        <f t="shared" si="482"/>
        <v>8</v>
      </c>
      <c r="E5101" s="25">
        <f t="shared" si="481"/>
        <v>0</v>
      </c>
      <c r="F5101" s="25">
        <f t="shared" si="483"/>
        <v>1</v>
      </c>
      <c r="G5101" s="25" t="str">
        <f t="shared" si="479"/>
        <v>Summer</v>
      </c>
      <c r="H5101" s="25">
        <f t="shared" si="484"/>
        <v>3</v>
      </c>
      <c r="I5101" s="25">
        <v>0</v>
      </c>
      <c r="J5101" s="25">
        <f t="shared" si="480"/>
        <v>3</v>
      </c>
      <c r="K5101" s="7">
        <v>21.650210000000001</v>
      </c>
    </row>
    <row r="5102" spans="1:11" x14ac:dyDescent="0.25">
      <c r="A5102" s="6">
        <v>44409</v>
      </c>
      <c r="B5102" s="7">
        <v>9</v>
      </c>
      <c r="C5102" s="25">
        <v>120765.33474155015</v>
      </c>
      <c r="D5102" s="25">
        <f t="shared" si="482"/>
        <v>8</v>
      </c>
      <c r="E5102" s="25">
        <f t="shared" si="481"/>
        <v>0</v>
      </c>
      <c r="F5102" s="25">
        <f t="shared" si="483"/>
        <v>1</v>
      </c>
      <c r="G5102" s="25" t="str">
        <f t="shared" si="479"/>
        <v>Summer</v>
      </c>
      <c r="H5102" s="25">
        <f t="shared" si="484"/>
        <v>3</v>
      </c>
      <c r="I5102" s="25">
        <v>0</v>
      </c>
      <c r="J5102" s="25">
        <f t="shared" si="480"/>
        <v>3</v>
      </c>
      <c r="K5102" s="7">
        <v>26.69567</v>
      </c>
    </row>
    <row r="5103" spans="1:11" x14ac:dyDescent="0.25">
      <c r="A5103" s="6">
        <v>44409</v>
      </c>
      <c r="B5103" s="7">
        <v>10</v>
      </c>
      <c r="C5103" s="25">
        <v>142512.86438403738</v>
      </c>
      <c r="D5103" s="25">
        <f t="shared" si="482"/>
        <v>8</v>
      </c>
      <c r="E5103" s="25">
        <f t="shared" si="481"/>
        <v>0</v>
      </c>
      <c r="F5103" s="25">
        <f t="shared" si="483"/>
        <v>1</v>
      </c>
      <c r="G5103" s="25" t="str">
        <f t="shared" ref="G5103:G5166" si="485">IF(OR(D5103&lt;5,D5103&gt;9),"Winter","Summer")</f>
        <v>Summer</v>
      </c>
      <c r="H5103" s="25">
        <f t="shared" si="484"/>
        <v>3</v>
      </c>
      <c r="I5103" s="25">
        <v>0</v>
      </c>
      <c r="J5103" s="25">
        <f t="shared" ref="J5103:J5166" si="486">IF(I5103=0,H5103,5)</f>
        <v>3</v>
      </c>
      <c r="K5103" s="7">
        <v>27.959350000000001</v>
      </c>
    </row>
    <row r="5104" spans="1:11" x14ac:dyDescent="0.25">
      <c r="A5104" s="6">
        <v>44409</v>
      </c>
      <c r="B5104" s="7">
        <v>11</v>
      </c>
      <c r="C5104" s="25">
        <v>164749.06559015656</v>
      </c>
      <c r="D5104" s="25">
        <f t="shared" si="482"/>
        <v>8</v>
      </c>
      <c r="E5104" s="25">
        <f t="shared" si="481"/>
        <v>0</v>
      </c>
      <c r="F5104" s="25">
        <f t="shared" si="483"/>
        <v>1</v>
      </c>
      <c r="G5104" s="25" t="str">
        <f t="shared" si="485"/>
        <v>Summer</v>
      </c>
      <c r="H5104" s="25">
        <f t="shared" si="484"/>
        <v>3</v>
      </c>
      <c r="I5104" s="25">
        <v>0</v>
      </c>
      <c r="J5104" s="25">
        <f t="shared" si="486"/>
        <v>3</v>
      </c>
      <c r="K5104" s="7">
        <v>31.58296</v>
      </c>
    </row>
    <row r="5105" spans="1:11" x14ac:dyDescent="0.25">
      <c r="A5105" s="6">
        <v>44409</v>
      </c>
      <c r="B5105" s="7">
        <v>12</v>
      </c>
      <c r="C5105" s="25">
        <v>187187.32169841029</v>
      </c>
      <c r="D5105" s="25">
        <f t="shared" si="482"/>
        <v>8</v>
      </c>
      <c r="E5105" s="25">
        <f t="shared" si="481"/>
        <v>0</v>
      </c>
      <c r="F5105" s="25">
        <f t="shared" si="483"/>
        <v>1</v>
      </c>
      <c r="G5105" s="25" t="str">
        <f t="shared" si="485"/>
        <v>Summer</v>
      </c>
      <c r="H5105" s="25">
        <f t="shared" si="484"/>
        <v>3</v>
      </c>
      <c r="I5105" s="25">
        <v>0</v>
      </c>
      <c r="J5105" s="25">
        <f t="shared" si="486"/>
        <v>3</v>
      </c>
      <c r="K5105" s="7">
        <v>37.24689</v>
      </c>
    </row>
    <row r="5106" spans="1:11" x14ac:dyDescent="0.25">
      <c r="A5106" s="6">
        <v>44409</v>
      </c>
      <c r="B5106" s="7">
        <v>13</v>
      </c>
      <c r="C5106" s="25">
        <v>206921.374271293</v>
      </c>
      <c r="D5106" s="25">
        <f t="shared" si="482"/>
        <v>8</v>
      </c>
      <c r="E5106" s="25">
        <f t="shared" si="481"/>
        <v>0</v>
      </c>
      <c r="F5106" s="25">
        <f t="shared" si="483"/>
        <v>1</v>
      </c>
      <c r="G5106" s="25" t="str">
        <f t="shared" si="485"/>
        <v>Summer</v>
      </c>
      <c r="H5106" s="25">
        <f t="shared" si="484"/>
        <v>3</v>
      </c>
      <c r="I5106" s="25">
        <v>0</v>
      </c>
      <c r="J5106" s="25">
        <f t="shared" si="486"/>
        <v>3</v>
      </c>
      <c r="K5106" s="7">
        <v>32.249740000000003</v>
      </c>
    </row>
    <row r="5107" spans="1:11" x14ac:dyDescent="0.25">
      <c r="A5107" s="6">
        <v>44409</v>
      </c>
      <c r="B5107" s="7">
        <v>14</v>
      </c>
      <c r="C5107" s="25">
        <v>221585.53931179835</v>
      </c>
      <c r="D5107" s="25">
        <f t="shared" si="482"/>
        <v>8</v>
      </c>
      <c r="E5107" s="25">
        <f t="shared" si="481"/>
        <v>0</v>
      </c>
      <c r="F5107" s="25">
        <f t="shared" si="483"/>
        <v>1</v>
      </c>
      <c r="G5107" s="25" t="str">
        <f t="shared" si="485"/>
        <v>Summer</v>
      </c>
      <c r="H5107" s="25">
        <f t="shared" si="484"/>
        <v>3</v>
      </c>
      <c r="I5107" s="25">
        <v>0</v>
      </c>
      <c r="J5107" s="25">
        <f t="shared" si="486"/>
        <v>3</v>
      </c>
      <c r="K5107" s="7">
        <v>35.84346</v>
      </c>
    </row>
    <row r="5108" spans="1:11" x14ac:dyDescent="0.25">
      <c r="A5108" s="6">
        <v>44409</v>
      </c>
      <c r="B5108" s="7">
        <v>15</v>
      </c>
      <c r="C5108" s="25">
        <v>236263.89249947606</v>
      </c>
      <c r="D5108" s="25">
        <f t="shared" si="482"/>
        <v>8</v>
      </c>
      <c r="E5108" s="25">
        <f t="shared" si="481"/>
        <v>0</v>
      </c>
      <c r="F5108" s="25">
        <f t="shared" si="483"/>
        <v>1</v>
      </c>
      <c r="G5108" s="25" t="str">
        <f t="shared" si="485"/>
        <v>Summer</v>
      </c>
      <c r="H5108" s="25">
        <f t="shared" si="484"/>
        <v>3</v>
      </c>
      <c r="I5108" s="25">
        <v>0</v>
      </c>
      <c r="J5108" s="25">
        <f t="shared" si="486"/>
        <v>3</v>
      </c>
      <c r="K5108" s="7">
        <v>31.781700000000001</v>
      </c>
    </row>
    <row r="5109" spans="1:11" x14ac:dyDescent="0.25">
      <c r="A5109" s="6">
        <v>44409</v>
      </c>
      <c r="B5109" s="7">
        <v>16</v>
      </c>
      <c r="C5109" s="25">
        <v>240977.47855198634</v>
      </c>
      <c r="D5109" s="25">
        <f t="shared" si="482"/>
        <v>8</v>
      </c>
      <c r="E5109" s="25">
        <f t="shared" si="481"/>
        <v>0</v>
      </c>
      <c r="F5109" s="25">
        <f t="shared" si="483"/>
        <v>1</v>
      </c>
      <c r="G5109" s="25" t="str">
        <f t="shared" si="485"/>
        <v>Summer</v>
      </c>
      <c r="H5109" s="25">
        <f t="shared" si="484"/>
        <v>3</v>
      </c>
      <c r="I5109" s="25">
        <v>0</v>
      </c>
      <c r="J5109" s="25">
        <f t="shared" si="486"/>
        <v>3</v>
      </c>
      <c r="K5109" s="7">
        <v>32.925669999999997</v>
      </c>
    </row>
    <row r="5110" spans="1:11" x14ac:dyDescent="0.25">
      <c r="A5110" s="6">
        <v>44409</v>
      </c>
      <c r="B5110" s="7">
        <v>17</v>
      </c>
      <c r="C5110" s="25">
        <v>237244.40005616262</v>
      </c>
      <c r="D5110" s="25">
        <f t="shared" si="482"/>
        <v>8</v>
      </c>
      <c r="E5110" s="25">
        <f t="shared" si="481"/>
        <v>0</v>
      </c>
      <c r="F5110" s="25">
        <f t="shared" si="483"/>
        <v>1</v>
      </c>
      <c r="G5110" s="25" t="str">
        <f t="shared" si="485"/>
        <v>Summer</v>
      </c>
      <c r="H5110" s="25">
        <f t="shared" si="484"/>
        <v>3</v>
      </c>
      <c r="I5110" s="25">
        <v>0</v>
      </c>
      <c r="J5110" s="25">
        <f t="shared" si="486"/>
        <v>3</v>
      </c>
      <c r="K5110" s="7">
        <v>35.998060000000002</v>
      </c>
    </row>
    <row r="5111" spans="1:11" x14ac:dyDescent="0.25">
      <c r="A5111" s="6">
        <v>44409</v>
      </c>
      <c r="B5111" s="7">
        <v>18</v>
      </c>
      <c r="C5111" s="25">
        <v>251799.52249881747</v>
      </c>
      <c r="D5111" s="25">
        <f t="shared" si="482"/>
        <v>8</v>
      </c>
      <c r="E5111" s="25">
        <f t="shared" si="481"/>
        <v>0</v>
      </c>
      <c r="F5111" s="25">
        <f t="shared" si="483"/>
        <v>1</v>
      </c>
      <c r="G5111" s="25" t="str">
        <f t="shared" si="485"/>
        <v>Summer</v>
      </c>
      <c r="H5111" s="25">
        <f t="shared" si="484"/>
        <v>3</v>
      </c>
      <c r="I5111" s="25">
        <v>0</v>
      </c>
      <c r="J5111" s="25">
        <f t="shared" si="486"/>
        <v>3</v>
      </c>
      <c r="K5111" s="7">
        <v>54.622399999999999</v>
      </c>
    </row>
    <row r="5112" spans="1:11" x14ac:dyDescent="0.25">
      <c r="A5112" s="6">
        <v>44409</v>
      </c>
      <c r="B5112" s="7">
        <v>19</v>
      </c>
      <c r="C5112" s="25">
        <v>250317.97324479837</v>
      </c>
      <c r="D5112" s="25">
        <f t="shared" si="482"/>
        <v>8</v>
      </c>
      <c r="E5112" s="25">
        <f t="shared" si="481"/>
        <v>0</v>
      </c>
      <c r="F5112" s="25">
        <f t="shared" si="483"/>
        <v>1</v>
      </c>
      <c r="G5112" s="25" t="str">
        <f t="shared" si="485"/>
        <v>Summer</v>
      </c>
      <c r="H5112" s="25">
        <f t="shared" si="484"/>
        <v>3</v>
      </c>
      <c r="I5112" s="25">
        <v>0</v>
      </c>
      <c r="J5112" s="25">
        <f t="shared" si="486"/>
        <v>3</v>
      </c>
      <c r="K5112" s="7">
        <v>62.148249999999997</v>
      </c>
    </row>
    <row r="5113" spans="1:11" x14ac:dyDescent="0.25">
      <c r="A5113" s="6">
        <v>44409</v>
      </c>
      <c r="B5113" s="7">
        <v>20</v>
      </c>
      <c r="C5113" s="25">
        <v>240109.85474993265</v>
      </c>
      <c r="D5113" s="25">
        <f t="shared" si="482"/>
        <v>8</v>
      </c>
      <c r="E5113" s="25">
        <f t="shared" si="481"/>
        <v>0</v>
      </c>
      <c r="F5113" s="25">
        <f t="shared" si="483"/>
        <v>1</v>
      </c>
      <c r="G5113" s="25" t="str">
        <f t="shared" si="485"/>
        <v>Summer</v>
      </c>
      <c r="H5113" s="25">
        <f t="shared" si="484"/>
        <v>3</v>
      </c>
      <c r="I5113" s="25">
        <v>0</v>
      </c>
      <c r="J5113" s="25">
        <f t="shared" si="486"/>
        <v>3</v>
      </c>
      <c r="K5113" s="7">
        <v>112.87179999999999</v>
      </c>
    </row>
    <row r="5114" spans="1:11" x14ac:dyDescent="0.25">
      <c r="A5114" s="6">
        <v>44409</v>
      </c>
      <c r="B5114" s="7">
        <v>21</v>
      </c>
      <c r="C5114" s="25">
        <v>230282.64426572464</v>
      </c>
      <c r="D5114" s="25">
        <f t="shared" si="482"/>
        <v>8</v>
      </c>
      <c r="E5114" s="25">
        <f t="shared" si="481"/>
        <v>0</v>
      </c>
      <c r="F5114" s="25">
        <f t="shared" si="483"/>
        <v>1</v>
      </c>
      <c r="G5114" s="25" t="str">
        <f t="shared" si="485"/>
        <v>Summer</v>
      </c>
      <c r="H5114" s="25">
        <f t="shared" si="484"/>
        <v>3</v>
      </c>
      <c r="I5114" s="25">
        <v>0</v>
      </c>
      <c r="J5114" s="25">
        <f t="shared" si="486"/>
        <v>3</v>
      </c>
      <c r="K5114" s="7">
        <v>34.168239999999997</v>
      </c>
    </row>
    <row r="5115" spans="1:11" x14ac:dyDescent="0.25">
      <c r="A5115" s="6">
        <v>44409</v>
      </c>
      <c r="B5115" s="7">
        <v>22</v>
      </c>
      <c r="C5115" s="25">
        <v>218535.79556878124</v>
      </c>
      <c r="D5115" s="25">
        <f t="shared" si="482"/>
        <v>8</v>
      </c>
      <c r="E5115" s="25">
        <f t="shared" si="481"/>
        <v>0</v>
      </c>
      <c r="F5115" s="25">
        <f t="shared" si="483"/>
        <v>1</v>
      </c>
      <c r="G5115" s="25" t="str">
        <f t="shared" si="485"/>
        <v>Summer</v>
      </c>
      <c r="H5115" s="25">
        <f t="shared" si="484"/>
        <v>3</v>
      </c>
      <c r="I5115" s="25">
        <v>0</v>
      </c>
      <c r="J5115" s="25">
        <f t="shared" si="486"/>
        <v>3</v>
      </c>
      <c r="K5115" s="7">
        <v>34.200749999999999</v>
      </c>
    </row>
    <row r="5116" spans="1:11" x14ac:dyDescent="0.25">
      <c r="A5116" s="6">
        <v>44409</v>
      </c>
      <c r="B5116" s="7">
        <v>23</v>
      </c>
      <c r="C5116" s="25">
        <v>195749.28530467325</v>
      </c>
      <c r="D5116" s="25">
        <f t="shared" si="482"/>
        <v>8</v>
      </c>
      <c r="E5116" s="25">
        <f t="shared" si="481"/>
        <v>0</v>
      </c>
      <c r="F5116" s="25">
        <f t="shared" si="483"/>
        <v>1</v>
      </c>
      <c r="G5116" s="25" t="str">
        <f t="shared" si="485"/>
        <v>Summer</v>
      </c>
      <c r="H5116" s="25">
        <f t="shared" si="484"/>
        <v>3</v>
      </c>
      <c r="I5116" s="25">
        <v>0</v>
      </c>
      <c r="J5116" s="25">
        <f t="shared" si="486"/>
        <v>3</v>
      </c>
      <c r="K5116" s="7">
        <v>26.436029999999999</v>
      </c>
    </row>
    <row r="5117" spans="1:11" x14ac:dyDescent="0.25">
      <c r="A5117" s="6">
        <v>44409</v>
      </c>
      <c r="B5117" s="7">
        <v>24</v>
      </c>
      <c r="C5117" s="25">
        <v>166054.08754602881</v>
      </c>
      <c r="D5117" s="25">
        <f t="shared" si="482"/>
        <v>8</v>
      </c>
      <c r="E5117" s="25">
        <f t="shared" si="481"/>
        <v>0</v>
      </c>
      <c r="F5117" s="25">
        <f t="shared" si="483"/>
        <v>1</v>
      </c>
      <c r="G5117" s="25" t="str">
        <f t="shared" si="485"/>
        <v>Summer</v>
      </c>
      <c r="H5117" s="25">
        <f t="shared" si="484"/>
        <v>3</v>
      </c>
      <c r="I5117" s="25">
        <v>0</v>
      </c>
      <c r="J5117" s="25">
        <f t="shared" si="486"/>
        <v>3</v>
      </c>
      <c r="K5117" s="7">
        <v>25.16301</v>
      </c>
    </row>
    <row r="5118" spans="1:11" x14ac:dyDescent="0.25">
      <c r="A5118" s="6">
        <v>44410</v>
      </c>
      <c r="B5118" s="7">
        <v>1</v>
      </c>
      <c r="C5118" s="25">
        <v>139399.58303388767</v>
      </c>
      <c r="D5118" s="25">
        <f t="shared" si="482"/>
        <v>8</v>
      </c>
      <c r="E5118" s="25">
        <f t="shared" si="481"/>
        <v>0</v>
      </c>
      <c r="F5118" s="25">
        <f t="shared" si="483"/>
        <v>0</v>
      </c>
      <c r="G5118" s="25" t="str">
        <f t="shared" si="485"/>
        <v>Summer</v>
      </c>
      <c r="H5118" s="25">
        <f t="shared" si="484"/>
        <v>3</v>
      </c>
      <c r="I5118" s="25">
        <v>0</v>
      </c>
      <c r="J5118" s="25">
        <f t="shared" si="486"/>
        <v>3</v>
      </c>
      <c r="K5118" s="7">
        <v>22.07704</v>
      </c>
    </row>
    <row r="5119" spans="1:11" x14ac:dyDescent="0.25">
      <c r="A5119" s="6">
        <v>44410</v>
      </c>
      <c r="B5119" s="7">
        <v>2</v>
      </c>
      <c r="C5119" s="25">
        <v>120370.57991010194</v>
      </c>
      <c r="D5119" s="25">
        <f t="shared" si="482"/>
        <v>8</v>
      </c>
      <c r="E5119" s="25">
        <f t="shared" si="481"/>
        <v>0</v>
      </c>
      <c r="F5119" s="25">
        <f t="shared" si="483"/>
        <v>0</v>
      </c>
      <c r="G5119" s="25" t="str">
        <f t="shared" si="485"/>
        <v>Summer</v>
      </c>
      <c r="H5119" s="25">
        <f t="shared" si="484"/>
        <v>1</v>
      </c>
      <c r="I5119" s="25">
        <v>0</v>
      </c>
      <c r="J5119" s="25">
        <f t="shared" si="486"/>
        <v>1</v>
      </c>
      <c r="K5119" s="7">
        <v>21.336829999999999</v>
      </c>
    </row>
    <row r="5120" spans="1:11" x14ac:dyDescent="0.25">
      <c r="A5120" s="6">
        <v>44410</v>
      </c>
      <c r="B5120" s="7">
        <v>3</v>
      </c>
      <c r="C5120" s="25">
        <v>107959.9446383122</v>
      </c>
      <c r="D5120" s="25">
        <f t="shared" si="482"/>
        <v>8</v>
      </c>
      <c r="E5120" s="25">
        <f t="shared" si="481"/>
        <v>0</v>
      </c>
      <c r="F5120" s="25">
        <f t="shared" si="483"/>
        <v>0</v>
      </c>
      <c r="G5120" s="25" t="str">
        <f t="shared" si="485"/>
        <v>Summer</v>
      </c>
      <c r="H5120" s="25">
        <f t="shared" si="484"/>
        <v>1</v>
      </c>
      <c r="I5120" s="25">
        <v>0</v>
      </c>
      <c r="J5120" s="25">
        <f t="shared" si="486"/>
        <v>1</v>
      </c>
      <c r="K5120" s="7">
        <v>21.768940000000001</v>
      </c>
    </row>
    <row r="5121" spans="1:11" x14ac:dyDescent="0.25">
      <c r="A5121" s="6">
        <v>44410</v>
      </c>
      <c r="B5121" s="7">
        <v>4</v>
      </c>
      <c r="C5121" s="25">
        <v>100514.82579028276</v>
      </c>
      <c r="D5121" s="25">
        <f t="shared" si="482"/>
        <v>8</v>
      </c>
      <c r="E5121" s="25">
        <f t="shared" si="481"/>
        <v>0</v>
      </c>
      <c r="F5121" s="25">
        <f t="shared" si="483"/>
        <v>0</v>
      </c>
      <c r="G5121" s="25" t="str">
        <f t="shared" si="485"/>
        <v>Summer</v>
      </c>
      <c r="H5121" s="25">
        <f t="shared" si="484"/>
        <v>1</v>
      </c>
      <c r="I5121" s="25">
        <v>0</v>
      </c>
      <c r="J5121" s="25">
        <f t="shared" si="486"/>
        <v>1</v>
      </c>
      <c r="K5121" s="7">
        <v>21.2591</v>
      </c>
    </row>
    <row r="5122" spans="1:11" x14ac:dyDescent="0.25">
      <c r="A5122" s="6">
        <v>44410</v>
      </c>
      <c r="B5122" s="7">
        <v>5</v>
      </c>
      <c r="C5122" s="25">
        <v>96795.399529943577</v>
      </c>
      <c r="D5122" s="25">
        <f t="shared" si="482"/>
        <v>8</v>
      </c>
      <c r="E5122" s="25">
        <f t="shared" si="481"/>
        <v>0</v>
      </c>
      <c r="F5122" s="25">
        <f t="shared" si="483"/>
        <v>0</v>
      </c>
      <c r="G5122" s="25" t="str">
        <f t="shared" si="485"/>
        <v>Summer</v>
      </c>
      <c r="H5122" s="25">
        <f t="shared" si="484"/>
        <v>1</v>
      </c>
      <c r="I5122" s="25">
        <v>0</v>
      </c>
      <c r="J5122" s="25">
        <f t="shared" si="486"/>
        <v>1</v>
      </c>
      <c r="K5122" s="7">
        <v>21.698080000000001</v>
      </c>
    </row>
    <row r="5123" spans="1:11" x14ac:dyDescent="0.25">
      <c r="A5123" s="6">
        <v>44410</v>
      </c>
      <c r="B5123" s="7">
        <v>6</v>
      </c>
      <c r="C5123" s="25">
        <v>97703.683167118201</v>
      </c>
      <c r="D5123" s="25">
        <f t="shared" si="482"/>
        <v>8</v>
      </c>
      <c r="E5123" s="25">
        <f t="shared" si="481"/>
        <v>0</v>
      </c>
      <c r="F5123" s="25">
        <f t="shared" si="483"/>
        <v>0</v>
      </c>
      <c r="G5123" s="25" t="str">
        <f t="shared" si="485"/>
        <v>Summer</v>
      </c>
      <c r="H5123" s="25">
        <f t="shared" si="484"/>
        <v>1</v>
      </c>
      <c r="I5123" s="25">
        <v>0</v>
      </c>
      <c r="J5123" s="25">
        <f t="shared" si="486"/>
        <v>1</v>
      </c>
      <c r="K5123" s="7">
        <v>22.20232</v>
      </c>
    </row>
    <row r="5124" spans="1:11" x14ac:dyDescent="0.25">
      <c r="A5124" s="6">
        <v>44410</v>
      </c>
      <c r="B5124" s="7">
        <v>7</v>
      </c>
      <c r="C5124" s="25">
        <v>103122.40125926147</v>
      </c>
      <c r="D5124" s="25">
        <f t="shared" si="482"/>
        <v>8</v>
      </c>
      <c r="E5124" s="25">
        <f t="shared" si="481"/>
        <v>0</v>
      </c>
      <c r="F5124" s="25">
        <f t="shared" si="483"/>
        <v>0</v>
      </c>
      <c r="G5124" s="25" t="str">
        <f t="shared" si="485"/>
        <v>Summer</v>
      </c>
      <c r="H5124" s="25">
        <f t="shared" si="484"/>
        <v>3</v>
      </c>
      <c r="I5124" s="25">
        <v>0</v>
      </c>
      <c r="J5124" s="25">
        <f t="shared" si="486"/>
        <v>3</v>
      </c>
      <c r="K5124" s="7">
        <v>20.84571</v>
      </c>
    </row>
    <row r="5125" spans="1:11" x14ac:dyDescent="0.25">
      <c r="A5125" s="6">
        <v>44410</v>
      </c>
      <c r="B5125" s="7">
        <v>8</v>
      </c>
      <c r="C5125" s="25">
        <v>109583.86960550226</v>
      </c>
      <c r="D5125" s="25">
        <f t="shared" si="482"/>
        <v>8</v>
      </c>
      <c r="E5125" s="25">
        <f t="shared" si="481"/>
        <v>0</v>
      </c>
      <c r="F5125" s="25">
        <f t="shared" si="483"/>
        <v>0</v>
      </c>
      <c r="G5125" s="25" t="str">
        <f t="shared" si="485"/>
        <v>Summer</v>
      </c>
      <c r="H5125" s="25">
        <f t="shared" si="484"/>
        <v>3</v>
      </c>
      <c r="I5125" s="25">
        <v>0</v>
      </c>
      <c r="J5125" s="25">
        <f t="shared" si="486"/>
        <v>3</v>
      </c>
      <c r="K5125" s="7">
        <v>22.854559999999999</v>
      </c>
    </row>
    <row r="5126" spans="1:11" x14ac:dyDescent="0.25">
      <c r="A5126" s="6">
        <v>44410</v>
      </c>
      <c r="B5126" s="7">
        <v>9</v>
      </c>
      <c r="C5126" s="25">
        <v>116285.29143260639</v>
      </c>
      <c r="D5126" s="25">
        <f t="shared" si="482"/>
        <v>8</v>
      </c>
      <c r="E5126" s="25">
        <f t="shared" ref="E5126:E5189" si="487">IF(IFERROR(VLOOKUP(A5126,$S$6:$S$15,1,0),0)&gt;0,1,0)</f>
        <v>0</v>
      </c>
      <c r="F5126" s="25">
        <f t="shared" si="483"/>
        <v>0</v>
      </c>
      <c r="G5126" s="25" t="str">
        <f t="shared" si="485"/>
        <v>Summer</v>
      </c>
      <c r="H5126" s="25">
        <f t="shared" si="484"/>
        <v>3</v>
      </c>
      <c r="I5126" s="25">
        <v>0</v>
      </c>
      <c r="J5126" s="25">
        <f t="shared" si="486"/>
        <v>3</v>
      </c>
      <c r="K5126" s="7">
        <v>23.56982</v>
      </c>
    </row>
    <row r="5127" spans="1:11" x14ac:dyDescent="0.25">
      <c r="A5127" s="6">
        <v>44410</v>
      </c>
      <c r="B5127" s="7">
        <v>10</v>
      </c>
      <c r="C5127" s="25">
        <v>128172.73160743313</v>
      </c>
      <c r="D5127" s="25">
        <f t="shared" ref="D5127:D5190" si="488">MONTH(A5127)</f>
        <v>8</v>
      </c>
      <c r="E5127" s="25">
        <f t="shared" si="487"/>
        <v>0</v>
      </c>
      <c r="F5127" s="25">
        <f t="shared" ref="F5127:F5190" si="489">IF(WEEKDAY(A5127,2)&gt;5,1,0)</f>
        <v>0</v>
      </c>
      <c r="G5127" s="25" t="str">
        <f t="shared" si="485"/>
        <v>Summer</v>
      </c>
      <c r="H5127" s="25">
        <f t="shared" ref="H5127:H5190" si="490">IF(AND(B5127&lt;7,B5127&gt;1),1,IF(G5127="Winter",IF(OR(E5127=1,F5127=1,B5127=1,AND(B5127&gt;9,B5127&lt;19),B5127&gt;21),2,6),IF(OR(E5127=1,F5127=1,B5127&lt;15,B5127&gt;20),3,4)))</f>
        <v>3</v>
      </c>
      <c r="I5127" s="25">
        <v>0</v>
      </c>
      <c r="J5127" s="25">
        <f t="shared" si="486"/>
        <v>3</v>
      </c>
      <c r="K5127" s="7">
        <v>26.02731</v>
      </c>
    </row>
    <row r="5128" spans="1:11" x14ac:dyDescent="0.25">
      <c r="A5128" s="6">
        <v>44410</v>
      </c>
      <c r="B5128" s="7">
        <v>11</v>
      </c>
      <c r="C5128" s="25">
        <v>142505.35163744405</v>
      </c>
      <c r="D5128" s="25">
        <f t="shared" si="488"/>
        <v>8</v>
      </c>
      <c r="E5128" s="25">
        <f t="shared" si="487"/>
        <v>0</v>
      </c>
      <c r="F5128" s="25">
        <f t="shared" si="489"/>
        <v>0</v>
      </c>
      <c r="G5128" s="25" t="str">
        <f t="shared" si="485"/>
        <v>Summer</v>
      </c>
      <c r="H5128" s="25">
        <f t="shared" si="490"/>
        <v>3</v>
      </c>
      <c r="I5128" s="25">
        <v>0</v>
      </c>
      <c r="J5128" s="25">
        <f t="shared" si="486"/>
        <v>3</v>
      </c>
      <c r="K5128" s="7">
        <v>29.987970000000001</v>
      </c>
    </row>
    <row r="5129" spans="1:11" x14ac:dyDescent="0.25">
      <c r="A5129" s="6">
        <v>44410</v>
      </c>
      <c r="B5129" s="7">
        <v>12</v>
      </c>
      <c r="C5129" s="25">
        <v>158677.12165136434</v>
      </c>
      <c r="D5129" s="25">
        <f t="shared" si="488"/>
        <v>8</v>
      </c>
      <c r="E5129" s="25">
        <f t="shared" si="487"/>
        <v>0</v>
      </c>
      <c r="F5129" s="25">
        <f t="shared" si="489"/>
        <v>0</v>
      </c>
      <c r="G5129" s="25" t="str">
        <f t="shared" si="485"/>
        <v>Summer</v>
      </c>
      <c r="H5129" s="25">
        <f t="shared" si="490"/>
        <v>3</v>
      </c>
      <c r="I5129" s="25">
        <v>0</v>
      </c>
      <c r="J5129" s="25">
        <f t="shared" si="486"/>
        <v>3</v>
      </c>
      <c r="K5129" s="7">
        <v>43.372320000000002</v>
      </c>
    </row>
    <row r="5130" spans="1:11" x14ac:dyDescent="0.25">
      <c r="A5130" s="6">
        <v>44410</v>
      </c>
      <c r="B5130" s="7">
        <v>13</v>
      </c>
      <c r="C5130" s="25">
        <v>174355.78137485968</v>
      </c>
      <c r="D5130" s="25">
        <f t="shared" si="488"/>
        <v>8</v>
      </c>
      <c r="E5130" s="25">
        <f t="shared" si="487"/>
        <v>0</v>
      </c>
      <c r="F5130" s="25">
        <f t="shared" si="489"/>
        <v>0</v>
      </c>
      <c r="G5130" s="25" t="str">
        <f t="shared" si="485"/>
        <v>Summer</v>
      </c>
      <c r="H5130" s="25">
        <f t="shared" si="490"/>
        <v>3</v>
      </c>
      <c r="I5130" s="25">
        <v>0</v>
      </c>
      <c r="J5130" s="25">
        <f t="shared" si="486"/>
        <v>3</v>
      </c>
      <c r="K5130" s="7">
        <v>46.975070000000002</v>
      </c>
    </row>
    <row r="5131" spans="1:11" x14ac:dyDescent="0.25">
      <c r="A5131" s="6">
        <v>44410</v>
      </c>
      <c r="B5131" s="7">
        <v>14</v>
      </c>
      <c r="C5131" s="25">
        <v>187061.97976072086</v>
      </c>
      <c r="D5131" s="25">
        <f t="shared" si="488"/>
        <v>8</v>
      </c>
      <c r="E5131" s="25">
        <f t="shared" si="487"/>
        <v>0</v>
      </c>
      <c r="F5131" s="25">
        <f t="shared" si="489"/>
        <v>0</v>
      </c>
      <c r="G5131" s="25" t="str">
        <f t="shared" si="485"/>
        <v>Summer</v>
      </c>
      <c r="H5131" s="25">
        <f t="shared" si="490"/>
        <v>3</v>
      </c>
      <c r="I5131" s="25">
        <v>0</v>
      </c>
      <c r="J5131" s="25">
        <f t="shared" si="486"/>
        <v>3</v>
      </c>
      <c r="K5131" s="7">
        <v>39.43206</v>
      </c>
    </row>
    <row r="5132" spans="1:11" x14ac:dyDescent="0.25">
      <c r="A5132" s="6">
        <v>44410</v>
      </c>
      <c r="B5132" s="7">
        <v>15</v>
      </c>
      <c r="C5132" s="25">
        <v>198383.20014650721</v>
      </c>
      <c r="D5132" s="25">
        <f t="shared" si="488"/>
        <v>8</v>
      </c>
      <c r="E5132" s="25">
        <f t="shared" si="487"/>
        <v>0</v>
      </c>
      <c r="F5132" s="25">
        <f t="shared" si="489"/>
        <v>0</v>
      </c>
      <c r="G5132" s="25" t="str">
        <f t="shared" si="485"/>
        <v>Summer</v>
      </c>
      <c r="H5132" s="25">
        <f t="shared" si="490"/>
        <v>4</v>
      </c>
      <c r="I5132" s="25">
        <v>0</v>
      </c>
      <c r="J5132" s="25">
        <f t="shared" si="486"/>
        <v>4</v>
      </c>
      <c r="K5132" s="7">
        <v>34.411619999999999</v>
      </c>
    </row>
    <row r="5133" spans="1:11" x14ac:dyDescent="0.25">
      <c r="A5133" s="6">
        <v>44410</v>
      </c>
      <c r="B5133" s="7">
        <v>16</v>
      </c>
      <c r="C5133" s="25">
        <v>213488.44466399736</v>
      </c>
      <c r="D5133" s="25">
        <f t="shared" si="488"/>
        <v>8</v>
      </c>
      <c r="E5133" s="25">
        <f t="shared" si="487"/>
        <v>0</v>
      </c>
      <c r="F5133" s="25">
        <f t="shared" si="489"/>
        <v>0</v>
      </c>
      <c r="G5133" s="25" t="str">
        <f t="shared" si="485"/>
        <v>Summer</v>
      </c>
      <c r="H5133" s="25">
        <f t="shared" si="490"/>
        <v>4</v>
      </c>
      <c r="I5133" s="25">
        <v>0</v>
      </c>
      <c r="J5133" s="25">
        <f t="shared" si="486"/>
        <v>4</v>
      </c>
      <c r="K5133" s="7">
        <v>41.404919999999997</v>
      </c>
    </row>
    <row r="5134" spans="1:11" x14ac:dyDescent="0.25">
      <c r="A5134" s="6">
        <v>44410</v>
      </c>
      <c r="B5134" s="7">
        <v>17</v>
      </c>
      <c r="C5134" s="25">
        <v>232352.16435432353</v>
      </c>
      <c r="D5134" s="25">
        <f t="shared" si="488"/>
        <v>8</v>
      </c>
      <c r="E5134" s="25">
        <f t="shared" si="487"/>
        <v>0</v>
      </c>
      <c r="F5134" s="25">
        <f t="shared" si="489"/>
        <v>0</v>
      </c>
      <c r="G5134" s="25" t="str">
        <f t="shared" si="485"/>
        <v>Summer</v>
      </c>
      <c r="H5134" s="25">
        <f t="shared" si="490"/>
        <v>4</v>
      </c>
      <c r="I5134" s="25">
        <v>0</v>
      </c>
      <c r="J5134" s="25">
        <f t="shared" si="486"/>
        <v>4</v>
      </c>
      <c r="K5134" s="7">
        <v>51.037460000000003</v>
      </c>
    </row>
    <row r="5135" spans="1:11" x14ac:dyDescent="0.25">
      <c r="A5135" s="6">
        <v>44410</v>
      </c>
      <c r="B5135" s="7">
        <v>18</v>
      </c>
      <c r="C5135" s="25">
        <v>250759.38732576449</v>
      </c>
      <c r="D5135" s="25">
        <f t="shared" si="488"/>
        <v>8</v>
      </c>
      <c r="E5135" s="25">
        <f t="shared" si="487"/>
        <v>0</v>
      </c>
      <c r="F5135" s="25">
        <f t="shared" si="489"/>
        <v>0</v>
      </c>
      <c r="G5135" s="25" t="str">
        <f t="shared" si="485"/>
        <v>Summer</v>
      </c>
      <c r="H5135" s="25">
        <f t="shared" si="490"/>
        <v>4</v>
      </c>
      <c r="I5135" s="25">
        <v>0</v>
      </c>
      <c r="J5135" s="25">
        <f t="shared" si="486"/>
        <v>4</v>
      </c>
      <c r="K5135" s="7">
        <v>59.345149999999997</v>
      </c>
    </row>
    <row r="5136" spans="1:11" x14ac:dyDescent="0.25">
      <c r="A5136" s="6">
        <v>44410</v>
      </c>
      <c r="B5136" s="7">
        <v>19</v>
      </c>
      <c r="C5136" s="25">
        <v>258042.39310781483</v>
      </c>
      <c r="D5136" s="25">
        <f t="shared" si="488"/>
        <v>8</v>
      </c>
      <c r="E5136" s="25">
        <f t="shared" si="487"/>
        <v>0</v>
      </c>
      <c r="F5136" s="25">
        <f t="shared" si="489"/>
        <v>0</v>
      </c>
      <c r="G5136" s="25" t="str">
        <f t="shared" si="485"/>
        <v>Summer</v>
      </c>
      <c r="H5136" s="25">
        <f t="shared" si="490"/>
        <v>4</v>
      </c>
      <c r="I5136" s="25">
        <v>0</v>
      </c>
      <c r="J5136" s="25">
        <f t="shared" si="486"/>
        <v>4</v>
      </c>
      <c r="K5136" s="7">
        <v>41.421570000000003</v>
      </c>
    </row>
    <row r="5137" spans="1:11" x14ac:dyDescent="0.25">
      <c r="A5137" s="6">
        <v>44410</v>
      </c>
      <c r="B5137" s="7">
        <v>20</v>
      </c>
      <c r="C5137" s="25">
        <v>249513.21068863478</v>
      </c>
      <c r="D5137" s="25">
        <f t="shared" si="488"/>
        <v>8</v>
      </c>
      <c r="E5137" s="25">
        <f t="shared" si="487"/>
        <v>0</v>
      </c>
      <c r="F5137" s="25">
        <f t="shared" si="489"/>
        <v>0</v>
      </c>
      <c r="G5137" s="25" t="str">
        <f t="shared" si="485"/>
        <v>Summer</v>
      </c>
      <c r="H5137" s="25">
        <f t="shared" si="490"/>
        <v>4</v>
      </c>
      <c r="I5137" s="25">
        <v>0</v>
      </c>
      <c r="J5137" s="25">
        <f t="shared" si="486"/>
        <v>4</v>
      </c>
      <c r="K5137" s="7">
        <v>52.914520000000003</v>
      </c>
    </row>
    <row r="5138" spans="1:11" x14ac:dyDescent="0.25">
      <c r="A5138" s="6">
        <v>44410</v>
      </c>
      <c r="B5138" s="7">
        <v>21</v>
      </c>
      <c r="C5138" s="25">
        <v>231446.04658189765</v>
      </c>
      <c r="D5138" s="25">
        <f t="shared" si="488"/>
        <v>8</v>
      </c>
      <c r="E5138" s="25">
        <f t="shared" si="487"/>
        <v>0</v>
      </c>
      <c r="F5138" s="25">
        <f t="shared" si="489"/>
        <v>0</v>
      </c>
      <c r="G5138" s="25" t="str">
        <f t="shared" si="485"/>
        <v>Summer</v>
      </c>
      <c r="H5138" s="25">
        <f t="shared" si="490"/>
        <v>3</v>
      </c>
      <c r="I5138" s="25">
        <v>0</v>
      </c>
      <c r="J5138" s="25">
        <f t="shared" si="486"/>
        <v>3</v>
      </c>
      <c r="K5138" s="7">
        <v>35.604700000000001</v>
      </c>
    </row>
    <row r="5139" spans="1:11" x14ac:dyDescent="0.25">
      <c r="A5139" s="6">
        <v>44410</v>
      </c>
      <c r="B5139" s="7">
        <v>22</v>
      </c>
      <c r="C5139" s="25">
        <v>216877.43477348861</v>
      </c>
      <c r="D5139" s="25">
        <f t="shared" si="488"/>
        <v>8</v>
      </c>
      <c r="E5139" s="25">
        <f t="shared" si="487"/>
        <v>0</v>
      </c>
      <c r="F5139" s="25">
        <f t="shared" si="489"/>
        <v>0</v>
      </c>
      <c r="G5139" s="25" t="str">
        <f t="shared" si="485"/>
        <v>Summer</v>
      </c>
      <c r="H5139" s="25">
        <f t="shared" si="490"/>
        <v>3</v>
      </c>
      <c r="I5139" s="25">
        <v>0</v>
      </c>
      <c r="J5139" s="25">
        <f t="shared" si="486"/>
        <v>3</v>
      </c>
      <c r="K5139" s="7">
        <v>44.303019999999997</v>
      </c>
    </row>
    <row r="5140" spans="1:11" x14ac:dyDescent="0.25">
      <c r="A5140" s="6">
        <v>44410</v>
      </c>
      <c r="B5140" s="7">
        <v>23</v>
      </c>
      <c r="C5140" s="25">
        <v>193324.86022957985</v>
      </c>
      <c r="D5140" s="25">
        <f t="shared" si="488"/>
        <v>8</v>
      </c>
      <c r="E5140" s="25">
        <f t="shared" si="487"/>
        <v>0</v>
      </c>
      <c r="F5140" s="25">
        <f t="shared" si="489"/>
        <v>0</v>
      </c>
      <c r="G5140" s="25" t="str">
        <f t="shared" si="485"/>
        <v>Summer</v>
      </c>
      <c r="H5140" s="25">
        <f t="shared" si="490"/>
        <v>3</v>
      </c>
      <c r="I5140" s="25">
        <v>0</v>
      </c>
      <c r="J5140" s="25">
        <f t="shared" si="486"/>
        <v>3</v>
      </c>
      <c r="K5140" s="7">
        <v>26.398309999999999</v>
      </c>
    </row>
    <row r="5141" spans="1:11" x14ac:dyDescent="0.25">
      <c r="A5141" s="6">
        <v>44410</v>
      </c>
      <c r="B5141" s="7">
        <v>24</v>
      </c>
      <c r="C5141" s="25">
        <v>163341.48433523928</v>
      </c>
      <c r="D5141" s="25">
        <f t="shared" si="488"/>
        <v>8</v>
      </c>
      <c r="E5141" s="25">
        <f t="shared" si="487"/>
        <v>0</v>
      </c>
      <c r="F5141" s="25">
        <f t="shared" si="489"/>
        <v>0</v>
      </c>
      <c r="G5141" s="25" t="str">
        <f t="shared" si="485"/>
        <v>Summer</v>
      </c>
      <c r="H5141" s="25">
        <f t="shared" si="490"/>
        <v>3</v>
      </c>
      <c r="I5141" s="25">
        <v>0</v>
      </c>
      <c r="J5141" s="25">
        <f t="shared" si="486"/>
        <v>3</v>
      </c>
      <c r="K5141" s="7">
        <v>25.67482</v>
      </c>
    </row>
    <row r="5142" spans="1:11" x14ac:dyDescent="0.25">
      <c r="A5142" s="6">
        <v>44411</v>
      </c>
      <c r="B5142" s="7">
        <v>1</v>
      </c>
      <c r="C5142" s="25">
        <v>138019.45148768727</v>
      </c>
      <c r="D5142" s="25">
        <f t="shared" si="488"/>
        <v>8</v>
      </c>
      <c r="E5142" s="25">
        <f t="shared" si="487"/>
        <v>0</v>
      </c>
      <c r="F5142" s="25">
        <f t="shared" si="489"/>
        <v>0</v>
      </c>
      <c r="G5142" s="25" t="str">
        <f t="shared" si="485"/>
        <v>Summer</v>
      </c>
      <c r="H5142" s="25">
        <f t="shared" si="490"/>
        <v>3</v>
      </c>
      <c r="I5142" s="25">
        <v>0</v>
      </c>
      <c r="J5142" s="25">
        <f t="shared" si="486"/>
        <v>3</v>
      </c>
      <c r="K5142" s="7">
        <v>27.689170000000001</v>
      </c>
    </row>
    <row r="5143" spans="1:11" x14ac:dyDescent="0.25">
      <c r="A5143" s="6">
        <v>44411</v>
      </c>
      <c r="B5143" s="7">
        <v>2</v>
      </c>
      <c r="C5143" s="25">
        <v>119930.37227019115</v>
      </c>
      <c r="D5143" s="25">
        <f t="shared" si="488"/>
        <v>8</v>
      </c>
      <c r="E5143" s="25">
        <f t="shared" si="487"/>
        <v>0</v>
      </c>
      <c r="F5143" s="25">
        <f t="shared" si="489"/>
        <v>0</v>
      </c>
      <c r="G5143" s="25" t="str">
        <f t="shared" si="485"/>
        <v>Summer</v>
      </c>
      <c r="H5143" s="25">
        <f t="shared" si="490"/>
        <v>1</v>
      </c>
      <c r="I5143" s="25">
        <v>0</v>
      </c>
      <c r="J5143" s="25">
        <f t="shared" si="486"/>
        <v>1</v>
      </c>
      <c r="K5143" s="7">
        <v>23.948260000000001</v>
      </c>
    </row>
    <row r="5144" spans="1:11" x14ac:dyDescent="0.25">
      <c r="A5144" s="6">
        <v>44411</v>
      </c>
      <c r="B5144" s="7">
        <v>3</v>
      </c>
      <c r="C5144" s="25">
        <v>108100.8538903048</v>
      </c>
      <c r="D5144" s="25">
        <f t="shared" si="488"/>
        <v>8</v>
      </c>
      <c r="E5144" s="25">
        <f t="shared" si="487"/>
        <v>0</v>
      </c>
      <c r="F5144" s="25">
        <f t="shared" si="489"/>
        <v>0</v>
      </c>
      <c r="G5144" s="25" t="str">
        <f t="shared" si="485"/>
        <v>Summer</v>
      </c>
      <c r="H5144" s="25">
        <f t="shared" si="490"/>
        <v>1</v>
      </c>
      <c r="I5144" s="25">
        <v>0</v>
      </c>
      <c r="J5144" s="25">
        <f t="shared" si="486"/>
        <v>1</v>
      </c>
      <c r="K5144" s="7">
        <v>22.105630000000001</v>
      </c>
    </row>
    <row r="5145" spans="1:11" x14ac:dyDescent="0.25">
      <c r="A5145" s="6">
        <v>44411</v>
      </c>
      <c r="B5145" s="7">
        <v>4</v>
      </c>
      <c r="C5145" s="25">
        <v>100992.65518581022</v>
      </c>
      <c r="D5145" s="25">
        <f t="shared" si="488"/>
        <v>8</v>
      </c>
      <c r="E5145" s="25">
        <f t="shared" si="487"/>
        <v>0</v>
      </c>
      <c r="F5145" s="25">
        <f t="shared" si="489"/>
        <v>0</v>
      </c>
      <c r="G5145" s="25" t="str">
        <f t="shared" si="485"/>
        <v>Summer</v>
      </c>
      <c r="H5145" s="25">
        <f t="shared" si="490"/>
        <v>1</v>
      </c>
      <c r="I5145" s="25">
        <v>0</v>
      </c>
      <c r="J5145" s="25">
        <f t="shared" si="486"/>
        <v>1</v>
      </c>
      <c r="K5145" s="7">
        <v>21.393809999999998</v>
      </c>
    </row>
    <row r="5146" spans="1:11" x14ac:dyDescent="0.25">
      <c r="A5146" s="6">
        <v>44411</v>
      </c>
      <c r="B5146" s="7">
        <v>5</v>
      </c>
      <c r="C5146" s="25">
        <v>97455.048721026338</v>
      </c>
      <c r="D5146" s="25">
        <f t="shared" si="488"/>
        <v>8</v>
      </c>
      <c r="E5146" s="25">
        <f t="shared" si="487"/>
        <v>0</v>
      </c>
      <c r="F5146" s="25">
        <f t="shared" si="489"/>
        <v>0</v>
      </c>
      <c r="G5146" s="25" t="str">
        <f t="shared" si="485"/>
        <v>Summer</v>
      </c>
      <c r="H5146" s="25">
        <f t="shared" si="490"/>
        <v>1</v>
      </c>
      <c r="I5146" s="25">
        <v>0</v>
      </c>
      <c r="J5146" s="25">
        <f t="shared" si="486"/>
        <v>1</v>
      </c>
      <c r="K5146" s="7">
        <v>22.33849</v>
      </c>
    </row>
    <row r="5147" spans="1:11" x14ac:dyDescent="0.25">
      <c r="A5147" s="6">
        <v>44411</v>
      </c>
      <c r="B5147" s="7">
        <v>6</v>
      </c>
      <c r="C5147" s="25">
        <v>98471.089018598243</v>
      </c>
      <c r="D5147" s="25">
        <f t="shared" si="488"/>
        <v>8</v>
      </c>
      <c r="E5147" s="25">
        <f t="shared" si="487"/>
        <v>0</v>
      </c>
      <c r="F5147" s="25">
        <f t="shared" si="489"/>
        <v>0</v>
      </c>
      <c r="G5147" s="25" t="str">
        <f t="shared" si="485"/>
        <v>Summer</v>
      </c>
      <c r="H5147" s="25">
        <f t="shared" si="490"/>
        <v>1</v>
      </c>
      <c r="I5147" s="25">
        <v>0</v>
      </c>
      <c r="J5147" s="25">
        <f t="shared" si="486"/>
        <v>1</v>
      </c>
      <c r="K5147" s="7">
        <v>25.90212</v>
      </c>
    </row>
    <row r="5148" spans="1:11" x14ac:dyDescent="0.25">
      <c r="A5148" s="6">
        <v>44411</v>
      </c>
      <c r="B5148" s="7">
        <v>7</v>
      </c>
      <c r="C5148" s="25">
        <v>104061.69673187533</v>
      </c>
      <c r="D5148" s="25">
        <f t="shared" si="488"/>
        <v>8</v>
      </c>
      <c r="E5148" s="25">
        <f t="shared" si="487"/>
        <v>0</v>
      </c>
      <c r="F5148" s="25">
        <f t="shared" si="489"/>
        <v>0</v>
      </c>
      <c r="G5148" s="25" t="str">
        <f t="shared" si="485"/>
        <v>Summer</v>
      </c>
      <c r="H5148" s="25">
        <f t="shared" si="490"/>
        <v>3</v>
      </c>
      <c r="I5148" s="25">
        <v>0</v>
      </c>
      <c r="J5148" s="25">
        <f t="shared" si="486"/>
        <v>3</v>
      </c>
      <c r="K5148" s="7">
        <v>24.224540000000001</v>
      </c>
    </row>
    <row r="5149" spans="1:11" x14ac:dyDescent="0.25">
      <c r="A5149" s="6">
        <v>44411</v>
      </c>
      <c r="B5149" s="7">
        <v>8</v>
      </c>
      <c r="C5149" s="25">
        <v>111110.17212932667</v>
      </c>
      <c r="D5149" s="25">
        <f t="shared" si="488"/>
        <v>8</v>
      </c>
      <c r="E5149" s="25">
        <f t="shared" si="487"/>
        <v>0</v>
      </c>
      <c r="F5149" s="25">
        <f t="shared" si="489"/>
        <v>0</v>
      </c>
      <c r="G5149" s="25" t="str">
        <f t="shared" si="485"/>
        <v>Summer</v>
      </c>
      <c r="H5149" s="25">
        <f t="shared" si="490"/>
        <v>3</v>
      </c>
      <c r="I5149" s="25">
        <v>0</v>
      </c>
      <c r="J5149" s="25">
        <f t="shared" si="486"/>
        <v>3</v>
      </c>
      <c r="K5149" s="7">
        <v>25.044809999999998</v>
      </c>
    </row>
    <row r="5150" spans="1:11" x14ac:dyDescent="0.25">
      <c r="A5150" s="6">
        <v>44411</v>
      </c>
      <c r="B5150" s="7">
        <v>9</v>
      </c>
      <c r="C5150" s="25">
        <v>119837.23584622008</v>
      </c>
      <c r="D5150" s="25">
        <f t="shared" si="488"/>
        <v>8</v>
      </c>
      <c r="E5150" s="25">
        <f t="shared" si="487"/>
        <v>0</v>
      </c>
      <c r="F5150" s="25">
        <f t="shared" si="489"/>
        <v>0</v>
      </c>
      <c r="G5150" s="25" t="str">
        <f t="shared" si="485"/>
        <v>Summer</v>
      </c>
      <c r="H5150" s="25">
        <f t="shared" si="490"/>
        <v>3</v>
      </c>
      <c r="I5150" s="25">
        <v>0</v>
      </c>
      <c r="J5150" s="25">
        <f t="shared" si="486"/>
        <v>3</v>
      </c>
      <c r="K5150" s="7">
        <v>28.32649</v>
      </c>
    </row>
    <row r="5151" spans="1:11" x14ac:dyDescent="0.25">
      <c r="A5151" s="6">
        <v>44411</v>
      </c>
      <c r="B5151" s="7">
        <v>10</v>
      </c>
      <c r="C5151" s="25">
        <v>132851.5966251076</v>
      </c>
      <c r="D5151" s="25">
        <f t="shared" si="488"/>
        <v>8</v>
      </c>
      <c r="E5151" s="25">
        <f t="shared" si="487"/>
        <v>0</v>
      </c>
      <c r="F5151" s="25">
        <f t="shared" si="489"/>
        <v>0</v>
      </c>
      <c r="G5151" s="25" t="str">
        <f t="shared" si="485"/>
        <v>Summer</v>
      </c>
      <c r="H5151" s="25">
        <f t="shared" si="490"/>
        <v>3</v>
      </c>
      <c r="I5151" s="25">
        <v>0</v>
      </c>
      <c r="J5151" s="25">
        <f t="shared" si="486"/>
        <v>3</v>
      </c>
      <c r="K5151" s="7">
        <v>32.6402</v>
      </c>
    </row>
    <row r="5152" spans="1:11" x14ac:dyDescent="0.25">
      <c r="A5152" s="6">
        <v>44411</v>
      </c>
      <c r="B5152" s="7">
        <v>11</v>
      </c>
      <c r="C5152" s="25">
        <v>149036.06885259171</v>
      </c>
      <c r="D5152" s="25">
        <f t="shared" si="488"/>
        <v>8</v>
      </c>
      <c r="E5152" s="25">
        <f t="shared" si="487"/>
        <v>0</v>
      </c>
      <c r="F5152" s="25">
        <f t="shared" si="489"/>
        <v>0</v>
      </c>
      <c r="G5152" s="25" t="str">
        <f t="shared" si="485"/>
        <v>Summer</v>
      </c>
      <c r="H5152" s="25">
        <f t="shared" si="490"/>
        <v>3</v>
      </c>
      <c r="I5152" s="25">
        <v>0</v>
      </c>
      <c r="J5152" s="25">
        <f t="shared" si="486"/>
        <v>3</v>
      </c>
      <c r="K5152" s="7">
        <v>28.426570000000002</v>
      </c>
    </row>
    <row r="5153" spans="1:11" x14ac:dyDescent="0.25">
      <c r="A5153" s="6">
        <v>44411</v>
      </c>
      <c r="B5153" s="7">
        <v>12</v>
      </c>
      <c r="C5153" s="25">
        <v>166497.29318012742</v>
      </c>
      <c r="D5153" s="25">
        <f t="shared" si="488"/>
        <v>8</v>
      </c>
      <c r="E5153" s="25">
        <f t="shared" si="487"/>
        <v>0</v>
      </c>
      <c r="F5153" s="25">
        <f t="shared" si="489"/>
        <v>0</v>
      </c>
      <c r="G5153" s="25" t="str">
        <f t="shared" si="485"/>
        <v>Summer</v>
      </c>
      <c r="H5153" s="25">
        <f t="shared" si="490"/>
        <v>3</v>
      </c>
      <c r="I5153" s="25">
        <v>0</v>
      </c>
      <c r="J5153" s="25">
        <f t="shared" si="486"/>
        <v>3</v>
      </c>
      <c r="K5153" s="7">
        <v>34.249890000000001</v>
      </c>
    </row>
    <row r="5154" spans="1:11" x14ac:dyDescent="0.25">
      <c r="A5154" s="6">
        <v>44411</v>
      </c>
      <c r="B5154" s="7">
        <v>13</v>
      </c>
      <c r="C5154" s="25">
        <v>183067.81913277079</v>
      </c>
      <c r="D5154" s="25">
        <f t="shared" si="488"/>
        <v>8</v>
      </c>
      <c r="E5154" s="25">
        <f t="shared" si="487"/>
        <v>0</v>
      </c>
      <c r="F5154" s="25">
        <f t="shared" si="489"/>
        <v>0</v>
      </c>
      <c r="G5154" s="25" t="str">
        <f t="shared" si="485"/>
        <v>Summer</v>
      </c>
      <c r="H5154" s="25">
        <f t="shared" si="490"/>
        <v>3</v>
      </c>
      <c r="I5154" s="25">
        <v>0</v>
      </c>
      <c r="J5154" s="25">
        <f t="shared" si="486"/>
        <v>3</v>
      </c>
      <c r="K5154" s="7">
        <v>35.945129999999999</v>
      </c>
    </row>
    <row r="5155" spans="1:11" x14ac:dyDescent="0.25">
      <c r="A5155" s="6">
        <v>44411</v>
      </c>
      <c r="B5155" s="7">
        <v>14</v>
      </c>
      <c r="C5155" s="25">
        <v>195831.94251300156</v>
      </c>
      <c r="D5155" s="25">
        <f t="shared" si="488"/>
        <v>8</v>
      </c>
      <c r="E5155" s="25">
        <f t="shared" si="487"/>
        <v>0</v>
      </c>
      <c r="F5155" s="25">
        <f t="shared" si="489"/>
        <v>0</v>
      </c>
      <c r="G5155" s="25" t="str">
        <f t="shared" si="485"/>
        <v>Summer</v>
      </c>
      <c r="H5155" s="25">
        <f t="shared" si="490"/>
        <v>3</v>
      </c>
      <c r="I5155" s="25">
        <v>0</v>
      </c>
      <c r="J5155" s="25">
        <f t="shared" si="486"/>
        <v>3</v>
      </c>
      <c r="K5155" s="7">
        <v>35.5809</v>
      </c>
    </row>
    <row r="5156" spans="1:11" x14ac:dyDescent="0.25">
      <c r="A5156" s="6">
        <v>44411</v>
      </c>
      <c r="B5156" s="7">
        <v>15</v>
      </c>
      <c r="C5156" s="25">
        <v>208483.14906492163</v>
      </c>
      <c r="D5156" s="25">
        <f t="shared" si="488"/>
        <v>8</v>
      </c>
      <c r="E5156" s="25">
        <f t="shared" si="487"/>
        <v>0</v>
      </c>
      <c r="F5156" s="25">
        <f t="shared" si="489"/>
        <v>0</v>
      </c>
      <c r="G5156" s="25" t="str">
        <f t="shared" si="485"/>
        <v>Summer</v>
      </c>
      <c r="H5156" s="25">
        <f t="shared" si="490"/>
        <v>4</v>
      </c>
      <c r="I5156" s="25">
        <v>0</v>
      </c>
      <c r="J5156" s="25">
        <f t="shared" si="486"/>
        <v>4</v>
      </c>
      <c r="K5156" s="7">
        <v>40.872669999999999</v>
      </c>
    </row>
    <row r="5157" spans="1:11" x14ac:dyDescent="0.25">
      <c r="A5157" s="6">
        <v>44411</v>
      </c>
      <c r="B5157" s="7">
        <v>16</v>
      </c>
      <c r="C5157" s="25">
        <v>221319.06992336834</v>
      </c>
      <c r="D5157" s="25">
        <f t="shared" si="488"/>
        <v>8</v>
      </c>
      <c r="E5157" s="25">
        <f t="shared" si="487"/>
        <v>0</v>
      </c>
      <c r="F5157" s="25">
        <f t="shared" si="489"/>
        <v>0</v>
      </c>
      <c r="G5157" s="25" t="str">
        <f t="shared" si="485"/>
        <v>Summer</v>
      </c>
      <c r="H5157" s="25">
        <f t="shared" si="490"/>
        <v>4</v>
      </c>
      <c r="I5157" s="25">
        <v>0</v>
      </c>
      <c r="J5157" s="25">
        <f t="shared" si="486"/>
        <v>4</v>
      </c>
      <c r="K5157" s="7">
        <v>52.076560000000001</v>
      </c>
    </row>
    <row r="5158" spans="1:11" x14ac:dyDescent="0.25">
      <c r="A5158" s="6">
        <v>44411</v>
      </c>
      <c r="B5158" s="7">
        <v>17</v>
      </c>
      <c r="C5158" s="25">
        <v>238312.92890631998</v>
      </c>
      <c r="D5158" s="25">
        <f t="shared" si="488"/>
        <v>8</v>
      </c>
      <c r="E5158" s="25">
        <f t="shared" si="487"/>
        <v>0</v>
      </c>
      <c r="F5158" s="25">
        <f t="shared" si="489"/>
        <v>0</v>
      </c>
      <c r="G5158" s="25" t="str">
        <f t="shared" si="485"/>
        <v>Summer</v>
      </c>
      <c r="H5158" s="25">
        <f t="shared" si="490"/>
        <v>4</v>
      </c>
      <c r="I5158" s="25">
        <v>0</v>
      </c>
      <c r="J5158" s="25">
        <f t="shared" si="486"/>
        <v>4</v>
      </c>
      <c r="K5158" s="7">
        <v>48.841259999999998</v>
      </c>
    </row>
    <row r="5159" spans="1:11" x14ac:dyDescent="0.25">
      <c r="A5159" s="6">
        <v>44411</v>
      </c>
      <c r="B5159" s="7">
        <v>18</v>
      </c>
      <c r="C5159" s="25">
        <v>254306.64974169107</v>
      </c>
      <c r="D5159" s="25">
        <f t="shared" si="488"/>
        <v>8</v>
      </c>
      <c r="E5159" s="25">
        <f t="shared" si="487"/>
        <v>0</v>
      </c>
      <c r="F5159" s="25">
        <f t="shared" si="489"/>
        <v>0</v>
      </c>
      <c r="G5159" s="25" t="str">
        <f t="shared" si="485"/>
        <v>Summer</v>
      </c>
      <c r="H5159" s="25">
        <f t="shared" si="490"/>
        <v>4</v>
      </c>
      <c r="I5159" s="25">
        <v>0</v>
      </c>
      <c r="J5159" s="25">
        <f t="shared" si="486"/>
        <v>4</v>
      </c>
      <c r="K5159" s="7">
        <v>48.139360000000003</v>
      </c>
    </row>
    <row r="5160" spans="1:11" x14ac:dyDescent="0.25">
      <c r="A5160" s="6">
        <v>44411</v>
      </c>
      <c r="B5160" s="7">
        <v>19</v>
      </c>
      <c r="C5160" s="25">
        <v>257510.81883950406</v>
      </c>
      <c r="D5160" s="25">
        <f t="shared" si="488"/>
        <v>8</v>
      </c>
      <c r="E5160" s="25">
        <f t="shared" si="487"/>
        <v>0</v>
      </c>
      <c r="F5160" s="25">
        <f t="shared" si="489"/>
        <v>0</v>
      </c>
      <c r="G5160" s="25" t="str">
        <f t="shared" si="485"/>
        <v>Summer</v>
      </c>
      <c r="H5160" s="25">
        <f t="shared" si="490"/>
        <v>4</v>
      </c>
      <c r="I5160" s="25">
        <v>0</v>
      </c>
      <c r="J5160" s="25">
        <f t="shared" si="486"/>
        <v>4</v>
      </c>
      <c r="K5160" s="7">
        <v>44.691510000000001</v>
      </c>
    </row>
    <row r="5161" spans="1:11" x14ac:dyDescent="0.25">
      <c r="A5161" s="6">
        <v>44411</v>
      </c>
      <c r="B5161" s="7">
        <v>20</v>
      </c>
      <c r="C5161" s="25">
        <v>248085.19574444636</v>
      </c>
      <c r="D5161" s="25">
        <f t="shared" si="488"/>
        <v>8</v>
      </c>
      <c r="E5161" s="25">
        <f t="shared" si="487"/>
        <v>0</v>
      </c>
      <c r="F5161" s="25">
        <f t="shared" si="489"/>
        <v>0</v>
      </c>
      <c r="G5161" s="25" t="str">
        <f t="shared" si="485"/>
        <v>Summer</v>
      </c>
      <c r="H5161" s="25">
        <f t="shared" si="490"/>
        <v>4</v>
      </c>
      <c r="I5161" s="25">
        <v>0</v>
      </c>
      <c r="J5161" s="25">
        <f t="shared" si="486"/>
        <v>4</v>
      </c>
      <c r="K5161" s="7">
        <v>46.882980000000003</v>
      </c>
    </row>
    <row r="5162" spans="1:11" x14ac:dyDescent="0.25">
      <c r="A5162" s="6">
        <v>44411</v>
      </c>
      <c r="B5162" s="7">
        <v>21</v>
      </c>
      <c r="C5162" s="25">
        <v>232107.6948004133</v>
      </c>
      <c r="D5162" s="25">
        <f t="shared" si="488"/>
        <v>8</v>
      </c>
      <c r="E5162" s="25">
        <f t="shared" si="487"/>
        <v>0</v>
      </c>
      <c r="F5162" s="25">
        <f t="shared" si="489"/>
        <v>0</v>
      </c>
      <c r="G5162" s="25" t="str">
        <f t="shared" si="485"/>
        <v>Summer</v>
      </c>
      <c r="H5162" s="25">
        <f t="shared" si="490"/>
        <v>3</v>
      </c>
      <c r="I5162" s="25">
        <v>0</v>
      </c>
      <c r="J5162" s="25">
        <f t="shared" si="486"/>
        <v>3</v>
      </c>
      <c r="K5162" s="7">
        <v>45.003059999999998</v>
      </c>
    </row>
    <row r="5163" spans="1:11" x14ac:dyDescent="0.25">
      <c r="A5163" s="6">
        <v>44411</v>
      </c>
      <c r="B5163" s="7">
        <v>22</v>
      </c>
      <c r="C5163" s="25">
        <v>218290.20455846391</v>
      </c>
      <c r="D5163" s="25">
        <f t="shared" si="488"/>
        <v>8</v>
      </c>
      <c r="E5163" s="25">
        <f t="shared" si="487"/>
        <v>0</v>
      </c>
      <c r="F5163" s="25">
        <f t="shared" si="489"/>
        <v>0</v>
      </c>
      <c r="G5163" s="25" t="str">
        <f t="shared" si="485"/>
        <v>Summer</v>
      </c>
      <c r="H5163" s="25">
        <f t="shared" si="490"/>
        <v>3</v>
      </c>
      <c r="I5163" s="25">
        <v>0</v>
      </c>
      <c r="J5163" s="25">
        <f t="shared" si="486"/>
        <v>3</v>
      </c>
      <c r="K5163" s="7">
        <v>39.917290000000001</v>
      </c>
    </row>
    <row r="5164" spans="1:11" x14ac:dyDescent="0.25">
      <c r="A5164" s="6">
        <v>44411</v>
      </c>
      <c r="B5164" s="7">
        <v>23</v>
      </c>
      <c r="C5164" s="25">
        <v>195856.61874840708</v>
      </c>
      <c r="D5164" s="25">
        <f t="shared" si="488"/>
        <v>8</v>
      </c>
      <c r="E5164" s="25">
        <f t="shared" si="487"/>
        <v>0</v>
      </c>
      <c r="F5164" s="25">
        <f t="shared" si="489"/>
        <v>0</v>
      </c>
      <c r="G5164" s="25" t="str">
        <f t="shared" si="485"/>
        <v>Summer</v>
      </c>
      <c r="H5164" s="25">
        <f t="shared" si="490"/>
        <v>3</v>
      </c>
      <c r="I5164" s="25">
        <v>0</v>
      </c>
      <c r="J5164" s="25">
        <f t="shared" si="486"/>
        <v>3</v>
      </c>
      <c r="K5164" s="7">
        <v>36.424100000000003</v>
      </c>
    </row>
    <row r="5165" spans="1:11" x14ac:dyDescent="0.25">
      <c r="A5165" s="6">
        <v>44411</v>
      </c>
      <c r="B5165" s="7">
        <v>24</v>
      </c>
      <c r="C5165" s="25">
        <v>166413.53213690376</v>
      </c>
      <c r="D5165" s="25">
        <f t="shared" si="488"/>
        <v>8</v>
      </c>
      <c r="E5165" s="25">
        <f t="shared" si="487"/>
        <v>0</v>
      </c>
      <c r="F5165" s="25">
        <f t="shared" si="489"/>
        <v>0</v>
      </c>
      <c r="G5165" s="25" t="str">
        <f t="shared" si="485"/>
        <v>Summer</v>
      </c>
      <c r="H5165" s="25">
        <f t="shared" si="490"/>
        <v>3</v>
      </c>
      <c r="I5165" s="25">
        <v>0</v>
      </c>
      <c r="J5165" s="25">
        <f t="shared" si="486"/>
        <v>3</v>
      </c>
      <c r="K5165" s="7">
        <v>38.535580000000003</v>
      </c>
    </row>
    <row r="5166" spans="1:11" x14ac:dyDescent="0.25">
      <c r="A5166" s="6">
        <v>44412</v>
      </c>
      <c r="B5166" s="7">
        <v>1</v>
      </c>
      <c r="C5166" s="25">
        <v>141176.34497659761</v>
      </c>
      <c r="D5166" s="25">
        <f t="shared" si="488"/>
        <v>8</v>
      </c>
      <c r="E5166" s="25">
        <f t="shared" si="487"/>
        <v>0</v>
      </c>
      <c r="F5166" s="25">
        <f t="shared" si="489"/>
        <v>0</v>
      </c>
      <c r="G5166" s="25" t="str">
        <f t="shared" si="485"/>
        <v>Summer</v>
      </c>
      <c r="H5166" s="25">
        <f t="shared" si="490"/>
        <v>3</v>
      </c>
      <c r="I5166" s="25">
        <v>0</v>
      </c>
      <c r="J5166" s="25">
        <f t="shared" si="486"/>
        <v>3</v>
      </c>
      <c r="K5166" s="7">
        <v>27.140419999999999</v>
      </c>
    </row>
    <row r="5167" spans="1:11" x14ac:dyDescent="0.25">
      <c r="A5167" s="6">
        <v>44412</v>
      </c>
      <c r="B5167" s="7">
        <v>2</v>
      </c>
      <c r="C5167" s="25">
        <v>122394.55716243188</v>
      </c>
      <c r="D5167" s="25">
        <f t="shared" si="488"/>
        <v>8</v>
      </c>
      <c r="E5167" s="25">
        <f t="shared" si="487"/>
        <v>0</v>
      </c>
      <c r="F5167" s="25">
        <f t="shared" si="489"/>
        <v>0</v>
      </c>
      <c r="G5167" s="25" t="str">
        <f t="shared" ref="G5167:G5230" si="491">IF(OR(D5167&lt;5,D5167&gt;9),"Winter","Summer")</f>
        <v>Summer</v>
      </c>
      <c r="H5167" s="25">
        <f t="shared" si="490"/>
        <v>1</v>
      </c>
      <c r="I5167" s="25">
        <v>0</v>
      </c>
      <c r="J5167" s="25">
        <f t="shared" ref="J5167:J5230" si="492">IF(I5167=0,H5167,5)</f>
        <v>1</v>
      </c>
      <c r="K5167" s="7">
        <v>24.38588</v>
      </c>
    </row>
    <row r="5168" spans="1:11" x14ac:dyDescent="0.25">
      <c r="A5168" s="6">
        <v>44412</v>
      </c>
      <c r="B5168" s="7">
        <v>3</v>
      </c>
      <c r="C5168" s="25">
        <v>110677.96812469306</v>
      </c>
      <c r="D5168" s="25">
        <f t="shared" si="488"/>
        <v>8</v>
      </c>
      <c r="E5168" s="25">
        <f t="shared" si="487"/>
        <v>0</v>
      </c>
      <c r="F5168" s="25">
        <f t="shared" si="489"/>
        <v>0</v>
      </c>
      <c r="G5168" s="25" t="str">
        <f t="shared" si="491"/>
        <v>Summer</v>
      </c>
      <c r="H5168" s="25">
        <f t="shared" si="490"/>
        <v>1</v>
      </c>
      <c r="I5168" s="25">
        <v>0</v>
      </c>
      <c r="J5168" s="25">
        <f t="shared" si="492"/>
        <v>1</v>
      </c>
      <c r="K5168" s="7">
        <v>23.888079999999999</v>
      </c>
    </row>
    <row r="5169" spans="1:11" x14ac:dyDescent="0.25">
      <c r="A5169" s="6">
        <v>44412</v>
      </c>
      <c r="B5169" s="7">
        <v>4</v>
      </c>
      <c r="C5169" s="25">
        <v>102998.49993345361</v>
      </c>
      <c r="D5169" s="25">
        <f t="shared" si="488"/>
        <v>8</v>
      </c>
      <c r="E5169" s="25">
        <f t="shared" si="487"/>
        <v>0</v>
      </c>
      <c r="F5169" s="25">
        <f t="shared" si="489"/>
        <v>0</v>
      </c>
      <c r="G5169" s="25" t="str">
        <f t="shared" si="491"/>
        <v>Summer</v>
      </c>
      <c r="H5169" s="25">
        <f t="shared" si="490"/>
        <v>1</v>
      </c>
      <c r="I5169" s="25">
        <v>0</v>
      </c>
      <c r="J5169" s="25">
        <f t="shared" si="492"/>
        <v>1</v>
      </c>
      <c r="K5169" s="7">
        <v>23.596910000000001</v>
      </c>
    </row>
    <row r="5170" spans="1:11" x14ac:dyDescent="0.25">
      <c r="A5170" s="6">
        <v>44412</v>
      </c>
      <c r="B5170" s="7">
        <v>5</v>
      </c>
      <c r="C5170" s="25">
        <v>98871.801209932906</v>
      </c>
      <c r="D5170" s="25">
        <f t="shared" si="488"/>
        <v>8</v>
      </c>
      <c r="E5170" s="25">
        <f t="shared" si="487"/>
        <v>0</v>
      </c>
      <c r="F5170" s="25">
        <f t="shared" si="489"/>
        <v>0</v>
      </c>
      <c r="G5170" s="25" t="str">
        <f t="shared" si="491"/>
        <v>Summer</v>
      </c>
      <c r="H5170" s="25">
        <f t="shared" si="490"/>
        <v>1</v>
      </c>
      <c r="I5170" s="25">
        <v>0</v>
      </c>
      <c r="J5170" s="25">
        <f t="shared" si="492"/>
        <v>1</v>
      </c>
      <c r="K5170" s="7">
        <v>23.532219999999999</v>
      </c>
    </row>
    <row r="5171" spans="1:11" x14ac:dyDescent="0.25">
      <c r="A5171" s="6">
        <v>44412</v>
      </c>
      <c r="B5171" s="7">
        <v>6</v>
      </c>
      <c r="C5171" s="25">
        <v>99674.672933970171</v>
      </c>
      <c r="D5171" s="25">
        <f t="shared" si="488"/>
        <v>8</v>
      </c>
      <c r="E5171" s="25">
        <f t="shared" si="487"/>
        <v>0</v>
      </c>
      <c r="F5171" s="25">
        <f t="shared" si="489"/>
        <v>0</v>
      </c>
      <c r="G5171" s="25" t="str">
        <f t="shared" si="491"/>
        <v>Summer</v>
      </c>
      <c r="H5171" s="25">
        <f t="shared" si="490"/>
        <v>1</v>
      </c>
      <c r="I5171" s="25">
        <v>0</v>
      </c>
      <c r="J5171" s="25">
        <f t="shared" si="492"/>
        <v>1</v>
      </c>
      <c r="K5171" s="7">
        <v>25.171119999999998</v>
      </c>
    </row>
    <row r="5172" spans="1:11" x14ac:dyDescent="0.25">
      <c r="A5172" s="6">
        <v>44412</v>
      </c>
      <c r="B5172" s="7">
        <v>7</v>
      </c>
      <c r="C5172" s="25">
        <v>105313.67414552014</v>
      </c>
      <c r="D5172" s="25">
        <f t="shared" si="488"/>
        <v>8</v>
      </c>
      <c r="E5172" s="25">
        <f t="shared" si="487"/>
        <v>0</v>
      </c>
      <c r="F5172" s="25">
        <f t="shared" si="489"/>
        <v>0</v>
      </c>
      <c r="G5172" s="25" t="str">
        <f t="shared" si="491"/>
        <v>Summer</v>
      </c>
      <c r="H5172" s="25">
        <f t="shared" si="490"/>
        <v>3</v>
      </c>
      <c r="I5172" s="25">
        <v>0</v>
      </c>
      <c r="J5172" s="25">
        <f t="shared" si="492"/>
        <v>3</v>
      </c>
      <c r="K5172" s="7">
        <v>25.43064</v>
      </c>
    </row>
    <row r="5173" spans="1:11" x14ac:dyDescent="0.25">
      <c r="A5173" s="6">
        <v>44412</v>
      </c>
      <c r="B5173" s="7">
        <v>8</v>
      </c>
      <c r="C5173" s="25">
        <v>112214.16300699975</v>
      </c>
      <c r="D5173" s="25">
        <f t="shared" si="488"/>
        <v>8</v>
      </c>
      <c r="E5173" s="25">
        <f t="shared" si="487"/>
        <v>0</v>
      </c>
      <c r="F5173" s="25">
        <f t="shared" si="489"/>
        <v>0</v>
      </c>
      <c r="G5173" s="25" t="str">
        <f t="shared" si="491"/>
        <v>Summer</v>
      </c>
      <c r="H5173" s="25">
        <f t="shared" si="490"/>
        <v>3</v>
      </c>
      <c r="I5173" s="25">
        <v>0</v>
      </c>
      <c r="J5173" s="25">
        <f t="shared" si="492"/>
        <v>3</v>
      </c>
      <c r="K5173" s="7">
        <v>26.88578</v>
      </c>
    </row>
    <row r="5174" spans="1:11" x14ac:dyDescent="0.25">
      <c r="A5174" s="6">
        <v>44412</v>
      </c>
      <c r="B5174" s="7">
        <v>9</v>
      </c>
      <c r="C5174" s="25">
        <v>120810.51213488201</v>
      </c>
      <c r="D5174" s="25">
        <f t="shared" si="488"/>
        <v>8</v>
      </c>
      <c r="E5174" s="25">
        <f t="shared" si="487"/>
        <v>0</v>
      </c>
      <c r="F5174" s="25">
        <f t="shared" si="489"/>
        <v>0</v>
      </c>
      <c r="G5174" s="25" t="str">
        <f t="shared" si="491"/>
        <v>Summer</v>
      </c>
      <c r="H5174" s="25">
        <f t="shared" si="490"/>
        <v>3</v>
      </c>
      <c r="I5174" s="25">
        <v>0</v>
      </c>
      <c r="J5174" s="25">
        <f t="shared" si="492"/>
        <v>3</v>
      </c>
      <c r="K5174" s="7">
        <v>32.206940000000003</v>
      </c>
    </row>
    <row r="5175" spans="1:11" x14ac:dyDescent="0.25">
      <c r="A5175" s="6">
        <v>44412</v>
      </c>
      <c r="B5175" s="7">
        <v>10</v>
      </c>
      <c r="C5175" s="25">
        <v>133329.94373752023</v>
      </c>
      <c r="D5175" s="25">
        <f t="shared" si="488"/>
        <v>8</v>
      </c>
      <c r="E5175" s="25">
        <f t="shared" si="487"/>
        <v>0</v>
      </c>
      <c r="F5175" s="25">
        <f t="shared" si="489"/>
        <v>0</v>
      </c>
      <c r="G5175" s="25" t="str">
        <f t="shared" si="491"/>
        <v>Summer</v>
      </c>
      <c r="H5175" s="25">
        <f t="shared" si="490"/>
        <v>3</v>
      </c>
      <c r="I5175" s="25">
        <v>0</v>
      </c>
      <c r="J5175" s="25">
        <f t="shared" si="492"/>
        <v>3</v>
      </c>
      <c r="K5175" s="7">
        <v>29.661059999999999</v>
      </c>
    </row>
    <row r="5176" spans="1:11" x14ac:dyDescent="0.25">
      <c r="A5176" s="6">
        <v>44412</v>
      </c>
      <c r="B5176" s="7">
        <v>11</v>
      </c>
      <c r="C5176" s="25">
        <v>180763.50544927982</v>
      </c>
      <c r="D5176" s="25">
        <f t="shared" si="488"/>
        <v>8</v>
      </c>
      <c r="E5176" s="25">
        <f t="shared" si="487"/>
        <v>0</v>
      </c>
      <c r="F5176" s="25">
        <f t="shared" si="489"/>
        <v>0</v>
      </c>
      <c r="G5176" s="25" t="str">
        <f t="shared" si="491"/>
        <v>Summer</v>
      </c>
      <c r="H5176" s="25">
        <f t="shared" si="490"/>
        <v>3</v>
      </c>
      <c r="I5176" s="25">
        <v>0</v>
      </c>
      <c r="J5176" s="25">
        <f t="shared" si="492"/>
        <v>3</v>
      </c>
      <c r="K5176" s="7">
        <v>30.31645</v>
      </c>
    </row>
    <row r="5177" spans="1:11" x14ac:dyDescent="0.25">
      <c r="A5177" s="6">
        <v>44412</v>
      </c>
      <c r="B5177" s="7">
        <v>12</v>
      </c>
      <c r="C5177" s="25">
        <v>166489.36440709408</v>
      </c>
      <c r="D5177" s="25">
        <f t="shared" si="488"/>
        <v>8</v>
      </c>
      <c r="E5177" s="25">
        <f t="shared" si="487"/>
        <v>0</v>
      </c>
      <c r="F5177" s="25">
        <f t="shared" si="489"/>
        <v>0</v>
      </c>
      <c r="G5177" s="25" t="str">
        <f t="shared" si="491"/>
        <v>Summer</v>
      </c>
      <c r="H5177" s="25">
        <f t="shared" si="490"/>
        <v>3</v>
      </c>
      <c r="I5177" s="25">
        <v>0</v>
      </c>
      <c r="J5177" s="25">
        <f t="shared" si="492"/>
        <v>3</v>
      </c>
      <c r="K5177" s="7">
        <v>32.533250000000002</v>
      </c>
    </row>
    <row r="5178" spans="1:11" x14ac:dyDescent="0.25">
      <c r="A5178" s="6">
        <v>44412</v>
      </c>
      <c r="B5178" s="7">
        <v>13</v>
      </c>
      <c r="C5178" s="25">
        <v>185442.97998230968</v>
      </c>
      <c r="D5178" s="25">
        <f t="shared" si="488"/>
        <v>8</v>
      </c>
      <c r="E5178" s="25">
        <f t="shared" si="487"/>
        <v>0</v>
      </c>
      <c r="F5178" s="25">
        <f t="shared" si="489"/>
        <v>0</v>
      </c>
      <c r="G5178" s="25" t="str">
        <f t="shared" si="491"/>
        <v>Summer</v>
      </c>
      <c r="H5178" s="25">
        <f t="shared" si="490"/>
        <v>3</v>
      </c>
      <c r="I5178" s="25">
        <v>0</v>
      </c>
      <c r="J5178" s="25">
        <f t="shared" si="492"/>
        <v>3</v>
      </c>
      <c r="K5178" s="7">
        <v>38.22354</v>
      </c>
    </row>
    <row r="5179" spans="1:11" x14ac:dyDescent="0.25">
      <c r="A5179" s="6">
        <v>44412</v>
      </c>
      <c r="B5179" s="7">
        <v>14</v>
      </c>
      <c r="C5179" s="25">
        <v>198240.20063655145</v>
      </c>
      <c r="D5179" s="25">
        <f t="shared" si="488"/>
        <v>8</v>
      </c>
      <c r="E5179" s="25">
        <f t="shared" si="487"/>
        <v>0</v>
      </c>
      <c r="F5179" s="25">
        <f t="shared" si="489"/>
        <v>0</v>
      </c>
      <c r="G5179" s="25" t="str">
        <f t="shared" si="491"/>
        <v>Summer</v>
      </c>
      <c r="H5179" s="25">
        <f t="shared" si="490"/>
        <v>3</v>
      </c>
      <c r="I5179" s="25">
        <v>0</v>
      </c>
      <c r="J5179" s="25">
        <f t="shared" si="492"/>
        <v>3</v>
      </c>
      <c r="K5179" s="7">
        <v>35.656599999999997</v>
      </c>
    </row>
    <row r="5180" spans="1:11" x14ac:dyDescent="0.25">
      <c r="A5180" s="6">
        <v>44412</v>
      </c>
      <c r="B5180" s="7">
        <v>15</v>
      </c>
      <c r="C5180" s="25">
        <v>211203.25936272982</v>
      </c>
      <c r="D5180" s="25">
        <f t="shared" si="488"/>
        <v>8</v>
      </c>
      <c r="E5180" s="25">
        <f t="shared" si="487"/>
        <v>0</v>
      </c>
      <c r="F5180" s="25">
        <f t="shared" si="489"/>
        <v>0</v>
      </c>
      <c r="G5180" s="25" t="str">
        <f t="shared" si="491"/>
        <v>Summer</v>
      </c>
      <c r="H5180" s="25">
        <f t="shared" si="490"/>
        <v>4</v>
      </c>
      <c r="I5180" s="25">
        <v>0</v>
      </c>
      <c r="J5180" s="25">
        <f t="shared" si="492"/>
        <v>4</v>
      </c>
      <c r="K5180" s="7">
        <v>41.005609999999997</v>
      </c>
    </row>
    <row r="5181" spans="1:11" x14ac:dyDescent="0.25">
      <c r="A5181" s="6">
        <v>44412</v>
      </c>
      <c r="B5181" s="7">
        <v>16</v>
      </c>
      <c r="C5181" s="25">
        <v>225489.88755433611</v>
      </c>
      <c r="D5181" s="25">
        <f t="shared" si="488"/>
        <v>8</v>
      </c>
      <c r="E5181" s="25">
        <f t="shared" si="487"/>
        <v>0</v>
      </c>
      <c r="F5181" s="25">
        <f t="shared" si="489"/>
        <v>0</v>
      </c>
      <c r="G5181" s="25" t="str">
        <f t="shared" si="491"/>
        <v>Summer</v>
      </c>
      <c r="H5181" s="25">
        <f t="shared" si="490"/>
        <v>4</v>
      </c>
      <c r="I5181" s="25">
        <v>0</v>
      </c>
      <c r="J5181" s="25">
        <f t="shared" si="492"/>
        <v>4</v>
      </c>
      <c r="K5181" s="7">
        <v>42.493720000000003</v>
      </c>
    </row>
    <row r="5182" spans="1:11" x14ac:dyDescent="0.25">
      <c r="A5182" s="6">
        <v>44412</v>
      </c>
      <c r="B5182" s="7">
        <v>17</v>
      </c>
      <c r="C5182" s="25">
        <v>236121.30117750194</v>
      </c>
      <c r="D5182" s="25">
        <f t="shared" si="488"/>
        <v>8</v>
      </c>
      <c r="E5182" s="25">
        <f t="shared" si="487"/>
        <v>0</v>
      </c>
      <c r="F5182" s="25">
        <f t="shared" si="489"/>
        <v>0</v>
      </c>
      <c r="G5182" s="25" t="str">
        <f t="shared" si="491"/>
        <v>Summer</v>
      </c>
      <c r="H5182" s="25">
        <f t="shared" si="490"/>
        <v>4</v>
      </c>
      <c r="I5182" s="25">
        <v>0</v>
      </c>
      <c r="J5182" s="25">
        <f t="shared" si="492"/>
        <v>4</v>
      </c>
      <c r="K5182" s="7">
        <v>44.360790000000001</v>
      </c>
    </row>
    <row r="5183" spans="1:11" x14ac:dyDescent="0.25">
      <c r="A5183" s="6">
        <v>44412</v>
      </c>
      <c r="B5183" s="7">
        <v>18</v>
      </c>
      <c r="C5183" s="25">
        <v>244296.80752888243</v>
      </c>
      <c r="D5183" s="25">
        <f t="shared" si="488"/>
        <v>8</v>
      </c>
      <c r="E5183" s="25">
        <f t="shared" si="487"/>
        <v>0</v>
      </c>
      <c r="F5183" s="25">
        <f t="shared" si="489"/>
        <v>0</v>
      </c>
      <c r="G5183" s="25" t="str">
        <f t="shared" si="491"/>
        <v>Summer</v>
      </c>
      <c r="H5183" s="25">
        <f t="shared" si="490"/>
        <v>4</v>
      </c>
      <c r="I5183" s="25">
        <v>0</v>
      </c>
      <c r="J5183" s="25">
        <f t="shared" si="492"/>
        <v>4</v>
      </c>
      <c r="K5183" s="7">
        <v>49.666519999999998</v>
      </c>
    </row>
    <row r="5184" spans="1:11" x14ac:dyDescent="0.25">
      <c r="A5184" s="6">
        <v>44412</v>
      </c>
      <c r="B5184" s="7">
        <v>19</v>
      </c>
      <c r="C5184" s="25">
        <v>251042.56392800354</v>
      </c>
      <c r="D5184" s="25">
        <f t="shared" si="488"/>
        <v>8</v>
      </c>
      <c r="E5184" s="25">
        <f t="shared" si="487"/>
        <v>0</v>
      </c>
      <c r="F5184" s="25">
        <f t="shared" si="489"/>
        <v>0</v>
      </c>
      <c r="G5184" s="25" t="str">
        <f t="shared" si="491"/>
        <v>Summer</v>
      </c>
      <c r="H5184" s="25">
        <f t="shared" si="490"/>
        <v>4</v>
      </c>
      <c r="I5184" s="25">
        <v>0</v>
      </c>
      <c r="J5184" s="25">
        <f t="shared" si="492"/>
        <v>4</v>
      </c>
      <c r="K5184" s="7">
        <v>52.325670000000002</v>
      </c>
    </row>
    <row r="5185" spans="1:11" x14ac:dyDescent="0.25">
      <c r="A5185" s="6">
        <v>44412</v>
      </c>
      <c r="B5185" s="7">
        <v>20</v>
      </c>
      <c r="C5185" s="25">
        <v>242141.72301664221</v>
      </c>
      <c r="D5185" s="25">
        <f t="shared" si="488"/>
        <v>8</v>
      </c>
      <c r="E5185" s="25">
        <f t="shared" si="487"/>
        <v>0</v>
      </c>
      <c r="F5185" s="25">
        <f t="shared" si="489"/>
        <v>0</v>
      </c>
      <c r="G5185" s="25" t="str">
        <f t="shared" si="491"/>
        <v>Summer</v>
      </c>
      <c r="H5185" s="25">
        <f t="shared" si="490"/>
        <v>4</v>
      </c>
      <c r="I5185" s="25">
        <v>0</v>
      </c>
      <c r="J5185" s="25">
        <f t="shared" si="492"/>
        <v>4</v>
      </c>
      <c r="K5185" s="7">
        <v>41.165199999999999</v>
      </c>
    </row>
    <row r="5186" spans="1:11" x14ac:dyDescent="0.25">
      <c r="A5186" s="6">
        <v>44412</v>
      </c>
      <c r="B5186" s="7">
        <v>21</v>
      </c>
      <c r="C5186" s="25">
        <v>232635.20759772716</v>
      </c>
      <c r="D5186" s="25">
        <f t="shared" si="488"/>
        <v>8</v>
      </c>
      <c r="E5186" s="25">
        <f t="shared" si="487"/>
        <v>0</v>
      </c>
      <c r="F5186" s="25">
        <f t="shared" si="489"/>
        <v>0</v>
      </c>
      <c r="G5186" s="25" t="str">
        <f t="shared" si="491"/>
        <v>Summer</v>
      </c>
      <c r="H5186" s="25">
        <f t="shared" si="490"/>
        <v>3</v>
      </c>
      <c r="I5186" s="25">
        <v>0</v>
      </c>
      <c r="J5186" s="25">
        <f t="shared" si="492"/>
        <v>3</v>
      </c>
      <c r="K5186" s="7">
        <v>42.109459999999999</v>
      </c>
    </row>
    <row r="5187" spans="1:11" x14ac:dyDescent="0.25">
      <c r="A5187" s="6">
        <v>44412</v>
      </c>
      <c r="B5187" s="7">
        <v>22</v>
      </c>
      <c r="C5187" s="25">
        <v>225730.99340501288</v>
      </c>
      <c r="D5187" s="25">
        <f t="shared" si="488"/>
        <v>8</v>
      </c>
      <c r="E5187" s="25">
        <f t="shared" si="487"/>
        <v>0</v>
      </c>
      <c r="F5187" s="25">
        <f t="shared" si="489"/>
        <v>0</v>
      </c>
      <c r="G5187" s="25" t="str">
        <f t="shared" si="491"/>
        <v>Summer</v>
      </c>
      <c r="H5187" s="25">
        <f t="shared" si="490"/>
        <v>3</v>
      </c>
      <c r="I5187" s="25">
        <v>0</v>
      </c>
      <c r="J5187" s="25">
        <f t="shared" si="492"/>
        <v>3</v>
      </c>
      <c r="K5187" s="7">
        <v>40.649700000000003</v>
      </c>
    </row>
    <row r="5188" spans="1:11" x14ac:dyDescent="0.25">
      <c r="A5188" s="6">
        <v>44412</v>
      </c>
      <c r="B5188" s="7">
        <v>23</v>
      </c>
      <c r="C5188" s="25">
        <v>206613.46828291009</v>
      </c>
      <c r="D5188" s="25">
        <f t="shared" si="488"/>
        <v>8</v>
      </c>
      <c r="E5188" s="25">
        <f t="shared" si="487"/>
        <v>0</v>
      </c>
      <c r="F5188" s="25">
        <f t="shared" si="489"/>
        <v>0</v>
      </c>
      <c r="G5188" s="25" t="str">
        <f t="shared" si="491"/>
        <v>Summer</v>
      </c>
      <c r="H5188" s="25">
        <f t="shared" si="490"/>
        <v>3</v>
      </c>
      <c r="I5188" s="25">
        <v>0</v>
      </c>
      <c r="J5188" s="25">
        <f t="shared" si="492"/>
        <v>3</v>
      </c>
      <c r="K5188" s="7">
        <v>35.263350000000003</v>
      </c>
    </row>
    <row r="5189" spans="1:11" x14ac:dyDescent="0.25">
      <c r="A5189" s="6">
        <v>44412</v>
      </c>
      <c r="B5189" s="7">
        <v>24</v>
      </c>
      <c r="C5189" s="25">
        <v>178414.15873860574</v>
      </c>
      <c r="D5189" s="25">
        <f t="shared" si="488"/>
        <v>8</v>
      </c>
      <c r="E5189" s="25">
        <f t="shared" si="487"/>
        <v>0</v>
      </c>
      <c r="F5189" s="25">
        <f t="shared" si="489"/>
        <v>0</v>
      </c>
      <c r="G5189" s="25" t="str">
        <f t="shared" si="491"/>
        <v>Summer</v>
      </c>
      <c r="H5189" s="25">
        <f t="shared" si="490"/>
        <v>3</v>
      </c>
      <c r="I5189" s="25">
        <v>0</v>
      </c>
      <c r="J5189" s="25">
        <f t="shared" si="492"/>
        <v>3</v>
      </c>
      <c r="K5189" s="7">
        <v>33.577449999999999</v>
      </c>
    </row>
    <row r="5190" spans="1:11" x14ac:dyDescent="0.25">
      <c r="A5190" s="6">
        <v>44413</v>
      </c>
      <c r="B5190" s="7">
        <v>1</v>
      </c>
      <c r="C5190" s="25">
        <v>151574.99296983308</v>
      </c>
      <c r="D5190" s="25">
        <f t="shared" si="488"/>
        <v>8</v>
      </c>
      <c r="E5190" s="25">
        <f t="shared" ref="E5190:E5253" si="493">IF(IFERROR(VLOOKUP(A5190,$S$6:$S$15,1,0),0)&gt;0,1,0)</f>
        <v>0</v>
      </c>
      <c r="F5190" s="25">
        <f t="shared" si="489"/>
        <v>0</v>
      </c>
      <c r="G5190" s="25" t="str">
        <f t="shared" si="491"/>
        <v>Summer</v>
      </c>
      <c r="H5190" s="25">
        <f t="shared" si="490"/>
        <v>3</v>
      </c>
      <c r="I5190" s="25">
        <v>0</v>
      </c>
      <c r="J5190" s="25">
        <f t="shared" si="492"/>
        <v>3</v>
      </c>
      <c r="K5190" s="7">
        <v>29.523949999999999</v>
      </c>
    </row>
    <row r="5191" spans="1:11" x14ac:dyDescent="0.25">
      <c r="A5191" s="6">
        <v>44413</v>
      </c>
      <c r="B5191" s="7">
        <v>2</v>
      </c>
      <c r="C5191" s="25">
        <v>131148.18879520922</v>
      </c>
      <c r="D5191" s="25">
        <f t="shared" ref="D5191:D5254" si="494">MONTH(A5191)</f>
        <v>8</v>
      </c>
      <c r="E5191" s="25">
        <f t="shared" si="493"/>
        <v>0</v>
      </c>
      <c r="F5191" s="25">
        <f t="shared" ref="F5191:F5254" si="495">IF(WEEKDAY(A5191,2)&gt;5,1,0)</f>
        <v>0</v>
      </c>
      <c r="G5191" s="25" t="str">
        <f t="shared" si="491"/>
        <v>Summer</v>
      </c>
      <c r="H5191" s="25">
        <f t="shared" ref="H5191:H5254" si="496">IF(AND(B5191&lt;7,B5191&gt;1),1,IF(G5191="Winter",IF(OR(E5191=1,F5191=1,B5191=1,AND(B5191&gt;9,B5191&lt;19),B5191&gt;21),2,6),IF(OR(E5191=1,F5191=1,B5191&lt;15,B5191&gt;20),3,4)))</f>
        <v>1</v>
      </c>
      <c r="I5191" s="25">
        <v>0</v>
      </c>
      <c r="J5191" s="25">
        <f t="shared" si="492"/>
        <v>1</v>
      </c>
      <c r="K5191" s="7">
        <v>29.687460000000002</v>
      </c>
    </row>
    <row r="5192" spans="1:11" x14ac:dyDescent="0.25">
      <c r="A5192" s="6">
        <v>44413</v>
      </c>
      <c r="B5192" s="7">
        <v>3</v>
      </c>
      <c r="C5192" s="25">
        <v>117650.23897866606</v>
      </c>
      <c r="D5192" s="25">
        <f t="shared" si="494"/>
        <v>8</v>
      </c>
      <c r="E5192" s="25">
        <f t="shared" si="493"/>
        <v>0</v>
      </c>
      <c r="F5192" s="25">
        <f t="shared" si="495"/>
        <v>0</v>
      </c>
      <c r="G5192" s="25" t="str">
        <f t="shared" si="491"/>
        <v>Summer</v>
      </c>
      <c r="H5192" s="25">
        <f t="shared" si="496"/>
        <v>1</v>
      </c>
      <c r="I5192" s="25">
        <v>0</v>
      </c>
      <c r="J5192" s="25">
        <f t="shared" si="492"/>
        <v>1</v>
      </c>
      <c r="K5192" s="7">
        <v>25.506869999999999</v>
      </c>
    </row>
    <row r="5193" spans="1:11" x14ac:dyDescent="0.25">
      <c r="A5193" s="6">
        <v>44413</v>
      </c>
      <c r="B5193" s="7">
        <v>4</v>
      </c>
      <c r="C5193" s="25">
        <v>109322.21431975446</v>
      </c>
      <c r="D5193" s="25">
        <f t="shared" si="494"/>
        <v>8</v>
      </c>
      <c r="E5193" s="25">
        <f t="shared" si="493"/>
        <v>0</v>
      </c>
      <c r="F5193" s="25">
        <f t="shared" si="495"/>
        <v>0</v>
      </c>
      <c r="G5193" s="25" t="str">
        <f t="shared" si="491"/>
        <v>Summer</v>
      </c>
      <c r="H5193" s="25">
        <f t="shared" si="496"/>
        <v>1</v>
      </c>
      <c r="I5193" s="25">
        <v>0</v>
      </c>
      <c r="J5193" s="25">
        <f t="shared" si="492"/>
        <v>1</v>
      </c>
      <c r="K5193" s="7">
        <v>24.822369999999999</v>
      </c>
    </row>
    <row r="5194" spans="1:11" x14ac:dyDescent="0.25">
      <c r="A5194" s="6">
        <v>44413</v>
      </c>
      <c r="B5194" s="7">
        <v>5</v>
      </c>
      <c r="C5194" s="25">
        <v>104926.4135011902</v>
      </c>
      <c r="D5194" s="25">
        <f t="shared" si="494"/>
        <v>8</v>
      </c>
      <c r="E5194" s="25">
        <f t="shared" si="493"/>
        <v>0</v>
      </c>
      <c r="F5194" s="25">
        <f t="shared" si="495"/>
        <v>0</v>
      </c>
      <c r="G5194" s="25" t="str">
        <f t="shared" si="491"/>
        <v>Summer</v>
      </c>
      <c r="H5194" s="25">
        <f t="shared" si="496"/>
        <v>1</v>
      </c>
      <c r="I5194" s="25">
        <v>0</v>
      </c>
      <c r="J5194" s="25">
        <f t="shared" si="492"/>
        <v>1</v>
      </c>
      <c r="K5194" s="7">
        <v>24.81035</v>
      </c>
    </row>
    <row r="5195" spans="1:11" x14ac:dyDescent="0.25">
      <c r="A5195" s="6">
        <v>44413</v>
      </c>
      <c r="B5195" s="7">
        <v>6</v>
      </c>
      <c r="C5195" s="25">
        <v>105098.63729770192</v>
      </c>
      <c r="D5195" s="25">
        <f t="shared" si="494"/>
        <v>8</v>
      </c>
      <c r="E5195" s="25">
        <f t="shared" si="493"/>
        <v>0</v>
      </c>
      <c r="F5195" s="25">
        <f t="shared" si="495"/>
        <v>0</v>
      </c>
      <c r="G5195" s="25" t="str">
        <f t="shared" si="491"/>
        <v>Summer</v>
      </c>
      <c r="H5195" s="25">
        <f t="shared" si="496"/>
        <v>1</v>
      </c>
      <c r="I5195" s="25">
        <v>0</v>
      </c>
      <c r="J5195" s="25">
        <f t="shared" si="492"/>
        <v>1</v>
      </c>
      <c r="K5195" s="7">
        <v>27.52251</v>
      </c>
    </row>
    <row r="5196" spans="1:11" x14ac:dyDescent="0.25">
      <c r="A5196" s="6">
        <v>44413</v>
      </c>
      <c r="B5196" s="7">
        <v>7</v>
      </c>
      <c r="C5196" s="25">
        <v>110596.97887207125</v>
      </c>
      <c r="D5196" s="25">
        <f t="shared" si="494"/>
        <v>8</v>
      </c>
      <c r="E5196" s="25">
        <f t="shared" si="493"/>
        <v>0</v>
      </c>
      <c r="F5196" s="25">
        <f t="shared" si="495"/>
        <v>0</v>
      </c>
      <c r="G5196" s="25" t="str">
        <f t="shared" si="491"/>
        <v>Summer</v>
      </c>
      <c r="H5196" s="25">
        <f t="shared" si="496"/>
        <v>3</v>
      </c>
      <c r="I5196" s="25">
        <v>0</v>
      </c>
      <c r="J5196" s="25">
        <f t="shared" si="492"/>
        <v>3</v>
      </c>
      <c r="K5196" s="7">
        <v>28.498139999999999</v>
      </c>
    </row>
    <row r="5197" spans="1:11" x14ac:dyDescent="0.25">
      <c r="A5197" s="6">
        <v>44413</v>
      </c>
      <c r="B5197" s="7">
        <v>8</v>
      </c>
      <c r="C5197" s="25">
        <v>117797.53678442998</v>
      </c>
      <c r="D5197" s="25">
        <f t="shared" si="494"/>
        <v>8</v>
      </c>
      <c r="E5197" s="25">
        <f t="shared" si="493"/>
        <v>0</v>
      </c>
      <c r="F5197" s="25">
        <f t="shared" si="495"/>
        <v>0</v>
      </c>
      <c r="G5197" s="25" t="str">
        <f t="shared" si="491"/>
        <v>Summer</v>
      </c>
      <c r="H5197" s="25">
        <f t="shared" si="496"/>
        <v>3</v>
      </c>
      <c r="I5197" s="25">
        <v>0</v>
      </c>
      <c r="J5197" s="25">
        <f t="shared" si="492"/>
        <v>3</v>
      </c>
      <c r="K5197" s="7">
        <v>27.257819999999999</v>
      </c>
    </row>
    <row r="5198" spans="1:11" x14ac:dyDescent="0.25">
      <c r="A5198" s="6">
        <v>44413</v>
      </c>
      <c r="B5198" s="7">
        <v>9</v>
      </c>
      <c r="C5198" s="25">
        <v>128262.08944256305</v>
      </c>
      <c r="D5198" s="25">
        <f t="shared" si="494"/>
        <v>8</v>
      </c>
      <c r="E5198" s="25">
        <f t="shared" si="493"/>
        <v>0</v>
      </c>
      <c r="F5198" s="25">
        <f t="shared" si="495"/>
        <v>0</v>
      </c>
      <c r="G5198" s="25" t="str">
        <f t="shared" si="491"/>
        <v>Summer</v>
      </c>
      <c r="H5198" s="25">
        <f t="shared" si="496"/>
        <v>3</v>
      </c>
      <c r="I5198" s="25">
        <v>0</v>
      </c>
      <c r="J5198" s="25">
        <f t="shared" si="492"/>
        <v>3</v>
      </c>
      <c r="K5198" s="7">
        <v>28.317160000000001</v>
      </c>
    </row>
    <row r="5199" spans="1:11" x14ac:dyDescent="0.25">
      <c r="A5199" s="6">
        <v>44413</v>
      </c>
      <c r="B5199" s="7">
        <v>10</v>
      </c>
      <c r="C5199" s="25">
        <v>145874.70683368517</v>
      </c>
      <c r="D5199" s="25">
        <f t="shared" si="494"/>
        <v>8</v>
      </c>
      <c r="E5199" s="25">
        <f t="shared" si="493"/>
        <v>0</v>
      </c>
      <c r="F5199" s="25">
        <f t="shared" si="495"/>
        <v>0</v>
      </c>
      <c r="G5199" s="25" t="str">
        <f t="shared" si="491"/>
        <v>Summer</v>
      </c>
      <c r="H5199" s="25">
        <f t="shared" si="496"/>
        <v>3</v>
      </c>
      <c r="I5199" s="25">
        <v>0</v>
      </c>
      <c r="J5199" s="25">
        <f t="shared" si="492"/>
        <v>3</v>
      </c>
      <c r="K5199" s="7">
        <v>60.996299999999998</v>
      </c>
    </row>
    <row r="5200" spans="1:11" x14ac:dyDescent="0.25">
      <c r="A5200" s="6">
        <v>44413</v>
      </c>
      <c r="B5200" s="7">
        <v>11</v>
      </c>
      <c r="C5200" s="25">
        <v>167692.22686189087</v>
      </c>
      <c r="D5200" s="25">
        <f t="shared" si="494"/>
        <v>8</v>
      </c>
      <c r="E5200" s="25">
        <f t="shared" si="493"/>
        <v>0</v>
      </c>
      <c r="F5200" s="25">
        <f t="shared" si="495"/>
        <v>0</v>
      </c>
      <c r="G5200" s="25" t="str">
        <f t="shared" si="491"/>
        <v>Summer</v>
      </c>
      <c r="H5200" s="25">
        <f t="shared" si="496"/>
        <v>3</v>
      </c>
      <c r="I5200" s="25">
        <v>0</v>
      </c>
      <c r="J5200" s="25">
        <f t="shared" si="492"/>
        <v>3</v>
      </c>
      <c r="K5200" s="7">
        <v>35.072409999999998</v>
      </c>
    </row>
    <row r="5201" spans="1:11" x14ac:dyDescent="0.25">
      <c r="A5201" s="6">
        <v>44413</v>
      </c>
      <c r="B5201" s="7">
        <v>12</v>
      </c>
      <c r="C5201" s="25">
        <v>191954.85869499214</v>
      </c>
      <c r="D5201" s="25">
        <f t="shared" si="494"/>
        <v>8</v>
      </c>
      <c r="E5201" s="25">
        <f t="shared" si="493"/>
        <v>0</v>
      </c>
      <c r="F5201" s="25">
        <f t="shared" si="495"/>
        <v>0</v>
      </c>
      <c r="G5201" s="25" t="str">
        <f t="shared" si="491"/>
        <v>Summer</v>
      </c>
      <c r="H5201" s="25">
        <f t="shared" si="496"/>
        <v>3</v>
      </c>
      <c r="I5201" s="25">
        <v>0</v>
      </c>
      <c r="J5201" s="25">
        <f t="shared" si="492"/>
        <v>3</v>
      </c>
      <c r="K5201" s="7">
        <v>52.541699999999999</v>
      </c>
    </row>
    <row r="5202" spans="1:11" x14ac:dyDescent="0.25">
      <c r="A5202" s="6">
        <v>44413</v>
      </c>
      <c r="B5202" s="7">
        <v>13</v>
      </c>
      <c r="C5202" s="25">
        <v>214600.42793777978</v>
      </c>
      <c r="D5202" s="25">
        <f t="shared" si="494"/>
        <v>8</v>
      </c>
      <c r="E5202" s="25">
        <f t="shared" si="493"/>
        <v>0</v>
      </c>
      <c r="F5202" s="25">
        <f t="shared" si="495"/>
        <v>0</v>
      </c>
      <c r="G5202" s="25" t="str">
        <f t="shared" si="491"/>
        <v>Summer</v>
      </c>
      <c r="H5202" s="25">
        <f t="shared" si="496"/>
        <v>3</v>
      </c>
      <c r="I5202" s="25">
        <v>0</v>
      </c>
      <c r="J5202" s="25">
        <f t="shared" si="492"/>
        <v>3</v>
      </c>
      <c r="K5202" s="7">
        <v>37.08896</v>
      </c>
    </row>
    <row r="5203" spans="1:11" x14ac:dyDescent="0.25">
      <c r="A5203" s="6">
        <v>44413</v>
      </c>
      <c r="B5203" s="7">
        <v>14</v>
      </c>
      <c r="C5203" s="25">
        <v>233518.86481838461</v>
      </c>
      <c r="D5203" s="25">
        <f t="shared" si="494"/>
        <v>8</v>
      </c>
      <c r="E5203" s="25">
        <f t="shared" si="493"/>
        <v>0</v>
      </c>
      <c r="F5203" s="25">
        <f t="shared" si="495"/>
        <v>0</v>
      </c>
      <c r="G5203" s="25" t="str">
        <f t="shared" si="491"/>
        <v>Summer</v>
      </c>
      <c r="H5203" s="25">
        <f t="shared" si="496"/>
        <v>3</v>
      </c>
      <c r="I5203" s="25">
        <v>0</v>
      </c>
      <c r="J5203" s="25">
        <f t="shared" si="492"/>
        <v>3</v>
      </c>
      <c r="K5203" s="7">
        <v>45.287199999999999</v>
      </c>
    </row>
    <row r="5204" spans="1:11" x14ac:dyDescent="0.25">
      <c r="A5204" s="6">
        <v>44413</v>
      </c>
      <c r="B5204" s="7">
        <v>15</v>
      </c>
      <c r="C5204" s="25">
        <v>249840.59498908601</v>
      </c>
      <c r="D5204" s="25">
        <f t="shared" si="494"/>
        <v>8</v>
      </c>
      <c r="E5204" s="25">
        <f t="shared" si="493"/>
        <v>0</v>
      </c>
      <c r="F5204" s="25">
        <f t="shared" si="495"/>
        <v>0</v>
      </c>
      <c r="G5204" s="25" t="str">
        <f t="shared" si="491"/>
        <v>Summer</v>
      </c>
      <c r="H5204" s="25">
        <f t="shared" si="496"/>
        <v>4</v>
      </c>
      <c r="I5204" s="25">
        <v>0</v>
      </c>
      <c r="J5204" s="25">
        <f t="shared" si="492"/>
        <v>4</v>
      </c>
      <c r="K5204" s="7">
        <v>44.088410000000003</v>
      </c>
    </row>
    <row r="5205" spans="1:11" x14ac:dyDescent="0.25">
      <c r="A5205" s="6">
        <v>44413</v>
      </c>
      <c r="B5205" s="7">
        <v>16</v>
      </c>
      <c r="C5205" s="25">
        <v>266629.90968072461</v>
      </c>
      <c r="D5205" s="25">
        <f t="shared" si="494"/>
        <v>8</v>
      </c>
      <c r="E5205" s="25">
        <f t="shared" si="493"/>
        <v>0</v>
      </c>
      <c r="F5205" s="25">
        <f t="shared" si="495"/>
        <v>0</v>
      </c>
      <c r="G5205" s="25" t="str">
        <f t="shared" si="491"/>
        <v>Summer</v>
      </c>
      <c r="H5205" s="25">
        <f t="shared" si="496"/>
        <v>4</v>
      </c>
      <c r="I5205" s="25">
        <v>0</v>
      </c>
      <c r="J5205" s="25">
        <f t="shared" si="492"/>
        <v>4</v>
      </c>
      <c r="K5205" s="7">
        <v>58.40748</v>
      </c>
    </row>
    <row r="5206" spans="1:11" x14ac:dyDescent="0.25">
      <c r="A5206" s="6">
        <v>44413</v>
      </c>
      <c r="B5206" s="7">
        <v>17</v>
      </c>
      <c r="C5206" s="25">
        <v>285006.39728943788</v>
      </c>
      <c r="D5206" s="25">
        <f t="shared" si="494"/>
        <v>8</v>
      </c>
      <c r="E5206" s="25">
        <f t="shared" si="493"/>
        <v>0</v>
      </c>
      <c r="F5206" s="25">
        <f t="shared" si="495"/>
        <v>0</v>
      </c>
      <c r="G5206" s="25" t="str">
        <f t="shared" si="491"/>
        <v>Summer</v>
      </c>
      <c r="H5206" s="25">
        <f t="shared" si="496"/>
        <v>4</v>
      </c>
      <c r="I5206" s="25">
        <v>0</v>
      </c>
      <c r="J5206" s="25">
        <f t="shared" si="492"/>
        <v>4</v>
      </c>
      <c r="K5206" s="7">
        <v>62.323610000000002</v>
      </c>
    </row>
    <row r="5207" spans="1:11" x14ac:dyDescent="0.25">
      <c r="A5207" s="6">
        <v>44413</v>
      </c>
      <c r="B5207" s="7">
        <v>18</v>
      </c>
      <c r="C5207" s="25">
        <v>300412.69853210566</v>
      </c>
      <c r="D5207" s="25">
        <f t="shared" si="494"/>
        <v>8</v>
      </c>
      <c r="E5207" s="25">
        <f t="shared" si="493"/>
        <v>0</v>
      </c>
      <c r="F5207" s="25">
        <f t="shared" si="495"/>
        <v>0</v>
      </c>
      <c r="G5207" s="25" t="str">
        <f t="shared" si="491"/>
        <v>Summer</v>
      </c>
      <c r="H5207" s="25">
        <f t="shared" si="496"/>
        <v>4</v>
      </c>
      <c r="I5207" s="25">
        <v>0</v>
      </c>
      <c r="J5207" s="25">
        <f t="shared" si="492"/>
        <v>4</v>
      </c>
      <c r="K5207" s="7">
        <v>113.5838</v>
      </c>
    </row>
    <row r="5208" spans="1:11" x14ac:dyDescent="0.25">
      <c r="A5208" s="6">
        <v>44413</v>
      </c>
      <c r="B5208" s="7">
        <v>19</v>
      </c>
      <c r="C5208" s="25">
        <v>304430.65221696231</v>
      </c>
      <c r="D5208" s="25">
        <f t="shared" si="494"/>
        <v>8</v>
      </c>
      <c r="E5208" s="25">
        <f t="shared" si="493"/>
        <v>0</v>
      </c>
      <c r="F5208" s="25">
        <f t="shared" si="495"/>
        <v>0</v>
      </c>
      <c r="G5208" s="25" t="str">
        <f t="shared" si="491"/>
        <v>Summer</v>
      </c>
      <c r="H5208" s="25">
        <f t="shared" si="496"/>
        <v>4</v>
      </c>
      <c r="I5208" s="25">
        <v>0</v>
      </c>
      <c r="J5208" s="25">
        <f t="shared" si="492"/>
        <v>4</v>
      </c>
      <c r="K5208" s="7">
        <v>83.403980000000004</v>
      </c>
    </row>
    <row r="5209" spans="1:11" x14ac:dyDescent="0.25">
      <c r="A5209" s="6">
        <v>44413</v>
      </c>
      <c r="B5209" s="7">
        <v>20</v>
      </c>
      <c r="C5209" s="25">
        <v>296693.33493123733</v>
      </c>
      <c r="D5209" s="25">
        <f t="shared" si="494"/>
        <v>8</v>
      </c>
      <c r="E5209" s="25">
        <f t="shared" si="493"/>
        <v>0</v>
      </c>
      <c r="F5209" s="25">
        <f t="shared" si="495"/>
        <v>0</v>
      </c>
      <c r="G5209" s="25" t="str">
        <f t="shared" si="491"/>
        <v>Summer</v>
      </c>
      <c r="H5209" s="25">
        <f t="shared" si="496"/>
        <v>4</v>
      </c>
      <c r="I5209" s="25">
        <v>0</v>
      </c>
      <c r="J5209" s="25">
        <f t="shared" si="492"/>
        <v>4</v>
      </c>
      <c r="K5209" s="7">
        <v>42.191180000000003</v>
      </c>
    </row>
    <row r="5210" spans="1:11" x14ac:dyDescent="0.25">
      <c r="A5210" s="6">
        <v>44413</v>
      </c>
      <c r="B5210" s="7">
        <v>21</v>
      </c>
      <c r="C5210" s="25">
        <v>278809.24422348978</v>
      </c>
      <c r="D5210" s="25">
        <f t="shared" si="494"/>
        <v>8</v>
      </c>
      <c r="E5210" s="25">
        <f t="shared" si="493"/>
        <v>0</v>
      </c>
      <c r="F5210" s="25">
        <f t="shared" si="495"/>
        <v>0</v>
      </c>
      <c r="G5210" s="25" t="str">
        <f t="shared" si="491"/>
        <v>Summer</v>
      </c>
      <c r="H5210" s="25">
        <f t="shared" si="496"/>
        <v>3</v>
      </c>
      <c r="I5210" s="25">
        <v>0</v>
      </c>
      <c r="J5210" s="25">
        <f t="shared" si="492"/>
        <v>3</v>
      </c>
      <c r="K5210" s="7">
        <v>40.453760000000003</v>
      </c>
    </row>
    <row r="5211" spans="1:11" x14ac:dyDescent="0.25">
      <c r="A5211" s="6">
        <v>44413</v>
      </c>
      <c r="B5211" s="7">
        <v>22</v>
      </c>
      <c r="C5211" s="25">
        <v>263846.057964698</v>
      </c>
      <c r="D5211" s="25">
        <f t="shared" si="494"/>
        <v>8</v>
      </c>
      <c r="E5211" s="25">
        <f t="shared" si="493"/>
        <v>0</v>
      </c>
      <c r="F5211" s="25">
        <f t="shared" si="495"/>
        <v>0</v>
      </c>
      <c r="G5211" s="25" t="str">
        <f t="shared" si="491"/>
        <v>Summer</v>
      </c>
      <c r="H5211" s="25">
        <f t="shared" si="496"/>
        <v>3</v>
      </c>
      <c r="I5211" s="25">
        <v>0</v>
      </c>
      <c r="J5211" s="25">
        <f t="shared" si="492"/>
        <v>3</v>
      </c>
      <c r="K5211" s="7">
        <v>44.702669999999998</v>
      </c>
    </row>
    <row r="5212" spans="1:11" x14ac:dyDescent="0.25">
      <c r="A5212" s="6">
        <v>44413</v>
      </c>
      <c r="B5212" s="7">
        <v>23</v>
      </c>
      <c r="C5212" s="25">
        <v>239043.23832855755</v>
      </c>
      <c r="D5212" s="25">
        <f t="shared" si="494"/>
        <v>8</v>
      </c>
      <c r="E5212" s="25">
        <f t="shared" si="493"/>
        <v>0</v>
      </c>
      <c r="F5212" s="25">
        <f t="shared" si="495"/>
        <v>0</v>
      </c>
      <c r="G5212" s="25" t="str">
        <f t="shared" si="491"/>
        <v>Summer</v>
      </c>
      <c r="H5212" s="25">
        <f t="shared" si="496"/>
        <v>3</v>
      </c>
      <c r="I5212" s="25">
        <v>0</v>
      </c>
      <c r="J5212" s="25">
        <f t="shared" si="492"/>
        <v>3</v>
      </c>
      <c r="K5212" s="7">
        <v>40.246650000000002</v>
      </c>
    </row>
    <row r="5213" spans="1:11" x14ac:dyDescent="0.25">
      <c r="A5213" s="6">
        <v>44413</v>
      </c>
      <c r="B5213" s="7">
        <v>24</v>
      </c>
      <c r="C5213" s="25">
        <v>208306.1789283629</v>
      </c>
      <c r="D5213" s="25">
        <f t="shared" si="494"/>
        <v>8</v>
      </c>
      <c r="E5213" s="25">
        <f t="shared" si="493"/>
        <v>0</v>
      </c>
      <c r="F5213" s="25">
        <f t="shared" si="495"/>
        <v>0</v>
      </c>
      <c r="G5213" s="25" t="str">
        <f t="shared" si="491"/>
        <v>Summer</v>
      </c>
      <c r="H5213" s="25">
        <f t="shared" si="496"/>
        <v>3</v>
      </c>
      <c r="I5213" s="25">
        <v>0</v>
      </c>
      <c r="J5213" s="25">
        <f t="shared" si="492"/>
        <v>3</v>
      </c>
      <c r="K5213" s="7">
        <v>35.797220000000003</v>
      </c>
    </row>
    <row r="5214" spans="1:11" x14ac:dyDescent="0.25">
      <c r="A5214" s="6">
        <v>44414</v>
      </c>
      <c r="B5214" s="7">
        <v>1</v>
      </c>
      <c r="C5214" s="25">
        <v>179430.79456545363</v>
      </c>
      <c r="D5214" s="25">
        <f t="shared" si="494"/>
        <v>8</v>
      </c>
      <c r="E5214" s="25">
        <f t="shared" si="493"/>
        <v>0</v>
      </c>
      <c r="F5214" s="25">
        <f t="shared" si="495"/>
        <v>0</v>
      </c>
      <c r="G5214" s="25" t="str">
        <f t="shared" si="491"/>
        <v>Summer</v>
      </c>
      <c r="H5214" s="25">
        <f t="shared" si="496"/>
        <v>3</v>
      </c>
      <c r="I5214" s="25">
        <v>0</v>
      </c>
      <c r="J5214" s="25">
        <f t="shared" si="492"/>
        <v>3</v>
      </c>
      <c r="K5214" s="7">
        <v>29.505140000000001</v>
      </c>
    </row>
    <row r="5215" spans="1:11" x14ac:dyDescent="0.25">
      <c r="A5215" s="6">
        <v>44414</v>
      </c>
      <c r="B5215" s="7">
        <v>2</v>
      </c>
      <c r="C5215" s="25">
        <v>157176.65423283385</v>
      </c>
      <c r="D5215" s="25">
        <f t="shared" si="494"/>
        <v>8</v>
      </c>
      <c r="E5215" s="25">
        <f t="shared" si="493"/>
        <v>0</v>
      </c>
      <c r="F5215" s="25">
        <f t="shared" si="495"/>
        <v>0</v>
      </c>
      <c r="G5215" s="25" t="str">
        <f t="shared" si="491"/>
        <v>Summer</v>
      </c>
      <c r="H5215" s="25">
        <f t="shared" si="496"/>
        <v>1</v>
      </c>
      <c r="I5215" s="25">
        <v>0</v>
      </c>
      <c r="J5215" s="25">
        <f t="shared" si="492"/>
        <v>1</v>
      </c>
      <c r="K5215" s="7">
        <v>26.729140000000001</v>
      </c>
    </row>
    <row r="5216" spans="1:11" x14ac:dyDescent="0.25">
      <c r="A5216" s="6">
        <v>44414</v>
      </c>
      <c r="B5216" s="7">
        <v>3</v>
      </c>
      <c r="C5216" s="25">
        <v>140585.70345101267</v>
      </c>
      <c r="D5216" s="25">
        <f t="shared" si="494"/>
        <v>8</v>
      </c>
      <c r="E5216" s="25">
        <f t="shared" si="493"/>
        <v>0</v>
      </c>
      <c r="F5216" s="25">
        <f t="shared" si="495"/>
        <v>0</v>
      </c>
      <c r="G5216" s="25" t="str">
        <f t="shared" si="491"/>
        <v>Summer</v>
      </c>
      <c r="H5216" s="25">
        <f t="shared" si="496"/>
        <v>1</v>
      </c>
      <c r="I5216" s="25">
        <v>0</v>
      </c>
      <c r="J5216" s="25">
        <f t="shared" si="492"/>
        <v>1</v>
      </c>
      <c r="K5216" s="7">
        <v>25.506250000000001</v>
      </c>
    </row>
    <row r="5217" spans="1:11" x14ac:dyDescent="0.25">
      <c r="A5217" s="6">
        <v>44414</v>
      </c>
      <c r="B5217" s="7">
        <v>4</v>
      </c>
      <c r="C5217" s="25">
        <v>128841.18757837971</v>
      </c>
      <c r="D5217" s="25">
        <f t="shared" si="494"/>
        <v>8</v>
      </c>
      <c r="E5217" s="25">
        <f t="shared" si="493"/>
        <v>0</v>
      </c>
      <c r="F5217" s="25">
        <f t="shared" si="495"/>
        <v>0</v>
      </c>
      <c r="G5217" s="25" t="str">
        <f t="shared" si="491"/>
        <v>Summer</v>
      </c>
      <c r="H5217" s="25">
        <f t="shared" si="496"/>
        <v>1</v>
      </c>
      <c r="I5217" s="25">
        <v>0</v>
      </c>
      <c r="J5217" s="25">
        <f t="shared" si="492"/>
        <v>1</v>
      </c>
      <c r="K5217" s="7">
        <v>24.920950000000001</v>
      </c>
    </row>
    <row r="5218" spans="1:11" x14ac:dyDescent="0.25">
      <c r="A5218" s="6">
        <v>44414</v>
      </c>
      <c r="B5218" s="7">
        <v>5</v>
      </c>
      <c r="C5218" s="25">
        <v>121215.13959599867</v>
      </c>
      <c r="D5218" s="25">
        <f t="shared" si="494"/>
        <v>8</v>
      </c>
      <c r="E5218" s="25">
        <f t="shared" si="493"/>
        <v>0</v>
      </c>
      <c r="F5218" s="25">
        <f t="shared" si="495"/>
        <v>0</v>
      </c>
      <c r="G5218" s="25" t="str">
        <f t="shared" si="491"/>
        <v>Summer</v>
      </c>
      <c r="H5218" s="25">
        <f t="shared" si="496"/>
        <v>1</v>
      </c>
      <c r="I5218" s="25">
        <v>0</v>
      </c>
      <c r="J5218" s="25">
        <f t="shared" si="492"/>
        <v>1</v>
      </c>
      <c r="K5218" s="7">
        <v>25.02422</v>
      </c>
    </row>
    <row r="5219" spans="1:11" x14ac:dyDescent="0.25">
      <c r="A5219" s="6">
        <v>44414</v>
      </c>
      <c r="B5219" s="7">
        <v>6</v>
      </c>
      <c r="C5219" s="25">
        <v>118914.9746584884</v>
      </c>
      <c r="D5219" s="25">
        <f t="shared" si="494"/>
        <v>8</v>
      </c>
      <c r="E5219" s="25">
        <f t="shared" si="493"/>
        <v>0</v>
      </c>
      <c r="F5219" s="25">
        <f t="shared" si="495"/>
        <v>0</v>
      </c>
      <c r="G5219" s="25" t="str">
        <f t="shared" si="491"/>
        <v>Summer</v>
      </c>
      <c r="H5219" s="25">
        <f t="shared" si="496"/>
        <v>1</v>
      </c>
      <c r="I5219" s="25">
        <v>0</v>
      </c>
      <c r="J5219" s="25">
        <f t="shared" si="492"/>
        <v>1</v>
      </c>
      <c r="K5219" s="7">
        <v>25.455369999999998</v>
      </c>
    </row>
    <row r="5220" spans="1:11" x14ac:dyDescent="0.25">
      <c r="A5220" s="6">
        <v>44414</v>
      </c>
      <c r="B5220" s="7">
        <v>7</v>
      </c>
      <c r="C5220" s="25">
        <v>122038.23901127944</v>
      </c>
      <c r="D5220" s="25">
        <f t="shared" si="494"/>
        <v>8</v>
      </c>
      <c r="E5220" s="25">
        <f t="shared" si="493"/>
        <v>0</v>
      </c>
      <c r="F5220" s="25">
        <f t="shared" si="495"/>
        <v>0</v>
      </c>
      <c r="G5220" s="25" t="str">
        <f t="shared" si="491"/>
        <v>Summer</v>
      </c>
      <c r="H5220" s="25">
        <f t="shared" si="496"/>
        <v>3</v>
      </c>
      <c r="I5220" s="25">
        <v>0</v>
      </c>
      <c r="J5220" s="25">
        <f t="shared" si="492"/>
        <v>3</v>
      </c>
      <c r="K5220" s="7">
        <v>25.959040000000002</v>
      </c>
    </row>
    <row r="5221" spans="1:11" x14ac:dyDescent="0.25">
      <c r="A5221" s="6">
        <v>44414</v>
      </c>
      <c r="B5221" s="7">
        <v>8</v>
      </c>
      <c r="C5221" s="25">
        <v>129020.46588926396</v>
      </c>
      <c r="D5221" s="25">
        <f t="shared" si="494"/>
        <v>8</v>
      </c>
      <c r="E5221" s="25">
        <f t="shared" si="493"/>
        <v>0</v>
      </c>
      <c r="F5221" s="25">
        <f t="shared" si="495"/>
        <v>0</v>
      </c>
      <c r="G5221" s="25" t="str">
        <f t="shared" si="491"/>
        <v>Summer</v>
      </c>
      <c r="H5221" s="25">
        <f t="shared" si="496"/>
        <v>3</v>
      </c>
      <c r="I5221" s="25">
        <v>0</v>
      </c>
      <c r="J5221" s="25">
        <f t="shared" si="492"/>
        <v>3</v>
      </c>
      <c r="K5221" s="7">
        <v>25.218720000000001</v>
      </c>
    </row>
    <row r="5222" spans="1:11" x14ac:dyDescent="0.25">
      <c r="A5222" s="6">
        <v>44414</v>
      </c>
      <c r="B5222" s="7">
        <v>9</v>
      </c>
      <c r="C5222" s="25">
        <v>140154.92337880784</v>
      </c>
      <c r="D5222" s="25">
        <f t="shared" si="494"/>
        <v>8</v>
      </c>
      <c r="E5222" s="25">
        <f t="shared" si="493"/>
        <v>0</v>
      </c>
      <c r="F5222" s="25">
        <f t="shared" si="495"/>
        <v>0</v>
      </c>
      <c r="G5222" s="25" t="str">
        <f t="shared" si="491"/>
        <v>Summer</v>
      </c>
      <c r="H5222" s="25">
        <f t="shared" si="496"/>
        <v>3</v>
      </c>
      <c r="I5222" s="25">
        <v>0</v>
      </c>
      <c r="J5222" s="25">
        <f t="shared" si="492"/>
        <v>3</v>
      </c>
      <c r="K5222" s="7">
        <v>26.13897</v>
      </c>
    </row>
    <row r="5223" spans="1:11" x14ac:dyDescent="0.25">
      <c r="A5223" s="6">
        <v>44414</v>
      </c>
      <c r="B5223" s="7">
        <v>10</v>
      </c>
      <c r="C5223" s="25">
        <v>155113.02840943521</v>
      </c>
      <c r="D5223" s="25">
        <f t="shared" si="494"/>
        <v>8</v>
      </c>
      <c r="E5223" s="25">
        <f t="shared" si="493"/>
        <v>0</v>
      </c>
      <c r="F5223" s="25">
        <f t="shared" si="495"/>
        <v>0</v>
      </c>
      <c r="G5223" s="25" t="str">
        <f t="shared" si="491"/>
        <v>Summer</v>
      </c>
      <c r="H5223" s="25">
        <f t="shared" si="496"/>
        <v>3</v>
      </c>
      <c r="I5223" s="25">
        <v>0</v>
      </c>
      <c r="J5223" s="25">
        <f t="shared" si="492"/>
        <v>3</v>
      </c>
      <c r="K5223" s="7">
        <v>47.750790000000002</v>
      </c>
    </row>
    <row r="5224" spans="1:11" x14ac:dyDescent="0.25">
      <c r="A5224" s="6">
        <v>44414</v>
      </c>
      <c r="B5224" s="7">
        <v>11</v>
      </c>
      <c r="C5224" s="25">
        <v>175627.10023670344</v>
      </c>
      <c r="D5224" s="25">
        <f t="shared" si="494"/>
        <v>8</v>
      </c>
      <c r="E5224" s="25">
        <f t="shared" si="493"/>
        <v>0</v>
      </c>
      <c r="F5224" s="25">
        <f t="shared" si="495"/>
        <v>0</v>
      </c>
      <c r="G5224" s="25" t="str">
        <f t="shared" si="491"/>
        <v>Summer</v>
      </c>
      <c r="H5224" s="25">
        <f t="shared" si="496"/>
        <v>3</v>
      </c>
      <c r="I5224" s="25">
        <v>0</v>
      </c>
      <c r="J5224" s="25">
        <f t="shared" si="492"/>
        <v>3</v>
      </c>
      <c r="K5224" s="7">
        <v>40.514420000000001</v>
      </c>
    </row>
    <row r="5225" spans="1:11" x14ac:dyDescent="0.25">
      <c r="A5225" s="6">
        <v>44414</v>
      </c>
      <c r="B5225" s="7">
        <v>12</v>
      </c>
      <c r="C5225" s="25">
        <v>205429.99008661284</v>
      </c>
      <c r="D5225" s="25">
        <f t="shared" si="494"/>
        <v>8</v>
      </c>
      <c r="E5225" s="25">
        <f t="shared" si="493"/>
        <v>0</v>
      </c>
      <c r="F5225" s="25">
        <f t="shared" si="495"/>
        <v>0</v>
      </c>
      <c r="G5225" s="25" t="str">
        <f t="shared" si="491"/>
        <v>Summer</v>
      </c>
      <c r="H5225" s="25">
        <f t="shared" si="496"/>
        <v>3</v>
      </c>
      <c r="I5225" s="25">
        <v>0</v>
      </c>
      <c r="J5225" s="25">
        <f t="shared" si="492"/>
        <v>3</v>
      </c>
      <c r="K5225" s="7">
        <v>39.440689999999996</v>
      </c>
    </row>
    <row r="5226" spans="1:11" x14ac:dyDescent="0.25">
      <c r="A5226" s="6">
        <v>44414</v>
      </c>
      <c r="B5226" s="7">
        <v>13</v>
      </c>
      <c r="C5226" s="25">
        <v>228600.66117602502</v>
      </c>
      <c r="D5226" s="25">
        <f t="shared" si="494"/>
        <v>8</v>
      </c>
      <c r="E5226" s="25">
        <f t="shared" si="493"/>
        <v>0</v>
      </c>
      <c r="F5226" s="25">
        <f t="shared" si="495"/>
        <v>0</v>
      </c>
      <c r="G5226" s="25" t="str">
        <f t="shared" si="491"/>
        <v>Summer</v>
      </c>
      <c r="H5226" s="25">
        <f t="shared" si="496"/>
        <v>3</v>
      </c>
      <c r="I5226" s="25">
        <v>0</v>
      </c>
      <c r="J5226" s="25">
        <f t="shared" si="492"/>
        <v>3</v>
      </c>
      <c r="K5226" s="7">
        <v>41.402450000000002</v>
      </c>
    </row>
    <row r="5227" spans="1:11" x14ac:dyDescent="0.25">
      <c r="A5227" s="6">
        <v>44414</v>
      </c>
      <c r="B5227" s="7">
        <v>14</v>
      </c>
      <c r="C5227" s="25">
        <v>247581.88454462375</v>
      </c>
      <c r="D5227" s="25">
        <f t="shared" si="494"/>
        <v>8</v>
      </c>
      <c r="E5227" s="25">
        <f t="shared" si="493"/>
        <v>0</v>
      </c>
      <c r="F5227" s="25">
        <f t="shared" si="495"/>
        <v>0</v>
      </c>
      <c r="G5227" s="25" t="str">
        <f t="shared" si="491"/>
        <v>Summer</v>
      </c>
      <c r="H5227" s="25">
        <f t="shared" si="496"/>
        <v>3</v>
      </c>
      <c r="I5227" s="25">
        <v>0</v>
      </c>
      <c r="J5227" s="25">
        <f t="shared" si="492"/>
        <v>3</v>
      </c>
      <c r="K5227" s="7">
        <v>60.121270000000003</v>
      </c>
    </row>
    <row r="5228" spans="1:11" x14ac:dyDescent="0.25">
      <c r="A5228" s="6">
        <v>44414</v>
      </c>
      <c r="B5228" s="7">
        <v>15</v>
      </c>
      <c r="C5228" s="25">
        <v>261204.21213930513</v>
      </c>
      <c r="D5228" s="25">
        <f t="shared" si="494"/>
        <v>8</v>
      </c>
      <c r="E5228" s="25">
        <f t="shared" si="493"/>
        <v>0</v>
      </c>
      <c r="F5228" s="25">
        <f t="shared" si="495"/>
        <v>0</v>
      </c>
      <c r="G5228" s="25" t="str">
        <f t="shared" si="491"/>
        <v>Summer</v>
      </c>
      <c r="H5228" s="25">
        <f t="shared" si="496"/>
        <v>4</v>
      </c>
      <c r="I5228" s="25">
        <v>0</v>
      </c>
      <c r="J5228" s="25">
        <f t="shared" si="492"/>
        <v>4</v>
      </c>
      <c r="K5228" s="7">
        <v>43.708919999999999</v>
      </c>
    </row>
    <row r="5229" spans="1:11" x14ac:dyDescent="0.25">
      <c r="A5229" s="6">
        <v>44414</v>
      </c>
      <c r="B5229" s="7">
        <v>16</v>
      </c>
      <c r="C5229" s="25">
        <v>277268.12747488881</v>
      </c>
      <c r="D5229" s="25">
        <f t="shared" si="494"/>
        <v>8</v>
      </c>
      <c r="E5229" s="25">
        <f t="shared" si="493"/>
        <v>0</v>
      </c>
      <c r="F5229" s="25">
        <f t="shared" si="495"/>
        <v>0</v>
      </c>
      <c r="G5229" s="25" t="str">
        <f t="shared" si="491"/>
        <v>Summer</v>
      </c>
      <c r="H5229" s="25">
        <f t="shared" si="496"/>
        <v>4</v>
      </c>
      <c r="I5229" s="25">
        <v>0</v>
      </c>
      <c r="J5229" s="25">
        <f t="shared" si="492"/>
        <v>4</v>
      </c>
      <c r="K5229" s="7">
        <v>48.667639999999999</v>
      </c>
    </row>
    <row r="5230" spans="1:11" x14ac:dyDescent="0.25">
      <c r="A5230" s="6">
        <v>44414</v>
      </c>
      <c r="B5230" s="7">
        <v>17</v>
      </c>
      <c r="C5230" s="25">
        <v>291665.34486168285</v>
      </c>
      <c r="D5230" s="25">
        <f t="shared" si="494"/>
        <v>8</v>
      </c>
      <c r="E5230" s="25">
        <f t="shared" si="493"/>
        <v>0</v>
      </c>
      <c r="F5230" s="25">
        <f t="shared" si="495"/>
        <v>0</v>
      </c>
      <c r="G5230" s="25" t="str">
        <f t="shared" si="491"/>
        <v>Summer</v>
      </c>
      <c r="H5230" s="25">
        <f t="shared" si="496"/>
        <v>4</v>
      </c>
      <c r="I5230" s="25">
        <v>0</v>
      </c>
      <c r="J5230" s="25">
        <f t="shared" si="492"/>
        <v>4</v>
      </c>
      <c r="K5230" s="7">
        <v>57.347009999999997</v>
      </c>
    </row>
    <row r="5231" spans="1:11" x14ac:dyDescent="0.25">
      <c r="A5231" s="6">
        <v>44414</v>
      </c>
      <c r="B5231" s="7">
        <v>18</v>
      </c>
      <c r="C5231" s="25">
        <v>295690.77751893626</v>
      </c>
      <c r="D5231" s="25">
        <f t="shared" si="494"/>
        <v>8</v>
      </c>
      <c r="E5231" s="25">
        <f t="shared" si="493"/>
        <v>0</v>
      </c>
      <c r="F5231" s="25">
        <f t="shared" si="495"/>
        <v>0</v>
      </c>
      <c r="G5231" s="25" t="str">
        <f t="shared" ref="G5231:G5294" si="497">IF(OR(D5231&lt;5,D5231&gt;9),"Winter","Summer")</f>
        <v>Summer</v>
      </c>
      <c r="H5231" s="25">
        <f t="shared" si="496"/>
        <v>4</v>
      </c>
      <c r="I5231" s="25">
        <v>0</v>
      </c>
      <c r="J5231" s="25">
        <f t="shared" ref="J5231:J5294" si="498">IF(I5231=0,H5231,5)</f>
        <v>4</v>
      </c>
      <c r="K5231" s="7">
        <v>64.215170000000001</v>
      </c>
    </row>
    <row r="5232" spans="1:11" x14ac:dyDescent="0.25">
      <c r="A5232" s="6">
        <v>44414</v>
      </c>
      <c r="B5232" s="7">
        <v>19</v>
      </c>
      <c r="C5232" s="25">
        <v>287306.83320179483</v>
      </c>
      <c r="D5232" s="25">
        <f t="shared" si="494"/>
        <v>8</v>
      </c>
      <c r="E5232" s="25">
        <f t="shared" si="493"/>
        <v>0</v>
      </c>
      <c r="F5232" s="25">
        <f t="shared" si="495"/>
        <v>0</v>
      </c>
      <c r="G5232" s="25" t="str">
        <f t="shared" si="497"/>
        <v>Summer</v>
      </c>
      <c r="H5232" s="25">
        <f t="shared" si="496"/>
        <v>4</v>
      </c>
      <c r="I5232" s="25">
        <v>0</v>
      </c>
      <c r="J5232" s="25">
        <f t="shared" si="498"/>
        <v>4</v>
      </c>
      <c r="K5232" s="7">
        <v>56.260800000000003</v>
      </c>
    </row>
    <row r="5233" spans="1:11" x14ac:dyDescent="0.25">
      <c r="A5233" s="6">
        <v>44414</v>
      </c>
      <c r="B5233" s="7">
        <v>20</v>
      </c>
      <c r="C5233" s="25">
        <v>272915.38954898732</v>
      </c>
      <c r="D5233" s="25">
        <f t="shared" si="494"/>
        <v>8</v>
      </c>
      <c r="E5233" s="25">
        <f t="shared" si="493"/>
        <v>0</v>
      </c>
      <c r="F5233" s="25">
        <f t="shared" si="495"/>
        <v>0</v>
      </c>
      <c r="G5233" s="25" t="str">
        <f t="shared" si="497"/>
        <v>Summer</v>
      </c>
      <c r="H5233" s="25">
        <f t="shared" si="496"/>
        <v>4</v>
      </c>
      <c r="I5233" s="25">
        <v>0</v>
      </c>
      <c r="J5233" s="25">
        <f t="shared" si="498"/>
        <v>4</v>
      </c>
      <c r="K5233" s="7">
        <v>41.348080000000003</v>
      </c>
    </row>
    <row r="5234" spans="1:11" x14ac:dyDescent="0.25">
      <c r="A5234" s="6">
        <v>44414</v>
      </c>
      <c r="B5234" s="7">
        <v>21</v>
      </c>
      <c r="C5234" s="25">
        <v>257872.19457870902</v>
      </c>
      <c r="D5234" s="25">
        <f t="shared" si="494"/>
        <v>8</v>
      </c>
      <c r="E5234" s="25">
        <f t="shared" si="493"/>
        <v>0</v>
      </c>
      <c r="F5234" s="25">
        <f t="shared" si="495"/>
        <v>0</v>
      </c>
      <c r="G5234" s="25" t="str">
        <f t="shared" si="497"/>
        <v>Summer</v>
      </c>
      <c r="H5234" s="25">
        <f t="shared" si="496"/>
        <v>3</v>
      </c>
      <c r="I5234" s="25">
        <v>0</v>
      </c>
      <c r="J5234" s="25">
        <f t="shared" si="498"/>
        <v>3</v>
      </c>
      <c r="K5234" s="7">
        <v>56.151420000000002</v>
      </c>
    </row>
    <row r="5235" spans="1:11" x14ac:dyDescent="0.25">
      <c r="A5235" s="6">
        <v>44414</v>
      </c>
      <c r="B5235" s="7">
        <v>22</v>
      </c>
      <c r="C5235" s="25">
        <v>247277.14037024535</v>
      </c>
      <c r="D5235" s="25">
        <f t="shared" si="494"/>
        <v>8</v>
      </c>
      <c r="E5235" s="25">
        <f t="shared" si="493"/>
        <v>0</v>
      </c>
      <c r="F5235" s="25">
        <f t="shared" si="495"/>
        <v>0</v>
      </c>
      <c r="G5235" s="25" t="str">
        <f t="shared" si="497"/>
        <v>Summer</v>
      </c>
      <c r="H5235" s="25">
        <f t="shared" si="496"/>
        <v>3</v>
      </c>
      <c r="I5235" s="25">
        <v>0</v>
      </c>
      <c r="J5235" s="25">
        <f t="shared" si="498"/>
        <v>3</v>
      </c>
      <c r="K5235" s="7">
        <v>39.028500000000001</v>
      </c>
    </row>
    <row r="5236" spans="1:11" x14ac:dyDescent="0.25">
      <c r="A5236" s="6">
        <v>44414</v>
      </c>
      <c r="B5236" s="7">
        <v>23</v>
      </c>
      <c r="C5236" s="25">
        <v>230146.20119273834</v>
      </c>
      <c r="D5236" s="25">
        <f t="shared" si="494"/>
        <v>8</v>
      </c>
      <c r="E5236" s="25">
        <f t="shared" si="493"/>
        <v>0</v>
      </c>
      <c r="F5236" s="25">
        <f t="shared" si="495"/>
        <v>0</v>
      </c>
      <c r="G5236" s="25" t="str">
        <f t="shared" si="497"/>
        <v>Summer</v>
      </c>
      <c r="H5236" s="25">
        <f t="shared" si="496"/>
        <v>3</v>
      </c>
      <c r="I5236" s="25">
        <v>0</v>
      </c>
      <c r="J5236" s="25">
        <f t="shared" si="498"/>
        <v>3</v>
      </c>
      <c r="K5236" s="7">
        <v>35.517589999999998</v>
      </c>
    </row>
    <row r="5237" spans="1:11" x14ac:dyDescent="0.25">
      <c r="A5237" s="6">
        <v>44414</v>
      </c>
      <c r="B5237" s="7">
        <v>24</v>
      </c>
      <c r="C5237" s="25">
        <v>207546.60899588341</v>
      </c>
      <c r="D5237" s="25">
        <f t="shared" si="494"/>
        <v>8</v>
      </c>
      <c r="E5237" s="25">
        <f t="shared" si="493"/>
        <v>0</v>
      </c>
      <c r="F5237" s="25">
        <f t="shared" si="495"/>
        <v>0</v>
      </c>
      <c r="G5237" s="25" t="str">
        <f t="shared" si="497"/>
        <v>Summer</v>
      </c>
      <c r="H5237" s="25">
        <f t="shared" si="496"/>
        <v>3</v>
      </c>
      <c r="I5237" s="25">
        <v>0</v>
      </c>
      <c r="J5237" s="25">
        <f t="shared" si="498"/>
        <v>3</v>
      </c>
      <c r="K5237" s="7">
        <v>30.940809999999999</v>
      </c>
    </row>
    <row r="5238" spans="1:11" x14ac:dyDescent="0.25">
      <c r="A5238" s="6">
        <v>44415</v>
      </c>
      <c r="B5238" s="7">
        <v>1</v>
      </c>
      <c r="C5238" s="25">
        <v>183888.55734373245</v>
      </c>
      <c r="D5238" s="25">
        <f t="shared" si="494"/>
        <v>8</v>
      </c>
      <c r="E5238" s="25">
        <f t="shared" si="493"/>
        <v>0</v>
      </c>
      <c r="F5238" s="25">
        <f t="shared" si="495"/>
        <v>1</v>
      </c>
      <c r="G5238" s="25" t="str">
        <f t="shared" si="497"/>
        <v>Summer</v>
      </c>
      <c r="H5238" s="25">
        <f t="shared" si="496"/>
        <v>3</v>
      </c>
      <c r="I5238" s="25">
        <v>0</v>
      </c>
      <c r="J5238" s="25">
        <f t="shared" si="498"/>
        <v>3</v>
      </c>
      <c r="K5238" s="7">
        <v>31.758569999999999</v>
      </c>
    </row>
    <row r="5239" spans="1:11" x14ac:dyDescent="0.25">
      <c r="A5239" s="6">
        <v>44415</v>
      </c>
      <c r="B5239" s="7">
        <v>2</v>
      </c>
      <c r="C5239" s="25">
        <v>163390.41654598789</v>
      </c>
      <c r="D5239" s="25">
        <f t="shared" si="494"/>
        <v>8</v>
      </c>
      <c r="E5239" s="25">
        <f t="shared" si="493"/>
        <v>0</v>
      </c>
      <c r="F5239" s="25">
        <f t="shared" si="495"/>
        <v>1</v>
      </c>
      <c r="G5239" s="25" t="str">
        <f t="shared" si="497"/>
        <v>Summer</v>
      </c>
      <c r="H5239" s="25">
        <f t="shared" si="496"/>
        <v>1</v>
      </c>
      <c r="I5239" s="25">
        <v>0</v>
      </c>
      <c r="J5239" s="25">
        <f t="shared" si="498"/>
        <v>1</v>
      </c>
      <c r="K5239" s="7">
        <v>25.49268</v>
      </c>
    </row>
    <row r="5240" spans="1:11" x14ac:dyDescent="0.25">
      <c r="A5240" s="6">
        <v>44415</v>
      </c>
      <c r="B5240" s="7">
        <v>3</v>
      </c>
      <c r="C5240" s="25">
        <v>148268.44932771096</v>
      </c>
      <c r="D5240" s="25">
        <f t="shared" si="494"/>
        <v>8</v>
      </c>
      <c r="E5240" s="25">
        <f t="shared" si="493"/>
        <v>0</v>
      </c>
      <c r="F5240" s="25">
        <f t="shared" si="495"/>
        <v>1</v>
      </c>
      <c r="G5240" s="25" t="str">
        <f t="shared" si="497"/>
        <v>Summer</v>
      </c>
      <c r="H5240" s="25">
        <f t="shared" si="496"/>
        <v>1</v>
      </c>
      <c r="I5240" s="25">
        <v>0</v>
      </c>
      <c r="J5240" s="25">
        <f t="shared" si="498"/>
        <v>1</v>
      </c>
      <c r="K5240" s="7">
        <v>25.177289999999999</v>
      </c>
    </row>
    <row r="5241" spans="1:11" x14ac:dyDescent="0.25">
      <c r="A5241" s="6">
        <v>44415</v>
      </c>
      <c r="B5241" s="7">
        <v>4</v>
      </c>
      <c r="C5241" s="25">
        <v>137987.74980117189</v>
      </c>
      <c r="D5241" s="25">
        <f t="shared" si="494"/>
        <v>8</v>
      </c>
      <c r="E5241" s="25">
        <f t="shared" si="493"/>
        <v>0</v>
      </c>
      <c r="F5241" s="25">
        <f t="shared" si="495"/>
        <v>1</v>
      </c>
      <c r="G5241" s="25" t="str">
        <f t="shared" si="497"/>
        <v>Summer</v>
      </c>
      <c r="H5241" s="25">
        <f t="shared" si="496"/>
        <v>1</v>
      </c>
      <c r="I5241" s="25">
        <v>0</v>
      </c>
      <c r="J5241" s="25">
        <f t="shared" si="498"/>
        <v>1</v>
      </c>
      <c r="K5241" s="7">
        <v>25.193739999999998</v>
      </c>
    </row>
    <row r="5242" spans="1:11" x14ac:dyDescent="0.25">
      <c r="A5242" s="6">
        <v>44415</v>
      </c>
      <c r="B5242" s="7">
        <v>5</v>
      </c>
      <c r="C5242" s="25">
        <v>130659.87361190723</v>
      </c>
      <c r="D5242" s="25">
        <f t="shared" si="494"/>
        <v>8</v>
      </c>
      <c r="E5242" s="25">
        <f t="shared" si="493"/>
        <v>0</v>
      </c>
      <c r="F5242" s="25">
        <f t="shared" si="495"/>
        <v>1</v>
      </c>
      <c r="G5242" s="25" t="str">
        <f t="shared" si="497"/>
        <v>Summer</v>
      </c>
      <c r="H5242" s="25">
        <f t="shared" si="496"/>
        <v>1</v>
      </c>
      <c r="I5242" s="25">
        <v>0</v>
      </c>
      <c r="J5242" s="25">
        <f t="shared" si="498"/>
        <v>1</v>
      </c>
      <c r="K5242" s="7">
        <v>23.731190000000002</v>
      </c>
    </row>
    <row r="5243" spans="1:11" x14ac:dyDescent="0.25">
      <c r="A5243" s="6">
        <v>44415</v>
      </c>
      <c r="B5243" s="7">
        <v>6</v>
      </c>
      <c r="C5243" s="25">
        <v>126643.27549396481</v>
      </c>
      <c r="D5243" s="25">
        <f t="shared" si="494"/>
        <v>8</v>
      </c>
      <c r="E5243" s="25">
        <f t="shared" si="493"/>
        <v>0</v>
      </c>
      <c r="F5243" s="25">
        <f t="shared" si="495"/>
        <v>1</v>
      </c>
      <c r="G5243" s="25" t="str">
        <f t="shared" si="497"/>
        <v>Summer</v>
      </c>
      <c r="H5243" s="25">
        <f t="shared" si="496"/>
        <v>1</v>
      </c>
      <c r="I5243" s="25">
        <v>0</v>
      </c>
      <c r="J5243" s="25">
        <f t="shared" si="498"/>
        <v>1</v>
      </c>
      <c r="K5243" s="7">
        <v>23.781929999999999</v>
      </c>
    </row>
    <row r="5244" spans="1:11" x14ac:dyDescent="0.25">
      <c r="A5244" s="6">
        <v>44415</v>
      </c>
      <c r="B5244" s="7">
        <v>7</v>
      </c>
      <c r="C5244" s="25">
        <v>125662.8152627345</v>
      </c>
      <c r="D5244" s="25">
        <f t="shared" si="494"/>
        <v>8</v>
      </c>
      <c r="E5244" s="25">
        <f t="shared" si="493"/>
        <v>0</v>
      </c>
      <c r="F5244" s="25">
        <f t="shared" si="495"/>
        <v>1</v>
      </c>
      <c r="G5244" s="25" t="str">
        <f t="shared" si="497"/>
        <v>Summer</v>
      </c>
      <c r="H5244" s="25">
        <f t="shared" si="496"/>
        <v>3</v>
      </c>
      <c r="I5244" s="25">
        <v>0</v>
      </c>
      <c r="J5244" s="25">
        <f t="shared" si="498"/>
        <v>3</v>
      </c>
      <c r="K5244" s="7">
        <v>23.62452</v>
      </c>
    </row>
    <row r="5245" spans="1:11" x14ac:dyDescent="0.25">
      <c r="A5245" s="6">
        <v>44415</v>
      </c>
      <c r="B5245" s="7">
        <v>8</v>
      </c>
      <c r="C5245" s="25">
        <v>132438.15110537814</v>
      </c>
      <c r="D5245" s="25">
        <f t="shared" si="494"/>
        <v>8</v>
      </c>
      <c r="E5245" s="25">
        <f t="shared" si="493"/>
        <v>0</v>
      </c>
      <c r="F5245" s="25">
        <f t="shared" si="495"/>
        <v>1</v>
      </c>
      <c r="G5245" s="25" t="str">
        <f t="shared" si="497"/>
        <v>Summer</v>
      </c>
      <c r="H5245" s="25">
        <f t="shared" si="496"/>
        <v>3</v>
      </c>
      <c r="I5245" s="25">
        <v>0</v>
      </c>
      <c r="J5245" s="25">
        <f t="shared" si="498"/>
        <v>3</v>
      </c>
      <c r="K5245" s="7">
        <v>23.864619999999999</v>
      </c>
    </row>
    <row r="5246" spans="1:11" x14ac:dyDescent="0.25">
      <c r="A5246" s="6">
        <v>44415</v>
      </c>
      <c r="B5246" s="7">
        <v>9</v>
      </c>
      <c r="C5246" s="25">
        <v>150981.30890797934</v>
      </c>
      <c r="D5246" s="25">
        <f t="shared" si="494"/>
        <v>8</v>
      </c>
      <c r="E5246" s="25">
        <f t="shared" si="493"/>
        <v>0</v>
      </c>
      <c r="F5246" s="25">
        <f t="shared" si="495"/>
        <v>1</v>
      </c>
      <c r="G5246" s="25" t="str">
        <f t="shared" si="497"/>
        <v>Summer</v>
      </c>
      <c r="H5246" s="25">
        <f t="shared" si="496"/>
        <v>3</v>
      </c>
      <c r="I5246" s="25">
        <v>0</v>
      </c>
      <c r="J5246" s="25">
        <f t="shared" si="498"/>
        <v>3</v>
      </c>
      <c r="K5246" s="7">
        <v>25.785440000000001</v>
      </c>
    </row>
    <row r="5247" spans="1:11" x14ac:dyDescent="0.25">
      <c r="A5247" s="6">
        <v>44415</v>
      </c>
      <c r="B5247" s="7">
        <v>10</v>
      </c>
      <c r="C5247" s="25">
        <v>174714.9451451737</v>
      </c>
      <c r="D5247" s="25">
        <f t="shared" si="494"/>
        <v>8</v>
      </c>
      <c r="E5247" s="25">
        <f t="shared" si="493"/>
        <v>0</v>
      </c>
      <c r="F5247" s="25">
        <f t="shared" si="495"/>
        <v>1</v>
      </c>
      <c r="G5247" s="25" t="str">
        <f t="shared" si="497"/>
        <v>Summer</v>
      </c>
      <c r="H5247" s="25">
        <f t="shared" si="496"/>
        <v>3</v>
      </c>
      <c r="I5247" s="25">
        <v>0</v>
      </c>
      <c r="J5247" s="25">
        <f t="shared" si="498"/>
        <v>3</v>
      </c>
      <c r="K5247" s="7">
        <v>28.75881</v>
      </c>
    </row>
    <row r="5248" spans="1:11" x14ac:dyDescent="0.25">
      <c r="A5248" s="6">
        <v>44415</v>
      </c>
      <c r="B5248" s="7">
        <v>11</v>
      </c>
      <c r="C5248" s="25">
        <v>206200.44260235119</v>
      </c>
      <c r="D5248" s="25">
        <f t="shared" si="494"/>
        <v>8</v>
      </c>
      <c r="E5248" s="25">
        <f t="shared" si="493"/>
        <v>0</v>
      </c>
      <c r="F5248" s="25">
        <f t="shared" si="495"/>
        <v>1</v>
      </c>
      <c r="G5248" s="25" t="str">
        <f t="shared" si="497"/>
        <v>Summer</v>
      </c>
      <c r="H5248" s="25">
        <f t="shared" si="496"/>
        <v>3</v>
      </c>
      <c r="I5248" s="25">
        <v>0</v>
      </c>
      <c r="J5248" s="25">
        <f t="shared" si="498"/>
        <v>3</v>
      </c>
      <c r="K5248" s="7">
        <v>36.435229999999997</v>
      </c>
    </row>
    <row r="5249" spans="1:11" x14ac:dyDescent="0.25">
      <c r="A5249" s="6">
        <v>44415</v>
      </c>
      <c r="B5249" s="7">
        <v>12</v>
      </c>
      <c r="C5249" s="25">
        <v>224800.47784330964</v>
      </c>
      <c r="D5249" s="25">
        <f t="shared" si="494"/>
        <v>8</v>
      </c>
      <c r="E5249" s="25">
        <f t="shared" si="493"/>
        <v>0</v>
      </c>
      <c r="F5249" s="25">
        <f t="shared" si="495"/>
        <v>1</v>
      </c>
      <c r="G5249" s="25" t="str">
        <f t="shared" si="497"/>
        <v>Summer</v>
      </c>
      <c r="H5249" s="25">
        <f t="shared" si="496"/>
        <v>3</v>
      </c>
      <c r="I5249" s="25">
        <v>0</v>
      </c>
      <c r="J5249" s="25">
        <f t="shared" si="498"/>
        <v>3</v>
      </c>
      <c r="K5249" s="7">
        <v>36.053150000000002</v>
      </c>
    </row>
    <row r="5250" spans="1:11" x14ac:dyDescent="0.25">
      <c r="A5250" s="6">
        <v>44415</v>
      </c>
      <c r="B5250" s="7">
        <v>13</v>
      </c>
      <c r="C5250" s="25">
        <v>249337.55615304603</v>
      </c>
      <c r="D5250" s="25">
        <f t="shared" si="494"/>
        <v>8</v>
      </c>
      <c r="E5250" s="25">
        <f t="shared" si="493"/>
        <v>0</v>
      </c>
      <c r="F5250" s="25">
        <f t="shared" si="495"/>
        <v>1</v>
      </c>
      <c r="G5250" s="25" t="str">
        <f t="shared" si="497"/>
        <v>Summer</v>
      </c>
      <c r="H5250" s="25">
        <f t="shared" si="496"/>
        <v>3</v>
      </c>
      <c r="I5250" s="25">
        <v>0</v>
      </c>
      <c r="J5250" s="25">
        <f t="shared" si="498"/>
        <v>3</v>
      </c>
      <c r="K5250" s="7">
        <v>37.851120000000002</v>
      </c>
    </row>
    <row r="5251" spans="1:11" x14ac:dyDescent="0.25">
      <c r="A5251" s="6">
        <v>44415</v>
      </c>
      <c r="B5251" s="7">
        <v>14</v>
      </c>
      <c r="C5251" s="25">
        <v>268780.34681897436</v>
      </c>
      <c r="D5251" s="25">
        <f t="shared" si="494"/>
        <v>8</v>
      </c>
      <c r="E5251" s="25">
        <f t="shared" si="493"/>
        <v>0</v>
      </c>
      <c r="F5251" s="25">
        <f t="shared" si="495"/>
        <v>1</v>
      </c>
      <c r="G5251" s="25" t="str">
        <f t="shared" si="497"/>
        <v>Summer</v>
      </c>
      <c r="H5251" s="25">
        <f t="shared" si="496"/>
        <v>3</v>
      </c>
      <c r="I5251" s="25">
        <v>0</v>
      </c>
      <c r="J5251" s="25">
        <f t="shared" si="498"/>
        <v>3</v>
      </c>
      <c r="K5251" s="7">
        <v>38.069270000000003</v>
      </c>
    </row>
    <row r="5252" spans="1:11" x14ac:dyDescent="0.25">
      <c r="A5252" s="6">
        <v>44415</v>
      </c>
      <c r="B5252" s="7">
        <v>15</v>
      </c>
      <c r="C5252" s="25">
        <v>285254.43197548506</v>
      </c>
      <c r="D5252" s="25">
        <f t="shared" si="494"/>
        <v>8</v>
      </c>
      <c r="E5252" s="25">
        <f t="shared" si="493"/>
        <v>0</v>
      </c>
      <c r="F5252" s="25">
        <f t="shared" si="495"/>
        <v>1</v>
      </c>
      <c r="G5252" s="25" t="str">
        <f t="shared" si="497"/>
        <v>Summer</v>
      </c>
      <c r="H5252" s="25">
        <f t="shared" si="496"/>
        <v>3</v>
      </c>
      <c r="I5252" s="25">
        <v>0</v>
      </c>
      <c r="J5252" s="25">
        <f t="shared" si="498"/>
        <v>3</v>
      </c>
      <c r="K5252" s="7">
        <v>41.970300000000002</v>
      </c>
    </row>
    <row r="5253" spans="1:11" x14ac:dyDescent="0.25">
      <c r="A5253" s="6">
        <v>44415</v>
      </c>
      <c r="B5253" s="7">
        <v>16</v>
      </c>
      <c r="C5253" s="25">
        <v>301062.01380575908</v>
      </c>
      <c r="D5253" s="25">
        <f t="shared" si="494"/>
        <v>8</v>
      </c>
      <c r="E5253" s="25">
        <f t="shared" si="493"/>
        <v>0</v>
      </c>
      <c r="F5253" s="25">
        <f t="shared" si="495"/>
        <v>1</v>
      </c>
      <c r="G5253" s="25" t="str">
        <f t="shared" si="497"/>
        <v>Summer</v>
      </c>
      <c r="H5253" s="25">
        <f t="shared" si="496"/>
        <v>3</v>
      </c>
      <c r="I5253" s="25">
        <v>0</v>
      </c>
      <c r="J5253" s="25">
        <f t="shared" si="498"/>
        <v>3</v>
      </c>
      <c r="K5253" s="7">
        <v>42.894469999999998</v>
      </c>
    </row>
    <row r="5254" spans="1:11" x14ac:dyDescent="0.25">
      <c r="A5254" s="6">
        <v>44415</v>
      </c>
      <c r="B5254" s="7">
        <v>17</v>
      </c>
      <c r="C5254" s="25">
        <v>311969.96865242865</v>
      </c>
      <c r="D5254" s="25">
        <f t="shared" si="494"/>
        <v>8</v>
      </c>
      <c r="E5254" s="25">
        <f t="shared" ref="E5254:E5317" si="499">IF(IFERROR(VLOOKUP(A5254,$S$6:$S$15,1,0),0)&gt;0,1,0)</f>
        <v>0</v>
      </c>
      <c r="F5254" s="25">
        <f t="shared" si="495"/>
        <v>1</v>
      </c>
      <c r="G5254" s="25" t="str">
        <f t="shared" si="497"/>
        <v>Summer</v>
      </c>
      <c r="H5254" s="25">
        <f t="shared" si="496"/>
        <v>3</v>
      </c>
      <c r="I5254" s="25">
        <v>0</v>
      </c>
      <c r="J5254" s="25">
        <f t="shared" si="498"/>
        <v>3</v>
      </c>
      <c r="K5254" s="7">
        <v>37.311129999999999</v>
      </c>
    </row>
    <row r="5255" spans="1:11" x14ac:dyDescent="0.25">
      <c r="A5255" s="6">
        <v>44415</v>
      </c>
      <c r="B5255" s="7">
        <v>18</v>
      </c>
      <c r="C5255" s="25">
        <v>319486.61830098106</v>
      </c>
      <c r="D5255" s="25">
        <f t="shared" ref="D5255:D5318" si="500">MONTH(A5255)</f>
        <v>8</v>
      </c>
      <c r="E5255" s="25">
        <f t="shared" si="499"/>
        <v>0</v>
      </c>
      <c r="F5255" s="25">
        <f t="shared" ref="F5255:F5318" si="501">IF(WEEKDAY(A5255,2)&gt;5,1,0)</f>
        <v>1</v>
      </c>
      <c r="G5255" s="25" t="str">
        <f t="shared" si="497"/>
        <v>Summer</v>
      </c>
      <c r="H5255" s="25">
        <f t="shared" ref="H5255:H5318" si="502">IF(AND(B5255&lt;7,B5255&gt;1),1,IF(G5255="Winter",IF(OR(E5255=1,F5255=1,B5255=1,AND(B5255&gt;9,B5255&lt;19),B5255&gt;21),2,6),IF(OR(E5255=1,F5255=1,B5255&lt;15,B5255&gt;20),3,4)))</f>
        <v>3</v>
      </c>
      <c r="I5255" s="25">
        <v>0</v>
      </c>
      <c r="J5255" s="25">
        <f t="shared" si="498"/>
        <v>3</v>
      </c>
      <c r="K5255" s="7">
        <v>35.128399999999999</v>
      </c>
    </row>
    <row r="5256" spans="1:11" x14ac:dyDescent="0.25">
      <c r="A5256" s="6">
        <v>44415</v>
      </c>
      <c r="B5256" s="7">
        <v>19</v>
      </c>
      <c r="C5256" s="25">
        <v>313241.75484947581</v>
      </c>
      <c r="D5256" s="25">
        <f t="shared" si="500"/>
        <v>8</v>
      </c>
      <c r="E5256" s="25">
        <f t="shared" si="499"/>
        <v>0</v>
      </c>
      <c r="F5256" s="25">
        <f t="shared" si="501"/>
        <v>1</v>
      </c>
      <c r="G5256" s="25" t="str">
        <f t="shared" si="497"/>
        <v>Summer</v>
      </c>
      <c r="H5256" s="25">
        <f t="shared" si="502"/>
        <v>3</v>
      </c>
      <c r="I5256" s="25">
        <v>0</v>
      </c>
      <c r="J5256" s="25">
        <f t="shared" si="498"/>
        <v>3</v>
      </c>
      <c r="K5256" s="7">
        <v>35.225549999999998</v>
      </c>
    </row>
    <row r="5257" spans="1:11" x14ac:dyDescent="0.25">
      <c r="A5257" s="6">
        <v>44415</v>
      </c>
      <c r="B5257" s="7">
        <v>20</v>
      </c>
      <c r="C5257" s="25">
        <v>291942.10421965388</v>
      </c>
      <c r="D5257" s="25">
        <f t="shared" si="500"/>
        <v>8</v>
      </c>
      <c r="E5257" s="25">
        <f t="shared" si="499"/>
        <v>0</v>
      </c>
      <c r="F5257" s="25">
        <f t="shared" si="501"/>
        <v>1</v>
      </c>
      <c r="G5257" s="25" t="str">
        <f t="shared" si="497"/>
        <v>Summer</v>
      </c>
      <c r="H5257" s="25">
        <f t="shared" si="502"/>
        <v>3</v>
      </c>
      <c r="I5257" s="25">
        <v>0</v>
      </c>
      <c r="J5257" s="25">
        <f t="shared" si="498"/>
        <v>3</v>
      </c>
      <c r="K5257" s="7">
        <v>34.953690000000002</v>
      </c>
    </row>
    <row r="5258" spans="1:11" x14ac:dyDescent="0.25">
      <c r="A5258" s="6">
        <v>44415</v>
      </c>
      <c r="B5258" s="7">
        <v>21</v>
      </c>
      <c r="C5258" s="25">
        <v>274075.07676445937</v>
      </c>
      <c r="D5258" s="25">
        <f t="shared" si="500"/>
        <v>8</v>
      </c>
      <c r="E5258" s="25">
        <f t="shared" si="499"/>
        <v>0</v>
      </c>
      <c r="F5258" s="25">
        <f t="shared" si="501"/>
        <v>1</v>
      </c>
      <c r="G5258" s="25" t="str">
        <f t="shared" si="497"/>
        <v>Summer</v>
      </c>
      <c r="H5258" s="25">
        <f t="shared" si="502"/>
        <v>3</v>
      </c>
      <c r="I5258" s="25">
        <v>0</v>
      </c>
      <c r="J5258" s="25">
        <f t="shared" si="498"/>
        <v>3</v>
      </c>
      <c r="K5258" s="7">
        <v>32.696260000000002</v>
      </c>
    </row>
    <row r="5259" spans="1:11" x14ac:dyDescent="0.25">
      <c r="A5259" s="6">
        <v>44415</v>
      </c>
      <c r="B5259" s="7">
        <v>22</v>
      </c>
      <c r="C5259" s="25">
        <v>259341.31193649772</v>
      </c>
      <c r="D5259" s="25">
        <f t="shared" si="500"/>
        <v>8</v>
      </c>
      <c r="E5259" s="25">
        <f t="shared" si="499"/>
        <v>0</v>
      </c>
      <c r="F5259" s="25">
        <f t="shared" si="501"/>
        <v>1</v>
      </c>
      <c r="G5259" s="25" t="str">
        <f t="shared" si="497"/>
        <v>Summer</v>
      </c>
      <c r="H5259" s="25">
        <f t="shared" si="502"/>
        <v>3</v>
      </c>
      <c r="I5259" s="25">
        <v>0</v>
      </c>
      <c r="J5259" s="25">
        <f t="shared" si="498"/>
        <v>3</v>
      </c>
      <c r="K5259" s="7">
        <v>28.787469999999999</v>
      </c>
    </row>
    <row r="5260" spans="1:11" x14ac:dyDescent="0.25">
      <c r="A5260" s="6">
        <v>44415</v>
      </c>
      <c r="B5260" s="7">
        <v>23</v>
      </c>
      <c r="C5260" s="25">
        <v>241736.67207991291</v>
      </c>
      <c r="D5260" s="25">
        <f t="shared" si="500"/>
        <v>8</v>
      </c>
      <c r="E5260" s="25">
        <f t="shared" si="499"/>
        <v>0</v>
      </c>
      <c r="F5260" s="25">
        <f t="shared" si="501"/>
        <v>1</v>
      </c>
      <c r="G5260" s="25" t="str">
        <f t="shared" si="497"/>
        <v>Summer</v>
      </c>
      <c r="H5260" s="25">
        <f t="shared" si="502"/>
        <v>3</v>
      </c>
      <c r="I5260" s="25">
        <v>0</v>
      </c>
      <c r="J5260" s="25">
        <f t="shared" si="498"/>
        <v>3</v>
      </c>
      <c r="K5260" s="7">
        <v>27.25853</v>
      </c>
    </row>
    <row r="5261" spans="1:11" x14ac:dyDescent="0.25">
      <c r="A5261" s="6">
        <v>44415</v>
      </c>
      <c r="B5261" s="7">
        <v>24</v>
      </c>
      <c r="C5261" s="25">
        <v>217536.46813283398</v>
      </c>
      <c r="D5261" s="25">
        <f t="shared" si="500"/>
        <v>8</v>
      </c>
      <c r="E5261" s="25">
        <f t="shared" si="499"/>
        <v>0</v>
      </c>
      <c r="F5261" s="25">
        <f t="shared" si="501"/>
        <v>1</v>
      </c>
      <c r="G5261" s="25" t="str">
        <f t="shared" si="497"/>
        <v>Summer</v>
      </c>
      <c r="H5261" s="25">
        <f t="shared" si="502"/>
        <v>3</v>
      </c>
      <c r="I5261" s="25">
        <v>0</v>
      </c>
      <c r="J5261" s="25">
        <f t="shared" si="498"/>
        <v>3</v>
      </c>
      <c r="K5261" s="7">
        <v>25.52721</v>
      </c>
    </row>
    <row r="5262" spans="1:11" x14ac:dyDescent="0.25">
      <c r="A5262" s="6">
        <v>44416</v>
      </c>
      <c r="B5262" s="7">
        <v>1</v>
      </c>
      <c r="C5262" s="25">
        <v>192670.61981115583</v>
      </c>
      <c r="D5262" s="25">
        <f t="shared" si="500"/>
        <v>8</v>
      </c>
      <c r="E5262" s="25">
        <f t="shared" si="499"/>
        <v>0</v>
      </c>
      <c r="F5262" s="25">
        <f t="shared" si="501"/>
        <v>1</v>
      </c>
      <c r="G5262" s="25" t="str">
        <f t="shared" si="497"/>
        <v>Summer</v>
      </c>
      <c r="H5262" s="25">
        <f t="shared" si="502"/>
        <v>3</v>
      </c>
      <c r="I5262" s="25">
        <v>0</v>
      </c>
      <c r="J5262" s="25">
        <f t="shared" si="498"/>
        <v>3</v>
      </c>
      <c r="K5262" s="7">
        <v>24.677479999999999</v>
      </c>
    </row>
    <row r="5263" spans="1:11" x14ac:dyDescent="0.25">
      <c r="A5263" s="6">
        <v>44416</v>
      </c>
      <c r="B5263" s="7">
        <v>2</v>
      </c>
      <c r="C5263" s="25">
        <v>172323.11314503793</v>
      </c>
      <c r="D5263" s="25">
        <f t="shared" si="500"/>
        <v>8</v>
      </c>
      <c r="E5263" s="25">
        <f t="shared" si="499"/>
        <v>0</v>
      </c>
      <c r="F5263" s="25">
        <f t="shared" si="501"/>
        <v>1</v>
      </c>
      <c r="G5263" s="25" t="str">
        <f t="shared" si="497"/>
        <v>Summer</v>
      </c>
      <c r="H5263" s="25">
        <f t="shared" si="502"/>
        <v>1</v>
      </c>
      <c r="I5263" s="25">
        <v>0</v>
      </c>
      <c r="J5263" s="25">
        <f t="shared" si="498"/>
        <v>1</v>
      </c>
      <c r="K5263" s="7">
        <v>24.962720000000001</v>
      </c>
    </row>
    <row r="5264" spans="1:11" x14ac:dyDescent="0.25">
      <c r="A5264" s="6">
        <v>44416</v>
      </c>
      <c r="B5264" s="7">
        <v>3</v>
      </c>
      <c r="C5264" s="25">
        <v>156822.16401451727</v>
      </c>
      <c r="D5264" s="25">
        <f t="shared" si="500"/>
        <v>8</v>
      </c>
      <c r="E5264" s="25">
        <f t="shared" si="499"/>
        <v>0</v>
      </c>
      <c r="F5264" s="25">
        <f t="shared" si="501"/>
        <v>1</v>
      </c>
      <c r="G5264" s="25" t="str">
        <f t="shared" si="497"/>
        <v>Summer</v>
      </c>
      <c r="H5264" s="25">
        <f t="shared" si="502"/>
        <v>1</v>
      </c>
      <c r="I5264" s="25">
        <v>0</v>
      </c>
      <c r="J5264" s="25">
        <f t="shared" si="498"/>
        <v>1</v>
      </c>
      <c r="K5264" s="7">
        <v>24.081340000000001</v>
      </c>
    </row>
    <row r="5265" spans="1:11" x14ac:dyDescent="0.25">
      <c r="A5265" s="6">
        <v>44416</v>
      </c>
      <c r="B5265" s="7">
        <v>4</v>
      </c>
      <c r="C5265" s="25">
        <v>144903.66094682491</v>
      </c>
      <c r="D5265" s="25">
        <f t="shared" si="500"/>
        <v>8</v>
      </c>
      <c r="E5265" s="25">
        <f t="shared" si="499"/>
        <v>0</v>
      </c>
      <c r="F5265" s="25">
        <f t="shared" si="501"/>
        <v>1</v>
      </c>
      <c r="G5265" s="25" t="str">
        <f t="shared" si="497"/>
        <v>Summer</v>
      </c>
      <c r="H5265" s="25">
        <f t="shared" si="502"/>
        <v>1</v>
      </c>
      <c r="I5265" s="25">
        <v>0</v>
      </c>
      <c r="J5265" s="25">
        <f t="shared" si="498"/>
        <v>1</v>
      </c>
      <c r="K5265" s="7">
        <v>22.046510000000001</v>
      </c>
    </row>
    <row r="5266" spans="1:11" x14ac:dyDescent="0.25">
      <c r="A5266" s="6">
        <v>44416</v>
      </c>
      <c r="B5266" s="7">
        <v>5</v>
      </c>
      <c r="C5266" s="25">
        <v>135628.59945442027</v>
      </c>
      <c r="D5266" s="25">
        <f t="shared" si="500"/>
        <v>8</v>
      </c>
      <c r="E5266" s="25">
        <f t="shared" si="499"/>
        <v>0</v>
      </c>
      <c r="F5266" s="25">
        <f t="shared" si="501"/>
        <v>1</v>
      </c>
      <c r="G5266" s="25" t="str">
        <f t="shared" si="497"/>
        <v>Summer</v>
      </c>
      <c r="H5266" s="25">
        <f t="shared" si="502"/>
        <v>1</v>
      </c>
      <c r="I5266" s="25">
        <v>0</v>
      </c>
      <c r="J5266" s="25">
        <f t="shared" si="498"/>
        <v>1</v>
      </c>
      <c r="K5266" s="7">
        <v>21.71509</v>
      </c>
    </row>
    <row r="5267" spans="1:11" x14ac:dyDescent="0.25">
      <c r="A5267" s="6">
        <v>44416</v>
      </c>
      <c r="B5267" s="7">
        <v>6</v>
      </c>
      <c r="C5267" s="25">
        <v>129796.8948874089</v>
      </c>
      <c r="D5267" s="25">
        <f t="shared" si="500"/>
        <v>8</v>
      </c>
      <c r="E5267" s="25">
        <f t="shared" si="499"/>
        <v>0</v>
      </c>
      <c r="F5267" s="25">
        <f t="shared" si="501"/>
        <v>1</v>
      </c>
      <c r="G5267" s="25" t="str">
        <f t="shared" si="497"/>
        <v>Summer</v>
      </c>
      <c r="H5267" s="25">
        <f t="shared" si="502"/>
        <v>1</v>
      </c>
      <c r="I5267" s="25">
        <v>0</v>
      </c>
      <c r="J5267" s="25">
        <f t="shared" si="498"/>
        <v>1</v>
      </c>
      <c r="K5267" s="7">
        <v>21.760950000000001</v>
      </c>
    </row>
    <row r="5268" spans="1:11" x14ac:dyDescent="0.25">
      <c r="A5268" s="6">
        <v>44416</v>
      </c>
      <c r="B5268" s="7">
        <v>7</v>
      </c>
      <c r="C5268" s="25">
        <v>127509.96573828516</v>
      </c>
      <c r="D5268" s="25">
        <f t="shared" si="500"/>
        <v>8</v>
      </c>
      <c r="E5268" s="25">
        <f t="shared" si="499"/>
        <v>0</v>
      </c>
      <c r="F5268" s="25">
        <f t="shared" si="501"/>
        <v>1</v>
      </c>
      <c r="G5268" s="25" t="str">
        <f t="shared" si="497"/>
        <v>Summer</v>
      </c>
      <c r="H5268" s="25">
        <f t="shared" si="502"/>
        <v>3</v>
      </c>
      <c r="I5268" s="25">
        <v>0</v>
      </c>
      <c r="J5268" s="25">
        <f t="shared" si="498"/>
        <v>3</v>
      </c>
      <c r="K5268" s="7">
        <v>13.23654</v>
      </c>
    </row>
    <row r="5269" spans="1:11" x14ac:dyDescent="0.25">
      <c r="A5269" s="6">
        <v>44416</v>
      </c>
      <c r="B5269" s="7">
        <v>8</v>
      </c>
      <c r="C5269" s="25">
        <v>135906.79984650615</v>
      </c>
      <c r="D5269" s="25">
        <f t="shared" si="500"/>
        <v>8</v>
      </c>
      <c r="E5269" s="25">
        <f t="shared" si="499"/>
        <v>0</v>
      </c>
      <c r="F5269" s="25">
        <f t="shared" si="501"/>
        <v>1</v>
      </c>
      <c r="G5269" s="25" t="str">
        <f t="shared" si="497"/>
        <v>Summer</v>
      </c>
      <c r="H5269" s="25">
        <f t="shared" si="502"/>
        <v>3</v>
      </c>
      <c r="I5269" s="25">
        <v>0</v>
      </c>
      <c r="J5269" s="25">
        <f t="shared" si="498"/>
        <v>3</v>
      </c>
      <c r="K5269" s="7">
        <v>19.3855</v>
      </c>
    </row>
    <row r="5270" spans="1:11" x14ac:dyDescent="0.25">
      <c r="A5270" s="6">
        <v>44416</v>
      </c>
      <c r="B5270" s="7">
        <v>9</v>
      </c>
      <c r="C5270" s="25">
        <v>161299.85263768202</v>
      </c>
      <c r="D5270" s="25">
        <f t="shared" si="500"/>
        <v>8</v>
      </c>
      <c r="E5270" s="25">
        <f t="shared" si="499"/>
        <v>0</v>
      </c>
      <c r="F5270" s="25">
        <f t="shared" si="501"/>
        <v>1</v>
      </c>
      <c r="G5270" s="25" t="str">
        <f t="shared" si="497"/>
        <v>Summer</v>
      </c>
      <c r="H5270" s="25">
        <f t="shared" si="502"/>
        <v>3</v>
      </c>
      <c r="I5270" s="25">
        <v>0</v>
      </c>
      <c r="J5270" s="25">
        <f t="shared" si="498"/>
        <v>3</v>
      </c>
      <c r="K5270" s="7">
        <v>21.08541</v>
      </c>
    </row>
    <row r="5271" spans="1:11" x14ac:dyDescent="0.25">
      <c r="A5271" s="6">
        <v>44416</v>
      </c>
      <c r="B5271" s="7">
        <v>10</v>
      </c>
      <c r="C5271" s="25">
        <v>194058.39366342398</v>
      </c>
      <c r="D5271" s="25">
        <f t="shared" si="500"/>
        <v>8</v>
      </c>
      <c r="E5271" s="25">
        <f t="shared" si="499"/>
        <v>0</v>
      </c>
      <c r="F5271" s="25">
        <f t="shared" si="501"/>
        <v>1</v>
      </c>
      <c r="G5271" s="25" t="str">
        <f t="shared" si="497"/>
        <v>Summer</v>
      </c>
      <c r="H5271" s="25">
        <f t="shared" si="502"/>
        <v>3</v>
      </c>
      <c r="I5271" s="25">
        <v>0</v>
      </c>
      <c r="J5271" s="25">
        <f t="shared" si="498"/>
        <v>3</v>
      </c>
      <c r="K5271" s="7">
        <v>23.399799999999999</v>
      </c>
    </row>
    <row r="5272" spans="1:11" x14ac:dyDescent="0.25">
      <c r="A5272" s="6">
        <v>44416</v>
      </c>
      <c r="B5272" s="7">
        <v>11</v>
      </c>
      <c r="C5272" s="25">
        <v>227559.66497280635</v>
      </c>
      <c r="D5272" s="25">
        <f t="shared" si="500"/>
        <v>8</v>
      </c>
      <c r="E5272" s="25">
        <f t="shared" si="499"/>
        <v>0</v>
      </c>
      <c r="F5272" s="25">
        <f t="shared" si="501"/>
        <v>1</v>
      </c>
      <c r="G5272" s="25" t="str">
        <f t="shared" si="497"/>
        <v>Summer</v>
      </c>
      <c r="H5272" s="25">
        <f t="shared" si="502"/>
        <v>3</v>
      </c>
      <c r="I5272" s="25">
        <v>0</v>
      </c>
      <c r="J5272" s="25">
        <f t="shared" si="498"/>
        <v>3</v>
      </c>
      <c r="K5272" s="7">
        <v>26.278559999999999</v>
      </c>
    </row>
    <row r="5273" spans="1:11" x14ac:dyDescent="0.25">
      <c r="A5273" s="6">
        <v>44416</v>
      </c>
      <c r="B5273" s="7">
        <v>12</v>
      </c>
      <c r="C5273" s="25">
        <v>257891.77150620351</v>
      </c>
      <c r="D5273" s="25">
        <f t="shared" si="500"/>
        <v>8</v>
      </c>
      <c r="E5273" s="25">
        <f t="shared" si="499"/>
        <v>0</v>
      </c>
      <c r="F5273" s="25">
        <f t="shared" si="501"/>
        <v>1</v>
      </c>
      <c r="G5273" s="25" t="str">
        <f t="shared" si="497"/>
        <v>Summer</v>
      </c>
      <c r="H5273" s="25">
        <f t="shared" si="502"/>
        <v>3</v>
      </c>
      <c r="I5273" s="25">
        <v>0</v>
      </c>
      <c r="J5273" s="25">
        <f t="shared" si="498"/>
        <v>3</v>
      </c>
      <c r="K5273" s="7">
        <v>34.197040000000001</v>
      </c>
    </row>
    <row r="5274" spans="1:11" x14ac:dyDescent="0.25">
      <c r="A5274" s="6">
        <v>44416</v>
      </c>
      <c r="B5274" s="7">
        <v>13</v>
      </c>
      <c r="C5274" s="25">
        <v>284147.45502319775</v>
      </c>
      <c r="D5274" s="25">
        <f t="shared" si="500"/>
        <v>8</v>
      </c>
      <c r="E5274" s="25">
        <f t="shared" si="499"/>
        <v>0</v>
      </c>
      <c r="F5274" s="25">
        <f t="shared" si="501"/>
        <v>1</v>
      </c>
      <c r="G5274" s="25" t="str">
        <f t="shared" si="497"/>
        <v>Summer</v>
      </c>
      <c r="H5274" s="25">
        <f t="shared" si="502"/>
        <v>3</v>
      </c>
      <c r="I5274" s="25">
        <v>0</v>
      </c>
      <c r="J5274" s="25">
        <f t="shared" si="498"/>
        <v>3</v>
      </c>
      <c r="K5274" s="7">
        <v>39.608460000000001</v>
      </c>
    </row>
    <row r="5275" spans="1:11" x14ac:dyDescent="0.25">
      <c r="A5275" s="6">
        <v>44416</v>
      </c>
      <c r="B5275" s="7">
        <v>14</v>
      </c>
      <c r="C5275" s="25">
        <v>304063.73127662123</v>
      </c>
      <c r="D5275" s="25">
        <f t="shared" si="500"/>
        <v>8</v>
      </c>
      <c r="E5275" s="25">
        <f t="shared" si="499"/>
        <v>0</v>
      </c>
      <c r="F5275" s="25">
        <f t="shared" si="501"/>
        <v>1</v>
      </c>
      <c r="G5275" s="25" t="str">
        <f t="shared" si="497"/>
        <v>Summer</v>
      </c>
      <c r="H5275" s="25">
        <f t="shared" si="502"/>
        <v>3</v>
      </c>
      <c r="I5275" s="25">
        <v>0</v>
      </c>
      <c r="J5275" s="25">
        <f t="shared" si="498"/>
        <v>3</v>
      </c>
      <c r="K5275" s="7">
        <v>37.02158</v>
      </c>
    </row>
    <row r="5276" spans="1:11" x14ac:dyDescent="0.25">
      <c r="A5276" s="6">
        <v>44416</v>
      </c>
      <c r="B5276" s="7">
        <v>15</v>
      </c>
      <c r="C5276" s="25">
        <v>319719.85881365521</v>
      </c>
      <c r="D5276" s="25">
        <f t="shared" si="500"/>
        <v>8</v>
      </c>
      <c r="E5276" s="25">
        <f t="shared" si="499"/>
        <v>0</v>
      </c>
      <c r="F5276" s="25">
        <f t="shared" si="501"/>
        <v>1</v>
      </c>
      <c r="G5276" s="25" t="str">
        <f t="shared" si="497"/>
        <v>Summer</v>
      </c>
      <c r="H5276" s="25">
        <f t="shared" si="502"/>
        <v>3</v>
      </c>
      <c r="I5276" s="25">
        <v>0</v>
      </c>
      <c r="J5276" s="25">
        <f t="shared" si="498"/>
        <v>3</v>
      </c>
      <c r="K5276" s="7">
        <v>51.618760000000002</v>
      </c>
    </row>
    <row r="5277" spans="1:11" x14ac:dyDescent="0.25">
      <c r="A5277" s="6">
        <v>44416</v>
      </c>
      <c r="B5277" s="7">
        <v>16</v>
      </c>
      <c r="C5277" s="25">
        <v>332465.62215265573</v>
      </c>
      <c r="D5277" s="25">
        <f t="shared" si="500"/>
        <v>8</v>
      </c>
      <c r="E5277" s="25">
        <f t="shared" si="499"/>
        <v>0</v>
      </c>
      <c r="F5277" s="25">
        <f t="shared" si="501"/>
        <v>1</v>
      </c>
      <c r="G5277" s="25" t="str">
        <f t="shared" si="497"/>
        <v>Summer</v>
      </c>
      <c r="H5277" s="25">
        <f t="shared" si="502"/>
        <v>3</v>
      </c>
      <c r="I5277" s="25">
        <v>0</v>
      </c>
      <c r="J5277" s="25">
        <f t="shared" si="498"/>
        <v>3</v>
      </c>
      <c r="K5277" s="7">
        <v>40.474139999999998</v>
      </c>
    </row>
    <row r="5278" spans="1:11" x14ac:dyDescent="0.25">
      <c r="A5278" s="6">
        <v>44416</v>
      </c>
      <c r="B5278" s="7">
        <v>17</v>
      </c>
      <c r="C5278" s="25">
        <v>346751.68569521228</v>
      </c>
      <c r="D5278" s="25">
        <f t="shared" si="500"/>
        <v>8</v>
      </c>
      <c r="E5278" s="25">
        <f t="shared" si="499"/>
        <v>0</v>
      </c>
      <c r="F5278" s="25">
        <f t="shared" si="501"/>
        <v>1</v>
      </c>
      <c r="G5278" s="25" t="str">
        <f t="shared" si="497"/>
        <v>Summer</v>
      </c>
      <c r="H5278" s="25">
        <f t="shared" si="502"/>
        <v>3</v>
      </c>
      <c r="I5278" s="25">
        <v>0</v>
      </c>
      <c r="J5278" s="25">
        <f t="shared" si="498"/>
        <v>3</v>
      </c>
      <c r="K5278" s="7">
        <v>44.293529999999997</v>
      </c>
    </row>
    <row r="5279" spans="1:11" x14ac:dyDescent="0.25">
      <c r="A5279" s="6">
        <v>44416</v>
      </c>
      <c r="B5279" s="7">
        <v>18</v>
      </c>
      <c r="C5279" s="25">
        <v>354363.84623091429</v>
      </c>
      <c r="D5279" s="25">
        <f t="shared" si="500"/>
        <v>8</v>
      </c>
      <c r="E5279" s="25">
        <f t="shared" si="499"/>
        <v>0</v>
      </c>
      <c r="F5279" s="25">
        <f t="shared" si="501"/>
        <v>1</v>
      </c>
      <c r="G5279" s="25" t="str">
        <f t="shared" si="497"/>
        <v>Summer</v>
      </c>
      <c r="H5279" s="25">
        <f t="shared" si="502"/>
        <v>3</v>
      </c>
      <c r="I5279" s="25">
        <v>0</v>
      </c>
      <c r="J5279" s="25">
        <f t="shared" si="498"/>
        <v>3</v>
      </c>
      <c r="K5279" s="7">
        <v>71.776340000000005</v>
      </c>
    </row>
    <row r="5280" spans="1:11" x14ac:dyDescent="0.25">
      <c r="A5280" s="6">
        <v>44416</v>
      </c>
      <c r="B5280" s="7">
        <v>19</v>
      </c>
      <c r="C5280" s="25">
        <v>355924.10521096428</v>
      </c>
      <c r="D5280" s="25">
        <f t="shared" si="500"/>
        <v>8</v>
      </c>
      <c r="E5280" s="25">
        <f t="shared" si="499"/>
        <v>0</v>
      </c>
      <c r="F5280" s="25">
        <f t="shared" si="501"/>
        <v>1</v>
      </c>
      <c r="G5280" s="25" t="str">
        <f t="shared" si="497"/>
        <v>Summer</v>
      </c>
      <c r="H5280" s="25">
        <f t="shared" si="502"/>
        <v>3</v>
      </c>
      <c r="I5280" s="25">
        <v>0</v>
      </c>
      <c r="J5280" s="25">
        <f t="shared" si="498"/>
        <v>3</v>
      </c>
      <c r="K5280" s="7">
        <v>124.2696</v>
      </c>
    </row>
    <row r="5281" spans="1:11" x14ac:dyDescent="0.25">
      <c r="A5281" s="6">
        <v>44416</v>
      </c>
      <c r="B5281" s="7">
        <v>20</v>
      </c>
      <c r="C5281" s="25">
        <v>346184.46255527786</v>
      </c>
      <c r="D5281" s="25">
        <f t="shared" si="500"/>
        <v>8</v>
      </c>
      <c r="E5281" s="25">
        <f t="shared" si="499"/>
        <v>0</v>
      </c>
      <c r="F5281" s="25">
        <f t="shared" si="501"/>
        <v>1</v>
      </c>
      <c r="G5281" s="25" t="str">
        <f t="shared" si="497"/>
        <v>Summer</v>
      </c>
      <c r="H5281" s="25">
        <f t="shared" si="502"/>
        <v>3</v>
      </c>
      <c r="I5281" s="25">
        <v>0</v>
      </c>
      <c r="J5281" s="25">
        <f t="shared" si="498"/>
        <v>3</v>
      </c>
      <c r="K5281" s="7">
        <v>43.555480000000003</v>
      </c>
    </row>
    <row r="5282" spans="1:11" x14ac:dyDescent="0.25">
      <c r="A5282" s="6">
        <v>44416</v>
      </c>
      <c r="B5282" s="7">
        <v>21</v>
      </c>
      <c r="C5282" s="25">
        <v>329944.80143707443</v>
      </c>
      <c r="D5282" s="25">
        <f t="shared" si="500"/>
        <v>8</v>
      </c>
      <c r="E5282" s="25">
        <f t="shared" si="499"/>
        <v>0</v>
      </c>
      <c r="F5282" s="25">
        <f t="shared" si="501"/>
        <v>1</v>
      </c>
      <c r="G5282" s="25" t="str">
        <f t="shared" si="497"/>
        <v>Summer</v>
      </c>
      <c r="H5282" s="25">
        <f t="shared" si="502"/>
        <v>3</v>
      </c>
      <c r="I5282" s="25">
        <v>0</v>
      </c>
      <c r="J5282" s="25">
        <f t="shared" si="498"/>
        <v>3</v>
      </c>
      <c r="K5282" s="7">
        <v>35.714770000000001</v>
      </c>
    </row>
    <row r="5283" spans="1:11" x14ac:dyDescent="0.25">
      <c r="A5283" s="6">
        <v>44416</v>
      </c>
      <c r="B5283" s="7">
        <v>22</v>
      </c>
      <c r="C5283" s="25">
        <v>314679.4609732104</v>
      </c>
      <c r="D5283" s="25">
        <f t="shared" si="500"/>
        <v>8</v>
      </c>
      <c r="E5283" s="25">
        <f t="shared" si="499"/>
        <v>0</v>
      </c>
      <c r="F5283" s="25">
        <f t="shared" si="501"/>
        <v>1</v>
      </c>
      <c r="G5283" s="25" t="str">
        <f t="shared" si="497"/>
        <v>Summer</v>
      </c>
      <c r="H5283" s="25">
        <f t="shared" si="502"/>
        <v>3</v>
      </c>
      <c r="I5283" s="25">
        <v>0</v>
      </c>
      <c r="J5283" s="25">
        <f t="shared" si="498"/>
        <v>3</v>
      </c>
      <c r="K5283" s="7">
        <v>34.783969999999997</v>
      </c>
    </row>
    <row r="5284" spans="1:11" x14ac:dyDescent="0.25">
      <c r="A5284" s="6">
        <v>44416</v>
      </c>
      <c r="B5284" s="7">
        <v>23</v>
      </c>
      <c r="C5284" s="25">
        <v>285952.9506960205</v>
      </c>
      <c r="D5284" s="25">
        <f t="shared" si="500"/>
        <v>8</v>
      </c>
      <c r="E5284" s="25">
        <f t="shared" si="499"/>
        <v>0</v>
      </c>
      <c r="F5284" s="25">
        <f t="shared" si="501"/>
        <v>1</v>
      </c>
      <c r="G5284" s="25" t="str">
        <f t="shared" si="497"/>
        <v>Summer</v>
      </c>
      <c r="H5284" s="25">
        <f t="shared" si="502"/>
        <v>3</v>
      </c>
      <c r="I5284" s="25">
        <v>0</v>
      </c>
      <c r="J5284" s="25">
        <f t="shared" si="498"/>
        <v>3</v>
      </c>
      <c r="K5284" s="7">
        <v>29.53069</v>
      </c>
    </row>
    <row r="5285" spans="1:11" x14ac:dyDescent="0.25">
      <c r="A5285" s="6">
        <v>44416</v>
      </c>
      <c r="B5285" s="7">
        <v>24</v>
      </c>
      <c r="C5285" s="25">
        <v>251794.81014491821</v>
      </c>
      <c r="D5285" s="25">
        <f t="shared" si="500"/>
        <v>8</v>
      </c>
      <c r="E5285" s="25">
        <f t="shared" si="499"/>
        <v>0</v>
      </c>
      <c r="F5285" s="25">
        <f t="shared" si="501"/>
        <v>1</v>
      </c>
      <c r="G5285" s="25" t="str">
        <f t="shared" si="497"/>
        <v>Summer</v>
      </c>
      <c r="H5285" s="25">
        <f t="shared" si="502"/>
        <v>3</v>
      </c>
      <c r="I5285" s="25">
        <v>0</v>
      </c>
      <c r="J5285" s="25">
        <f t="shared" si="498"/>
        <v>3</v>
      </c>
      <c r="K5285" s="7">
        <v>27.384730000000001</v>
      </c>
    </row>
    <row r="5286" spans="1:11" x14ac:dyDescent="0.25">
      <c r="A5286" s="6">
        <v>44417</v>
      </c>
      <c r="B5286" s="7">
        <v>1</v>
      </c>
      <c r="C5286" s="25">
        <v>220656.98514749657</v>
      </c>
      <c r="D5286" s="25">
        <f t="shared" si="500"/>
        <v>8</v>
      </c>
      <c r="E5286" s="25">
        <f t="shared" si="499"/>
        <v>0</v>
      </c>
      <c r="F5286" s="25">
        <f t="shared" si="501"/>
        <v>0</v>
      </c>
      <c r="G5286" s="25" t="str">
        <f t="shared" si="497"/>
        <v>Summer</v>
      </c>
      <c r="H5286" s="25">
        <f t="shared" si="502"/>
        <v>3</v>
      </c>
      <c r="I5286" s="25">
        <v>0</v>
      </c>
      <c r="J5286" s="25">
        <f t="shared" si="498"/>
        <v>3</v>
      </c>
      <c r="K5286" s="7">
        <v>25.242339999999999</v>
      </c>
    </row>
    <row r="5287" spans="1:11" x14ac:dyDescent="0.25">
      <c r="A5287" s="6">
        <v>44417</v>
      </c>
      <c r="B5287" s="7">
        <v>2</v>
      </c>
      <c r="C5287" s="25">
        <v>196606.38407222551</v>
      </c>
      <c r="D5287" s="25">
        <f t="shared" si="500"/>
        <v>8</v>
      </c>
      <c r="E5287" s="25">
        <f t="shared" si="499"/>
        <v>0</v>
      </c>
      <c r="F5287" s="25">
        <f t="shared" si="501"/>
        <v>0</v>
      </c>
      <c r="G5287" s="25" t="str">
        <f t="shared" si="497"/>
        <v>Summer</v>
      </c>
      <c r="H5287" s="25">
        <f t="shared" si="502"/>
        <v>1</v>
      </c>
      <c r="I5287" s="25">
        <v>0</v>
      </c>
      <c r="J5287" s="25">
        <f t="shared" si="498"/>
        <v>1</v>
      </c>
      <c r="K5287" s="7">
        <v>24.34009</v>
      </c>
    </row>
    <row r="5288" spans="1:11" x14ac:dyDescent="0.25">
      <c r="A5288" s="6">
        <v>44417</v>
      </c>
      <c r="B5288" s="7">
        <v>3</v>
      </c>
      <c r="C5288" s="25">
        <v>179127.10762389158</v>
      </c>
      <c r="D5288" s="25">
        <f t="shared" si="500"/>
        <v>8</v>
      </c>
      <c r="E5288" s="25">
        <f t="shared" si="499"/>
        <v>0</v>
      </c>
      <c r="F5288" s="25">
        <f t="shared" si="501"/>
        <v>0</v>
      </c>
      <c r="G5288" s="25" t="str">
        <f t="shared" si="497"/>
        <v>Summer</v>
      </c>
      <c r="H5288" s="25">
        <f t="shared" si="502"/>
        <v>1</v>
      </c>
      <c r="I5288" s="25">
        <v>0</v>
      </c>
      <c r="J5288" s="25">
        <f t="shared" si="498"/>
        <v>1</v>
      </c>
      <c r="K5288" s="7">
        <v>22.45035</v>
      </c>
    </row>
    <row r="5289" spans="1:11" x14ac:dyDescent="0.25">
      <c r="A5289" s="6">
        <v>44417</v>
      </c>
      <c r="B5289" s="7">
        <v>4</v>
      </c>
      <c r="C5289" s="25">
        <v>166243.38583850279</v>
      </c>
      <c r="D5289" s="25">
        <f t="shared" si="500"/>
        <v>8</v>
      </c>
      <c r="E5289" s="25">
        <f t="shared" si="499"/>
        <v>0</v>
      </c>
      <c r="F5289" s="25">
        <f t="shared" si="501"/>
        <v>0</v>
      </c>
      <c r="G5289" s="25" t="str">
        <f t="shared" si="497"/>
        <v>Summer</v>
      </c>
      <c r="H5289" s="25">
        <f t="shared" si="502"/>
        <v>1</v>
      </c>
      <c r="I5289" s="25">
        <v>0</v>
      </c>
      <c r="J5289" s="25">
        <f t="shared" si="498"/>
        <v>1</v>
      </c>
      <c r="K5289" s="7">
        <v>20.211539999999999</v>
      </c>
    </row>
    <row r="5290" spans="1:11" x14ac:dyDescent="0.25">
      <c r="A5290" s="6">
        <v>44417</v>
      </c>
      <c r="B5290" s="7">
        <v>5</v>
      </c>
      <c r="C5290" s="25">
        <v>157695.22059730464</v>
      </c>
      <c r="D5290" s="25">
        <f t="shared" si="500"/>
        <v>8</v>
      </c>
      <c r="E5290" s="25">
        <f t="shared" si="499"/>
        <v>0</v>
      </c>
      <c r="F5290" s="25">
        <f t="shared" si="501"/>
        <v>0</v>
      </c>
      <c r="G5290" s="25" t="str">
        <f t="shared" si="497"/>
        <v>Summer</v>
      </c>
      <c r="H5290" s="25">
        <f t="shared" si="502"/>
        <v>1</v>
      </c>
      <c r="I5290" s="25">
        <v>0</v>
      </c>
      <c r="J5290" s="25">
        <f t="shared" si="498"/>
        <v>1</v>
      </c>
      <c r="K5290" s="7">
        <v>21.124110000000002</v>
      </c>
    </row>
    <row r="5291" spans="1:11" x14ac:dyDescent="0.25">
      <c r="A5291" s="6">
        <v>44417</v>
      </c>
      <c r="B5291" s="7">
        <v>6</v>
      </c>
      <c r="C5291" s="25">
        <v>153824.91336822885</v>
      </c>
      <c r="D5291" s="25">
        <f t="shared" si="500"/>
        <v>8</v>
      </c>
      <c r="E5291" s="25">
        <f t="shared" si="499"/>
        <v>0</v>
      </c>
      <c r="F5291" s="25">
        <f t="shared" si="501"/>
        <v>0</v>
      </c>
      <c r="G5291" s="25" t="str">
        <f t="shared" si="497"/>
        <v>Summer</v>
      </c>
      <c r="H5291" s="25">
        <f t="shared" si="502"/>
        <v>1</v>
      </c>
      <c r="I5291" s="25">
        <v>0</v>
      </c>
      <c r="J5291" s="25">
        <f t="shared" si="498"/>
        <v>1</v>
      </c>
      <c r="K5291" s="7">
        <v>23.431139999999999</v>
      </c>
    </row>
    <row r="5292" spans="1:11" x14ac:dyDescent="0.25">
      <c r="A5292" s="6">
        <v>44417</v>
      </c>
      <c r="B5292" s="7">
        <v>7</v>
      </c>
      <c r="C5292" s="25">
        <v>154441.95776946502</v>
      </c>
      <c r="D5292" s="25">
        <f t="shared" si="500"/>
        <v>8</v>
      </c>
      <c r="E5292" s="25">
        <f t="shared" si="499"/>
        <v>0</v>
      </c>
      <c r="F5292" s="25">
        <f t="shared" si="501"/>
        <v>0</v>
      </c>
      <c r="G5292" s="25" t="str">
        <f t="shared" si="497"/>
        <v>Summer</v>
      </c>
      <c r="H5292" s="25">
        <f t="shared" si="502"/>
        <v>3</v>
      </c>
      <c r="I5292" s="25">
        <v>0</v>
      </c>
      <c r="J5292" s="25">
        <f t="shared" si="498"/>
        <v>3</v>
      </c>
      <c r="K5292" s="7">
        <v>25.626439999999999</v>
      </c>
    </row>
    <row r="5293" spans="1:11" x14ac:dyDescent="0.25">
      <c r="A5293" s="6">
        <v>44417</v>
      </c>
      <c r="B5293" s="7">
        <v>8</v>
      </c>
      <c r="C5293" s="25">
        <v>158378.49049818536</v>
      </c>
      <c r="D5293" s="25">
        <f t="shared" si="500"/>
        <v>8</v>
      </c>
      <c r="E5293" s="25">
        <f t="shared" si="499"/>
        <v>0</v>
      </c>
      <c r="F5293" s="25">
        <f t="shared" si="501"/>
        <v>0</v>
      </c>
      <c r="G5293" s="25" t="str">
        <f t="shared" si="497"/>
        <v>Summer</v>
      </c>
      <c r="H5293" s="25">
        <f t="shared" si="502"/>
        <v>3</v>
      </c>
      <c r="I5293" s="25">
        <v>0</v>
      </c>
      <c r="J5293" s="25">
        <f t="shared" si="498"/>
        <v>3</v>
      </c>
      <c r="K5293" s="7">
        <v>25.687329999999999</v>
      </c>
    </row>
    <row r="5294" spans="1:11" x14ac:dyDescent="0.25">
      <c r="A5294" s="6">
        <v>44417</v>
      </c>
      <c r="B5294" s="7">
        <v>9</v>
      </c>
      <c r="C5294" s="25">
        <v>171000.14223035536</v>
      </c>
      <c r="D5294" s="25">
        <f t="shared" si="500"/>
        <v>8</v>
      </c>
      <c r="E5294" s="25">
        <f t="shared" si="499"/>
        <v>0</v>
      </c>
      <c r="F5294" s="25">
        <f t="shared" si="501"/>
        <v>0</v>
      </c>
      <c r="G5294" s="25" t="str">
        <f t="shared" si="497"/>
        <v>Summer</v>
      </c>
      <c r="H5294" s="25">
        <f t="shared" si="502"/>
        <v>3</v>
      </c>
      <c r="I5294" s="25">
        <v>0</v>
      </c>
      <c r="J5294" s="25">
        <f t="shared" si="498"/>
        <v>3</v>
      </c>
      <c r="K5294" s="7">
        <v>27.138190000000002</v>
      </c>
    </row>
    <row r="5295" spans="1:11" x14ac:dyDescent="0.25">
      <c r="A5295" s="6">
        <v>44417</v>
      </c>
      <c r="B5295" s="7">
        <v>10</v>
      </c>
      <c r="C5295" s="25">
        <v>187511.04315626662</v>
      </c>
      <c r="D5295" s="25">
        <f t="shared" si="500"/>
        <v>8</v>
      </c>
      <c r="E5295" s="25">
        <f t="shared" si="499"/>
        <v>0</v>
      </c>
      <c r="F5295" s="25">
        <f t="shared" si="501"/>
        <v>0</v>
      </c>
      <c r="G5295" s="25" t="str">
        <f t="shared" ref="G5295:G5358" si="503">IF(OR(D5295&lt;5,D5295&gt;9),"Winter","Summer")</f>
        <v>Summer</v>
      </c>
      <c r="H5295" s="25">
        <f t="shared" si="502"/>
        <v>3</v>
      </c>
      <c r="I5295" s="25">
        <v>0</v>
      </c>
      <c r="J5295" s="25">
        <f t="shared" ref="J5295:J5358" si="504">IF(I5295=0,H5295,5)</f>
        <v>3</v>
      </c>
      <c r="K5295" s="7">
        <v>29.916689999999999</v>
      </c>
    </row>
    <row r="5296" spans="1:11" x14ac:dyDescent="0.25">
      <c r="A5296" s="6">
        <v>44417</v>
      </c>
      <c r="B5296" s="7">
        <v>11</v>
      </c>
      <c r="C5296" s="25">
        <v>204648.17295370295</v>
      </c>
      <c r="D5296" s="25">
        <f t="shared" si="500"/>
        <v>8</v>
      </c>
      <c r="E5296" s="25">
        <f t="shared" si="499"/>
        <v>0</v>
      </c>
      <c r="F5296" s="25">
        <f t="shared" si="501"/>
        <v>0</v>
      </c>
      <c r="G5296" s="25" t="str">
        <f t="shared" si="503"/>
        <v>Summer</v>
      </c>
      <c r="H5296" s="25">
        <f t="shared" si="502"/>
        <v>3</v>
      </c>
      <c r="I5296" s="25">
        <v>0</v>
      </c>
      <c r="J5296" s="25">
        <f t="shared" si="504"/>
        <v>3</v>
      </c>
      <c r="K5296" s="7">
        <v>32.203830000000004</v>
      </c>
    </row>
    <row r="5297" spans="1:11" x14ac:dyDescent="0.25">
      <c r="A5297" s="6">
        <v>44417</v>
      </c>
      <c r="B5297" s="7">
        <v>12</v>
      </c>
      <c r="C5297" s="25">
        <v>211654.77572536049</v>
      </c>
      <c r="D5297" s="25">
        <f t="shared" si="500"/>
        <v>8</v>
      </c>
      <c r="E5297" s="25">
        <f t="shared" si="499"/>
        <v>0</v>
      </c>
      <c r="F5297" s="25">
        <f t="shared" si="501"/>
        <v>0</v>
      </c>
      <c r="G5297" s="25" t="str">
        <f t="shared" si="503"/>
        <v>Summer</v>
      </c>
      <c r="H5297" s="25">
        <f t="shared" si="502"/>
        <v>3</v>
      </c>
      <c r="I5297" s="25">
        <v>0</v>
      </c>
      <c r="J5297" s="25">
        <f t="shared" si="504"/>
        <v>3</v>
      </c>
      <c r="K5297" s="7">
        <v>35.02514</v>
      </c>
    </row>
    <row r="5298" spans="1:11" x14ac:dyDescent="0.25">
      <c r="A5298" s="6">
        <v>44417</v>
      </c>
      <c r="B5298" s="7">
        <v>13</v>
      </c>
      <c r="C5298" s="25">
        <v>223476.07767718521</v>
      </c>
      <c r="D5298" s="25">
        <f t="shared" si="500"/>
        <v>8</v>
      </c>
      <c r="E5298" s="25">
        <f t="shared" si="499"/>
        <v>0</v>
      </c>
      <c r="F5298" s="25">
        <f t="shared" si="501"/>
        <v>0</v>
      </c>
      <c r="G5298" s="25" t="str">
        <f t="shared" si="503"/>
        <v>Summer</v>
      </c>
      <c r="H5298" s="25">
        <f t="shared" si="502"/>
        <v>3</v>
      </c>
      <c r="I5298" s="25">
        <v>0</v>
      </c>
      <c r="J5298" s="25">
        <f t="shared" si="504"/>
        <v>3</v>
      </c>
      <c r="K5298" s="7">
        <v>38.715710000000001</v>
      </c>
    </row>
    <row r="5299" spans="1:11" x14ac:dyDescent="0.25">
      <c r="A5299" s="6">
        <v>44417</v>
      </c>
      <c r="B5299" s="7">
        <v>14</v>
      </c>
      <c r="C5299" s="25">
        <v>218283.56360992842</v>
      </c>
      <c r="D5299" s="25">
        <f t="shared" si="500"/>
        <v>8</v>
      </c>
      <c r="E5299" s="25">
        <f t="shared" si="499"/>
        <v>0</v>
      </c>
      <c r="F5299" s="25">
        <f t="shared" si="501"/>
        <v>0</v>
      </c>
      <c r="G5299" s="25" t="str">
        <f t="shared" si="503"/>
        <v>Summer</v>
      </c>
      <c r="H5299" s="25">
        <f t="shared" si="502"/>
        <v>3</v>
      </c>
      <c r="I5299" s="25">
        <v>0</v>
      </c>
      <c r="J5299" s="25">
        <f t="shared" si="504"/>
        <v>3</v>
      </c>
      <c r="K5299" s="7">
        <v>43.59975</v>
      </c>
    </row>
    <row r="5300" spans="1:11" x14ac:dyDescent="0.25">
      <c r="A5300" s="6">
        <v>44417</v>
      </c>
      <c r="B5300" s="7">
        <v>15</v>
      </c>
      <c r="C5300" s="25">
        <v>214024.1438714877</v>
      </c>
      <c r="D5300" s="25">
        <f t="shared" si="500"/>
        <v>8</v>
      </c>
      <c r="E5300" s="25">
        <f t="shared" si="499"/>
        <v>0</v>
      </c>
      <c r="F5300" s="25">
        <f t="shared" si="501"/>
        <v>0</v>
      </c>
      <c r="G5300" s="25" t="str">
        <f t="shared" si="503"/>
        <v>Summer</v>
      </c>
      <c r="H5300" s="25">
        <f t="shared" si="502"/>
        <v>4</v>
      </c>
      <c r="I5300" s="25">
        <v>0</v>
      </c>
      <c r="J5300" s="25">
        <f t="shared" si="504"/>
        <v>4</v>
      </c>
      <c r="K5300" s="7">
        <v>42.706020000000002</v>
      </c>
    </row>
    <row r="5301" spans="1:11" x14ac:dyDescent="0.25">
      <c r="A5301" s="6">
        <v>44417</v>
      </c>
      <c r="B5301" s="7">
        <v>16</v>
      </c>
      <c r="C5301" s="25">
        <v>214721.2427536835</v>
      </c>
      <c r="D5301" s="25">
        <f t="shared" si="500"/>
        <v>8</v>
      </c>
      <c r="E5301" s="25">
        <f t="shared" si="499"/>
        <v>0</v>
      </c>
      <c r="F5301" s="25">
        <f t="shared" si="501"/>
        <v>0</v>
      </c>
      <c r="G5301" s="25" t="str">
        <f t="shared" si="503"/>
        <v>Summer</v>
      </c>
      <c r="H5301" s="25">
        <f t="shared" si="502"/>
        <v>4</v>
      </c>
      <c r="I5301" s="25">
        <v>0</v>
      </c>
      <c r="J5301" s="25">
        <f t="shared" si="504"/>
        <v>4</v>
      </c>
      <c r="K5301" s="7">
        <v>36.086320000000001</v>
      </c>
    </row>
    <row r="5302" spans="1:11" x14ac:dyDescent="0.25">
      <c r="A5302" s="6">
        <v>44417</v>
      </c>
      <c r="B5302" s="7">
        <v>17</v>
      </c>
      <c r="C5302" s="25">
        <v>222718.91682285597</v>
      </c>
      <c r="D5302" s="25">
        <f t="shared" si="500"/>
        <v>8</v>
      </c>
      <c r="E5302" s="25">
        <f t="shared" si="499"/>
        <v>0</v>
      </c>
      <c r="F5302" s="25">
        <f t="shared" si="501"/>
        <v>0</v>
      </c>
      <c r="G5302" s="25" t="str">
        <f t="shared" si="503"/>
        <v>Summer</v>
      </c>
      <c r="H5302" s="25">
        <f t="shared" si="502"/>
        <v>4</v>
      </c>
      <c r="I5302" s="25">
        <v>0</v>
      </c>
      <c r="J5302" s="25">
        <f t="shared" si="504"/>
        <v>4</v>
      </c>
      <c r="K5302" s="7">
        <v>43.688519999999997</v>
      </c>
    </row>
    <row r="5303" spans="1:11" x14ac:dyDescent="0.25">
      <c r="A5303" s="6">
        <v>44417</v>
      </c>
      <c r="B5303" s="7">
        <v>18</v>
      </c>
      <c r="C5303" s="25">
        <v>235521.90454082328</v>
      </c>
      <c r="D5303" s="25">
        <f t="shared" si="500"/>
        <v>8</v>
      </c>
      <c r="E5303" s="25">
        <f t="shared" si="499"/>
        <v>0</v>
      </c>
      <c r="F5303" s="25">
        <f t="shared" si="501"/>
        <v>0</v>
      </c>
      <c r="G5303" s="25" t="str">
        <f t="shared" si="503"/>
        <v>Summer</v>
      </c>
      <c r="H5303" s="25">
        <f t="shared" si="502"/>
        <v>4</v>
      </c>
      <c r="I5303" s="25">
        <v>0</v>
      </c>
      <c r="J5303" s="25">
        <f t="shared" si="504"/>
        <v>4</v>
      </c>
      <c r="K5303" s="7">
        <v>38.641530000000003</v>
      </c>
    </row>
    <row r="5304" spans="1:11" x14ac:dyDescent="0.25">
      <c r="A5304" s="6">
        <v>44417</v>
      </c>
      <c r="B5304" s="7">
        <v>19</v>
      </c>
      <c r="C5304" s="25">
        <v>242344.99484045588</v>
      </c>
      <c r="D5304" s="25">
        <f t="shared" si="500"/>
        <v>8</v>
      </c>
      <c r="E5304" s="25">
        <f t="shared" si="499"/>
        <v>0</v>
      </c>
      <c r="F5304" s="25">
        <f t="shared" si="501"/>
        <v>0</v>
      </c>
      <c r="G5304" s="25" t="str">
        <f t="shared" si="503"/>
        <v>Summer</v>
      </c>
      <c r="H5304" s="25">
        <f t="shared" si="502"/>
        <v>4</v>
      </c>
      <c r="I5304" s="25">
        <v>0</v>
      </c>
      <c r="J5304" s="25">
        <f t="shared" si="504"/>
        <v>4</v>
      </c>
      <c r="K5304" s="7">
        <v>31.125340000000001</v>
      </c>
    </row>
    <row r="5305" spans="1:11" x14ac:dyDescent="0.25">
      <c r="A5305" s="6">
        <v>44417</v>
      </c>
      <c r="B5305" s="7">
        <v>20</v>
      </c>
      <c r="C5305" s="25">
        <v>239046.35353140224</v>
      </c>
      <c r="D5305" s="25">
        <f t="shared" si="500"/>
        <v>8</v>
      </c>
      <c r="E5305" s="25">
        <f t="shared" si="499"/>
        <v>0</v>
      </c>
      <c r="F5305" s="25">
        <f t="shared" si="501"/>
        <v>0</v>
      </c>
      <c r="G5305" s="25" t="str">
        <f t="shared" si="503"/>
        <v>Summer</v>
      </c>
      <c r="H5305" s="25">
        <f t="shared" si="502"/>
        <v>4</v>
      </c>
      <c r="I5305" s="25">
        <v>0</v>
      </c>
      <c r="J5305" s="25">
        <f t="shared" si="504"/>
        <v>4</v>
      </c>
      <c r="K5305" s="7">
        <v>33.547969999999999</v>
      </c>
    </row>
    <row r="5306" spans="1:11" x14ac:dyDescent="0.25">
      <c r="A5306" s="6">
        <v>44417</v>
      </c>
      <c r="B5306" s="7">
        <v>21</v>
      </c>
      <c r="C5306" s="25">
        <v>234106.99446892701</v>
      </c>
      <c r="D5306" s="25">
        <f t="shared" si="500"/>
        <v>8</v>
      </c>
      <c r="E5306" s="25">
        <f t="shared" si="499"/>
        <v>0</v>
      </c>
      <c r="F5306" s="25">
        <f t="shared" si="501"/>
        <v>0</v>
      </c>
      <c r="G5306" s="25" t="str">
        <f t="shared" si="503"/>
        <v>Summer</v>
      </c>
      <c r="H5306" s="25">
        <f t="shared" si="502"/>
        <v>3</v>
      </c>
      <c r="I5306" s="25">
        <v>0</v>
      </c>
      <c r="J5306" s="25">
        <f t="shared" si="504"/>
        <v>3</v>
      </c>
      <c r="K5306" s="7">
        <v>46.303069999999998</v>
      </c>
    </row>
    <row r="5307" spans="1:11" x14ac:dyDescent="0.25">
      <c r="A5307" s="6">
        <v>44417</v>
      </c>
      <c r="B5307" s="7">
        <v>22</v>
      </c>
      <c r="C5307" s="25">
        <v>229345.0155154336</v>
      </c>
      <c r="D5307" s="25">
        <f t="shared" si="500"/>
        <v>8</v>
      </c>
      <c r="E5307" s="25">
        <f t="shared" si="499"/>
        <v>0</v>
      </c>
      <c r="F5307" s="25">
        <f t="shared" si="501"/>
        <v>0</v>
      </c>
      <c r="G5307" s="25" t="str">
        <f t="shared" si="503"/>
        <v>Summer</v>
      </c>
      <c r="H5307" s="25">
        <f t="shared" si="502"/>
        <v>3</v>
      </c>
      <c r="I5307" s="25">
        <v>0</v>
      </c>
      <c r="J5307" s="25">
        <f t="shared" si="504"/>
        <v>3</v>
      </c>
      <c r="K5307" s="7">
        <v>34.946840000000002</v>
      </c>
    </row>
    <row r="5308" spans="1:11" x14ac:dyDescent="0.25">
      <c r="A5308" s="6">
        <v>44417</v>
      </c>
      <c r="B5308" s="7">
        <v>23</v>
      </c>
      <c r="C5308" s="25">
        <v>211716.54370078648</v>
      </c>
      <c r="D5308" s="25">
        <f t="shared" si="500"/>
        <v>8</v>
      </c>
      <c r="E5308" s="25">
        <f t="shared" si="499"/>
        <v>0</v>
      </c>
      <c r="F5308" s="25">
        <f t="shared" si="501"/>
        <v>0</v>
      </c>
      <c r="G5308" s="25" t="str">
        <f t="shared" si="503"/>
        <v>Summer</v>
      </c>
      <c r="H5308" s="25">
        <f t="shared" si="502"/>
        <v>3</v>
      </c>
      <c r="I5308" s="25">
        <v>0</v>
      </c>
      <c r="J5308" s="25">
        <f t="shared" si="504"/>
        <v>3</v>
      </c>
      <c r="K5308" s="7">
        <v>30.911560000000001</v>
      </c>
    </row>
    <row r="5309" spans="1:11" x14ac:dyDescent="0.25">
      <c r="A5309" s="6">
        <v>44417</v>
      </c>
      <c r="B5309" s="7">
        <v>24</v>
      </c>
      <c r="C5309" s="25">
        <v>186646.32769129804</v>
      </c>
      <c r="D5309" s="25">
        <f t="shared" si="500"/>
        <v>8</v>
      </c>
      <c r="E5309" s="25">
        <f t="shared" si="499"/>
        <v>0</v>
      </c>
      <c r="F5309" s="25">
        <f t="shared" si="501"/>
        <v>0</v>
      </c>
      <c r="G5309" s="25" t="str">
        <f t="shared" si="503"/>
        <v>Summer</v>
      </c>
      <c r="H5309" s="25">
        <f t="shared" si="502"/>
        <v>3</v>
      </c>
      <c r="I5309" s="25">
        <v>0</v>
      </c>
      <c r="J5309" s="25">
        <f t="shared" si="504"/>
        <v>3</v>
      </c>
      <c r="K5309" s="7">
        <v>28.267230000000001</v>
      </c>
    </row>
    <row r="5310" spans="1:11" x14ac:dyDescent="0.25">
      <c r="A5310" s="6">
        <v>44418</v>
      </c>
      <c r="B5310" s="7">
        <v>1</v>
      </c>
      <c r="C5310" s="25">
        <v>163418.7522631358</v>
      </c>
      <c r="D5310" s="25">
        <f t="shared" si="500"/>
        <v>8</v>
      </c>
      <c r="E5310" s="25">
        <f t="shared" si="499"/>
        <v>0</v>
      </c>
      <c r="F5310" s="25">
        <f t="shared" si="501"/>
        <v>0</v>
      </c>
      <c r="G5310" s="25" t="str">
        <f t="shared" si="503"/>
        <v>Summer</v>
      </c>
      <c r="H5310" s="25">
        <f t="shared" si="502"/>
        <v>3</v>
      </c>
      <c r="I5310" s="25">
        <v>0</v>
      </c>
      <c r="J5310" s="25">
        <f t="shared" si="504"/>
        <v>3</v>
      </c>
      <c r="K5310" s="7">
        <v>26.63006</v>
      </c>
    </row>
    <row r="5311" spans="1:11" x14ac:dyDescent="0.25">
      <c r="A5311" s="6">
        <v>44418</v>
      </c>
      <c r="B5311" s="7">
        <v>2</v>
      </c>
      <c r="C5311" s="25">
        <v>147479.50124331139</v>
      </c>
      <c r="D5311" s="25">
        <f t="shared" si="500"/>
        <v>8</v>
      </c>
      <c r="E5311" s="25">
        <f t="shared" si="499"/>
        <v>0</v>
      </c>
      <c r="F5311" s="25">
        <f t="shared" si="501"/>
        <v>0</v>
      </c>
      <c r="G5311" s="25" t="str">
        <f t="shared" si="503"/>
        <v>Summer</v>
      </c>
      <c r="H5311" s="25">
        <f t="shared" si="502"/>
        <v>1</v>
      </c>
      <c r="I5311" s="25">
        <v>0</v>
      </c>
      <c r="J5311" s="25">
        <f t="shared" si="504"/>
        <v>1</v>
      </c>
      <c r="K5311" s="7">
        <v>27.05076</v>
      </c>
    </row>
    <row r="5312" spans="1:11" x14ac:dyDescent="0.25">
      <c r="A5312" s="6">
        <v>44418</v>
      </c>
      <c r="B5312" s="7">
        <v>3</v>
      </c>
      <c r="C5312" s="25">
        <v>137848.82868486713</v>
      </c>
      <c r="D5312" s="25">
        <f t="shared" si="500"/>
        <v>8</v>
      </c>
      <c r="E5312" s="25">
        <f t="shared" si="499"/>
        <v>0</v>
      </c>
      <c r="F5312" s="25">
        <f t="shared" si="501"/>
        <v>0</v>
      </c>
      <c r="G5312" s="25" t="str">
        <f t="shared" si="503"/>
        <v>Summer</v>
      </c>
      <c r="H5312" s="25">
        <f t="shared" si="502"/>
        <v>1</v>
      </c>
      <c r="I5312" s="25">
        <v>0</v>
      </c>
      <c r="J5312" s="25">
        <f t="shared" si="504"/>
        <v>1</v>
      </c>
      <c r="K5312" s="7">
        <v>25.542649999999998</v>
      </c>
    </row>
    <row r="5313" spans="1:11" x14ac:dyDescent="0.25">
      <c r="A5313" s="6">
        <v>44418</v>
      </c>
      <c r="B5313" s="7">
        <v>4</v>
      </c>
      <c r="C5313" s="25">
        <v>131939.73741028865</v>
      </c>
      <c r="D5313" s="25">
        <f t="shared" si="500"/>
        <v>8</v>
      </c>
      <c r="E5313" s="25">
        <f t="shared" si="499"/>
        <v>0</v>
      </c>
      <c r="F5313" s="25">
        <f t="shared" si="501"/>
        <v>0</v>
      </c>
      <c r="G5313" s="25" t="str">
        <f t="shared" si="503"/>
        <v>Summer</v>
      </c>
      <c r="H5313" s="25">
        <f t="shared" si="502"/>
        <v>1</v>
      </c>
      <c r="I5313" s="25">
        <v>0</v>
      </c>
      <c r="J5313" s="25">
        <f t="shared" si="504"/>
        <v>1</v>
      </c>
      <c r="K5313" s="7">
        <v>24.77806</v>
      </c>
    </row>
    <row r="5314" spans="1:11" x14ac:dyDescent="0.25">
      <c r="A5314" s="6">
        <v>44418</v>
      </c>
      <c r="B5314" s="7">
        <v>5</v>
      </c>
      <c r="C5314" s="25">
        <v>129213.10399958091</v>
      </c>
      <c r="D5314" s="25">
        <f t="shared" si="500"/>
        <v>8</v>
      </c>
      <c r="E5314" s="25">
        <f t="shared" si="499"/>
        <v>0</v>
      </c>
      <c r="F5314" s="25">
        <f t="shared" si="501"/>
        <v>0</v>
      </c>
      <c r="G5314" s="25" t="str">
        <f t="shared" si="503"/>
        <v>Summer</v>
      </c>
      <c r="H5314" s="25">
        <f t="shared" si="502"/>
        <v>1</v>
      </c>
      <c r="I5314" s="25">
        <v>0</v>
      </c>
      <c r="J5314" s="25">
        <f t="shared" si="504"/>
        <v>1</v>
      </c>
      <c r="K5314" s="7">
        <v>24.758310000000002</v>
      </c>
    </row>
    <row r="5315" spans="1:11" x14ac:dyDescent="0.25">
      <c r="A5315" s="6">
        <v>44418</v>
      </c>
      <c r="B5315" s="7">
        <v>6</v>
      </c>
      <c r="C5315" s="25">
        <v>131104.13179951804</v>
      </c>
      <c r="D5315" s="25">
        <f t="shared" si="500"/>
        <v>8</v>
      </c>
      <c r="E5315" s="25">
        <f t="shared" si="499"/>
        <v>0</v>
      </c>
      <c r="F5315" s="25">
        <f t="shared" si="501"/>
        <v>0</v>
      </c>
      <c r="G5315" s="25" t="str">
        <f t="shared" si="503"/>
        <v>Summer</v>
      </c>
      <c r="H5315" s="25">
        <f t="shared" si="502"/>
        <v>1</v>
      </c>
      <c r="I5315" s="25">
        <v>0</v>
      </c>
      <c r="J5315" s="25">
        <f t="shared" si="504"/>
        <v>1</v>
      </c>
      <c r="K5315" s="7">
        <v>27.59789</v>
      </c>
    </row>
    <row r="5316" spans="1:11" x14ac:dyDescent="0.25">
      <c r="A5316" s="6">
        <v>44418</v>
      </c>
      <c r="B5316" s="7">
        <v>7</v>
      </c>
      <c r="C5316" s="25">
        <v>138413.46106250424</v>
      </c>
      <c r="D5316" s="25">
        <f t="shared" si="500"/>
        <v>8</v>
      </c>
      <c r="E5316" s="25">
        <f t="shared" si="499"/>
        <v>0</v>
      </c>
      <c r="F5316" s="25">
        <f t="shared" si="501"/>
        <v>0</v>
      </c>
      <c r="G5316" s="25" t="str">
        <f t="shared" si="503"/>
        <v>Summer</v>
      </c>
      <c r="H5316" s="25">
        <f t="shared" si="502"/>
        <v>3</v>
      </c>
      <c r="I5316" s="25">
        <v>0</v>
      </c>
      <c r="J5316" s="25">
        <f t="shared" si="504"/>
        <v>3</v>
      </c>
      <c r="K5316" s="7">
        <v>29.143139999999999</v>
      </c>
    </row>
    <row r="5317" spans="1:11" x14ac:dyDescent="0.25">
      <c r="A5317" s="6">
        <v>44418</v>
      </c>
      <c r="B5317" s="7">
        <v>8</v>
      </c>
      <c r="C5317" s="25">
        <v>149289.77061698958</v>
      </c>
      <c r="D5317" s="25">
        <f t="shared" si="500"/>
        <v>8</v>
      </c>
      <c r="E5317" s="25">
        <f t="shared" si="499"/>
        <v>0</v>
      </c>
      <c r="F5317" s="25">
        <f t="shared" si="501"/>
        <v>0</v>
      </c>
      <c r="G5317" s="25" t="str">
        <f t="shared" si="503"/>
        <v>Summer</v>
      </c>
      <c r="H5317" s="25">
        <f t="shared" si="502"/>
        <v>3</v>
      </c>
      <c r="I5317" s="25">
        <v>0</v>
      </c>
      <c r="J5317" s="25">
        <f t="shared" si="504"/>
        <v>3</v>
      </c>
      <c r="K5317" s="7">
        <v>28.104510000000001</v>
      </c>
    </row>
    <row r="5318" spans="1:11" x14ac:dyDescent="0.25">
      <c r="A5318" s="6">
        <v>44418</v>
      </c>
      <c r="B5318" s="7">
        <v>9</v>
      </c>
      <c r="C5318" s="25">
        <v>165826.00041429247</v>
      </c>
      <c r="D5318" s="25">
        <f t="shared" si="500"/>
        <v>8</v>
      </c>
      <c r="E5318" s="25">
        <f t="shared" ref="E5318:E5381" si="505">IF(IFERROR(VLOOKUP(A5318,$S$6:$S$15,1,0),0)&gt;0,1,0)</f>
        <v>0</v>
      </c>
      <c r="F5318" s="25">
        <f t="shared" si="501"/>
        <v>0</v>
      </c>
      <c r="G5318" s="25" t="str">
        <f t="shared" si="503"/>
        <v>Summer</v>
      </c>
      <c r="H5318" s="25">
        <f t="shared" si="502"/>
        <v>3</v>
      </c>
      <c r="I5318" s="25">
        <v>0</v>
      </c>
      <c r="J5318" s="25">
        <f t="shared" si="504"/>
        <v>3</v>
      </c>
      <c r="K5318" s="7">
        <v>29.680070000000001</v>
      </c>
    </row>
    <row r="5319" spans="1:11" x14ac:dyDescent="0.25">
      <c r="A5319" s="6">
        <v>44418</v>
      </c>
      <c r="B5319" s="7">
        <v>10</v>
      </c>
      <c r="C5319" s="25">
        <v>166398.05434733542</v>
      </c>
      <c r="D5319" s="25">
        <f t="shared" ref="D5319:D5382" si="506">MONTH(A5319)</f>
        <v>8</v>
      </c>
      <c r="E5319" s="25">
        <f t="shared" si="505"/>
        <v>0</v>
      </c>
      <c r="F5319" s="25">
        <f t="shared" ref="F5319:F5382" si="507">IF(WEEKDAY(A5319,2)&gt;5,1,0)</f>
        <v>0</v>
      </c>
      <c r="G5319" s="25" t="str">
        <f t="shared" si="503"/>
        <v>Summer</v>
      </c>
      <c r="H5319" s="25">
        <f t="shared" ref="H5319:H5382" si="508">IF(AND(B5319&lt;7,B5319&gt;1),1,IF(G5319="Winter",IF(OR(E5319=1,F5319=1,B5319=1,AND(B5319&gt;9,B5319&lt;19),B5319&gt;21),2,6),IF(OR(E5319=1,F5319=1,B5319&lt;15,B5319&gt;20),3,4)))</f>
        <v>3</v>
      </c>
      <c r="I5319" s="25">
        <v>0</v>
      </c>
      <c r="J5319" s="25">
        <f t="shared" si="504"/>
        <v>3</v>
      </c>
      <c r="K5319" s="7">
        <v>32.476219999999998</v>
      </c>
    </row>
    <row r="5320" spans="1:11" x14ac:dyDescent="0.25">
      <c r="A5320" s="6">
        <v>44418</v>
      </c>
      <c r="B5320" s="7">
        <v>11</v>
      </c>
      <c r="C5320" s="25">
        <v>167108.24351354182</v>
      </c>
      <c r="D5320" s="25">
        <f t="shared" si="506"/>
        <v>8</v>
      </c>
      <c r="E5320" s="25">
        <f t="shared" si="505"/>
        <v>0</v>
      </c>
      <c r="F5320" s="25">
        <f t="shared" si="507"/>
        <v>0</v>
      </c>
      <c r="G5320" s="25" t="str">
        <f t="shared" si="503"/>
        <v>Summer</v>
      </c>
      <c r="H5320" s="25">
        <f t="shared" si="508"/>
        <v>3</v>
      </c>
      <c r="I5320" s="25">
        <v>0</v>
      </c>
      <c r="J5320" s="25">
        <f t="shared" si="504"/>
        <v>3</v>
      </c>
      <c r="K5320" s="7">
        <v>37.956629999999997</v>
      </c>
    </row>
    <row r="5321" spans="1:11" x14ac:dyDescent="0.25">
      <c r="A5321" s="6">
        <v>44418</v>
      </c>
      <c r="B5321" s="7">
        <v>12</v>
      </c>
      <c r="C5321" s="25">
        <v>170135.68416668536</v>
      </c>
      <c r="D5321" s="25">
        <f t="shared" si="506"/>
        <v>8</v>
      </c>
      <c r="E5321" s="25">
        <f t="shared" si="505"/>
        <v>0</v>
      </c>
      <c r="F5321" s="25">
        <f t="shared" si="507"/>
        <v>0</v>
      </c>
      <c r="G5321" s="25" t="str">
        <f t="shared" si="503"/>
        <v>Summer</v>
      </c>
      <c r="H5321" s="25">
        <f t="shared" si="508"/>
        <v>3</v>
      </c>
      <c r="I5321" s="25">
        <v>0</v>
      </c>
      <c r="J5321" s="25">
        <f t="shared" si="504"/>
        <v>3</v>
      </c>
      <c r="K5321" s="7">
        <v>56.75665</v>
      </c>
    </row>
    <row r="5322" spans="1:11" x14ac:dyDescent="0.25">
      <c r="A5322" s="6">
        <v>44418</v>
      </c>
      <c r="B5322" s="7">
        <v>13</v>
      </c>
      <c r="C5322" s="25">
        <v>176242.99661245887</v>
      </c>
      <c r="D5322" s="25">
        <f t="shared" si="506"/>
        <v>8</v>
      </c>
      <c r="E5322" s="25">
        <f t="shared" si="505"/>
        <v>0</v>
      </c>
      <c r="F5322" s="25">
        <f t="shared" si="507"/>
        <v>0</v>
      </c>
      <c r="G5322" s="25" t="str">
        <f t="shared" si="503"/>
        <v>Summer</v>
      </c>
      <c r="H5322" s="25">
        <f t="shared" si="508"/>
        <v>3</v>
      </c>
      <c r="I5322" s="25">
        <v>0</v>
      </c>
      <c r="J5322" s="25">
        <f t="shared" si="504"/>
        <v>3</v>
      </c>
      <c r="K5322" s="7">
        <v>78.996440000000007</v>
      </c>
    </row>
    <row r="5323" spans="1:11" x14ac:dyDescent="0.25">
      <c r="A5323" s="6">
        <v>44418</v>
      </c>
      <c r="B5323" s="7">
        <v>14</v>
      </c>
      <c r="C5323" s="25">
        <v>188622.33068298519</v>
      </c>
      <c r="D5323" s="25">
        <f t="shared" si="506"/>
        <v>8</v>
      </c>
      <c r="E5323" s="25">
        <f t="shared" si="505"/>
        <v>0</v>
      </c>
      <c r="F5323" s="25">
        <f t="shared" si="507"/>
        <v>0</v>
      </c>
      <c r="G5323" s="25" t="str">
        <f t="shared" si="503"/>
        <v>Summer</v>
      </c>
      <c r="H5323" s="25">
        <f t="shared" si="508"/>
        <v>3</v>
      </c>
      <c r="I5323" s="25">
        <v>0</v>
      </c>
      <c r="J5323" s="25">
        <f t="shared" si="504"/>
        <v>3</v>
      </c>
      <c r="K5323" s="7">
        <v>46.26455</v>
      </c>
    </row>
    <row r="5324" spans="1:11" x14ac:dyDescent="0.25">
      <c r="A5324" s="6">
        <v>44418</v>
      </c>
      <c r="B5324" s="7">
        <v>15</v>
      </c>
      <c r="C5324" s="25">
        <v>203909.44731697068</v>
      </c>
      <c r="D5324" s="25">
        <f t="shared" si="506"/>
        <v>8</v>
      </c>
      <c r="E5324" s="25">
        <f t="shared" si="505"/>
        <v>0</v>
      </c>
      <c r="F5324" s="25">
        <f t="shared" si="507"/>
        <v>0</v>
      </c>
      <c r="G5324" s="25" t="str">
        <f t="shared" si="503"/>
        <v>Summer</v>
      </c>
      <c r="H5324" s="25">
        <f t="shared" si="508"/>
        <v>4</v>
      </c>
      <c r="I5324" s="25">
        <v>0</v>
      </c>
      <c r="J5324" s="25">
        <f t="shared" si="504"/>
        <v>4</v>
      </c>
      <c r="K5324" s="7">
        <v>45.921509999999998</v>
      </c>
    </row>
    <row r="5325" spans="1:11" x14ac:dyDescent="0.25">
      <c r="A5325" s="6">
        <v>44418</v>
      </c>
      <c r="B5325" s="7">
        <v>16</v>
      </c>
      <c r="C5325" s="25">
        <v>223425.5316589771</v>
      </c>
      <c r="D5325" s="25">
        <f t="shared" si="506"/>
        <v>8</v>
      </c>
      <c r="E5325" s="25">
        <f t="shared" si="505"/>
        <v>0</v>
      </c>
      <c r="F5325" s="25">
        <f t="shared" si="507"/>
        <v>0</v>
      </c>
      <c r="G5325" s="25" t="str">
        <f t="shared" si="503"/>
        <v>Summer</v>
      </c>
      <c r="H5325" s="25">
        <f t="shared" si="508"/>
        <v>4</v>
      </c>
      <c r="I5325" s="25">
        <v>0</v>
      </c>
      <c r="J5325" s="25">
        <f t="shared" si="504"/>
        <v>4</v>
      </c>
      <c r="K5325" s="7">
        <v>62.630009999999999</v>
      </c>
    </row>
    <row r="5326" spans="1:11" x14ac:dyDescent="0.25">
      <c r="A5326" s="6">
        <v>44418</v>
      </c>
      <c r="B5326" s="7">
        <v>17</v>
      </c>
      <c r="C5326" s="25">
        <v>250426.70495597323</v>
      </c>
      <c r="D5326" s="25">
        <f t="shared" si="506"/>
        <v>8</v>
      </c>
      <c r="E5326" s="25">
        <f t="shared" si="505"/>
        <v>0</v>
      </c>
      <c r="F5326" s="25">
        <f t="shared" si="507"/>
        <v>0</v>
      </c>
      <c r="G5326" s="25" t="str">
        <f t="shared" si="503"/>
        <v>Summer</v>
      </c>
      <c r="H5326" s="25">
        <f t="shared" si="508"/>
        <v>4</v>
      </c>
      <c r="I5326" s="25">
        <v>0</v>
      </c>
      <c r="J5326" s="25">
        <f t="shared" si="504"/>
        <v>4</v>
      </c>
      <c r="K5326" s="7">
        <v>56.677419999999998</v>
      </c>
    </row>
    <row r="5327" spans="1:11" x14ac:dyDescent="0.25">
      <c r="A5327" s="6">
        <v>44418</v>
      </c>
      <c r="B5327" s="7">
        <v>18</v>
      </c>
      <c r="C5327" s="25">
        <v>285864.37350522669</v>
      </c>
      <c r="D5327" s="25">
        <f t="shared" si="506"/>
        <v>8</v>
      </c>
      <c r="E5327" s="25">
        <f t="shared" si="505"/>
        <v>0</v>
      </c>
      <c r="F5327" s="25">
        <f t="shared" si="507"/>
        <v>0</v>
      </c>
      <c r="G5327" s="25" t="str">
        <f t="shared" si="503"/>
        <v>Summer</v>
      </c>
      <c r="H5327" s="25">
        <f t="shared" si="508"/>
        <v>4</v>
      </c>
      <c r="I5327" s="25">
        <v>0</v>
      </c>
      <c r="J5327" s="25">
        <f t="shared" si="504"/>
        <v>4</v>
      </c>
      <c r="K5327" s="7">
        <v>44.305309999999999</v>
      </c>
    </row>
    <row r="5328" spans="1:11" x14ac:dyDescent="0.25">
      <c r="A5328" s="6">
        <v>44418</v>
      </c>
      <c r="B5328" s="7">
        <v>19</v>
      </c>
      <c r="C5328" s="25">
        <v>306084.61502414313</v>
      </c>
      <c r="D5328" s="25">
        <f t="shared" si="506"/>
        <v>8</v>
      </c>
      <c r="E5328" s="25">
        <f t="shared" si="505"/>
        <v>0</v>
      </c>
      <c r="F5328" s="25">
        <f t="shared" si="507"/>
        <v>0</v>
      </c>
      <c r="G5328" s="25" t="str">
        <f t="shared" si="503"/>
        <v>Summer</v>
      </c>
      <c r="H5328" s="25">
        <f t="shared" si="508"/>
        <v>4</v>
      </c>
      <c r="I5328" s="25">
        <v>0</v>
      </c>
      <c r="J5328" s="25">
        <f t="shared" si="504"/>
        <v>4</v>
      </c>
      <c r="K5328" s="7">
        <v>39.443399999999997</v>
      </c>
    </row>
    <row r="5329" spans="1:11" x14ac:dyDescent="0.25">
      <c r="A5329" s="6">
        <v>44418</v>
      </c>
      <c r="B5329" s="7">
        <v>20</v>
      </c>
      <c r="C5329" s="25">
        <v>304134.5393307443</v>
      </c>
      <c r="D5329" s="25">
        <f t="shared" si="506"/>
        <v>8</v>
      </c>
      <c r="E5329" s="25">
        <f t="shared" si="505"/>
        <v>0</v>
      </c>
      <c r="F5329" s="25">
        <f t="shared" si="507"/>
        <v>0</v>
      </c>
      <c r="G5329" s="25" t="str">
        <f t="shared" si="503"/>
        <v>Summer</v>
      </c>
      <c r="H5329" s="25">
        <f t="shared" si="508"/>
        <v>4</v>
      </c>
      <c r="I5329" s="25">
        <v>0</v>
      </c>
      <c r="J5329" s="25">
        <f t="shared" si="504"/>
        <v>4</v>
      </c>
      <c r="K5329" s="7">
        <v>40.591749999999998</v>
      </c>
    </row>
    <row r="5330" spans="1:11" x14ac:dyDescent="0.25">
      <c r="A5330" s="6">
        <v>44418</v>
      </c>
      <c r="B5330" s="7">
        <v>21</v>
      </c>
      <c r="C5330" s="25">
        <v>295566.14472129522</v>
      </c>
      <c r="D5330" s="25">
        <f t="shared" si="506"/>
        <v>8</v>
      </c>
      <c r="E5330" s="25">
        <f t="shared" si="505"/>
        <v>0</v>
      </c>
      <c r="F5330" s="25">
        <f t="shared" si="507"/>
        <v>0</v>
      </c>
      <c r="G5330" s="25" t="str">
        <f t="shared" si="503"/>
        <v>Summer</v>
      </c>
      <c r="H5330" s="25">
        <f t="shared" si="508"/>
        <v>3</v>
      </c>
      <c r="I5330" s="25">
        <v>0</v>
      </c>
      <c r="J5330" s="25">
        <f t="shared" si="504"/>
        <v>3</v>
      </c>
      <c r="K5330" s="7">
        <v>43.686459999999997</v>
      </c>
    </row>
    <row r="5331" spans="1:11" x14ac:dyDescent="0.25">
      <c r="A5331" s="6">
        <v>44418</v>
      </c>
      <c r="B5331" s="7">
        <v>22</v>
      </c>
      <c r="C5331" s="25">
        <v>286505.27396850538</v>
      </c>
      <c r="D5331" s="25">
        <f t="shared" si="506"/>
        <v>8</v>
      </c>
      <c r="E5331" s="25">
        <f t="shared" si="505"/>
        <v>0</v>
      </c>
      <c r="F5331" s="25">
        <f t="shared" si="507"/>
        <v>0</v>
      </c>
      <c r="G5331" s="25" t="str">
        <f t="shared" si="503"/>
        <v>Summer</v>
      </c>
      <c r="H5331" s="25">
        <f t="shared" si="508"/>
        <v>3</v>
      </c>
      <c r="I5331" s="25">
        <v>0</v>
      </c>
      <c r="J5331" s="25">
        <f t="shared" si="504"/>
        <v>3</v>
      </c>
      <c r="K5331" s="7">
        <v>37.707850000000001</v>
      </c>
    </row>
    <row r="5332" spans="1:11" x14ac:dyDescent="0.25">
      <c r="A5332" s="6">
        <v>44418</v>
      </c>
      <c r="B5332" s="7">
        <v>23</v>
      </c>
      <c r="C5332" s="25">
        <v>263241.65352062322</v>
      </c>
      <c r="D5332" s="25">
        <f t="shared" si="506"/>
        <v>8</v>
      </c>
      <c r="E5332" s="25">
        <f t="shared" si="505"/>
        <v>0</v>
      </c>
      <c r="F5332" s="25">
        <f t="shared" si="507"/>
        <v>0</v>
      </c>
      <c r="G5332" s="25" t="str">
        <f t="shared" si="503"/>
        <v>Summer</v>
      </c>
      <c r="H5332" s="25">
        <f t="shared" si="508"/>
        <v>3</v>
      </c>
      <c r="I5332" s="25">
        <v>0</v>
      </c>
      <c r="J5332" s="25">
        <f t="shared" si="504"/>
        <v>3</v>
      </c>
      <c r="K5332" s="7">
        <v>32.750019999999999</v>
      </c>
    </row>
    <row r="5333" spans="1:11" x14ac:dyDescent="0.25">
      <c r="A5333" s="6">
        <v>44418</v>
      </c>
      <c r="B5333" s="7">
        <v>24</v>
      </c>
      <c r="C5333" s="25">
        <v>235442.32890071935</v>
      </c>
      <c r="D5333" s="25">
        <f t="shared" si="506"/>
        <v>8</v>
      </c>
      <c r="E5333" s="25">
        <f t="shared" si="505"/>
        <v>0</v>
      </c>
      <c r="F5333" s="25">
        <f t="shared" si="507"/>
        <v>0</v>
      </c>
      <c r="G5333" s="25" t="str">
        <f t="shared" si="503"/>
        <v>Summer</v>
      </c>
      <c r="H5333" s="25">
        <f t="shared" si="508"/>
        <v>3</v>
      </c>
      <c r="I5333" s="25">
        <v>0</v>
      </c>
      <c r="J5333" s="25">
        <f t="shared" si="504"/>
        <v>3</v>
      </c>
      <c r="K5333" s="7">
        <v>29.823589999999999</v>
      </c>
    </row>
    <row r="5334" spans="1:11" x14ac:dyDescent="0.25">
      <c r="A5334" s="6">
        <v>44419</v>
      </c>
      <c r="B5334" s="7">
        <v>1</v>
      </c>
      <c r="C5334" s="25">
        <v>211007.17322400486</v>
      </c>
      <c r="D5334" s="25">
        <f t="shared" si="506"/>
        <v>8</v>
      </c>
      <c r="E5334" s="25">
        <f t="shared" si="505"/>
        <v>0</v>
      </c>
      <c r="F5334" s="25">
        <f t="shared" si="507"/>
        <v>0</v>
      </c>
      <c r="G5334" s="25" t="str">
        <f t="shared" si="503"/>
        <v>Summer</v>
      </c>
      <c r="H5334" s="25">
        <f t="shared" si="508"/>
        <v>3</v>
      </c>
      <c r="I5334" s="25">
        <v>0</v>
      </c>
      <c r="J5334" s="25">
        <f t="shared" si="504"/>
        <v>3</v>
      </c>
      <c r="K5334" s="7">
        <v>29.241050000000001</v>
      </c>
    </row>
    <row r="5335" spans="1:11" x14ac:dyDescent="0.25">
      <c r="A5335" s="6">
        <v>44419</v>
      </c>
      <c r="B5335" s="7">
        <v>2</v>
      </c>
      <c r="C5335" s="25">
        <v>192654.57570557133</v>
      </c>
      <c r="D5335" s="25">
        <f t="shared" si="506"/>
        <v>8</v>
      </c>
      <c r="E5335" s="25">
        <f t="shared" si="505"/>
        <v>0</v>
      </c>
      <c r="F5335" s="25">
        <f t="shared" si="507"/>
        <v>0</v>
      </c>
      <c r="G5335" s="25" t="str">
        <f t="shared" si="503"/>
        <v>Summer</v>
      </c>
      <c r="H5335" s="25">
        <f t="shared" si="508"/>
        <v>1</v>
      </c>
      <c r="I5335" s="25">
        <v>0</v>
      </c>
      <c r="J5335" s="25">
        <f t="shared" si="504"/>
        <v>1</v>
      </c>
      <c r="K5335" s="7">
        <v>25.42923</v>
      </c>
    </row>
    <row r="5336" spans="1:11" x14ac:dyDescent="0.25">
      <c r="A5336" s="6">
        <v>44419</v>
      </c>
      <c r="B5336" s="7">
        <v>3</v>
      </c>
      <c r="C5336" s="25">
        <v>178894.68687820475</v>
      </c>
      <c r="D5336" s="25">
        <f t="shared" si="506"/>
        <v>8</v>
      </c>
      <c r="E5336" s="25">
        <f t="shared" si="505"/>
        <v>0</v>
      </c>
      <c r="F5336" s="25">
        <f t="shared" si="507"/>
        <v>0</v>
      </c>
      <c r="G5336" s="25" t="str">
        <f t="shared" si="503"/>
        <v>Summer</v>
      </c>
      <c r="H5336" s="25">
        <f t="shared" si="508"/>
        <v>1</v>
      </c>
      <c r="I5336" s="25">
        <v>0</v>
      </c>
      <c r="J5336" s="25">
        <f t="shared" si="504"/>
        <v>1</v>
      </c>
      <c r="K5336" s="7">
        <v>24.489180000000001</v>
      </c>
    </row>
    <row r="5337" spans="1:11" x14ac:dyDescent="0.25">
      <c r="A5337" s="6">
        <v>44419</v>
      </c>
      <c r="B5337" s="7">
        <v>4</v>
      </c>
      <c r="C5337" s="25">
        <v>168736.88177400554</v>
      </c>
      <c r="D5337" s="25">
        <f t="shared" si="506"/>
        <v>8</v>
      </c>
      <c r="E5337" s="25">
        <f t="shared" si="505"/>
        <v>0</v>
      </c>
      <c r="F5337" s="25">
        <f t="shared" si="507"/>
        <v>0</v>
      </c>
      <c r="G5337" s="25" t="str">
        <f t="shared" si="503"/>
        <v>Summer</v>
      </c>
      <c r="H5337" s="25">
        <f t="shared" si="508"/>
        <v>1</v>
      </c>
      <c r="I5337" s="25">
        <v>0</v>
      </c>
      <c r="J5337" s="25">
        <f t="shared" si="504"/>
        <v>1</v>
      </c>
      <c r="K5337" s="7">
        <v>22.26651</v>
      </c>
    </row>
    <row r="5338" spans="1:11" x14ac:dyDescent="0.25">
      <c r="A5338" s="6">
        <v>44419</v>
      </c>
      <c r="B5338" s="7">
        <v>5</v>
      </c>
      <c r="C5338" s="25">
        <v>162542.60271003775</v>
      </c>
      <c r="D5338" s="25">
        <f t="shared" si="506"/>
        <v>8</v>
      </c>
      <c r="E5338" s="25">
        <f t="shared" si="505"/>
        <v>0</v>
      </c>
      <c r="F5338" s="25">
        <f t="shared" si="507"/>
        <v>0</v>
      </c>
      <c r="G5338" s="25" t="str">
        <f t="shared" si="503"/>
        <v>Summer</v>
      </c>
      <c r="H5338" s="25">
        <f t="shared" si="508"/>
        <v>1</v>
      </c>
      <c r="I5338" s="25">
        <v>0</v>
      </c>
      <c r="J5338" s="25">
        <f t="shared" si="504"/>
        <v>1</v>
      </c>
      <c r="K5338" s="7">
        <v>22.536169999999998</v>
      </c>
    </row>
    <row r="5339" spans="1:11" x14ac:dyDescent="0.25">
      <c r="A5339" s="6">
        <v>44419</v>
      </c>
      <c r="B5339" s="7">
        <v>6</v>
      </c>
      <c r="C5339" s="25">
        <v>162200.1201444325</v>
      </c>
      <c r="D5339" s="25">
        <f t="shared" si="506"/>
        <v>8</v>
      </c>
      <c r="E5339" s="25">
        <f t="shared" si="505"/>
        <v>0</v>
      </c>
      <c r="F5339" s="25">
        <f t="shared" si="507"/>
        <v>0</v>
      </c>
      <c r="G5339" s="25" t="str">
        <f t="shared" si="503"/>
        <v>Summer</v>
      </c>
      <c r="H5339" s="25">
        <f t="shared" si="508"/>
        <v>1</v>
      </c>
      <c r="I5339" s="25">
        <v>0</v>
      </c>
      <c r="J5339" s="25">
        <f t="shared" si="504"/>
        <v>1</v>
      </c>
      <c r="K5339" s="7">
        <v>24.417210000000001</v>
      </c>
    </row>
    <row r="5340" spans="1:11" x14ac:dyDescent="0.25">
      <c r="A5340" s="6">
        <v>44419</v>
      </c>
      <c r="B5340" s="7">
        <v>7</v>
      </c>
      <c r="C5340" s="25">
        <v>166995.71289960382</v>
      </c>
      <c r="D5340" s="25">
        <f t="shared" si="506"/>
        <v>8</v>
      </c>
      <c r="E5340" s="25">
        <f t="shared" si="505"/>
        <v>0</v>
      </c>
      <c r="F5340" s="25">
        <f t="shared" si="507"/>
        <v>0</v>
      </c>
      <c r="G5340" s="25" t="str">
        <f t="shared" si="503"/>
        <v>Summer</v>
      </c>
      <c r="H5340" s="25">
        <f t="shared" si="508"/>
        <v>3</v>
      </c>
      <c r="I5340" s="25">
        <v>0</v>
      </c>
      <c r="J5340" s="25">
        <f t="shared" si="504"/>
        <v>3</v>
      </c>
      <c r="K5340" s="7">
        <v>26.102830000000001</v>
      </c>
    </row>
    <row r="5341" spans="1:11" x14ac:dyDescent="0.25">
      <c r="A5341" s="6">
        <v>44419</v>
      </c>
      <c r="B5341" s="7">
        <v>8</v>
      </c>
      <c r="C5341" s="25">
        <v>174250.27766387345</v>
      </c>
      <c r="D5341" s="25">
        <f t="shared" si="506"/>
        <v>8</v>
      </c>
      <c r="E5341" s="25">
        <f t="shared" si="505"/>
        <v>0</v>
      </c>
      <c r="F5341" s="25">
        <f t="shared" si="507"/>
        <v>0</v>
      </c>
      <c r="G5341" s="25" t="str">
        <f t="shared" si="503"/>
        <v>Summer</v>
      </c>
      <c r="H5341" s="25">
        <f t="shared" si="508"/>
        <v>3</v>
      </c>
      <c r="I5341" s="25">
        <v>0</v>
      </c>
      <c r="J5341" s="25">
        <f t="shared" si="504"/>
        <v>3</v>
      </c>
      <c r="K5341" s="7">
        <v>29.00507</v>
      </c>
    </row>
    <row r="5342" spans="1:11" x14ac:dyDescent="0.25">
      <c r="A5342" s="6">
        <v>44419</v>
      </c>
      <c r="B5342" s="7">
        <v>9</v>
      </c>
      <c r="C5342" s="25">
        <v>183120.11698672691</v>
      </c>
      <c r="D5342" s="25">
        <f t="shared" si="506"/>
        <v>8</v>
      </c>
      <c r="E5342" s="25">
        <f t="shared" si="505"/>
        <v>0</v>
      </c>
      <c r="F5342" s="25">
        <f t="shared" si="507"/>
        <v>0</v>
      </c>
      <c r="G5342" s="25" t="str">
        <f t="shared" si="503"/>
        <v>Summer</v>
      </c>
      <c r="H5342" s="25">
        <f t="shared" si="508"/>
        <v>3</v>
      </c>
      <c r="I5342" s="25">
        <v>0</v>
      </c>
      <c r="J5342" s="25">
        <f t="shared" si="504"/>
        <v>3</v>
      </c>
      <c r="K5342" s="7">
        <v>32.146180000000001</v>
      </c>
    </row>
    <row r="5343" spans="1:11" x14ac:dyDescent="0.25">
      <c r="A5343" s="6">
        <v>44419</v>
      </c>
      <c r="B5343" s="7">
        <v>10</v>
      </c>
      <c r="C5343" s="25">
        <v>209200.90796055392</v>
      </c>
      <c r="D5343" s="25">
        <f t="shared" si="506"/>
        <v>8</v>
      </c>
      <c r="E5343" s="25">
        <f t="shared" si="505"/>
        <v>0</v>
      </c>
      <c r="F5343" s="25">
        <f t="shared" si="507"/>
        <v>0</v>
      </c>
      <c r="G5343" s="25" t="str">
        <f t="shared" si="503"/>
        <v>Summer</v>
      </c>
      <c r="H5343" s="25">
        <f t="shared" si="508"/>
        <v>3</v>
      </c>
      <c r="I5343" s="25">
        <v>0</v>
      </c>
      <c r="J5343" s="25">
        <f t="shared" si="504"/>
        <v>3</v>
      </c>
      <c r="K5343" s="7">
        <v>33.714910000000003</v>
      </c>
    </row>
    <row r="5344" spans="1:11" x14ac:dyDescent="0.25">
      <c r="A5344" s="6">
        <v>44419</v>
      </c>
      <c r="B5344" s="7">
        <v>11</v>
      </c>
      <c r="C5344" s="25">
        <v>240189.5072475934</v>
      </c>
      <c r="D5344" s="25">
        <f t="shared" si="506"/>
        <v>8</v>
      </c>
      <c r="E5344" s="25">
        <f t="shared" si="505"/>
        <v>0</v>
      </c>
      <c r="F5344" s="25">
        <f t="shared" si="507"/>
        <v>0</v>
      </c>
      <c r="G5344" s="25" t="str">
        <f t="shared" si="503"/>
        <v>Summer</v>
      </c>
      <c r="H5344" s="25">
        <f t="shared" si="508"/>
        <v>3</v>
      </c>
      <c r="I5344" s="25">
        <v>0</v>
      </c>
      <c r="J5344" s="25">
        <f t="shared" si="504"/>
        <v>3</v>
      </c>
      <c r="K5344" s="7">
        <v>37.149250000000002</v>
      </c>
    </row>
    <row r="5345" spans="1:11" x14ac:dyDescent="0.25">
      <c r="A5345" s="6">
        <v>44419</v>
      </c>
      <c r="B5345" s="7">
        <v>12</v>
      </c>
      <c r="C5345" s="25">
        <v>266759.94224677834</v>
      </c>
      <c r="D5345" s="25">
        <f t="shared" si="506"/>
        <v>8</v>
      </c>
      <c r="E5345" s="25">
        <f t="shared" si="505"/>
        <v>0</v>
      </c>
      <c r="F5345" s="25">
        <f t="shared" si="507"/>
        <v>0</v>
      </c>
      <c r="G5345" s="25" t="str">
        <f t="shared" si="503"/>
        <v>Summer</v>
      </c>
      <c r="H5345" s="25">
        <f t="shared" si="508"/>
        <v>3</v>
      </c>
      <c r="I5345" s="25">
        <v>0</v>
      </c>
      <c r="J5345" s="25">
        <f t="shared" si="504"/>
        <v>3</v>
      </c>
      <c r="K5345" s="7">
        <v>36.134360000000001</v>
      </c>
    </row>
    <row r="5346" spans="1:11" x14ac:dyDescent="0.25">
      <c r="A5346" s="6">
        <v>44419</v>
      </c>
      <c r="B5346" s="7">
        <v>13</v>
      </c>
      <c r="C5346" s="25">
        <v>285755.39987086022</v>
      </c>
      <c r="D5346" s="25">
        <f t="shared" si="506"/>
        <v>8</v>
      </c>
      <c r="E5346" s="25">
        <f t="shared" si="505"/>
        <v>0</v>
      </c>
      <c r="F5346" s="25">
        <f t="shared" si="507"/>
        <v>0</v>
      </c>
      <c r="G5346" s="25" t="str">
        <f t="shared" si="503"/>
        <v>Summer</v>
      </c>
      <c r="H5346" s="25">
        <f t="shared" si="508"/>
        <v>3</v>
      </c>
      <c r="I5346" s="25">
        <v>0</v>
      </c>
      <c r="J5346" s="25">
        <f t="shared" si="504"/>
        <v>3</v>
      </c>
      <c r="K5346" s="7">
        <v>39.473300000000002</v>
      </c>
    </row>
    <row r="5347" spans="1:11" x14ac:dyDescent="0.25">
      <c r="A5347" s="6">
        <v>44419</v>
      </c>
      <c r="B5347" s="7">
        <v>14</v>
      </c>
      <c r="C5347" s="25">
        <v>302379.15933224099</v>
      </c>
      <c r="D5347" s="25">
        <f t="shared" si="506"/>
        <v>8</v>
      </c>
      <c r="E5347" s="25">
        <f t="shared" si="505"/>
        <v>0</v>
      </c>
      <c r="F5347" s="25">
        <f t="shared" si="507"/>
        <v>0</v>
      </c>
      <c r="G5347" s="25" t="str">
        <f t="shared" si="503"/>
        <v>Summer</v>
      </c>
      <c r="H5347" s="25">
        <f t="shared" si="508"/>
        <v>3</v>
      </c>
      <c r="I5347" s="25">
        <v>0</v>
      </c>
      <c r="J5347" s="25">
        <f t="shared" si="504"/>
        <v>3</v>
      </c>
      <c r="K5347" s="7">
        <v>40.263190000000002</v>
      </c>
    </row>
    <row r="5348" spans="1:11" x14ac:dyDescent="0.25">
      <c r="A5348" s="6">
        <v>44419</v>
      </c>
      <c r="B5348" s="7">
        <v>15</v>
      </c>
      <c r="C5348" s="25">
        <v>321159.16169409017</v>
      </c>
      <c r="D5348" s="25">
        <f t="shared" si="506"/>
        <v>8</v>
      </c>
      <c r="E5348" s="25">
        <f t="shared" si="505"/>
        <v>0</v>
      </c>
      <c r="F5348" s="25">
        <f t="shared" si="507"/>
        <v>0</v>
      </c>
      <c r="G5348" s="25" t="str">
        <f t="shared" si="503"/>
        <v>Summer</v>
      </c>
      <c r="H5348" s="25">
        <f t="shared" si="508"/>
        <v>4</v>
      </c>
      <c r="I5348" s="25">
        <v>0</v>
      </c>
      <c r="J5348" s="25">
        <f t="shared" si="504"/>
        <v>4</v>
      </c>
      <c r="K5348" s="7">
        <v>42.988030000000002</v>
      </c>
    </row>
    <row r="5349" spans="1:11" x14ac:dyDescent="0.25">
      <c r="A5349" s="6">
        <v>44419</v>
      </c>
      <c r="B5349" s="7">
        <v>16</v>
      </c>
      <c r="C5349" s="25">
        <v>335986.1498510213</v>
      </c>
      <c r="D5349" s="25">
        <f t="shared" si="506"/>
        <v>8</v>
      </c>
      <c r="E5349" s="25">
        <f t="shared" si="505"/>
        <v>0</v>
      </c>
      <c r="F5349" s="25">
        <f t="shared" si="507"/>
        <v>0</v>
      </c>
      <c r="G5349" s="25" t="str">
        <f t="shared" si="503"/>
        <v>Summer</v>
      </c>
      <c r="H5349" s="25">
        <f t="shared" si="508"/>
        <v>4</v>
      </c>
      <c r="I5349" s="25">
        <v>0</v>
      </c>
      <c r="J5349" s="25">
        <f t="shared" si="504"/>
        <v>4</v>
      </c>
      <c r="K5349" s="7">
        <v>52.110790000000001</v>
      </c>
    </row>
    <row r="5350" spans="1:11" x14ac:dyDescent="0.25">
      <c r="A5350" s="6">
        <v>44419</v>
      </c>
      <c r="B5350" s="7">
        <v>17</v>
      </c>
      <c r="C5350" s="25">
        <v>350745.38430819585</v>
      </c>
      <c r="D5350" s="25">
        <f t="shared" si="506"/>
        <v>8</v>
      </c>
      <c r="E5350" s="25">
        <f t="shared" si="505"/>
        <v>0</v>
      </c>
      <c r="F5350" s="25">
        <f t="shared" si="507"/>
        <v>0</v>
      </c>
      <c r="G5350" s="25" t="str">
        <f t="shared" si="503"/>
        <v>Summer</v>
      </c>
      <c r="H5350" s="25">
        <f t="shared" si="508"/>
        <v>4</v>
      </c>
      <c r="I5350" s="25">
        <v>0</v>
      </c>
      <c r="J5350" s="25">
        <f t="shared" si="504"/>
        <v>4</v>
      </c>
      <c r="K5350" s="7">
        <v>42.400970000000001</v>
      </c>
    </row>
    <row r="5351" spans="1:11" x14ac:dyDescent="0.25">
      <c r="A5351" s="6">
        <v>44419</v>
      </c>
      <c r="B5351" s="7">
        <v>18</v>
      </c>
      <c r="C5351" s="25">
        <v>364766.68331613811</v>
      </c>
      <c r="D5351" s="25">
        <f t="shared" si="506"/>
        <v>8</v>
      </c>
      <c r="E5351" s="25">
        <f t="shared" si="505"/>
        <v>0</v>
      </c>
      <c r="F5351" s="25">
        <f t="shared" si="507"/>
        <v>0</v>
      </c>
      <c r="G5351" s="25" t="str">
        <f t="shared" si="503"/>
        <v>Summer</v>
      </c>
      <c r="H5351" s="25">
        <f t="shared" si="508"/>
        <v>4</v>
      </c>
      <c r="I5351" s="25">
        <v>0</v>
      </c>
      <c r="J5351" s="25">
        <f t="shared" si="504"/>
        <v>4</v>
      </c>
      <c r="K5351" s="7">
        <v>40.027619999999999</v>
      </c>
    </row>
    <row r="5352" spans="1:11" x14ac:dyDescent="0.25">
      <c r="A5352" s="6">
        <v>44419</v>
      </c>
      <c r="B5352" s="7">
        <v>19</v>
      </c>
      <c r="C5352" s="25">
        <v>368075.18169798376</v>
      </c>
      <c r="D5352" s="25">
        <f t="shared" si="506"/>
        <v>8</v>
      </c>
      <c r="E5352" s="25">
        <f t="shared" si="505"/>
        <v>0</v>
      </c>
      <c r="F5352" s="25">
        <f t="shared" si="507"/>
        <v>0</v>
      </c>
      <c r="G5352" s="25" t="str">
        <f t="shared" si="503"/>
        <v>Summer</v>
      </c>
      <c r="H5352" s="25">
        <f t="shared" si="508"/>
        <v>4</v>
      </c>
      <c r="I5352" s="25">
        <v>0</v>
      </c>
      <c r="J5352" s="25">
        <f t="shared" si="504"/>
        <v>4</v>
      </c>
      <c r="K5352" s="7">
        <v>41.259860000000003</v>
      </c>
    </row>
    <row r="5353" spans="1:11" x14ac:dyDescent="0.25">
      <c r="A5353" s="6">
        <v>44419</v>
      </c>
      <c r="B5353" s="7">
        <v>20</v>
      </c>
      <c r="C5353" s="25">
        <v>359411.28488592035</v>
      </c>
      <c r="D5353" s="25">
        <f t="shared" si="506"/>
        <v>8</v>
      </c>
      <c r="E5353" s="25">
        <f t="shared" si="505"/>
        <v>0</v>
      </c>
      <c r="F5353" s="25">
        <f t="shared" si="507"/>
        <v>0</v>
      </c>
      <c r="G5353" s="25" t="str">
        <f t="shared" si="503"/>
        <v>Summer</v>
      </c>
      <c r="H5353" s="25">
        <f t="shared" si="508"/>
        <v>4</v>
      </c>
      <c r="I5353" s="25">
        <v>0</v>
      </c>
      <c r="J5353" s="25">
        <f t="shared" si="504"/>
        <v>4</v>
      </c>
      <c r="K5353" s="7">
        <v>40.294690000000003</v>
      </c>
    </row>
    <row r="5354" spans="1:11" x14ac:dyDescent="0.25">
      <c r="A5354" s="6">
        <v>44419</v>
      </c>
      <c r="B5354" s="7">
        <v>21</v>
      </c>
      <c r="C5354" s="25">
        <v>345671.55969650595</v>
      </c>
      <c r="D5354" s="25">
        <f t="shared" si="506"/>
        <v>8</v>
      </c>
      <c r="E5354" s="25">
        <f t="shared" si="505"/>
        <v>0</v>
      </c>
      <c r="F5354" s="25">
        <f t="shared" si="507"/>
        <v>0</v>
      </c>
      <c r="G5354" s="25" t="str">
        <f t="shared" si="503"/>
        <v>Summer</v>
      </c>
      <c r="H5354" s="25">
        <f t="shared" si="508"/>
        <v>3</v>
      </c>
      <c r="I5354" s="25">
        <v>0</v>
      </c>
      <c r="J5354" s="25">
        <f t="shared" si="504"/>
        <v>3</v>
      </c>
      <c r="K5354" s="7">
        <v>37.882869999999997</v>
      </c>
    </row>
    <row r="5355" spans="1:11" x14ac:dyDescent="0.25">
      <c r="A5355" s="6">
        <v>44419</v>
      </c>
      <c r="B5355" s="7">
        <v>22</v>
      </c>
      <c r="C5355" s="25">
        <v>334130.82586813264</v>
      </c>
      <c r="D5355" s="25">
        <f t="shared" si="506"/>
        <v>8</v>
      </c>
      <c r="E5355" s="25">
        <f t="shared" si="505"/>
        <v>0</v>
      </c>
      <c r="F5355" s="25">
        <f t="shared" si="507"/>
        <v>0</v>
      </c>
      <c r="G5355" s="25" t="str">
        <f t="shared" si="503"/>
        <v>Summer</v>
      </c>
      <c r="H5355" s="25">
        <f t="shared" si="508"/>
        <v>3</v>
      </c>
      <c r="I5355" s="25">
        <v>0</v>
      </c>
      <c r="J5355" s="25">
        <f t="shared" si="504"/>
        <v>3</v>
      </c>
      <c r="K5355" s="7">
        <v>37.046599999999998</v>
      </c>
    </row>
    <row r="5356" spans="1:11" x14ac:dyDescent="0.25">
      <c r="A5356" s="6">
        <v>44419</v>
      </c>
      <c r="B5356" s="7">
        <v>23</v>
      </c>
      <c r="C5356" s="25">
        <v>309663.66766994161</v>
      </c>
      <c r="D5356" s="25">
        <f t="shared" si="506"/>
        <v>8</v>
      </c>
      <c r="E5356" s="25">
        <f t="shared" si="505"/>
        <v>0</v>
      </c>
      <c r="F5356" s="25">
        <f t="shared" si="507"/>
        <v>0</v>
      </c>
      <c r="G5356" s="25" t="str">
        <f t="shared" si="503"/>
        <v>Summer</v>
      </c>
      <c r="H5356" s="25">
        <f t="shared" si="508"/>
        <v>3</v>
      </c>
      <c r="I5356" s="25">
        <v>0</v>
      </c>
      <c r="J5356" s="25">
        <f t="shared" si="504"/>
        <v>3</v>
      </c>
      <c r="K5356" s="7">
        <v>30.71763</v>
      </c>
    </row>
    <row r="5357" spans="1:11" x14ac:dyDescent="0.25">
      <c r="A5357" s="6">
        <v>44419</v>
      </c>
      <c r="B5357" s="7">
        <v>24</v>
      </c>
      <c r="C5357" s="25">
        <v>278641.11175261618</v>
      </c>
      <c r="D5357" s="25">
        <f t="shared" si="506"/>
        <v>8</v>
      </c>
      <c r="E5357" s="25">
        <f t="shared" si="505"/>
        <v>0</v>
      </c>
      <c r="F5357" s="25">
        <f t="shared" si="507"/>
        <v>0</v>
      </c>
      <c r="G5357" s="25" t="str">
        <f t="shared" si="503"/>
        <v>Summer</v>
      </c>
      <c r="H5357" s="25">
        <f t="shared" si="508"/>
        <v>3</v>
      </c>
      <c r="I5357" s="25">
        <v>0</v>
      </c>
      <c r="J5357" s="25">
        <f t="shared" si="504"/>
        <v>3</v>
      </c>
      <c r="K5357" s="7">
        <v>29.515129999999999</v>
      </c>
    </row>
    <row r="5358" spans="1:11" x14ac:dyDescent="0.25">
      <c r="A5358" s="6">
        <v>44420</v>
      </c>
      <c r="B5358" s="7">
        <v>1</v>
      </c>
      <c r="C5358" s="25">
        <v>249612.14408384968</v>
      </c>
      <c r="D5358" s="25">
        <f t="shared" si="506"/>
        <v>8</v>
      </c>
      <c r="E5358" s="25">
        <f t="shared" si="505"/>
        <v>0</v>
      </c>
      <c r="F5358" s="25">
        <f t="shared" si="507"/>
        <v>0</v>
      </c>
      <c r="G5358" s="25" t="str">
        <f t="shared" si="503"/>
        <v>Summer</v>
      </c>
      <c r="H5358" s="25">
        <f t="shared" si="508"/>
        <v>3</v>
      </c>
      <c r="I5358" s="25">
        <v>0</v>
      </c>
      <c r="J5358" s="25">
        <f t="shared" si="504"/>
        <v>3</v>
      </c>
      <c r="K5358" s="7">
        <v>26.447150000000001</v>
      </c>
    </row>
    <row r="5359" spans="1:11" x14ac:dyDescent="0.25">
      <c r="A5359" s="6">
        <v>44420</v>
      </c>
      <c r="B5359" s="7">
        <v>2</v>
      </c>
      <c r="C5359" s="25">
        <v>226042.22610486261</v>
      </c>
      <c r="D5359" s="25">
        <f t="shared" si="506"/>
        <v>8</v>
      </c>
      <c r="E5359" s="25">
        <f t="shared" si="505"/>
        <v>0</v>
      </c>
      <c r="F5359" s="25">
        <f t="shared" si="507"/>
        <v>0</v>
      </c>
      <c r="G5359" s="25" t="str">
        <f t="shared" ref="G5359:G5422" si="509">IF(OR(D5359&lt;5,D5359&gt;9),"Winter","Summer")</f>
        <v>Summer</v>
      </c>
      <c r="H5359" s="25">
        <f t="shared" si="508"/>
        <v>1</v>
      </c>
      <c r="I5359" s="25">
        <v>0</v>
      </c>
      <c r="J5359" s="25">
        <f t="shared" ref="J5359:J5422" si="510">IF(I5359=0,H5359,5)</f>
        <v>1</v>
      </c>
      <c r="K5359" s="7">
        <v>25.166219999999999</v>
      </c>
    </row>
    <row r="5360" spans="1:11" x14ac:dyDescent="0.25">
      <c r="A5360" s="6">
        <v>44420</v>
      </c>
      <c r="B5360" s="7">
        <v>3</v>
      </c>
      <c r="C5360" s="25">
        <v>207426.47165550917</v>
      </c>
      <c r="D5360" s="25">
        <f t="shared" si="506"/>
        <v>8</v>
      </c>
      <c r="E5360" s="25">
        <f t="shared" si="505"/>
        <v>0</v>
      </c>
      <c r="F5360" s="25">
        <f t="shared" si="507"/>
        <v>0</v>
      </c>
      <c r="G5360" s="25" t="str">
        <f t="shared" si="509"/>
        <v>Summer</v>
      </c>
      <c r="H5360" s="25">
        <f t="shared" si="508"/>
        <v>1</v>
      </c>
      <c r="I5360" s="25">
        <v>0</v>
      </c>
      <c r="J5360" s="25">
        <f t="shared" si="510"/>
        <v>1</v>
      </c>
      <c r="K5360" s="7">
        <v>23.745439999999999</v>
      </c>
    </row>
    <row r="5361" spans="1:11" x14ac:dyDescent="0.25">
      <c r="A5361" s="6">
        <v>44420</v>
      </c>
      <c r="B5361" s="7">
        <v>4</v>
      </c>
      <c r="C5361" s="25">
        <v>192290.60524609374</v>
      </c>
      <c r="D5361" s="25">
        <f t="shared" si="506"/>
        <v>8</v>
      </c>
      <c r="E5361" s="25">
        <f t="shared" si="505"/>
        <v>0</v>
      </c>
      <c r="F5361" s="25">
        <f t="shared" si="507"/>
        <v>0</v>
      </c>
      <c r="G5361" s="25" t="str">
        <f t="shared" si="509"/>
        <v>Summer</v>
      </c>
      <c r="H5361" s="25">
        <f t="shared" si="508"/>
        <v>1</v>
      </c>
      <c r="I5361" s="25">
        <v>0</v>
      </c>
      <c r="J5361" s="25">
        <f t="shared" si="510"/>
        <v>1</v>
      </c>
      <c r="K5361" s="7">
        <v>22.225000000000001</v>
      </c>
    </row>
    <row r="5362" spans="1:11" x14ac:dyDescent="0.25">
      <c r="A5362" s="6">
        <v>44420</v>
      </c>
      <c r="B5362" s="7">
        <v>5</v>
      </c>
      <c r="C5362" s="25">
        <v>182758.81397353177</v>
      </c>
      <c r="D5362" s="25">
        <f t="shared" si="506"/>
        <v>8</v>
      </c>
      <c r="E5362" s="25">
        <f t="shared" si="505"/>
        <v>0</v>
      </c>
      <c r="F5362" s="25">
        <f t="shared" si="507"/>
        <v>0</v>
      </c>
      <c r="G5362" s="25" t="str">
        <f t="shared" si="509"/>
        <v>Summer</v>
      </c>
      <c r="H5362" s="25">
        <f t="shared" si="508"/>
        <v>1</v>
      </c>
      <c r="I5362" s="25">
        <v>0</v>
      </c>
      <c r="J5362" s="25">
        <f t="shared" si="510"/>
        <v>1</v>
      </c>
      <c r="K5362" s="7">
        <v>21.90569</v>
      </c>
    </row>
    <row r="5363" spans="1:11" x14ac:dyDescent="0.25">
      <c r="A5363" s="6">
        <v>44420</v>
      </c>
      <c r="B5363" s="7">
        <v>6</v>
      </c>
      <c r="C5363" s="25">
        <v>178739.91928232758</v>
      </c>
      <c r="D5363" s="25">
        <f t="shared" si="506"/>
        <v>8</v>
      </c>
      <c r="E5363" s="25">
        <f t="shared" si="505"/>
        <v>0</v>
      </c>
      <c r="F5363" s="25">
        <f t="shared" si="507"/>
        <v>0</v>
      </c>
      <c r="G5363" s="25" t="str">
        <f t="shared" si="509"/>
        <v>Summer</v>
      </c>
      <c r="H5363" s="25">
        <f t="shared" si="508"/>
        <v>1</v>
      </c>
      <c r="I5363" s="25">
        <v>0</v>
      </c>
      <c r="J5363" s="25">
        <f t="shared" si="510"/>
        <v>1</v>
      </c>
      <c r="K5363" s="7">
        <v>24.857279999999999</v>
      </c>
    </row>
    <row r="5364" spans="1:11" x14ac:dyDescent="0.25">
      <c r="A5364" s="6">
        <v>44420</v>
      </c>
      <c r="B5364" s="7">
        <v>7</v>
      </c>
      <c r="C5364" s="25">
        <v>180947.04331660829</v>
      </c>
      <c r="D5364" s="25">
        <f t="shared" si="506"/>
        <v>8</v>
      </c>
      <c r="E5364" s="25">
        <f t="shared" si="505"/>
        <v>0</v>
      </c>
      <c r="F5364" s="25">
        <f t="shared" si="507"/>
        <v>0</v>
      </c>
      <c r="G5364" s="25" t="str">
        <f t="shared" si="509"/>
        <v>Summer</v>
      </c>
      <c r="H5364" s="25">
        <f t="shared" si="508"/>
        <v>3</v>
      </c>
      <c r="I5364" s="25">
        <v>0</v>
      </c>
      <c r="J5364" s="25">
        <f t="shared" si="510"/>
        <v>3</v>
      </c>
      <c r="K5364" s="7">
        <v>25.706939999999999</v>
      </c>
    </row>
    <row r="5365" spans="1:11" x14ac:dyDescent="0.25">
      <c r="A5365" s="6">
        <v>44420</v>
      </c>
      <c r="B5365" s="7">
        <v>8</v>
      </c>
      <c r="C5365" s="25">
        <v>187546.17772817891</v>
      </c>
      <c r="D5365" s="25">
        <f t="shared" si="506"/>
        <v>8</v>
      </c>
      <c r="E5365" s="25">
        <f t="shared" si="505"/>
        <v>0</v>
      </c>
      <c r="F5365" s="25">
        <f t="shared" si="507"/>
        <v>0</v>
      </c>
      <c r="G5365" s="25" t="str">
        <f t="shared" si="509"/>
        <v>Summer</v>
      </c>
      <c r="H5365" s="25">
        <f t="shared" si="508"/>
        <v>3</v>
      </c>
      <c r="I5365" s="25">
        <v>0</v>
      </c>
      <c r="J5365" s="25">
        <f t="shared" si="510"/>
        <v>3</v>
      </c>
      <c r="K5365" s="7">
        <v>26.70411</v>
      </c>
    </row>
    <row r="5366" spans="1:11" x14ac:dyDescent="0.25">
      <c r="A5366" s="6">
        <v>44420</v>
      </c>
      <c r="B5366" s="7">
        <v>9</v>
      </c>
      <c r="C5366" s="25">
        <v>203163.59772292568</v>
      </c>
      <c r="D5366" s="25">
        <f t="shared" si="506"/>
        <v>8</v>
      </c>
      <c r="E5366" s="25">
        <f t="shared" si="505"/>
        <v>0</v>
      </c>
      <c r="F5366" s="25">
        <f t="shared" si="507"/>
        <v>0</v>
      </c>
      <c r="G5366" s="25" t="str">
        <f t="shared" si="509"/>
        <v>Summer</v>
      </c>
      <c r="H5366" s="25">
        <f t="shared" si="508"/>
        <v>3</v>
      </c>
      <c r="I5366" s="25">
        <v>0</v>
      </c>
      <c r="J5366" s="25">
        <f t="shared" si="510"/>
        <v>3</v>
      </c>
      <c r="K5366" s="7">
        <v>27.327999999999999</v>
      </c>
    </row>
    <row r="5367" spans="1:11" x14ac:dyDescent="0.25">
      <c r="A5367" s="6">
        <v>44420</v>
      </c>
      <c r="B5367" s="7">
        <v>10</v>
      </c>
      <c r="C5367" s="25">
        <v>228872.39656445311</v>
      </c>
      <c r="D5367" s="25">
        <f t="shared" si="506"/>
        <v>8</v>
      </c>
      <c r="E5367" s="25">
        <f t="shared" si="505"/>
        <v>0</v>
      </c>
      <c r="F5367" s="25">
        <f t="shared" si="507"/>
        <v>0</v>
      </c>
      <c r="G5367" s="25" t="str">
        <f t="shared" si="509"/>
        <v>Summer</v>
      </c>
      <c r="H5367" s="25">
        <f t="shared" si="508"/>
        <v>3</v>
      </c>
      <c r="I5367" s="25">
        <v>0</v>
      </c>
      <c r="J5367" s="25">
        <f t="shared" si="510"/>
        <v>3</v>
      </c>
      <c r="K5367" s="7">
        <v>32.358640000000001</v>
      </c>
    </row>
    <row r="5368" spans="1:11" x14ac:dyDescent="0.25">
      <c r="A5368" s="6">
        <v>44420</v>
      </c>
      <c r="B5368" s="7">
        <v>11</v>
      </c>
      <c r="C5368" s="25">
        <v>255356.31164911098</v>
      </c>
      <c r="D5368" s="25">
        <f t="shared" si="506"/>
        <v>8</v>
      </c>
      <c r="E5368" s="25">
        <f t="shared" si="505"/>
        <v>0</v>
      </c>
      <c r="F5368" s="25">
        <f t="shared" si="507"/>
        <v>0</v>
      </c>
      <c r="G5368" s="25" t="str">
        <f t="shared" si="509"/>
        <v>Summer</v>
      </c>
      <c r="H5368" s="25">
        <f t="shared" si="508"/>
        <v>3</v>
      </c>
      <c r="I5368" s="25">
        <v>0</v>
      </c>
      <c r="J5368" s="25">
        <f t="shared" si="510"/>
        <v>3</v>
      </c>
      <c r="K5368" s="7">
        <v>34.256459999999997</v>
      </c>
    </row>
    <row r="5369" spans="1:11" x14ac:dyDescent="0.25">
      <c r="A5369" s="6">
        <v>44420</v>
      </c>
      <c r="B5369" s="7">
        <v>12</v>
      </c>
      <c r="C5369" s="25">
        <v>282163.34481135505</v>
      </c>
      <c r="D5369" s="25">
        <f t="shared" si="506"/>
        <v>8</v>
      </c>
      <c r="E5369" s="25">
        <f t="shared" si="505"/>
        <v>0</v>
      </c>
      <c r="F5369" s="25">
        <f t="shared" si="507"/>
        <v>0</v>
      </c>
      <c r="G5369" s="25" t="str">
        <f t="shared" si="509"/>
        <v>Summer</v>
      </c>
      <c r="H5369" s="25">
        <f t="shared" si="508"/>
        <v>3</v>
      </c>
      <c r="I5369" s="25">
        <v>0</v>
      </c>
      <c r="J5369" s="25">
        <f t="shared" si="510"/>
        <v>3</v>
      </c>
      <c r="K5369" s="7">
        <v>38.671169999999996</v>
      </c>
    </row>
    <row r="5370" spans="1:11" x14ac:dyDescent="0.25">
      <c r="A5370" s="6">
        <v>44420</v>
      </c>
      <c r="B5370" s="7">
        <v>13</v>
      </c>
      <c r="C5370" s="25">
        <v>304925.22631943697</v>
      </c>
      <c r="D5370" s="25">
        <f t="shared" si="506"/>
        <v>8</v>
      </c>
      <c r="E5370" s="25">
        <f t="shared" si="505"/>
        <v>0</v>
      </c>
      <c r="F5370" s="25">
        <f t="shared" si="507"/>
        <v>0</v>
      </c>
      <c r="G5370" s="25" t="str">
        <f t="shared" si="509"/>
        <v>Summer</v>
      </c>
      <c r="H5370" s="25">
        <f t="shared" si="508"/>
        <v>3</v>
      </c>
      <c r="I5370" s="25">
        <v>0</v>
      </c>
      <c r="J5370" s="25">
        <f t="shared" si="510"/>
        <v>3</v>
      </c>
      <c r="K5370" s="7">
        <v>39.055259999999997</v>
      </c>
    </row>
    <row r="5371" spans="1:11" x14ac:dyDescent="0.25">
      <c r="A5371" s="6">
        <v>44420</v>
      </c>
      <c r="B5371" s="7">
        <v>14</v>
      </c>
      <c r="C5371" s="25">
        <v>323313.20628987072</v>
      </c>
      <c r="D5371" s="25">
        <f t="shared" si="506"/>
        <v>8</v>
      </c>
      <c r="E5371" s="25">
        <f t="shared" si="505"/>
        <v>0</v>
      </c>
      <c r="F5371" s="25">
        <f t="shared" si="507"/>
        <v>0</v>
      </c>
      <c r="G5371" s="25" t="str">
        <f t="shared" si="509"/>
        <v>Summer</v>
      </c>
      <c r="H5371" s="25">
        <f t="shared" si="508"/>
        <v>3</v>
      </c>
      <c r="I5371" s="25">
        <v>0</v>
      </c>
      <c r="J5371" s="25">
        <f t="shared" si="510"/>
        <v>3</v>
      </c>
      <c r="K5371" s="7">
        <v>39.885759999999998</v>
      </c>
    </row>
    <row r="5372" spans="1:11" x14ac:dyDescent="0.25">
      <c r="A5372" s="6">
        <v>44420</v>
      </c>
      <c r="B5372" s="7">
        <v>15</v>
      </c>
      <c r="C5372" s="25">
        <v>340331.82401589444</v>
      </c>
      <c r="D5372" s="25">
        <f t="shared" si="506"/>
        <v>8</v>
      </c>
      <c r="E5372" s="25">
        <f t="shared" si="505"/>
        <v>0</v>
      </c>
      <c r="F5372" s="25">
        <f t="shared" si="507"/>
        <v>0</v>
      </c>
      <c r="G5372" s="25" t="str">
        <f t="shared" si="509"/>
        <v>Summer</v>
      </c>
      <c r="H5372" s="25">
        <f t="shared" si="508"/>
        <v>4</v>
      </c>
      <c r="I5372" s="25">
        <v>1</v>
      </c>
      <c r="J5372" s="25">
        <f t="shared" si="510"/>
        <v>5</v>
      </c>
      <c r="K5372" s="7">
        <v>38.43582</v>
      </c>
    </row>
    <row r="5373" spans="1:11" x14ac:dyDescent="0.25">
      <c r="A5373" s="6">
        <v>44420</v>
      </c>
      <c r="B5373" s="7">
        <v>16</v>
      </c>
      <c r="C5373" s="25">
        <v>356781.71982489224</v>
      </c>
      <c r="D5373" s="25">
        <f t="shared" si="506"/>
        <v>8</v>
      </c>
      <c r="E5373" s="25">
        <f t="shared" si="505"/>
        <v>0</v>
      </c>
      <c r="F5373" s="25">
        <f t="shared" si="507"/>
        <v>0</v>
      </c>
      <c r="G5373" s="25" t="str">
        <f t="shared" si="509"/>
        <v>Summer</v>
      </c>
      <c r="H5373" s="25">
        <f t="shared" si="508"/>
        <v>4</v>
      </c>
      <c r="I5373" s="25">
        <v>1</v>
      </c>
      <c r="J5373" s="25">
        <f t="shared" si="510"/>
        <v>5</v>
      </c>
      <c r="K5373" s="7">
        <v>42.797800000000002</v>
      </c>
    </row>
    <row r="5374" spans="1:11" x14ac:dyDescent="0.25">
      <c r="A5374" s="6">
        <v>44420</v>
      </c>
      <c r="B5374" s="7">
        <v>17</v>
      </c>
      <c r="C5374" s="25">
        <v>371602.74395575159</v>
      </c>
      <c r="D5374" s="25">
        <f t="shared" si="506"/>
        <v>8</v>
      </c>
      <c r="E5374" s="25">
        <f t="shared" si="505"/>
        <v>0</v>
      </c>
      <c r="F5374" s="25">
        <f t="shared" si="507"/>
        <v>0</v>
      </c>
      <c r="G5374" s="25" t="str">
        <f t="shared" si="509"/>
        <v>Summer</v>
      </c>
      <c r="H5374" s="25">
        <f t="shared" si="508"/>
        <v>4</v>
      </c>
      <c r="I5374" s="25">
        <v>1</v>
      </c>
      <c r="J5374" s="25">
        <f t="shared" si="510"/>
        <v>5</v>
      </c>
      <c r="K5374" s="7">
        <v>58.042319999999997</v>
      </c>
    </row>
    <row r="5375" spans="1:11" x14ac:dyDescent="0.25">
      <c r="A5375" s="6">
        <v>44420</v>
      </c>
      <c r="B5375" s="7">
        <v>18</v>
      </c>
      <c r="C5375" s="25">
        <v>382026.60644665943</v>
      </c>
      <c r="D5375" s="25">
        <f t="shared" si="506"/>
        <v>8</v>
      </c>
      <c r="E5375" s="25">
        <f t="shared" si="505"/>
        <v>0</v>
      </c>
      <c r="F5375" s="25">
        <f t="shared" si="507"/>
        <v>0</v>
      </c>
      <c r="G5375" s="25" t="str">
        <f t="shared" si="509"/>
        <v>Summer</v>
      </c>
      <c r="H5375" s="25">
        <f t="shared" si="508"/>
        <v>4</v>
      </c>
      <c r="I5375" s="25">
        <v>1</v>
      </c>
      <c r="J5375" s="25">
        <f t="shared" si="510"/>
        <v>5</v>
      </c>
      <c r="K5375" s="7">
        <v>48.491979999999998</v>
      </c>
    </row>
    <row r="5376" spans="1:11" x14ac:dyDescent="0.25">
      <c r="A5376" s="6">
        <v>44420</v>
      </c>
      <c r="B5376" s="7">
        <v>19</v>
      </c>
      <c r="C5376" s="25">
        <v>381426.97092174029</v>
      </c>
      <c r="D5376" s="25">
        <f t="shared" si="506"/>
        <v>8</v>
      </c>
      <c r="E5376" s="25">
        <f t="shared" si="505"/>
        <v>0</v>
      </c>
      <c r="F5376" s="25">
        <f t="shared" si="507"/>
        <v>0</v>
      </c>
      <c r="G5376" s="25" t="str">
        <f t="shared" si="509"/>
        <v>Summer</v>
      </c>
      <c r="H5376" s="25">
        <f t="shared" si="508"/>
        <v>4</v>
      </c>
      <c r="I5376" s="25">
        <v>1</v>
      </c>
      <c r="J5376" s="25">
        <f t="shared" si="510"/>
        <v>5</v>
      </c>
      <c r="K5376" s="7">
        <v>43.978949999999998</v>
      </c>
    </row>
    <row r="5377" spans="1:11" x14ac:dyDescent="0.25">
      <c r="A5377" s="6">
        <v>44420</v>
      </c>
      <c r="B5377" s="7">
        <v>20</v>
      </c>
      <c r="C5377" s="25">
        <v>371465.12964257813</v>
      </c>
      <c r="D5377" s="25">
        <f t="shared" si="506"/>
        <v>8</v>
      </c>
      <c r="E5377" s="25">
        <f t="shared" si="505"/>
        <v>0</v>
      </c>
      <c r="F5377" s="25">
        <f t="shared" si="507"/>
        <v>0</v>
      </c>
      <c r="G5377" s="25" t="str">
        <f t="shared" si="509"/>
        <v>Summer</v>
      </c>
      <c r="H5377" s="25">
        <f t="shared" si="508"/>
        <v>4</v>
      </c>
      <c r="I5377" s="25">
        <v>1</v>
      </c>
      <c r="J5377" s="25">
        <f t="shared" si="510"/>
        <v>5</v>
      </c>
      <c r="K5377" s="7">
        <v>42.631410000000002</v>
      </c>
    </row>
    <row r="5378" spans="1:11" x14ac:dyDescent="0.25">
      <c r="A5378" s="6">
        <v>44420</v>
      </c>
      <c r="B5378" s="7">
        <v>21</v>
      </c>
      <c r="C5378" s="25">
        <v>359289.97658095369</v>
      </c>
      <c r="D5378" s="25">
        <f t="shared" si="506"/>
        <v>8</v>
      </c>
      <c r="E5378" s="25">
        <f t="shared" si="505"/>
        <v>0</v>
      </c>
      <c r="F5378" s="25">
        <f t="shared" si="507"/>
        <v>0</v>
      </c>
      <c r="G5378" s="25" t="str">
        <f t="shared" si="509"/>
        <v>Summer</v>
      </c>
      <c r="H5378" s="25">
        <f t="shared" si="508"/>
        <v>3</v>
      </c>
      <c r="I5378" s="25">
        <v>0</v>
      </c>
      <c r="J5378" s="25">
        <f t="shared" si="510"/>
        <v>3</v>
      </c>
      <c r="K5378" s="7">
        <v>42.583210000000001</v>
      </c>
    </row>
    <row r="5379" spans="1:11" x14ac:dyDescent="0.25">
      <c r="A5379" s="6">
        <v>44420</v>
      </c>
      <c r="B5379" s="7">
        <v>22</v>
      </c>
      <c r="C5379" s="25">
        <v>346877.91670824349</v>
      </c>
      <c r="D5379" s="25">
        <f t="shared" si="506"/>
        <v>8</v>
      </c>
      <c r="E5379" s="25">
        <f t="shared" si="505"/>
        <v>0</v>
      </c>
      <c r="F5379" s="25">
        <f t="shared" si="507"/>
        <v>0</v>
      </c>
      <c r="G5379" s="25" t="str">
        <f t="shared" si="509"/>
        <v>Summer</v>
      </c>
      <c r="H5379" s="25">
        <f t="shared" si="508"/>
        <v>3</v>
      </c>
      <c r="I5379" s="25">
        <v>0</v>
      </c>
      <c r="J5379" s="25">
        <f t="shared" si="510"/>
        <v>3</v>
      </c>
      <c r="K5379" s="7">
        <v>38.012790000000003</v>
      </c>
    </row>
    <row r="5380" spans="1:11" x14ac:dyDescent="0.25">
      <c r="A5380" s="6">
        <v>44420</v>
      </c>
      <c r="B5380" s="7">
        <v>23</v>
      </c>
      <c r="C5380" s="25">
        <v>313055.30413126346</v>
      </c>
      <c r="D5380" s="25">
        <f t="shared" si="506"/>
        <v>8</v>
      </c>
      <c r="E5380" s="25">
        <f t="shared" si="505"/>
        <v>0</v>
      </c>
      <c r="F5380" s="25">
        <f t="shared" si="507"/>
        <v>0</v>
      </c>
      <c r="G5380" s="25" t="str">
        <f t="shared" si="509"/>
        <v>Summer</v>
      </c>
      <c r="H5380" s="25">
        <f t="shared" si="508"/>
        <v>3</v>
      </c>
      <c r="I5380" s="25">
        <v>0</v>
      </c>
      <c r="J5380" s="25">
        <f t="shared" si="510"/>
        <v>3</v>
      </c>
      <c r="K5380" s="7">
        <v>34.875160000000001</v>
      </c>
    </row>
    <row r="5381" spans="1:11" x14ac:dyDescent="0.25">
      <c r="A5381" s="6">
        <v>44420</v>
      </c>
      <c r="B5381" s="7">
        <v>24</v>
      </c>
      <c r="C5381" s="25">
        <v>277181.85867894668</v>
      </c>
      <c r="D5381" s="25">
        <f t="shared" si="506"/>
        <v>8</v>
      </c>
      <c r="E5381" s="25">
        <f t="shared" si="505"/>
        <v>0</v>
      </c>
      <c r="F5381" s="25">
        <f t="shared" si="507"/>
        <v>0</v>
      </c>
      <c r="G5381" s="25" t="str">
        <f t="shared" si="509"/>
        <v>Summer</v>
      </c>
      <c r="H5381" s="25">
        <f t="shared" si="508"/>
        <v>3</v>
      </c>
      <c r="I5381" s="25">
        <v>0</v>
      </c>
      <c r="J5381" s="25">
        <f t="shared" si="510"/>
        <v>3</v>
      </c>
      <c r="K5381" s="7">
        <v>31.52317</v>
      </c>
    </row>
    <row r="5382" spans="1:11" x14ac:dyDescent="0.25">
      <c r="A5382" s="6">
        <v>44421</v>
      </c>
      <c r="B5382" s="7">
        <v>1</v>
      </c>
      <c r="C5382" s="25">
        <v>246011.61391258548</v>
      </c>
      <c r="D5382" s="25">
        <f t="shared" si="506"/>
        <v>8</v>
      </c>
      <c r="E5382" s="25">
        <f t="shared" ref="E5382:E5445" si="511">IF(IFERROR(VLOOKUP(A5382,$S$6:$S$15,1,0),0)&gt;0,1,0)</f>
        <v>0</v>
      </c>
      <c r="F5382" s="25">
        <f t="shared" si="507"/>
        <v>0</v>
      </c>
      <c r="G5382" s="25" t="str">
        <f t="shared" si="509"/>
        <v>Summer</v>
      </c>
      <c r="H5382" s="25">
        <f t="shared" si="508"/>
        <v>3</v>
      </c>
      <c r="I5382" s="25">
        <v>0</v>
      </c>
      <c r="J5382" s="25">
        <f t="shared" si="510"/>
        <v>3</v>
      </c>
      <c r="K5382" s="7">
        <v>32.997529999999998</v>
      </c>
    </row>
    <row r="5383" spans="1:11" x14ac:dyDescent="0.25">
      <c r="A5383" s="6">
        <v>44421</v>
      </c>
      <c r="B5383" s="7">
        <v>2</v>
      </c>
      <c r="C5383" s="25">
        <v>219130.19683990962</v>
      </c>
      <c r="D5383" s="25">
        <f t="shared" ref="D5383:D5446" si="512">MONTH(A5383)</f>
        <v>8</v>
      </c>
      <c r="E5383" s="25">
        <f t="shared" si="511"/>
        <v>0</v>
      </c>
      <c r="F5383" s="25">
        <f t="shared" ref="F5383:F5446" si="513">IF(WEEKDAY(A5383,2)&gt;5,1,0)</f>
        <v>0</v>
      </c>
      <c r="G5383" s="25" t="str">
        <f t="shared" si="509"/>
        <v>Summer</v>
      </c>
      <c r="H5383" s="25">
        <f t="shared" ref="H5383:H5446" si="514">IF(AND(B5383&lt;7,B5383&gt;1),1,IF(G5383="Winter",IF(OR(E5383=1,F5383=1,B5383=1,AND(B5383&gt;9,B5383&lt;19),B5383&gt;21),2,6),IF(OR(E5383=1,F5383=1,B5383&lt;15,B5383&gt;20),3,4)))</f>
        <v>1</v>
      </c>
      <c r="I5383" s="25">
        <v>0</v>
      </c>
      <c r="J5383" s="25">
        <f t="shared" si="510"/>
        <v>1</v>
      </c>
      <c r="K5383" s="7">
        <v>31.7636</v>
      </c>
    </row>
    <row r="5384" spans="1:11" x14ac:dyDescent="0.25">
      <c r="A5384" s="6">
        <v>44421</v>
      </c>
      <c r="B5384" s="7">
        <v>3</v>
      </c>
      <c r="C5384" s="25">
        <v>197910.16798719158</v>
      </c>
      <c r="D5384" s="25">
        <f t="shared" si="512"/>
        <v>8</v>
      </c>
      <c r="E5384" s="25">
        <f t="shared" si="511"/>
        <v>0</v>
      </c>
      <c r="F5384" s="25">
        <f t="shared" si="513"/>
        <v>0</v>
      </c>
      <c r="G5384" s="25" t="str">
        <f t="shared" si="509"/>
        <v>Summer</v>
      </c>
      <c r="H5384" s="25">
        <f t="shared" si="514"/>
        <v>1</v>
      </c>
      <c r="I5384" s="25">
        <v>0</v>
      </c>
      <c r="J5384" s="25">
        <f t="shared" si="510"/>
        <v>1</v>
      </c>
      <c r="K5384" s="7">
        <v>28.716149999999999</v>
      </c>
    </row>
    <row r="5385" spans="1:11" x14ac:dyDescent="0.25">
      <c r="A5385" s="6">
        <v>44421</v>
      </c>
      <c r="B5385" s="7">
        <v>4</v>
      </c>
      <c r="C5385" s="25">
        <v>182314.85466780388</v>
      </c>
      <c r="D5385" s="25">
        <f t="shared" si="512"/>
        <v>8</v>
      </c>
      <c r="E5385" s="25">
        <f t="shared" si="511"/>
        <v>0</v>
      </c>
      <c r="F5385" s="25">
        <f t="shared" si="513"/>
        <v>0</v>
      </c>
      <c r="G5385" s="25" t="str">
        <f t="shared" si="509"/>
        <v>Summer</v>
      </c>
      <c r="H5385" s="25">
        <f t="shared" si="514"/>
        <v>1</v>
      </c>
      <c r="I5385" s="25">
        <v>0</v>
      </c>
      <c r="J5385" s="25">
        <f t="shared" si="510"/>
        <v>1</v>
      </c>
      <c r="K5385" s="7">
        <v>26.687090000000001</v>
      </c>
    </row>
    <row r="5386" spans="1:11" x14ac:dyDescent="0.25">
      <c r="A5386" s="6">
        <v>44421</v>
      </c>
      <c r="B5386" s="7">
        <v>5</v>
      </c>
      <c r="C5386" s="25">
        <v>171793.8991773279</v>
      </c>
      <c r="D5386" s="25">
        <f t="shared" si="512"/>
        <v>8</v>
      </c>
      <c r="E5386" s="25">
        <f t="shared" si="511"/>
        <v>0</v>
      </c>
      <c r="F5386" s="25">
        <f t="shared" si="513"/>
        <v>0</v>
      </c>
      <c r="G5386" s="25" t="str">
        <f t="shared" si="509"/>
        <v>Summer</v>
      </c>
      <c r="H5386" s="25">
        <f t="shared" si="514"/>
        <v>1</v>
      </c>
      <c r="I5386" s="25">
        <v>0</v>
      </c>
      <c r="J5386" s="25">
        <f t="shared" si="510"/>
        <v>1</v>
      </c>
      <c r="K5386" s="7">
        <v>25.964960000000001</v>
      </c>
    </row>
    <row r="5387" spans="1:11" x14ac:dyDescent="0.25">
      <c r="A5387" s="6">
        <v>44421</v>
      </c>
      <c r="B5387" s="7">
        <v>6</v>
      </c>
      <c r="C5387" s="25">
        <v>167607.64263434635</v>
      </c>
      <c r="D5387" s="25">
        <f t="shared" si="512"/>
        <v>8</v>
      </c>
      <c r="E5387" s="25">
        <f t="shared" si="511"/>
        <v>0</v>
      </c>
      <c r="F5387" s="25">
        <f t="shared" si="513"/>
        <v>0</v>
      </c>
      <c r="G5387" s="25" t="str">
        <f t="shared" si="509"/>
        <v>Summer</v>
      </c>
      <c r="H5387" s="25">
        <f t="shared" si="514"/>
        <v>1</v>
      </c>
      <c r="I5387" s="25">
        <v>0</v>
      </c>
      <c r="J5387" s="25">
        <f t="shared" si="510"/>
        <v>1</v>
      </c>
      <c r="K5387" s="7">
        <v>27.574310000000001</v>
      </c>
    </row>
    <row r="5388" spans="1:11" x14ac:dyDescent="0.25">
      <c r="A5388" s="6">
        <v>44421</v>
      </c>
      <c r="B5388" s="7">
        <v>7</v>
      </c>
      <c r="C5388" s="25">
        <v>168060.10195843247</v>
      </c>
      <c r="D5388" s="25">
        <f t="shared" si="512"/>
        <v>8</v>
      </c>
      <c r="E5388" s="25">
        <f t="shared" si="511"/>
        <v>0</v>
      </c>
      <c r="F5388" s="25">
        <f t="shared" si="513"/>
        <v>0</v>
      </c>
      <c r="G5388" s="25" t="str">
        <f t="shared" si="509"/>
        <v>Summer</v>
      </c>
      <c r="H5388" s="25">
        <f t="shared" si="514"/>
        <v>3</v>
      </c>
      <c r="I5388" s="25">
        <v>0</v>
      </c>
      <c r="J5388" s="25">
        <f t="shared" si="510"/>
        <v>3</v>
      </c>
      <c r="K5388" s="7">
        <v>29.626850000000001</v>
      </c>
    </row>
    <row r="5389" spans="1:11" x14ac:dyDescent="0.25">
      <c r="A5389" s="6">
        <v>44421</v>
      </c>
      <c r="B5389" s="7">
        <v>8</v>
      </c>
      <c r="C5389" s="25">
        <v>173041.7949049992</v>
      </c>
      <c r="D5389" s="25">
        <f t="shared" si="512"/>
        <v>8</v>
      </c>
      <c r="E5389" s="25">
        <f t="shared" si="511"/>
        <v>0</v>
      </c>
      <c r="F5389" s="25">
        <f t="shared" si="513"/>
        <v>0</v>
      </c>
      <c r="G5389" s="25" t="str">
        <f t="shared" si="509"/>
        <v>Summer</v>
      </c>
      <c r="H5389" s="25">
        <f t="shared" si="514"/>
        <v>3</v>
      </c>
      <c r="I5389" s="25">
        <v>0</v>
      </c>
      <c r="J5389" s="25">
        <f t="shared" si="510"/>
        <v>3</v>
      </c>
      <c r="K5389" s="7">
        <v>33.819890000000001</v>
      </c>
    </row>
    <row r="5390" spans="1:11" x14ac:dyDescent="0.25">
      <c r="A5390" s="6">
        <v>44421</v>
      </c>
      <c r="B5390" s="7">
        <v>9</v>
      </c>
      <c r="C5390" s="25">
        <v>185733.64577300951</v>
      </c>
      <c r="D5390" s="25">
        <f t="shared" si="512"/>
        <v>8</v>
      </c>
      <c r="E5390" s="25">
        <f t="shared" si="511"/>
        <v>0</v>
      </c>
      <c r="F5390" s="25">
        <f t="shared" si="513"/>
        <v>0</v>
      </c>
      <c r="G5390" s="25" t="str">
        <f t="shared" si="509"/>
        <v>Summer</v>
      </c>
      <c r="H5390" s="25">
        <f t="shared" si="514"/>
        <v>3</v>
      </c>
      <c r="I5390" s="25">
        <v>0</v>
      </c>
      <c r="J5390" s="25">
        <f t="shared" si="510"/>
        <v>3</v>
      </c>
      <c r="K5390" s="7">
        <v>33.854779999999998</v>
      </c>
    </row>
    <row r="5391" spans="1:11" x14ac:dyDescent="0.25">
      <c r="A5391" s="6">
        <v>44421</v>
      </c>
      <c r="B5391" s="7">
        <v>10</v>
      </c>
      <c r="C5391" s="25">
        <v>215158.99624976431</v>
      </c>
      <c r="D5391" s="25">
        <f t="shared" si="512"/>
        <v>8</v>
      </c>
      <c r="E5391" s="25">
        <f t="shared" si="511"/>
        <v>0</v>
      </c>
      <c r="F5391" s="25">
        <f t="shared" si="513"/>
        <v>0</v>
      </c>
      <c r="G5391" s="25" t="str">
        <f t="shared" si="509"/>
        <v>Summer</v>
      </c>
      <c r="H5391" s="25">
        <f t="shared" si="514"/>
        <v>3</v>
      </c>
      <c r="I5391" s="25">
        <v>0</v>
      </c>
      <c r="J5391" s="25">
        <f t="shared" si="510"/>
        <v>3</v>
      </c>
      <c r="K5391" s="7">
        <v>36.687420000000003</v>
      </c>
    </row>
    <row r="5392" spans="1:11" x14ac:dyDescent="0.25">
      <c r="A5392" s="6">
        <v>44421</v>
      </c>
      <c r="B5392" s="7">
        <v>11</v>
      </c>
      <c r="C5392" s="25">
        <v>245921.89149059568</v>
      </c>
      <c r="D5392" s="25">
        <f t="shared" si="512"/>
        <v>8</v>
      </c>
      <c r="E5392" s="25">
        <f t="shared" si="511"/>
        <v>0</v>
      </c>
      <c r="F5392" s="25">
        <f t="shared" si="513"/>
        <v>0</v>
      </c>
      <c r="G5392" s="25" t="str">
        <f t="shared" si="509"/>
        <v>Summer</v>
      </c>
      <c r="H5392" s="25">
        <f t="shared" si="514"/>
        <v>3</v>
      </c>
      <c r="I5392" s="25">
        <v>0</v>
      </c>
      <c r="J5392" s="25">
        <f t="shared" si="510"/>
        <v>3</v>
      </c>
      <c r="K5392" s="7">
        <v>37.76305</v>
      </c>
    </row>
    <row r="5393" spans="1:11" x14ac:dyDescent="0.25">
      <c r="A5393" s="6">
        <v>44421</v>
      </c>
      <c r="B5393" s="7">
        <v>12</v>
      </c>
      <c r="C5393" s="25">
        <v>274435.9015778905</v>
      </c>
      <c r="D5393" s="25">
        <f t="shared" si="512"/>
        <v>8</v>
      </c>
      <c r="E5393" s="25">
        <f t="shared" si="511"/>
        <v>0</v>
      </c>
      <c r="F5393" s="25">
        <f t="shared" si="513"/>
        <v>0</v>
      </c>
      <c r="G5393" s="25" t="str">
        <f t="shared" si="509"/>
        <v>Summer</v>
      </c>
      <c r="H5393" s="25">
        <f t="shared" si="514"/>
        <v>3</v>
      </c>
      <c r="I5393" s="25">
        <v>0</v>
      </c>
      <c r="J5393" s="25">
        <f t="shared" si="510"/>
        <v>3</v>
      </c>
      <c r="K5393" s="7">
        <v>64.389570000000006</v>
      </c>
    </row>
    <row r="5394" spans="1:11" x14ac:dyDescent="0.25">
      <c r="A5394" s="6">
        <v>44421</v>
      </c>
      <c r="B5394" s="7">
        <v>13</v>
      </c>
      <c r="C5394" s="25">
        <v>296047.15199760592</v>
      </c>
      <c r="D5394" s="25">
        <f t="shared" si="512"/>
        <v>8</v>
      </c>
      <c r="E5394" s="25">
        <f t="shared" si="511"/>
        <v>0</v>
      </c>
      <c r="F5394" s="25">
        <f t="shared" si="513"/>
        <v>0</v>
      </c>
      <c r="G5394" s="25" t="str">
        <f t="shared" si="509"/>
        <v>Summer</v>
      </c>
      <c r="H5394" s="25">
        <f t="shared" si="514"/>
        <v>3</v>
      </c>
      <c r="I5394" s="25">
        <v>0</v>
      </c>
      <c r="J5394" s="25">
        <f t="shared" si="510"/>
        <v>3</v>
      </c>
      <c r="K5394" s="7">
        <v>46.30218</v>
      </c>
    </row>
    <row r="5395" spans="1:11" x14ac:dyDescent="0.25">
      <c r="A5395" s="6">
        <v>44421</v>
      </c>
      <c r="B5395" s="7">
        <v>14</v>
      </c>
      <c r="C5395" s="25">
        <v>310816.20495734015</v>
      </c>
      <c r="D5395" s="25">
        <f t="shared" si="512"/>
        <v>8</v>
      </c>
      <c r="E5395" s="25">
        <f t="shared" si="511"/>
        <v>0</v>
      </c>
      <c r="F5395" s="25">
        <f t="shared" si="513"/>
        <v>0</v>
      </c>
      <c r="G5395" s="25" t="str">
        <f t="shared" si="509"/>
        <v>Summer</v>
      </c>
      <c r="H5395" s="25">
        <f t="shared" si="514"/>
        <v>3</v>
      </c>
      <c r="I5395" s="25">
        <v>0</v>
      </c>
      <c r="J5395" s="25">
        <f t="shared" si="510"/>
        <v>3</v>
      </c>
      <c r="K5395" s="7">
        <v>44.720410000000001</v>
      </c>
    </row>
    <row r="5396" spans="1:11" x14ac:dyDescent="0.25">
      <c r="A5396" s="6">
        <v>44421</v>
      </c>
      <c r="B5396" s="7">
        <v>15</v>
      </c>
      <c r="C5396" s="25">
        <v>307206.59323727014</v>
      </c>
      <c r="D5396" s="25">
        <f t="shared" si="512"/>
        <v>8</v>
      </c>
      <c r="E5396" s="25">
        <f t="shared" si="511"/>
        <v>0</v>
      </c>
      <c r="F5396" s="25">
        <f t="shared" si="513"/>
        <v>0</v>
      </c>
      <c r="G5396" s="25" t="str">
        <f t="shared" si="509"/>
        <v>Summer</v>
      </c>
      <c r="H5396" s="25">
        <f t="shared" si="514"/>
        <v>4</v>
      </c>
      <c r="I5396" s="25">
        <v>0</v>
      </c>
      <c r="J5396" s="25">
        <f t="shared" si="510"/>
        <v>4</v>
      </c>
      <c r="K5396" s="7">
        <v>56.97269</v>
      </c>
    </row>
    <row r="5397" spans="1:11" x14ac:dyDescent="0.25">
      <c r="A5397" s="6">
        <v>44421</v>
      </c>
      <c r="B5397" s="7">
        <v>16</v>
      </c>
      <c r="C5397" s="25">
        <v>299972.84950421209</v>
      </c>
      <c r="D5397" s="25">
        <f t="shared" si="512"/>
        <v>8</v>
      </c>
      <c r="E5397" s="25">
        <f t="shared" si="511"/>
        <v>0</v>
      </c>
      <c r="F5397" s="25">
        <f t="shared" si="513"/>
        <v>0</v>
      </c>
      <c r="G5397" s="25" t="str">
        <f t="shared" si="509"/>
        <v>Summer</v>
      </c>
      <c r="H5397" s="25">
        <f t="shared" si="514"/>
        <v>4</v>
      </c>
      <c r="I5397" s="25">
        <v>0</v>
      </c>
      <c r="J5397" s="25">
        <f t="shared" si="510"/>
        <v>4</v>
      </c>
      <c r="K5397" s="7">
        <v>45.568620000000003</v>
      </c>
    </row>
    <row r="5398" spans="1:11" x14ac:dyDescent="0.25">
      <c r="A5398" s="6">
        <v>44421</v>
      </c>
      <c r="B5398" s="7">
        <v>17</v>
      </c>
      <c r="C5398" s="25">
        <v>313730.91148766293</v>
      </c>
      <c r="D5398" s="25">
        <f t="shared" si="512"/>
        <v>8</v>
      </c>
      <c r="E5398" s="25">
        <f t="shared" si="511"/>
        <v>0</v>
      </c>
      <c r="F5398" s="25">
        <f t="shared" si="513"/>
        <v>0</v>
      </c>
      <c r="G5398" s="25" t="str">
        <f t="shared" si="509"/>
        <v>Summer</v>
      </c>
      <c r="H5398" s="25">
        <f t="shared" si="514"/>
        <v>4</v>
      </c>
      <c r="I5398" s="25">
        <v>0</v>
      </c>
      <c r="J5398" s="25">
        <f t="shared" si="510"/>
        <v>4</v>
      </c>
      <c r="K5398" s="7">
        <v>42.292340000000003</v>
      </c>
    </row>
    <row r="5399" spans="1:11" x14ac:dyDescent="0.25">
      <c r="A5399" s="6">
        <v>44421</v>
      </c>
      <c r="B5399" s="7">
        <v>18</v>
      </c>
      <c r="C5399" s="25">
        <v>322378.54511948046</v>
      </c>
      <c r="D5399" s="25">
        <f t="shared" si="512"/>
        <v>8</v>
      </c>
      <c r="E5399" s="25">
        <f t="shared" si="511"/>
        <v>0</v>
      </c>
      <c r="F5399" s="25">
        <f t="shared" si="513"/>
        <v>0</v>
      </c>
      <c r="G5399" s="25" t="str">
        <f t="shared" si="509"/>
        <v>Summer</v>
      </c>
      <c r="H5399" s="25">
        <f t="shared" si="514"/>
        <v>4</v>
      </c>
      <c r="I5399" s="25">
        <v>0</v>
      </c>
      <c r="J5399" s="25">
        <f t="shared" si="510"/>
        <v>4</v>
      </c>
      <c r="K5399" s="7">
        <v>42.041159999999998</v>
      </c>
    </row>
    <row r="5400" spans="1:11" x14ac:dyDescent="0.25">
      <c r="A5400" s="6">
        <v>44421</v>
      </c>
      <c r="B5400" s="7">
        <v>19</v>
      </c>
      <c r="C5400" s="25">
        <v>334607.88887001539</v>
      </c>
      <c r="D5400" s="25">
        <f t="shared" si="512"/>
        <v>8</v>
      </c>
      <c r="E5400" s="25">
        <f t="shared" si="511"/>
        <v>0</v>
      </c>
      <c r="F5400" s="25">
        <f t="shared" si="513"/>
        <v>0</v>
      </c>
      <c r="G5400" s="25" t="str">
        <f t="shared" si="509"/>
        <v>Summer</v>
      </c>
      <c r="H5400" s="25">
        <f t="shared" si="514"/>
        <v>4</v>
      </c>
      <c r="I5400" s="25">
        <v>0</v>
      </c>
      <c r="J5400" s="25">
        <f t="shared" si="510"/>
        <v>4</v>
      </c>
      <c r="K5400" s="7">
        <v>40.139479999999999</v>
      </c>
    </row>
    <row r="5401" spans="1:11" x14ac:dyDescent="0.25">
      <c r="A5401" s="6">
        <v>44421</v>
      </c>
      <c r="B5401" s="7">
        <v>20</v>
      </c>
      <c r="C5401" s="25">
        <v>323189.08387424995</v>
      </c>
      <c r="D5401" s="25">
        <f t="shared" si="512"/>
        <v>8</v>
      </c>
      <c r="E5401" s="25">
        <f t="shared" si="511"/>
        <v>0</v>
      </c>
      <c r="F5401" s="25">
        <f t="shared" si="513"/>
        <v>0</v>
      </c>
      <c r="G5401" s="25" t="str">
        <f t="shared" si="509"/>
        <v>Summer</v>
      </c>
      <c r="H5401" s="25">
        <f t="shared" si="514"/>
        <v>4</v>
      </c>
      <c r="I5401" s="25">
        <v>0</v>
      </c>
      <c r="J5401" s="25">
        <f t="shared" si="510"/>
        <v>4</v>
      </c>
      <c r="K5401" s="7">
        <v>41.414830000000002</v>
      </c>
    </row>
    <row r="5402" spans="1:11" x14ac:dyDescent="0.25">
      <c r="A5402" s="6">
        <v>44421</v>
      </c>
      <c r="B5402" s="7">
        <v>21</v>
      </c>
      <c r="C5402" s="25">
        <v>304859.58452023764</v>
      </c>
      <c r="D5402" s="25">
        <f t="shared" si="512"/>
        <v>8</v>
      </c>
      <c r="E5402" s="25">
        <f t="shared" si="511"/>
        <v>0</v>
      </c>
      <c r="F5402" s="25">
        <f t="shared" si="513"/>
        <v>0</v>
      </c>
      <c r="G5402" s="25" t="str">
        <f t="shared" si="509"/>
        <v>Summer</v>
      </c>
      <c r="H5402" s="25">
        <f t="shared" si="514"/>
        <v>3</v>
      </c>
      <c r="I5402" s="25">
        <v>0</v>
      </c>
      <c r="J5402" s="25">
        <f t="shared" si="510"/>
        <v>3</v>
      </c>
      <c r="K5402" s="7">
        <v>46.588630000000002</v>
      </c>
    </row>
    <row r="5403" spans="1:11" x14ac:dyDescent="0.25">
      <c r="A5403" s="6">
        <v>44421</v>
      </c>
      <c r="B5403" s="7">
        <v>22</v>
      </c>
      <c r="C5403" s="25">
        <v>280148.04346916848</v>
      </c>
      <c r="D5403" s="25">
        <f t="shared" si="512"/>
        <v>8</v>
      </c>
      <c r="E5403" s="25">
        <f t="shared" si="511"/>
        <v>0</v>
      </c>
      <c r="F5403" s="25">
        <f t="shared" si="513"/>
        <v>0</v>
      </c>
      <c r="G5403" s="25" t="str">
        <f t="shared" si="509"/>
        <v>Summer</v>
      </c>
      <c r="H5403" s="25">
        <f t="shared" si="514"/>
        <v>3</v>
      </c>
      <c r="I5403" s="25">
        <v>0</v>
      </c>
      <c r="J5403" s="25">
        <f t="shared" si="510"/>
        <v>3</v>
      </c>
      <c r="K5403" s="7">
        <v>41.643990000000002</v>
      </c>
    </row>
    <row r="5404" spans="1:11" x14ac:dyDescent="0.25">
      <c r="A5404" s="6">
        <v>44421</v>
      </c>
      <c r="B5404" s="7">
        <v>23</v>
      </c>
      <c r="C5404" s="25">
        <v>256027.5649951669</v>
      </c>
      <c r="D5404" s="25">
        <f t="shared" si="512"/>
        <v>8</v>
      </c>
      <c r="E5404" s="25">
        <f t="shared" si="511"/>
        <v>0</v>
      </c>
      <c r="F5404" s="25">
        <f t="shared" si="513"/>
        <v>0</v>
      </c>
      <c r="G5404" s="25" t="str">
        <f t="shared" si="509"/>
        <v>Summer</v>
      </c>
      <c r="H5404" s="25">
        <f t="shared" si="514"/>
        <v>3</v>
      </c>
      <c r="I5404" s="25">
        <v>0</v>
      </c>
      <c r="J5404" s="25">
        <f t="shared" si="510"/>
        <v>3</v>
      </c>
      <c r="K5404" s="7">
        <v>32.958469999999998</v>
      </c>
    </row>
    <row r="5405" spans="1:11" x14ac:dyDescent="0.25">
      <c r="A5405" s="6">
        <v>44421</v>
      </c>
      <c r="B5405" s="7">
        <v>24</v>
      </c>
      <c r="C5405" s="25">
        <v>228790.41180410286</v>
      </c>
      <c r="D5405" s="25">
        <f t="shared" si="512"/>
        <v>8</v>
      </c>
      <c r="E5405" s="25">
        <f t="shared" si="511"/>
        <v>0</v>
      </c>
      <c r="F5405" s="25">
        <f t="shared" si="513"/>
        <v>0</v>
      </c>
      <c r="G5405" s="25" t="str">
        <f t="shared" si="509"/>
        <v>Summer</v>
      </c>
      <c r="H5405" s="25">
        <f t="shared" si="514"/>
        <v>3</v>
      </c>
      <c r="I5405" s="25">
        <v>0</v>
      </c>
      <c r="J5405" s="25">
        <f t="shared" si="510"/>
        <v>3</v>
      </c>
      <c r="K5405" s="7">
        <v>31.543230000000001</v>
      </c>
    </row>
    <row r="5406" spans="1:11" x14ac:dyDescent="0.25">
      <c r="A5406" s="6">
        <v>44422</v>
      </c>
      <c r="B5406" s="7">
        <v>1</v>
      </c>
      <c r="C5406" s="25">
        <v>202511.20736048173</v>
      </c>
      <c r="D5406" s="25">
        <f t="shared" si="512"/>
        <v>8</v>
      </c>
      <c r="E5406" s="25">
        <f t="shared" si="511"/>
        <v>0</v>
      </c>
      <c r="F5406" s="25">
        <f t="shared" si="513"/>
        <v>1</v>
      </c>
      <c r="G5406" s="25" t="str">
        <f t="shared" si="509"/>
        <v>Summer</v>
      </c>
      <c r="H5406" s="25">
        <f t="shared" si="514"/>
        <v>3</v>
      </c>
      <c r="I5406" s="25">
        <v>0</v>
      </c>
      <c r="J5406" s="25">
        <f t="shared" si="510"/>
        <v>3</v>
      </c>
      <c r="K5406" s="7">
        <v>33.333979999999997</v>
      </c>
    </row>
    <row r="5407" spans="1:11" x14ac:dyDescent="0.25">
      <c r="A5407" s="6">
        <v>44422</v>
      </c>
      <c r="B5407" s="7">
        <v>2</v>
      </c>
      <c r="C5407" s="25">
        <v>181139.14452858586</v>
      </c>
      <c r="D5407" s="25">
        <f t="shared" si="512"/>
        <v>8</v>
      </c>
      <c r="E5407" s="25">
        <f t="shared" si="511"/>
        <v>0</v>
      </c>
      <c r="F5407" s="25">
        <f t="shared" si="513"/>
        <v>1</v>
      </c>
      <c r="G5407" s="25" t="str">
        <f t="shared" si="509"/>
        <v>Summer</v>
      </c>
      <c r="H5407" s="25">
        <f t="shared" si="514"/>
        <v>1</v>
      </c>
      <c r="I5407" s="25">
        <v>0</v>
      </c>
      <c r="J5407" s="25">
        <f t="shared" si="510"/>
        <v>1</v>
      </c>
      <c r="K5407" s="7">
        <v>30.129339999999999</v>
      </c>
    </row>
    <row r="5408" spans="1:11" x14ac:dyDescent="0.25">
      <c r="A5408" s="6">
        <v>44422</v>
      </c>
      <c r="B5408" s="7">
        <v>3</v>
      </c>
      <c r="C5408" s="25">
        <v>165284.86969103492</v>
      </c>
      <c r="D5408" s="25">
        <f t="shared" si="512"/>
        <v>8</v>
      </c>
      <c r="E5408" s="25">
        <f t="shared" si="511"/>
        <v>0</v>
      </c>
      <c r="F5408" s="25">
        <f t="shared" si="513"/>
        <v>1</v>
      </c>
      <c r="G5408" s="25" t="str">
        <f t="shared" si="509"/>
        <v>Summer</v>
      </c>
      <c r="H5408" s="25">
        <f t="shared" si="514"/>
        <v>1</v>
      </c>
      <c r="I5408" s="25">
        <v>0</v>
      </c>
      <c r="J5408" s="25">
        <f t="shared" si="510"/>
        <v>1</v>
      </c>
      <c r="K5408" s="7">
        <v>28.998190000000001</v>
      </c>
    </row>
    <row r="5409" spans="1:11" x14ac:dyDescent="0.25">
      <c r="A5409" s="6">
        <v>44422</v>
      </c>
      <c r="B5409" s="7">
        <v>4</v>
      </c>
      <c r="C5409" s="25">
        <v>153220.28391295212</v>
      </c>
      <c r="D5409" s="25">
        <f t="shared" si="512"/>
        <v>8</v>
      </c>
      <c r="E5409" s="25">
        <f t="shared" si="511"/>
        <v>0</v>
      </c>
      <c r="F5409" s="25">
        <f t="shared" si="513"/>
        <v>1</v>
      </c>
      <c r="G5409" s="25" t="str">
        <f t="shared" si="509"/>
        <v>Summer</v>
      </c>
      <c r="H5409" s="25">
        <f t="shared" si="514"/>
        <v>1</v>
      </c>
      <c r="I5409" s="25">
        <v>0</v>
      </c>
      <c r="J5409" s="25">
        <f t="shared" si="510"/>
        <v>1</v>
      </c>
      <c r="K5409" s="7">
        <v>27.045590000000001</v>
      </c>
    </row>
    <row r="5410" spans="1:11" x14ac:dyDescent="0.25">
      <c r="A5410" s="6">
        <v>44422</v>
      </c>
      <c r="B5410" s="7">
        <v>5</v>
      </c>
      <c r="C5410" s="25">
        <v>145027.24839034298</v>
      </c>
      <c r="D5410" s="25">
        <f t="shared" si="512"/>
        <v>8</v>
      </c>
      <c r="E5410" s="25">
        <f t="shared" si="511"/>
        <v>0</v>
      </c>
      <c r="F5410" s="25">
        <f t="shared" si="513"/>
        <v>1</v>
      </c>
      <c r="G5410" s="25" t="str">
        <f t="shared" si="509"/>
        <v>Summer</v>
      </c>
      <c r="H5410" s="25">
        <f t="shared" si="514"/>
        <v>1</v>
      </c>
      <c r="I5410" s="25">
        <v>0</v>
      </c>
      <c r="J5410" s="25">
        <f t="shared" si="510"/>
        <v>1</v>
      </c>
      <c r="K5410" s="7">
        <v>25.53143</v>
      </c>
    </row>
    <row r="5411" spans="1:11" x14ac:dyDescent="0.25">
      <c r="A5411" s="6">
        <v>44422</v>
      </c>
      <c r="B5411" s="7">
        <v>6</v>
      </c>
      <c r="C5411" s="25">
        <v>139849.38299113588</v>
      </c>
      <c r="D5411" s="25">
        <f t="shared" si="512"/>
        <v>8</v>
      </c>
      <c r="E5411" s="25">
        <f t="shared" si="511"/>
        <v>0</v>
      </c>
      <c r="F5411" s="25">
        <f t="shared" si="513"/>
        <v>1</v>
      </c>
      <c r="G5411" s="25" t="str">
        <f t="shared" si="509"/>
        <v>Summer</v>
      </c>
      <c r="H5411" s="25">
        <f t="shared" si="514"/>
        <v>1</v>
      </c>
      <c r="I5411" s="25">
        <v>0</v>
      </c>
      <c r="J5411" s="25">
        <f t="shared" si="510"/>
        <v>1</v>
      </c>
      <c r="K5411" s="7">
        <v>25.489450000000001</v>
      </c>
    </row>
    <row r="5412" spans="1:11" x14ac:dyDescent="0.25">
      <c r="A5412" s="6">
        <v>44422</v>
      </c>
      <c r="B5412" s="7">
        <v>7</v>
      </c>
      <c r="C5412" s="25">
        <v>138823.73466153271</v>
      </c>
      <c r="D5412" s="25">
        <f t="shared" si="512"/>
        <v>8</v>
      </c>
      <c r="E5412" s="25">
        <f t="shared" si="511"/>
        <v>0</v>
      </c>
      <c r="F5412" s="25">
        <f t="shared" si="513"/>
        <v>1</v>
      </c>
      <c r="G5412" s="25" t="str">
        <f t="shared" si="509"/>
        <v>Summer</v>
      </c>
      <c r="H5412" s="25">
        <f t="shared" si="514"/>
        <v>3</v>
      </c>
      <c r="I5412" s="25">
        <v>0</v>
      </c>
      <c r="J5412" s="25">
        <f t="shared" si="510"/>
        <v>3</v>
      </c>
      <c r="K5412" s="7">
        <v>25.33784</v>
      </c>
    </row>
    <row r="5413" spans="1:11" x14ac:dyDescent="0.25">
      <c r="A5413" s="6">
        <v>44422</v>
      </c>
      <c r="B5413" s="7">
        <v>8</v>
      </c>
      <c r="C5413" s="25">
        <v>145520.85322785654</v>
      </c>
      <c r="D5413" s="25">
        <f t="shared" si="512"/>
        <v>8</v>
      </c>
      <c r="E5413" s="25">
        <f t="shared" si="511"/>
        <v>0</v>
      </c>
      <c r="F5413" s="25">
        <f t="shared" si="513"/>
        <v>1</v>
      </c>
      <c r="G5413" s="25" t="str">
        <f t="shared" si="509"/>
        <v>Summer</v>
      </c>
      <c r="H5413" s="25">
        <f t="shared" si="514"/>
        <v>3</v>
      </c>
      <c r="I5413" s="25">
        <v>0</v>
      </c>
      <c r="J5413" s="25">
        <f t="shared" si="510"/>
        <v>3</v>
      </c>
      <c r="K5413" s="7">
        <v>25.09337</v>
      </c>
    </row>
    <row r="5414" spans="1:11" x14ac:dyDescent="0.25">
      <c r="A5414" s="6">
        <v>44422</v>
      </c>
      <c r="B5414" s="7">
        <v>9</v>
      </c>
      <c r="C5414" s="25">
        <v>158455.47305796461</v>
      </c>
      <c r="D5414" s="25">
        <f t="shared" si="512"/>
        <v>8</v>
      </c>
      <c r="E5414" s="25">
        <f t="shared" si="511"/>
        <v>0</v>
      </c>
      <c r="F5414" s="25">
        <f t="shared" si="513"/>
        <v>1</v>
      </c>
      <c r="G5414" s="25" t="str">
        <f t="shared" si="509"/>
        <v>Summer</v>
      </c>
      <c r="H5414" s="25">
        <f t="shared" si="514"/>
        <v>3</v>
      </c>
      <c r="I5414" s="25">
        <v>0</v>
      </c>
      <c r="J5414" s="25">
        <f t="shared" si="510"/>
        <v>3</v>
      </c>
      <c r="K5414" s="7">
        <v>27.748539999999998</v>
      </c>
    </row>
    <row r="5415" spans="1:11" x14ac:dyDescent="0.25">
      <c r="A5415" s="6">
        <v>44422</v>
      </c>
      <c r="B5415" s="7">
        <v>10</v>
      </c>
      <c r="C5415" s="25">
        <v>172325.67138511426</v>
      </c>
      <c r="D5415" s="25">
        <f t="shared" si="512"/>
        <v>8</v>
      </c>
      <c r="E5415" s="25">
        <f t="shared" si="511"/>
        <v>0</v>
      </c>
      <c r="F5415" s="25">
        <f t="shared" si="513"/>
        <v>1</v>
      </c>
      <c r="G5415" s="25" t="str">
        <f t="shared" si="509"/>
        <v>Summer</v>
      </c>
      <c r="H5415" s="25">
        <f t="shared" si="514"/>
        <v>3</v>
      </c>
      <c r="I5415" s="25">
        <v>0</v>
      </c>
      <c r="J5415" s="25">
        <f t="shared" si="510"/>
        <v>3</v>
      </c>
      <c r="K5415" s="7">
        <v>31.81757</v>
      </c>
    </row>
    <row r="5416" spans="1:11" x14ac:dyDescent="0.25">
      <c r="A5416" s="6">
        <v>44422</v>
      </c>
      <c r="B5416" s="7">
        <v>11</v>
      </c>
      <c r="C5416" s="25">
        <v>193197.63464513599</v>
      </c>
      <c r="D5416" s="25">
        <f t="shared" si="512"/>
        <v>8</v>
      </c>
      <c r="E5416" s="25">
        <f t="shared" si="511"/>
        <v>0</v>
      </c>
      <c r="F5416" s="25">
        <f t="shared" si="513"/>
        <v>1</v>
      </c>
      <c r="G5416" s="25" t="str">
        <f t="shared" si="509"/>
        <v>Summer</v>
      </c>
      <c r="H5416" s="25">
        <f t="shared" si="514"/>
        <v>3</v>
      </c>
      <c r="I5416" s="25">
        <v>0</v>
      </c>
      <c r="J5416" s="25">
        <f t="shared" si="510"/>
        <v>3</v>
      </c>
      <c r="K5416" s="7">
        <v>36.035580000000003</v>
      </c>
    </row>
    <row r="5417" spans="1:11" x14ac:dyDescent="0.25">
      <c r="A5417" s="6">
        <v>44422</v>
      </c>
      <c r="B5417" s="7">
        <v>12</v>
      </c>
      <c r="C5417" s="25">
        <v>218038.9984055055</v>
      </c>
      <c r="D5417" s="25">
        <f t="shared" si="512"/>
        <v>8</v>
      </c>
      <c r="E5417" s="25">
        <f t="shared" si="511"/>
        <v>0</v>
      </c>
      <c r="F5417" s="25">
        <f t="shared" si="513"/>
        <v>1</v>
      </c>
      <c r="G5417" s="25" t="str">
        <f t="shared" si="509"/>
        <v>Summer</v>
      </c>
      <c r="H5417" s="25">
        <f t="shared" si="514"/>
        <v>3</v>
      </c>
      <c r="I5417" s="25">
        <v>0</v>
      </c>
      <c r="J5417" s="25">
        <f t="shared" si="510"/>
        <v>3</v>
      </c>
      <c r="K5417" s="7">
        <v>32.445030000000003</v>
      </c>
    </row>
    <row r="5418" spans="1:11" x14ac:dyDescent="0.25">
      <c r="A5418" s="6">
        <v>44422</v>
      </c>
      <c r="B5418" s="7">
        <v>13</v>
      </c>
      <c r="C5418" s="25">
        <v>241501.31122445301</v>
      </c>
      <c r="D5418" s="25">
        <f t="shared" si="512"/>
        <v>8</v>
      </c>
      <c r="E5418" s="25">
        <f t="shared" si="511"/>
        <v>0</v>
      </c>
      <c r="F5418" s="25">
        <f t="shared" si="513"/>
        <v>1</v>
      </c>
      <c r="G5418" s="25" t="str">
        <f t="shared" si="509"/>
        <v>Summer</v>
      </c>
      <c r="H5418" s="25">
        <f t="shared" si="514"/>
        <v>3</v>
      </c>
      <c r="I5418" s="25">
        <v>0</v>
      </c>
      <c r="J5418" s="25">
        <f t="shared" si="510"/>
        <v>3</v>
      </c>
      <c r="K5418" s="7">
        <v>35.459560000000003</v>
      </c>
    </row>
    <row r="5419" spans="1:11" x14ac:dyDescent="0.25">
      <c r="A5419" s="6">
        <v>44422</v>
      </c>
      <c r="B5419" s="7">
        <v>14</v>
      </c>
      <c r="C5419" s="25">
        <v>253440.08853961926</v>
      </c>
      <c r="D5419" s="25">
        <f t="shared" si="512"/>
        <v>8</v>
      </c>
      <c r="E5419" s="25">
        <f t="shared" si="511"/>
        <v>0</v>
      </c>
      <c r="F5419" s="25">
        <f t="shared" si="513"/>
        <v>1</v>
      </c>
      <c r="G5419" s="25" t="str">
        <f t="shared" si="509"/>
        <v>Summer</v>
      </c>
      <c r="H5419" s="25">
        <f t="shared" si="514"/>
        <v>3</v>
      </c>
      <c r="I5419" s="25">
        <v>0</v>
      </c>
      <c r="J5419" s="25">
        <f t="shared" si="510"/>
        <v>3</v>
      </c>
      <c r="K5419" s="7">
        <v>36.560040000000001</v>
      </c>
    </row>
    <row r="5420" spans="1:11" x14ac:dyDescent="0.25">
      <c r="A5420" s="6">
        <v>44422</v>
      </c>
      <c r="B5420" s="7">
        <v>15</v>
      </c>
      <c r="C5420" s="25">
        <v>265993.90443242691</v>
      </c>
      <c r="D5420" s="25">
        <f t="shared" si="512"/>
        <v>8</v>
      </c>
      <c r="E5420" s="25">
        <f t="shared" si="511"/>
        <v>0</v>
      </c>
      <c r="F5420" s="25">
        <f t="shared" si="513"/>
        <v>1</v>
      </c>
      <c r="G5420" s="25" t="str">
        <f t="shared" si="509"/>
        <v>Summer</v>
      </c>
      <c r="H5420" s="25">
        <f t="shared" si="514"/>
        <v>3</v>
      </c>
      <c r="I5420" s="25">
        <v>0</v>
      </c>
      <c r="J5420" s="25">
        <f t="shared" si="510"/>
        <v>3</v>
      </c>
      <c r="K5420" s="7">
        <v>39.670409999999997</v>
      </c>
    </row>
    <row r="5421" spans="1:11" x14ac:dyDescent="0.25">
      <c r="A5421" s="6">
        <v>44422</v>
      </c>
      <c r="B5421" s="7">
        <v>16</v>
      </c>
      <c r="C5421" s="25">
        <v>276174.78906070988</v>
      </c>
      <c r="D5421" s="25">
        <f t="shared" si="512"/>
        <v>8</v>
      </c>
      <c r="E5421" s="25">
        <f t="shared" si="511"/>
        <v>0</v>
      </c>
      <c r="F5421" s="25">
        <f t="shared" si="513"/>
        <v>1</v>
      </c>
      <c r="G5421" s="25" t="str">
        <f t="shared" si="509"/>
        <v>Summer</v>
      </c>
      <c r="H5421" s="25">
        <f t="shared" si="514"/>
        <v>3</v>
      </c>
      <c r="I5421" s="25">
        <v>0</v>
      </c>
      <c r="J5421" s="25">
        <f t="shared" si="510"/>
        <v>3</v>
      </c>
      <c r="K5421" s="7">
        <v>51.145159999999997</v>
      </c>
    </row>
    <row r="5422" spans="1:11" x14ac:dyDescent="0.25">
      <c r="A5422" s="6">
        <v>44422</v>
      </c>
      <c r="B5422" s="7">
        <v>17</v>
      </c>
      <c r="C5422" s="25">
        <v>284985.44758474024</v>
      </c>
      <c r="D5422" s="25">
        <f t="shared" si="512"/>
        <v>8</v>
      </c>
      <c r="E5422" s="25">
        <f t="shared" si="511"/>
        <v>0</v>
      </c>
      <c r="F5422" s="25">
        <f t="shared" si="513"/>
        <v>1</v>
      </c>
      <c r="G5422" s="25" t="str">
        <f t="shared" si="509"/>
        <v>Summer</v>
      </c>
      <c r="H5422" s="25">
        <f t="shared" si="514"/>
        <v>3</v>
      </c>
      <c r="I5422" s="25">
        <v>0</v>
      </c>
      <c r="J5422" s="25">
        <f t="shared" si="510"/>
        <v>3</v>
      </c>
      <c r="K5422" s="7">
        <v>98.925510000000003</v>
      </c>
    </row>
    <row r="5423" spans="1:11" x14ac:dyDescent="0.25">
      <c r="A5423" s="6">
        <v>44422</v>
      </c>
      <c r="B5423" s="7">
        <v>18</v>
      </c>
      <c r="C5423" s="25">
        <v>289708.01310658641</v>
      </c>
      <c r="D5423" s="25">
        <f t="shared" si="512"/>
        <v>8</v>
      </c>
      <c r="E5423" s="25">
        <f t="shared" si="511"/>
        <v>0</v>
      </c>
      <c r="F5423" s="25">
        <f t="shared" si="513"/>
        <v>1</v>
      </c>
      <c r="G5423" s="25" t="str">
        <f t="shared" ref="G5423:G5486" si="515">IF(OR(D5423&lt;5,D5423&gt;9),"Winter","Summer")</f>
        <v>Summer</v>
      </c>
      <c r="H5423" s="25">
        <f t="shared" si="514"/>
        <v>3</v>
      </c>
      <c r="I5423" s="25">
        <v>0</v>
      </c>
      <c r="J5423" s="25">
        <f t="shared" ref="J5423:J5486" si="516">IF(I5423=0,H5423,5)</f>
        <v>3</v>
      </c>
      <c r="K5423" s="7">
        <v>33.562339999999999</v>
      </c>
    </row>
    <row r="5424" spans="1:11" x14ac:dyDescent="0.25">
      <c r="A5424" s="6">
        <v>44422</v>
      </c>
      <c r="B5424" s="7">
        <v>19</v>
      </c>
      <c r="C5424" s="25">
        <v>285238.45674197556</v>
      </c>
      <c r="D5424" s="25">
        <f t="shared" si="512"/>
        <v>8</v>
      </c>
      <c r="E5424" s="25">
        <f t="shared" si="511"/>
        <v>0</v>
      </c>
      <c r="F5424" s="25">
        <f t="shared" si="513"/>
        <v>1</v>
      </c>
      <c r="G5424" s="25" t="str">
        <f t="shared" si="515"/>
        <v>Summer</v>
      </c>
      <c r="H5424" s="25">
        <f t="shared" si="514"/>
        <v>3</v>
      </c>
      <c r="I5424" s="25">
        <v>0</v>
      </c>
      <c r="J5424" s="25">
        <f t="shared" si="516"/>
        <v>3</v>
      </c>
      <c r="K5424" s="7">
        <v>37.207180000000001</v>
      </c>
    </row>
    <row r="5425" spans="1:11" x14ac:dyDescent="0.25">
      <c r="A5425" s="6">
        <v>44422</v>
      </c>
      <c r="B5425" s="7">
        <v>20</v>
      </c>
      <c r="C5425" s="25">
        <v>265430.31609294983</v>
      </c>
      <c r="D5425" s="25">
        <f t="shared" si="512"/>
        <v>8</v>
      </c>
      <c r="E5425" s="25">
        <f t="shared" si="511"/>
        <v>0</v>
      </c>
      <c r="F5425" s="25">
        <f t="shared" si="513"/>
        <v>1</v>
      </c>
      <c r="G5425" s="25" t="str">
        <f t="shared" si="515"/>
        <v>Summer</v>
      </c>
      <c r="H5425" s="25">
        <f t="shared" si="514"/>
        <v>3</v>
      </c>
      <c r="I5425" s="25">
        <v>0</v>
      </c>
      <c r="J5425" s="25">
        <f t="shared" si="516"/>
        <v>3</v>
      </c>
      <c r="K5425" s="7">
        <v>36.260309999999997</v>
      </c>
    </row>
    <row r="5426" spans="1:11" x14ac:dyDescent="0.25">
      <c r="A5426" s="6">
        <v>44422</v>
      </c>
      <c r="B5426" s="7">
        <v>21</v>
      </c>
      <c r="C5426" s="25">
        <v>247652.13326688111</v>
      </c>
      <c r="D5426" s="25">
        <f t="shared" si="512"/>
        <v>8</v>
      </c>
      <c r="E5426" s="25">
        <f t="shared" si="511"/>
        <v>0</v>
      </c>
      <c r="F5426" s="25">
        <f t="shared" si="513"/>
        <v>1</v>
      </c>
      <c r="G5426" s="25" t="str">
        <f t="shared" si="515"/>
        <v>Summer</v>
      </c>
      <c r="H5426" s="25">
        <f t="shared" si="514"/>
        <v>3</v>
      </c>
      <c r="I5426" s="25">
        <v>0</v>
      </c>
      <c r="J5426" s="25">
        <f t="shared" si="516"/>
        <v>3</v>
      </c>
      <c r="K5426" s="7">
        <v>36.409260000000003</v>
      </c>
    </row>
    <row r="5427" spans="1:11" x14ac:dyDescent="0.25">
      <c r="A5427" s="6">
        <v>44422</v>
      </c>
      <c r="B5427" s="7">
        <v>22</v>
      </c>
      <c r="C5427" s="25">
        <v>238245.17449413921</v>
      </c>
      <c r="D5427" s="25">
        <f t="shared" si="512"/>
        <v>8</v>
      </c>
      <c r="E5427" s="25">
        <f t="shared" si="511"/>
        <v>0</v>
      </c>
      <c r="F5427" s="25">
        <f t="shared" si="513"/>
        <v>1</v>
      </c>
      <c r="G5427" s="25" t="str">
        <f t="shared" si="515"/>
        <v>Summer</v>
      </c>
      <c r="H5427" s="25">
        <f t="shared" si="514"/>
        <v>3</v>
      </c>
      <c r="I5427" s="25">
        <v>0</v>
      </c>
      <c r="J5427" s="25">
        <f t="shared" si="516"/>
        <v>3</v>
      </c>
      <c r="K5427" s="7">
        <v>35.657089999999997</v>
      </c>
    </row>
    <row r="5428" spans="1:11" x14ac:dyDescent="0.25">
      <c r="A5428" s="6">
        <v>44422</v>
      </c>
      <c r="B5428" s="7">
        <v>23</v>
      </c>
      <c r="C5428" s="25">
        <v>224286.5750016681</v>
      </c>
      <c r="D5428" s="25">
        <f t="shared" si="512"/>
        <v>8</v>
      </c>
      <c r="E5428" s="25">
        <f t="shared" si="511"/>
        <v>0</v>
      </c>
      <c r="F5428" s="25">
        <f t="shared" si="513"/>
        <v>1</v>
      </c>
      <c r="G5428" s="25" t="str">
        <f t="shared" si="515"/>
        <v>Summer</v>
      </c>
      <c r="H5428" s="25">
        <f t="shared" si="514"/>
        <v>3</v>
      </c>
      <c r="I5428" s="25">
        <v>0</v>
      </c>
      <c r="J5428" s="25">
        <f t="shared" si="516"/>
        <v>3</v>
      </c>
      <c r="K5428" s="7">
        <v>30.019189999999998</v>
      </c>
    </row>
    <row r="5429" spans="1:11" x14ac:dyDescent="0.25">
      <c r="A5429" s="6">
        <v>44422</v>
      </c>
      <c r="B5429" s="7">
        <v>24</v>
      </c>
      <c r="C5429" s="25">
        <v>204532.15438034185</v>
      </c>
      <c r="D5429" s="25">
        <f t="shared" si="512"/>
        <v>8</v>
      </c>
      <c r="E5429" s="25">
        <f t="shared" si="511"/>
        <v>0</v>
      </c>
      <c r="F5429" s="25">
        <f t="shared" si="513"/>
        <v>1</v>
      </c>
      <c r="G5429" s="25" t="str">
        <f t="shared" si="515"/>
        <v>Summer</v>
      </c>
      <c r="H5429" s="25">
        <f t="shared" si="514"/>
        <v>3</v>
      </c>
      <c r="I5429" s="25">
        <v>0</v>
      </c>
      <c r="J5429" s="25">
        <f t="shared" si="516"/>
        <v>3</v>
      </c>
      <c r="K5429" s="7">
        <v>29.214030000000001</v>
      </c>
    </row>
    <row r="5430" spans="1:11" x14ac:dyDescent="0.25">
      <c r="A5430" s="6">
        <v>44423</v>
      </c>
      <c r="B5430" s="7">
        <v>1</v>
      </c>
      <c r="C5430" s="25">
        <v>182276.66326675392</v>
      </c>
      <c r="D5430" s="25">
        <f t="shared" si="512"/>
        <v>8</v>
      </c>
      <c r="E5430" s="25">
        <f t="shared" si="511"/>
        <v>0</v>
      </c>
      <c r="F5430" s="25">
        <f t="shared" si="513"/>
        <v>1</v>
      </c>
      <c r="G5430" s="25" t="str">
        <f t="shared" si="515"/>
        <v>Summer</v>
      </c>
      <c r="H5430" s="25">
        <f t="shared" si="514"/>
        <v>3</v>
      </c>
      <c r="I5430" s="25">
        <v>0</v>
      </c>
      <c r="J5430" s="25">
        <f t="shared" si="516"/>
        <v>3</v>
      </c>
      <c r="K5430" s="7">
        <v>27.06494</v>
      </c>
    </row>
    <row r="5431" spans="1:11" x14ac:dyDescent="0.25">
      <c r="A5431" s="6">
        <v>44423</v>
      </c>
      <c r="B5431" s="7">
        <v>2</v>
      </c>
      <c r="C5431" s="25">
        <v>163183.64469994389</v>
      </c>
      <c r="D5431" s="25">
        <f t="shared" si="512"/>
        <v>8</v>
      </c>
      <c r="E5431" s="25">
        <f t="shared" si="511"/>
        <v>0</v>
      </c>
      <c r="F5431" s="25">
        <f t="shared" si="513"/>
        <v>1</v>
      </c>
      <c r="G5431" s="25" t="str">
        <f t="shared" si="515"/>
        <v>Summer</v>
      </c>
      <c r="H5431" s="25">
        <f t="shared" si="514"/>
        <v>1</v>
      </c>
      <c r="I5431" s="25">
        <v>0</v>
      </c>
      <c r="J5431" s="25">
        <f t="shared" si="516"/>
        <v>1</v>
      </c>
      <c r="K5431" s="7">
        <v>24.953019999999999</v>
      </c>
    </row>
    <row r="5432" spans="1:11" x14ac:dyDescent="0.25">
      <c r="A5432" s="6">
        <v>44423</v>
      </c>
      <c r="B5432" s="7">
        <v>3</v>
      </c>
      <c r="C5432" s="25">
        <v>148868.30327854285</v>
      </c>
      <c r="D5432" s="25">
        <f t="shared" si="512"/>
        <v>8</v>
      </c>
      <c r="E5432" s="25">
        <f t="shared" si="511"/>
        <v>0</v>
      </c>
      <c r="F5432" s="25">
        <f t="shared" si="513"/>
        <v>1</v>
      </c>
      <c r="G5432" s="25" t="str">
        <f t="shared" si="515"/>
        <v>Summer</v>
      </c>
      <c r="H5432" s="25">
        <f t="shared" si="514"/>
        <v>1</v>
      </c>
      <c r="I5432" s="25">
        <v>0</v>
      </c>
      <c r="J5432" s="25">
        <f t="shared" si="516"/>
        <v>1</v>
      </c>
      <c r="K5432" s="7">
        <v>24.004580000000001</v>
      </c>
    </row>
    <row r="5433" spans="1:11" x14ac:dyDescent="0.25">
      <c r="A5433" s="6">
        <v>44423</v>
      </c>
      <c r="B5433" s="7">
        <v>4</v>
      </c>
      <c r="C5433" s="25">
        <v>137523.95551656504</v>
      </c>
      <c r="D5433" s="25">
        <f t="shared" si="512"/>
        <v>8</v>
      </c>
      <c r="E5433" s="25">
        <f t="shared" si="511"/>
        <v>0</v>
      </c>
      <c r="F5433" s="25">
        <f t="shared" si="513"/>
        <v>1</v>
      </c>
      <c r="G5433" s="25" t="str">
        <f t="shared" si="515"/>
        <v>Summer</v>
      </c>
      <c r="H5433" s="25">
        <f t="shared" si="514"/>
        <v>1</v>
      </c>
      <c r="I5433" s="25">
        <v>0</v>
      </c>
      <c r="J5433" s="25">
        <f t="shared" si="516"/>
        <v>1</v>
      </c>
      <c r="K5433" s="7">
        <v>24.430319999999998</v>
      </c>
    </row>
    <row r="5434" spans="1:11" x14ac:dyDescent="0.25">
      <c r="A5434" s="6">
        <v>44423</v>
      </c>
      <c r="B5434" s="7">
        <v>5</v>
      </c>
      <c r="C5434" s="25">
        <v>128637.14164682649</v>
      </c>
      <c r="D5434" s="25">
        <f t="shared" si="512"/>
        <v>8</v>
      </c>
      <c r="E5434" s="25">
        <f t="shared" si="511"/>
        <v>0</v>
      </c>
      <c r="F5434" s="25">
        <f t="shared" si="513"/>
        <v>1</v>
      </c>
      <c r="G5434" s="25" t="str">
        <f t="shared" si="515"/>
        <v>Summer</v>
      </c>
      <c r="H5434" s="25">
        <f t="shared" si="514"/>
        <v>1</v>
      </c>
      <c r="I5434" s="25">
        <v>0</v>
      </c>
      <c r="J5434" s="25">
        <f t="shared" si="516"/>
        <v>1</v>
      </c>
      <c r="K5434" s="7">
        <v>23.456679999999999</v>
      </c>
    </row>
    <row r="5435" spans="1:11" x14ac:dyDescent="0.25">
      <c r="A5435" s="6">
        <v>44423</v>
      </c>
      <c r="B5435" s="7">
        <v>6</v>
      </c>
      <c r="C5435" s="25">
        <v>122182.83851106706</v>
      </c>
      <c r="D5435" s="25">
        <f t="shared" si="512"/>
        <v>8</v>
      </c>
      <c r="E5435" s="25">
        <f t="shared" si="511"/>
        <v>0</v>
      </c>
      <c r="F5435" s="25">
        <f t="shared" si="513"/>
        <v>1</v>
      </c>
      <c r="G5435" s="25" t="str">
        <f t="shared" si="515"/>
        <v>Summer</v>
      </c>
      <c r="H5435" s="25">
        <f t="shared" si="514"/>
        <v>1</v>
      </c>
      <c r="I5435" s="25">
        <v>0</v>
      </c>
      <c r="J5435" s="25">
        <f t="shared" si="516"/>
        <v>1</v>
      </c>
      <c r="K5435" s="7">
        <v>23.126899999999999</v>
      </c>
    </row>
    <row r="5436" spans="1:11" x14ac:dyDescent="0.25">
      <c r="A5436" s="6">
        <v>44423</v>
      </c>
      <c r="B5436" s="7">
        <v>7</v>
      </c>
      <c r="C5436" s="25">
        <v>118897.93001985263</v>
      </c>
      <c r="D5436" s="25">
        <f t="shared" si="512"/>
        <v>8</v>
      </c>
      <c r="E5436" s="25">
        <f t="shared" si="511"/>
        <v>0</v>
      </c>
      <c r="F5436" s="25">
        <f t="shared" si="513"/>
        <v>1</v>
      </c>
      <c r="G5436" s="25" t="str">
        <f t="shared" si="515"/>
        <v>Summer</v>
      </c>
      <c r="H5436" s="25">
        <f t="shared" si="514"/>
        <v>3</v>
      </c>
      <c r="I5436" s="25">
        <v>0</v>
      </c>
      <c r="J5436" s="25">
        <f t="shared" si="516"/>
        <v>3</v>
      </c>
      <c r="K5436" s="7">
        <v>22.371490000000001</v>
      </c>
    </row>
    <row r="5437" spans="1:11" x14ac:dyDescent="0.25">
      <c r="A5437" s="6">
        <v>44423</v>
      </c>
      <c r="B5437" s="7">
        <v>8</v>
      </c>
      <c r="C5437" s="25">
        <v>121753.29222084751</v>
      </c>
      <c r="D5437" s="25">
        <f t="shared" si="512"/>
        <v>8</v>
      </c>
      <c r="E5437" s="25">
        <f t="shared" si="511"/>
        <v>0</v>
      </c>
      <c r="F5437" s="25">
        <f t="shared" si="513"/>
        <v>1</v>
      </c>
      <c r="G5437" s="25" t="str">
        <f t="shared" si="515"/>
        <v>Summer</v>
      </c>
      <c r="H5437" s="25">
        <f t="shared" si="514"/>
        <v>3</v>
      </c>
      <c r="I5437" s="25">
        <v>0</v>
      </c>
      <c r="J5437" s="25">
        <f t="shared" si="516"/>
        <v>3</v>
      </c>
      <c r="K5437" s="7">
        <v>22.384589999999999</v>
      </c>
    </row>
    <row r="5438" spans="1:11" x14ac:dyDescent="0.25">
      <c r="A5438" s="6">
        <v>44423</v>
      </c>
      <c r="B5438" s="7">
        <v>9</v>
      </c>
      <c r="C5438" s="25">
        <v>132336.21843946591</v>
      </c>
      <c r="D5438" s="25">
        <f t="shared" si="512"/>
        <v>8</v>
      </c>
      <c r="E5438" s="25">
        <f t="shared" si="511"/>
        <v>0</v>
      </c>
      <c r="F5438" s="25">
        <f t="shared" si="513"/>
        <v>1</v>
      </c>
      <c r="G5438" s="25" t="str">
        <f t="shared" si="515"/>
        <v>Summer</v>
      </c>
      <c r="H5438" s="25">
        <f t="shared" si="514"/>
        <v>3</v>
      </c>
      <c r="I5438" s="25">
        <v>0</v>
      </c>
      <c r="J5438" s="25">
        <f t="shared" si="516"/>
        <v>3</v>
      </c>
      <c r="K5438" s="7">
        <v>23.583120000000001</v>
      </c>
    </row>
    <row r="5439" spans="1:11" x14ac:dyDescent="0.25">
      <c r="A5439" s="6">
        <v>44423</v>
      </c>
      <c r="B5439" s="7">
        <v>10</v>
      </c>
      <c r="C5439" s="25">
        <v>145589.63022101211</v>
      </c>
      <c r="D5439" s="25">
        <f t="shared" si="512"/>
        <v>8</v>
      </c>
      <c r="E5439" s="25">
        <f t="shared" si="511"/>
        <v>0</v>
      </c>
      <c r="F5439" s="25">
        <f t="shared" si="513"/>
        <v>1</v>
      </c>
      <c r="G5439" s="25" t="str">
        <f t="shared" si="515"/>
        <v>Summer</v>
      </c>
      <c r="H5439" s="25">
        <f t="shared" si="514"/>
        <v>3</v>
      </c>
      <c r="I5439" s="25">
        <v>0</v>
      </c>
      <c r="J5439" s="25">
        <f t="shared" si="516"/>
        <v>3</v>
      </c>
      <c r="K5439" s="7">
        <v>23.932179999999999</v>
      </c>
    </row>
    <row r="5440" spans="1:11" x14ac:dyDescent="0.25">
      <c r="A5440" s="6">
        <v>44423</v>
      </c>
      <c r="B5440" s="7">
        <v>11</v>
      </c>
      <c r="C5440" s="25">
        <v>155965.12850069939</v>
      </c>
      <c r="D5440" s="25">
        <f t="shared" si="512"/>
        <v>8</v>
      </c>
      <c r="E5440" s="25">
        <f t="shared" si="511"/>
        <v>0</v>
      </c>
      <c r="F5440" s="25">
        <f t="shared" si="513"/>
        <v>1</v>
      </c>
      <c r="G5440" s="25" t="str">
        <f t="shared" si="515"/>
        <v>Summer</v>
      </c>
      <c r="H5440" s="25">
        <f t="shared" si="514"/>
        <v>3</v>
      </c>
      <c r="I5440" s="25">
        <v>0</v>
      </c>
      <c r="J5440" s="25">
        <f t="shared" si="516"/>
        <v>3</v>
      </c>
      <c r="K5440" s="7">
        <v>24.488440000000001</v>
      </c>
    </row>
    <row r="5441" spans="1:11" x14ac:dyDescent="0.25">
      <c r="A5441" s="6">
        <v>44423</v>
      </c>
      <c r="B5441" s="7">
        <v>12</v>
      </c>
      <c r="C5441" s="25">
        <v>165024.07974507235</v>
      </c>
      <c r="D5441" s="25">
        <f t="shared" si="512"/>
        <v>8</v>
      </c>
      <c r="E5441" s="25">
        <f t="shared" si="511"/>
        <v>0</v>
      </c>
      <c r="F5441" s="25">
        <f t="shared" si="513"/>
        <v>1</v>
      </c>
      <c r="G5441" s="25" t="str">
        <f t="shared" si="515"/>
        <v>Summer</v>
      </c>
      <c r="H5441" s="25">
        <f t="shared" si="514"/>
        <v>3</v>
      </c>
      <c r="I5441" s="25">
        <v>0</v>
      </c>
      <c r="J5441" s="25">
        <f t="shared" si="516"/>
        <v>3</v>
      </c>
      <c r="K5441" s="7">
        <v>25.148309999999999</v>
      </c>
    </row>
    <row r="5442" spans="1:11" x14ac:dyDescent="0.25">
      <c r="A5442" s="6">
        <v>44423</v>
      </c>
      <c r="B5442" s="7">
        <v>13</v>
      </c>
      <c r="C5442" s="25">
        <v>183674.49912687286</v>
      </c>
      <c r="D5442" s="25">
        <f t="shared" si="512"/>
        <v>8</v>
      </c>
      <c r="E5442" s="25">
        <f t="shared" si="511"/>
        <v>0</v>
      </c>
      <c r="F5442" s="25">
        <f t="shared" si="513"/>
        <v>1</v>
      </c>
      <c r="G5442" s="25" t="str">
        <f t="shared" si="515"/>
        <v>Summer</v>
      </c>
      <c r="H5442" s="25">
        <f t="shared" si="514"/>
        <v>3</v>
      </c>
      <c r="I5442" s="25">
        <v>0</v>
      </c>
      <c r="J5442" s="25">
        <f t="shared" si="516"/>
        <v>3</v>
      </c>
      <c r="K5442" s="7">
        <v>29.01201</v>
      </c>
    </row>
    <row r="5443" spans="1:11" x14ac:dyDescent="0.25">
      <c r="A5443" s="6">
        <v>44423</v>
      </c>
      <c r="B5443" s="7">
        <v>14</v>
      </c>
      <c r="C5443" s="25">
        <v>201332.86231640048</v>
      </c>
      <c r="D5443" s="25">
        <f t="shared" si="512"/>
        <v>8</v>
      </c>
      <c r="E5443" s="25">
        <f t="shared" si="511"/>
        <v>0</v>
      </c>
      <c r="F5443" s="25">
        <f t="shared" si="513"/>
        <v>1</v>
      </c>
      <c r="G5443" s="25" t="str">
        <f t="shared" si="515"/>
        <v>Summer</v>
      </c>
      <c r="H5443" s="25">
        <f t="shared" si="514"/>
        <v>3</v>
      </c>
      <c r="I5443" s="25">
        <v>0</v>
      </c>
      <c r="J5443" s="25">
        <f t="shared" si="516"/>
        <v>3</v>
      </c>
      <c r="K5443" s="7">
        <v>32.188040000000001</v>
      </c>
    </row>
    <row r="5444" spans="1:11" x14ac:dyDescent="0.25">
      <c r="A5444" s="6">
        <v>44423</v>
      </c>
      <c r="B5444" s="7">
        <v>15</v>
      </c>
      <c r="C5444" s="25">
        <v>212661.50539025321</v>
      </c>
      <c r="D5444" s="25">
        <f t="shared" si="512"/>
        <v>8</v>
      </c>
      <c r="E5444" s="25">
        <f t="shared" si="511"/>
        <v>0</v>
      </c>
      <c r="F5444" s="25">
        <f t="shared" si="513"/>
        <v>1</v>
      </c>
      <c r="G5444" s="25" t="str">
        <f t="shared" si="515"/>
        <v>Summer</v>
      </c>
      <c r="H5444" s="25">
        <f t="shared" si="514"/>
        <v>3</v>
      </c>
      <c r="I5444" s="25">
        <v>0</v>
      </c>
      <c r="J5444" s="25">
        <f t="shared" si="516"/>
        <v>3</v>
      </c>
      <c r="K5444" s="7">
        <v>35.010739999999998</v>
      </c>
    </row>
    <row r="5445" spans="1:11" x14ac:dyDescent="0.25">
      <c r="A5445" s="6">
        <v>44423</v>
      </c>
      <c r="B5445" s="7">
        <v>16</v>
      </c>
      <c r="C5445" s="25">
        <v>225149.62047176569</v>
      </c>
      <c r="D5445" s="25">
        <f t="shared" si="512"/>
        <v>8</v>
      </c>
      <c r="E5445" s="25">
        <f t="shared" si="511"/>
        <v>0</v>
      </c>
      <c r="F5445" s="25">
        <f t="shared" si="513"/>
        <v>1</v>
      </c>
      <c r="G5445" s="25" t="str">
        <f t="shared" si="515"/>
        <v>Summer</v>
      </c>
      <c r="H5445" s="25">
        <f t="shared" si="514"/>
        <v>3</v>
      </c>
      <c r="I5445" s="25">
        <v>0</v>
      </c>
      <c r="J5445" s="25">
        <f t="shared" si="516"/>
        <v>3</v>
      </c>
      <c r="K5445" s="7">
        <v>35.111579999999996</v>
      </c>
    </row>
    <row r="5446" spans="1:11" x14ac:dyDescent="0.25">
      <c r="A5446" s="6">
        <v>44423</v>
      </c>
      <c r="B5446" s="7">
        <v>17</v>
      </c>
      <c r="C5446" s="25">
        <v>231706.48608750419</v>
      </c>
      <c r="D5446" s="25">
        <f t="shared" si="512"/>
        <v>8</v>
      </c>
      <c r="E5446" s="25">
        <f t="shared" ref="E5446:E5509" si="517">IF(IFERROR(VLOOKUP(A5446,$S$6:$S$15,1,0),0)&gt;0,1,0)</f>
        <v>0</v>
      </c>
      <c r="F5446" s="25">
        <f t="shared" si="513"/>
        <v>1</v>
      </c>
      <c r="G5446" s="25" t="str">
        <f t="shared" si="515"/>
        <v>Summer</v>
      </c>
      <c r="H5446" s="25">
        <f t="shared" si="514"/>
        <v>3</v>
      </c>
      <c r="I5446" s="25">
        <v>0</v>
      </c>
      <c r="J5446" s="25">
        <f t="shared" si="516"/>
        <v>3</v>
      </c>
      <c r="K5446" s="7">
        <v>38.762599999999999</v>
      </c>
    </row>
    <row r="5447" spans="1:11" x14ac:dyDescent="0.25">
      <c r="A5447" s="6">
        <v>44423</v>
      </c>
      <c r="B5447" s="7">
        <v>18</v>
      </c>
      <c r="C5447" s="25">
        <v>236234.27443330217</v>
      </c>
      <c r="D5447" s="25">
        <f t="shared" ref="D5447:D5510" si="518">MONTH(A5447)</f>
        <v>8</v>
      </c>
      <c r="E5447" s="25">
        <f t="shared" si="517"/>
        <v>0</v>
      </c>
      <c r="F5447" s="25">
        <f t="shared" ref="F5447:F5510" si="519">IF(WEEKDAY(A5447,2)&gt;5,1,0)</f>
        <v>1</v>
      </c>
      <c r="G5447" s="25" t="str">
        <f t="shared" si="515"/>
        <v>Summer</v>
      </c>
      <c r="H5447" s="25">
        <f t="shared" ref="H5447:H5510" si="520">IF(AND(B5447&lt;7,B5447&gt;1),1,IF(G5447="Winter",IF(OR(E5447=1,F5447=1,B5447=1,AND(B5447&gt;9,B5447&lt;19),B5447&gt;21),2,6),IF(OR(E5447=1,F5447=1,B5447&lt;15,B5447&gt;20),3,4)))</f>
        <v>3</v>
      </c>
      <c r="I5447" s="25">
        <v>0</v>
      </c>
      <c r="J5447" s="25">
        <f t="shared" si="516"/>
        <v>3</v>
      </c>
      <c r="K5447" s="7">
        <v>40.626649999999998</v>
      </c>
    </row>
    <row r="5448" spans="1:11" x14ac:dyDescent="0.25">
      <c r="A5448" s="6">
        <v>44423</v>
      </c>
      <c r="B5448" s="7">
        <v>19</v>
      </c>
      <c r="C5448" s="25">
        <v>235547.74946538504</v>
      </c>
      <c r="D5448" s="25">
        <f t="shared" si="518"/>
        <v>8</v>
      </c>
      <c r="E5448" s="25">
        <f t="shared" si="517"/>
        <v>0</v>
      </c>
      <c r="F5448" s="25">
        <f t="shared" si="519"/>
        <v>1</v>
      </c>
      <c r="G5448" s="25" t="str">
        <f t="shared" si="515"/>
        <v>Summer</v>
      </c>
      <c r="H5448" s="25">
        <f t="shared" si="520"/>
        <v>3</v>
      </c>
      <c r="I5448" s="25">
        <v>0</v>
      </c>
      <c r="J5448" s="25">
        <f t="shared" si="516"/>
        <v>3</v>
      </c>
      <c r="K5448" s="7">
        <v>37.103999999999999</v>
      </c>
    </row>
    <row r="5449" spans="1:11" x14ac:dyDescent="0.25">
      <c r="A5449" s="6">
        <v>44423</v>
      </c>
      <c r="B5449" s="7">
        <v>20</v>
      </c>
      <c r="C5449" s="25">
        <v>229871.68836497737</v>
      </c>
      <c r="D5449" s="25">
        <f t="shared" si="518"/>
        <v>8</v>
      </c>
      <c r="E5449" s="25">
        <f t="shared" si="517"/>
        <v>0</v>
      </c>
      <c r="F5449" s="25">
        <f t="shared" si="519"/>
        <v>1</v>
      </c>
      <c r="G5449" s="25" t="str">
        <f t="shared" si="515"/>
        <v>Summer</v>
      </c>
      <c r="H5449" s="25">
        <f t="shared" si="520"/>
        <v>3</v>
      </c>
      <c r="I5449" s="25">
        <v>0</v>
      </c>
      <c r="J5449" s="25">
        <f t="shared" si="516"/>
        <v>3</v>
      </c>
      <c r="K5449" s="7">
        <v>36.666759999999996</v>
      </c>
    </row>
    <row r="5450" spans="1:11" x14ac:dyDescent="0.25">
      <c r="A5450" s="6">
        <v>44423</v>
      </c>
      <c r="B5450" s="7">
        <v>21</v>
      </c>
      <c r="C5450" s="25">
        <v>226111.29463152934</v>
      </c>
      <c r="D5450" s="25">
        <f t="shared" si="518"/>
        <v>8</v>
      </c>
      <c r="E5450" s="25">
        <f t="shared" si="517"/>
        <v>0</v>
      </c>
      <c r="F5450" s="25">
        <f t="shared" si="519"/>
        <v>1</v>
      </c>
      <c r="G5450" s="25" t="str">
        <f t="shared" si="515"/>
        <v>Summer</v>
      </c>
      <c r="H5450" s="25">
        <f t="shared" si="520"/>
        <v>3</v>
      </c>
      <c r="I5450" s="25">
        <v>0</v>
      </c>
      <c r="J5450" s="25">
        <f t="shared" si="516"/>
        <v>3</v>
      </c>
      <c r="K5450" s="7">
        <v>35.975999999999999</v>
      </c>
    </row>
    <row r="5451" spans="1:11" x14ac:dyDescent="0.25">
      <c r="A5451" s="6">
        <v>44423</v>
      </c>
      <c r="B5451" s="7">
        <v>22</v>
      </c>
      <c r="C5451" s="25">
        <v>220465.45472703743</v>
      </c>
      <c r="D5451" s="25">
        <f t="shared" si="518"/>
        <v>8</v>
      </c>
      <c r="E5451" s="25">
        <f t="shared" si="517"/>
        <v>0</v>
      </c>
      <c r="F5451" s="25">
        <f t="shared" si="519"/>
        <v>1</v>
      </c>
      <c r="G5451" s="25" t="str">
        <f t="shared" si="515"/>
        <v>Summer</v>
      </c>
      <c r="H5451" s="25">
        <f t="shared" si="520"/>
        <v>3</v>
      </c>
      <c r="I5451" s="25">
        <v>0</v>
      </c>
      <c r="J5451" s="25">
        <f t="shared" si="516"/>
        <v>3</v>
      </c>
      <c r="K5451" s="7">
        <v>33.89188</v>
      </c>
    </row>
    <row r="5452" spans="1:11" x14ac:dyDescent="0.25">
      <c r="A5452" s="6">
        <v>44423</v>
      </c>
      <c r="B5452" s="7">
        <v>23</v>
      </c>
      <c r="C5452" s="25">
        <v>200390.8554563339</v>
      </c>
      <c r="D5452" s="25">
        <f t="shared" si="518"/>
        <v>8</v>
      </c>
      <c r="E5452" s="25">
        <f t="shared" si="517"/>
        <v>0</v>
      </c>
      <c r="F5452" s="25">
        <f t="shared" si="519"/>
        <v>1</v>
      </c>
      <c r="G5452" s="25" t="str">
        <f t="shared" si="515"/>
        <v>Summer</v>
      </c>
      <c r="H5452" s="25">
        <f t="shared" si="520"/>
        <v>3</v>
      </c>
      <c r="I5452" s="25">
        <v>0</v>
      </c>
      <c r="J5452" s="25">
        <f t="shared" si="516"/>
        <v>3</v>
      </c>
      <c r="K5452" s="7">
        <v>28.56373</v>
      </c>
    </row>
    <row r="5453" spans="1:11" x14ac:dyDescent="0.25">
      <c r="A5453" s="6">
        <v>44423</v>
      </c>
      <c r="B5453" s="7">
        <v>24</v>
      </c>
      <c r="C5453" s="25">
        <v>175058.07067012755</v>
      </c>
      <c r="D5453" s="25">
        <f t="shared" si="518"/>
        <v>8</v>
      </c>
      <c r="E5453" s="25">
        <f t="shared" si="517"/>
        <v>0</v>
      </c>
      <c r="F5453" s="25">
        <f t="shared" si="519"/>
        <v>1</v>
      </c>
      <c r="G5453" s="25" t="str">
        <f t="shared" si="515"/>
        <v>Summer</v>
      </c>
      <c r="H5453" s="25">
        <f t="shared" si="520"/>
        <v>3</v>
      </c>
      <c r="I5453" s="25">
        <v>0</v>
      </c>
      <c r="J5453" s="25">
        <f t="shared" si="516"/>
        <v>3</v>
      </c>
      <c r="K5453" s="7">
        <v>30.715019999999999</v>
      </c>
    </row>
    <row r="5454" spans="1:11" x14ac:dyDescent="0.25">
      <c r="A5454" s="6">
        <v>44424</v>
      </c>
      <c r="B5454" s="7">
        <v>1</v>
      </c>
      <c r="C5454" s="25">
        <v>152939.09369442635</v>
      </c>
      <c r="D5454" s="25">
        <f t="shared" si="518"/>
        <v>8</v>
      </c>
      <c r="E5454" s="25">
        <f t="shared" si="517"/>
        <v>0</v>
      </c>
      <c r="F5454" s="25">
        <f t="shared" si="519"/>
        <v>0</v>
      </c>
      <c r="G5454" s="25" t="str">
        <f t="shared" si="515"/>
        <v>Summer</v>
      </c>
      <c r="H5454" s="25">
        <f t="shared" si="520"/>
        <v>3</v>
      </c>
      <c r="I5454" s="25">
        <v>0</v>
      </c>
      <c r="J5454" s="25">
        <f t="shared" si="516"/>
        <v>3</v>
      </c>
      <c r="K5454" s="7">
        <v>30.723569999999999</v>
      </c>
    </row>
    <row r="5455" spans="1:11" x14ac:dyDescent="0.25">
      <c r="A5455" s="6">
        <v>44424</v>
      </c>
      <c r="B5455" s="7">
        <v>2</v>
      </c>
      <c r="C5455" s="25">
        <v>135891.4172836935</v>
      </c>
      <c r="D5455" s="25">
        <f t="shared" si="518"/>
        <v>8</v>
      </c>
      <c r="E5455" s="25">
        <f t="shared" si="517"/>
        <v>0</v>
      </c>
      <c r="F5455" s="25">
        <f t="shared" si="519"/>
        <v>0</v>
      </c>
      <c r="G5455" s="25" t="str">
        <f t="shared" si="515"/>
        <v>Summer</v>
      </c>
      <c r="H5455" s="25">
        <f t="shared" si="520"/>
        <v>1</v>
      </c>
      <c r="I5455" s="25">
        <v>0</v>
      </c>
      <c r="J5455" s="25">
        <f t="shared" si="516"/>
        <v>1</v>
      </c>
      <c r="K5455" s="7">
        <v>26.064720000000001</v>
      </c>
    </row>
    <row r="5456" spans="1:11" x14ac:dyDescent="0.25">
      <c r="A5456" s="6">
        <v>44424</v>
      </c>
      <c r="B5456" s="7">
        <v>3</v>
      </c>
      <c r="C5456" s="25">
        <v>124903.31198827075</v>
      </c>
      <c r="D5456" s="25">
        <f t="shared" si="518"/>
        <v>8</v>
      </c>
      <c r="E5456" s="25">
        <f t="shared" si="517"/>
        <v>0</v>
      </c>
      <c r="F5456" s="25">
        <f t="shared" si="519"/>
        <v>0</v>
      </c>
      <c r="G5456" s="25" t="str">
        <f t="shared" si="515"/>
        <v>Summer</v>
      </c>
      <c r="H5456" s="25">
        <f t="shared" si="520"/>
        <v>1</v>
      </c>
      <c r="I5456" s="25">
        <v>0</v>
      </c>
      <c r="J5456" s="25">
        <f t="shared" si="516"/>
        <v>1</v>
      </c>
      <c r="K5456" s="7">
        <v>24.4453</v>
      </c>
    </row>
    <row r="5457" spans="1:11" x14ac:dyDescent="0.25">
      <c r="A5457" s="6">
        <v>44424</v>
      </c>
      <c r="B5457" s="7">
        <v>4</v>
      </c>
      <c r="C5457" s="25">
        <v>118257.12686268262</v>
      </c>
      <c r="D5457" s="25">
        <f t="shared" si="518"/>
        <v>8</v>
      </c>
      <c r="E5457" s="25">
        <f t="shared" si="517"/>
        <v>0</v>
      </c>
      <c r="F5457" s="25">
        <f t="shared" si="519"/>
        <v>0</v>
      </c>
      <c r="G5457" s="25" t="str">
        <f t="shared" si="515"/>
        <v>Summer</v>
      </c>
      <c r="H5457" s="25">
        <f t="shared" si="520"/>
        <v>1</v>
      </c>
      <c r="I5457" s="25">
        <v>0</v>
      </c>
      <c r="J5457" s="25">
        <f t="shared" si="516"/>
        <v>1</v>
      </c>
      <c r="K5457" s="7">
        <v>24.417190000000002</v>
      </c>
    </row>
    <row r="5458" spans="1:11" x14ac:dyDescent="0.25">
      <c r="A5458" s="6">
        <v>44424</v>
      </c>
      <c r="B5458" s="7">
        <v>5</v>
      </c>
      <c r="C5458" s="25">
        <v>115498.3007363988</v>
      </c>
      <c r="D5458" s="25">
        <f t="shared" si="518"/>
        <v>8</v>
      </c>
      <c r="E5458" s="25">
        <f t="shared" si="517"/>
        <v>0</v>
      </c>
      <c r="F5458" s="25">
        <f t="shared" si="519"/>
        <v>0</v>
      </c>
      <c r="G5458" s="25" t="str">
        <f t="shared" si="515"/>
        <v>Summer</v>
      </c>
      <c r="H5458" s="25">
        <f t="shared" si="520"/>
        <v>1</v>
      </c>
      <c r="I5458" s="25">
        <v>0</v>
      </c>
      <c r="J5458" s="25">
        <f t="shared" si="516"/>
        <v>1</v>
      </c>
      <c r="K5458" s="7">
        <v>25.232399999999998</v>
      </c>
    </row>
    <row r="5459" spans="1:11" x14ac:dyDescent="0.25">
      <c r="A5459" s="6">
        <v>44424</v>
      </c>
      <c r="B5459" s="7">
        <v>6</v>
      </c>
      <c r="C5459" s="25">
        <v>117897.53911100139</v>
      </c>
      <c r="D5459" s="25">
        <f t="shared" si="518"/>
        <v>8</v>
      </c>
      <c r="E5459" s="25">
        <f t="shared" si="517"/>
        <v>0</v>
      </c>
      <c r="F5459" s="25">
        <f t="shared" si="519"/>
        <v>0</v>
      </c>
      <c r="G5459" s="25" t="str">
        <f t="shared" si="515"/>
        <v>Summer</v>
      </c>
      <c r="H5459" s="25">
        <f t="shared" si="520"/>
        <v>1</v>
      </c>
      <c r="I5459" s="25">
        <v>0</v>
      </c>
      <c r="J5459" s="25">
        <f t="shared" si="516"/>
        <v>1</v>
      </c>
      <c r="K5459" s="7">
        <v>27.38345</v>
      </c>
    </row>
    <row r="5460" spans="1:11" x14ac:dyDescent="0.25">
      <c r="A5460" s="6">
        <v>44424</v>
      </c>
      <c r="B5460" s="7">
        <v>7</v>
      </c>
      <c r="C5460" s="25">
        <v>125991.19984081745</v>
      </c>
      <c r="D5460" s="25">
        <f t="shared" si="518"/>
        <v>8</v>
      </c>
      <c r="E5460" s="25">
        <f t="shared" si="517"/>
        <v>0</v>
      </c>
      <c r="F5460" s="25">
        <f t="shared" si="519"/>
        <v>0</v>
      </c>
      <c r="G5460" s="25" t="str">
        <f t="shared" si="515"/>
        <v>Summer</v>
      </c>
      <c r="H5460" s="25">
        <f t="shared" si="520"/>
        <v>3</v>
      </c>
      <c r="I5460" s="25">
        <v>0</v>
      </c>
      <c r="J5460" s="25">
        <f t="shared" si="516"/>
        <v>3</v>
      </c>
      <c r="K5460" s="7">
        <v>29.010020000000001</v>
      </c>
    </row>
    <row r="5461" spans="1:11" x14ac:dyDescent="0.25">
      <c r="A5461" s="6">
        <v>44424</v>
      </c>
      <c r="B5461" s="7">
        <v>8</v>
      </c>
      <c r="C5461" s="25">
        <v>131952.9989386833</v>
      </c>
      <c r="D5461" s="25">
        <f t="shared" si="518"/>
        <v>8</v>
      </c>
      <c r="E5461" s="25">
        <f t="shared" si="517"/>
        <v>0</v>
      </c>
      <c r="F5461" s="25">
        <f t="shared" si="519"/>
        <v>0</v>
      </c>
      <c r="G5461" s="25" t="str">
        <f t="shared" si="515"/>
        <v>Summer</v>
      </c>
      <c r="H5461" s="25">
        <f t="shared" si="520"/>
        <v>3</v>
      </c>
      <c r="I5461" s="25">
        <v>0</v>
      </c>
      <c r="J5461" s="25">
        <f t="shared" si="516"/>
        <v>3</v>
      </c>
      <c r="K5461" s="7">
        <v>33.745229999999999</v>
      </c>
    </row>
    <row r="5462" spans="1:11" x14ac:dyDescent="0.25">
      <c r="A5462" s="6">
        <v>44424</v>
      </c>
      <c r="B5462" s="7">
        <v>9</v>
      </c>
      <c r="C5462" s="25">
        <v>133884.11339410397</v>
      </c>
      <c r="D5462" s="25">
        <f t="shared" si="518"/>
        <v>8</v>
      </c>
      <c r="E5462" s="25">
        <f t="shared" si="517"/>
        <v>0</v>
      </c>
      <c r="F5462" s="25">
        <f t="shared" si="519"/>
        <v>0</v>
      </c>
      <c r="G5462" s="25" t="str">
        <f t="shared" si="515"/>
        <v>Summer</v>
      </c>
      <c r="H5462" s="25">
        <f t="shared" si="520"/>
        <v>3</v>
      </c>
      <c r="I5462" s="25">
        <v>0</v>
      </c>
      <c r="J5462" s="25">
        <f t="shared" si="516"/>
        <v>3</v>
      </c>
      <c r="K5462" s="7">
        <v>33.706949999999999</v>
      </c>
    </row>
    <row r="5463" spans="1:11" x14ac:dyDescent="0.25">
      <c r="A5463" s="6">
        <v>44424</v>
      </c>
      <c r="B5463" s="7">
        <v>10</v>
      </c>
      <c r="C5463" s="25">
        <v>139356.18487939378</v>
      </c>
      <c r="D5463" s="25">
        <f t="shared" si="518"/>
        <v>8</v>
      </c>
      <c r="E5463" s="25">
        <f t="shared" si="517"/>
        <v>0</v>
      </c>
      <c r="F5463" s="25">
        <f t="shared" si="519"/>
        <v>0</v>
      </c>
      <c r="G5463" s="25" t="str">
        <f t="shared" si="515"/>
        <v>Summer</v>
      </c>
      <c r="H5463" s="25">
        <f t="shared" si="520"/>
        <v>3</v>
      </c>
      <c r="I5463" s="25">
        <v>0</v>
      </c>
      <c r="J5463" s="25">
        <f t="shared" si="516"/>
        <v>3</v>
      </c>
      <c r="K5463" s="7">
        <v>34.253590000000003</v>
      </c>
    </row>
    <row r="5464" spans="1:11" x14ac:dyDescent="0.25">
      <c r="A5464" s="6">
        <v>44424</v>
      </c>
      <c r="B5464" s="7">
        <v>11</v>
      </c>
      <c r="C5464" s="25">
        <v>147727.45874895088</v>
      </c>
      <c r="D5464" s="25">
        <f t="shared" si="518"/>
        <v>8</v>
      </c>
      <c r="E5464" s="25">
        <f t="shared" si="517"/>
        <v>0</v>
      </c>
      <c r="F5464" s="25">
        <f t="shared" si="519"/>
        <v>0</v>
      </c>
      <c r="G5464" s="25" t="str">
        <f t="shared" si="515"/>
        <v>Summer</v>
      </c>
      <c r="H5464" s="25">
        <f t="shared" si="520"/>
        <v>3</v>
      </c>
      <c r="I5464" s="25">
        <v>0</v>
      </c>
      <c r="J5464" s="25">
        <f t="shared" si="516"/>
        <v>3</v>
      </c>
      <c r="K5464" s="7">
        <v>33.380040000000001</v>
      </c>
    </row>
    <row r="5465" spans="1:11" x14ac:dyDescent="0.25">
      <c r="A5465" s="6">
        <v>44424</v>
      </c>
      <c r="B5465" s="7">
        <v>12</v>
      </c>
      <c r="C5465" s="25">
        <v>162449.20116969247</v>
      </c>
      <c r="D5465" s="25">
        <f t="shared" si="518"/>
        <v>8</v>
      </c>
      <c r="E5465" s="25">
        <f t="shared" si="517"/>
        <v>0</v>
      </c>
      <c r="F5465" s="25">
        <f t="shared" si="519"/>
        <v>0</v>
      </c>
      <c r="G5465" s="25" t="str">
        <f t="shared" si="515"/>
        <v>Summer</v>
      </c>
      <c r="H5465" s="25">
        <f t="shared" si="520"/>
        <v>3</v>
      </c>
      <c r="I5465" s="25">
        <v>0</v>
      </c>
      <c r="J5465" s="25">
        <f t="shared" si="516"/>
        <v>3</v>
      </c>
      <c r="K5465" s="7">
        <v>35.61712</v>
      </c>
    </row>
    <row r="5466" spans="1:11" x14ac:dyDescent="0.25">
      <c r="A5466" s="6">
        <v>44424</v>
      </c>
      <c r="B5466" s="7">
        <v>13</v>
      </c>
      <c r="C5466" s="25">
        <v>176598.56282638782</v>
      </c>
      <c r="D5466" s="25">
        <f t="shared" si="518"/>
        <v>8</v>
      </c>
      <c r="E5466" s="25">
        <f t="shared" si="517"/>
        <v>0</v>
      </c>
      <c r="F5466" s="25">
        <f t="shared" si="519"/>
        <v>0</v>
      </c>
      <c r="G5466" s="25" t="str">
        <f t="shared" si="515"/>
        <v>Summer</v>
      </c>
      <c r="H5466" s="25">
        <f t="shared" si="520"/>
        <v>3</v>
      </c>
      <c r="I5466" s="25">
        <v>0</v>
      </c>
      <c r="J5466" s="25">
        <f t="shared" si="516"/>
        <v>3</v>
      </c>
      <c r="K5466" s="7">
        <v>37.456060000000001</v>
      </c>
    </row>
    <row r="5467" spans="1:11" x14ac:dyDescent="0.25">
      <c r="A5467" s="6">
        <v>44424</v>
      </c>
      <c r="B5467" s="7">
        <v>14</v>
      </c>
      <c r="C5467" s="25">
        <v>187642.41089813961</v>
      </c>
      <c r="D5467" s="25">
        <f t="shared" si="518"/>
        <v>8</v>
      </c>
      <c r="E5467" s="25">
        <f t="shared" si="517"/>
        <v>0</v>
      </c>
      <c r="F5467" s="25">
        <f t="shared" si="519"/>
        <v>0</v>
      </c>
      <c r="G5467" s="25" t="str">
        <f t="shared" si="515"/>
        <v>Summer</v>
      </c>
      <c r="H5467" s="25">
        <f t="shared" si="520"/>
        <v>3</v>
      </c>
      <c r="I5467" s="25">
        <v>0</v>
      </c>
      <c r="J5467" s="25">
        <f t="shared" si="516"/>
        <v>3</v>
      </c>
      <c r="K5467" s="7">
        <v>37.305790000000002</v>
      </c>
    </row>
    <row r="5468" spans="1:11" x14ac:dyDescent="0.25">
      <c r="A5468" s="6">
        <v>44424</v>
      </c>
      <c r="B5468" s="7">
        <v>15</v>
      </c>
      <c r="C5468" s="25">
        <v>207217.78980304152</v>
      </c>
      <c r="D5468" s="25">
        <f t="shared" si="518"/>
        <v>8</v>
      </c>
      <c r="E5468" s="25">
        <f t="shared" si="517"/>
        <v>0</v>
      </c>
      <c r="F5468" s="25">
        <f t="shared" si="519"/>
        <v>0</v>
      </c>
      <c r="G5468" s="25" t="str">
        <f t="shared" si="515"/>
        <v>Summer</v>
      </c>
      <c r="H5468" s="25">
        <f t="shared" si="520"/>
        <v>4</v>
      </c>
      <c r="I5468" s="25">
        <v>0</v>
      </c>
      <c r="J5468" s="25">
        <f t="shared" si="516"/>
        <v>4</v>
      </c>
      <c r="K5468" s="7">
        <v>35.659120000000001</v>
      </c>
    </row>
    <row r="5469" spans="1:11" x14ac:dyDescent="0.25">
      <c r="A5469" s="6">
        <v>44424</v>
      </c>
      <c r="B5469" s="7">
        <v>16</v>
      </c>
      <c r="C5469" s="25">
        <v>227002.11364724013</v>
      </c>
      <c r="D5469" s="25">
        <f t="shared" si="518"/>
        <v>8</v>
      </c>
      <c r="E5469" s="25">
        <f t="shared" si="517"/>
        <v>0</v>
      </c>
      <c r="F5469" s="25">
        <f t="shared" si="519"/>
        <v>0</v>
      </c>
      <c r="G5469" s="25" t="str">
        <f t="shared" si="515"/>
        <v>Summer</v>
      </c>
      <c r="H5469" s="25">
        <f t="shared" si="520"/>
        <v>4</v>
      </c>
      <c r="I5469" s="25">
        <v>0</v>
      </c>
      <c r="J5469" s="25">
        <f t="shared" si="516"/>
        <v>4</v>
      </c>
      <c r="K5469" s="7">
        <v>37.112630000000003</v>
      </c>
    </row>
    <row r="5470" spans="1:11" x14ac:dyDescent="0.25">
      <c r="A5470" s="6">
        <v>44424</v>
      </c>
      <c r="B5470" s="7">
        <v>17</v>
      </c>
      <c r="C5470" s="25">
        <v>241450.49812502711</v>
      </c>
      <c r="D5470" s="25">
        <f t="shared" si="518"/>
        <v>8</v>
      </c>
      <c r="E5470" s="25">
        <f t="shared" si="517"/>
        <v>0</v>
      </c>
      <c r="F5470" s="25">
        <f t="shared" si="519"/>
        <v>0</v>
      </c>
      <c r="G5470" s="25" t="str">
        <f t="shared" si="515"/>
        <v>Summer</v>
      </c>
      <c r="H5470" s="25">
        <f t="shared" si="520"/>
        <v>4</v>
      </c>
      <c r="I5470" s="25">
        <v>0</v>
      </c>
      <c r="J5470" s="25">
        <f t="shared" si="516"/>
        <v>4</v>
      </c>
      <c r="K5470" s="7">
        <v>38.942869999999999</v>
      </c>
    </row>
    <row r="5471" spans="1:11" x14ac:dyDescent="0.25">
      <c r="A5471" s="6">
        <v>44424</v>
      </c>
      <c r="B5471" s="7">
        <v>18</v>
      </c>
      <c r="C5471" s="25">
        <v>254787.72838371372</v>
      </c>
      <c r="D5471" s="25">
        <f t="shared" si="518"/>
        <v>8</v>
      </c>
      <c r="E5471" s="25">
        <f t="shared" si="517"/>
        <v>0</v>
      </c>
      <c r="F5471" s="25">
        <f t="shared" si="519"/>
        <v>0</v>
      </c>
      <c r="G5471" s="25" t="str">
        <f t="shared" si="515"/>
        <v>Summer</v>
      </c>
      <c r="H5471" s="25">
        <f t="shared" si="520"/>
        <v>4</v>
      </c>
      <c r="I5471" s="25">
        <v>0</v>
      </c>
      <c r="J5471" s="25">
        <f t="shared" si="516"/>
        <v>4</v>
      </c>
      <c r="K5471" s="7">
        <v>50.158340000000003</v>
      </c>
    </row>
    <row r="5472" spans="1:11" x14ac:dyDescent="0.25">
      <c r="A5472" s="6">
        <v>44424</v>
      </c>
      <c r="B5472" s="7">
        <v>19</v>
      </c>
      <c r="C5472" s="25">
        <v>257599.42429969407</v>
      </c>
      <c r="D5472" s="25">
        <f t="shared" si="518"/>
        <v>8</v>
      </c>
      <c r="E5472" s="25">
        <f t="shared" si="517"/>
        <v>0</v>
      </c>
      <c r="F5472" s="25">
        <f t="shared" si="519"/>
        <v>0</v>
      </c>
      <c r="G5472" s="25" t="str">
        <f t="shared" si="515"/>
        <v>Summer</v>
      </c>
      <c r="H5472" s="25">
        <f t="shared" si="520"/>
        <v>4</v>
      </c>
      <c r="I5472" s="25">
        <v>0</v>
      </c>
      <c r="J5472" s="25">
        <f t="shared" si="516"/>
        <v>4</v>
      </c>
      <c r="K5472" s="7">
        <v>44.116599999999998</v>
      </c>
    </row>
    <row r="5473" spans="1:11" x14ac:dyDescent="0.25">
      <c r="A5473" s="6">
        <v>44424</v>
      </c>
      <c r="B5473" s="7">
        <v>20</v>
      </c>
      <c r="C5473" s="25">
        <v>257341.41441828804</v>
      </c>
      <c r="D5473" s="25">
        <f t="shared" si="518"/>
        <v>8</v>
      </c>
      <c r="E5473" s="25">
        <f t="shared" si="517"/>
        <v>0</v>
      </c>
      <c r="F5473" s="25">
        <f t="shared" si="519"/>
        <v>0</v>
      </c>
      <c r="G5473" s="25" t="str">
        <f t="shared" si="515"/>
        <v>Summer</v>
      </c>
      <c r="H5473" s="25">
        <f t="shared" si="520"/>
        <v>4</v>
      </c>
      <c r="I5473" s="25">
        <v>0</v>
      </c>
      <c r="J5473" s="25">
        <f t="shared" si="516"/>
        <v>4</v>
      </c>
      <c r="K5473" s="7">
        <v>39.084899999999998</v>
      </c>
    </row>
    <row r="5474" spans="1:11" x14ac:dyDescent="0.25">
      <c r="A5474" s="6">
        <v>44424</v>
      </c>
      <c r="B5474" s="7">
        <v>21</v>
      </c>
      <c r="C5474" s="25">
        <v>251894.5665091298</v>
      </c>
      <c r="D5474" s="25">
        <f t="shared" si="518"/>
        <v>8</v>
      </c>
      <c r="E5474" s="25">
        <f t="shared" si="517"/>
        <v>0</v>
      </c>
      <c r="F5474" s="25">
        <f t="shared" si="519"/>
        <v>0</v>
      </c>
      <c r="G5474" s="25" t="str">
        <f t="shared" si="515"/>
        <v>Summer</v>
      </c>
      <c r="H5474" s="25">
        <f t="shared" si="520"/>
        <v>3</v>
      </c>
      <c r="I5474" s="25">
        <v>0</v>
      </c>
      <c r="J5474" s="25">
        <f t="shared" si="516"/>
        <v>3</v>
      </c>
      <c r="K5474" s="7">
        <v>39.938809999999997</v>
      </c>
    </row>
    <row r="5475" spans="1:11" x14ac:dyDescent="0.25">
      <c r="A5475" s="6">
        <v>44424</v>
      </c>
      <c r="B5475" s="7">
        <v>22</v>
      </c>
      <c r="C5475" s="25">
        <v>242639.27827161271</v>
      </c>
      <c r="D5475" s="25">
        <f t="shared" si="518"/>
        <v>8</v>
      </c>
      <c r="E5475" s="25">
        <f t="shared" si="517"/>
        <v>0</v>
      </c>
      <c r="F5475" s="25">
        <f t="shared" si="519"/>
        <v>0</v>
      </c>
      <c r="G5475" s="25" t="str">
        <f t="shared" si="515"/>
        <v>Summer</v>
      </c>
      <c r="H5475" s="25">
        <f t="shared" si="520"/>
        <v>3</v>
      </c>
      <c r="I5475" s="25">
        <v>0</v>
      </c>
      <c r="J5475" s="25">
        <f t="shared" si="516"/>
        <v>3</v>
      </c>
      <c r="K5475" s="7">
        <v>35.164299999999997</v>
      </c>
    </row>
    <row r="5476" spans="1:11" x14ac:dyDescent="0.25">
      <c r="A5476" s="6">
        <v>44424</v>
      </c>
      <c r="B5476" s="7">
        <v>23</v>
      </c>
      <c r="C5476" s="25">
        <v>220433.77761324926</v>
      </c>
      <c r="D5476" s="25">
        <f t="shared" si="518"/>
        <v>8</v>
      </c>
      <c r="E5476" s="25">
        <f t="shared" si="517"/>
        <v>0</v>
      </c>
      <c r="F5476" s="25">
        <f t="shared" si="519"/>
        <v>0</v>
      </c>
      <c r="G5476" s="25" t="str">
        <f t="shared" si="515"/>
        <v>Summer</v>
      </c>
      <c r="H5476" s="25">
        <f t="shared" si="520"/>
        <v>3</v>
      </c>
      <c r="I5476" s="25">
        <v>0</v>
      </c>
      <c r="J5476" s="25">
        <f t="shared" si="516"/>
        <v>3</v>
      </c>
      <c r="K5476" s="7">
        <v>33.625599999999999</v>
      </c>
    </row>
    <row r="5477" spans="1:11" x14ac:dyDescent="0.25">
      <c r="A5477" s="6">
        <v>44424</v>
      </c>
      <c r="B5477" s="7">
        <v>24</v>
      </c>
      <c r="C5477" s="25">
        <v>192070.88255470031</v>
      </c>
      <c r="D5477" s="25">
        <f t="shared" si="518"/>
        <v>8</v>
      </c>
      <c r="E5477" s="25">
        <f t="shared" si="517"/>
        <v>0</v>
      </c>
      <c r="F5477" s="25">
        <f t="shared" si="519"/>
        <v>0</v>
      </c>
      <c r="G5477" s="25" t="str">
        <f t="shared" si="515"/>
        <v>Summer</v>
      </c>
      <c r="H5477" s="25">
        <f t="shared" si="520"/>
        <v>3</v>
      </c>
      <c r="I5477" s="25">
        <v>0</v>
      </c>
      <c r="J5477" s="25">
        <f t="shared" si="516"/>
        <v>3</v>
      </c>
      <c r="K5477" s="7">
        <v>32.238619999999997</v>
      </c>
    </row>
    <row r="5478" spans="1:11" x14ac:dyDescent="0.25">
      <c r="A5478" s="6">
        <v>44425</v>
      </c>
      <c r="B5478" s="7">
        <v>1</v>
      </c>
      <c r="C5478" s="25">
        <v>168009.00347481988</v>
      </c>
      <c r="D5478" s="25">
        <f t="shared" si="518"/>
        <v>8</v>
      </c>
      <c r="E5478" s="25">
        <f t="shared" si="517"/>
        <v>0</v>
      </c>
      <c r="F5478" s="25">
        <f t="shared" si="519"/>
        <v>0</v>
      </c>
      <c r="G5478" s="25" t="str">
        <f t="shared" si="515"/>
        <v>Summer</v>
      </c>
      <c r="H5478" s="25">
        <f t="shared" si="520"/>
        <v>3</v>
      </c>
      <c r="I5478" s="25">
        <v>0</v>
      </c>
      <c r="J5478" s="25">
        <f t="shared" si="516"/>
        <v>3</v>
      </c>
      <c r="K5478" s="7">
        <v>26.79956</v>
      </c>
    </row>
    <row r="5479" spans="1:11" x14ac:dyDescent="0.25">
      <c r="A5479" s="6">
        <v>44425</v>
      </c>
      <c r="B5479" s="7">
        <v>2</v>
      </c>
      <c r="C5479" s="25">
        <v>150926.5434784411</v>
      </c>
      <c r="D5479" s="25">
        <f t="shared" si="518"/>
        <v>8</v>
      </c>
      <c r="E5479" s="25">
        <f t="shared" si="517"/>
        <v>0</v>
      </c>
      <c r="F5479" s="25">
        <f t="shared" si="519"/>
        <v>0</v>
      </c>
      <c r="G5479" s="25" t="str">
        <f t="shared" si="515"/>
        <v>Summer</v>
      </c>
      <c r="H5479" s="25">
        <f t="shared" si="520"/>
        <v>1</v>
      </c>
      <c r="I5479" s="25">
        <v>0</v>
      </c>
      <c r="J5479" s="25">
        <f t="shared" si="516"/>
        <v>1</v>
      </c>
      <c r="K5479" s="7">
        <v>28.248139999999999</v>
      </c>
    </row>
    <row r="5480" spans="1:11" x14ac:dyDescent="0.25">
      <c r="A5480" s="6">
        <v>44425</v>
      </c>
      <c r="B5480" s="7">
        <v>3</v>
      </c>
      <c r="C5480" s="25">
        <v>139420.14015876461</v>
      </c>
      <c r="D5480" s="25">
        <f t="shared" si="518"/>
        <v>8</v>
      </c>
      <c r="E5480" s="25">
        <f t="shared" si="517"/>
        <v>0</v>
      </c>
      <c r="F5480" s="25">
        <f t="shared" si="519"/>
        <v>0</v>
      </c>
      <c r="G5480" s="25" t="str">
        <f t="shared" si="515"/>
        <v>Summer</v>
      </c>
      <c r="H5480" s="25">
        <f t="shared" si="520"/>
        <v>1</v>
      </c>
      <c r="I5480" s="25">
        <v>0</v>
      </c>
      <c r="J5480" s="25">
        <f t="shared" si="516"/>
        <v>1</v>
      </c>
      <c r="K5480" s="7">
        <v>25.992460000000001</v>
      </c>
    </row>
    <row r="5481" spans="1:11" x14ac:dyDescent="0.25">
      <c r="A5481" s="6">
        <v>44425</v>
      </c>
      <c r="B5481" s="7">
        <v>4</v>
      </c>
      <c r="C5481" s="25">
        <v>131682.16987978184</v>
      </c>
      <c r="D5481" s="25">
        <f t="shared" si="518"/>
        <v>8</v>
      </c>
      <c r="E5481" s="25">
        <f t="shared" si="517"/>
        <v>0</v>
      </c>
      <c r="F5481" s="25">
        <f t="shared" si="519"/>
        <v>0</v>
      </c>
      <c r="G5481" s="25" t="str">
        <f t="shared" si="515"/>
        <v>Summer</v>
      </c>
      <c r="H5481" s="25">
        <f t="shared" si="520"/>
        <v>1</v>
      </c>
      <c r="I5481" s="25">
        <v>0</v>
      </c>
      <c r="J5481" s="25">
        <f t="shared" si="516"/>
        <v>1</v>
      </c>
      <c r="K5481" s="7">
        <v>24.797470000000001</v>
      </c>
    </row>
    <row r="5482" spans="1:11" x14ac:dyDescent="0.25">
      <c r="A5482" s="6">
        <v>44425</v>
      </c>
      <c r="B5482" s="7">
        <v>5</v>
      </c>
      <c r="C5482" s="25">
        <v>127010.46535623273</v>
      </c>
      <c r="D5482" s="25">
        <f t="shared" si="518"/>
        <v>8</v>
      </c>
      <c r="E5482" s="25">
        <f t="shared" si="517"/>
        <v>0</v>
      </c>
      <c r="F5482" s="25">
        <f t="shared" si="519"/>
        <v>0</v>
      </c>
      <c r="G5482" s="25" t="str">
        <f t="shared" si="515"/>
        <v>Summer</v>
      </c>
      <c r="H5482" s="25">
        <f t="shared" si="520"/>
        <v>1</v>
      </c>
      <c r="I5482" s="25">
        <v>0</v>
      </c>
      <c r="J5482" s="25">
        <f t="shared" si="516"/>
        <v>1</v>
      </c>
      <c r="K5482" s="7">
        <v>25.02702</v>
      </c>
    </row>
    <row r="5483" spans="1:11" x14ac:dyDescent="0.25">
      <c r="A5483" s="6">
        <v>44425</v>
      </c>
      <c r="B5483" s="7">
        <v>6</v>
      </c>
      <c r="C5483" s="25">
        <v>128334.79011372392</v>
      </c>
      <c r="D5483" s="25">
        <f t="shared" si="518"/>
        <v>8</v>
      </c>
      <c r="E5483" s="25">
        <f t="shared" si="517"/>
        <v>0</v>
      </c>
      <c r="F5483" s="25">
        <f t="shared" si="519"/>
        <v>0</v>
      </c>
      <c r="G5483" s="25" t="str">
        <f t="shared" si="515"/>
        <v>Summer</v>
      </c>
      <c r="H5483" s="25">
        <f t="shared" si="520"/>
        <v>1</v>
      </c>
      <c r="I5483" s="25">
        <v>0</v>
      </c>
      <c r="J5483" s="25">
        <f t="shared" si="516"/>
        <v>1</v>
      </c>
      <c r="K5483" s="7">
        <v>31.476209999999998</v>
      </c>
    </row>
    <row r="5484" spans="1:11" x14ac:dyDescent="0.25">
      <c r="A5484" s="6">
        <v>44425</v>
      </c>
      <c r="B5484" s="7">
        <v>7</v>
      </c>
      <c r="C5484" s="25">
        <v>136251.89129600395</v>
      </c>
      <c r="D5484" s="25">
        <f t="shared" si="518"/>
        <v>8</v>
      </c>
      <c r="E5484" s="25">
        <f t="shared" si="517"/>
        <v>0</v>
      </c>
      <c r="F5484" s="25">
        <f t="shared" si="519"/>
        <v>0</v>
      </c>
      <c r="G5484" s="25" t="str">
        <f t="shared" si="515"/>
        <v>Summer</v>
      </c>
      <c r="H5484" s="25">
        <f t="shared" si="520"/>
        <v>3</v>
      </c>
      <c r="I5484" s="25">
        <v>0</v>
      </c>
      <c r="J5484" s="25">
        <f t="shared" si="516"/>
        <v>3</v>
      </c>
      <c r="K5484" s="7">
        <v>34.228569999999998</v>
      </c>
    </row>
    <row r="5485" spans="1:11" x14ac:dyDescent="0.25">
      <c r="A5485" s="6">
        <v>44425</v>
      </c>
      <c r="B5485" s="7">
        <v>8</v>
      </c>
      <c r="C5485" s="25">
        <v>142975.37253144989</v>
      </c>
      <c r="D5485" s="25">
        <f t="shared" si="518"/>
        <v>8</v>
      </c>
      <c r="E5485" s="25">
        <f t="shared" si="517"/>
        <v>0</v>
      </c>
      <c r="F5485" s="25">
        <f t="shared" si="519"/>
        <v>0</v>
      </c>
      <c r="G5485" s="25" t="str">
        <f t="shared" si="515"/>
        <v>Summer</v>
      </c>
      <c r="H5485" s="25">
        <f t="shared" si="520"/>
        <v>3</v>
      </c>
      <c r="I5485" s="25">
        <v>0</v>
      </c>
      <c r="J5485" s="25">
        <f t="shared" si="516"/>
        <v>3</v>
      </c>
      <c r="K5485" s="7">
        <v>32.015360000000001</v>
      </c>
    </row>
    <row r="5486" spans="1:11" x14ac:dyDescent="0.25">
      <c r="A5486" s="6">
        <v>44425</v>
      </c>
      <c r="B5486" s="7">
        <v>9</v>
      </c>
      <c r="C5486" s="25">
        <v>145870.62397147922</v>
      </c>
      <c r="D5486" s="25">
        <f t="shared" si="518"/>
        <v>8</v>
      </c>
      <c r="E5486" s="25">
        <f t="shared" si="517"/>
        <v>0</v>
      </c>
      <c r="F5486" s="25">
        <f t="shared" si="519"/>
        <v>0</v>
      </c>
      <c r="G5486" s="25" t="str">
        <f t="shared" si="515"/>
        <v>Summer</v>
      </c>
      <c r="H5486" s="25">
        <f t="shared" si="520"/>
        <v>3</v>
      </c>
      <c r="I5486" s="25">
        <v>0</v>
      </c>
      <c r="J5486" s="25">
        <f t="shared" si="516"/>
        <v>3</v>
      </c>
      <c r="K5486" s="7">
        <v>35.219299999999997</v>
      </c>
    </row>
    <row r="5487" spans="1:11" x14ac:dyDescent="0.25">
      <c r="A5487" s="6">
        <v>44425</v>
      </c>
      <c r="B5487" s="7">
        <v>10</v>
      </c>
      <c r="C5487" s="25">
        <v>152627.89349472156</v>
      </c>
      <c r="D5487" s="25">
        <f t="shared" si="518"/>
        <v>8</v>
      </c>
      <c r="E5487" s="25">
        <f t="shared" si="517"/>
        <v>0</v>
      </c>
      <c r="F5487" s="25">
        <f t="shared" si="519"/>
        <v>0</v>
      </c>
      <c r="G5487" s="25" t="str">
        <f t="shared" ref="G5487:G5550" si="521">IF(OR(D5487&lt;5,D5487&gt;9),"Winter","Summer")</f>
        <v>Summer</v>
      </c>
      <c r="H5487" s="25">
        <f t="shared" si="520"/>
        <v>3</v>
      </c>
      <c r="I5487" s="25">
        <v>0</v>
      </c>
      <c r="J5487" s="25">
        <f t="shared" ref="J5487:J5550" si="522">IF(I5487=0,H5487,5)</f>
        <v>3</v>
      </c>
      <c r="K5487" s="7">
        <v>40.23424</v>
      </c>
    </row>
    <row r="5488" spans="1:11" x14ac:dyDescent="0.25">
      <c r="A5488" s="6">
        <v>44425</v>
      </c>
      <c r="B5488" s="7">
        <v>11</v>
      </c>
      <c r="C5488" s="25">
        <v>168902.47051356832</v>
      </c>
      <c r="D5488" s="25">
        <f t="shared" si="518"/>
        <v>8</v>
      </c>
      <c r="E5488" s="25">
        <f t="shared" si="517"/>
        <v>0</v>
      </c>
      <c r="F5488" s="25">
        <f t="shared" si="519"/>
        <v>0</v>
      </c>
      <c r="G5488" s="25" t="str">
        <f t="shared" si="521"/>
        <v>Summer</v>
      </c>
      <c r="H5488" s="25">
        <f t="shared" si="520"/>
        <v>3</v>
      </c>
      <c r="I5488" s="25">
        <v>0</v>
      </c>
      <c r="J5488" s="25">
        <f t="shared" si="522"/>
        <v>3</v>
      </c>
      <c r="K5488" s="7">
        <v>62.510010000000001</v>
      </c>
    </row>
    <row r="5489" spans="1:11" x14ac:dyDescent="0.25">
      <c r="A5489" s="6">
        <v>44425</v>
      </c>
      <c r="B5489" s="7">
        <v>12</v>
      </c>
      <c r="C5489" s="25">
        <v>193263.22184466207</v>
      </c>
      <c r="D5489" s="25">
        <f t="shared" si="518"/>
        <v>8</v>
      </c>
      <c r="E5489" s="25">
        <f t="shared" si="517"/>
        <v>0</v>
      </c>
      <c r="F5489" s="25">
        <f t="shared" si="519"/>
        <v>0</v>
      </c>
      <c r="G5489" s="25" t="str">
        <f t="shared" si="521"/>
        <v>Summer</v>
      </c>
      <c r="H5489" s="25">
        <f t="shared" si="520"/>
        <v>3</v>
      </c>
      <c r="I5489" s="25">
        <v>0</v>
      </c>
      <c r="J5489" s="25">
        <f t="shared" si="522"/>
        <v>3</v>
      </c>
      <c r="K5489" s="7">
        <v>62.426859999999998</v>
      </c>
    </row>
    <row r="5490" spans="1:11" x14ac:dyDescent="0.25">
      <c r="A5490" s="6">
        <v>44425</v>
      </c>
      <c r="B5490" s="7">
        <v>13</v>
      </c>
      <c r="C5490" s="25">
        <v>216437.81940408656</v>
      </c>
      <c r="D5490" s="25">
        <f t="shared" si="518"/>
        <v>8</v>
      </c>
      <c r="E5490" s="25">
        <f t="shared" si="517"/>
        <v>0</v>
      </c>
      <c r="F5490" s="25">
        <f t="shared" si="519"/>
        <v>0</v>
      </c>
      <c r="G5490" s="25" t="str">
        <f t="shared" si="521"/>
        <v>Summer</v>
      </c>
      <c r="H5490" s="25">
        <f t="shared" si="520"/>
        <v>3</v>
      </c>
      <c r="I5490" s="25">
        <v>0</v>
      </c>
      <c r="J5490" s="25">
        <f t="shared" si="522"/>
        <v>3</v>
      </c>
      <c r="K5490" s="7">
        <v>38.084110000000003</v>
      </c>
    </row>
    <row r="5491" spans="1:11" x14ac:dyDescent="0.25">
      <c r="A5491" s="6">
        <v>44425</v>
      </c>
      <c r="B5491" s="7">
        <v>14</v>
      </c>
      <c r="C5491" s="25">
        <v>237853.08772915747</v>
      </c>
      <c r="D5491" s="25">
        <f t="shared" si="518"/>
        <v>8</v>
      </c>
      <c r="E5491" s="25">
        <f t="shared" si="517"/>
        <v>0</v>
      </c>
      <c r="F5491" s="25">
        <f t="shared" si="519"/>
        <v>0</v>
      </c>
      <c r="G5491" s="25" t="str">
        <f t="shared" si="521"/>
        <v>Summer</v>
      </c>
      <c r="H5491" s="25">
        <f t="shared" si="520"/>
        <v>3</v>
      </c>
      <c r="I5491" s="25">
        <v>0</v>
      </c>
      <c r="J5491" s="25">
        <f t="shared" si="522"/>
        <v>3</v>
      </c>
      <c r="K5491" s="7">
        <v>71.471149999999994</v>
      </c>
    </row>
    <row r="5492" spans="1:11" x14ac:dyDescent="0.25">
      <c r="A5492" s="6">
        <v>44425</v>
      </c>
      <c r="B5492" s="7">
        <v>15</v>
      </c>
      <c r="C5492" s="25">
        <v>257807.73313767329</v>
      </c>
      <c r="D5492" s="25">
        <f t="shared" si="518"/>
        <v>8</v>
      </c>
      <c r="E5492" s="25">
        <f t="shared" si="517"/>
        <v>0</v>
      </c>
      <c r="F5492" s="25">
        <f t="shared" si="519"/>
        <v>0</v>
      </c>
      <c r="G5492" s="25" t="str">
        <f t="shared" si="521"/>
        <v>Summer</v>
      </c>
      <c r="H5492" s="25">
        <f t="shared" si="520"/>
        <v>4</v>
      </c>
      <c r="I5492" s="25">
        <v>0</v>
      </c>
      <c r="J5492" s="25">
        <f t="shared" si="522"/>
        <v>4</v>
      </c>
      <c r="K5492" s="7">
        <v>38.13026</v>
      </c>
    </row>
    <row r="5493" spans="1:11" x14ac:dyDescent="0.25">
      <c r="A5493" s="6">
        <v>44425</v>
      </c>
      <c r="B5493" s="7">
        <v>16</v>
      </c>
      <c r="C5493" s="25">
        <v>275053.26678463526</v>
      </c>
      <c r="D5493" s="25">
        <f t="shared" si="518"/>
        <v>8</v>
      </c>
      <c r="E5493" s="25">
        <f t="shared" si="517"/>
        <v>0</v>
      </c>
      <c r="F5493" s="25">
        <f t="shared" si="519"/>
        <v>0</v>
      </c>
      <c r="G5493" s="25" t="str">
        <f t="shared" si="521"/>
        <v>Summer</v>
      </c>
      <c r="H5493" s="25">
        <f t="shared" si="520"/>
        <v>4</v>
      </c>
      <c r="I5493" s="25">
        <v>0</v>
      </c>
      <c r="J5493" s="25">
        <f t="shared" si="522"/>
        <v>4</v>
      </c>
      <c r="K5493" s="7">
        <v>53.691380000000002</v>
      </c>
    </row>
    <row r="5494" spans="1:11" x14ac:dyDescent="0.25">
      <c r="A5494" s="6">
        <v>44425</v>
      </c>
      <c r="B5494" s="7">
        <v>17</v>
      </c>
      <c r="C5494" s="25">
        <v>280629.15155936463</v>
      </c>
      <c r="D5494" s="25">
        <f t="shared" si="518"/>
        <v>8</v>
      </c>
      <c r="E5494" s="25">
        <f t="shared" si="517"/>
        <v>0</v>
      </c>
      <c r="F5494" s="25">
        <f t="shared" si="519"/>
        <v>0</v>
      </c>
      <c r="G5494" s="25" t="str">
        <f t="shared" si="521"/>
        <v>Summer</v>
      </c>
      <c r="H5494" s="25">
        <f t="shared" si="520"/>
        <v>4</v>
      </c>
      <c r="I5494" s="25">
        <v>0</v>
      </c>
      <c r="J5494" s="25">
        <f t="shared" si="522"/>
        <v>4</v>
      </c>
      <c r="K5494" s="7">
        <v>49.475140000000003</v>
      </c>
    </row>
    <row r="5495" spans="1:11" x14ac:dyDescent="0.25">
      <c r="A5495" s="6">
        <v>44425</v>
      </c>
      <c r="B5495" s="7">
        <v>18</v>
      </c>
      <c r="C5495" s="25">
        <v>284058.53660872235</v>
      </c>
      <c r="D5495" s="25">
        <f t="shared" si="518"/>
        <v>8</v>
      </c>
      <c r="E5495" s="25">
        <f t="shared" si="517"/>
        <v>0</v>
      </c>
      <c r="F5495" s="25">
        <f t="shared" si="519"/>
        <v>0</v>
      </c>
      <c r="G5495" s="25" t="str">
        <f t="shared" si="521"/>
        <v>Summer</v>
      </c>
      <c r="H5495" s="25">
        <f t="shared" si="520"/>
        <v>4</v>
      </c>
      <c r="I5495" s="25">
        <v>0</v>
      </c>
      <c r="J5495" s="25">
        <f t="shared" si="522"/>
        <v>4</v>
      </c>
      <c r="K5495" s="7">
        <v>50.630949999999999</v>
      </c>
    </row>
    <row r="5496" spans="1:11" x14ac:dyDescent="0.25">
      <c r="A5496" s="6">
        <v>44425</v>
      </c>
      <c r="B5496" s="7">
        <v>19</v>
      </c>
      <c r="C5496" s="25">
        <v>283559.31317375071</v>
      </c>
      <c r="D5496" s="25">
        <f t="shared" si="518"/>
        <v>8</v>
      </c>
      <c r="E5496" s="25">
        <f t="shared" si="517"/>
        <v>0</v>
      </c>
      <c r="F5496" s="25">
        <f t="shared" si="519"/>
        <v>0</v>
      </c>
      <c r="G5496" s="25" t="str">
        <f t="shared" si="521"/>
        <v>Summer</v>
      </c>
      <c r="H5496" s="25">
        <f t="shared" si="520"/>
        <v>4</v>
      </c>
      <c r="I5496" s="25">
        <v>0</v>
      </c>
      <c r="J5496" s="25">
        <f t="shared" si="522"/>
        <v>4</v>
      </c>
      <c r="K5496" s="7">
        <v>40.67606</v>
      </c>
    </row>
    <row r="5497" spans="1:11" x14ac:dyDescent="0.25">
      <c r="A5497" s="6">
        <v>44425</v>
      </c>
      <c r="B5497" s="7">
        <v>20</v>
      </c>
      <c r="C5497" s="25">
        <v>277002.84324987093</v>
      </c>
      <c r="D5497" s="25">
        <f t="shared" si="518"/>
        <v>8</v>
      </c>
      <c r="E5497" s="25">
        <f t="shared" si="517"/>
        <v>0</v>
      </c>
      <c r="F5497" s="25">
        <f t="shared" si="519"/>
        <v>0</v>
      </c>
      <c r="G5497" s="25" t="str">
        <f t="shared" si="521"/>
        <v>Summer</v>
      </c>
      <c r="H5497" s="25">
        <f t="shared" si="520"/>
        <v>4</v>
      </c>
      <c r="I5497" s="25">
        <v>0</v>
      </c>
      <c r="J5497" s="25">
        <f t="shared" si="522"/>
        <v>4</v>
      </c>
      <c r="K5497" s="7">
        <v>40.742010000000001</v>
      </c>
    </row>
    <row r="5498" spans="1:11" x14ac:dyDescent="0.25">
      <c r="A5498" s="6">
        <v>44425</v>
      </c>
      <c r="B5498" s="7">
        <v>21</v>
      </c>
      <c r="C5498" s="25">
        <v>272306.49441715737</v>
      </c>
      <c r="D5498" s="25">
        <f t="shared" si="518"/>
        <v>8</v>
      </c>
      <c r="E5498" s="25">
        <f t="shared" si="517"/>
        <v>0</v>
      </c>
      <c r="F5498" s="25">
        <f t="shared" si="519"/>
        <v>0</v>
      </c>
      <c r="G5498" s="25" t="str">
        <f t="shared" si="521"/>
        <v>Summer</v>
      </c>
      <c r="H5498" s="25">
        <f t="shared" si="520"/>
        <v>3</v>
      </c>
      <c r="I5498" s="25">
        <v>0</v>
      </c>
      <c r="J5498" s="25">
        <f t="shared" si="522"/>
        <v>3</v>
      </c>
      <c r="K5498" s="7">
        <v>43.357660000000003</v>
      </c>
    </row>
    <row r="5499" spans="1:11" x14ac:dyDescent="0.25">
      <c r="A5499" s="6">
        <v>44425</v>
      </c>
      <c r="B5499" s="7">
        <v>22</v>
      </c>
      <c r="C5499" s="25">
        <v>263379.79887383379</v>
      </c>
      <c r="D5499" s="25">
        <f t="shared" si="518"/>
        <v>8</v>
      </c>
      <c r="E5499" s="25">
        <f t="shared" si="517"/>
        <v>0</v>
      </c>
      <c r="F5499" s="25">
        <f t="shared" si="519"/>
        <v>0</v>
      </c>
      <c r="G5499" s="25" t="str">
        <f t="shared" si="521"/>
        <v>Summer</v>
      </c>
      <c r="H5499" s="25">
        <f t="shared" si="520"/>
        <v>3</v>
      </c>
      <c r="I5499" s="25">
        <v>0</v>
      </c>
      <c r="J5499" s="25">
        <f t="shared" si="522"/>
        <v>3</v>
      </c>
      <c r="K5499" s="7">
        <v>41.115989999999996</v>
      </c>
    </row>
    <row r="5500" spans="1:11" x14ac:dyDescent="0.25">
      <c r="A5500" s="6">
        <v>44425</v>
      </c>
      <c r="B5500" s="7">
        <v>23</v>
      </c>
      <c r="C5500" s="25">
        <v>238625.94190991868</v>
      </c>
      <c r="D5500" s="25">
        <f t="shared" si="518"/>
        <v>8</v>
      </c>
      <c r="E5500" s="25">
        <f t="shared" si="517"/>
        <v>0</v>
      </c>
      <c r="F5500" s="25">
        <f t="shared" si="519"/>
        <v>0</v>
      </c>
      <c r="G5500" s="25" t="str">
        <f t="shared" si="521"/>
        <v>Summer</v>
      </c>
      <c r="H5500" s="25">
        <f t="shared" si="520"/>
        <v>3</v>
      </c>
      <c r="I5500" s="25">
        <v>0</v>
      </c>
      <c r="J5500" s="25">
        <f t="shared" si="522"/>
        <v>3</v>
      </c>
      <c r="K5500" s="7">
        <v>42.468089999999997</v>
      </c>
    </row>
    <row r="5501" spans="1:11" x14ac:dyDescent="0.25">
      <c r="A5501" s="6">
        <v>44425</v>
      </c>
      <c r="B5501" s="7">
        <v>24</v>
      </c>
      <c r="C5501" s="25">
        <v>206374.84779839442</v>
      </c>
      <c r="D5501" s="25">
        <f t="shared" si="518"/>
        <v>8</v>
      </c>
      <c r="E5501" s="25">
        <f t="shared" si="517"/>
        <v>0</v>
      </c>
      <c r="F5501" s="25">
        <f t="shared" si="519"/>
        <v>0</v>
      </c>
      <c r="G5501" s="25" t="str">
        <f t="shared" si="521"/>
        <v>Summer</v>
      </c>
      <c r="H5501" s="25">
        <f t="shared" si="520"/>
        <v>3</v>
      </c>
      <c r="I5501" s="25">
        <v>0</v>
      </c>
      <c r="J5501" s="25">
        <f t="shared" si="522"/>
        <v>3</v>
      </c>
      <c r="K5501" s="7">
        <v>41.965209999999999</v>
      </c>
    </row>
    <row r="5502" spans="1:11" x14ac:dyDescent="0.25">
      <c r="A5502" s="6">
        <v>44426</v>
      </c>
      <c r="B5502" s="7">
        <v>1</v>
      </c>
      <c r="C5502" s="25">
        <v>179558.25128544276</v>
      </c>
      <c r="D5502" s="25">
        <f t="shared" si="518"/>
        <v>8</v>
      </c>
      <c r="E5502" s="25">
        <f t="shared" si="517"/>
        <v>0</v>
      </c>
      <c r="F5502" s="25">
        <f t="shared" si="519"/>
        <v>0</v>
      </c>
      <c r="G5502" s="25" t="str">
        <f t="shared" si="521"/>
        <v>Summer</v>
      </c>
      <c r="H5502" s="25">
        <f t="shared" si="520"/>
        <v>3</v>
      </c>
      <c r="I5502" s="25">
        <v>0</v>
      </c>
      <c r="J5502" s="25">
        <f t="shared" si="522"/>
        <v>3</v>
      </c>
      <c r="K5502" s="7">
        <v>51.143790000000003</v>
      </c>
    </row>
    <row r="5503" spans="1:11" x14ac:dyDescent="0.25">
      <c r="A5503" s="6">
        <v>44426</v>
      </c>
      <c r="B5503" s="7">
        <v>2</v>
      </c>
      <c r="C5503" s="25">
        <v>161068.28627338033</v>
      </c>
      <c r="D5503" s="25">
        <f t="shared" si="518"/>
        <v>8</v>
      </c>
      <c r="E5503" s="25">
        <f t="shared" si="517"/>
        <v>0</v>
      </c>
      <c r="F5503" s="25">
        <f t="shared" si="519"/>
        <v>0</v>
      </c>
      <c r="G5503" s="25" t="str">
        <f t="shared" si="521"/>
        <v>Summer</v>
      </c>
      <c r="H5503" s="25">
        <f t="shared" si="520"/>
        <v>1</v>
      </c>
      <c r="I5503" s="25">
        <v>0</v>
      </c>
      <c r="J5503" s="25">
        <f t="shared" si="522"/>
        <v>1</v>
      </c>
      <c r="K5503" s="7">
        <v>31.690570000000001</v>
      </c>
    </row>
    <row r="5504" spans="1:11" x14ac:dyDescent="0.25">
      <c r="A5504" s="6">
        <v>44426</v>
      </c>
      <c r="B5504" s="7">
        <v>3</v>
      </c>
      <c r="C5504" s="25">
        <v>147515.35507957317</v>
      </c>
      <c r="D5504" s="25">
        <f t="shared" si="518"/>
        <v>8</v>
      </c>
      <c r="E5504" s="25">
        <f t="shared" si="517"/>
        <v>0</v>
      </c>
      <c r="F5504" s="25">
        <f t="shared" si="519"/>
        <v>0</v>
      </c>
      <c r="G5504" s="25" t="str">
        <f t="shared" si="521"/>
        <v>Summer</v>
      </c>
      <c r="H5504" s="25">
        <f t="shared" si="520"/>
        <v>1</v>
      </c>
      <c r="I5504" s="25">
        <v>0</v>
      </c>
      <c r="J5504" s="25">
        <f t="shared" si="522"/>
        <v>1</v>
      </c>
      <c r="K5504" s="7">
        <v>31.025120000000001</v>
      </c>
    </row>
    <row r="5505" spans="1:11" x14ac:dyDescent="0.25">
      <c r="A5505" s="6">
        <v>44426</v>
      </c>
      <c r="B5505" s="7">
        <v>4</v>
      </c>
      <c r="C5505" s="25">
        <v>138816.75330346159</v>
      </c>
      <c r="D5505" s="25">
        <f t="shared" si="518"/>
        <v>8</v>
      </c>
      <c r="E5505" s="25">
        <f t="shared" si="517"/>
        <v>0</v>
      </c>
      <c r="F5505" s="25">
        <f t="shared" si="519"/>
        <v>0</v>
      </c>
      <c r="G5505" s="25" t="str">
        <f t="shared" si="521"/>
        <v>Summer</v>
      </c>
      <c r="H5505" s="25">
        <f t="shared" si="520"/>
        <v>1</v>
      </c>
      <c r="I5505" s="25">
        <v>0</v>
      </c>
      <c r="J5505" s="25">
        <f t="shared" si="522"/>
        <v>1</v>
      </c>
      <c r="K5505" s="7">
        <v>28.637029999999999</v>
      </c>
    </row>
    <row r="5506" spans="1:11" x14ac:dyDescent="0.25">
      <c r="A5506" s="6">
        <v>44426</v>
      </c>
      <c r="B5506" s="7">
        <v>5</v>
      </c>
      <c r="C5506" s="25">
        <v>133450.96063589698</v>
      </c>
      <c r="D5506" s="25">
        <f t="shared" si="518"/>
        <v>8</v>
      </c>
      <c r="E5506" s="25">
        <f t="shared" si="517"/>
        <v>0</v>
      </c>
      <c r="F5506" s="25">
        <f t="shared" si="519"/>
        <v>0</v>
      </c>
      <c r="G5506" s="25" t="str">
        <f t="shared" si="521"/>
        <v>Summer</v>
      </c>
      <c r="H5506" s="25">
        <f t="shared" si="520"/>
        <v>1</v>
      </c>
      <c r="I5506" s="25">
        <v>0</v>
      </c>
      <c r="J5506" s="25">
        <f t="shared" si="522"/>
        <v>1</v>
      </c>
      <c r="K5506" s="7">
        <v>30.211790000000001</v>
      </c>
    </row>
    <row r="5507" spans="1:11" x14ac:dyDescent="0.25">
      <c r="A5507" s="6">
        <v>44426</v>
      </c>
      <c r="B5507" s="7">
        <v>6</v>
      </c>
      <c r="C5507" s="25">
        <v>135410.7466134782</v>
      </c>
      <c r="D5507" s="25">
        <f t="shared" si="518"/>
        <v>8</v>
      </c>
      <c r="E5507" s="25">
        <f t="shared" si="517"/>
        <v>0</v>
      </c>
      <c r="F5507" s="25">
        <f t="shared" si="519"/>
        <v>0</v>
      </c>
      <c r="G5507" s="25" t="str">
        <f t="shared" si="521"/>
        <v>Summer</v>
      </c>
      <c r="H5507" s="25">
        <f t="shared" si="520"/>
        <v>1</v>
      </c>
      <c r="I5507" s="25">
        <v>0</v>
      </c>
      <c r="J5507" s="25">
        <f t="shared" si="522"/>
        <v>1</v>
      </c>
      <c r="K5507" s="7">
        <v>42.110199999999999</v>
      </c>
    </row>
    <row r="5508" spans="1:11" x14ac:dyDescent="0.25">
      <c r="A5508" s="6">
        <v>44426</v>
      </c>
      <c r="B5508" s="7">
        <v>7</v>
      </c>
      <c r="C5508" s="25">
        <v>145729.44426989331</v>
      </c>
      <c r="D5508" s="25">
        <f t="shared" si="518"/>
        <v>8</v>
      </c>
      <c r="E5508" s="25">
        <f t="shared" si="517"/>
        <v>0</v>
      </c>
      <c r="F5508" s="25">
        <f t="shared" si="519"/>
        <v>0</v>
      </c>
      <c r="G5508" s="25" t="str">
        <f t="shared" si="521"/>
        <v>Summer</v>
      </c>
      <c r="H5508" s="25">
        <f t="shared" si="520"/>
        <v>3</v>
      </c>
      <c r="I5508" s="25">
        <v>0</v>
      </c>
      <c r="J5508" s="25">
        <f t="shared" si="522"/>
        <v>3</v>
      </c>
      <c r="K5508" s="7">
        <v>33.123170000000002</v>
      </c>
    </row>
    <row r="5509" spans="1:11" x14ac:dyDescent="0.25">
      <c r="A5509" s="6">
        <v>44426</v>
      </c>
      <c r="B5509" s="7">
        <v>8</v>
      </c>
      <c r="C5509" s="25">
        <v>148462.00687264101</v>
      </c>
      <c r="D5509" s="25">
        <f t="shared" si="518"/>
        <v>8</v>
      </c>
      <c r="E5509" s="25">
        <f t="shared" si="517"/>
        <v>0</v>
      </c>
      <c r="F5509" s="25">
        <f t="shared" si="519"/>
        <v>0</v>
      </c>
      <c r="G5509" s="25" t="str">
        <f t="shared" si="521"/>
        <v>Summer</v>
      </c>
      <c r="H5509" s="25">
        <f t="shared" si="520"/>
        <v>3</v>
      </c>
      <c r="I5509" s="25">
        <v>0</v>
      </c>
      <c r="J5509" s="25">
        <f t="shared" si="522"/>
        <v>3</v>
      </c>
      <c r="K5509" s="7">
        <v>35.8947</v>
      </c>
    </row>
    <row r="5510" spans="1:11" x14ac:dyDescent="0.25">
      <c r="A5510" s="6">
        <v>44426</v>
      </c>
      <c r="B5510" s="7">
        <v>9</v>
      </c>
      <c r="C5510" s="25">
        <v>153705.5991666592</v>
      </c>
      <c r="D5510" s="25">
        <f t="shared" si="518"/>
        <v>8</v>
      </c>
      <c r="E5510" s="25">
        <f t="shared" ref="E5510:E5573" si="523">IF(IFERROR(VLOOKUP(A5510,$S$6:$S$15,1,0),0)&gt;0,1,0)</f>
        <v>0</v>
      </c>
      <c r="F5510" s="25">
        <f t="shared" si="519"/>
        <v>0</v>
      </c>
      <c r="G5510" s="25" t="str">
        <f t="shared" si="521"/>
        <v>Summer</v>
      </c>
      <c r="H5510" s="25">
        <f t="shared" si="520"/>
        <v>3</v>
      </c>
      <c r="I5510" s="25">
        <v>0</v>
      </c>
      <c r="J5510" s="25">
        <f t="shared" si="522"/>
        <v>3</v>
      </c>
      <c r="K5510" s="7">
        <v>40.206009999999999</v>
      </c>
    </row>
    <row r="5511" spans="1:11" x14ac:dyDescent="0.25">
      <c r="A5511" s="6">
        <v>44426</v>
      </c>
      <c r="B5511" s="7">
        <v>10</v>
      </c>
      <c r="C5511" s="25">
        <v>175387.18239663867</v>
      </c>
      <c r="D5511" s="25">
        <f t="shared" ref="D5511:D5574" si="524">MONTH(A5511)</f>
        <v>8</v>
      </c>
      <c r="E5511" s="25">
        <f t="shared" si="523"/>
        <v>0</v>
      </c>
      <c r="F5511" s="25">
        <f t="shared" ref="F5511:F5574" si="525">IF(WEEKDAY(A5511,2)&gt;5,1,0)</f>
        <v>0</v>
      </c>
      <c r="G5511" s="25" t="str">
        <f t="shared" si="521"/>
        <v>Summer</v>
      </c>
      <c r="H5511" s="25">
        <f t="shared" ref="H5511:H5574" si="526">IF(AND(B5511&lt;7,B5511&gt;1),1,IF(G5511="Winter",IF(OR(E5511=1,F5511=1,B5511=1,AND(B5511&gt;9,B5511&lt;19),B5511&gt;21),2,6),IF(OR(E5511=1,F5511=1,B5511&lt;15,B5511&gt;20),3,4)))</f>
        <v>3</v>
      </c>
      <c r="I5511" s="25">
        <v>0</v>
      </c>
      <c r="J5511" s="25">
        <f t="shared" si="522"/>
        <v>3</v>
      </c>
      <c r="K5511" s="7">
        <v>45.403419999999997</v>
      </c>
    </row>
    <row r="5512" spans="1:11" x14ac:dyDescent="0.25">
      <c r="A5512" s="6">
        <v>44426</v>
      </c>
      <c r="B5512" s="7">
        <v>11</v>
      </c>
      <c r="C5512" s="25">
        <v>196977.98389797812</v>
      </c>
      <c r="D5512" s="25">
        <f t="shared" si="524"/>
        <v>8</v>
      </c>
      <c r="E5512" s="25">
        <f t="shared" si="523"/>
        <v>0</v>
      </c>
      <c r="F5512" s="25">
        <f t="shared" si="525"/>
        <v>0</v>
      </c>
      <c r="G5512" s="25" t="str">
        <f t="shared" si="521"/>
        <v>Summer</v>
      </c>
      <c r="H5512" s="25">
        <f t="shared" si="526"/>
        <v>3</v>
      </c>
      <c r="I5512" s="25">
        <v>0</v>
      </c>
      <c r="J5512" s="25">
        <f t="shared" si="522"/>
        <v>3</v>
      </c>
      <c r="K5512" s="7">
        <v>52.282179999999997</v>
      </c>
    </row>
    <row r="5513" spans="1:11" x14ac:dyDescent="0.25">
      <c r="A5513" s="6">
        <v>44426</v>
      </c>
      <c r="B5513" s="7">
        <v>12</v>
      </c>
      <c r="C5513" s="25">
        <v>215805.83957766503</v>
      </c>
      <c r="D5513" s="25">
        <f t="shared" si="524"/>
        <v>8</v>
      </c>
      <c r="E5513" s="25">
        <f t="shared" si="523"/>
        <v>0</v>
      </c>
      <c r="F5513" s="25">
        <f t="shared" si="525"/>
        <v>0</v>
      </c>
      <c r="G5513" s="25" t="str">
        <f t="shared" si="521"/>
        <v>Summer</v>
      </c>
      <c r="H5513" s="25">
        <f t="shared" si="526"/>
        <v>3</v>
      </c>
      <c r="I5513" s="25">
        <v>0</v>
      </c>
      <c r="J5513" s="25">
        <f t="shared" si="522"/>
        <v>3</v>
      </c>
      <c r="K5513" s="7">
        <v>50.08305</v>
      </c>
    </row>
    <row r="5514" spans="1:11" x14ac:dyDescent="0.25">
      <c r="A5514" s="6">
        <v>44426</v>
      </c>
      <c r="B5514" s="7">
        <v>13</v>
      </c>
      <c r="C5514" s="25">
        <v>239493.18069442821</v>
      </c>
      <c r="D5514" s="25">
        <f t="shared" si="524"/>
        <v>8</v>
      </c>
      <c r="E5514" s="25">
        <f t="shared" si="523"/>
        <v>0</v>
      </c>
      <c r="F5514" s="25">
        <f t="shared" si="525"/>
        <v>0</v>
      </c>
      <c r="G5514" s="25" t="str">
        <f t="shared" si="521"/>
        <v>Summer</v>
      </c>
      <c r="H5514" s="25">
        <f t="shared" si="526"/>
        <v>3</v>
      </c>
      <c r="I5514" s="25">
        <v>0</v>
      </c>
      <c r="J5514" s="25">
        <f t="shared" si="522"/>
        <v>3</v>
      </c>
      <c r="K5514" s="7">
        <v>61.58352</v>
      </c>
    </row>
    <row r="5515" spans="1:11" x14ac:dyDescent="0.25">
      <c r="A5515" s="6">
        <v>44426</v>
      </c>
      <c r="B5515" s="7">
        <v>14</v>
      </c>
      <c r="C5515" s="25">
        <v>260143.06445115912</v>
      </c>
      <c r="D5515" s="25">
        <f t="shared" si="524"/>
        <v>8</v>
      </c>
      <c r="E5515" s="25">
        <f t="shared" si="523"/>
        <v>0</v>
      </c>
      <c r="F5515" s="25">
        <f t="shared" si="525"/>
        <v>0</v>
      </c>
      <c r="G5515" s="25" t="str">
        <f t="shared" si="521"/>
        <v>Summer</v>
      </c>
      <c r="H5515" s="25">
        <f t="shared" si="526"/>
        <v>3</v>
      </c>
      <c r="I5515" s="25">
        <v>0</v>
      </c>
      <c r="J5515" s="25">
        <f t="shared" si="522"/>
        <v>3</v>
      </c>
      <c r="K5515" s="7">
        <v>53.1006</v>
      </c>
    </row>
    <row r="5516" spans="1:11" x14ac:dyDescent="0.25">
      <c r="A5516" s="6">
        <v>44426</v>
      </c>
      <c r="B5516" s="7">
        <v>15</v>
      </c>
      <c r="C5516" s="25">
        <v>278245.77209648449</v>
      </c>
      <c r="D5516" s="25">
        <f t="shared" si="524"/>
        <v>8</v>
      </c>
      <c r="E5516" s="25">
        <f t="shared" si="523"/>
        <v>0</v>
      </c>
      <c r="F5516" s="25">
        <f t="shared" si="525"/>
        <v>0</v>
      </c>
      <c r="G5516" s="25" t="str">
        <f t="shared" si="521"/>
        <v>Summer</v>
      </c>
      <c r="H5516" s="25">
        <f t="shared" si="526"/>
        <v>4</v>
      </c>
      <c r="I5516" s="25">
        <v>0</v>
      </c>
      <c r="J5516" s="25">
        <f t="shared" si="522"/>
        <v>4</v>
      </c>
      <c r="K5516" s="7">
        <v>46.976730000000003</v>
      </c>
    </row>
    <row r="5517" spans="1:11" x14ac:dyDescent="0.25">
      <c r="A5517" s="6">
        <v>44426</v>
      </c>
      <c r="B5517" s="7">
        <v>16</v>
      </c>
      <c r="C5517" s="25">
        <v>297481.63990526646</v>
      </c>
      <c r="D5517" s="25">
        <f t="shared" si="524"/>
        <v>8</v>
      </c>
      <c r="E5517" s="25">
        <f t="shared" si="523"/>
        <v>0</v>
      </c>
      <c r="F5517" s="25">
        <f t="shared" si="525"/>
        <v>0</v>
      </c>
      <c r="G5517" s="25" t="str">
        <f t="shared" si="521"/>
        <v>Summer</v>
      </c>
      <c r="H5517" s="25">
        <f t="shared" si="526"/>
        <v>4</v>
      </c>
      <c r="I5517" s="25">
        <v>0</v>
      </c>
      <c r="J5517" s="25">
        <f t="shared" si="522"/>
        <v>4</v>
      </c>
      <c r="K5517" s="7">
        <v>55.40437</v>
      </c>
    </row>
    <row r="5518" spans="1:11" x14ac:dyDescent="0.25">
      <c r="A5518" s="6">
        <v>44426</v>
      </c>
      <c r="B5518" s="7">
        <v>17</v>
      </c>
      <c r="C5518" s="25">
        <v>319663.48971054645</v>
      </c>
      <c r="D5518" s="25">
        <f t="shared" si="524"/>
        <v>8</v>
      </c>
      <c r="E5518" s="25">
        <f t="shared" si="523"/>
        <v>0</v>
      </c>
      <c r="F5518" s="25">
        <f t="shared" si="525"/>
        <v>0</v>
      </c>
      <c r="G5518" s="25" t="str">
        <f t="shared" si="521"/>
        <v>Summer</v>
      </c>
      <c r="H5518" s="25">
        <f t="shared" si="526"/>
        <v>4</v>
      </c>
      <c r="I5518" s="25">
        <v>0</v>
      </c>
      <c r="J5518" s="25">
        <f t="shared" si="522"/>
        <v>4</v>
      </c>
      <c r="K5518" s="7">
        <v>55.273339999999997</v>
      </c>
    </row>
    <row r="5519" spans="1:11" x14ac:dyDescent="0.25">
      <c r="A5519" s="6">
        <v>44426</v>
      </c>
      <c r="B5519" s="7">
        <v>18</v>
      </c>
      <c r="C5519" s="25">
        <v>332655.92772013944</v>
      </c>
      <c r="D5519" s="25">
        <f t="shared" si="524"/>
        <v>8</v>
      </c>
      <c r="E5519" s="25">
        <f t="shared" si="523"/>
        <v>0</v>
      </c>
      <c r="F5519" s="25">
        <f t="shared" si="525"/>
        <v>0</v>
      </c>
      <c r="G5519" s="25" t="str">
        <f t="shared" si="521"/>
        <v>Summer</v>
      </c>
      <c r="H5519" s="25">
        <f t="shared" si="526"/>
        <v>4</v>
      </c>
      <c r="I5519" s="25">
        <v>0</v>
      </c>
      <c r="J5519" s="25">
        <f t="shared" si="522"/>
        <v>4</v>
      </c>
      <c r="K5519" s="7">
        <v>75.529129999999995</v>
      </c>
    </row>
    <row r="5520" spans="1:11" x14ac:dyDescent="0.25">
      <c r="A5520" s="6">
        <v>44426</v>
      </c>
      <c r="B5520" s="7">
        <v>19</v>
      </c>
      <c r="C5520" s="25">
        <v>333738.18815084035</v>
      </c>
      <c r="D5520" s="25">
        <f t="shared" si="524"/>
        <v>8</v>
      </c>
      <c r="E5520" s="25">
        <f t="shared" si="523"/>
        <v>0</v>
      </c>
      <c r="F5520" s="25">
        <f t="shared" si="525"/>
        <v>0</v>
      </c>
      <c r="G5520" s="25" t="str">
        <f t="shared" si="521"/>
        <v>Summer</v>
      </c>
      <c r="H5520" s="25">
        <f t="shared" si="526"/>
        <v>4</v>
      </c>
      <c r="I5520" s="25">
        <v>0</v>
      </c>
      <c r="J5520" s="25">
        <f t="shared" si="522"/>
        <v>4</v>
      </c>
      <c r="K5520" s="7">
        <v>46.442410000000002</v>
      </c>
    </row>
    <row r="5521" spans="1:11" x14ac:dyDescent="0.25">
      <c r="A5521" s="6">
        <v>44426</v>
      </c>
      <c r="B5521" s="7">
        <v>20</v>
      </c>
      <c r="C5521" s="25">
        <v>321774.41571578447</v>
      </c>
      <c r="D5521" s="25">
        <f t="shared" si="524"/>
        <v>8</v>
      </c>
      <c r="E5521" s="25">
        <f t="shared" si="523"/>
        <v>0</v>
      </c>
      <c r="F5521" s="25">
        <f t="shared" si="525"/>
        <v>0</v>
      </c>
      <c r="G5521" s="25" t="str">
        <f t="shared" si="521"/>
        <v>Summer</v>
      </c>
      <c r="H5521" s="25">
        <f t="shared" si="526"/>
        <v>4</v>
      </c>
      <c r="I5521" s="25">
        <v>0</v>
      </c>
      <c r="J5521" s="25">
        <f t="shared" si="522"/>
        <v>4</v>
      </c>
      <c r="K5521" s="7">
        <v>42.055320000000002</v>
      </c>
    </row>
    <row r="5522" spans="1:11" x14ac:dyDescent="0.25">
      <c r="A5522" s="6">
        <v>44426</v>
      </c>
      <c r="B5522" s="7">
        <v>21</v>
      </c>
      <c r="C5522" s="25">
        <v>312881.74595420464</v>
      </c>
      <c r="D5522" s="25">
        <f t="shared" si="524"/>
        <v>8</v>
      </c>
      <c r="E5522" s="25">
        <f t="shared" si="523"/>
        <v>0</v>
      </c>
      <c r="F5522" s="25">
        <f t="shared" si="525"/>
        <v>0</v>
      </c>
      <c r="G5522" s="25" t="str">
        <f t="shared" si="521"/>
        <v>Summer</v>
      </c>
      <c r="H5522" s="25">
        <f t="shared" si="526"/>
        <v>3</v>
      </c>
      <c r="I5522" s="25">
        <v>0</v>
      </c>
      <c r="J5522" s="25">
        <f t="shared" si="522"/>
        <v>3</v>
      </c>
      <c r="K5522" s="7">
        <v>46.657119999999999</v>
      </c>
    </row>
    <row r="5523" spans="1:11" x14ac:dyDescent="0.25">
      <c r="A5523" s="6">
        <v>44426</v>
      </c>
      <c r="B5523" s="7">
        <v>22</v>
      </c>
      <c r="C5523" s="25">
        <v>300698.39585385891</v>
      </c>
      <c r="D5523" s="25">
        <f t="shared" si="524"/>
        <v>8</v>
      </c>
      <c r="E5523" s="25">
        <f t="shared" si="523"/>
        <v>0</v>
      </c>
      <c r="F5523" s="25">
        <f t="shared" si="525"/>
        <v>0</v>
      </c>
      <c r="G5523" s="25" t="str">
        <f t="shared" si="521"/>
        <v>Summer</v>
      </c>
      <c r="H5523" s="25">
        <f t="shared" si="526"/>
        <v>3</v>
      </c>
      <c r="I5523" s="25">
        <v>0</v>
      </c>
      <c r="J5523" s="25">
        <f t="shared" si="522"/>
        <v>3</v>
      </c>
      <c r="K5523" s="7">
        <v>42.519950000000001</v>
      </c>
    </row>
    <row r="5524" spans="1:11" x14ac:dyDescent="0.25">
      <c r="A5524" s="6">
        <v>44426</v>
      </c>
      <c r="B5524" s="7">
        <v>23</v>
      </c>
      <c r="C5524" s="25">
        <v>275127.70933539857</v>
      </c>
      <c r="D5524" s="25">
        <f t="shared" si="524"/>
        <v>8</v>
      </c>
      <c r="E5524" s="25">
        <f t="shared" si="523"/>
        <v>0</v>
      </c>
      <c r="F5524" s="25">
        <f t="shared" si="525"/>
        <v>0</v>
      </c>
      <c r="G5524" s="25" t="str">
        <f t="shared" si="521"/>
        <v>Summer</v>
      </c>
      <c r="H5524" s="25">
        <f t="shared" si="526"/>
        <v>3</v>
      </c>
      <c r="I5524" s="25">
        <v>0</v>
      </c>
      <c r="J5524" s="25">
        <f t="shared" si="522"/>
        <v>3</v>
      </c>
      <c r="K5524" s="7">
        <v>37.65005</v>
      </c>
    </row>
    <row r="5525" spans="1:11" x14ac:dyDescent="0.25">
      <c r="A5525" s="6">
        <v>44426</v>
      </c>
      <c r="B5525" s="7">
        <v>24</v>
      </c>
      <c r="C5525" s="25">
        <v>245361.96823454407</v>
      </c>
      <c r="D5525" s="25">
        <f t="shared" si="524"/>
        <v>8</v>
      </c>
      <c r="E5525" s="25">
        <f t="shared" si="523"/>
        <v>0</v>
      </c>
      <c r="F5525" s="25">
        <f t="shared" si="525"/>
        <v>0</v>
      </c>
      <c r="G5525" s="25" t="str">
        <f t="shared" si="521"/>
        <v>Summer</v>
      </c>
      <c r="H5525" s="25">
        <f t="shared" si="526"/>
        <v>3</v>
      </c>
      <c r="I5525" s="25">
        <v>0</v>
      </c>
      <c r="J5525" s="25">
        <f t="shared" si="522"/>
        <v>3</v>
      </c>
      <c r="K5525" s="7">
        <v>39.359670000000001</v>
      </c>
    </row>
    <row r="5526" spans="1:11" x14ac:dyDescent="0.25">
      <c r="A5526" s="6">
        <v>44427</v>
      </c>
      <c r="B5526" s="7">
        <v>1</v>
      </c>
      <c r="C5526" s="25">
        <v>219468.64152690201</v>
      </c>
      <c r="D5526" s="25">
        <f t="shared" si="524"/>
        <v>8</v>
      </c>
      <c r="E5526" s="25">
        <f t="shared" si="523"/>
        <v>0</v>
      </c>
      <c r="F5526" s="25">
        <f t="shared" si="525"/>
        <v>0</v>
      </c>
      <c r="G5526" s="25" t="str">
        <f t="shared" si="521"/>
        <v>Summer</v>
      </c>
      <c r="H5526" s="25">
        <f t="shared" si="526"/>
        <v>3</v>
      </c>
      <c r="I5526" s="25">
        <v>0</v>
      </c>
      <c r="J5526" s="25">
        <f t="shared" si="522"/>
        <v>3</v>
      </c>
      <c r="K5526" s="7">
        <v>46.666350000000001</v>
      </c>
    </row>
    <row r="5527" spans="1:11" x14ac:dyDescent="0.25">
      <c r="A5527" s="6">
        <v>44427</v>
      </c>
      <c r="B5527" s="7">
        <v>2</v>
      </c>
      <c r="C5527" s="25">
        <v>199203.20573178839</v>
      </c>
      <c r="D5527" s="25">
        <f t="shared" si="524"/>
        <v>8</v>
      </c>
      <c r="E5527" s="25">
        <f t="shared" si="523"/>
        <v>0</v>
      </c>
      <c r="F5527" s="25">
        <f t="shared" si="525"/>
        <v>0</v>
      </c>
      <c r="G5527" s="25" t="str">
        <f t="shared" si="521"/>
        <v>Summer</v>
      </c>
      <c r="H5527" s="25">
        <f t="shared" si="526"/>
        <v>1</v>
      </c>
      <c r="I5527" s="25">
        <v>0</v>
      </c>
      <c r="J5527" s="25">
        <f t="shared" si="522"/>
        <v>1</v>
      </c>
      <c r="K5527" s="7">
        <v>38.980629999999998</v>
      </c>
    </row>
    <row r="5528" spans="1:11" x14ac:dyDescent="0.25">
      <c r="A5528" s="6">
        <v>44427</v>
      </c>
      <c r="B5528" s="7">
        <v>3</v>
      </c>
      <c r="C5528" s="25">
        <v>184253.56952724632</v>
      </c>
      <c r="D5528" s="25">
        <f t="shared" si="524"/>
        <v>8</v>
      </c>
      <c r="E5528" s="25">
        <f t="shared" si="523"/>
        <v>0</v>
      </c>
      <c r="F5528" s="25">
        <f t="shared" si="525"/>
        <v>0</v>
      </c>
      <c r="G5528" s="25" t="str">
        <f t="shared" si="521"/>
        <v>Summer</v>
      </c>
      <c r="H5528" s="25">
        <f t="shared" si="526"/>
        <v>1</v>
      </c>
      <c r="I5528" s="25">
        <v>0</v>
      </c>
      <c r="J5528" s="25">
        <f t="shared" si="522"/>
        <v>1</v>
      </c>
      <c r="K5528" s="7">
        <v>30.144860000000001</v>
      </c>
    </row>
    <row r="5529" spans="1:11" x14ac:dyDescent="0.25">
      <c r="A5529" s="6">
        <v>44427</v>
      </c>
      <c r="B5529" s="7">
        <v>4</v>
      </c>
      <c r="C5529" s="25">
        <v>173505.61422151863</v>
      </c>
      <c r="D5529" s="25">
        <f t="shared" si="524"/>
        <v>8</v>
      </c>
      <c r="E5529" s="25">
        <f t="shared" si="523"/>
        <v>0</v>
      </c>
      <c r="F5529" s="25">
        <f t="shared" si="525"/>
        <v>0</v>
      </c>
      <c r="G5529" s="25" t="str">
        <f t="shared" si="521"/>
        <v>Summer</v>
      </c>
      <c r="H5529" s="25">
        <f t="shared" si="526"/>
        <v>1</v>
      </c>
      <c r="I5529" s="25">
        <v>0</v>
      </c>
      <c r="J5529" s="25">
        <f t="shared" si="522"/>
        <v>1</v>
      </c>
      <c r="K5529" s="7">
        <v>27.282550000000001</v>
      </c>
    </row>
    <row r="5530" spans="1:11" x14ac:dyDescent="0.25">
      <c r="A5530" s="6">
        <v>44427</v>
      </c>
      <c r="B5530" s="7">
        <v>5</v>
      </c>
      <c r="C5530" s="25">
        <v>166491.23241815623</v>
      </c>
      <c r="D5530" s="25">
        <f t="shared" si="524"/>
        <v>8</v>
      </c>
      <c r="E5530" s="25">
        <f t="shared" si="523"/>
        <v>0</v>
      </c>
      <c r="F5530" s="25">
        <f t="shared" si="525"/>
        <v>0</v>
      </c>
      <c r="G5530" s="25" t="str">
        <f t="shared" si="521"/>
        <v>Summer</v>
      </c>
      <c r="H5530" s="25">
        <f t="shared" si="526"/>
        <v>1</v>
      </c>
      <c r="I5530" s="25">
        <v>0</v>
      </c>
      <c r="J5530" s="25">
        <f t="shared" si="522"/>
        <v>1</v>
      </c>
      <c r="K5530" s="7">
        <v>27.949369999999998</v>
      </c>
    </row>
    <row r="5531" spans="1:11" x14ac:dyDescent="0.25">
      <c r="A5531" s="6">
        <v>44427</v>
      </c>
      <c r="B5531" s="7">
        <v>6</v>
      </c>
      <c r="C5531" s="25">
        <v>165281.07140418875</v>
      </c>
      <c r="D5531" s="25">
        <f t="shared" si="524"/>
        <v>8</v>
      </c>
      <c r="E5531" s="25">
        <f t="shared" si="523"/>
        <v>0</v>
      </c>
      <c r="F5531" s="25">
        <f t="shared" si="525"/>
        <v>0</v>
      </c>
      <c r="G5531" s="25" t="str">
        <f t="shared" si="521"/>
        <v>Summer</v>
      </c>
      <c r="H5531" s="25">
        <f t="shared" si="526"/>
        <v>1</v>
      </c>
      <c r="I5531" s="25">
        <v>0</v>
      </c>
      <c r="J5531" s="25">
        <f t="shared" si="522"/>
        <v>1</v>
      </c>
      <c r="K5531" s="7">
        <v>35.458449999999999</v>
      </c>
    </row>
    <row r="5532" spans="1:11" x14ac:dyDescent="0.25">
      <c r="A5532" s="6">
        <v>44427</v>
      </c>
      <c r="B5532" s="7">
        <v>7</v>
      </c>
      <c r="C5532" s="25">
        <v>172890.34664582773</v>
      </c>
      <c r="D5532" s="25">
        <f t="shared" si="524"/>
        <v>8</v>
      </c>
      <c r="E5532" s="25">
        <f t="shared" si="523"/>
        <v>0</v>
      </c>
      <c r="F5532" s="25">
        <f t="shared" si="525"/>
        <v>0</v>
      </c>
      <c r="G5532" s="25" t="str">
        <f t="shared" si="521"/>
        <v>Summer</v>
      </c>
      <c r="H5532" s="25">
        <f t="shared" si="526"/>
        <v>3</v>
      </c>
      <c r="I5532" s="25">
        <v>0</v>
      </c>
      <c r="J5532" s="25">
        <f t="shared" si="522"/>
        <v>3</v>
      </c>
      <c r="K5532" s="7">
        <v>34.404640000000001</v>
      </c>
    </row>
    <row r="5533" spans="1:11" x14ac:dyDescent="0.25">
      <c r="A5533" s="6">
        <v>44427</v>
      </c>
      <c r="B5533" s="7">
        <v>8</v>
      </c>
      <c r="C5533" s="25">
        <v>174943.97140691336</v>
      </c>
      <c r="D5533" s="25">
        <f t="shared" si="524"/>
        <v>8</v>
      </c>
      <c r="E5533" s="25">
        <f t="shared" si="523"/>
        <v>0</v>
      </c>
      <c r="F5533" s="25">
        <f t="shared" si="525"/>
        <v>0</v>
      </c>
      <c r="G5533" s="25" t="str">
        <f t="shared" si="521"/>
        <v>Summer</v>
      </c>
      <c r="H5533" s="25">
        <f t="shared" si="526"/>
        <v>3</v>
      </c>
      <c r="I5533" s="25">
        <v>0</v>
      </c>
      <c r="J5533" s="25">
        <f t="shared" si="522"/>
        <v>3</v>
      </c>
      <c r="K5533" s="7">
        <v>35.725639999999999</v>
      </c>
    </row>
    <row r="5534" spans="1:11" x14ac:dyDescent="0.25">
      <c r="A5534" s="6">
        <v>44427</v>
      </c>
      <c r="B5534" s="7">
        <v>9</v>
      </c>
      <c r="C5534" s="25">
        <v>168871.30695209437</v>
      </c>
      <c r="D5534" s="25">
        <f t="shared" si="524"/>
        <v>8</v>
      </c>
      <c r="E5534" s="25">
        <f t="shared" si="523"/>
        <v>0</v>
      </c>
      <c r="F5534" s="25">
        <f t="shared" si="525"/>
        <v>0</v>
      </c>
      <c r="G5534" s="25" t="str">
        <f t="shared" si="521"/>
        <v>Summer</v>
      </c>
      <c r="H5534" s="25">
        <f t="shared" si="526"/>
        <v>3</v>
      </c>
      <c r="I5534" s="25">
        <v>0</v>
      </c>
      <c r="J5534" s="25">
        <f t="shared" si="522"/>
        <v>3</v>
      </c>
      <c r="K5534" s="7">
        <v>36.115839999999999</v>
      </c>
    </row>
    <row r="5535" spans="1:11" x14ac:dyDescent="0.25">
      <c r="A5535" s="6">
        <v>44427</v>
      </c>
      <c r="B5535" s="7">
        <v>10</v>
      </c>
      <c r="C5535" s="25">
        <v>166278.10391737774</v>
      </c>
      <c r="D5535" s="25">
        <f t="shared" si="524"/>
        <v>8</v>
      </c>
      <c r="E5535" s="25">
        <f t="shared" si="523"/>
        <v>0</v>
      </c>
      <c r="F5535" s="25">
        <f t="shared" si="525"/>
        <v>0</v>
      </c>
      <c r="G5535" s="25" t="str">
        <f t="shared" si="521"/>
        <v>Summer</v>
      </c>
      <c r="H5535" s="25">
        <f t="shared" si="526"/>
        <v>3</v>
      </c>
      <c r="I5535" s="25">
        <v>0</v>
      </c>
      <c r="J5535" s="25">
        <f t="shared" si="522"/>
        <v>3</v>
      </c>
      <c r="K5535" s="7">
        <v>40.830359999999999</v>
      </c>
    </row>
    <row r="5536" spans="1:11" x14ac:dyDescent="0.25">
      <c r="A5536" s="6">
        <v>44427</v>
      </c>
      <c r="B5536" s="7">
        <v>11</v>
      </c>
      <c r="C5536" s="25">
        <v>166691.89569967662</v>
      </c>
      <c r="D5536" s="25">
        <f t="shared" si="524"/>
        <v>8</v>
      </c>
      <c r="E5536" s="25">
        <f t="shared" si="523"/>
        <v>0</v>
      </c>
      <c r="F5536" s="25">
        <f t="shared" si="525"/>
        <v>0</v>
      </c>
      <c r="G5536" s="25" t="str">
        <f t="shared" si="521"/>
        <v>Summer</v>
      </c>
      <c r="H5536" s="25">
        <f t="shared" si="526"/>
        <v>3</v>
      </c>
      <c r="I5536" s="25">
        <v>0</v>
      </c>
      <c r="J5536" s="25">
        <f t="shared" si="522"/>
        <v>3</v>
      </c>
      <c r="K5536" s="7">
        <v>84.458330000000004</v>
      </c>
    </row>
    <row r="5537" spans="1:11" x14ac:dyDescent="0.25">
      <c r="A5537" s="6">
        <v>44427</v>
      </c>
      <c r="B5537" s="7">
        <v>12</v>
      </c>
      <c r="C5537" s="25">
        <v>173029.5446109614</v>
      </c>
      <c r="D5537" s="25">
        <f t="shared" si="524"/>
        <v>8</v>
      </c>
      <c r="E5537" s="25">
        <f t="shared" si="523"/>
        <v>0</v>
      </c>
      <c r="F5537" s="25">
        <f t="shared" si="525"/>
        <v>0</v>
      </c>
      <c r="G5537" s="25" t="str">
        <f t="shared" si="521"/>
        <v>Summer</v>
      </c>
      <c r="H5537" s="25">
        <f t="shared" si="526"/>
        <v>3</v>
      </c>
      <c r="I5537" s="25">
        <v>0</v>
      </c>
      <c r="J5537" s="25">
        <f t="shared" si="522"/>
        <v>3</v>
      </c>
      <c r="K5537" s="7">
        <v>41.811999999999998</v>
      </c>
    </row>
    <row r="5538" spans="1:11" x14ac:dyDescent="0.25">
      <c r="A5538" s="6">
        <v>44427</v>
      </c>
      <c r="B5538" s="7">
        <v>13</v>
      </c>
      <c r="C5538" s="25">
        <v>192317.79510428457</v>
      </c>
      <c r="D5538" s="25">
        <f t="shared" si="524"/>
        <v>8</v>
      </c>
      <c r="E5538" s="25">
        <f t="shared" si="523"/>
        <v>0</v>
      </c>
      <c r="F5538" s="25">
        <f t="shared" si="525"/>
        <v>0</v>
      </c>
      <c r="G5538" s="25" t="str">
        <f t="shared" si="521"/>
        <v>Summer</v>
      </c>
      <c r="H5538" s="25">
        <f t="shared" si="526"/>
        <v>3</v>
      </c>
      <c r="I5538" s="25">
        <v>0</v>
      </c>
      <c r="J5538" s="25">
        <f t="shared" si="522"/>
        <v>3</v>
      </c>
      <c r="K5538" s="7">
        <v>48.05442</v>
      </c>
    </row>
    <row r="5539" spans="1:11" x14ac:dyDescent="0.25">
      <c r="A5539" s="6">
        <v>44427</v>
      </c>
      <c r="B5539" s="7">
        <v>14</v>
      </c>
      <c r="C5539" s="25">
        <v>220456.17831038355</v>
      </c>
      <c r="D5539" s="25">
        <f t="shared" si="524"/>
        <v>8</v>
      </c>
      <c r="E5539" s="25">
        <f t="shared" si="523"/>
        <v>0</v>
      </c>
      <c r="F5539" s="25">
        <f t="shared" si="525"/>
        <v>0</v>
      </c>
      <c r="G5539" s="25" t="str">
        <f t="shared" si="521"/>
        <v>Summer</v>
      </c>
      <c r="H5539" s="25">
        <f t="shared" si="526"/>
        <v>3</v>
      </c>
      <c r="I5539" s="25">
        <v>0</v>
      </c>
      <c r="J5539" s="25">
        <f t="shared" si="522"/>
        <v>3</v>
      </c>
      <c r="K5539" s="7">
        <v>74.814030000000002</v>
      </c>
    </row>
    <row r="5540" spans="1:11" x14ac:dyDescent="0.25">
      <c r="A5540" s="6">
        <v>44427</v>
      </c>
      <c r="B5540" s="7">
        <v>15</v>
      </c>
      <c r="C5540" s="25">
        <v>244330.02558419414</v>
      </c>
      <c r="D5540" s="25">
        <f t="shared" si="524"/>
        <v>8</v>
      </c>
      <c r="E5540" s="25">
        <f t="shared" si="523"/>
        <v>0</v>
      </c>
      <c r="F5540" s="25">
        <f t="shared" si="525"/>
        <v>0</v>
      </c>
      <c r="G5540" s="25" t="str">
        <f t="shared" si="521"/>
        <v>Summer</v>
      </c>
      <c r="H5540" s="25">
        <f t="shared" si="526"/>
        <v>4</v>
      </c>
      <c r="I5540" s="25">
        <v>0</v>
      </c>
      <c r="J5540" s="25">
        <f t="shared" si="522"/>
        <v>4</v>
      </c>
      <c r="K5540" s="7">
        <v>56.09393</v>
      </c>
    </row>
    <row r="5541" spans="1:11" x14ac:dyDescent="0.25">
      <c r="A5541" s="6">
        <v>44427</v>
      </c>
      <c r="B5541" s="7">
        <v>16</v>
      </c>
      <c r="C5541" s="25">
        <v>268521.48354750144</v>
      </c>
      <c r="D5541" s="25">
        <f t="shared" si="524"/>
        <v>8</v>
      </c>
      <c r="E5541" s="25">
        <f t="shared" si="523"/>
        <v>0</v>
      </c>
      <c r="F5541" s="25">
        <f t="shared" si="525"/>
        <v>0</v>
      </c>
      <c r="G5541" s="25" t="str">
        <f t="shared" si="521"/>
        <v>Summer</v>
      </c>
      <c r="H5541" s="25">
        <f t="shared" si="526"/>
        <v>4</v>
      </c>
      <c r="I5541" s="25">
        <v>0</v>
      </c>
      <c r="J5541" s="25">
        <f t="shared" si="522"/>
        <v>4</v>
      </c>
      <c r="K5541" s="7">
        <v>63.789619999999999</v>
      </c>
    </row>
    <row r="5542" spans="1:11" x14ac:dyDescent="0.25">
      <c r="A5542" s="6">
        <v>44427</v>
      </c>
      <c r="B5542" s="7">
        <v>17</v>
      </c>
      <c r="C5542" s="25">
        <v>290874.39809462859</v>
      </c>
      <c r="D5542" s="25">
        <f t="shared" si="524"/>
        <v>8</v>
      </c>
      <c r="E5542" s="25">
        <f t="shared" si="523"/>
        <v>0</v>
      </c>
      <c r="F5542" s="25">
        <f t="shared" si="525"/>
        <v>0</v>
      </c>
      <c r="G5542" s="25" t="str">
        <f t="shared" si="521"/>
        <v>Summer</v>
      </c>
      <c r="H5542" s="25">
        <f t="shared" si="526"/>
        <v>4</v>
      </c>
      <c r="I5542" s="25">
        <v>0</v>
      </c>
      <c r="J5542" s="25">
        <f t="shared" si="522"/>
        <v>4</v>
      </c>
      <c r="K5542" s="7">
        <v>134.91730000000001</v>
      </c>
    </row>
    <row r="5543" spans="1:11" x14ac:dyDescent="0.25">
      <c r="A5543" s="6">
        <v>44427</v>
      </c>
      <c r="B5543" s="7">
        <v>18</v>
      </c>
      <c r="C5543" s="25">
        <v>309711.55567277462</v>
      </c>
      <c r="D5543" s="25">
        <f t="shared" si="524"/>
        <v>8</v>
      </c>
      <c r="E5543" s="25">
        <f t="shared" si="523"/>
        <v>0</v>
      </c>
      <c r="F5543" s="25">
        <f t="shared" si="525"/>
        <v>0</v>
      </c>
      <c r="G5543" s="25" t="str">
        <f t="shared" si="521"/>
        <v>Summer</v>
      </c>
      <c r="H5543" s="25">
        <f t="shared" si="526"/>
        <v>4</v>
      </c>
      <c r="I5543" s="25">
        <v>0</v>
      </c>
      <c r="J5543" s="25">
        <f t="shared" si="522"/>
        <v>4</v>
      </c>
      <c r="K5543" s="7">
        <v>211.97319999999999</v>
      </c>
    </row>
    <row r="5544" spans="1:11" x14ac:dyDescent="0.25">
      <c r="A5544" s="6">
        <v>44427</v>
      </c>
      <c r="B5544" s="7">
        <v>19</v>
      </c>
      <c r="C5544" s="25">
        <v>312117.5712571484</v>
      </c>
      <c r="D5544" s="25">
        <f t="shared" si="524"/>
        <v>8</v>
      </c>
      <c r="E5544" s="25">
        <f t="shared" si="523"/>
        <v>0</v>
      </c>
      <c r="F5544" s="25">
        <f t="shared" si="525"/>
        <v>0</v>
      </c>
      <c r="G5544" s="25" t="str">
        <f t="shared" si="521"/>
        <v>Summer</v>
      </c>
      <c r="H5544" s="25">
        <f t="shared" si="526"/>
        <v>4</v>
      </c>
      <c r="I5544" s="25">
        <v>0</v>
      </c>
      <c r="J5544" s="25">
        <f t="shared" si="522"/>
        <v>4</v>
      </c>
      <c r="K5544" s="7">
        <v>139.88589999999999</v>
      </c>
    </row>
    <row r="5545" spans="1:11" x14ac:dyDescent="0.25">
      <c r="A5545" s="6">
        <v>44427</v>
      </c>
      <c r="B5545" s="7">
        <v>20</v>
      </c>
      <c r="C5545" s="25">
        <v>300304.09914552828</v>
      </c>
      <c r="D5545" s="25">
        <f t="shared" si="524"/>
        <v>8</v>
      </c>
      <c r="E5545" s="25">
        <f t="shared" si="523"/>
        <v>0</v>
      </c>
      <c r="F5545" s="25">
        <f t="shared" si="525"/>
        <v>0</v>
      </c>
      <c r="G5545" s="25" t="str">
        <f t="shared" si="521"/>
        <v>Summer</v>
      </c>
      <c r="H5545" s="25">
        <f t="shared" si="526"/>
        <v>4</v>
      </c>
      <c r="I5545" s="25">
        <v>0</v>
      </c>
      <c r="J5545" s="25">
        <f t="shared" si="522"/>
        <v>4</v>
      </c>
      <c r="K5545" s="7">
        <v>46.124650000000003</v>
      </c>
    </row>
    <row r="5546" spans="1:11" x14ac:dyDescent="0.25">
      <c r="A5546" s="6">
        <v>44427</v>
      </c>
      <c r="B5546" s="7">
        <v>21</v>
      </c>
      <c r="C5546" s="25">
        <v>287312.48381448549</v>
      </c>
      <c r="D5546" s="25">
        <f t="shared" si="524"/>
        <v>8</v>
      </c>
      <c r="E5546" s="25">
        <f t="shared" si="523"/>
        <v>0</v>
      </c>
      <c r="F5546" s="25">
        <f t="shared" si="525"/>
        <v>0</v>
      </c>
      <c r="G5546" s="25" t="str">
        <f t="shared" si="521"/>
        <v>Summer</v>
      </c>
      <c r="H5546" s="25">
        <f t="shared" si="526"/>
        <v>3</v>
      </c>
      <c r="I5546" s="25">
        <v>0</v>
      </c>
      <c r="J5546" s="25">
        <f t="shared" si="522"/>
        <v>3</v>
      </c>
      <c r="K5546" s="7">
        <v>42.087800000000001</v>
      </c>
    </row>
    <row r="5547" spans="1:11" x14ac:dyDescent="0.25">
      <c r="A5547" s="6">
        <v>44427</v>
      </c>
      <c r="B5547" s="7">
        <v>22</v>
      </c>
      <c r="C5547" s="25">
        <v>274007.13633143209</v>
      </c>
      <c r="D5547" s="25">
        <f t="shared" si="524"/>
        <v>8</v>
      </c>
      <c r="E5547" s="25">
        <f t="shared" si="523"/>
        <v>0</v>
      </c>
      <c r="F5547" s="25">
        <f t="shared" si="525"/>
        <v>0</v>
      </c>
      <c r="G5547" s="25" t="str">
        <f t="shared" si="521"/>
        <v>Summer</v>
      </c>
      <c r="H5547" s="25">
        <f t="shared" si="526"/>
        <v>3</v>
      </c>
      <c r="I5547" s="25">
        <v>0</v>
      </c>
      <c r="J5547" s="25">
        <f t="shared" si="522"/>
        <v>3</v>
      </c>
      <c r="K5547" s="7">
        <v>37.20926</v>
      </c>
    </row>
    <row r="5548" spans="1:11" x14ac:dyDescent="0.25">
      <c r="A5548" s="6">
        <v>44427</v>
      </c>
      <c r="B5548" s="7">
        <v>23</v>
      </c>
      <c r="C5548" s="25">
        <v>246887.8652463996</v>
      </c>
      <c r="D5548" s="25">
        <f t="shared" si="524"/>
        <v>8</v>
      </c>
      <c r="E5548" s="25">
        <f t="shared" si="523"/>
        <v>0</v>
      </c>
      <c r="F5548" s="25">
        <f t="shared" si="525"/>
        <v>0</v>
      </c>
      <c r="G5548" s="25" t="str">
        <f t="shared" si="521"/>
        <v>Summer</v>
      </c>
      <c r="H5548" s="25">
        <f t="shared" si="526"/>
        <v>3</v>
      </c>
      <c r="I5548" s="25">
        <v>0</v>
      </c>
      <c r="J5548" s="25">
        <f t="shared" si="522"/>
        <v>3</v>
      </c>
      <c r="K5548" s="7">
        <v>34.062609999999999</v>
      </c>
    </row>
    <row r="5549" spans="1:11" x14ac:dyDescent="0.25">
      <c r="A5549" s="6">
        <v>44427</v>
      </c>
      <c r="B5549" s="7">
        <v>24</v>
      </c>
      <c r="C5549" s="25">
        <v>213522.80434285456</v>
      </c>
      <c r="D5549" s="25">
        <f t="shared" si="524"/>
        <v>8</v>
      </c>
      <c r="E5549" s="25">
        <f t="shared" si="523"/>
        <v>0</v>
      </c>
      <c r="F5549" s="25">
        <f t="shared" si="525"/>
        <v>0</v>
      </c>
      <c r="G5549" s="25" t="str">
        <f t="shared" si="521"/>
        <v>Summer</v>
      </c>
      <c r="H5549" s="25">
        <f t="shared" si="526"/>
        <v>3</v>
      </c>
      <c r="I5549" s="25">
        <v>0</v>
      </c>
      <c r="J5549" s="25">
        <f t="shared" si="522"/>
        <v>3</v>
      </c>
      <c r="K5549" s="7">
        <v>34.426740000000002</v>
      </c>
    </row>
    <row r="5550" spans="1:11" x14ac:dyDescent="0.25">
      <c r="A5550" s="6">
        <v>44428</v>
      </c>
      <c r="B5550" s="7">
        <v>1</v>
      </c>
      <c r="C5550" s="25">
        <v>184719.64238723143</v>
      </c>
      <c r="D5550" s="25">
        <f t="shared" si="524"/>
        <v>8</v>
      </c>
      <c r="E5550" s="25">
        <f t="shared" si="523"/>
        <v>0</v>
      </c>
      <c r="F5550" s="25">
        <f t="shared" si="525"/>
        <v>0</v>
      </c>
      <c r="G5550" s="25" t="str">
        <f t="shared" si="521"/>
        <v>Summer</v>
      </c>
      <c r="H5550" s="25">
        <f t="shared" si="526"/>
        <v>3</v>
      </c>
      <c r="I5550" s="25">
        <v>0</v>
      </c>
      <c r="J5550" s="25">
        <f t="shared" si="522"/>
        <v>3</v>
      </c>
      <c r="K5550" s="7">
        <v>36.674059999999997</v>
      </c>
    </row>
    <row r="5551" spans="1:11" x14ac:dyDescent="0.25">
      <c r="A5551" s="6">
        <v>44428</v>
      </c>
      <c r="B5551" s="7">
        <v>2</v>
      </c>
      <c r="C5551" s="25">
        <v>163175.61697176765</v>
      </c>
      <c r="D5551" s="25">
        <f t="shared" si="524"/>
        <v>8</v>
      </c>
      <c r="E5551" s="25">
        <f t="shared" si="523"/>
        <v>0</v>
      </c>
      <c r="F5551" s="25">
        <f t="shared" si="525"/>
        <v>0</v>
      </c>
      <c r="G5551" s="25" t="str">
        <f t="shared" ref="G5551:G5614" si="527">IF(OR(D5551&lt;5,D5551&gt;9),"Winter","Summer")</f>
        <v>Summer</v>
      </c>
      <c r="H5551" s="25">
        <f t="shared" si="526"/>
        <v>1</v>
      </c>
      <c r="I5551" s="25">
        <v>0</v>
      </c>
      <c r="J5551" s="25">
        <f t="shared" ref="J5551:J5614" si="528">IF(I5551=0,H5551,5)</f>
        <v>1</v>
      </c>
      <c r="K5551" s="7">
        <v>38.351950000000002</v>
      </c>
    </row>
    <row r="5552" spans="1:11" x14ac:dyDescent="0.25">
      <c r="A5552" s="6">
        <v>44428</v>
      </c>
      <c r="B5552" s="7">
        <v>3</v>
      </c>
      <c r="C5552" s="25">
        <v>147760.6031903383</v>
      </c>
      <c r="D5552" s="25">
        <f t="shared" si="524"/>
        <v>8</v>
      </c>
      <c r="E5552" s="25">
        <f t="shared" si="523"/>
        <v>0</v>
      </c>
      <c r="F5552" s="25">
        <f t="shared" si="525"/>
        <v>0</v>
      </c>
      <c r="G5552" s="25" t="str">
        <f t="shared" si="527"/>
        <v>Summer</v>
      </c>
      <c r="H5552" s="25">
        <f t="shared" si="526"/>
        <v>1</v>
      </c>
      <c r="I5552" s="25">
        <v>0</v>
      </c>
      <c r="J5552" s="25">
        <f t="shared" si="528"/>
        <v>1</v>
      </c>
      <c r="K5552" s="7">
        <v>30.16789</v>
      </c>
    </row>
    <row r="5553" spans="1:11" x14ac:dyDescent="0.25">
      <c r="A5553" s="6">
        <v>44428</v>
      </c>
      <c r="B5553" s="7">
        <v>4</v>
      </c>
      <c r="C5553" s="25">
        <v>137158.14023013896</v>
      </c>
      <c r="D5553" s="25">
        <f t="shared" si="524"/>
        <v>8</v>
      </c>
      <c r="E5553" s="25">
        <f t="shared" si="523"/>
        <v>0</v>
      </c>
      <c r="F5553" s="25">
        <f t="shared" si="525"/>
        <v>0</v>
      </c>
      <c r="G5553" s="25" t="str">
        <f t="shared" si="527"/>
        <v>Summer</v>
      </c>
      <c r="H5553" s="25">
        <f t="shared" si="526"/>
        <v>1</v>
      </c>
      <c r="I5553" s="25">
        <v>0</v>
      </c>
      <c r="J5553" s="25">
        <f t="shared" si="528"/>
        <v>1</v>
      </c>
      <c r="K5553" s="7">
        <v>28.41574</v>
      </c>
    </row>
    <row r="5554" spans="1:11" x14ac:dyDescent="0.25">
      <c r="A5554" s="6">
        <v>44428</v>
      </c>
      <c r="B5554" s="7">
        <v>5</v>
      </c>
      <c r="C5554" s="25">
        <v>130535.78640614782</v>
      </c>
      <c r="D5554" s="25">
        <f t="shared" si="524"/>
        <v>8</v>
      </c>
      <c r="E5554" s="25">
        <f t="shared" si="523"/>
        <v>0</v>
      </c>
      <c r="F5554" s="25">
        <f t="shared" si="525"/>
        <v>0</v>
      </c>
      <c r="G5554" s="25" t="str">
        <f t="shared" si="527"/>
        <v>Summer</v>
      </c>
      <c r="H5554" s="25">
        <f t="shared" si="526"/>
        <v>1</v>
      </c>
      <c r="I5554" s="25">
        <v>0</v>
      </c>
      <c r="J5554" s="25">
        <f t="shared" si="528"/>
        <v>1</v>
      </c>
      <c r="K5554" s="7">
        <v>28.452259999999999</v>
      </c>
    </row>
    <row r="5555" spans="1:11" x14ac:dyDescent="0.25">
      <c r="A5555" s="6">
        <v>44428</v>
      </c>
      <c r="B5555" s="7">
        <v>6</v>
      </c>
      <c r="C5555" s="25">
        <v>130942.25442488458</v>
      </c>
      <c r="D5555" s="25">
        <f t="shared" si="524"/>
        <v>8</v>
      </c>
      <c r="E5555" s="25">
        <f t="shared" si="523"/>
        <v>0</v>
      </c>
      <c r="F5555" s="25">
        <f t="shared" si="525"/>
        <v>0</v>
      </c>
      <c r="G5555" s="25" t="str">
        <f t="shared" si="527"/>
        <v>Summer</v>
      </c>
      <c r="H5555" s="25">
        <f t="shared" si="526"/>
        <v>1</v>
      </c>
      <c r="I5555" s="25">
        <v>0</v>
      </c>
      <c r="J5555" s="25">
        <f t="shared" si="528"/>
        <v>1</v>
      </c>
      <c r="K5555" s="7">
        <v>31.527159999999999</v>
      </c>
    </row>
    <row r="5556" spans="1:11" x14ac:dyDescent="0.25">
      <c r="A5556" s="6">
        <v>44428</v>
      </c>
      <c r="B5556" s="7">
        <v>7</v>
      </c>
      <c r="C5556" s="25">
        <v>139972.42024570302</v>
      </c>
      <c r="D5556" s="25">
        <f t="shared" si="524"/>
        <v>8</v>
      </c>
      <c r="E5556" s="25">
        <f t="shared" si="523"/>
        <v>0</v>
      </c>
      <c r="F5556" s="25">
        <f t="shared" si="525"/>
        <v>0</v>
      </c>
      <c r="G5556" s="25" t="str">
        <f t="shared" si="527"/>
        <v>Summer</v>
      </c>
      <c r="H5556" s="25">
        <f t="shared" si="526"/>
        <v>3</v>
      </c>
      <c r="I5556" s="25">
        <v>0</v>
      </c>
      <c r="J5556" s="25">
        <f t="shared" si="528"/>
        <v>3</v>
      </c>
      <c r="K5556" s="7">
        <v>38.101039999999998</v>
      </c>
    </row>
    <row r="5557" spans="1:11" x14ac:dyDescent="0.25">
      <c r="A5557" s="6">
        <v>44428</v>
      </c>
      <c r="B5557" s="7">
        <v>8</v>
      </c>
      <c r="C5557" s="25">
        <v>145046.43400327745</v>
      </c>
      <c r="D5557" s="25">
        <f t="shared" si="524"/>
        <v>8</v>
      </c>
      <c r="E5557" s="25">
        <f t="shared" si="523"/>
        <v>0</v>
      </c>
      <c r="F5557" s="25">
        <f t="shared" si="525"/>
        <v>0</v>
      </c>
      <c r="G5557" s="25" t="str">
        <f t="shared" si="527"/>
        <v>Summer</v>
      </c>
      <c r="H5557" s="25">
        <f t="shared" si="526"/>
        <v>3</v>
      </c>
      <c r="I5557" s="25">
        <v>0</v>
      </c>
      <c r="J5557" s="25">
        <f t="shared" si="528"/>
        <v>3</v>
      </c>
      <c r="K5557" s="7">
        <v>34.89273</v>
      </c>
    </row>
    <row r="5558" spans="1:11" x14ac:dyDescent="0.25">
      <c r="A5558" s="6">
        <v>44428</v>
      </c>
      <c r="B5558" s="7">
        <v>9</v>
      </c>
      <c r="C5558" s="25">
        <v>154793.70153797112</v>
      </c>
      <c r="D5558" s="25">
        <f t="shared" si="524"/>
        <v>8</v>
      </c>
      <c r="E5558" s="25">
        <f t="shared" si="523"/>
        <v>0</v>
      </c>
      <c r="F5558" s="25">
        <f t="shared" si="525"/>
        <v>0</v>
      </c>
      <c r="G5558" s="25" t="str">
        <f t="shared" si="527"/>
        <v>Summer</v>
      </c>
      <c r="H5558" s="25">
        <f t="shared" si="526"/>
        <v>3</v>
      </c>
      <c r="I5558" s="25">
        <v>0</v>
      </c>
      <c r="J5558" s="25">
        <f t="shared" si="528"/>
        <v>3</v>
      </c>
      <c r="K5558" s="7">
        <v>38.862920000000003</v>
      </c>
    </row>
    <row r="5559" spans="1:11" x14ac:dyDescent="0.25">
      <c r="A5559" s="6">
        <v>44428</v>
      </c>
      <c r="B5559" s="7">
        <v>10</v>
      </c>
      <c r="C5559" s="25">
        <v>176618.91670119201</v>
      </c>
      <c r="D5559" s="25">
        <f t="shared" si="524"/>
        <v>8</v>
      </c>
      <c r="E5559" s="25">
        <f t="shared" si="523"/>
        <v>0</v>
      </c>
      <c r="F5559" s="25">
        <f t="shared" si="525"/>
        <v>0</v>
      </c>
      <c r="G5559" s="25" t="str">
        <f t="shared" si="527"/>
        <v>Summer</v>
      </c>
      <c r="H5559" s="25">
        <f t="shared" si="526"/>
        <v>3</v>
      </c>
      <c r="I5559" s="25">
        <v>0</v>
      </c>
      <c r="J5559" s="25">
        <f t="shared" si="528"/>
        <v>3</v>
      </c>
      <c r="K5559" s="7">
        <v>36.842199999999998</v>
      </c>
    </row>
    <row r="5560" spans="1:11" x14ac:dyDescent="0.25">
      <c r="A5560" s="6">
        <v>44428</v>
      </c>
      <c r="B5560" s="7">
        <v>11</v>
      </c>
      <c r="C5560" s="25">
        <v>201454.03232331396</v>
      </c>
      <c r="D5560" s="25">
        <f t="shared" si="524"/>
        <v>8</v>
      </c>
      <c r="E5560" s="25">
        <f t="shared" si="523"/>
        <v>0</v>
      </c>
      <c r="F5560" s="25">
        <f t="shared" si="525"/>
        <v>0</v>
      </c>
      <c r="G5560" s="25" t="str">
        <f t="shared" si="527"/>
        <v>Summer</v>
      </c>
      <c r="H5560" s="25">
        <f t="shared" si="526"/>
        <v>3</v>
      </c>
      <c r="I5560" s="25">
        <v>0</v>
      </c>
      <c r="J5560" s="25">
        <f t="shared" si="528"/>
        <v>3</v>
      </c>
      <c r="K5560" s="7">
        <v>40.346150000000002</v>
      </c>
    </row>
    <row r="5561" spans="1:11" x14ac:dyDescent="0.25">
      <c r="A5561" s="6">
        <v>44428</v>
      </c>
      <c r="B5561" s="7">
        <v>12</v>
      </c>
      <c r="C5561" s="25">
        <v>226209.66969489903</v>
      </c>
      <c r="D5561" s="25">
        <f t="shared" si="524"/>
        <v>8</v>
      </c>
      <c r="E5561" s="25">
        <f t="shared" si="523"/>
        <v>0</v>
      </c>
      <c r="F5561" s="25">
        <f t="shared" si="525"/>
        <v>0</v>
      </c>
      <c r="G5561" s="25" t="str">
        <f t="shared" si="527"/>
        <v>Summer</v>
      </c>
      <c r="H5561" s="25">
        <f t="shared" si="526"/>
        <v>3</v>
      </c>
      <c r="I5561" s="25">
        <v>0</v>
      </c>
      <c r="J5561" s="25">
        <f t="shared" si="528"/>
        <v>3</v>
      </c>
      <c r="K5561" s="7">
        <v>40.12576</v>
      </c>
    </row>
    <row r="5562" spans="1:11" x14ac:dyDescent="0.25">
      <c r="A5562" s="6">
        <v>44428</v>
      </c>
      <c r="B5562" s="7">
        <v>13</v>
      </c>
      <c r="C5562" s="25">
        <v>248160.1259333588</v>
      </c>
      <c r="D5562" s="25">
        <f t="shared" si="524"/>
        <v>8</v>
      </c>
      <c r="E5562" s="25">
        <f t="shared" si="523"/>
        <v>0</v>
      </c>
      <c r="F5562" s="25">
        <f t="shared" si="525"/>
        <v>0</v>
      </c>
      <c r="G5562" s="25" t="str">
        <f t="shared" si="527"/>
        <v>Summer</v>
      </c>
      <c r="H5562" s="25">
        <f t="shared" si="526"/>
        <v>3</v>
      </c>
      <c r="I5562" s="25">
        <v>0</v>
      </c>
      <c r="J5562" s="25">
        <f t="shared" si="528"/>
        <v>3</v>
      </c>
      <c r="K5562" s="7">
        <v>41.000579999999999</v>
      </c>
    </row>
    <row r="5563" spans="1:11" x14ac:dyDescent="0.25">
      <c r="A5563" s="6">
        <v>44428</v>
      </c>
      <c r="B5563" s="7">
        <v>14</v>
      </c>
      <c r="C5563" s="25">
        <v>264906.26771296235</v>
      </c>
      <c r="D5563" s="25">
        <f t="shared" si="524"/>
        <v>8</v>
      </c>
      <c r="E5563" s="25">
        <f t="shared" si="523"/>
        <v>0</v>
      </c>
      <c r="F5563" s="25">
        <f t="shared" si="525"/>
        <v>0</v>
      </c>
      <c r="G5563" s="25" t="str">
        <f t="shared" si="527"/>
        <v>Summer</v>
      </c>
      <c r="H5563" s="25">
        <f t="shared" si="526"/>
        <v>3</v>
      </c>
      <c r="I5563" s="25">
        <v>0</v>
      </c>
      <c r="J5563" s="25">
        <f t="shared" si="528"/>
        <v>3</v>
      </c>
      <c r="K5563" s="7">
        <v>51.782330000000002</v>
      </c>
    </row>
    <row r="5564" spans="1:11" x14ac:dyDescent="0.25">
      <c r="A5564" s="6">
        <v>44428</v>
      </c>
      <c r="B5564" s="7">
        <v>15</v>
      </c>
      <c r="C5564" s="25">
        <v>281556.473582373</v>
      </c>
      <c r="D5564" s="25">
        <f t="shared" si="524"/>
        <v>8</v>
      </c>
      <c r="E5564" s="25">
        <f t="shared" si="523"/>
        <v>0</v>
      </c>
      <c r="F5564" s="25">
        <f t="shared" si="525"/>
        <v>0</v>
      </c>
      <c r="G5564" s="25" t="str">
        <f t="shared" si="527"/>
        <v>Summer</v>
      </c>
      <c r="H5564" s="25">
        <f t="shared" si="526"/>
        <v>4</v>
      </c>
      <c r="I5564" s="25">
        <v>0</v>
      </c>
      <c r="J5564" s="25">
        <f t="shared" si="528"/>
        <v>4</v>
      </c>
      <c r="K5564" s="7">
        <v>77.862139999999997</v>
      </c>
    </row>
    <row r="5565" spans="1:11" x14ac:dyDescent="0.25">
      <c r="A5565" s="6">
        <v>44428</v>
      </c>
      <c r="B5565" s="7">
        <v>16</v>
      </c>
      <c r="C5565" s="25">
        <v>299529.94051056105</v>
      </c>
      <c r="D5565" s="25">
        <f t="shared" si="524"/>
        <v>8</v>
      </c>
      <c r="E5565" s="25">
        <f t="shared" si="523"/>
        <v>0</v>
      </c>
      <c r="F5565" s="25">
        <f t="shared" si="525"/>
        <v>0</v>
      </c>
      <c r="G5565" s="25" t="str">
        <f t="shared" si="527"/>
        <v>Summer</v>
      </c>
      <c r="H5565" s="25">
        <f t="shared" si="526"/>
        <v>4</v>
      </c>
      <c r="I5565" s="25">
        <v>0</v>
      </c>
      <c r="J5565" s="25">
        <f t="shared" si="528"/>
        <v>4</v>
      </c>
      <c r="K5565" s="7">
        <v>98.525009999999995</v>
      </c>
    </row>
    <row r="5566" spans="1:11" x14ac:dyDescent="0.25">
      <c r="A5566" s="6">
        <v>44428</v>
      </c>
      <c r="B5566" s="7">
        <v>17</v>
      </c>
      <c r="C5566" s="25">
        <v>315205.16555345489</v>
      </c>
      <c r="D5566" s="25">
        <f t="shared" si="524"/>
        <v>8</v>
      </c>
      <c r="E5566" s="25">
        <f t="shared" si="523"/>
        <v>0</v>
      </c>
      <c r="F5566" s="25">
        <f t="shared" si="525"/>
        <v>0</v>
      </c>
      <c r="G5566" s="25" t="str">
        <f t="shared" si="527"/>
        <v>Summer</v>
      </c>
      <c r="H5566" s="25">
        <f t="shared" si="526"/>
        <v>4</v>
      </c>
      <c r="I5566" s="25">
        <v>0</v>
      </c>
      <c r="J5566" s="25">
        <f t="shared" si="528"/>
        <v>4</v>
      </c>
      <c r="K5566" s="7">
        <v>451.34410000000003</v>
      </c>
    </row>
    <row r="5567" spans="1:11" x14ac:dyDescent="0.25">
      <c r="A5567" s="6">
        <v>44428</v>
      </c>
      <c r="B5567" s="7">
        <v>18</v>
      </c>
      <c r="C5567" s="25">
        <v>323557.62052093988</v>
      </c>
      <c r="D5567" s="25">
        <f t="shared" si="524"/>
        <v>8</v>
      </c>
      <c r="E5567" s="25">
        <f t="shared" si="523"/>
        <v>0</v>
      </c>
      <c r="F5567" s="25">
        <f t="shared" si="525"/>
        <v>0</v>
      </c>
      <c r="G5567" s="25" t="str">
        <f t="shared" si="527"/>
        <v>Summer</v>
      </c>
      <c r="H5567" s="25">
        <f t="shared" si="526"/>
        <v>4</v>
      </c>
      <c r="I5567" s="25">
        <v>0</v>
      </c>
      <c r="J5567" s="25">
        <f t="shared" si="528"/>
        <v>4</v>
      </c>
      <c r="K5567" s="7">
        <v>157.46789999999999</v>
      </c>
    </row>
    <row r="5568" spans="1:11" x14ac:dyDescent="0.25">
      <c r="A5568" s="6">
        <v>44428</v>
      </c>
      <c r="B5568" s="7">
        <v>19</v>
      </c>
      <c r="C5568" s="25">
        <v>317682.0769345258</v>
      </c>
      <c r="D5568" s="25">
        <f t="shared" si="524"/>
        <v>8</v>
      </c>
      <c r="E5568" s="25">
        <f t="shared" si="523"/>
        <v>0</v>
      </c>
      <c r="F5568" s="25">
        <f t="shared" si="525"/>
        <v>0</v>
      </c>
      <c r="G5568" s="25" t="str">
        <f t="shared" si="527"/>
        <v>Summer</v>
      </c>
      <c r="H5568" s="25">
        <f t="shared" si="526"/>
        <v>4</v>
      </c>
      <c r="I5568" s="25">
        <v>0</v>
      </c>
      <c r="J5568" s="25">
        <f t="shared" si="528"/>
        <v>4</v>
      </c>
      <c r="K5568" s="7">
        <v>125.1755</v>
      </c>
    </row>
    <row r="5569" spans="1:11" x14ac:dyDescent="0.25">
      <c r="A5569" s="6">
        <v>44428</v>
      </c>
      <c r="B5569" s="7">
        <v>20</v>
      </c>
      <c r="C5569" s="25">
        <v>299600.70301489555</v>
      </c>
      <c r="D5569" s="25">
        <f t="shared" si="524"/>
        <v>8</v>
      </c>
      <c r="E5569" s="25">
        <f t="shared" si="523"/>
        <v>0</v>
      </c>
      <c r="F5569" s="25">
        <f t="shared" si="525"/>
        <v>0</v>
      </c>
      <c r="G5569" s="25" t="str">
        <f t="shared" si="527"/>
        <v>Summer</v>
      </c>
      <c r="H5569" s="25">
        <f t="shared" si="526"/>
        <v>4</v>
      </c>
      <c r="I5569" s="25">
        <v>0</v>
      </c>
      <c r="J5569" s="25">
        <f t="shared" si="528"/>
        <v>4</v>
      </c>
      <c r="K5569" s="7">
        <v>50.009770000000003</v>
      </c>
    </row>
    <row r="5570" spans="1:11" x14ac:dyDescent="0.25">
      <c r="A5570" s="6">
        <v>44428</v>
      </c>
      <c r="B5570" s="7">
        <v>21</v>
      </c>
      <c r="C5570" s="25">
        <v>283323.6745539587</v>
      </c>
      <c r="D5570" s="25">
        <f t="shared" si="524"/>
        <v>8</v>
      </c>
      <c r="E5570" s="25">
        <f t="shared" si="523"/>
        <v>0</v>
      </c>
      <c r="F5570" s="25">
        <f t="shared" si="525"/>
        <v>0</v>
      </c>
      <c r="G5570" s="25" t="str">
        <f t="shared" si="527"/>
        <v>Summer</v>
      </c>
      <c r="H5570" s="25">
        <f t="shared" si="526"/>
        <v>3</v>
      </c>
      <c r="I5570" s="25">
        <v>0</v>
      </c>
      <c r="J5570" s="25">
        <f t="shared" si="528"/>
        <v>3</v>
      </c>
      <c r="K5570" s="7">
        <v>45.788679999999999</v>
      </c>
    </row>
    <row r="5571" spans="1:11" x14ac:dyDescent="0.25">
      <c r="A5571" s="6">
        <v>44428</v>
      </c>
      <c r="B5571" s="7">
        <v>22</v>
      </c>
      <c r="C5571" s="25">
        <v>270554.62794169452</v>
      </c>
      <c r="D5571" s="25">
        <f t="shared" si="524"/>
        <v>8</v>
      </c>
      <c r="E5571" s="25">
        <f t="shared" si="523"/>
        <v>0</v>
      </c>
      <c r="F5571" s="25">
        <f t="shared" si="525"/>
        <v>0</v>
      </c>
      <c r="G5571" s="25" t="str">
        <f t="shared" si="527"/>
        <v>Summer</v>
      </c>
      <c r="H5571" s="25">
        <f t="shared" si="526"/>
        <v>3</v>
      </c>
      <c r="I5571" s="25">
        <v>0</v>
      </c>
      <c r="J5571" s="25">
        <f t="shared" si="528"/>
        <v>3</v>
      </c>
      <c r="K5571" s="7">
        <v>39.082439999999998</v>
      </c>
    </row>
    <row r="5572" spans="1:11" x14ac:dyDescent="0.25">
      <c r="A5572" s="6">
        <v>44428</v>
      </c>
      <c r="B5572" s="7">
        <v>23</v>
      </c>
      <c r="C5572" s="25">
        <v>250796.66454116555</v>
      </c>
      <c r="D5572" s="25">
        <f t="shared" si="524"/>
        <v>8</v>
      </c>
      <c r="E5572" s="25">
        <f t="shared" si="523"/>
        <v>0</v>
      </c>
      <c r="F5572" s="25">
        <f t="shared" si="525"/>
        <v>0</v>
      </c>
      <c r="G5572" s="25" t="str">
        <f t="shared" si="527"/>
        <v>Summer</v>
      </c>
      <c r="H5572" s="25">
        <f t="shared" si="526"/>
        <v>3</v>
      </c>
      <c r="I5572" s="25">
        <v>0</v>
      </c>
      <c r="J5572" s="25">
        <f t="shared" si="528"/>
        <v>3</v>
      </c>
      <c r="K5572" s="7">
        <v>36.480029999999999</v>
      </c>
    </row>
    <row r="5573" spans="1:11" x14ac:dyDescent="0.25">
      <c r="A5573" s="6">
        <v>44428</v>
      </c>
      <c r="B5573" s="7">
        <v>24</v>
      </c>
      <c r="C5573" s="25">
        <v>225276.81052360192</v>
      </c>
      <c r="D5573" s="25">
        <f t="shared" si="524"/>
        <v>8</v>
      </c>
      <c r="E5573" s="25">
        <f t="shared" si="523"/>
        <v>0</v>
      </c>
      <c r="F5573" s="25">
        <f t="shared" si="525"/>
        <v>0</v>
      </c>
      <c r="G5573" s="25" t="str">
        <f t="shared" si="527"/>
        <v>Summer</v>
      </c>
      <c r="H5573" s="25">
        <f t="shared" si="526"/>
        <v>3</v>
      </c>
      <c r="I5573" s="25">
        <v>0</v>
      </c>
      <c r="J5573" s="25">
        <f t="shared" si="528"/>
        <v>3</v>
      </c>
      <c r="K5573" s="7">
        <v>35.830840000000002</v>
      </c>
    </row>
    <row r="5574" spans="1:11" x14ac:dyDescent="0.25">
      <c r="A5574" s="6">
        <v>44429</v>
      </c>
      <c r="B5574" s="7">
        <v>1</v>
      </c>
      <c r="C5574" s="25">
        <v>199090.19593927922</v>
      </c>
      <c r="D5574" s="25">
        <f t="shared" si="524"/>
        <v>8</v>
      </c>
      <c r="E5574" s="25">
        <f t="shared" ref="E5574:E5637" si="529">IF(IFERROR(VLOOKUP(A5574,$S$6:$S$15,1,0),0)&gt;0,1,0)</f>
        <v>0</v>
      </c>
      <c r="F5574" s="25">
        <f t="shared" si="525"/>
        <v>1</v>
      </c>
      <c r="G5574" s="25" t="str">
        <f t="shared" si="527"/>
        <v>Summer</v>
      </c>
      <c r="H5574" s="25">
        <f t="shared" si="526"/>
        <v>3</v>
      </c>
      <c r="I5574" s="25">
        <v>0</v>
      </c>
      <c r="J5574" s="25">
        <f t="shared" si="528"/>
        <v>3</v>
      </c>
      <c r="K5574" s="7">
        <v>40.602699999999999</v>
      </c>
    </row>
    <row r="5575" spans="1:11" x14ac:dyDescent="0.25">
      <c r="A5575" s="6">
        <v>44429</v>
      </c>
      <c r="B5575" s="7">
        <v>2</v>
      </c>
      <c r="C5575" s="25">
        <v>176545.98932331795</v>
      </c>
      <c r="D5575" s="25">
        <f t="shared" ref="D5575:D5638" si="530">MONTH(A5575)</f>
        <v>8</v>
      </c>
      <c r="E5575" s="25">
        <f t="shared" si="529"/>
        <v>0</v>
      </c>
      <c r="F5575" s="25">
        <f t="shared" ref="F5575:F5638" si="531">IF(WEEKDAY(A5575,2)&gt;5,1,0)</f>
        <v>1</v>
      </c>
      <c r="G5575" s="25" t="str">
        <f t="shared" si="527"/>
        <v>Summer</v>
      </c>
      <c r="H5575" s="25">
        <f t="shared" ref="H5575:H5638" si="532">IF(AND(B5575&lt;7,B5575&gt;1),1,IF(G5575="Winter",IF(OR(E5575=1,F5575=1,B5575=1,AND(B5575&gt;9,B5575&lt;19),B5575&gt;21),2,6),IF(OR(E5575=1,F5575=1,B5575&lt;15,B5575&gt;20),3,4)))</f>
        <v>1</v>
      </c>
      <c r="I5575" s="25">
        <v>0</v>
      </c>
      <c r="J5575" s="25">
        <f t="shared" si="528"/>
        <v>1</v>
      </c>
      <c r="K5575" s="7">
        <v>30.950900000000001</v>
      </c>
    </row>
    <row r="5576" spans="1:11" x14ac:dyDescent="0.25">
      <c r="A5576" s="6">
        <v>44429</v>
      </c>
      <c r="B5576" s="7">
        <v>3</v>
      </c>
      <c r="C5576" s="25">
        <v>159576.28020535535</v>
      </c>
      <c r="D5576" s="25">
        <f t="shared" si="530"/>
        <v>8</v>
      </c>
      <c r="E5576" s="25">
        <f t="shared" si="529"/>
        <v>0</v>
      </c>
      <c r="F5576" s="25">
        <f t="shared" si="531"/>
        <v>1</v>
      </c>
      <c r="G5576" s="25" t="str">
        <f t="shared" si="527"/>
        <v>Summer</v>
      </c>
      <c r="H5576" s="25">
        <f t="shared" si="532"/>
        <v>1</v>
      </c>
      <c r="I5576" s="25">
        <v>0</v>
      </c>
      <c r="J5576" s="25">
        <f t="shared" si="528"/>
        <v>1</v>
      </c>
      <c r="K5576" s="7">
        <v>25.189170000000001</v>
      </c>
    </row>
    <row r="5577" spans="1:11" x14ac:dyDescent="0.25">
      <c r="A5577" s="6">
        <v>44429</v>
      </c>
      <c r="B5577" s="7">
        <v>4</v>
      </c>
      <c r="C5577" s="25">
        <v>146660.13262710141</v>
      </c>
      <c r="D5577" s="25">
        <f t="shared" si="530"/>
        <v>8</v>
      </c>
      <c r="E5577" s="25">
        <f t="shared" si="529"/>
        <v>0</v>
      </c>
      <c r="F5577" s="25">
        <f t="shared" si="531"/>
        <v>1</v>
      </c>
      <c r="G5577" s="25" t="str">
        <f t="shared" si="527"/>
        <v>Summer</v>
      </c>
      <c r="H5577" s="25">
        <f t="shared" si="532"/>
        <v>1</v>
      </c>
      <c r="I5577" s="25">
        <v>0</v>
      </c>
      <c r="J5577" s="25">
        <f t="shared" si="528"/>
        <v>1</v>
      </c>
      <c r="K5577" s="7">
        <v>24.754960000000001</v>
      </c>
    </row>
    <row r="5578" spans="1:11" x14ac:dyDescent="0.25">
      <c r="A5578" s="6">
        <v>44429</v>
      </c>
      <c r="B5578" s="7">
        <v>5</v>
      </c>
      <c r="C5578" s="25">
        <v>137209.74501404297</v>
      </c>
      <c r="D5578" s="25">
        <f t="shared" si="530"/>
        <v>8</v>
      </c>
      <c r="E5578" s="25">
        <f t="shared" si="529"/>
        <v>0</v>
      </c>
      <c r="F5578" s="25">
        <f t="shared" si="531"/>
        <v>1</v>
      </c>
      <c r="G5578" s="25" t="str">
        <f t="shared" si="527"/>
        <v>Summer</v>
      </c>
      <c r="H5578" s="25">
        <f t="shared" si="532"/>
        <v>1</v>
      </c>
      <c r="I5578" s="25">
        <v>0</v>
      </c>
      <c r="J5578" s="25">
        <f t="shared" si="528"/>
        <v>1</v>
      </c>
      <c r="K5578" s="7">
        <v>24.976410000000001</v>
      </c>
    </row>
    <row r="5579" spans="1:11" x14ac:dyDescent="0.25">
      <c r="A5579" s="6">
        <v>44429</v>
      </c>
      <c r="B5579" s="7">
        <v>6</v>
      </c>
      <c r="C5579" s="25">
        <v>131288.95663023621</v>
      </c>
      <c r="D5579" s="25">
        <f t="shared" si="530"/>
        <v>8</v>
      </c>
      <c r="E5579" s="25">
        <f t="shared" si="529"/>
        <v>0</v>
      </c>
      <c r="F5579" s="25">
        <f t="shared" si="531"/>
        <v>1</v>
      </c>
      <c r="G5579" s="25" t="str">
        <f t="shared" si="527"/>
        <v>Summer</v>
      </c>
      <c r="H5579" s="25">
        <f t="shared" si="532"/>
        <v>1</v>
      </c>
      <c r="I5579" s="25">
        <v>0</v>
      </c>
      <c r="J5579" s="25">
        <f t="shared" si="528"/>
        <v>1</v>
      </c>
      <c r="K5579" s="7">
        <v>25.175160000000002</v>
      </c>
    </row>
    <row r="5580" spans="1:11" x14ac:dyDescent="0.25">
      <c r="A5580" s="6">
        <v>44429</v>
      </c>
      <c r="B5580" s="7">
        <v>7</v>
      </c>
      <c r="C5580" s="25">
        <v>128947.72216979522</v>
      </c>
      <c r="D5580" s="25">
        <f t="shared" si="530"/>
        <v>8</v>
      </c>
      <c r="E5580" s="25">
        <f t="shared" si="529"/>
        <v>0</v>
      </c>
      <c r="F5580" s="25">
        <f t="shared" si="531"/>
        <v>1</v>
      </c>
      <c r="G5580" s="25" t="str">
        <f t="shared" si="527"/>
        <v>Summer</v>
      </c>
      <c r="H5580" s="25">
        <f t="shared" si="532"/>
        <v>3</v>
      </c>
      <c r="I5580" s="25">
        <v>0</v>
      </c>
      <c r="J5580" s="25">
        <f t="shared" si="528"/>
        <v>3</v>
      </c>
      <c r="K5580" s="7">
        <v>25.233059999999998</v>
      </c>
    </row>
    <row r="5581" spans="1:11" x14ac:dyDescent="0.25">
      <c r="A5581" s="6">
        <v>44429</v>
      </c>
      <c r="B5581" s="7">
        <v>8</v>
      </c>
      <c r="C5581" s="25">
        <v>136211.50063299693</v>
      </c>
      <c r="D5581" s="25">
        <f t="shared" si="530"/>
        <v>8</v>
      </c>
      <c r="E5581" s="25">
        <f t="shared" si="529"/>
        <v>0</v>
      </c>
      <c r="F5581" s="25">
        <f t="shared" si="531"/>
        <v>1</v>
      </c>
      <c r="G5581" s="25" t="str">
        <f t="shared" si="527"/>
        <v>Summer</v>
      </c>
      <c r="H5581" s="25">
        <f t="shared" si="532"/>
        <v>3</v>
      </c>
      <c r="I5581" s="25">
        <v>0</v>
      </c>
      <c r="J5581" s="25">
        <f t="shared" si="528"/>
        <v>3</v>
      </c>
      <c r="K5581" s="7">
        <v>25.127880000000001</v>
      </c>
    </row>
    <row r="5582" spans="1:11" x14ac:dyDescent="0.25">
      <c r="A5582" s="6">
        <v>44429</v>
      </c>
      <c r="B5582" s="7">
        <v>9</v>
      </c>
      <c r="C5582" s="25">
        <v>160887.7432328802</v>
      </c>
      <c r="D5582" s="25">
        <f t="shared" si="530"/>
        <v>8</v>
      </c>
      <c r="E5582" s="25">
        <f t="shared" si="529"/>
        <v>0</v>
      </c>
      <c r="F5582" s="25">
        <f t="shared" si="531"/>
        <v>1</v>
      </c>
      <c r="G5582" s="25" t="str">
        <f t="shared" si="527"/>
        <v>Summer</v>
      </c>
      <c r="H5582" s="25">
        <f t="shared" si="532"/>
        <v>3</v>
      </c>
      <c r="I5582" s="25">
        <v>0</v>
      </c>
      <c r="J5582" s="25">
        <f t="shared" si="528"/>
        <v>3</v>
      </c>
      <c r="K5582" s="7">
        <v>29.18318</v>
      </c>
    </row>
    <row r="5583" spans="1:11" x14ac:dyDescent="0.25">
      <c r="A5583" s="6">
        <v>44429</v>
      </c>
      <c r="B5583" s="7">
        <v>10</v>
      </c>
      <c r="C5583" s="25">
        <v>193119.49206910765</v>
      </c>
      <c r="D5583" s="25">
        <f t="shared" si="530"/>
        <v>8</v>
      </c>
      <c r="E5583" s="25">
        <f t="shared" si="529"/>
        <v>0</v>
      </c>
      <c r="F5583" s="25">
        <f t="shared" si="531"/>
        <v>1</v>
      </c>
      <c r="G5583" s="25" t="str">
        <f t="shared" si="527"/>
        <v>Summer</v>
      </c>
      <c r="H5583" s="25">
        <f t="shared" si="532"/>
        <v>3</v>
      </c>
      <c r="I5583" s="25">
        <v>0</v>
      </c>
      <c r="J5583" s="25">
        <f t="shared" si="528"/>
        <v>3</v>
      </c>
      <c r="K5583" s="7">
        <v>42.789439999999999</v>
      </c>
    </row>
    <row r="5584" spans="1:11" x14ac:dyDescent="0.25">
      <c r="A5584" s="6">
        <v>44429</v>
      </c>
      <c r="B5584" s="7">
        <v>11</v>
      </c>
      <c r="C5584" s="25">
        <v>224345.33593324156</v>
      </c>
      <c r="D5584" s="25">
        <f t="shared" si="530"/>
        <v>8</v>
      </c>
      <c r="E5584" s="25">
        <f t="shared" si="529"/>
        <v>0</v>
      </c>
      <c r="F5584" s="25">
        <f t="shared" si="531"/>
        <v>1</v>
      </c>
      <c r="G5584" s="25" t="str">
        <f t="shared" si="527"/>
        <v>Summer</v>
      </c>
      <c r="H5584" s="25">
        <f t="shared" si="532"/>
        <v>3</v>
      </c>
      <c r="I5584" s="25">
        <v>0</v>
      </c>
      <c r="J5584" s="25">
        <f t="shared" si="528"/>
        <v>3</v>
      </c>
      <c r="K5584" s="7">
        <v>40.383139999999997</v>
      </c>
    </row>
    <row r="5585" spans="1:11" x14ac:dyDescent="0.25">
      <c r="A5585" s="6">
        <v>44429</v>
      </c>
      <c r="B5585" s="7">
        <v>12</v>
      </c>
      <c r="C5585" s="25">
        <v>250611.45277355399</v>
      </c>
      <c r="D5585" s="25">
        <f t="shared" si="530"/>
        <v>8</v>
      </c>
      <c r="E5585" s="25">
        <f t="shared" si="529"/>
        <v>0</v>
      </c>
      <c r="F5585" s="25">
        <f t="shared" si="531"/>
        <v>1</v>
      </c>
      <c r="G5585" s="25" t="str">
        <f t="shared" si="527"/>
        <v>Summer</v>
      </c>
      <c r="H5585" s="25">
        <f t="shared" si="532"/>
        <v>3</v>
      </c>
      <c r="I5585" s="25">
        <v>0</v>
      </c>
      <c r="J5585" s="25">
        <f t="shared" si="528"/>
        <v>3</v>
      </c>
      <c r="K5585" s="7">
        <v>106.0219</v>
      </c>
    </row>
    <row r="5586" spans="1:11" x14ac:dyDescent="0.25">
      <c r="A5586" s="6">
        <v>44429</v>
      </c>
      <c r="B5586" s="7">
        <v>13</v>
      </c>
      <c r="C5586" s="25">
        <v>273248.0640123671</v>
      </c>
      <c r="D5586" s="25">
        <f t="shared" si="530"/>
        <v>8</v>
      </c>
      <c r="E5586" s="25">
        <f t="shared" si="529"/>
        <v>0</v>
      </c>
      <c r="F5586" s="25">
        <f t="shared" si="531"/>
        <v>1</v>
      </c>
      <c r="G5586" s="25" t="str">
        <f t="shared" si="527"/>
        <v>Summer</v>
      </c>
      <c r="H5586" s="25">
        <f t="shared" si="532"/>
        <v>3</v>
      </c>
      <c r="I5586" s="25">
        <v>0</v>
      </c>
      <c r="J5586" s="25">
        <f t="shared" si="528"/>
        <v>3</v>
      </c>
      <c r="K5586" s="7">
        <v>87.826909999999998</v>
      </c>
    </row>
    <row r="5587" spans="1:11" x14ac:dyDescent="0.25">
      <c r="A5587" s="6">
        <v>44429</v>
      </c>
      <c r="B5587" s="7">
        <v>14</v>
      </c>
      <c r="C5587" s="25">
        <v>291427.12108238752</v>
      </c>
      <c r="D5587" s="25">
        <f t="shared" si="530"/>
        <v>8</v>
      </c>
      <c r="E5587" s="25">
        <f t="shared" si="529"/>
        <v>0</v>
      </c>
      <c r="F5587" s="25">
        <f t="shared" si="531"/>
        <v>1</v>
      </c>
      <c r="G5587" s="25" t="str">
        <f t="shared" si="527"/>
        <v>Summer</v>
      </c>
      <c r="H5587" s="25">
        <f t="shared" si="532"/>
        <v>3</v>
      </c>
      <c r="I5587" s="25">
        <v>0</v>
      </c>
      <c r="J5587" s="25">
        <f t="shared" si="528"/>
        <v>3</v>
      </c>
      <c r="K5587" s="7">
        <v>44.523429999999998</v>
      </c>
    </row>
    <row r="5588" spans="1:11" x14ac:dyDescent="0.25">
      <c r="A5588" s="6">
        <v>44429</v>
      </c>
      <c r="B5588" s="7">
        <v>15</v>
      </c>
      <c r="C5588" s="25">
        <v>307224.12440347596</v>
      </c>
      <c r="D5588" s="25">
        <f t="shared" si="530"/>
        <v>8</v>
      </c>
      <c r="E5588" s="25">
        <f t="shared" si="529"/>
        <v>0</v>
      </c>
      <c r="F5588" s="25">
        <f t="shared" si="531"/>
        <v>1</v>
      </c>
      <c r="G5588" s="25" t="str">
        <f t="shared" si="527"/>
        <v>Summer</v>
      </c>
      <c r="H5588" s="25">
        <f t="shared" si="532"/>
        <v>3</v>
      </c>
      <c r="I5588" s="25">
        <v>0</v>
      </c>
      <c r="J5588" s="25">
        <f t="shared" si="528"/>
        <v>3</v>
      </c>
      <c r="K5588" s="7">
        <v>45.943339999999999</v>
      </c>
    </row>
    <row r="5589" spans="1:11" x14ac:dyDescent="0.25">
      <c r="A5589" s="6">
        <v>44429</v>
      </c>
      <c r="B5589" s="7">
        <v>16</v>
      </c>
      <c r="C5589" s="25">
        <v>321186.12261323043</v>
      </c>
      <c r="D5589" s="25">
        <f t="shared" si="530"/>
        <v>8</v>
      </c>
      <c r="E5589" s="25">
        <f t="shared" si="529"/>
        <v>0</v>
      </c>
      <c r="F5589" s="25">
        <f t="shared" si="531"/>
        <v>1</v>
      </c>
      <c r="G5589" s="25" t="str">
        <f t="shared" si="527"/>
        <v>Summer</v>
      </c>
      <c r="H5589" s="25">
        <f t="shared" si="532"/>
        <v>3</v>
      </c>
      <c r="I5589" s="25">
        <v>0</v>
      </c>
      <c r="J5589" s="25">
        <f t="shared" si="528"/>
        <v>3</v>
      </c>
      <c r="K5589" s="7">
        <v>48.858060000000002</v>
      </c>
    </row>
    <row r="5590" spans="1:11" x14ac:dyDescent="0.25">
      <c r="A5590" s="6">
        <v>44429</v>
      </c>
      <c r="B5590" s="7">
        <v>17</v>
      </c>
      <c r="C5590" s="25">
        <v>326881.46241635928</v>
      </c>
      <c r="D5590" s="25">
        <f t="shared" si="530"/>
        <v>8</v>
      </c>
      <c r="E5590" s="25">
        <f t="shared" si="529"/>
        <v>0</v>
      </c>
      <c r="F5590" s="25">
        <f t="shared" si="531"/>
        <v>1</v>
      </c>
      <c r="G5590" s="25" t="str">
        <f t="shared" si="527"/>
        <v>Summer</v>
      </c>
      <c r="H5590" s="25">
        <f t="shared" si="532"/>
        <v>3</v>
      </c>
      <c r="I5590" s="25">
        <v>0</v>
      </c>
      <c r="J5590" s="25">
        <f t="shared" si="528"/>
        <v>3</v>
      </c>
      <c r="K5590" s="7">
        <v>58.354700000000001</v>
      </c>
    </row>
    <row r="5591" spans="1:11" x14ac:dyDescent="0.25">
      <c r="A5591" s="6">
        <v>44429</v>
      </c>
      <c r="B5591" s="7">
        <v>18</v>
      </c>
      <c r="C5591" s="25">
        <v>331651.14947856893</v>
      </c>
      <c r="D5591" s="25">
        <f t="shared" si="530"/>
        <v>8</v>
      </c>
      <c r="E5591" s="25">
        <f t="shared" si="529"/>
        <v>0</v>
      </c>
      <c r="F5591" s="25">
        <f t="shared" si="531"/>
        <v>1</v>
      </c>
      <c r="G5591" s="25" t="str">
        <f t="shared" si="527"/>
        <v>Summer</v>
      </c>
      <c r="H5591" s="25">
        <f t="shared" si="532"/>
        <v>3</v>
      </c>
      <c r="I5591" s="25">
        <v>0</v>
      </c>
      <c r="J5591" s="25">
        <f t="shared" si="528"/>
        <v>3</v>
      </c>
      <c r="K5591" s="7">
        <v>52.490729999999999</v>
      </c>
    </row>
    <row r="5592" spans="1:11" x14ac:dyDescent="0.25">
      <c r="A5592" s="6">
        <v>44429</v>
      </c>
      <c r="B5592" s="7">
        <v>19</v>
      </c>
      <c r="C5592" s="25">
        <v>328096.50353470346</v>
      </c>
      <c r="D5592" s="25">
        <f t="shared" si="530"/>
        <v>8</v>
      </c>
      <c r="E5592" s="25">
        <f t="shared" si="529"/>
        <v>0</v>
      </c>
      <c r="F5592" s="25">
        <f t="shared" si="531"/>
        <v>1</v>
      </c>
      <c r="G5592" s="25" t="str">
        <f t="shared" si="527"/>
        <v>Summer</v>
      </c>
      <c r="H5592" s="25">
        <f t="shared" si="532"/>
        <v>3</v>
      </c>
      <c r="I5592" s="25">
        <v>0</v>
      </c>
      <c r="J5592" s="25">
        <f t="shared" si="528"/>
        <v>3</v>
      </c>
      <c r="K5592" s="7">
        <v>136.01159999999999</v>
      </c>
    </row>
    <row r="5593" spans="1:11" x14ac:dyDescent="0.25">
      <c r="A5593" s="6">
        <v>44429</v>
      </c>
      <c r="B5593" s="7">
        <v>20</v>
      </c>
      <c r="C5593" s="25">
        <v>311042.78025227255</v>
      </c>
      <c r="D5593" s="25">
        <f t="shared" si="530"/>
        <v>8</v>
      </c>
      <c r="E5593" s="25">
        <f t="shared" si="529"/>
        <v>0</v>
      </c>
      <c r="F5593" s="25">
        <f t="shared" si="531"/>
        <v>1</v>
      </c>
      <c r="G5593" s="25" t="str">
        <f t="shared" si="527"/>
        <v>Summer</v>
      </c>
      <c r="H5593" s="25">
        <f t="shared" si="532"/>
        <v>3</v>
      </c>
      <c r="I5593" s="25">
        <v>0</v>
      </c>
      <c r="J5593" s="25">
        <f t="shared" si="528"/>
        <v>3</v>
      </c>
      <c r="K5593" s="7">
        <v>48.148609999999998</v>
      </c>
    </row>
    <row r="5594" spans="1:11" x14ac:dyDescent="0.25">
      <c r="A5594" s="6">
        <v>44429</v>
      </c>
      <c r="B5594" s="7">
        <v>21</v>
      </c>
      <c r="C5594" s="25">
        <v>293616.9985500258</v>
      </c>
      <c r="D5594" s="25">
        <f t="shared" si="530"/>
        <v>8</v>
      </c>
      <c r="E5594" s="25">
        <f t="shared" si="529"/>
        <v>0</v>
      </c>
      <c r="F5594" s="25">
        <f t="shared" si="531"/>
        <v>1</v>
      </c>
      <c r="G5594" s="25" t="str">
        <f t="shared" si="527"/>
        <v>Summer</v>
      </c>
      <c r="H5594" s="25">
        <f t="shared" si="532"/>
        <v>3</v>
      </c>
      <c r="I5594" s="25">
        <v>0</v>
      </c>
      <c r="J5594" s="25">
        <f t="shared" si="528"/>
        <v>3</v>
      </c>
      <c r="K5594" s="7">
        <v>43.07996</v>
      </c>
    </row>
    <row r="5595" spans="1:11" x14ac:dyDescent="0.25">
      <c r="A5595" s="6">
        <v>44429</v>
      </c>
      <c r="B5595" s="7">
        <v>22</v>
      </c>
      <c r="C5595" s="25">
        <v>280241.81166777894</v>
      </c>
      <c r="D5595" s="25">
        <f t="shared" si="530"/>
        <v>8</v>
      </c>
      <c r="E5595" s="25">
        <f t="shared" si="529"/>
        <v>0</v>
      </c>
      <c r="F5595" s="25">
        <f t="shared" si="531"/>
        <v>1</v>
      </c>
      <c r="G5595" s="25" t="str">
        <f t="shared" si="527"/>
        <v>Summer</v>
      </c>
      <c r="H5595" s="25">
        <f t="shared" si="532"/>
        <v>3</v>
      </c>
      <c r="I5595" s="25">
        <v>0</v>
      </c>
      <c r="J5595" s="25">
        <f t="shared" si="528"/>
        <v>3</v>
      </c>
      <c r="K5595" s="7">
        <v>36.778129999999997</v>
      </c>
    </row>
    <row r="5596" spans="1:11" x14ac:dyDescent="0.25">
      <c r="A5596" s="6">
        <v>44429</v>
      </c>
      <c r="B5596" s="7">
        <v>23</v>
      </c>
      <c r="C5596" s="25">
        <v>260020.70140416428</v>
      </c>
      <c r="D5596" s="25">
        <f t="shared" si="530"/>
        <v>8</v>
      </c>
      <c r="E5596" s="25">
        <f t="shared" si="529"/>
        <v>0</v>
      </c>
      <c r="F5596" s="25">
        <f t="shared" si="531"/>
        <v>1</v>
      </c>
      <c r="G5596" s="25" t="str">
        <f t="shared" si="527"/>
        <v>Summer</v>
      </c>
      <c r="H5596" s="25">
        <f t="shared" si="532"/>
        <v>3</v>
      </c>
      <c r="I5596" s="25">
        <v>0</v>
      </c>
      <c r="J5596" s="25">
        <f t="shared" si="528"/>
        <v>3</v>
      </c>
      <c r="K5596" s="7">
        <v>43.201099999999997</v>
      </c>
    </row>
    <row r="5597" spans="1:11" x14ac:dyDescent="0.25">
      <c r="A5597" s="6">
        <v>44429</v>
      </c>
      <c r="B5597" s="7">
        <v>24</v>
      </c>
      <c r="C5597" s="25">
        <v>232845.77004333353</v>
      </c>
      <c r="D5597" s="25">
        <f t="shared" si="530"/>
        <v>8</v>
      </c>
      <c r="E5597" s="25">
        <f t="shared" si="529"/>
        <v>0</v>
      </c>
      <c r="F5597" s="25">
        <f t="shared" si="531"/>
        <v>1</v>
      </c>
      <c r="G5597" s="25" t="str">
        <f t="shared" si="527"/>
        <v>Summer</v>
      </c>
      <c r="H5597" s="25">
        <f t="shared" si="532"/>
        <v>3</v>
      </c>
      <c r="I5597" s="25">
        <v>0</v>
      </c>
      <c r="J5597" s="25">
        <f t="shared" si="528"/>
        <v>3</v>
      </c>
      <c r="K5597" s="7">
        <v>37.463799999999999</v>
      </c>
    </row>
    <row r="5598" spans="1:11" x14ac:dyDescent="0.25">
      <c r="A5598" s="6">
        <v>44430</v>
      </c>
      <c r="B5598" s="7">
        <v>1</v>
      </c>
      <c r="C5598" s="25">
        <v>207105.52625693745</v>
      </c>
      <c r="D5598" s="25">
        <f t="shared" si="530"/>
        <v>8</v>
      </c>
      <c r="E5598" s="25">
        <f t="shared" si="529"/>
        <v>0</v>
      </c>
      <c r="F5598" s="25">
        <f t="shared" si="531"/>
        <v>1</v>
      </c>
      <c r="G5598" s="25" t="str">
        <f t="shared" si="527"/>
        <v>Summer</v>
      </c>
      <c r="H5598" s="25">
        <f t="shared" si="532"/>
        <v>3</v>
      </c>
      <c r="I5598" s="25">
        <v>0</v>
      </c>
      <c r="J5598" s="25">
        <f t="shared" si="528"/>
        <v>3</v>
      </c>
      <c r="K5598" s="7">
        <v>32.47016</v>
      </c>
    </row>
    <row r="5599" spans="1:11" x14ac:dyDescent="0.25">
      <c r="A5599" s="6">
        <v>44430</v>
      </c>
      <c r="B5599" s="7">
        <v>2</v>
      </c>
      <c r="C5599" s="25">
        <v>184442.96344392822</v>
      </c>
      <c r="D5599" s="25">
        <f t="shared" si="530"/>
        <v>8</v>
      </c>
      <c r="E5599" s="25">
        <f t="shared" si="529"/>
        <v>0</v>
      </c>
      <c r="F5599" s="25">
        <f t="shared" si="531"/>
        <v>1</v>
      </c>
      <c r="G5599" s="25" t="str">
        <f t="shared" si="527"/>
        <v>Summer</v>
      </c>
      <c r="H5599" s="25">
        <f t="shared" si="532"/>
        <v>1</v>
      </c>
      <c r="I5599" s="25">
        <v>0</v>
      </c>
      <c r="J5599" s="25">
        <f t="shared" si="528"/>
        <v>1</v>
      </c>
      <c r="K5599" s="7">
        <v>28.931159999999998</v>
      </c>
    </row>
    <row r="5600" spans="1:11" x14ac:dyDescent="0.25">
      <c r="A5600" s="6">
        <v>44430</v>
      </c>
      <c r="B5600" s="7">
        <v>3</v>
      </c>
      <c r="C5600" s="25">
        <v>166473.2420987887</v>
      </c>
      <c r="D5600" s="25">
        <f t="shared" si="530"/>
        <v>8</v>
      </c>
      <c r="E5600" s="25">
        <f t="shared" si="529"/>
        <v>0</v>
      </c>
      <c r="F5600" s="25">
        <f t="shared" si="531"/>
        <v>1</v>
      </c>
      <c r="G5600" s="25" t="str">
        <f t="shared" si="527"/>
        <v>Summer</v>
      </c>
      <c r="H5600" s="25">
        <f t="shared" si="532"/>
        <v>1</v>
      </c>
      <c r="I5600" s="25">
        <v>0</v>
      </c>
      <c r="J5600" s="25">
        <f t="shared" si="528"/>
        <v>1</v>
      </c>
      <c r="K5600" s="7">
        <v>28.26961</v>
      </c>
    </row>
    <row r="5601" spans="1:11" x14ac:dyDescent="0.25">
      <c r="A5601" s="6">
        <v>44430</v>
      </c>
      <c r="B5601" s="7">
        <v>4</v>
      </c>
      <c r="C5601" s="25">
        <v>153370.64256195241</v>
      </c>
      <c r="D5601" s="25">
        <f t="shared" si="530"/>
        <v>8</v>
      </c>
      <c r="E5601" s="25">
        <f t="shared" si="529"/>
        <v>0</v>
      </c>
      <c r="F5601" s="25">
        <f t="shared" si="531"/>
        <v>1</v>
      </c>
      <c r="G5601" s="25" t="str">
        <f t="shared" si="527"/>
        <v>Summer</v>
      </c>
      <c r="H5601" s="25">
        <f t="shared" si="532"/>
        <v>1</v>
      </c>
      <c r="I5601" s="25">
        <v>0</v>
      </c>
      <c r="J5601" s="25">
        <f t="shared" si="528"/>
        <v>1</v>
      </c>
      <c r="K5601" s="7">
        <v>25.61307</v>
      </c>
    </row>
    <row r="5602" spans="1:11" x14ac:dyDescent="0.25">
      <c r="A5602" s="6">
        <v>44430</v>
      </c>
      <c r="B5602" s="7">
        <v>5</v>
      </c>
      <c r="C5602" s="25">
        <v>143517.8974022101</v>
      </c>
      <c r="D5602" s="25">
        <f t="shared" si="530"/>
        <v>8</v>
      </c>
      <c r="E5602" s="25">
        <f t="shared" si="529"/>
        <v>0</v>
      </c>
      <c r="F5602" s="25">
        <f t="shared" si="531"/>
        <v>1</v>
      </c>
      <c r="G5602" s="25" t="str">
        <f t="shared" si="527"/>
        <v>Summer</v>
      </c>
      <c r="H5602" s="25">
        <f t="shared" si="532"/>
        <v>1</v>
      </c>
      <c r="I5602" s="25">
        <v>0</v>
      </c>
      <c r="J5602" s="25">
        <f t="shared" si="528"/>
        <v>1</v>
      </c>
      <c r="K5602" s="7">
        <v>25.290759999999999</v>
      </c>
    </row>
    <row r="5603" spans="1:11" x14ac:dyDescent="0.25">
      <c r="A5603" s="6">
        <v>44430</v>
      </c>
      <c r="B5603" s="7">
        <v>6</v>
      </c>
      <c r="C5603" s="25">
        <v>136661.60427332242</v>
      </c>
      <c r="D5603" s="25">
        <f t="shared" si="530"/>
        <v>8</v>
      </c>
      <c r="E5603" s="25">
        <f t="shared" si="529"/>
        <v>0</v>
      </c>
      <c r="F5603" s="25">
        <f t="shared" si="531"/>
        <v>1</v>
      </c>
      <c r="G5603" s="25" t="str">
        <f t="shared" si="527"/>
        <v>Summer</v>
      </c>
      <c r="H5603" s="25">
        <f t="shared" si="532"/>
        <v>1</v>
      </c>
      <c r="I5603" s="25">
        <v>0</v>
      </c>
      <c r="J5603" s="25">
        <f t="shared" si="528"/>
        <v>1</v>
      </c>
      <c r="K5603" s="7">
        <v>24.972529999999999</v>
      </c>
    </row>
    <row r="5604" spans="1:11" x14ac:dyDescent="0.25">
      <c r="A5604" s="6">
        <v>44430</v>
      </c>
      <c r="B5604" s="7">
        <v>7</v>
      </c>
      <c r="C5604" s="25">
        <v>133269.98657788851</v>
      </c>
      <c r="D5604" s="25">
        <f t="shared" si="530"/>
        <v>8</v>
      </c>
      <c r="E5604" s="25">
        <f t="shared" si="529"/>
        <v>0</v>
      </c>
      <c r="F5604" s="25">
        <f t="shared" si="531"/>
        <v>1</v>
      </c>
      <c r="G5604" s="25" t="str">
        <f t="shared" si="527"/>
        <v>Summer</v>
      </c>
      <c r="H5604" s="25">
        <f t="shared" si="532"/>
        <v>3</v>
      </c>
      <c r="I5604" s="25">
        <v>0</v>
      </c>
      <c r="J5604" s="25">
        <f t="shared" si="528"/>
        <v>3</v>
      </c>
      <c r="K5604" s="7">
        <v>24.044499999999999</v>
      </c>
    </row>
    <row r="5605" spans="1:11" x14ac:dyDescent="0.25">
      <c r="A5605" s="6">
        <v>44430</v>
      </c>
      <c r="B5605" s="7">
        <v>8</v>
      </c>
      <c r="C5605" s="25">
        <v>139447.39035702794</v>
      </c>
      <c r="D5605" s="25">
        <f t="shared" si="530"/>
        <v>8</v>
      </c>
      <c r="E5605" s="25">
        <f t="shared" si="529"/>
        <v>0</v>
      </c>
      <c r="F5605" s="25">
        <f t="shared" si="531"/>
        <v>1</v>
      </c>
      <c r="G5605" s="25" t="str">
        <f t="shared" si="527"/>
        <v>Summer</v>
      </c>
      <c r="H5605" s="25">
        <f t="shared" si="532"/>
        <v>3</v>
      </c>
      <c r="I5605" s="25">
        <v>0</v>
      </c>
      <c r="J5605" s="25">
        <f t="shared" si="528"/>
        <v>3</v>
      </c>
      <c r="K5605" s="7">
        <v>21.57593</v>
      </c>
    </row>
    <row r="5606" spans="1:11" x14ac:dyDescent="0.25">
      <c r="A5606" s="6">
        <v>44430</v>
      </c>
      <c r="B5606" s="7">
        <v>9</v>
      </c>
      <c r="C5606" s="25">
        <v>165458.18903204423</v>
      </c>
      <c r="D5606" s="25">
        <f t="shared" si="530"/>
        <v>8</v>
      </c>
      <c r="E5606" s="25">
        <f t="shared" si="529"/>
        <v>0</v>
      </c>
      <c r="F5606" s="25">
        <f t="shared" si="531"/>
        <v>1</v>
      </c>
      <c r="G5606" s="25" t="str">
        <f t="shared" si="527"/>
        <v>Summer</v>
      </c>
      <c r="H5606" s="25">
        <f t="shared" si="532"/>
        <v>3</v>
      </c>
      <c r="I5606" s="25">
        <v>0</v>
      </c>
      <c r="J5606" s="25">
        <f t="shared" si="528"/>
        <v>3</v>
      </c>
      <c r="K5606" s="7">
        <v>22.301120000000001</v>
      </c>
    </row>
    <row r="5607" spans="1:11" x14ac:dyDescent="0.25">
      <c r="A5607" s="6">
        <v>44430</v>
      </c>
      <c r="B5607" s="7">
        <v>10</v>
      </c>
      <c r="C5607" s="25">
        <v>202265.37495790035</v>
      </c>
      <c r="D5607" s="25">
        <f t="shared" si="530"/>
        <v>8</v>
      </c>
      <c r="E5607" s="25">
        <f t="shared" si="529"/>
        <v>0</v>
      </c>
      <c r="F5607" s="25">
        <f t="shared" si="531"/>
        <v>1</v>
      </c>
      <c r="G5607" s="25" t="str">
        <f t="shared" si="527"/>
        <v>Summer</v>
      </c>
      <c r="H5607" s="25">
        <f t="shared" si="532"/>
        <v>3</v>
      </c>
      <c r="I5607" s="25">
        <v>0</v>
      </c>
      <c r="J5607" s="25">
        <f t="shared" si="528"/>
        <v>3</v>
      </c>
      <c r="K5607" s="7">
        <v>25.484079999999999</v>
      </c>
    </row>
    <row r="5608" spans="1:11" x14ac:dyDescent="0.25">
      <c r="A5608" s="6">
        <v>44430</v>
      </c>
      <c r="B5608" s="7">
        <v>11</v>
      </c>
      <c r="C5608" s="25">
        <v>239572.08785168227</v>
      </c>
      <c r="D5608" s="25">
        <f t="shared" si="530"/>
        <v>8</v>
      </c>
      <c r="E5608" s="25">
        <f t="shared" si="529"/>
        <v>0</v>
      </c>
      <c r="F5608" s="25">
        <f t="shared" si="531"/>
        <v>1</v>
      </c>
      <c r="G5608" s="25" t="str">
        <f t="shared" si="527"/>
        <v>Summer</v>
      </c>
      <c r="H5608" s="25">
        <f t="shared" si="532"/>
        <v>3</v>
      </c>
      <c r="I5608" s="25">
        <v>0</v>
      </c>
      <c r="J5608" s="25">
        <f t="shared" si="528"/>
        <v>3</v>
      </c>
      <c r="K5608" s="7">
        <v>32.638179999999998</v>
      </c>
    </row>
    <row r="5609" spans="1:11" x14ac:dyDescent="0.25">
      <c r="A5609" s="6">
        <v>44430</v>
      </c>
      <c r="B5609" s="7">
        <v>12</v>
      </c>
      <c r="C5609" s="25">
        <v>271577.71985397168</v>
      </c>
      <c r="D5609" s="25">
        <f t="shared" si="530"/>
        <v>8</v>
      </c>
      <c r="E5609" s="25">
        <f t="shared" si="529"/>
        <v>0</v>
      </c>
      <c r="F5609" s="25">
        <f t="shared" si="531"/>
        <v>1</v>
      </c>
      <c r="G5609" s="25" t="str">
        <f t="shared" si="527"/>
        <v>Summer</v>
      </c>
      <c r="H5609" s="25">
        <f t="shared" si="532"/>
        <v>3</v>
      </c>
      <c r="I5609" s="25">
        <v>0</v>
      </c>
      <c r="J5609" s="25">
        <f t="shared" si="528"/>
        <v>3</v>
      </c>
      <c r="K5609" s="7">
        <v>39.948810000000002</v>
      </c>
    </row>
    <row r="5610" spans="1:11" x14ac:dyDescent="0.25">
      <c r="A5610" s="6">
        <v>44430</v>
      </c>
      <c r="B5610" s="7">
        <v>13</v>
      </c>
      <c r="C5610" s="25">
        <v>297527.24047028634</v>
      </c>
      <c r="D5610" s="25">
        <f t="shared" si="530"/>
        <v>8</v>
      </c>
      <c r="E5610" s="25">
        <f t="shared" si="529"/>
        <v>0</v>
      </c>
      <c r="F5610" s="25">
        <f t="shared" si="531"/>
        <v>1</v>
      </c>
      <c r="G5610" s="25" t="str">
        <f t="shared" si="527"/>
        <v>Summer</v>
      </c>
      <c r="H5610" s="25">
        <f t="shared" si="532"/>
        <v>3</v>
      </c>
      <c r="I5610" s="25">
        <v>0</v>
      </c>
      <c r="J5610" s="25">
        <f t="shared" si="528"/>
        <v>3</v>
      </c>
      <c r="K5610" s="7">
        <v>41.776260000000001</v>
      </c>
    </row>
    <row r="5611" spans="1:11" x14ac:dyDescent="0.25">
      <c r="A5611" s="6">
        <v>44430</v>
      </c>
      <c r="B5611" s="7">
        <v>14</v>
      </c>
      <c r="C5611" s="25">
        <v>316609.01300626225</v>
      </c>
      <c r="D5611" s="25">
        <f t="shared" si="530"/>
        <v>8</v>
      </c>
      <c r="E5611" s="25">
        <f t="shared" si="529"/>
        <v>0</v>
      </c>
      <c r="F5611" s="25">
        <f t="shared" si="531"/>
        <v>1</v>
      </c>
      <c r="G5611" s="25" t="str">
        <f t="shared" si="527"/>
        <v>Summer</v>
      </c>
      <c r="H5611" s="25">
        <f t="shared" si="532"/>
        <v>3</v>
      </c>
      <c r="I5611" s="25">
        <v>0</v>
      </c>
      <c r="J5611" s="25">
        <f t="shared" si="528"/>
        <v>3</v>
      </c>
      <c r="K5611" s="7">
        <v>41.036839999999998</v>
      </c>
    </row>
    <row r="5612" spans="1:11" x14ac:dyDescent="0.25">
      <c r="A5612" s="6">
        <v>44430</v>
      </c>
      <c r="B5612" s="7">
        <v>15</v>
      </c>
      <c r="C5612" s="25">
        <v>330515.60053896863</v>
      </c>
      <c r="D5612" s="25">
        <f t="shared" si="530"/>
        <v>8</v>
      </c>
      <c r="E5612" s="25">
        <f t="shared" si="529"/>
        <v>0</v>
      </c>
      <c r="F5612" s="25">
        <f t="shared" si="531"/>
        <v>1</v>
      </c>
      <c r="G5612" s="25" t="str">
        <f t="shared" si="527"/>
        <v>Summer</v>
      </c>
      <c r="H5612" s="25">
        <f t="shared" si="532"/>
        <v>3</v>
      </c>
      <c r="I5612" s="25">
        <v>0</v>
      </c>
      <c r="J5612" s="25">
        <f t="shared" si="528"/>
        <v>3</v>
      </c>
      <c r="K5612" s="7">
        <v>41.928840000000001</v>
      </c>
    </row>
    <row r="5613" spans="1:11" x14ac:dyDescent="0.25">
      <c r="A5613" s="6">
        <v>44430</v>
      </c>
      <c r="B5613" s="7">
        <v>16</v>
      </c>
      <c r="C5613" s="25">
        <v>341523.91947189486</v>
      </c>
      <c r="D5613" s="25">
        <f t="shared" si="530"/>
        <v>8</v>
      </c>
      <c r="E5613" s="25">
        <f t="shared" si="529"/>
        <v>0</v>
      </c>
      <c r="F5613" s="25">
        <f t="shared" si="531"/>
        <v>1</v>
      </c>
      <c r="G5613" s="25" t="str">
        <f t="shared" si="527"/>
        <v>Summer</v>
      </c>
      <c r="H5613" s="25">
        <f t="shared" si="532"/>
        <v>3</v>
      </c>
      <c r="I5613" s="25">
        <v>0</v>
      </c>
      <c r="J5613" s="25">
        <f t="shared" si="528"/>
        <v>3</v>
      </c>
      <c r="K5613" s="7">
        <v>44.496040000000001</v>
      </c>
    </row>
    <row r="5614" spans="1:11" x14ac:dyDescent="0.25">
      <c r="A5614" s="6">
        <v>44430</v>
      </c>
      <c r="B5614" s="7">
        <v>17</v>
      </c>
      <c r="C5614" s="25">
        <v>349752.45626793557</v>
      </c>
      <c r="D5614" s="25">
        <f t="shared" si="530"/>
        <v>8</v>
      </c>
      <c r="E5614" s="25">
        <f t="shared" si="529"/>
        <v>0</v>
      </c>
      <c r="F5614" s="25">
        <f t="shared" si="531"/>
        <v>1</v>
      </c>
      <c r="G5614" s="25" t="str">
        <f t="shared" si="527"/>
        <v>Summer</v>
      </c>
      <c r="H5614" s="25">
        <f t="shared" si="532"/>
        <v>3</v>
      </c>
      <c r="I5614" s="25">
        <v>0</v>
      </c>
      <c r="J5614" s="25">
        <f t="shared" si="528"/>
        <v>3</v>
      </c>
      <c r="K5614" s="7">
        <v>45.323149999999998</v>
      </c>
    </row>
    <row r="5615" spans="1:11" x14ac:dyDescent="0.25">
      <c r="A5615" s="6">
        <v>44430</v>
      </c>
      <c r="B5615" s="7">
        <v>18</v>
      </c>
      <c r="C5615" s="25">
        <v>359358.23934991285</v>
      </c>
      <c r="D5615" s="25">
        <f t="shared" si="530"/>
        <v>8</v>
      </c>
      <c r="E5615" s="25">
        <f t="shared" si="529"/>
        <v>0</v>
      </c>
      <c r="F5615" s="25">
        <f t="shared" si="531"/>
        <v>1</v>
      </c>
      <c r="G5615" s="25" t="str">
        <f t="shared" ref="G5615:G5678" si="533">IF(OR(D5615&lt;5,D5615&gt;9),"Winter","Summer")</f>
        <v>Summer</v>
      </c>
      <c r="H5615" s="25">
        <f t="shared" si="532"/>
        <v>3</v>
      </c>
      <c r="I5615" s="25">
        <v>0</v>
      </c>
      <c r="J5615" s="25">
        <f t="shared" ref="J5615:J5678" si="534">IF(I5615=0,H5615,5)</f>
        <v>3</v>
      </c>
      <c r="K5615" s="7">
        <v>55.060639999999999</v>
      </c>
    </row>
    <row r="5616" spans="1:11" x14ac:dyDescent="0.25">
      <c r="A5616" s="6">
        <v>44430</v>
      </c>
      <c r="B5616" s="7">
        <v>19</v>
      </c>
      <c r="C5616" s="25">
        <v>360282.30125543359</v>
      </c>
      <c r="D5616" s="25">
        <f t="shared" si="530"/>
        <v>8</v>
      </c>
      <c r="E5616" s="25">
        <f t="shared" si="529"/>
        <v>0</v>
      </c>
      <c r="F5616" s="25">
        <f t="shared" si="531"/>
        <v>1</v>
      </c>
      <c r="G5616" s="25" t="str">
        <f t="shared" si="533"/>
        <v>Summer</v>
      </c>
      <c r="H5616" s="25">
        <f t="shared" si="532"/>
        <v>3</v>
      </c>
      <c r="I5616" s="25">
        <v>0</v>
      </c>
      <c r="J5616" s="25">
        <f t="shared" si="534"/>
        <v>3</v>
      </c>
      <c r="K5616" s="7">
        <v>53.194569999999999</v>
      </c>
    </row>
    <row r="5617" spans="1:11" x14ac:dyDescent="0.25">
      <c r="A5617" s="6">
        <v>44430</v>
      </c>
      <c r="B5617" s="7">
        <v>20</v>
      </c>
      <c r="C5617" s="25">
        <v>353140.14907917916</v>
      </c>
      <c r="D5617" s="25">
        <f t="shared" si="530"/>
        <v>8</v>
      </c>
      <c r="E5617" s="25">
        <f t="shared" si="529"/>
        <v>0</v>
      </c>
      <c r="F5617" s="25">
        <f t="shared" si="531"/>
        <v>1</v>
      </c>
      <c r="G5617" s="25" t="str">
        <f t="shared" si="533"/>
        <v>Summer</v>
      </c>
      <c r="H5617" s="25">
        <f t="shared" si="532"/>
        <v>3</v>
      </c>
      <c r="I5617" s="25">
        <v>0</v>
      </c>
      <c r="J5617" s="25">
        <f t="shared" si="534"/>
        <v>3</v>
      </c>
      <c r="K5617" s="7">
        <v>51.180959999999999</v>
      </c>
    </row>
    <row r="5618" spans="1:11" x14ac:dyDescent="0.25">
      <c r="A5618" s="6">
        <v>44430</v>
      </c>
      <c r="B5618" s="7">
        <v>21</v>
      </c>
      <c r="C5618" s="25">
        <v>338517.55972236814</v>
      </c>
      <c r="D5618" s="25">
        <f t="shared" si="530"/>
        <v>8</v>
      </c>
      <c r="E5618" s="25">
        <f t="shared" si="529"/>
        <v>0</v>
      </c>
      <c r="F5618" s="25">
        <f t="shared" si="531"/>
        <v>1</v>
      </c>
      <c r="G5618" s="25" t="str">
        <f t="shared" si="533"/>
        <v>Summer</v>
      </c>
      <c r="H5618" s="25">
        <f t="shared" si="532"/>
        <v>3</v>
      </c>
      <c r="I5618" s="25">
        <v>0</v>
      </c>
      <c r="J5618" s="25">
        <f t="shared" si="534"/>
        <v>3</v>
      </c>
      <c r="K5618" s="7">
        <v>67.392700000000005</v>
      </c>
    </row>
    <row r="5619" spans="1:11" x14ac:dyDescent="0.25">
      <c r="A5619" s="6">
        <v>44430</v>
      </c>
      <c r="B5619" s="7">
        <v>22</v>
      </c>
      <c r="C5619" s="25">
        <v>319322.37673279014</v>
      </c>
      <c r="D5619" s="25">
        <f t="shared" si="530"/>
        <v>8</v>
      </c>
      <c r="E5619" s="25">
        <f t="shared" si="529"/>
        <v>0</v>
      </c>
      <c r="F5619" s="25">
        <f t="shared" si="531"/>
        <v>1</v>
      </c>
      <c r="G5619" s="25" t="str">
        <f t="shared" si="533"/>
        <v>Summer</v>
      </c>
      <c r="H5619" s="25">
        <f t="shared" si="532"/>
        <v>3</v>
      </c>
      <c r="I5619" s="25">
        <v>0</v>
      </c>
      <c r="J5619" s="25">
        <f t="shared" si="534"/>
        <v>3</v>
      </c>
      <c r="K5619" s="7">
        <v>40.947159999999997</v>
      </c>
    </row>
    <row r="5620" spans="1:11" x14ac:dyDescent="0.25">
      <c r="A5620" s="6">
        <v>44430</v>
      </c>
      <c r="B5620" s="7">
        <v>23</v>
      </c>
      <c r="C5620" s="25">
        <v>285692.69722270849</v>
      </c>
      <c r="D5620" s="25">
        <f t="shared" si="530"/>
        <v>8</v>
      </c>
      <c r="E5620" s="25">
        <f t="shared" si="529"/>
        <v>0</v>
      </c>
      <c r="F5620" s="25">
        <f t="shared" si="531"/>
        <v>1</v>
      </c>
      <c r="G5620" s="25" t="str">
        <f t="shared" si="533"/>
        <v>Summer</v>
      </c>
      <c r="H5620" s="25">
        <f t="shared" si="532"/>
        <v>3</v>
      </c>
      <c r="I5620" s="25">
        <v>0</v>
      </c>
      <c r="J5620" s="25">
        <f t="shared" si="534"/>
        <v>3</v>
      </c>
      <c r="K5620" s="7">
        <v>34.423229999999997</v>
      </c>
    </row>
    <row r="5621" spans="1:11" x14ac:dyDescent="0.25">
      <c r="A5621" s="6">
        <v>44430</v>
      </c>
      <c r="B5621" s="7">
        <v>24</v>
      </c>
      <c r="C5621" s="25">
        <v>248839.88150209113</v>
      </c>
      <c r="D5621" s="25">
        <f t="shared" si="530"/>
        <v>8</v>
      </c>
      <c r="E5621" s="25">
        <f t="shared" si="529"/>
        <v>0</v>
      </c>
      <c r="F5621" s="25">
        <f t="shared" si="531"/>
        <v>1</v>
      </c>
      <c r="G5621" s="25" t="str">
        <f t="shared" si="533"/>
        <v>Summer</v>
      </c>
      <c r="H5621" s="25">
        <f t="shared" si="532"/>
        <v>3</v>
      </c>
      <c r="I5621" s="25">
        <v>0</v>
      </c>
      <c r="J5621" s="25">
        <f t="shared" si="534"/>
        <v>3</v>
      </c>
      <c r="K5621" s="7">
        <v>33.511020000000002</v>
      </c>
    </row>
    <row r="5622" spans="1:11" x14ac:dyDescent="0.25">
      <c r="A5622" s="6">
        <v>44431</v>
      </c>
      <c r="B5622" s="7">
        <v>1</v>
      </c>
      <c r="C5622" s="25">
        <v>217435.09444394734</v>
      </c>
      <c r="D5622" s="25">
        <f t="shared" si="530"/>
        <v>8</v>
      </c>
      <c r="E5622" s="25">
        <f t="shared" si="529"/>
        <v>0</v>
      </c>
      <c r="F5622" s="25">
        <f t="shared" si="531"/>
        <v>0</v>
      </c>
      <c r="G5622" s="25" t="str">
        <f t="shared" si="533"/>
        <v>Summer</v>
      </c>
      <c r="H5622" s="25">
        <f t="shared" si="532"/>
        <v>3</v>
      </c>
      <c r="I5622" s="25">
        <v>0</v>
      </c>
      <c r="J5622" s="25">
        <f t="shared" si="534"/>
        <v>3</v>
      </c>
      <c r="K5622" s="7">
        <v>29.68243</v>
      </c>
    </row>
    <row r="5623" spans="1:11" x14ac:dyDescent="0.25">
      <c r="A5623" s="6">
        <v>44431</v>
      </c>
      <c r="B5623" s="7">
        <v>2</v>
      </c>
      <c r="C5623" s="25">
        <v>194373.27683230583</v>
      </c>
      <c r="D5623" s="25">
        <f t="shared" si="530"/>
        <v>8</v>
      </c>
      <c r="E5623" s="25">
        <f t="shared" si="529"/>
        <v>0</v>
      </c>
      <c r="F5623" s="25">
        <f t="shared" si="531"/>
        <v>0</v>
      </c>
      <c r="G5623" s="25" t="str">
        <f t="shared" si="533"/>
        <v>Summer</v>
      </c>
      <c r="H5623" s="25">
        <f t="shared" si="532"/>
        <v>1</v>
      </c>
      <c r="I5623" s="25">
        <v>0</v>
      </c>
      <c r="J5623" s="25">
        <f t="shared" si="534"/>
        <v>1</v>
      </c>
      <c r="K5623" s="7">
        <v>26.312159999999999</v>
      </c>
    </row>
    <row r="5624" spans="1:11" x14ac:dyDescent="0.25">
      <c r="A5624" s="6">
        <v>44431</v>
      </c>
      <c r="B5624" s="7">
        <v>3</v>
      </c>
      <c r="C5624" s="25">
        <v>177015.81045015709</v>
      </c>
      <c r="D5624" s="25">
        <f t="shared" si="530"/>
        <v>8</v>
      </c>
      <c r="E5624" s="25">
        <f t="shared" si="529"/>
        <v>0</v>
      </c>
      <c r="F5624" s="25">
        <f t="shared" si="531"/>
        <v>0</v>
      </c>
      <c r="G5624" s="25" t="str">
        <f t="shared" si="533"/>
        <v>Summer</v>
      </c>
      <c r="H5624" s="25">
        <f t="shared" si="532"/>
        <v>1</v>
      </c>
      <c r="I5624" s="25">
        <v>0</v>
      </c>
      <c r="J5624" s="25">
        <f t="shared" si="534"/>
        <v>1</v>
      </c>
      <c r="K5624" s="7">
        <v>25.10595</v>
      </c>
    </row>
    <row r="5625" spans="1:11" x14ac:dyDescent="0.25">
      <c r="A5625" s="6">
        <v>44431</v>
      </c>
      <c r="B5625" s="7">
        <v>4</v>
      </c>
      <c r="C5625" s="25">
        <v>164238.0514711357</v>
      </c>
      <c r="D5625" s="25">
        <f t="shared" si="530"/>
        <v>8</v>
      </c>
      <c r="E5625" s="25">
        <f t="shared" si="529"/>
        <v>0</v>
      </c>
      <c r="F5625" s="25">
        <f t="shared" si="531"/>
        <v>0</v>
      </c>
      <c r="G5625" s="25" t="str">
        <f t="shared" si="533"/>
        <v>Summer</v>
      </c>
      <c r="H5625" s="25">
        <f t="shared" si="532"/>
        <v>1</v>
      </c>
      <c r="I5625" s="25">
        <v>0</v>
      </c>
      <c r="J5625" s="25">
        <f t="shared" si="534"/>
        <v>1</v>
      </c>
      <c r="K5625" s="7">
        <v>24.839649999999999</v>
      </c>
    </row>
    <row r="5626" spans="1:11" x14ac:dyDescent="0.25">
      <c r="A5626" s="6">
        <v>44431</v>
      </c>
      <c r="B5626" s="7">
        <v>5</v>
      </c>
      <c r="C5626" s="25">
        <v>155758.30108072719</v>
      </c>
      <c r="D5626" s="25">
        <f t="shared" si="530"/>
        <v>8</v>
      </c>
      <c r="E5626" s="25">
        <f t="shared" si="529"/>
        <v>0</v>
      </c>
      <c r="F5626" s="25">
        <f t="shared" si="531"/>
        <v>0</v>
      </c>
      <c r="G5626" s="25" t="str">
        <f t="shared" si="533"/>
        <v>Summer</v>
      </c>
      <c r="H5626" s="25">
        <f t="shared" si="532"/>
        <v>1</v>
      </c>
      <c r="I5626" s="25">
        <v>0</v>
      </c>
      <c r="J5626" s="25">
        <f t="shared" si="534"/>
        <v>1</v>
      </c>
      <c r="K5626" s="7">
        <v>25.937449999999998</v>
      </c>
    </row>
    <row r="5627" spans="1:11" x14ac:dyDescent="0.25">
      <c r="A5627" s="6">
        <v>44431</v>
      </c>
      <c r="B5627" s="7">
        <v>6</v>
      </c>
      <c r="C5627" s="25">
        <v>154074.19352823583</v>
      </c>
      <c r="D5627" s="25">
        <f t="shared" si="530"/>
        <v>8</v>
      </c>
      <c r="E5627" s="25">
        <f t="shared" si="529"/>
        <v>0</v>
      </c>
      <c r="F5627" s="25">
        <f t="shared" si="531"/>
        <v>0</v>
      </c>
      <c r="G5627" s="25" t="str">
        <f t="shared" si="533"/>
        <v>Summer</v>
      </c>
      <c r="H5627" s="25">
        <f t="shared" si="532"/>
        <v>1</v>
      </c>
      <c r="I5627" s="25">
        <v>0</v>
      </c>
      <c r="J5627" s="25">
        <f t="shared" si="534"/>
        <v>1</v>
      </c>
      <c r="K5627" s="7">
        <v>27.14423</v>
      </c>
    </row>
    <row r="5628" spans="1:11" x14ac:dyDescent="0.25">
      <c r="A5628" s="6">
        <v>44431</v>
      </c>
      <c r="B5628" s="7">
        <v>7</v>
      </c>
      <c r="C5628" s="25">
        <v>160737.96466217269</v>
      </c>
      <c r="D5628" s="25">
        <f t="shared" si="530"/>
        <v>8</v>
      </c>
      <c r="E5628" s="25">
        <f t="shared" si="529"/>
        <v>0</v>
      </c>
      <c r="F5628" s="25">
        <f t="shared" si="531"/>
        <v>0</v>
      </c>
      <c r="G5628" s="25" t="str">
        <f t="shared" si="533"/>
        <v>Summer</v>
      </c>
      <c r="H5628" s="25">
        <f t="shared" si="532"/>
        <v>3</v>
      </c>
      <c r="I5628" s="25">
        <v>0</v>
      </c>
      <c r="J5628" s="25">
        <f t="shared" si="534"/>
        <v>3</v>
      </c>
      <c r="K5628" s="7">
        <v>28.971540000000001</v>
      </c>
    </row>
    <row r="5629" spans="1:11" x14ac:dyDescent="0.25">
      <c r="A5629" s="6">
        <v>44431</v>
      </c>
      <c r="B5629" s="7">
        <v>8</v>
      </c>
      <c r="C5629" s="25">
        <v>163798.60445715996</v>
      </c>
      <c r="D5629" s="25">
        <f t="shared" si="530"/>
        <v>8</v>
      </c>
      <c r="E5629" s="25">
        <f t="shared" si="529"/>
        <v>0</v>
      </c>
      <c r="F5629" s="25">
        <f t="shared" si="531"/>
        <v>0</v>
      </c>
      <c r="G5629" s="25" t="str">
        <f t="shared" si="533"/>
        <v>Summer</v>
      </c>
      <c r="H5629" s="25">
        <f t="shared" si="532"/>
        <v>3</v>
      </c>
      <c r="I5629" s="25">
        <v>0</v>
      </c>
      <c r="J5629" s="25">
        <f t="shared" si="534"/>
        <v>3</v>
      </c>
      <c r="K5629" s="7">
        <v>29.567990000000002</v>
      </c>
    </row>
    <row r="5630" spans="1:11" x14ac:dyDescent="0.25">
      <c r="A5630" s="6">
        <v>44431</v>
      </c>
      <c r="B5630" s="7">
        <v>9</v>
      </c>
      <c r="C5630" s="25">
        <v>172277.30728129583</v>
      </c>
      <c r="D5630" s="25">
        <f t="shared" si="530"/>
        <v>8</v>
      </c>
      <c r="E5630" s="25">
        <f t="shared" si="529"/>
        <v>0</v>
      </c>
      <c r="F5630" s="25">
        <f t="shared" si="531"/>
        <v>0</v>
      </c>
      <c r="G5630" s="25" t="str">
        <f t="shared" si="533"/>
        <v>Summer</v>
      </c>
      <c r="H5630" s="25">
        <f t="shared" si="532"/>
        <v>3</v>
      </c>
      <c r="I5630" s="25">
        <v>0</v>
      </c>
      <c r="J5630" s="25">
        <f t="shared" si="534"/>
        <v>3</v>
      </c>
      <c r="K5630" s="7">
        <v>33.790219999999998</v>
      </c>
    </row>
    <row r="5631" spans="1:11" x14ac:dyDescent="0.25">
      <c r="A5631" s="6">
        <v>44431</v>
      </c>
      <c r="B5631" s="7">
        <v>10</v>
      </c>
      <c r="C5631" s="25">
        <v>196209.92290246894</v>
      </c>
      <c r="D5631" s="25">
        <f t="shared" si="530"/>
        <v>8</v>
      </c>
      <c r="E5631" s="25">
        <f t="shared" si="529"/>
        <v>0</v>
      </c>
      <c r="F5631" s="25">
        <f t="shared" si="531"/>
        <v>0</v>
      </c>
      <c r="G5631" s="25" t="str">
        <f t="shared" si="533"/>
        <v>Summer</v>
      </c>
      <c r="H5631" s="25">
        <f t="shared" si="532"/>
        <v>3</v>
      </c>
      <c r="I5631" s="25">
        <v>0</v>
      </c>
      <c r="J5631" s="25">
        <f t="shared" si="534"/>
        <v>3</v>
      </c>
      <c r="K5631" s="7">
        <v>39.644390000000001</v>
      </c>
    </row>
    <row r="5632" spans="1:11" x14ac:dyDescent="0.25">
      <c r="A5632" s="6">
        <v>44431</v>
      </c>
      <c r="B5632" s="7">
        <v>11</v>
      </c>
      <c r="C5632" s="25">
        <v>227024.34016878647</v>
      </c>
      <c r="D5632" s="25">
        <f t="shared" si="530"/>
        <v>8</v>
      </c>
      <c r="E5632" s="25">
        <f t="shared" si="529"/>
        <v>0</v>
      </c>
      <c r="F5632" s="25">
        <f t="shared" si="531"/>
        <v>0</v>
      </c>
      <c r="G5632" s="25" t="str">
        <f t="shared" si="533"/>
        <v>Summer</v>
      </c>
      <c r="H5632" s="25">
        <f t="shared" si="532"/>
        <v>3</v>
      </c>
      <c r="I5632" s="25">
        <v>0</v>
      </c>
      <c r="J5632" s="25">
        <f t="shared" si="534"/>
        <v>3</v>
      </c>
      <c r="K5632" s="7">
        <v>49.525869999999998</v>
      </c>
    </row>
    <row r="5633" spans="1:11" x14ac:dyDescent="0.25">
      <c r="A5633" s="6">
        <v>44431</v>
      </c>
      <c r="B5633" s="7">
        <v>12</v>
      </c>
      <c r="C5633" s="25">
        <v>259882.99052468952</v>
      </c>
      <c r="D5633" s="25">
        <f t="shared" si="530"/>
        <v>8</v>
      </c>
      <c r="E5633" s="25">
        <f t="shared" si="529"/>
        <v>0</v>
      </c>
      <c r="F5633" s="25">
        <f t="shared" si="531"/>
        <v>0</v>
      </c>
      <c r="G5633" s="25" t="str">
        <f t="shared" si="533"/>
        <v>Summer</v>
      </c>
      <c r="H5633" s="25">
        <f t="shared" si="532"/>
        <v>3</v>
      </c>
      <c r="I5633" s="25">
        <v>0</v>
      </c>
      <c r="J5633" s="25">
        <f t="shared" si="534"/>
        <v>3</v>
      </c>
      <c r="K5633" s="7">
        <v>150.4264</v>
      </c>
    </row>
    <row r="5634" spans="1:11" x14ac:dyDescent="0.25">
      <c r="A5634" s="6">
        <v>44431</v>
      </c>
      <c r="B5634" s="7">
        <v>13</v>
      </c>
      <c r="C5634" s="25">
        <v>286921.75676387851</v>
      </c>
      <c r="D5634" s="25">
        <f t="shared" si="530"/>
        <v>8</v>
      </c>
      <c r="E5634" s="25">
        <f t="shared" si="529"/>
        <v>0</v>
      </c>
      <c r="F5634" s="25">
        <f t="shared" si="531"/>
        <v>0</v>
      </c>
      <c r="G5634" s="25" t="str">
        <f t="shared" si="533"/>
        <v>Summer</v>
      </c>
      <c r="H5634" s="25">
        <f t="shared" si="532"/>
        <v>3</v>
      </c>
      <c r="I5634" s="25">
        <v>0</v>
      </c>
      <c r="J5634" s="25">
        <f t="shared" si="534"/>
        <v>3</v>
      </c>
      <c r="K5634" s="7">
        <v>52.54074</v>
      </c>
    </row>
    <row r="5635" spans="1:11" x14ac:dyDescent="0.25">
      <c r="A5635" s="6">
        <v>44431</v>
      </c>
      <c r="B5635" s="7">
        <v>14</v>
      </c>
      <c r="C5635" s="25">
        <v>305907.15118711657</v>
      </c>
      <c r="D5635" s="25">
        <f t="shared" si="530"/>
        <v>8</v>
      </c>
      <c r="E5635" s="25">
        <f t="shared" si="529"/>
        <v>0</v>
      </c>
      <c r="F5635" s="25">
        <f t="shared" si="531"/>
        <v>0</v>
      </c>
      <c r="G5635" s="25" t="str">
        <f t="shared" si="533"/>
        <v>Summer</v>
      </c>
      <c r="H5635" s="25">
        <f t="shared" si="532"/>
        <v>3</v>
      </c>
      <c r="I5635" s="25">
        <v>0</v>
      </c>
      <c r="J5635" s="25">
        <f t="shared" si="534"/>
        <v>3</v>
      </c>
      <c r="K5635" s="7">
        <v>112.36</v>
      </c>
    </row>
    <row r="5636" spans="1:11" x14ac:dyDescent="0.25">
      <c r="A5636" s="6">
        <v>44431</v>
      </c>
      <c r="B5636" s="7">
        <v>15</v>
      </c>
      <c r="C5636" s="25">
        <v>322395.03702878946</v>
      </c>
      <c r="D5636" s="25">
        <f t="shared" si="530"/>
        <v>8</v>
      </c>
      <c r="E5636" s="25">
        <f t="shared" si="529"/>
        <v>0</v>
      </c>
      <c r="F5636" s="25">
        <f t="shared" si="531"/>
        <v>0</v>
      </c>
      <c r="G5636" s="25" t="str">
        <f t="shared" si="533"/>
        <v>Summer</v>
      </c>
      <c r="H5636" s="25">
        <f t="shared" si="532"/>
        <v>4</v>
      </c>
      <c r="I5636" s="25">
        <v>1</v>
      </c>
      <c r="J5636" s="25">
        <f t="shared" si="534"/>
        <v>5</v>
      </c>
      <c r="K5636" s="7">
        <v>93.114980000000003</v>
      </c>
    </row>
    <row r="5637" spans="1:11" x14ac:dyDescent="0.25">
      <c r="A5637" s="6">
        <v>44431</v>
      </c>
      <c r="B5637" s="7">
        <v>16</v>
      </c>
      <c r="C5637" s="25">
        <v>339854.1535316924</v>
      </c>
      <c r="D5637" s="25">
        <f t="shared" si="530"/>
        <v>8</v>
      </c>
      <c r="E5637" s="25">
        <f t="shared" si="529"/>
        <v>0</v>
      </c>
      <c r="F5637" s="25">
        <f t="shared" si="531"/>
        <v>0</v>
      </c>
      <c r="G5637" s="25" t="str">
        <f t="shared" si="533"/>
        <v>Summer</v>
      </c>
      <c r="H5637" s="25">
        <f t="shared" si="532"/>
        <v>4</v>
      </c>
      <c r="I5637" s="25">
        <v>1</v>
      </c>
      <c r="J5637" s="25">
        <f t="shared" si="534"/>
        <v>5</v>
      </c>
      <c r="K5637" s="7">
        <v>125.4315</v>
      </c>
    </row>
    <row r="5638" spans="1:11" x14ac:dyDescent="0.25">
      <c r="A5638" s="6">
        <v>44431</v>
      </c>
      <c r="B5638" s="7">
        <v>17</v>
      </c>
      <c r="C5638" s="25">
        <v>359350.55822225049</v>
      </c>
      <c r="D5638" s="25">
        <f t="shared" si="530"/>
        <v>8</v>
      </c>
      <c r="E5638" s="25">
        <f t="shared" ref="E5638:E5701" si="535">IF(IFERROR(VLOOKUP(A5638,$S$6:$S$15,1,0),0)&gt;0,1,0)</f>
        <v>0</v>
      </c>
      <c r="F5638" s="25">
        <f t="shared" si="531"/>
        <v>0</v>
      </c>
      <c r="G5638" s="25" t="str">
        <f t="shared" si="533"/>
        <v>Summer</v>
      </c>
      <c r="H5638" s="25">
        <f t="shared" si="532"/>
        <v>4</v>
      </c>
      <c r="I5638" s="25">
        <v>1</v>
      </c>
      <c r="J5638" s="25">
        <f t="shared" si="534"/>
        <v>5</v>
      </c>
      <c r="K5638" s="7">
        <v>221.73269999999999</v>
      </c>
    </row>
    <row r="5639" spans="1:11" x14ac:dyDescent="0.25">
      <c r="A5639" s="6">
        <v>44431</v>
      </c>
      <c r="B5639" s="7">
        <v>18</v>
      </c>
      <c r="C5639" s="25">
        <v>375388.78981351189</v>
      </c>
      <c r="D5639" s="25">
        <f t="shared" ref="D5639:D5702" si="536">MONTH(A5639)</f>
        <v>8</v>
      </c>
      <c r="E5639" s="25">
        <f t="shared" si="535"/>
        <v>0</v>
      </c>
      <c r="F5639" s="25">
        <f t="shared" ref="F5639:F5702" si="537">IF(WEEKDAY(A5639,2)&gt;5,1,0)</f>
        <v>0</v>
      </c>
      <c r="G5639" s="25" t="str">
        <f t="shared" si="533"/>
        <v>Summer</v>
      </c>
      <c r="H5639" s="25">
        <f t="shared" ref="H5639:H5702" si="538">IF(AND(B5639&lt;7,B5639&gt;1),1,IF(G5639="Winter",IF(OR(E5639=1,F5639=1,B5639=1,AND(B5639&gt;9,B5639&lt;19),B5639&gt;21),2,6),IF(OR(E5639=1,F5639=1,B5639&lt;15,B5639&gt;20),3,4)))</f>
        <v>4</v>
      </c>
      <c r="I5639" s="25">
        <v>1</v>
      </c>
      <c r="J5639" s="25">
        <f t="shared" si="534"/>
        <v>5</v>
      </c>
      <c r="K5639" s="7">
        <v>266.80419999999998</v>
      </c>
    </row>
    <row r="5640" spans="1:11" x14ac:dyDescent="0.25">
      <c r="A5640" s="6">
        <v>44431</v>
      </c>
      <c r="B5640" s="7">
        <v>19</v>
      </c>
      <c r="C5640" s="25">
        <v>375359.07793863537</v>
      </c>
      <c r="D5640" s="25">
        <f t="shared" si="536"/>
        <v>8</v>
      </c>
      <c r="E5640" s="25">
        <f t="shared" si="535"/>
        <v>0</v>
      </c>
      <c r="F5640" s="25">
        <f t="shared" si="537"/>
        <v>0</v>
      </c>
      <c r="G5640" s="25" t="str">
        <f t="shared" si="533"/>
        <v>Summer</v>
      </c>
      <c r="H5640" s="25">
        <f t="shared" si="538"/>
        <v>4</v>
      </c>
      <c r="I5640" s="25">
        <v>1</v>
      </c>
      <c r="J5640" s="25">
        <f t="shared" si="534"/>
        <v>5</v>
      </c>
      <c r="K5640" s="7">
        <v>152.65620000000001</v>
      </c>
    </row>
    <row r="5641" spans="1:11" x14ac:dyDescent="0.25">
      <c r="A5641" s="6">
        <v>44431</v>
      </c>
      <c r="B5641" s="7">
        <v>20</v>
      </c>
      <c r="C5641" s="25">
        <v>361327.39218469249</v>
      </c>
      <c r="D5641" s="25">
        <f t="shared" si="536"/>
        <v>8</v>
      </c>
      <c r="E5641" s="25">
        <f t="shared" si="535"/>
        <v>0</v>
      </c>
      <c r="F5641" s="25">
        <f t="shared" si="537"/>
        <v>0</v>
      </c>
      <c r="G5641" s="25" t="str">
        <f t="shared" si="533"/>
        <v>Summer</v>
      </c>
      <c r="H5641" s="25">
        <f t="shared" si="538"/>
        <v>4</v>
      </c>
      <c r="I5641" s="25">
        <v>1</v>
      </c>
      <c r="J5641" s="25">
        <f t="shared" si="534"/>
        <v>5</v>
      </c>
      <c r="K5641" s="7">
        <v>72.981440000000006</v>
      </c>
    </row>
    <row r="5642" spans="1:11" x14ac:dyDescent="0.25">
      <c r="A5642" s="6">
        <v>44431</v>
      </c>
      <c r="B5642" s="7">
        <v>21</v>
      </c>
      <c r="C5642" s="25">
        <v>348146.43982639536</v>
      </c>
      <c r="D5642" s="25">
        <f t="shared" si="536"/>
        <v>8</v>
      </c>
      <c r="E5642" s="25">
        <f t="shared" si="535"/>
        <v>0</v>
      </c>
      <c r="F5642" s="25">
        <f t="shared" si="537"/>
        <v>0</v>
      </c>
      <c r="G5642" s="25" t="str">
        <f t="shared" si="533"/>
        <v>Summer</v>
      </c>
      <c r="H5642" s="25">
        <f t="shared" si="538"/>
        <v>3</v>
      </c>
      <c r="I5642" s="25">
        <v>0</v>
      </c>
      <c r="J5642" s="25">
        <f t="shared" si="534"/>
        <v>3</v>
      </c>
      <c r="K5642" s="7">
        <v>54.96996</v>
      </c>
    </row>
    <row r="5643" spans="1:11" x14ac:dyDescent="0.25">
      <c r="A5643" s="6">
        <v>44431</v>
      </c>
      <c r="B5643" s="7">
        <v>22</v>
      </c>
      <c r="C5643" s="25">
        <v>330467.53849064786</v>
      </c>
      <c r="D5643" s="25">
        <f t="shared" si="536"/>
        <v>8</v>
      </c>
      <c r="E5643" s="25">
        <f t="shared" si="535"/>
        <v>0</v>
      </c>
      <c r="F5643" s="25">
        <f t="shared" si="537"/>
        <v>0</v>
      </c>
      <c r="G5643" s="25" t="str">
        <f t="shared" si="533"/>
        <v>Summer</v>
      </c>
      <c r="H5643" s="25">
        <f t="shared" si="538"/>
        <v>3</v>
      </c>
      <c r="I5643" s="25">
        <v>0</v>
      </c>
      <c r="J5643" s="25">
        <f t="shared" si="534"/>
        <v>3</v>
      </c>
      <c r="K5643" s="7">
        <v>50.72437</v>
      </c>
    </row>
    <row r="5644" spans="1:11" x14ac:dyDescent="0.25">
      <c r="A5644" s="6">
        <v>44431</v>
      </c>
      <c r="B5644" s="7">
        <v>23</v>
      </c>
      <c r="C5644" s="25">
        <v>298521.73255907523</v>
      </c>
      <c r="D5644" s="25">
        <f t="shared" si="536"/>
        <v>8</v>
      </c>
      <c r="E5644" s="25">
        <f t="shared" si="535"/>
        <v>0</v>
      </c>
      <c r="F5644" s="25">
        <f t="shared" si="537"/>
        <v>0</v>
      </c>
      <c r="G5644" s="25" t="str">
        <f t="shared" si="533"/>
        <v>Summer</v>
      </c>
      <c r="H5644" s="25">
        <f t="shared" si="538"/>
        <v>3</v>
      </c>
      <c r="I5644" s="25">
        <v>0</v>
      </c>
      <c r="J5644" s="25">
        <f t="shared" si="534"/>
        <v>3</v>
      </c>
      <c r="K5644" s="7">
        <v>37.207070000000002</v>
      </c>
    </row>
    <row r="5645" spans="1:11" x14ac:dyDescent="0.25">
      <c r="A5645" s="6">
        <v>44431</v>
      </c>
      <c r="B5645" s="7">
        <v>24</v>
      </c>
      <c r="C5645" s="25">
        <v>264463.19858808914</v>
      </c>
      <c r="D5645" s="25">
        <f t="shared" si="536"/>
        <v>8</v>
      </c>
      <c r="E5645" s="25">
        <f t="shared" si="535"/>
        <v>0</v>
      </c>
      <c r="F5645" s="25">
        <f t="shared" si="537"/>
        <v>0</v>
      </c>
      <c r="G5645" s="25" t="str">
        <f t="shared" si="533"/>
        <v>Summer</v>
      </c>
      <c r="H5645" s="25">
        <f t="shared" si="538"/>
        <v>3</v>
      </c>
      <c r="I5645" s="25">
        <v>0</v>
      </c>
      <c r="J5645" s="25">
        <f t="shared" si="534"/>
        <v>3</v>
      </c>
      <c r="K5645" s="7">
        <v>33.532310000000003</v>
      </c>
    </row>
    <row r="5646" spans="1:11" x14ac:dyDescent="0.25">
      <c r="A5646" s="6">
        <v>44432</v>
      </c>
      <c r="B5646" s="7">
        <v>1</v>
      </c>
      <c r="C5646" s="25">
        <v>235234.44519129608</v>
      </c>
      <c r="D5646" s="25">
        <f t="shared" si="536"/>
        <v>8</v>
      </c>
      <c r="E5646" s="25">
        <f t="shared" si="535"/>
        <v>0</v>
      </c>
      <c r="F5646" s="25">
        <f t="shared" si="537"/>
        <v>0</v>
      </c>
      <c r="G5646" s="25" t="str">
        <f t="shared" si="533"/>
        <v>Summer</v>
      </c>
      <c r="H5646" s="25">
        <f t="shared" si="538"/>
        <v>3</v>
      </c>
      <c r="I5646" s="25">
        <v>0</v>
      </c>
      <c r="J5646" s="25">
        <f t="shared" si="534"/>
        <v>3</v>
      </c>
      <c r="K5646" s="7">
        <v>31.70514</v>
      </c>
    </row>
    <row r="5647" spans="1:11" x14ac:dyDescent="0.25">
      <c r="A5647" s="6">
        <v>44432</v>
      </c>
      <c r="B5647" s="7">
        <v>2</v>
      </c>
      <c r="C5647" s="25">
        <v>212455.27893329144</v>
      </c>
      <c r="D5647" s="25">
        <f t="shared" si="536"/>
        <v>8</v>
      </c>
      <c r="E5647" s="25">
        <f t="shared" si="535"/>
        <v>0</v>
      </c>
      <c r="F5647" s="25">
        <f t="shared" si="537"/>
        <v>0</v>
      </c>
      <c r="G5647" s="25" t="str">
        <f t="shared" si="533"/>
        <v>Summer</v>
      </c>
      <c r="H5647" s="25">
        <f t="shared" si="538"/>
        <v>1</v>
      </c>
      <c r="I5647" s="25">
        <v>0</v>
      </c>
      <c r="J5647" s="25">
        <f t="shared" si="534"/>
        <v>1</v>
      </c>
      <c r="K5647" s="7">
        <v>30.216090000000001</v>
      </c>
    </row>
    <row r="5648" spans="1:11" x14ac:dyDescent="0.25">
      <c r="A5648" s="6">
        <v>44432</v>
      </c>
      <c r="B5648" s="7">
        <v>3</v>
      </c>
      <c r="C5648" s="25">
        <v>194777.82451223052</v>
      </c>
      <c r="D5648" s="25">
        <f t="shared" si="536"/>
        <v>8</v>
      </c>
      <c r="E5648" s="25">
        <f t="shared" si="535"/>
        <v>0</v>
      </c>
      <c r="F5648" s="25">
        <f t="shared" si="537"/>
        <v>0</v>
      </c>
      <c r="G5648" s="25" t="str">
        <f t="shared" si="533"/>
        <v>Summer</v>
      </c>
      <c r="H5648" s="25">
        <f t="shared" si="538"/>
        <v>1</v>
      </c>
      <c r="I5648" s="25">
        <v>0</v>
      </c>
      <c r="J5648" s="25">
        <f t="shared" si="534"/>
        <v>1</v>
      </c>
      <c r="K5648" s="7">
        <v>25.938590000000001</v>
      </c>
    </row>
    <row r="5649" spans="1:11" x14ac:dyDescent="0.25">
      <c r="A5649" s="6">
        <v>44432</v>
      </c>
      <c r="B5649" s="7">
        <v>4</v>
      </c>
      <c r="C5649" s="25">
        <v>182647.17208037205</v>
      </c>
      <c r="D5649" s="25">
        <f t="shared" si="536"/>
        <v>8</v>
      </c>
      <c r="E5649" s="25">
        <f t="shared" si="535"/>
        <v>0</v>
      </c>
      <c r="F5649" s="25">
        <f t="shared" si="537"/>
        <v>0</v>
      </c>
      <c r="G5649" s="25" t="str">
        <f t="shared" si="533"/>
        <v>Summer</v>
      </c>
      <c r="H5649" s="25">
        <f t="shared" si="538"/>
        <v>1</v>
      </c>
      <c r="I5649" s="25">
        <v>0</v>
      </c>
      <c r="J5649" s="25">
        <f t="shared" si="534"/>
        <v>1</v>
      </c>
      <c r="K5649" s="7">
        <v>24.75628</v>
      </c>
    </row>
    <row r="5650" spans="1:11" x14ac:dyDescent="0.25">
      <c r="A5650" s="6">
        <v>44432</v>
      </c>
      <c r="B5650" s="7">
        <v>5</v>
      </c>
      <c r="C5650" s="25">
        <v>173289.7230991612</v>
      </c>
      <c r="D5650" s="25">
        <f t="shared" si="536"/>
        <v>8</v>
      </c>
      <c r="E5650" s="25">
        <f t="shared" si="535"/>
        <v>0</v>
      </c>
      <c r="F5650" s="25">
        <f t="shared" si="537"/>
        <v>0</v>
      </c>
      <c r="G5650" s="25" t="str">
        <f t="shared" si="533"/>
        <v>Summer</v>
      </c>
      <c r="H5650" s="25">
        <f t="shared" si="538"/>
        <v>1</v>
      </c>
      <c r="I5650" s="25">
        <v>0</v>
      </c>
      <c r="J5650" s="25">
        <f t="shared" si="534"/>
        <v>1</v>
      </c>
      <c r="K5650" s="7">
        <v>24.955220000000001</v>
      </c>
    </row>
    <row r="5651" spans="1:11" x14ac:dyDescent="0.25">
      <c r="A5651" s="6">
        <v>44432</v>
      </c>
      <c r="B5651" s="7">
        <v>6</v>
      </c>
      <c r="C5651" s="25">
        <v>170684.00173520099</v>
      </c>
      <c r="D5651" s="25">
        <f t="shared" si="536"/>
        <v>8</v>
      </c>
      <c r="E5651" s="25">
        <f t="shared" si="535"/>
        <v>0</v>
      </c>
      <c r="F5651" s="25">
        <f t="shared" si="537"/>
        <v>0</v>
      </c>
      <c r="G5651" s="25" t="str">
        <f t="shared" si="533"/>
        <v>Summer</v>
      </c>
      <c r="H5651" s="25">
        <f t="shared" si="538"/>
        <v>1</v>
      </c>
      <c r="I5651" s="25">
        <v>0</v>
      </c>
      <c r="J5651" s="25">
        <f t="shared" si="534"/>
        <v>1</v>
      </c>
      <c r="K5651" s="7">
        <v>26.915310000000002</v>
      </c>
    </row>
    <row r="5652" spans="1:11" x14ac:dyDescent="0.25">
      <c r="A5652" s="6">
        <v>44432</v>
      </c>
      <c r="B5652" s="7">
        <v>7</v>
      </c>
      <c r="C5652" s="25">
        <v>175994.89904726096</v>
      </c>
      <c r="D5652" s="25">
        <f t="shared" si="536"/>
        <v>8</v>
      </c>
      <c r="E5652" s="25">
        <f t="shared" si="535"/>
        <v>0</v>
      </c>
      <c r="F5652" s="25">
        <f t="shared" si="537"/>
        <v>0</v>
      </c>
      <c r="G5652" s="25" t="str">
        <f t="shared" si="533"/>
        <v>Summer</v>
      </c>
      <c r="H5652" s="25">
        <f t="shared" si="538"/>
        <v>3</v>
      </c>
      <c r="I5652" s="25">
        <v>0</v>
      </c>
      <c r="J5652" s="25">
        <f t="shared" si="534"/>
        <v>3</v>
      </c>
      <c r="K5652" s="7">
        <v>30.296379999999999</v>
      </c>
    </row>
    <row r="5653" spans="1:11" x14ac:dyDescent="0.25">
      <c r="A5653" s="6">
        <v>44432</v>
      </c>
      <c r="B5653" s="7">
        <v>8</v>
      </c>
      <c r="C5653" s="25">
        <v>177488.44091539274</v>
      </c>
      <c r="D5653" s="25">
        <f t="shared" si="536"/>
        <v>8</v>
      </c>
      <c r="E5653" s="25">
        <f t="shared" si="535"/>
        <v>0</v>
      </c>
      <c r="F5653" s="25">
        <f t="shared" si="537"/>
        <v>0</v>
      </c>
      <c r="G5653" s="25" t="str">
        <f t="shared" si="533"/>
        <v>Summer</v>
      </c>
      <c r="H5653" s="25">
        <f t="shared" si="538"/>
        <v>3</v>
      </c>
      <c r="I5653" s="25">
        <v>0</v>
      </c>
      <c r="J5653" s="25">
        <f t="shared" si="534"/>
        <v>3</v>
      </c>
      <c r="K5653" s="7">
        <v>30.955660000000002</v>
      </c>
    </row>
    <row r="5654" spans="1:11" x14ac:dyDescent="0.25">
      <c r="A5654" s="6">
        <v>44432</v>
      </c>
      <c r="B5654" s="7">
        <v>9</v>
      </c>
      <c r="C5654" s="25">
        <v>185917.19103442057</v>
      </c>
      <c r="D5654" s="25">
        <f t="shared" si="536"/>
        <v>8</v>
      </c>
      <c r="E5654" s="25">
        <f t="shared" si="535"/>
        <v>0</v>
      </c>
      <c r="F5654" s="25">
        <f t="shared" si="537"/>
        <v>0</v>
      </c>
      <c r="G5654" s="25" t="str">
        <f t="shared" si="533"/>
        <v>Summer</v>
      </c>
      <c r="H5654" s="25">
        <f t="shared" si="538"/>
        <v>3</v>
      </c>
      <c r="I5654" s="25">
        <v>0</v>
      </c>
      <c r="J5654" s="25">
        <f t="shared" si="534"/>
        <v>3</v>
      </c>
      <c r="K5654" s="7">
        <v>35.050020000000004</v>
      </c>
    </row>
    <row r="5655" spans="1:11" x14ac:dyDescent="0.25">
      <c r="A5655" s="6">
        <v>44432</v>
      </c>
      <c r="B5655" s="7">
        <v>10</v>
      </c>
      <c r="C5655" s="25">
        <v>210272.22924746896</v>
      </c>
      <c r="D5655" s="25">
        <f t="shared" si="536"/>
        <v>8</v>
      </c>
      <c r="E5655" s="25">
        <f t="shared" si="535"/>
        <v>0</v>
      </c>
      <c r="F5655" s="25">
        <f t="shared" si="537"/>
        <v>0</v>
      </c>
      <c r="G5655" s="25" t="str">
        <f t="shared" si="533"/>
        <v>Summer</v>
      </c>
      <c r="H5655" s="25">
        <f t="shared" si="538"/>
        <v>3</v>
      </c>
      <c r="I5655" s="25">
        <v>0</v>
      </c>
      <c r="J5655" s="25">
        <f t="shared" si="534"/>
        <v>3</v>
      </c>
      <c r="K5655" s="7">
        <v>52.934100000000001</v>
      </c>
    </row>
    <row r="5656" spans="1:11" x14ac:dyDescent="0.25">
      <c r="A5656" s="6">
        <v>44432</v>
      </c>
      <c r="B5656" s="7">
        <v>11</v>
      </c>
      <c r="C5656" s="25">
        <v>239890.93115876117</v>
      </c>
      <c r="D5656" s="25">
        <f t="shared" si="536"/>
        <v>8</v>
      </c>
      <c r="E5656" s="25">
        <f t="shared" si="535"/>
        <v>0</v>
      </c>
      <c r="F5656" s="25">
        <f t="shared" si="537"/>
        <v>0</v>
      </c>
      <c r="G5656" s="25" t="str">
        <f t="shared" si="533"/>
        <v>Summer</v>
      </c>
      <c r="H5656" s="25">
        <f t="shared" si="538"/>
        <v>3</v>
      </c>
      <c r="I5656" s="25">
        <v>0</v>
      </c>
      <c r="J5656" s="25">
        <f t="shared" si="534"/>
        <v>3</v>
      </c>
      <c r="K5656" s="7">
        <v>154.2251</v>
      </c>
    </row>
    <row r="5657" spans="1:11" x14ac:dyDescent="0.25">
      <c r="A5657" s="6">
        <v>44432</v>
      </c>
      <c r="B5657" s="7">
        <v>12</v>
      </c>
      <c r="C5657" s="25">
        <v>268122.63625682238</v>
      </c>
      <c r="D5657" s="25">
        <f t="shared" si="536"/>
        <v>8</v>
      </c>
      <c r="E5657" s="25">
        <f t="shared" si="535"/>
        <v>0</v>
      </c>
      <c r="F5657" s="25">
        <f t="shared" si="537"/>
        <v>0</v>
      </c>
      <c r="G5657" s="25" t="str">
        <f t="shared" si="533"/>
        <v>Summer</v>
      </c>
      <c r="H5657" s="25">
        <f t="shared" si="538"/>
        <v>3</v>
      </c>
      <c r="I5657" s="25">
        <v>0</v>
      </c>
      <c r="J5657" s="25">
        <f t="shared" si="534"/>
        <v>3</v>
      </c>
      <c r="K5657" s="7">
        <v>146.41800000000001</v>
      </c>
    </row>
    <row r="5658" spans="1:11" x14ac:dyDescent="0.25">
      <c r="A5658" s="6">
        <v>44432</v>
      </c>
      <c r="B5658" s="7">
        <v>13</v>
      </c>
      <c r="C5658" s="25">
        <v>292605.65379771928</v>
      </c>
      <c r="D5658" s="25">
        <f t="shared" si="536"/>
        <v>8</v>
      </c>
      <c r="E5658" s="25">
        <f t="shared" si="535"/>
        <v>0</v>
      </c>
      <c r="F5658" s="25">
        <f t="shared" si="537"/>
        <v>0</v>
      </c>
      <c r="G5658" s="25" t="str">
        <f t="shared" si="533"/>
        <v>Summer</v>
      </c>
      <c r="H5658" s="25">
        <f t="shared" si="538"/>
        <v>3</v>
      </c>
      <c r="I5658" s="25">
        <v>0</v>
      </c>
      <c r="J5658" s="25">
        <f t="shared" si="534"/>
        <v>3</v>
      </c>
      <c r="K5658" s="7">
        <v>81.994060000000005</v>
      </c>
    </row>
    <row r="5659" spans="1:11" x14ac:dyDescent="0.25">
      <c r="A5659" s="6">
        <v>44432</v>
      </c>
      <c r="B5659" s="7">
        <v>14</v>
      </c>
      <c r="C5659" s="25">
        <v>311970.11146544851</v>
      </c>
      <c r="D5659" s="25">
        <f t="shared" si="536"/>
        <v>8</v>
      </c>
      <c r="E5659" s="25">
        <f t="shared" si="535"/>
        <v>0</v>
      </c>
      <c r="F5659" s="25">
        <f t="shared" si="537"/>
        <v>0</v>
      </c>
      <c r="G5659" s="25" t="str">
        <f t="shared" si="533"/>
        <v>Summer</v>
      </c>
      <c r="H5659" s="25">
        <f t="shared" si="538"/>
        <v>3</v>
      </c>
      <c r="I5659" s="25">
        <v>0</v>
      </c>
      <c r="J5659" s="25">
        <f t="shared" si="534"/>
        <v>3</v>
      </c>
      <c r="K5659" s="7">
        <v>89.668750000000003</v>
      </c>
    </row>
    <row r="5660" spans="1:11" x14ac:dyDescent="0.25">
      <c r="A5660" s="6">
        <v>44432</v>
      </c>
      <c r="B5660" s="7">
        <v>15</v>
      </c>
      <c r="C5660" s="25">
        <v>328724.57317944343</v>
      </c>
      <c r="D5660" s="25">
        <f t="shared" si="536"/>
        <v>8</v>
      </c>
      <c r="E5660" s="25">
        <f t="shared" si="535"/>
        <v>0</v>
      </c>
      <c r="F5660" s="25">
        <f t="shared" si="537"/>
        <v>0</v>
      </c>
      <c r="G5660" s="25" t="str">
        <f t="shared" si="533"/>
        <v>Summer</v>
      </c>
      <c r="H5660" s="25">
        <f t="shared" si="538"/>
        <v>4</v>
      </c>
      <c r="I5660" s="25">
        <v>1</v>
      </c>
      <c r="J5660" s="25">
        <f t="shared" si="534"/>
        <v>5</v>
      </c>
      <c r="K5660" s="7">
        <v>84.985069999999993</v>
      </c>
    </row>
    <row r="5661" spans="1:11" x14ac:dyDescent="0.25">
      <c r="A5661" s="6">
        <v>44432</v>
      </c>
      <c r="B5661" s="7">
        <v>16</v>
      </c>
      <c r="C5661" s="25">
        <v>347685.20677230047</v>
      </c>
      <c r="D5661" s="25">
        <f t="shared" si="536"/>
        <v>8</v>
      </c>
      <c r="E5661" s="25">
        <f t="shared" si="535"/>
        <v>0</v>
      </c>
      <c r="F5661" s="25">
        <f t="shared" si="537"/>
        <v>0</v>
      </c>
      <c r="G5661" s="25" t="str">
        <f t="shared" si="533"/>
        <v>Summer</v>
      </c>
      <c r="H5661" s="25">
        <f t="shared" si="538"/>
        <v>4</v>
      </c>
      <c r="I5661" s="25">
        <v>1</v>
      </c>
      <c r="J5661" s="25">
        <f t="shared" si="534"/>
        <v>5</v>
      </c>
      <c r="K5661" s="7">
        <v>177.755</v>
      </c>
    </row>
    <row r="5662" spans="1:11" x14ac:dyDescent="0.25">
      <c r="A5662" s="6">
        <v>44432</v>
      </c>
      <c r="B5662" s="7">
        <v>17</v>
      </c>
      <c r="C5662" s="25">
        <v>365744.16229882295</v>
      </c>
      <c r="D5662" s="25">
        <f t="shared" si="536"/>
        <v>8</v>
      </c>
      <c r="E5662" s="25">
        <f t="shared" si="535"/>
        <v>0</v>
      </c>
      <c r="F5662" s="25">
        <f t="shared" si="537"/>
        <v>0</v>
      </c>
      <c r="G5662" s="25" t="str">
        <f t="shared" si="533"/>
        <v>Summer</v>
      </c>
      <c r="H5662" s="25">
        <f t="shared" si="538"/>
        <v>4</v>
      </c>
      <c r="I5662" s="25">
        <v>1</v>
      </c>
      <c r="J5662" s="25">
        <f t="shared" si="534"/>
        <v>5</v>
      </c>
      <c r="K5662" s="7">
        <v>257.95699999999999</v>
      </c>
    </row>
    <row r="5663" spans="1:11" x14ac:dyDescent="0.25">
      <c r="A5663" s="6">
        <v>44432</v>
      </c>
      <c r="B5663" s="7">
        <v>18</v>
      </c>
      <c r="C5663" s="25">
        <v>379946.47174356674</v>
      </c>
      <c r="D5663" s="25">
        <f t="shared" si="536"/>
        <v>8</v>
      </c>
      <c r="E5663" s="25">
        <f t="shared" si="535"/>
        <v>0</v>
      </c>
      <c r="F5663" s="25">
        <f t="shared" si="537"/>
        <v>0</v>
      </c>
      <c r="G5663" s="25" t="str">
        <f t="shared" si="533"/>
        <v>Summer</v>
      </c>
      <c r="H5663" s="25">
        <f t="shared" si="538"/>
        <v>4</v>
      </c>
      <c r="I5663" s="25">
        <v>1</v>
      </c>
      <c r="J5663" s="25">
        <f t="shared" si="534"/>
        <v>5</v>
      </c>
      <c r="K5663" s="7">
        <v>349.91550000000001</v>
      </c>
    </row>
    <row r="5664" spans="1:11" x14ac:dyDescent="0.25">
      <c r="A5664" s="6">
        <v>44432</v>
      </c>
      <c r="B5664" s="7">
        <v>19</v>
      </c>
      <c r="C5664" s="25">
        <v>383585.78630109021</v>
      </c>
      <c r="D5664" s="25">
        <f t="shared" si="536"/>
        <v>8</v>
      </c>
      <c r="E5664" s="25">
        <f t="shared" si="535"/>
        <v>0</v>
      </c>
      <c r="F5664" s="25">
        <f t="shared" si="537"/>
        <v>0</v>
      </c>
      <c r="G5664" s="25" t="str">
        <f t="shared" si="533"/>
        <v>Summer</v>
      </c>
      <c r="H5664" s="25">
        <f t="shared" si="538"/>
        <v>4</v>
      </c>
      <c r="I5664" s="25">
        <v>1</v>
      </c>
      <c r="J5664" s="25">
        <f t="shared" si="534"/>
        <v>5</v>
      </c>
      <c r="K5664" s="7">
        <v>118.2864</v>
      </c>
    </row>
    <row r="5665" spans="1:11" x14ac:dyDescent="0.25">
      <c r="A5665" s="6">
        <v>44432</v>
      </c>
      <c r="B5665" s="7">
        <v>20</v>
      </c>
      <c r="C5665" s="25">
        <v>372931.72817517829</v>
      </c>
      <c r="D5665" s="25">
        <f t="shared" si="536"/>
        <v>8</v>
      </c>
      <c r="E5665" s="25">
        <f t="shared" si="535"/>
        <v>0</v>
      </c>
      <c r="F5665" s="25">
        <f t="shared" si="537"/>
        <v>0</v>
      </c>
      <c r="G5665" s="25" t="str">
        <f t="shared" si="533"/>
        <v>Summer</v>
      </c>
      <c r="H5665" s="25">
        <f t="shared" si="538"/>
        <v>4</v>
      </c>
      <c r="I5665" s="25">
        <v>1</v>
      </c>
      <c r="J5665" s="25">
        <f t="shared" si="534"/>
        <v>5</v>
      </c>
      <c r="K5665" s="7">
        <v>58.487380000000002</v>
      </c>
    </row>
    <row r="5666" spans="1:11" x14ac:dyDescent="0.25">
      <c r="A5666" s="6">
        <v>44432</v>
      </c>
      <c r="B5666" s="7">
        <v>21</v>
      </c>
      <c r="C5666" s="25">
        <v>358841.54327104706</v>
      </c>
      <c r="D5666" s="25">
        <f t="shared" si="536"/>
        <v>8</v>
      </c>
      <c r="E5666" s="25">
        <f t="shared" si="535"/>
        <v>0</v>
      </c>
      <c r="F5666" s="25">
        <f t="shared" si="537"/>
        <v>0</v>
      </c>
      <c r="G5666" s="25" t="str">
        <f t="shared" si="533"/>
        <v>Summer</v>
      </c>
      <c r="H5666" s="25">
        <f t="shared" si="538"/>
        <v>3</v>
      </c>
      <c r="I5666" s="25">
        <v>0</v>
      </c>
      <c r="J5666" s="25">
        <f t="shared" si="534"/>
        <v>3</v>
      </c>
      <c r="K5666" s="7">
        <v>57.946129999999997</v>
      </c>
    </row>
    <row r="5667" spans="1:11" x14ac:dyDescent="0.25">
      <c r="A5667" s="6">
        <v>44432</v>
      </c>
      <c r="B5667" s="7">
        <v>22</v>
      </c>
      <c r="C5667" s="25">
        <v>341508.91413603612</v>
      </c>
      <c r="D5667" s="25">
        <f t="shared" si="536"/>
        <v>8</v>
      </c>
      <c r="E5667" s="25">
        <f t="shared" si="535"/>
        <v>0</v>
      </c>
      <c r="F5667" s="25">
        <f t="shared" si="537"/>
        <v>0</v>
      </c>
      <c r="G5667" s="25" t="str">
        <f t="shared" si="533"/>
        <v>Summer</v>
      </c>
      <c r="H5667" s="25">
        <f t="shared" si="538"/>
        <v>3</v>
      </c>
      <c r="I5667" s="25">
        <v>0</v>
      </c>
      <c r="J5667" s="25">
        <f t="shared" si="534"/>
        <v>3</v>
      </c>
      <c r="K5667" s="7">
        <v>53.471170000000001</v>
      </c>
    </row>
    <row r="5668" spans="1:11" x14ac:dyDescent="0.25">
      <c r="A5668" s="6">
        <v>44432</v>
      </c>
      <c r="B5668" s="7">
        <v>23</v>
      </c>
      <c r="C5668" s="25">
        <v>310397.00613106758</v>
      </c>
      <c r="D5668" s="25">
        <f t="shared" si="536"/>
        <v>8</v>
      </c>
      <c r="E5668" s="25">
        <f t="shared" si="535"/>
        <v>0</v>
      </c>
      <c r="F5668" s="25">
        <f t="shared" si="537"/>
        <v>0</v>
      </c>
      <c r="G5668" s="25" t="str">
        <f t="shared" si="533"/>
        <v>Summer</v>
      </c>
      <c r="H5668" s="25">
        <f t="shared" si="538"/>
        <v>3</v>
      </c>
      <c r="I5668" s="25">
        <v>0</v>
      </c>
      <c r="J5668" s="25">
        <f t="shared" si="534"/>
        <v>3</v>
      </c>
      <c r="K5668" s="7">
        <v>50.92597</v>
      </c>
    </row>
    <row r="5669" spans="1:11" x14ac:dyDescent="0.25">
      <c r="A5669" s="6">
        <v>44432</v>
      </c>
      <c r="B5669" s="7">
        <v>24</v>
      </c>
      <c r="C5669" s="25">
        <v>275270.86525094096</v>
      </c>
      <c r="D5669" s="25">
        <f t="shared" si="536"/>
        <v>8</v>
      </c>
      <c r="E5669" s="25">
        <f t="shared" si="535"/>
        <v>0</v>
      </c>
      <c r="F5669" s="25">
        <f t="shared" si="537"/>
        <v>0</v>
      </c>
      <c r="G5669" s="25" t="str">
        <f t="shared" si="533"/>
        <v>Summer</v>
      </c>
      <c r="H5669" s="25">
        <f t="shared" si="538"/>
        <v>3</v>
      </c>
      <c r="I5669" s="25">
        <v>0</v>
      </c>
      <c r="J5669" s="25">
        <f t="shared" si="534"/>
        <v>3</v>
      </c>
      <c r="K5669" s="7">
        <v>40.140979999999999</v>
      </c>
    </row>
    <row r="5670" spans="1:11" x14ac:dyDescent="0.25">
      <c r="A5670" s="6">
        <v>44433</v>
      </c>
      <c r="B5670" s="7">
        <v>1</v>
      </c>
      <c r="C5670" s="25">
        <v>245216.9093085666</v>
      </c>
      <c r="D5670" s="25">
        <f t="shared" si="536"/>
        <v>8</v>
      </c>
      <c r="E5670" s="25">
        <f t="shared" si="535"/>
        <v>0</v>
      </c>
      <c r="F5670" s="25">
        <f t="shared" si="537"/>
        <v>0</v>
      </c>
      <c r="G5670" s="25" t="str">
        <f t="shared" si="533"/>
        <v>Summer</v>
      </c>
      <c r="H5670" s="25">
        <f t="shared" si="538"/>
        <v>3</v>
      </c>
      <c r="I5670" s="25">
        <v>0</v>
      </c>
      <c r="J5670" s="25">
        <f t="shared" si="534"/>
        <v>3</v>
      </c>
      <c r="K5670" s="7">
        <v>36.15907</v>
      </c>
    </row>
    <row r="5671" spans="1:11" x14ac:dyDescent="0.25">
      <c r="A5671" s="6">
        <v>44433</v>
      </c>
      <c r="B5671" s="7">
        <v>2</v>
      </c>
      <c r="C5671" s="25">
        <v>222657.03216196396</v>
      </c>
      <c r="D5671" s="25">
        <f t="shared" si="536"/>
        <v>8</v>
      </c>
      <c r="E5671" s="25">
        <f t="shared" si="535"/>
        <v>0</v>
      </c>
      <c r="F5671" s="25">
        <f t="shared" si="537"/>
        <v>0</v>
      </c>
      <c r="G5671" s="25" t="str">
        <f t="shared" si="533"/>
        <v>Summer</v>
      </c>
      <c r="H5671" s="25">
        <f t="shared" si="538"/>
        <v>1</v>
      </c>
      <c r="I5671" s="25">
        <v>0</v>
      </c>
      <c r="J5671" s="25">
        <f t="shared" si="534"/>
        <v>1</v>
      </c>
      <c r="K5671" s="7">
        <v>28.976890000000001</v>
      </c>
    </row>
    <row r="5672" spans="1:11" x14ac:dyDescent="0.25">
      <c r="A5672" s="6">
        <v>44433</v>
      </c>
      <c r="B5672" s="7">
        <v>3</v>
      </c>
      <c r="C5672" s="25">
        <v>206305.64012773946</v>
      </c>
      <c r="D5672" s="25">
        <f t="shared" si="536"/>
        <v>8</v>
      </c>
      <c r="E5672" s="25">
        <f t="shared" si="535"/>
        <v>0</v>
      </c>
      <c r="F5672" s="25">
        <f t="shared" si="537"/>
        <v>0</v>
      </c>
      <c r="G5672" s="25" t="str">
        <f t="shared" si="533"/>
        <v>Summer</v>
      </c>
      <c r="H5672" s="25">
        <f t="shared" si="538"/>
        <v>1</v>
      </c>
      <c r="I5672" s="25">
        <v>0</v>
      </c>
      <c r="J5672" s="25">
        <f t="shared" si="534"/>
        <v>1</v>
      </c>
      <c r="K5672" s="7">
        <v>29.195129999999999</v>
      </c>
    </row>
    <row r="5673" spans="1:11" x14ac:dyDescent="0.25">
      <c r="A5673" s="6">
        <v>44433</v>
      </c>
      <c r="B5673" s="7">
        <v>4</v>
      </c>
      <c r="C5673" s="25">
        <v>194171.96343394165</v>
      </c>
      <c r="D5673" s="25">
        <f t="shared" si="536"/>
        <v>8</v>
      </c>
      <c r="E5673" s="25">
        <f t="shared" si="535"/>
        <v>0</v>
      </c>
      <c r="F5673" s="25">
        <f t="shared" si="537"/>
        <v>0</v>
      </c>
      <c r="G5673" s="25" t="str">
        <f t="shared" si="533"/>
        <v>Summer</v>
      </c>
      <c r="H5673" s="25">
        <f t="shared" si="538"/>
        <v>1</v>
      </c>
      <c r="I5673" s="25">
        <v>0</v>
      </c>
      <c r="J5673" s="25">
        <f t="shared" si="534"/>
        <v>1</v>
      </c>
      <c r="K5673" s="7">
        <v>27.369900000000001</v>
      </c>
    </row>
    <row r="5674" spans="1:11" x14ac:dyDescent="0.25">
      <c r="A5674" s="6">
        <v>44433</v>
      </c>
      <c r="B5674" s="7">
        <v>5</v>
      </c>
      <c r="C5674" s="25">
        <v>185624.38194874558</v>
      </c>
      <c r="D5674" s="25">
        <f t="shared" si="536"/>
        <v>8</v>
      </c>
      <c r="E5674" s="25">
        <f t="shared" si="535"/>
        <v>0</v>
      </c>
      <c r="F5674" s="25">
        <f t="shared" si="537"/>
        <v>0</v>
      </c>
      <c r="G5674" s="25" t="str">
        <f t="shared" si="533"/>
        <v>Summer</v>
      </c>
      <c r="H5674" s="25">
        <f t="shared" si="538"/>
        <v>1</v>
      </c>
      <c r="I5674" s="25">
        <v>0</v>
      </c>
      <c r="J5674" s="25">
        <f t="shared" si="534"/>
        <v>1</v>
      </c>
      <c r="K5674" s="7">
        <v>27.090489999999999</v>
      </c>
    </row>
    <row r="5675" spans="1:11" x14ac:dyDescent="0.25">
      <c r="A5675" s="6">
        <v>44433</v>
      </c>
      <c r="B5675" s="7">
        <v>6</v>
      </c>
      <c r="C5675" s="25">
        <v>183920.73609092608</v>
      </c>
      <c r="D5675" s="25">
        <f t="shared" si="536"/>
        <v>8</v>
      </c>
      <c r="E5675" s="25">
        <f t="shared" si="535"/>
        <v>0</v>
      </c>
      <c r="F5675" s="25">
        <f t="shared" si="537"/>
        <v>0</v>
      </c>
      <c r="G5675" s="25" t="str">
        <f t="shared" si="533"/>
        <v>Summer</v>
      </c>
      <c r="H5675" s="25">
        <f t="shared" si="538"/>
        <v>1</v>
      </c>
      <c r="I5675" s="25">
        <v>0</v>
      </c>
      <c r="J5675" s="25">
        <f t="shared" si="534"/>
        <v>1</v>
      </c>
      <c r="K5675" s="7">
        <v>28.381340000000002</v>
      </c>
    </row>
    <row r="5676" spans="1:11" x14ac:dyDescent="0.25">
      <c r="A5676" s="6">
        <v>44433</v>
      </c>
      <c r="B5676" s="7">
        <v>7</v>
      </c>
      <c r="C5676" s="25">
        <v>190102.60758037219</v>
      </c>
      <c r="D5676" s="25">
        <f t="shared" si="536"/>
        <v>8</v>
      </c>
      <c r="E5676" s="25">
        <f t="shared" si="535"/>
        <v>0</v>
      </c>
      <c r="F5676" s="25">
        <f t="shared" si="537"/>
        <v>0</v>
      </c>
      <c r="G5676" s="25" t="str">
        <f t="shared" si="533"/>
        <v>Summer</v>
      </c>
      <c r="H5676" s="25">
        <f t="shared" si="538"/>
        <v>3</v>
      </c>
      <c r="I5676" s="25">
        <v>0</v>
      </c>
      <c r="J5676" s="25">
        <f t="shared" si="534"/>
        <v>3</v>
      </c>
      <c r="K5676" s="7">
        <v>31.335159999999998</v>
      </c>
    </row>
    <row r="5677" spans="1:11" x14ac:dyDescent="0.25">
      <c r="A5677" s="6">
        <v>44433</v>
      </c>
      <c r="B5677" s="7">
        <v>8</v>
      </c>
      <c r="C5677" s="25">
        <v>191569.08938270219</v>
      </c>
      <c r="D5677" s="25">
        <f t="shared" si="536"/>
        <v>8</v>
      </c>
      <c r="E5677" s="25">
        <f t="shared" si="535"/>
        <v>0</v>
      </c>
      <c r="F5677" s="25">
        <f t="shared" si="537"/>
        <v>0</v>
      </c>
      <c r="G5677" s="25" t="str">
        <f t="shared" si="533"/>
        <v>Summer</v>
      </c>
      <c r="H5677" s="25">
        <f t="shared" si="538"/>
        <v>3</v>
      </c>
      <c r="I5677" s="25">
        <v>0</v>
      </c>
      <c r="J5677" s="25">
        <f t="shared" si="534"/>
        <v>3</v>
      </c>
      <c r="K5677" s="7">
        <v>33.194389999999999</v>
      </c>
    </row>
    <row r="5678" spans="1:11" x14ac:dyDescent="0.25">
      <c r="A5678" s="6">
        <v>44433</v>
      </c>
      <c r="B5678" s="7">
        <v>9</v>
      </c>
      <c r="C5678" s="25">
        <v>197642.83749956227</v>
      </c>
      <c r="D5678" s="25">
        <f t="shared" si="536"/>
        <v>8</v>
      </c>
      <c r="E5678" s="25">
        <f t="shared" si="535"/>
        <v>0</v>
      </c>
      <c r="F5678" s="25">
        <f t="shared" si="537"/>
        <v>0</v>
      </c>
      <c r="G5678" s="25" t="str">
        <f t="shared" si="533"/>
        <v>Summer</v>
      </c>
      <c r="H5678" s="25">
        <f t="shared" si="538"/>
        <v>3</v>
      </c>
      <c r="I5678" s="25">
        <v>0</v>
      </c>
      <c r="J5678" s="25">
        <f t="shared" si="534"/>
        <v>3</v>
      </c>
      <c r="K5678" s="7">
        <v>34.447279999999999</v>
      </c>
    </row>
    <row r="5679" spans="1:11" x14ac:dyDescent="0.25">
      <c r="A5679" s="6">
        <v>44433</v>
      </c>
      <c r="B5679" s="7">
        <v>10</v>
      </c>
      <c r="C5679" s="25">
        <v>209286.71274184977</v>
      </c>
      <c r="D5679" s="25">
        <f t="shared" si="536"/>
        <v>8</v>
      </c>
      <c r="E5679" s="25">
        <f t="shared" si="535"/>
        <v>0</v>
      </c>
      <c r="F5679" s="25">
        <f t="shared" si="537"/>
        <v>0</v>
      </c>
      <c r="G5679" s="25" t="str">
        <f t="shared" ref="G5679:G5742" si="539">IF(OR(D5679&lt;5,D5679&gt;9),"Winter","Summer")</f>
        <v>Summer</v>
      </c>
      <c r="H5679" s="25">
        <f t="shared" si="538"/>
        <v>3</v>
      </c>
      <c r="I5679" s="25">
        <v>0</v>
      </c>
      <c r="J5679" s="25">
        <f t="shared" ref="J5679:J5742" si="540">IF(I5679=0,H5679,5)</f>
        <v>3</v>
      </c>
      <c r="K5679" s="7">
        <v>34.457210000000003</v>
      </c>
    </row>
    <row r="5680" spans="1:11" x14ac:dyDescent="0.25">
      <c r="A5680" s="6">
        <v>44433</v>
      </c>
      <c r="B5680" s="7">
        <v>11</v>
      </c>
      <c r="C5680" s="25">
        <v>222930.36066457161</v>
      </c>
      <c r="D5680" s="25">
        <f t="shared" si="536"/>
        <v>8</v>
      </c>
      <c r="E5680" s="25">
        <f t="shared" si="535"/>
        <v>0</v>
      </c>
      <c r="F5680" s="25">
        <f t="shared" si="537"/>
        <v>0</v>
      </c>
      <c r="G5680" s="25" t="str">
        <f t="shared" si="539"/>
        <v>Summer</v>
      </c>
      <c r="H5680" s="25">
        <f t="shared" si="538"/>
        <v>3</v>
      </c>
      <c r="I5680" s="25">
        <v>0</v>
      </c>
      <c r="J5680" s="25">
        <f t="shared" si="540"/>
        <v>3</v>
      </c>
      <c r="K5680" s="7">
        <v>58.223660000000002</v>
      </c>
    </row>
    <row r="5681" spans="1:11" x14ac:dyDescent="0.25">
      <c r="A5681" s="6">
        <v>44433</v>
      </c>
      <c r="B5681" s="7">
        <v>12</v>
      </c>
      <c r="C5681" s="25">
        <v>238554.89275353728</v>
      </c>
      <c r="D5681" s="25">
        <f t="shared" si="536"/>
        <v>8</v>
      </c>
      <c r="E5681" s="25">
        <f t="shared" si="535"/>
        <v>0</v>
      </c>
      <c r="F5681" s="25">
        <f t="shared" si="537"/>
        <v>0</v>
      </c>
      <c r="G5681" s="25" t="str">
        <f t="shared" si="539"/>
        <v>Summer</v>
      </c>
      <c r="H5681" s="25">
        <f t="shared" si="538"/>
        <v>3</v>
      </c>
      <c r="I5681" s="25">
        <v>0</v>
      </c>
      <c r="J5681" s="25">
        <f t="shared" si="540"/>
        <v>3</v>
      </c>
      <c r="K5681" s="7">
        <v>45.546100000000003</v>
      </c>
    </row>
    <row r="5682" spans="1:11" x14ac:dyDescent="0.25">
      <c r="A5682" s="6">
        <v>44433</v>
      </c>
      <c r="B5682" s="7">
        <v>13</v>
      </c>
      <c r="C5682" s="25">
        <v>230774.51892171166</v>
      </c>
      <c r="D5682" s="25">
        <f t="shared" si="536"/>
        <v>8</v>
      </c>
      <c r="E5682" s="25">
        <f t="shared" si="535"/>
        <v>0</v>
      </c>
      <c r="F5682" s="25">
        <f t="shared" si="537"/>
        <v>0</v>
      </c>
      <c r="G5682" s="25" t="str">
        <f t="shared" si="539"/>
        <v>Summer</v>
      </c>
      <c r="H5682" s="25">
        <f t="shared" si="538"/>
        <v>3</v>
      </c>
      <c r="I5682" s="25">
        <v>0</v>
      </c>
      <c r="J5682" s="25">
        <f t="shared" si="540"/>
        <v>3</v>
      </c>
      <c r="K5682" s="7">
        <v>44.297420000000002</v>
      </c>
    </row>
    <row r="5683" spans="1:11" x14ac:dyDescent="0.25">
      <c r="A5683" s="6">
        <v>44433</v>
      </c>
      <c r="B5683" s="7">
        <v>14</v>
      </c>
      <c r="C5683" s="25">
        <v>217029.10948066175</v>
      </c>
      <c r="D5683" s="25">
        <f t="shared" si="536"/>
        <v>8</v>
      </c>
      <c r="E5683" s="25">
        <f t="shared" si="535"/>
        <v>0</v>
      </c>
      <c r="F5683" s="25">
        <f t="shared" si="537"/>
        <v>0</v>
      </c>
      <c r="G5683" s="25" t="str">
        <f t="shared" si="539"/>
        <v>Summer</v>
      </c>
      <c r="H5683" s="25">
        <f t="shared" si="538"/>
        <v>3</v>
      </c>
      <c r="I5683" s="25">
        <v>0</v>
      </c>
      <c r="J5683" s="25">
        <f t="shared" si="540"/>
        <v>3</v>
      </c>
      <c r="K5683" s="7">
        <v>49.562550000000002</v>
      </c>
    </row>
    <row r="5684" spans="1:11" x14ac:dyDescent="0.25">
      <c r="A5684" s="6">
        <v>44433</v>
      </c>
      <c r="B5684" s="7">
        <v>15</v>
      </c>
      <c r="C5684" s="25">
        <v>219449.91767846642</v>
      </c>
      <c r="D5684" s="25">
        <f t="shared" si="536"/>
        <v>8</v>
      </c>
      <c r="E5684" s="25">
        <f t="shared" si="535"/>
        <v>0</v>
      </c>
      <c r="F5684" s="25">
        <f t="shared" si="537"/>
        <v>0</v>
      </c>
      <c r="G5684" s="25" t="str">
        <f t="shared" si="539"/>
        <v>Summer</v>
      </c>
      <c r="H5684" s="25">
        <f t="shared" si="538"/>
        <v>4</v>
      </c>
      <c r="I5684" s="25">
        <v>0</v>
      </c>
      <c r="J5684" s="25">
        <f t="shared" si="540"/>
        <v>4</v>
      </c>
      <c r="K5684" s="7">
        <v>65.947710000000001</v>
      </c>
    </row>
    <row r="5685" spans="1:11" x14ac:dyDescent="0.25">
      <c r="A5685" s="6">
        <v>44433</v>
      </c>
      <c r="B5685" s="7">
        <v>16</v>
      </c>
      <c r="C5685" s="25">
        <v>239555.13649564897</v>
      </c>
      <c r="D5685" s="25">
        <f t="shared" si="536"/>
        <v>8</v>
      </c>
      <c r="E5685" s="25">
        <f t="shared" si="535"/>
        <v>0</v>
      </c>
      <c r="F5685" s="25">
        <f t="shared" si="537"/>
        <v>0</v>
      </c>
      <c r="G5685" s="25" t="str">
        <f t="shared" si="539"/>
        <v>Summer</v>
      </c>
      <c r="H5685" s="25">
        <f t="shared" si="538"/>
        <v>4</v>
      </c>
      <c r="I5685" s="25">
        <v>0</v>
      </c>
      <c r="J5685" s="25">
        <f t="shared" si="540"/>
        <v>4</v>
      </c>
      <c r="K5685" s="7">
        <v>60.877189999999999</v>
      </c>
    </row>
    <row r="5686" spans="1:11" x14ac:dyDescent="0.25">
      <c r="A5686" s="6">
        <v>44433</v>
      </c>
      <c r="B5686" s="7">
        <v>17</v>
      </c>
      <c r="C5686" s="25">
        <v>261557.68886909547</v>
      </c>
      <c r="D5686" s="25">
        <f t="shared" si="536"/>
        <v>8</v>
      </c>
      <c r="E5686" s="25">
        <f t="shared" si="535"/>
        <v>0</v>
      </c>
      <c r="F5686" s="25">
        <f t="shared" si="537"/>
        <v>0</v>
      </c>
      <c r="G5686" s="25" t="str">
        <f t="shared" si="539"/>
        <v>Summer</v>
      </c>
      <c r="H5686" s="25">
        <f t="shared" si="538"/>
        <v>4</v>
      </c>
      <c r="I5686" s="25">
        <v>0</v>
      </c>
      <c r="J5686" s="25">
        <f t="shared" si="540"/>
        <v>4</v>
      </c>
      <c r="K5686" s="7">
        <v>74.647840000000002</v>
      </c>
    </row>
    <row r="5687" spans="1:11" x14ac:dyDescent="0.25">
      <c r="A5687" s="6">
        <v>44433</v>
      </c>
      <c r="B5687" s="7">
        <v>18</v>
      </c>
      <c r="C5687" s="25">
        <v>286302.83781952452</v>
      </c>
      <c r="D5687" s="25">
        <f t="shared" si="536"/>
        <v>8</v>
      </c>
      <c r="E5687" s="25">
        <f t="shared" si="535"/>
        <v>0</v>
      </c>
      <c r="F5687" s="25">
        <f t="shared" si="537"/>
        <v>0</v>
      </c>
      <c r="G5687" s="25" t="str">
        <f t="shared" si="539"/>
        <v>Summer</v>
      </c>
      <c r="H5687" s="25">
        <f t="shared" si="538"/>
        <v>4</v>
      </c>
      <c r="I5687" s="25">
        <v>0</v>
      </c>
      <c r="J5687" s="25">
        <f t="shared" si="540"/>
        <v>4</v>
      </c>
      <c r="K5687" s="7">
        <v>55.46942</v>
      </c>
    </row>
    <row r="5688" spans="1:11" x14ac:dyDescent="0.25">
      <c r="A5688" s="6">
        <v>44433</v>
      </c>
      <c r="B5688" s="7">
        <v>19</v>
      </c>
      <c r="C5688" s="25">
        <v>293990.076035287</v>
      </c>
      <c r="D5688" s="25">
        <f t="shared" si="536"/>
        <v>8</v>
      </c>
      <c r="E5688" s="25">
        <f t="shared" si="535"/>
        <v>0</v>
      </c>
      <c r="F5688" s="25">
        <f t="shared" si="537"/>
        <v>0</v>
      </c>
      <c r="G5688" s="25" t="str">
        <f t="shared" si="539"/>
        <v>Summer</v>
      </c>
      <c r="H5688" s="25">
        <f t="shared" si="538"/>
        <v>4</v>
      </c>
      <c r="I5688" s="25">
        <v>0</v>
      </c>
      <c r="J5688" s="25">
        <f t="shared" si="540"/>
        <v>4</v>
      </c>
      <c r="K5688" s="7">
        <v>51.180230000000002</v>
      </c>
    </row>
    <row r="5689" spans="1:11" x14ac:dyDescent="0.25">
      <c r="A5689" s="6">
        <v>44433</v>
      </c>
      <c r="B5689" s="7">
        <v>20</v>
      </c>
      <c r="C5689" s="25">
        <v>292009.65835140331</v>
      </c>
      <c r="D5689" s="25">
        <f t="shared" si="536"/>
        <v>8</v>
      </c>
      <c r="E5689" s="25">
        <f t="shared" si="535"/>
        <v>0</v>
      </c>
      <c r="F5689" s="25">
        <f t="shared" si="537"/>
        <v>0</v>
      </c>
      <c r="G5689" s="25" t="str">
        <f t="shared" si="539"/>
        <v>Summer</v>
      </c>
      <c r="H5689" s="25">
        <f t="shared" si="538"/>
        <v>4</v>
      </c>
      <c r="I5689" s="25">
        <v>0</v>
      </c>
      <c r="J5689" s="25">
        <f t="shared" si="540"/>
        <v>4</v>
      </c>
      <c r="K5689" s="7">
        <v>52.636510000000001</v>
      </c>
    </row>
    <row r="5690" spans="1:11" x14ac:dyDescent="0.25">
      <c r="A5690" s="6">
        <v>44433</v>
      </c>
      <c r="B5690" s="7">
        <v>21</v>
      </c>
      <c r="C5690" s="25">
        <v>280885.03628636629</v>
      </c>
      <c r="D5690" s="25">
        <f t="shared" si="536"/>
        <v>8</v>
      </c>
      <c r="E5690" s="25">
        <f t="shared" si="535"/>
        <v>0</v>
      </c>
      <c r="F5690" s="25">
        <f t="shared" si="537"/>
        <v>0</v>
      </c>
      <c r="G5690" s="25" t="str">
        <f t="shared" si="539"/>
        <v>Summer</v>
      </c>
      <c r="H5690" s="25">
        <f t="shared" si="538"/>
        <v>3</v>
      </c>
      <c r="I5690" s="25">
        <v>0</v>
      </c>
      <c r="J5690" s="25">
        <f t="shared" si="540"/>
        <v>3</v>
      </c>
      <c r="K5690" s="7">
        <v>42.914409999999997</v>
      </c>
    </row>
    <row r="5691" spans="1:11" x14ac:dyDescent="0.25">
      <c r="A5691" s="6">
        <v>44433</v>
      </c>
      <c r="B5691" s="7">
        <v>22</v>
      </c>
      <c r="C5691" s="25">
        <v>268423.36920976901</v>
      </c>
      <c r="D5691" s="25">
        <f t="shared" si="536"/>
        <v>8</v>
      </c>
      <c r="E5691" s="25">
        <f t="shared" si="535"/>
        <v>0</v>
      </c>
      <c r="F5691" s="25">
        <f t="shared" si="537"/>
        <v>0</v>
      </c>
      <c r="G5691" s="25" t="str">
        <f t="shared" si="539"/>
        <v>Summer</v>
      </c>
      <c r="H5691" s="25">
        <f t="shared" si="538"/>
        <v>3</v>
      </c>
      <c r="I5691" s="25">
        <v>0</v>
      </c>
      <c r="J5691" s="25">
        <f t="shared" si="540"/>
        <v>3</v>
      </c>
      <c r="K5691" s="7">
        <v>36.772910000000003</v>
      </c>
    </row>
    <row r="5692" spans="1:11" x14ac:dyDescent="0.25">
      <c r="A5692" s="6">
        <v>44433</v>
      </c>
      <c r="B5692" s="7">
        <v>23</v>
      </c>
      <c r="C5692" s="25">
        <v>241025.49593259854</v>
      </c>
      <c r="D5692" s="25">
        <f t="shared" si="536"/>
        <v>8</v>
      </c>
      <c r="E5692" s="25">
        <f t="shared" si="535"/>
        <v>0</v>
      </c>
      <c r="F5692" s="25">
        <f t="shared" si="537"/>
        <v>0</v>
      </c>
      <c r="G5692" s="25" t="str">
        <f t="shared" si="539"/>
        <v>Summer</v>
      </c>
      <c r="H5692" s="25">
        <f t="shared" si="538"/>
        <v>3</v>
      </c>
      <c r="I5692" s="25">
        <v>0</v>
      </c>
      <c r="J5692" s="25">
        <f t="shared" si="540"/>
        <v>3</v>
      </c>
      <c r="K5692" s="7">
        <v>32.403379999999999</v>
      </c>
    </row>
    <row r="5693" spans="1:11" x14ac:dyDescent="0.25">
      <c r="A5693" s="6">
        <v>44433</v>
      </c>
      <c r="B5693" s="7">
        <v>24</v>
      </c>
      <c r="C5693" s="25">
        <v>210834.74350248039</v>
      </c>
      <c r="D5693" s="25">
        <f t="shared" si="536"/>
        <v>8</v>
      </c>
      <c r="E5693" s="25">
        <f t="shared" si="535"/>
        <v>0</v>
      </c>
      <c r="F5693" s="25">
        <f t="shared" si="537"/>
        <v>0</v>
      </c>
      <c r="G5693" s="25" t="str">
        <f t="shared" si="539"/>
        <v>Summer</v>
      </c>
      <c r="H5693" s="25">
        <f t="shared" si="538"/>
        <v>3</v>
      </c>
      <c r="I5693" s="25">
        <v>0</v>
      </c>
      <c r="J5693" s="25">
        <f t="shared" si="540"/>
        <v>3</v>
      </c>
      <c r="K5693" s="7">
        <v>30.251529999999999</v>
      </c>
    </row>
    <row r="5694" spans="1:11" x14ac:dyDescent="0.25">
      <c r="A5694" s="6">
        <v>44434</v>
      </c>
      <c r="B5694" s="7">
        <v>1</v>
      </c>
      <c r="C5694" s="25">
        <v>184350.65016643843</v>
      </c>
      <c r="D5694" s="25">
        <f t="shared" si="536"/>
        <v>8</v>
      </c>
      <c r="E5694" s="25">
        <f t="shared" si="535"/>
        <v>0</v>
      </c>
      <c r="F5694" s="25">
        <f t="shared" si="537"/>
        <v>0</v>
      </c>
      <c r="G5694" s="25" t="str">
        <f t="shared" si="539"/>
        <v>Summer</v>
      </c>
      <c r="H5694" s="25">
        <f t="shared" si="538"/>
        <v>3</v>
      </c>
      <c r="I5694" s="25">
        <v>0</v>
      </c>
      <c r="J5694" s="25">
        <f t="shared" si="540"/>
        <v>3</v>
      </c>
      <c r="K5694" s="7">
        <v>33.131909999999998</v>
      </c>
    </row>
    <row r="5695" spans="1:11" x14ac:dyDescent="0.25">
      <c r="A5695" s="6">
        <v>44434</v>
      </c>
      <c r="B5695" s="7">
        <v>2</v>
      </c>
      <c r="C5695" s="25">
        <v>166105.51987967224</v>
      </c>
      <c r="D5695" s="25">
        <f t="shared" si="536"/>
        <v>8</v>
      </c>
      <c r="E5695" s="25">
        <f t="shared" si="535"/>
        <v>0</v>
      </c>
      <c r="F5695" s="25">
        <f t="shared" si="537"/>
        <v>0</v>
      </c>
      <c r="G5695" s="25" t="str">
        <f t="shared" si="539"/>
        <v>Summer</v>
      </c>
      <c r="H5695" s="25">
        <f t="shared" si="538"/>
        <v>1</v>
      </c>
      <c r="I5695" s="25">
        <v>0</v>
      </c>
      <c r="J5695" s="25">
        <f t="shared" si="540"/>
        <v>1</v>
      </c>
      <c r="K5695" s="7">
        <v>30.945139999999999</v>
      </c>
    </row>
    <row r="5696" spans="1:11" x14ac:dyDescent="0.25">
      <c r="A5696" s="6">
        <v>44434</v>
      </c>
      <c r="B5696" s="7">
        <v>3</v>
      </c>
      <c r="C5696" s="25">
        <v>153117.10324067797</v>
      </c>
      <c r="D5696" s="25">
        <f t="shared" si="536"/>
        <v>8</v>
      </c>
      <c r="E5696" s="25">
        <f t="shared" si="535"/>
        <v>0</v>
      </c>
      <c r="F5696" s="25">
        <f t="shared" si="537"/>
        <v>0</v>
      </c>
      <c r="G5696" s="25" t="str">
        <f t="shared" si="539"/>
        <v>Summer</v>
      </c>
      <c r="H5696" s="25">
        <f t="shared" si="538"/>
        <v>1</v>
      </c>
      <c r="I5696" s="25">
        <v>0</v>
      </c>
      <c r="J5696" s="25">
        <f t="shared" si="540"/>
        <v>1</v>
      </c>
      <c r="K5696" s="7">
        <v>26.861319999999999</v>
      </c>
    </row>
    <row r="5697" spans="1:11" x14ac:dyDescent="0.25">
      <c r="A5697" s="6">
        <v>44434</v>
      </c>
      <c r="B5697" s="7">
        <v>4</v>
      </c>
      <c r="C5697" s="25">
        <v>144871.33582776965</v>
      </c>
      <c r="D5697" s="25">
        <f t="shared" si="536"/>
        <v>8</v>
      </c>
      <c r="E5697" s="25">
        <f t="shared" si="535"/>
        <v>0</v>
      </c>
      <c r="F5697" s="25">
        <f t="shared" si="537"/>
        <v>0</v>
      </c>
      <c r="G5697" s="25" t="str">
        <f t="shared" si="539"/>
        <v>Summer</v>
      </c>
      <c r="H5697" s="25">
        <f t="shared" si="538"/>
        <v>1</v>
      </c>
      <c r="I5697" s="25">
        <v>0</v>
      </c>
      <c r="J5697" s="25">
        <f t="shared" si="540"/>
        <v>1</v>
      </c>
      <c r="K5697" s="7">
        <v>26.255379999999999</v>
      </c>
    </row>
    <row r="5698" spans="1:11" x14ac:dyDescent="0.25">
      <c r="A5698" s="6">
        <v>44434</v>
      </c>
      <c r="B5698" s="7">
        <v>5</v>
      </c>
      <c r="C5698" s="25">
        <v>139718.96905080255</v>
      </c>
      <c r="D5698" s="25">
        <f t="shared" si="536"/>
        <v>8</v>
      </c>
      <c r="E5698" s="25">
        <f t="shared" si="535"/>
        <v>0</v>
      </c>
      <c r="F5698" s="25">
        <f t="shared" si="537"/>
        <v>0</v>
      </c>
      <c r="G5698" s="25" t="str">
        <f t="shared" si="539"/>
        <v>Summer</v>
      </c>
      <c r="H5698" s="25">
        <f t="shared" si="538"/>
        <v>1</v>
      </c>
      <c r="I5698" s="25">
        <v>0</v>
      </c>
      <c r="J5698" s="25">
        <f t="shared" si="540"/>
        <v>1</v>
      </c>
      <c r="K5698" s="7">
        <v>25.869810000000001</v>
      </c>
    </row>
    <row r="5699" spans="1:11" x14ac:dyDescent="0.25">
      <c r="A5699" s="6">
        <v>44434</v>
      </c>
      <c r="B5699" s="7">
        <v>6</v>
      </c>
      <c r="C5699" s="25">
        <v>141699.05221488385</v>
      </c>
      <c r="D5699" s="25">
        <f t="shared" si="536"/>
        <v>8</v>
      </c>
      <c r="E5699" s="25">
        <f t="shared" si="535"/>
        <v>0</v>
      </c>
      <c r="F5699" s="25">
        <f t="shared" si="537"/>
        <v>0</v>
      </c>
      <c r="G5699" s="25" t="str">
        <f t="shared" si="539"/>
        <v>Summer</v>
      </c>
      <c r="H5699" s="25">
        <f t="shared" si="538"/>
        <v>1</v>
      </c>
      <c r="I5699" s="25">
        <v>0</v>
      </c>
      <c r="J5699" s="25">
        <f t="shared" si="540"/>
        <v>1</v>
      </c>
      <c r="K5699" s="7">
        <v>27.778449999999999</v>
      </c>
    </row>
    <row r="5700" spans="1:11" x14ac:dyDescent="0.25">
      <c r="A5700" s="6">
        <v>44434</v>
      </c>
      <c r="B5700" s="7">
        <v>7</v>
      </c>
      <c r="C5700" s="25">
        <v>151941.43703059826</v>
      </c>
      <c r="D5700" s="25">
        <f t="shared" si="536"/>
        <v>8</v>
      </c>
      <c r="E5700" s="25">
        <f t="shared" si="535"/>
        <v>0</v>
      </c>
      <c r="F5700" s="25">
        <f t="shared" si="537"/>
        <v>0</v>
      </c>
      <c r="G5700" s="25" t="str">
        <f t="shared" si="539"/>
        <v>Summer</v>
      </c>
      <c r="H5700" s="25">
        <f t="shared" si="538"/>
        <v>3</v>
      </c>
      <c r="I5700" s="25">
        <v>0</v>
      </c>
      <c r="J5700" s="25">
        <f t="shared" si="540"/>
        <v>3</v>
      </c>
      <c r="K5700" s="7">
        <v>33.831650000000003</v>
      </c>
    </row>
    <row r="5701" spans="1:11" x14ac:dyDescent="0.25">
      <c r="A5701" s="6">
        <v>44434</v>
      </c>
      <c r="B5701" s="7">
        <v>8</v>
      </c>
      <c r="C5701" s="25">
        <v>156746.30731350317</v>
      </c>
      <c r="D5701" s="25">
        <f t="shared" si="536"/>
        <v>8</v>
      </c>
      <c r="E5701" s="25">
        <f t="shared" si="535"/>
        <v>0</v>
      </c>
      <c r="F5701" s="25">
        <f t="shared" si="537"/>
        <v>0</v>
      </c>
      <c r="G5701" s="25" t="str">
        <f t="shared" si="539"/>
        <v>Summer</v>
      </c>
      <c r="H5701" s="25">
        <f t="shared" si="538"/>
        <v>3</v>
      </c>
      <c r="I5701" s="25">
        <v>0</v>
      </c>
      <c r="J5701" s="25">
        <f t="shared" si="540"/>
        <v>3</v>
      </c>
      <c r="K5701" s="7">
        <v>31.783370000000001</v>
      </c>
    </row>
    <row r="5702" spans="1:11" x14ac:dyDescent="0.25">
      <c r="A5702" s="6">
        <v>44434</v>
      </c>
      <c r="B5702" s="7">
        <v>9</v>
      </c>
      <c r="C5702" s="25">
        <v>165726.7022331575</v>
      </c>
      <c r="D5702" s="25">
        <f t="shared" si="536"/>
        <v>8</v>
      </c>
      <c r="E5702" s="25">
        <f t="shared" ref="E5702:E5765" si="541">IF(IFERROR(VLOOKUP(A5702,$S$6:$S$15,1,0),0)&gt;0,1,0)</f>
        <v>0</v>
      </c>
      <c r="F5702" s="25">
        <f t="shared" si="537"/>
        <v>0</v>
      </c>
      <c r="G5702" s="25" t="str">
        <f t="shared" si="539"/>
        <v>Summer</v>
      </c>
      <c r="H5702" s="25">
        <f t="shared" si="538"/>
        <v>3</v>
      </c>
      <c r="I5702" s="25">
        <v>0</v>
      </c>
      <c r="J5702" s="25">
        <f t="shared" si="540"/>
        <v>3</v>
      </c>
      <c r="K5702" s="7">
        <v>35.055459999999997</v>
      </c>
    </row>
    <row r="5703" spans="1:11" x14ac:dyDescent="0.25">
      <c r="A5703" s="6">
        <v>44434</v>
      </c>
      <c r="B5703" s="7">
        <v>10</v>
      </c>
      <c r="C5703" s="25">
        <v>187425.92909174995</v>
      </c>
      <c r="D5703" s="25">
        <f t="shared" ref="D5703:D5766" si="542">MONTH(A5703)</f>
        <v>8</v>
      </c>
      <c r="E5703" s="25">
        <f t="shared" si="541"/>
        <v>0</v>
      </c>
      <c r="F5703" s="25">
        <f t="shared" ref="F5703:F5766" si="543">IF(WEEKDAY(A5703,2)&gt;5,1,0)</f>
        <v>0</v>
      </c>
      <c r="G5703" s="25" t="str">
        <f t="shared" si="539"/>
        <v>Summer</v>
      </c>
      <c r="H5703" s="25">
        <f t="shared" ref="H5703:H5766" si="544">IF(AND(B5703&lt;7,B5703&gt;1),1,IF(G5703="Winter",IF(OR(E5703=1,F5703=1,B5703=1,AND(B5703&gt;9,B5703&lt;19),B5703&gt;21),2,6),IF(OR(E5703=1,F5703=1,B5703&lt;15,B5703&gt;20),3,4)))</f>
        <v>3</v>
      </c>
      <c r="I5703" s="25">
        <v>0</v>
      </c>
      <c r="J5703" s="25">
        <f t="shared" si="540"/>
        <v>3</v>
      </c>
      <c r="K5703" s="7">
        <v>38.900300000000001</v>
      </c>
    </row>
    <row r="5704" spans="1:11" x14ac:dyDescent="0.25">
      <c r="A5704" s="6">
        <v>44434</v>
      </c>
      <c r="B5704" s="7">
        <v>11</v>
      </c>
      <c r="C5704" s="25">
        <v>214991.41356812211</v>
      </c>
      <c r="D5704" s="25">
        <f t="shared" si="542"/>
        <v>8</v>
      </c>
      <c r="E5704" s="25">
        <f t="shared" si="541"/>
        <v>0</v>
      </c>
      <c r="F5704" s="25">
        <f t="shared" si="543"/>
        <v>0</v>
      </c>
      <c r="G5704" s="25" t="str">
        <f t="shared" si="539"/>
        <v>Summer</v>
      </c>
      <c r="H5704" s="25">
        <f t="shared" si="544"/>
        <v>3</v>
      </c>
      <c r="I5704" s="25">
        <v>0</v>
      </c>
      <c r="J5704" s="25">
        <f t="shared" si="540"/>
        <v>3</v>
      </c>
      <c r="K5704" s="7">
        <v>36.141739999999999</v>
      </c>
    </row>
    <row r="5705" spans="1:11" x14ac:dyDescent="0.25">
      <c r="A5705" s="6">
        <v>44434</v>
      </c>
      <c r="B5705" s="7">
        <v>12</v>
      </c>
      <c r="C5705" s="25">
        <v>245010.32230095408</v>
      </c>
      <c r="D5705" s="25">
        <f t="shared" si="542"/>
        <v>8</v>
      </c>
      <c r="E5705" s="25">
        <f t="shared" si="541"/>
        <v>0</v>
      </c>
      <c r="F5705" s="25">
        <f t="shared" si="543"/>
        <v>0</v>
      </c>
      <c r="G5705" s="25" t="str">
        <f t="shared" si="539"/>
        <v>Summer</v>
      </c>
      <c r="H5705" s="25">
        <f t="shared" si="544"/>
        <v>3</v>
      </c>
      <c r="I5705" s="25">
        <v>0</v>
      </c>
      <c r="J5705" s="25">
        <f t="shared" si="540"/>
        <v>3</v>
      </c>
      <c r="K5705" s="7">
        <v>58.625279999999997</v>
      </c>
    </row>
    <row r="5706" spans="1:11" x14ac:dyDescent="0.25">
      <c r="A5706" s="6">
        <v>44434</v>
      </c>
      <c r="B5706" s="7">
        <v>13</v>
      </c>
      <c r="C5706" s="25">
        <v>272753.50208876416</v>
      </c>
      <c r="D5706" s="25">
        <f t="shared" si="542"/>
        <v>8</v>
      </c>
      <c r="E5706" s="25">
        <f t="shared" si="541"/>
        <v>0</v>
      </c>
      <c r="F5706" s="25">
        <f t="shared" si="543"/>
        <v>0</v>
      </c>
      <c r="G5706" s="25" t="str">
        <f t="shared" si="539"/>
        <v>Summer</v>
      </c>
      <c r="H5706" s="25">
        <f t="shared" si="544"/>
        <v>3</v>
      </c>
      <c r="I5706" s="25">
        <v>0</v>
      </c>
      <c r="J5706" s="25">
        <f t="shared" si="540"/>
        <v>3</v>
      </c>
      <c r="K5706" s="7">
        <v>61.168770000000002</v>
      </c>
    </row>
    <row r="5707" spans="1:11" x14ac:dyDescent="0.25">
      <c r="A5707" s="6">
        <v>44434</v>
      </c>
      <c r="B5707" s="7">
        <v>14</v>
      </c>
      <c r="C5707" s="25">
        <v>295077.90534336068</v>
      </c>
      <c r="D5707" s="25">
        <f t="shared" si="542"/>
        <v>8</v>
      </c>
      <c r="E5707" s="25">
        <f t="shared" si="541"/>
        <v>0</v>
      </c>
      <c r="F5707" s="25">
        <f t="shared" si="543"/>
        <v>0</v>
      </c>
      <c r="G5707" s="25" t="str">
        <f t="shared" si="539"/>
        <v>Summer</v>
      </c>
      <c r="H5707" s="25">
        <f t="shared" si="544"/>
        <v>3</v>
      </c>
      <c r="I5707" s="25">
        <v>0</v>
      </c>
      <c r="J5707" s="25">
        <f t="shared" si="540"/>
        <v>3</v>
      </c>
      <c r="K5707" s="7">
        <v>49.745710000000003</v>
      </c>
    </row>
    <row r="5708" spans="1:11" x14ac:dyDescent="0.25">
      <c r="A5708" s="6">
        <v>44434</v>
      </c>
      <c r="B5708" s="7">
        <v>15</v>
      </c>
      <c r="C5708" s="25">
        <v>314650.48687556403</v>
      </c>
      <c r="D5708" s="25">
        <f t="shared" si="542"/>
        <v>8</v>
      </c>
      <c r="E5708" s="25">
        <f t="shared" si="541"/>
        <v>0</v>
      </c>
      <c r="F5708" s="25">
        <f t="shared" si="543"/>
        <v>0</v>
      </c>
      <c r="G5708" s="25" t="str">
        <f t="shared" si="539"/>
        <v>Summer</v>
      </c>
      <c r="H5708" s="25">
        <f t="shared" si="544"/>
        <v>4</v>
      </c>
      <c r="I5708" s="25">
        <v>0</v>
      </c>
      <c r="J5708" s="25">
        <f t="shared" si="540"/>
        <v>4</v>
      </c>
      <c r="K5708" s="7">
        <v>73.909390000000002</v>
      </c>
    </row>
    <row r="5709" spans="1:11" x14ac:dyDescent="0.25">
      <c r="A5709" s="6">
        <v>44434</v>
      </c>
      <c r="B5709" s="7">
        <v>16</v>
      </c>
      <c r="C5709" s="25">
        <v>336006.27087322931</v>
      </c>
      <c r="D5709" s="25">
        <f t="shared" si="542"/>
        <v>8</v>
      </c>
      <c r="E5709" s="25">
        <f t="shared" si="541"/>
        <v>0</v>
      </c>
      <c r="F5709" s="25">
        <f t="shared" si="543"/>
        <v>0</v>
      </c>
      <c r="G5709" s="25" t="str">
        <f t="shared" si="539"/>
        <v>Summer</v>
      </c>
      <c r="H5709" s="25">
        <f t="shared" si="544"/>
        <v>4</v>
      </c>
      <c r="I5709" s="25">
        <v>0</v>
      </c>
      <c r="J5709" s="25">
        <f t="shared" si="540"/>
        <v>4</v>
      </c>
      <c r="K5709" s="7">
        <v>96.331379999999996</v>
      </c>
    </row>
    <row r="5710" spans="1:11" x14ac:dyDescent="0.25">
      <c r="A5710" s="6">
        <v>44434</v>
      </c>
      <c r="B5710" s="7">
        <v>17</v>
      </c>
      <c r="C5710" s="25">
        <v>331782.67268101918</v>
      </c>
      <c r="D5710" s="25">
        <f t="shared" si="542"/>
        <v>8</v>
      </c>
      <c r="E5710" s="25">
        <f t="shared" si="541"/>
        <v>0</v>
      </c>
      <c r="F5710" s="25">
        <f t="shared" si="543"/>
        <v>0</v>
      </c>
      <c r="G5710" s="25" t="str">
        <f t="shared" si="539"/>
        <v>Summer</v>
      </c>
      <c r="H5710" s="25">
        <f t="shared" si="544"/>
        <v>4</v>
      </c>
      <c r="I5710" s="25">
        <v>0</v>
      </c>
      <c r="J5710" s="25">
        <f t="shared" si="540"/>
        <v>4</v>
      </c>
      <c r="K5710" s="7">
        <v>92.424009999999996</v>
      </c>
    </row>
    <row r="5711" spans="1:11" x14ac:dyDescent="0.25">
      <c r="A5711" s="6">
        <v>44434</v>
      </c>
      <c r="B5711" s="7">
        <v>18</v>
      </c>
      <c r="C5711" s="25">
        <v>310030.90743939835</v>
      </c>
      <c r="D5711" s="25">
        <f t="shared" si="542"/>
        <v>8</v>
      </c>
      <c r="E5711" s="25">
        <f t="shared" si="541"/>
        <v>0</v>
      </c>
      <c r="F5711" s="25">
        <f t="shared" si="543"/>
        <v>0</v>
      </c>
      <c r="G5711" s="25" t="str">
        <f t="shared" si="539"/>
        <v>Summer</v>
      </c>
      <c r="H5711" s="25">
        <f t="shared" si="544"/>
        <v>4</v>
      </c>
      <c r="I5711" s="25">
        <v>0</v>
      </c>
      <c r="J5711" s="25">
        <f t="shared" si="540"/>
        <v>4</v>
      </c>
      <c r="K5711" s="7">
        <v>61.39385</v>
      </c>
    </row>
    <row r="5712" spans="1:11" x14ac:dyDescent="0.25">
      <c r="A5712" s="6">
        <v>44434</v>
      </c>
      <c r="B5712" s="7">
        <v>19</v>
      </c>
      <c r="C5712" s="25">
        <v>297683.89077723649</v>
      </c>
      <c r="D5712" s="25">
        <f t="shared" si="542"/>
        <v>8</v>
      </c>
      <c r="E5712" s="25">
        <f t="shared" si="541"/>
        <v>0</v>
      </c>
      <c r="F5712" s="25">
        <f t="shared" si="543"/>
        <v>0</v>
      </c>
      <c r="G5712" s="25" t="str">
        <f t="shared" si="539"/>
        <v>Summer</v>
      </c>
      <c r="H5712" s="25">
        <f t="shared" si="544"/>
        <v>4</v>
      </c>
      <c r="I5712" s="25">
        <v>0</v>
      </c>
      <c r="J5712" s="25">
        <f t="shared" si="540"/>
        <v>4</v>
      </c>
      <c r="K5712" s="7">
        <v>51.377409999999998</v>
      </c>
    </row>
    <row r="5713" spans="1:11" x14ac:dyDescent="0.25">
      <c r="A5713" s="6">
        <v>44434</v>
      </c>
      <c r="B5713" s="7">
        <v>20</v>
      </c>
      <c r="C5713" s="25">
        <v>284750.95220958581</v>
      </c>
      <c r="D5713" s="25">
        <f t="shared" si="542"/>
        <v>8</v>
      </c>
      <c r="E5713" s="25">
        <f t="shared" si="541"/>
        <v>0</v>
      </c>
      <c r="F5713" s="25">
        <f t="shared" si="543"/>
        <v>0</v>
      </c>
      <c r="G5713" s="25" t="str">
        <f t="shared" si="539"/>
        <v>Summer</v>
      </c>
      <c r="H5713" s="25">
        <f t="shared" si="544"/>
        <v>4</v>
      </c>
      <c r="I5713" s="25">
        <v>0</v>
      </c>
      <c r="J5713" s="25">
        <f t="shared" si="540"/>
        <v>4</v>
      </c>
      <c r="K5713" s="7">
        <v>45.223239999999997</v>
      </c>
    </row>
    <row r="5714" spans="1:11" x14ac:dyDescent="0.25">
      <c r="A5714" s="6">
        <v>44434</v>
      </c>
      <c r="B5714" s="7">
        <v>21</v>
      </c>
      <c r="C5714" s="25">
        <v>276203.92907702323</v>
      </c>
      <c r="D5714" s="25">
        <f t="shared" si="542"/>
        <v>8</v>
      </c>
      <c r="E5714" s="25">
        <f t="shared" si="541"/>
        <v>0</v>
      </c>
      <c r="F5714" s="25">
        <f t="shared" si="543"/>
        <v>0</v>
      </c>
      <c r="G5714" s="25" t="str">
        <f t="shared" si="539"/>
        <v>Summer</v>
      </c>
      <c r="H5714" s="25">
        <f t="shared" si="544"/>
        <v>3</v>
      </c>
      <c r="I5714" s="25">
        <v>0</v>
      </c>
      <c r="J5714" s="25">
        <f t="shared" si="540"/>
        <v>3</v>
      </c>
      <c r="K5714" s="7">
        <v>44.760860000000001</v>
      </c>
    </row>
    <row r="5715" spans="1:11" x14ac:dyDescent="0.25">
      <c r="A5715" s="6">
        <v>44434</v>
      </c>
      <c r="B5715" s="7">
        <v>22</v>
      </c>
      <c r="C5715" s="25">
        <v>264498.51145403524</v>
      </c>
      <c r="D5715" s="25">
        <f t="shared" si="542"/>
        <v>8</v>
      </c>
      <c r="E5715" s="25">
        <f t="shared" si="541"/>
        <v>0</v>
      </c>
      <c r="F5715" s="25">
        <f t="shared" si="543"/>
        <v>0</v>
      </c>
      <c r="G5715" s="25" t="str">
        <f t="shared" si="539"/>
        <v>Summer</v>
      </c>
      <c r="H5715" s="25">
        <f t="shared" si="544"/>
        <v>3</v>
      </c>
      <c r="I5715" s="25">
        <v>0</v>
      </c>
      <c r="J5715" s="25">
        <f t="shared" si="540"/>
        <v>3</v>
      </c>
      <c r="K5715" s="7">
        <v>41.86542</v>
      </c>
    </row>
    <row r="5716" spans="1:11" x14ac:dyDescent="0.25">
      <c r="A5716" s="6">
        <v>44434</v>
      </c>
      <c r="B5716" s="7">
        <v>23</v>
      </c>
      <c r="C5716" s="25">
        <v>239033.35083353909</v>
      </c>
      <c r="D5716" s="25">
        <f t="shared" si="542"/>
        <v>8</v>
      </c>
      <c r="E5716" s="25">
        <f t="shared" si="541"/>
        <v>0</v>
      </c>
      <c r="F5716" s="25">
        <f t="shared" si="543"/>
        <v>0</v>
      </c>
      <c r="G5716" s="25" t="str">
        <f t="shared" si="539"/>
        <v>Summer</v>
      </c>
      <c r="H5716" s="25">
        <f t="shared" si="544"/>
        <v>3</v>
      </c>
      <c r="I5716" s="25">
        <v>0</v>
      </c>
      <c r="J5716" s="25">
        <f t="shared" si="540"/>
        <v>3</v>
      </c>
      <c r="K5716" s="7">
        <v>39.04119</v>
      </c>
    </row>
    <row r="5717" spans="1:11" x14ac:dyDescent="0.25">
      <c r="A5717" s="6">
        <v>44434</v>
      </c>
      <c r="B5717" s="7">
        <v>24</v>
      </c>
      <c r="C5717" s="25">
        <v>208265.09705044338</v>
      </c>
      <c r="D5717" s="25">
        <f t="shared" si="542"/>
        <v>8</v>
      </c>
      <c r="E5717" s="25">
        <f t="shared" si="541"/>
        <v>0</v>
      </c>
      <c r="F5717" s="25">
        <f t="shared" si="543"/>
        <v>0</v>
      </c>
      <c r="G5717" s="25" t="str">
        <f t="shared" si="539"/>
        <v>Summer</v>
      </c>
      <c r="H5717" s="25">
        <f t="shared" si="544"/>
        <v>3</v>
      </c>
      <c r="I5717" s="25">
        <v>0</v>
      </c>
      <c r="J5717" s="25">
        <f t="shared" si="540"/>
        <v>3</v>
      </c>
      <c r="K5717" s="7">
        <v>39.779609999999998</v>
      </c>
    </row>
    <row r="5718" spans="1:11" x14ac:dyDescent="0.25">
      <c r="A5718" s="6">
        <v>44435</v>
      </c>
      <c r="B5718" s="7">
        <v>1</v>
      </c>
      <c r="C5718" s="25">
        <v>182103.03659597758</v>
      </c>
      <c r="D5718" s="25">
        <f t="shared" si="542"/>
        <v>8</v>
      </c>
      <c r="E5718" s="25">
        <f t="shared" si="541"/>
        <v>0</v>
      </c>
      <c r="F5718" s="25">
        <f t="shared" si="543"/>
        <v>0</v>
      </c>
      <c r="G5718" s="25" t="str">
        <f t="shared" si="539"/>
        <v>Summer</v>
      </c>
      <c r="H5718" s="25">
        <f t="shared" si="544"/>
        <v>3</v>
      </c>
      <c r="I5718" s="25">
        <v>0</v>
      </c>
      <c r="J5718" s="25">
        <f t="shared" si="540"/>
        <v>3</v>
      </c>
      <c r="K5718" s="7">
        <v>34.470680000000002</v>
      </c>
    </row>
    <row r="5719" spans="1:11" x14ac:dyDescent="0.25">
      <c r="A5719" s="6">
        <v>44435</v>
      </c>
      <c r="B5719" s="7">
        <v>2</v>
      </c>
      <c r="C5719" s="25">
        <v>163341.30969370974</v>
      </c>
      <c r="D5719" s="25">
        <f t="shared" si="542"/>
        <v>8</v>
      </c>
      <c r="E5719" s="25">
        <f t="shared" si="541"/>
        <v>0</v>
      </c>
      <c r="F5719" s="25">
        <f t="shared" si="543"/>
        <v>0</v>
      </c>
      <c r="G5719" s="25" t="str">
        <f t="shared" si="539"/>
        <v>Summer</v>
      </c>
      <c r="H5719" s="25">
        <f t="shared" si="544"/>
        <v>1</v>
      </c>
      <c r="I5719" s="25">
        <v>0</v>
      </c>
      <c r="J5719" s="25">
        <f t="shared" si="540"/>
        <v>1</v>
      </c>
      <c r="K5719" s="7">
        <v>31.52054</v>
      </c>
    </row>
    <row r="5720" spans="1:11" x14ac:dyDescent="0.25">
      <c r="A5720" s="6">
        <v>44435</v>
      </c>
      <c r="B5720" s="7">
        <v>3</v>
      </c>
      <c r="C5720" s="25">
        <v>150533.66410527416</v>
      </c>
      <c r="D5720" s="25">
        <f t="shared" si="542"/>
        <v>8</v>
      </c>
      <c r="E5720" s="25">
        <f t="shared" si="541"/>
        <v>0</v>
      </c>
      <c r="F5720" s="25">
        <f t="shared" si="543"/>
        <v>0</v>
      </c>
      <c r="G5720" s="25" t="str">
        <f t="shared" si="539"/>
        <v>Summer</v>
      </c>
      <c r="H5720" s="25">
        <f t="shared" si="544"/>
        <v>1</v>
      </c>
      <c r="I5720" s="25">
        <v>0</v>
      </c>
      <c r="J5720" s="25">
        <f t="shared" si="540"/>
        <v>1</v>
      </c>
      <c r="K5720" s="7">
        <v>28.74821</v>
      </c>
    </row>
    <row r="5721" spans="1:11" x14ac:dyDescent="0.25">
      <c r="A5721" s="6">
        <v>44435</v>
      </c>
      <c r="B5721" s="7">
        <v>4</v>
      </c>
      <c r="C5721" s="25">
        <v>141119.30468931023</v>
      </c>
      <c r="D5721" s="25">
        <f t="shared" si="542"/>
        <v>8</v>
      </c>
      <c r="E5721" s="25">
        <f t="shared" si="541"/>
        <v>0</v>
      </c>
      <c r="F5721" s="25">
        <f t="shared" si="543"/>
        <v>0</v>
      </c>
      <c r="G5721" s="25" t="str">
        <f t="shared" si="539"/>
        <v>Summer</v>
      </c>
      <c r="H5721" s="25">
        <f t="shared" si="544"/>
        <v>1</v>
      </c>
      <c r="I5721" s="25">
        <v>0</v>
      </c>
      <c r="J5721" s="25">
        <f t="shared" si="540"/>
        <v>1</v>
      </c>
      <c r="K5721" s="7">
        <v>26.97654</v>
      </c>
    </row>
    <row r="5722" spans="1:11" x14ac:dyDescent="0.25">
      <c r="A5722" s="6">
        <v>44435</v>
      </c>
      <c r="B5722" s="7">
        <v>5</v>
      </c>
      <c r="C5722" s="25">
        <v>135044.55062928822</v>
      </c>
      <c r="D5722" s="25">
        <f t="shared" si="542"/>
        <v>8</v>
      </c>
      <c r="E5722" s="25">
        <f t="shared" si="541"/>
        <v>0</v>
      </c>
      <c r="F5722" s="25">
        <f t="shared" si="543"/>
        <v>0</v>
      </c>
      <c r="G5722" s="25" t="str">
        <f t="shared" si="539"/>
        <v>Summer</v>
      </c>
      <c r="H5722" s="25">
        <f t="shared" si="544"/>
        <v>1</v>
      </c>
      <c r="I5722" s="25">
        <v>0</v>
      </c>
      <c r="J5722" s="25">
        <f t="shared" si="540"/>
        <v>1</v>
      </c>
      <c r="K5722" s="7">
        <v>27.12839</v>
      </c>
    </row>
    <row r="5723" spans="1:11" x14ac:dyDescent="0.25">
      <c r="A5723" s="6">
        <v>44435</v>
      </c>
      <c r="B5723" s="7">
        <v>6</v>
      </c>
      <c r="C5723" s="25">
        <v>135617.49456057194</v>
      </c>
      <c r="D5723" s="25">
        <f t="shared" si="542"/>
        <v>8</v>
      </c>
      <c r="E5723" s="25">
        <f t="shared" si="541"/>
        <v>0</v>
      </c>
      <c r="F5723" s="25">
        <f t="shared" si="543"/>
        <v>0</v>
      </c>
      <c r="G5723" s="25" t="str">
        <f t="shared" si="539"/>
        <v>Summer</v>
      </c>
      <c r="H5723" s="25">
        <f t="shared" si="544"/>
        <v>1</v>
      </c>
      <c r="I5723" s="25">
        <v>0</v>
      </c>
      <c r="J5723" s="25">
        <f t="shared" si="540"/>
        <v>1</v>
      </c>
      <c r="K5723" s="7">
        <v>31.44303</v>
      </c>
    </row>
    <row r="5724" spans="1:11" x14ac:dyDescent="0.25">
      <c r="A5724" s="6">
        <v>44435</v>
      </c>
      <c r="B5724" s="7">
        <v>7</v>
      </c>
      <c r="C5724" s="25">
        <v>145590.32550337823</v>
      </c>
      <c r="D5724" s="25">
        <f t="shared" si="542"/>
        <v>8</v>
      </c>
      <c r="E5724" s="25">
        <f t="shared" si="541"/>
        <v>0</v>
      </c>
      <c r="F5724" s="25">
        <f t="shared" si="543"/>
        <v>0</v>
      </c>
      <c r="G5724" s="25" t="str">
        <f t="shared" si="539"/>
        <v>Summer</v>
      </c>
      <c r="H5724" s="25">
        <f t="shared" si="544"/>
        <v>3</v>
      </c>
      <c r="I5724" s="25">
        <v>0</v>
      </c>
      <c r="J5724" s="25">
        <f t="shared" si="540"/>
        <v>3</v>
      </c>
      <c r="K5724" s="7">
        <v>36.674880000000002</v>
      </c>
    </row>
    <row r="5725" spans="1:11" x14ac:dyDescent="0.25">
      <c r="A5725" s="6">
        <v>44435</v>
      </c>
      <c r="B5725" s="7">
        <v>8</v>
      </c>
      <c r="C5725" s="25">
        <v>151523.59506929241</v>
      </c>
      <c r="D5725" s="25">
        <f t="shared" si="542"/>
        <v>8</v>
      </c>
      <c r="E5725" s="25">
        <f t="shared" si="541"/>
        <v>0</v>
      </c>
      <c r="F5725" s="25">
        <f t="shared" si="543"/>
        <v>0</v>
      </c>
      <c r="G5725" s="25" t="str">
        <f t="shared" si="539"/>
        <v>Summer</v>
      </c>
      <c r="H5725" s="25">
        <f t="shared" si="544"/>
        <v>3</v>
      </c>
      <c r="I5725" s="25">
        <v>0</v>
      </c>
      <c r="J5725" s="25">
        <f t="shared" si="540"/>
        <v>3</v>
      </c>
      <c r="K5725" s="7">
        <v>38.834820000000001</v>
      </c>
    </row>
    <row r="5726" spans="1:11" x14ac:dyDescent="0.25">
      <c r="A5726" s="6">
        <v>44435</v>
      </c>
      <c r="B5726" s="7">
        <v>9</v>
      </c>
      <c r="C5726" s="25">
        <v>158953.25434614779</v>
      </c>
      <c r="D5726" s="25">
        <f t="shared" si="542"/>
        <v>8</v>
      </c>
      <c r="E5726" s="25">
        <f t="shared" si="541"/>
        <v>0</v>
      </c>
      <c r="F5726" s="25">
        <f t="shared" si="543"/>
        <v>0</v>
      </c>
      <c r="G5726" s="25" t="str">
        <f t="shared" si="539"/>
        <v>Summer</v>
      </c>
      <c r="H5726" s="25">
        <f t="shared" si="544"/>
        <v>3</v>
      </c>
      <c r="I5726" s="25">
        <v>0</v>
      </c>
      <c r="J5726" s="25">
        <f t="shared" si="540"/>
        <v>3</v>
      </c>
      <c r="K5726" s="7">
        <v>41.668669999999999</v>
      </c>
    </row>
    <row r="5727" spans="1:11" x14ac:dyDescent="0.25">
      <c r="A5727" s="6">
        <v>44435</v>
      </c>
      <c r="B5727" s="7">
        <v>10</v>
      </c>
      <c r="C5727" s="25">
        <v>181427.07858455979</v>
      </c>
      <c r="D5727" s="25">
        <f t="shared" si="542"/>
        <v>8</v>
      </c>
      <c r="E5727" s="25">
        <f t="shared" si="541"/>
        <v>0</v>
      </c>
      <c r="F5727" s="25">
        <f t="shared" si="543"/>
        <v>0</v>
      </c>
      <c r="G5727" s="25" t="str">
        <f t="shared" si="539"/>
        <v>Summer</v>
      </c>
      <c r="H5727" s="25">
        <f t="shared" si="544"/>
        <v>3</v>
      </c>
      <c r="I5727" s="25">
        <v>0</v>
      </c>
      <c r="J5727" s="25">
        <f t="shared" si="540"/>
        <v>3</v>
      </c>
      <c r="K5727" s="7">
        <v>38.888069999999999</v>
      </c>
    </row>
    <row r="5728" spans="1:11" x14ac:dyDescent="0.25">
      <c r="A5728" s="6">
        <v>44435</v>
      </c>
      <c r="B5728" s="7">
        <v>11</v>
      </c>
      <c r="C5728" s="25">
        <v>209301.37796810348</v>
      </c>
      <c r="D5728" s="25">
        <f t="shared" si="542"/>
        <v>8</v>
      </c>
      <c r="E5728" s="25">
        <f t="shared" si="541"/>
        <v>0</v>
      </c>
      <c r="F5728" s="25">
        <f t="shared" si="543"/>
        <v>0</v>
      </c>
      <c r="G5728" s="25" t="str">
        <f t="shared" si="539"/>
        <v>Summer</v>
      </c>
      <c r="H5728" s="25">
        <f t="shared" si="544"/>
        <v>3</v>
      </c>
      <c r="I5728" s="25">
        <v>0</v>
      </c>
      <c r="J5728" s="25">
        <f t="shared" si="540"/>
        <v>3</v>
      </c>
      <c r="K5728" s="7">
        <v>45.219630000000002</v>
      </c>
    </row>
    <row r="5729" spans="1:11" x14ac:dyDescent="0.25">
      <c r="A5729" s="6">
        <v>44435</v>
      </c>
      <c r="B5729" s="7">
        <v>12</v>
      </c>
      <c r="C5729" s="25">
        <v>240749.31960556225</v>
      </c>
      <c r="D5729" s="25">
        <f t="shared" si="542"/>
        <v>8</v>
      </c>
      <c r="E5729" s="25">
        <f t="shared" si="541"/>
        <v>0</v>
      </c>
      <c r="F5729" s="25">
        <f t="shared" si="543"/>
        <v>0</v>
      </c>
      <c r="G5729" s="25" t="str">
        <f t="shared" si="539"/>
        <v>Summer</v>
      </c>
      <c r="H5729" s="25">
        <f t="shared" si="544"/>
        <v>3</v>
      </c>
      <c r="I5729" s="25">
        <v>0</v>
      </c>
      <c r="J5729" s="25">
        <f t="shared" si="540"/>
        <v>3</v>
      </c>
      <c r="K5729" s="7">
        <v>57.394829999999999</v>
      </c>
    </row>
    <row r="5730" spans="1:11" x14ac:dyDescent="0.25">
      <c r="A5730" s="6">
        <v>44435</v>
      </c>
      <c r="B5730" s="7">
        <v>13</v>
      </c>
      <c r="C5730" s="25">
        <v>271700.38742256322</v>
      </c>
      <c r="D5730" s="25">
        <f t="shared" si="542"/>
        <v>8</v>
      </c>
      <c r="E5730" s="25">
        <f t="shared" si="541"/>
        <v>0</v>
      </c>
      <c r="F5730" s="25">
        <f t="shared" si="543"/>
        <v>0</v>
      </c>
      <c r="G5730" s="25" t="str">
        <f t="shared" si="539"/>
        <v>Summer</v>
      </c>
      <c r="H5730" s="25">
        <f t="shared" si="544"/>
        <v>3</v>
      </c>
      <c r="I5730" s="25">
        <v>0</v>
      </c>
      <c r="J5730" s="25">
        <f t="shared" si="540"/>
        <v>3</v>
      </c>
      <c r="K5730" s="7">
        <v>64.672640000000001</v>
      </c>
    </row>
    <row r="5731" spans="1:11" x14ac:dyDescent="0.25">
      <c r="A5731" s="6">
        <v>44435</v>
      </c>
      <c r="B5731" s="7">
        <v>14</v>
      </c>
      <c r="C5731" s="25">
        <v>294778.08716445818</v>
      </c>
      <c r="D5731" s="25">
        <f t="shared" si="542"/>
        <v>8</v>
      </c>
      <c r="E5731" s="25">
        <f t="shared" si="541"/>
        <v>0</v>
      </c>
      <c r="F5731" s="25">
        <f t="shared" si="543"/>
        <v>0</v>
      </c>
      <c r="G5731" s="25" t="str">
        <f t="shared" si="539"/>
        <v>Summer</v>
      </c>
      <c r="H5731" s="25">
        <f t="shared" si="544"/>
        <v>3</v>
      </c>
      <c r="I5731" s="25">
        <v>0</v>
      </c>
      <c r="J5731" s="25">
        <f t="shared" si="540"/>
        <v>3</v>
      </c>
      <c r="K5731" s="7">
        <v>52.101210000000002</v>
      </c>
    </row>
    <row r="5732" spans="1:11" x14ac:dyDescent="0.25">
      <c r="A5732" s="6">
        <v>44435</v>
      </c>
      <c r="B5732" s="7">
        <v>15</v>
      </c>
      <c r="C5732" s="25">
        <v>309054.20220546797</v>
      </c>
      <c r="D5732" s="25">
        <f t="shared" si="542"/>
        <v>8</v>
      </c>
      <c r="E5732" s="25">
        <f t="shared" si="541"/>
        <v>0</v>
      </c>
      <c r="F5732" s="25">
        <f t="shared" si="543"/>
        <v>0</v>
      </c>
      <c r="G5732" s="25" t="str">
        <f t="shared" si="539"/>
        <v>Summer</v>
      </c>
      <c r="H5732" s="25">
        <f t="shared" si="544"/>
        <v>4</v>
      </c>
      <c r="I5732" s="25">
        <v>0</v>
      </c>
      <c r="J5732" s="25">
        <f t="shared" si="540"/>
        <v>4</v>
      </c>
      <c r="K5732" s="7">
        <v>108.06010000000001</v>
      </c>
    </row>
    <row r="5733" spans="1:11" x14ac:dyDescent="0.25">
      <c r="A5733" s="6">
        <v>44435</v>
      </c>
      <c r="B5733" s="7">
        <v>16</v>
      </c>
      <c r="C5733" s="25">
        <v>322418.63921877125</v>
      </c>
      <c r="D5733" s="25">
        <f t="shared" si="542"/>
        <v>8</v>
      </c>
      <c r="E5733" s="25">
        <f t="shared" si="541"/>
        <v>0</v>
      </c>
      <c r="F5733" s="25">
        <f t="shared" si="543"/>
        <v>0</v>
      </c>
      <c r="G5733" s="25" t="str">
        <f t="shared" si="539"/>
        <v>Summer</v>
      </c>
      <c r="H5733" s="25">
        <f t="shared" si="544"/>
        <v>4</v>
      </c>
      <c r="I5733" s="25">
        <v>0</v>
      </c>
      <c r="J5733" s="25">
        <f t="shared" si="540"/>
        <v>4</v>
      </c>
      <c r="K5733" s="7">
        <v>71.953280000000007</v>
      </c>
    </row>
    <row r="5734" spans="1:11" x14ac:dyDescent="0.25">
      <c r="A5734" s="6">
        <v>44435</v>
      </c>
      <c r="B5734" s="7">
        <v>17</v>
      </c>
      <c r="C5734" s="25">
        <v>326419.31392662233</v>
      </c>
      <c r="D5734" s="25">
        <f t="shared" si="542"/>
        <v>8</v>
      </c>
      <c r="E5734" s="25">
        <f t="shared" si="541"/>
        <v>0</v>
      </c>
      <c r="F5734" s="25">
        <f t="shared" si="543"/>
        <v>0</v>
      </c>
      <c r="G5734" s="25" t="str">
        <f t="shared" si="539"/>
        <v>Summer</v>
      </c>
      <c r="H5734" s="25">
        <f t="shared" si="544"/>
        <v>4</v>
      </c>
      <c r="I5734" s="25">
        <v>0</v>
      </c>
      <c r="J5734" s="25">
        <f t="shared" si="540"/>
        <v>4</v>
      </c>
      <c r="K5734" s="7">
        <v>75.594179999999994</v>
      </c>
    </row>
    <row r="5735" spans="1:11" x14ac:dyDescent="0.25">
      <c r="A5735" s="6">
        <v>44435</v>
      </c>
      <c r="B5735" s="7">
        <v>18</v>
      </c>
      <c r="C5735" s="25">
        <v>305801.67057256587</v>
      </c>
      <c r="D5735" s="25">
        <f t="shared" si="542"/>
        <v>8</v>
      </c>
      <c r="E5735" s="25">
        <f t="shared" si="541"/>
        <v>0</v>
      </c>
      <c r="F5735" s="25">
        <f t="shared" si="543"/>
        <v>0</v>
      </c>
      <c r="G5735" s="25" t="str">
        <f t="shared" si="539"/>
        <v>Summer</v>
      </c>
      <c r="H5735" s="25">
        <f t="shared" si="544"/>
        <v>4</v>
      </c>
      <c r="I5735" s="25">
        <v>0</v>
      </c>
      <c r="J5735" s="25">
        <f t="shared" si="540"/>
        <v>4</v>
      </c>
      <c r="K5735" s="7">
        <v>62.248469999999998</v>
      </c>
    </row>
    <row r="5736" spans="1:11" x14ac:dyDescent="0.25">
      <c r="A5736" s="6">
        <v>44435</v>
      </c>
      <c r="B5736" s="7">
        <v>19</v>
      </c>
      <c r="C5736" s="25">
        <v>278740.67024736811</v>
      </c>
      <c r="D5736" s="25">
        <f t="shared" si="542"/>
        <v>8</v>
      </c>
      <c r="E5736" s="25">
        <f t="shared" si="541"/>
        <v>0</v>
      </c>
      <c r="F5736" s="25">
        <f t="shared" si="543"/>
        <v>0</v>
      </c>
      <c r="G5736" s="25" t="str">
        <f t="shared" si="539"/>
        <v>Summer</v>
      </c>
      <c r="H5736" s="25">
        <f t="shared" si="544"/>
        <v>4</v>
      </c>
      <c r="I5736" s="25">
        <v>0</v>
      </c>
      <c r="J5736" s="25">
        <f t="shared" si="540"/>
        <v>4</v>
      </c>
      <c r="K5736" s="7">
        <v>52.36036</v>
      </c>
    </row>
    <row r="5737" spans="1:11" x14ac:dyDescent="0.25">
      <c r="A5737" s="6">
        <v>44435</v>
      </c>
      <c r="B5737" s="7">
        <v>20</v>
      </c>
      <c r="C5737" s="25">
        <v>262579.08665568533</v>
      </c>
      <c r="D5737" s="25">
        <f t="shared" si="542"/>
        <v>8</v>
      </c>
      <c r="E5737" s="25">
        <f t="shared" si="541"/>
        <v>0</v>
      </c>
      <c r="F5737" s="25">
        <f t="shared" si="543"/>
        <v>0</v>
      </c>
      <c r="G5737" s="25" t="str">
        <f t="shared" si="539"/>
        <v>Summer</v>
      </c>
      <c r="H5737" s="25">
        <f t="shared" si="544"/>
        <v>4</v>
      </c>
      <c r="I5737" s="25">
        <v>0</v>
      </c>
      <c r="J5737" s="25">
        <f t="shared" si="540"/>
        <v>4</v>
      </c>
      <c r="K5737" s="7">
        <v>58.510930000000002</v>
      </c>
    </row>
    <row r="5738" spans="1:11" x14ac:dyDescent="0.25">
      <c r="A5738" s="6">
        <v>44435</v>
      </c>
      <c r="B5738" s="7">
        <v>21</v>
      </c>
      <c r="C5738" s="25">
        <v>249449.45369643325</v>
      </c>
      <c r="D5738" s="25">
        <f t="shared" si="542"/>
        <v>8</v>
      </c>
      <c r="E5738" s="25">
        <f t="shared" si="541"/>
        <v>0</v>
      </c>
      <c r="F5738" s="25">
        <f t="shared" si="543"/>
        <v>0</v>
      </c>
      <c r="G5738" s="25" t="str">
        <f t="shared" si="539"/>
        <v>Summer</v>
      </c>
      <c r="H5738" s="25">
        <f t="shared" si="544"/>
        <v>3</v>
      </c>
      <c r="I5738" s="25">
        <v>0</v>
      </c>
      <c r="J5738" s="25">
        <f t="shared" si="540"/>
        <v>3</v>
      </c>
      <c r="K5738" s="7">
        <v>57.333889999999997</v>
      </c>
    </row>
    <row r="5739" spans="1:11" x14ac:dyDescent="0.25">
      <c r="A5739" s="6">
        <v>44435</v>
      </c>
      <c r="B5739" s="7">
        <v>22</v>
      </c>
      <c r="C5739" s="25">
        <v>236592.49796967476</v>
      </c>
      <c r="D5739" s="25">
        <f t="shared" si="542"/>
        <v>8</v>
      </c>
      <c r="E5739" s="25">
        <f t="shared" si="541"/>
        <v>0</v>
      </c>
      <c r="F5739" s="25">
        <f t="shared" si="543"/>
        <v>0</v>
      </c>
      <c r="G5739" s="25" t="str">
        <f t="shared" si="539"/>
        <v>Summer</v>
      </c>
      <c r="H5739" s="25">
        <f t="shared" si="544"/>
        <v>3</v>
      </c>
      <c r="I5739" s="25">
        <v>0</v>
      </c>
      <c r="J5739" s="25">
        <f t="shared" si="540"/>
        <v>3</v>
      </c>
      <c r="K5739" s="7">
        <v>45.043190000000003</v>
      </c>
    </row>
    <row r="5740" spans="1:11" x14ac:dyDescent="0.25">
      <c r="A5740" s="6">
        <v>44435</v>
      </c>
      <c r="B5740" s="7">
        <v>23</v>
      </c>
      <c r="C5740" s="25">
        <v>219332.90992442257</v>
      </c>
      <c r="D5740" s="25">
        <f t="shared" si="542"/>
        <v>8</v>
      </c>
      <c r="E5740" s="25">
        <f t="shared" si="541"/>
        <v>0</v>
      </c>
      <c r="F5740" s="25">
        <f t="shared" si="543"/>
        <v>0</v>
      </c>
      <c r="G5740" s="25" t="str">
        <f t="shared" si="539"/>
        <v>Summer</v>
      </c>
      <c r="H5740" s="25">
        <f t="shared" si="544"/>
        <v>3</v>
      </c>
      <c r="I5740" s="25">
        <v>0</v>
      </c>
      <c r="J5740" s="25">
        <f t="shared" si="540"/>
        <v>3</v>
      </c>
      <c r="K5740" s="7">
        <v>44.710549999999998</v>
      </c>
    </row>
    <row r="5741" spans="1:11" x14ac:dyDescent="0.25">
      <c r="A5741" s="6">
        <v>44435</v>
      </c>
      <c r="B5741" s="7">
        <v>24</v>
      </c>
      <c r="C5741" s="25">
        <v>199200.09915728279</v>
      </c>
      <c r="D5741" s="25">
        <f t="shared" si="542"/>
        <v>8</v>
      </c>
      <c r="E5741" s="25">
        <f t="shared" si="541"/>
        <v>0</v>
      </c>
      <c r="F5741" s="25">
        <f t="shared" si="543"/>
        <v>0</v>
      </c>
      <c r="G5741" s="25" t="str">
        <f t="shared" si="539"/>
        <v>Summer</v>
      </c>
      <c r="H5741" s="25">
        <f t="shared" si="544"/>
        <v>3</v>
      </c>
      <c r="I5741" s="25">
        <v>0</v>
      </c>
      <c r="J5741" s="25">
        <f t="shared" si="540"/>
        <v>3</v>
      </c>
      <c r="K5741" s="7">
        <v>38.99821</v>
      </c>
    </row>
    <row r="5742" spans="1:11" x14ac:dyDescent="0.25">
      <c r="A5742" s="6">
        <v>44436</v>
      </c>
      <c r="B5742" s="7">
        <v>1</v>
      </c>
      <c r="C5742" s="25">
        <v>179477.97928487632</v>
      </c>
      <c r="D5742" s="25">
        <f t="shared" si="542"/>
        <v>8</v>
      </c>
      <c r="E5742" s="25">
        <f t="shared" si="541"/>
        <v>0</v>
      </c>
      <c r="F5742" s="25">
        <f t="shared" si="543"/>
        <v>1</v>
      </c>
      <c r="G5742" s="25" t="str">
        <f t="shared" si="539"/>
        <v>Summer</v>
      </c>
      <c r="H5742" s="25">
        <f t="shared" si="544"/>
        <v>3</v>
      </c>
      <c r="I5742" s="25">
        <v>0</v>
      </c>
      <c r="J5742" s="25">
        <f t="shared" si="540"/>
        <v>3</v>
      </c>
      <c r="K5742" s="7">
        <v>38.220550000000003</v>
      </c>
    </row>
    <row r="5743" spans="1:11" x14ac:dyDescent="0.25">
      <c r="A5743" s="6">
        <v>44436</v>
      </c>
      <c r="B5743" s="7">
        <v>2</v>
      </c>
      <c r="C5743" s="25">
        <v>162742.53697542983</v>
      </c>
      <c r="D5743" s="25">
        <f t="shared" si="542"/>
        <v>8</v>
      </c>
      <c r="E5743" s="25">
        <f t="shared" si="541"/>
        <v>0</v>
      </c>
      <c r="F5743" s="25">
        <f t="shared" si="543"/>
        <v>1</v>
      </c>
      <c r="G5743" s="25" t="str">
        <f t="shared" ref="G5743:G5806" si="545">IF(OR(D5743&lt;5,D5743&gt;9),"Winter","Summer")</f>
        <v>Summer</v>
      </c>
      <c r="H5743" s="25">
        <f t="shared" si="544"/>
        <v>1</v>
      </c>
      <c r="I5743" s="25">
        <v>0</v>
      </c>
      <c r="J5743" s="25">
        <f t="shared" ref="J5743:J5806" si="546">IF(I5743=0,H5743,5)</f>
        <v>1</v>
      </c>
      <c r="K5743" s="7">
        <v>33.974930000000001</v>
      </c>
    </row>
    <row r="5744" spans="1:11" x14ac:dyDescent="0.25">
      <c r="A5744" s="6">
        <v>44436</v>
      </c>
      <c r="B5744" s="7">
        <v>3</v>
      </c>
      <c r="C5744" s="25">
        <v>150521.44630569062</v>
      </c>
      <c r="D5744" s="25">
        <f t="shared" si="542"/>
        <v>8</v>
      </c>
      <c r="E5744" s="25">
        <f t="shared" si="541"/>
        <v>0</v>
      </c>
      <c r="F5744" s="25">
        <f t="shared" si="543"/>
        <v>1</v>
      </c>
      <c r="G5744" s="25" t="str">
        <f t="shared" si="545"/>
        <v>Summer</v>
      </c>
      <c r="H5744" s="25">
        <f t="shared" si="544"/>
        <v>1</v>
      </c>
      <c r="I5744" s="25">
        <v>0</v>
      </c>
      <c r="J5744" s="25">
        <f t="shared" si="546"/>
        <v>1</v>
      </c>
      <c r="K5744" s="7">
        <v>34.962699999999998</v>
      </c>
    </row>
    <row r="5745" spans="1:11" x14ac:dyDescent="0.25">
      <c r="A5745" s="6">
        <v>44436</v>
      </c>
      <c r="B5745" s="7">
        <v>4</v>
      </c>
      <c r="C5745" s="25">
        <v>141798.73559991919</v>
      </c>
      <c r="D5745" s="25">
        <f t="shared" si="542"/>
        <v>8</v>
      </c>
      <c r="E5745" s="25">
        <f t="shared" si="541"/>
        <v>0</v>
      </c>
      <c r="F5745" s="25">
        <f t="shared" si="543"/>
        <v>1</v>
      </c>
      <c r="G5745" s="25" t="str">
        <f t="shared" si="545"/>
        <v>Summer</v>
      </c>
      <c r="H5745" s="25">
        <f t="shared" si="544"/>
        <v>1</v>
      </c>
      <c r="I5745" s="25">
        <v>0</v>
      </c>
      <c r="J5745" s="25">
        <f t="shared" si="546"/>
        <v>1</v>
      </c>
      <c r="K5745" s="7">
        <v>28.437370000000001</v>
      </c>
    </row>
    <row r="5746" spans="1:11" x14ac:dyDescent="0.25">
      <c r="A5746" s="6">
        <v>44436</v>
      </c>
      <c r="B5746" s="7">
        <v>5</v>
      </c>
      <c r="C5746" s="25">
        <v>135322.15922659324</v>
      </c>
      <c r="D5746" s="25">
        <f t="shared" si="542"/>
        <v>8</v>
      </c>
      <c r="E5746" s="25">
        <f t="shared" si="541"/>
        <v>0</v>
      </c>
      <c r="F5746" s="25">
        <f t="shared" si="543"/>
        <v>1</v>
      </c>
      <c r="G5746" s="25" t="str">
        <f t="shared" si="545"/>
        <v>Summer</v>
      </c>
      <c r="H5746" s="25">
        <f t="shared" si="544"/>
        <v>1</v>
      </c>
      <c r="I5746" s="25">
        <v>0</v>
      </c>
      <c r="J5746" s="25">
        <f t="shared" si="546"/>
        <v>1</v>
      </c>
      <c r="K5746" s="7">
        <v>28.741140000000001</v>
      </c>
    </row>
    <row r="5747" spans="1:11" x14ac:dyDescent="0.25">
      <c r="A5747" s="6">
        <v>44436</v>
      </c>
      <c r="B5747" s="7">
        <v>6</v>
      </c>
      <c r="C5747" s="25">
        <v>131424.95353865839</v>
      </c>
      <c r="D5747" s="25">
        <f t="shared" si="542"/>
        <v>8</v>
      </c>
      <c r="E5747" s="25">
        <f t="shared" si="541"/>
        <v>0</v>
      </c>
      <c r="F5747" s="25">
        <f t="shared" si="543"/>
        <v>1</v>
      </c>
      <c r="G5747" s="25" t="str">
        <f t="shared" si="545"/>
        <v>Summer</v>
      </c>
      <c r="H5747" s="25">
        <f t="shared" si="544"/>
        <v>1</v>
      </c>
      <c r="I5747" s="25">
        <v>0</v>
      </c>
      <c r="J5747" s="25">
        <f t="shared" si="546"/>
        <v>1</v>
      </c>
      <c r="K5747" s="7">
        <v>29.53302</v>
      </c>
    </row>
    <row r="5748" spans="1:11" x14ac:dyDescent="0.25">
      <c r="A5748" s="6">
        <v>44436</v>
      </c>
      <c r="B5748" s="7">
        <v>7</v>
      </c>
      <c r="C5748" s="25">
        <v>131133.29418705951</v>
      </c>
      <c r="D5748" s="25">
        <f t="shared" si="542"/>
        <v>8</v>
      </c>
      <c r="E5748" s="25">
        <f t="shared" si="541"/>
        <v>0</v>
      </c>
      <c r="F5748" s="25">
        <f t="shared" si="543"/>
        <v>1</v>
      </c>
      <c r="G5748" s="25" t="str">
        <f t="shared" si="545"/>
        <v>Summer</v>
      </c>
      <c r="H5748" s="25">
        <f t="shared" si="544"/>
        <v>3</v>
      </c>
      <c r="I5748" s="25">
        <v>0</v>
      </c>
      <c r="J5748" s="25">
        <f t="shared" si="546"/>
        <v>3</v>
      </c>
      <c r="K5748" s="7">
        <v>31.385670000000001</v>
      </c>
    </row>
    <row r="5749" spans="1:11" x14ac:dyDescent="0.25">
      <c r="A5749" s="6">
        <v>44436</v>
      </c>
      <c r="B5749" s="7">
        <v>8</v>
      </c>
      <c r="C5749" s="25">
        <v>139580.73785690343</v>
      </c>
      <c r="D5749" s="25">
        <f t="shared" si="542"/>
        <v>8</v>
      </c>
      <c r="E5749" s="25">
        <f t="shared" si="541"/>
        <v>0</v>
      </c>
      <c r="F5749" s="25">
        <f t="shared" si="543"/>
        <v>1</v>
      </c>
      <c r="G5749" s="25" t="str">
        <f t="shared" si="545"/>
        <v>Summer</v>
      </c>
      <c r="H5749" s="25">
        <f t="shared" si="544"/>
        <v>3</v>
      </c>
      <c r="I5749" s="25">
        <v>0</v>
      </c>
      <c r="J5749" s="25">
        <f t="shared" si="546"/>
        <v>3</v>
      </c>
      <c r="K5749" s="7">
        <v>28.852</v>
      </c>
    </row>
    <row r="5750" spans="1:11" x14ac:dyDescent="0.25">
      <c r="A5750" s="6">
        <v>44436</v>
      </c>
      <c r="B5750" s="7">
        <v>9</v>
      </c>
      <c r="C5750" s="25">
        <v>157454.28887075969</v>
      </c>
      <c r="D5750" s="25">
        <f t="shared" si="542"/>
        <v>8</v>
      </c>
      <c r="E5750" s="25">
        <f t="shared" si="541"/>
        <v>0</v>
      </c>
      <c r="F5750" s="25">
        <f t="shared" si="543"/>
        <v>1</v>
      </c>
      <c r="G5750" s="25" t="str">
        <f t="shared" si="545"/>
        <v>Summer</v>
      </c>
      <c r="H5750" s="25">
        <f t="shared" si="544"/>
        <v>3</v>
      </c>
      <c r="I5750" s="25">
        <v>0</v>
      </c>
      <c r="J5750" s="25">
        <f t="shared" si="546"/>
        <v>3</v>
      </c>
      <c r="K5750" s="7">
        <v>36.45966</v>
      </c>
    </row>
    <row r="5751" spans="1:11" x14ac:dyDescent="0.25">
      <c r="A5751" s="6">
        <v>44436</v>
      </c>
      <c r="B5751" s="7">
        <v>10</v>
      </c>
      <c r="C5751" s="25">
        <v>191340.61473182304</v>
      </c>
      <c r="D5751" s="25">
        <f t="shared" si="542"/>
        <v>8</v>
      </c>
      <c r="E5751" s="25">
        <f t="shared" si="541"/>
        <v>0</v>
      </c>
      <c r="F5751" s="25">
        <f t="shared" si="543"/>
        <v>1</v>
      </c>
      <c r="G5751" s="25" t="str">
        <f t="shared" si="545"/>
        <v>Summer</v>
      </c>
      <c r="H5751" s="25">
        <f t="shared" si="544"/>
        <v>3</v>
      </c>
      <c r="I5751" s="25">
        <v>0</v>
      </c>
      <c r="J5751" s="25">
        <f t="shared" si="546"/>
        <v>3</v>
      </c>
      <c r="K5751" s="7">
        <v>41.0274</v>
      </c>
    </row>
    <row r="5752" spans="1:11" x14ac:dyDescent="0.25">
      <c r="A5752" s="6">
        <v>44436</v>
      </c>
      <c r="B5752" s="7">
        <v>11</v>
      </c>
      <c r="C5752" s="25">
        <v>226392.79075791949</v>
      </c>
      <c r="D5752" s="25">
        <f t="shared" si="542"/>
        <v>8</v>
      </c>
      <c r="E5752" s="25">
        <f t="shared" si="541"/>
        <v>0</v>
      </c>
      <c r="F5752" s="25">
        <f t="shared" si="543"/>
        <v>1</v>
      </c>
      <c r="G5752" s="25" t="str">
        <f t="shared" si="545"/>
        <v>Summer</v>
      </c>
      <c r="H5752" s="25">
        <f t="shared" si="544"/>
        <v>3</v>
      </c>
      <c r="I5752" s="25">
        <v>0</v>
      </c>
      <c r="J5752" s="25">
        <f t="shared" si="546"/>
        <v>3</v>
      </c>
      <c r="K5752" s="7">
        <v>41.201999999999998</v>
      </c>
    </row>
    <row r="5753" spans="1:11" x14ac:dyDescent="0.25">
      <c r="A5753" s="6">
        <v>44436</v>
      </c>
      <c r="B5753" s="7">
        <v>12</v>
      </c>
      <c r="C5753" s="25">
        <v>259171.53437976027</v>
      </c>
      <c r="D5753" s="25">
        <f t="shared" si="542"/>
        <v>8</v>
      </c>
      <c r="E5753" s="25">
        <f t="shared" si="541"/>
        <v>0</v>
      </c>
      <c r="F5753" s="25">
        <f t="shared" si="543"/>
        <v>1</v>
      </c>
      <c r="G5753" s="25" t="str">
        <f t="shared" si="545"/>
        <v>Summer</v>
      </c>
      <c r="H5753" s="25">
        <f t="shared" si="544"/>
        <v>3</v>
      </c>
      <c r="I5753" s="25">
        <v>0</v>
      </c>
      <c r="J5753" s="25">
        <f t="shared" si="546"/>
        <v>3</v>
      </c>
      <c r="K5753" s="7">
        <v>66.541309999999996</v>
      </c>
    </row>
    <row r="5754" spans="1:11" x14ac:dyDescent="0.25">
      <c r="A5754" s="6">
        <v>44436</v>
      </c>
      <c r="B5754" s="7">
        <v>13</v>
      </c>
      <c r="C5754" s="25">
        <v>287410.0781011238</v>
      </c>
      <c r="D5754" s="25">
        <f t="shared" si="542"/>
        <v>8</v>
      </c>
      <c r="E5754" s="25">
        <f t="shared" si="541"/>
        <v>0</v>
      </c>
      <c r="F5754" s="25">
        <f t="shared" si="543"/>
        <v>1</v>
      </c>
      <c r="G5754" s="25" t="str">
        <f t="shared" si="545"/>
        <v>Summer</v>
      </c>
      <c r="H5754" s="25">
        <f t="shared" si="544"/>
        <v>3</v>
      </c>
      <c r="I5754" s="25">
        <v>0</v>
      </c>
      <c r="J5754" s="25">
        <f t="shared" si="546"/>
        <v>3</v>
      </c>
      <c r="K5754" s="7">
        <v>74.299049999999994</v>
      </c>
    </row>
    <row r="5755" spans="1:11" x14ac:dyDescent="0.25">
      <c r="A5755" s="6">
        <v>44436</v>
      </c>
      <c r="B5755" s="7">
        <v>14</v>
      </c>
      <c r="C5755" s="25">
        <v>306855.50177750678</v>
      </c>
      <c r="D5755" s="25">
        <f t="shared" si="542"/>
        <v>8</v>
      </c>
      <c r="E5755" s="25">
        <f t="shared" si="541"/>
        <v>0</v>
      </c>
      <c r="F5755" s="25">
        <f t="shared" si="543"/>
        <v>1</v>
      </c>
      <c r="G5755" s="25" t="str">
        <f t="shared" si="545"/>
        <v>Summer</v>
      </c>
      <c r="H5755" s="25">
        <f t="shared" si="544"/>
        <v>3</v>
      </c>
      <c r="I5755" s="25">
        <v>0</v>
      </c>
      <c r="J5755" s="25">
        <f t="shared" si="546"/>
        <v>3</v>
      </c>
      <c r="K5755" s="7">
        <v>102.6228</v>
      </c>
    </row>
    <row r="5756" spans="1:11" x14ac:dyDescent="0.25">
      <c r="A5756" s="6">
        <v>44436</v>
      </c>
      <c r="B5756" s="7">
        <v>15</v>
      </c>
      <c r="C5756" s="25">
        <v>323573.02957023151</v>
      </c>
      <c r="D5756" s="25">
        <f t="shared" si="542"/>
        <v>8</v>
      </c>
      <c r="E5756" s="25">
        <f t="shared" si="541"/>
        <v>0</v>
      </c>
      <c r="F5756" s="25">
        <f t="shared" si="543"/>
        <v>1</v>
      </c>
      <c r="G5756" s="25" t="str">
        <f t="shared" si="545"/>
        <v>Summer</v>
      </c>
      <c r="H5756" s="25">
        <f t="shared" si="544"/>
        <v>3</v>
      </c>
      <c r="I5756" s="25">
        <v>0</v>
      </c>
      <c r="J5756" s="25">
        <f t="shared" si="546"/>
        <v>3</v>
      </c>
      <c r="K5756" s="7">
        <v>79.758830000000003</v>
      </c>
    </row>
    <row r="5757" spans="1:11" x14ac:dyDescent="0.25">
      <c r="A5757" s="6">
        <v>44436</v>
      </c>
      <c r="B5757" s="7">
        <v>16</v>
      </c>
      <c r="C5757" s="25">
        <v>338394.23166873661</v>
      </c>
      <c r="D5757" s="25">
        <f t="shared" si="542"/>
        <v>8</v>
      </c>
      <c r="E5757" s="25">
        <f t="shared" si="541"/>
        <v>0</v>
      </c>
      <c r="F5757" s="25">
        <f t="shared" si="543"/>
        <v>1</v>
      </c>
      <c r="G5757" s="25" t="str">
        <f t="shared" si="545"/>
        <v>Summer</v>
      </c>
      <c r="H5757" s="25">
        <f t="shared" si="544"/>
        <v>3</v>
      </c>
      <c r="I5757" s="25">
        <v>0</v>
      </c>
      <c r="J5757" s="25">
        <f t="shared" si="546"/>
        <v>3</v>
      </c>
      <c r="K5757" s="7">
        <v>71.109059999999999</v>
      </c>
    </row>
    <row r="5758" spans="1:11" x14ac:dyDescent="0.25">
      <c r="A5758" s="6">
        <v>44436</v>
      </c>
      <c r="B5758" s="7">
        <v>17</v>
      </c>
      <c r="C5758" s="25">
        <v>347548.97098321089</v>
      </c>
      <c r="D5758" s="25">
        <f t="shared" si="542"/>
        <v>8</v>
      </c>
      <c r="E5758" s="25">
        <f t="shared" si="541"/>
        <v>0</v>
      </c>
      <c r="F5758" s="25">
        <f t="shared" si="543"/>
        <v>1</v>
      </c>
      <c r="G5758" s="25" t="str">
        <f t="shared" si="545"/>
        <v>Summer</v>
      </c>
      <c r="H5758" s="25">
        <f t="shared" si="544"/>
        <v>3</v>
      </c>
      <c r="I5758" s="25">
        <v>0</v>
      </c>
      <c r="J5758" s="25">
        <f t="shared" si="546"/>
        <v>3</v>
      </c>
      <c r="K5758" s="7">
        <v>55.428550000000001</v>
      </c>
    </row>
    <row r="5759" spans="1:11" x14ac:dyDescent="0.25">
      <c r="A5759" s="6">
        <v>44436</v>
      </c>
      <c r="B5759" s="7">
        <v>18</v>
      </c>
      <c r="C5759" s="25">
        <v>349871.94530078262</v>
      </c>
      <c r="D5759" s="25">
        <f t="shared" si="542"/>
        <v>8</v>
      </c>
      <c r="E5759" s="25">
        <f t="shared" si="541"/>
        <v>0</v>
      </c>
      <c r="F5759" s="25">
        <f t="shared" si="543"/>
        <v>1</v>
      </c>
      <c r="G5759" s="25" t="str">
        <f t="shared" si="545"/>
        <v>Summer</v>
      </c>
      <c r="H5759" s="25">
        <f t="shared" si="544"/>
        <v>3</v>
      </c>
      <c r="I5759" s="25">
        <v>0</v>
      </c>
      <c r="J5759" s="25">
        <f t="shared" si="546"/>
        <v>3</v>
      </c>
      <c r="K5759" s="7">
        <v>107.17919999999999</v>
      </c>
    </row>
    <row r="5760" spans="1:11" x14ac:dyDescent="0.25">
      <c r="A5760" s="6">
        <v>44436</v>
      </c>
      <c r="B5760" s="7">
        <v>19</v>
      </c>
      <c r="C5760" s="25">
        <v>342711.27930821944</v>
      </c>
      <c r="D5760" s="25">
        <f t="shared" si="542"/>
        <v>8</v>
      </c>
      <c r="E5760" s="25">
        <f t="shared" si="541"/>
        <v>0</v>
      </c>
      <c r="F5760" s="25">
        <f t="shared" si="543"/>
        <v>1</v>
      </c>
      <c r="G5760" s="25" t="str">
        <f t="shared" si="545"/>
        <v>Summer</v>
      </c>
      <c r="H5760" s="25">
        <f t="shared" si="544"/>
        <v>3</v>
      </c>
      <c r="I5760" s="25">
        <v>0</v>
      </c>
      <c r="J5760" s="25">
        <f t="shared" si="546"/>
        <v>3</v>
      </c>
      <c r="K5760" s="7">
        <v>61.266970000000001</v>
      </c>
    </row>
    <row r="5761" spans="1:11" x14ac:dyDescent="0.25">
      <c r="A5761" s="6">
        <v>44436</v>
      </c>
      <c r="B5761" s="7">
        <v>20</v>
      </c>
      <c r="C5761" s="25">
        <v>327232.9247176525</v>
      </c>
      <c r="D5761" s="25">
        <f t="shared" si="542"/>
        <v>8</v>
      </c>
      <c r="E5761" s="25">
        <f t="shared" si="541"/>
        <v>0</v>
      </c>
      <c r="F5761" s="25">
        <f t="shared" si="543"/>
        <v>1</v>
      </c>
      <c r="G5761" s="25" t="str">
        <f t="shared" si="545"/>
        <v>Summer</v>
      </c>
      <c r="H5761" s="25">
        <f t="shared" si="544"/>
        <v>3</v>
      </c>
      <c r="I5761" s="25">
        <v>0</v>
      </c>
      <c r="J5761" s="25">
        <f t="shared" si="546"/>
        <v>3</v>
      </c>
      <c r="K5761" s="7">
        <v>65.614360000000005</v>
      </c>
    </row>
    <row r="5762" spans="1:11" x14ac:dyDescent="0.25">
      <c r="A5762" s="6">
        <v>44436</v>
      </c>
      <c r="B5762" s="7">
        <v>21</v>
      </c>
      <c r="C5762" s="25">
        <v>310201.77927019709</v>
      </c>
      <c r="D5762" s="25">
        <f t="shared" si="542"/>
        <v>8</v>
      </c>
      <c r="E5762" s="25">
        <f t="shared" si="541"/>
        <v>0</v>
      </c>
      <c r="F5762" s="25">
        <f t="shared" si="543"/>
        <v>1</v>
      </c>
      <c r="G5762" s="25" t="str">
        <f t="shared" si="545"/>
        <v>Summer</v>
      </c>
      <c r="H5762" s="25">
        <f t="shared" si="544"/>
        <v>3</v>
      </c>
      <c r="I5762" s="25">
        <v>0</v>
      </c>
      <c r="J5762" s="25">
        <f t="shared" si="546"/>
        <v>3</v>
      </c>
      <c r="K5762" s="7">
        <v>66.276309999999995</v>
      </c>
    </row>
    <row r="5763" spans="1:11" x14ac:dyDescent="0.25">
      <c r="A5763" s="6">
        <v>44436</v>
      </c>
      <c r="B5763" s="7">
        <v>22</v>
      </c>
      <c r="C5763" s="25">
        <v>295801.01533540827</v>
      </c>
      <c r="D5763" s="25">
        <f t="shared" si="542"/>
        <v>8</v>
      </c>
      <c r="E5763" s="25">
        <f t="shared" si="541"/>
        <v>0</v>
      </c>
      <c r="F5763" s="25">
        <f t="shared" si="543"/>
        <v>1</v>
      </c>
      <c r="G5763" s="25" t="str">
        <f t="shared" si="545"/>
        <v>Summer</v>
      </c>
      <c r="H5763" s="25">
        <f t="shared" si="544"/>
        <v>3</v>
      </c>
      <c r="I5763" s="25">
        <v>0</v>
      </c>
      <c r="J5763" s="25">
        <f t="shared" si="546"/>
        <v>3</v>
      </c>
      <c r="K5763" s="7">
        <v>62.55771</v>
      </c>
    </row>
    <row r="5764" spans="1:11" x14ac:dyDescent="0.25">
      <c r="A5764" s="6">
        <v>44436</v>
      </c>
      <c r="B5764" s="7">
        <v>23</v>
      </c>
      <c r="C5764" s="25">
        <v>274026.6421493513</v>
      </c>
      <c r="D5764" s="25">
        <f t="shared" si="542"/>
        <v>8</v>
      </c>
      <c r="E5764" s="25">
        <f t="shared" si="541"/>
        <v>0</v>
      </c>
      <c r="F5764" s="25">
        <f t="shared" si="543"/>
        <v>1</v>
      </c>
      <c r="G5764" s="25" t="str">
        <f t="shared" si="545"/>
        <v>Summer</v>
      </c>
      <c r="H5764" s="25">
        <f t="shared" si="544"/>
        <v>3</v>
      </c>
      <c r="I5764" s="25">
        <v>0</v>
      </c>
      <c r="J5764" s="25">
        <f t="shared" si="546"/>
        <v>3</v>
      </c>
      <c r="K5764" s="7">
        <v>52.229779999999998</v>
      </c>
    </row>
    <row r="5765" spans="1:11" x14ac:dyDescent="0.25">
      <c r="A5765" s="6">
        <v>44436</v>
      </c>
      <c r="B5765" s="7">
        <v>24</v>
      </c>
      <c r="C5765" s="25">
        <v>249972.92169194514</v>
      </c>
      <c r="D5765" s="25">
        <f t="shared" si="542"/>
        <v>8</v>
      </c>
      <c r="E5765" s="25">
        <f t="shared" si="541"/>
        <v>0</v>
      </c>
      <c r="F5765" s="25">
        <f t="shared" si="543"/>
        <v>1</v>
      </c>
      <c r="G5765" s="25" t="str">
        <f t="shared" si="545"/>
        <v>Summer</v>
      </c>
      <c r="H5765" s="25">
        <f t="shared" si="544"/>
        <v>3</v>
      </c>
      <c r="I5765" s="25">
        <v>0</v>
      </c>
      <c r="J5765" s="25">
        <f t="shared" si="546"/>
        <v>3</v>
      </c>
      <c r="K5765" s="7">
        <v>45.526710000000001</v>
      </c>
    </row>
    <row r="5766" spans="1:11" x14ac:dyDescent="0.25">
      <c r="A5766" s="6">
        <v>44437</v>
      </c>
      <c r="B5766" s="7">
        <v>1</v>
      </c>
      <c r="C5766" s="25">
        <v>225837.43353861634</v>
      </c>
      <c r="D5766" s="25">
        <f t="shared" si="542"/>
        <v>8</v>
      </c>
      <c r="E5766" s="25">
        <f t="shared" ref="E5766:E5829" si="547">IF(IFERROR(VLOOKUP(A5766,$S$6:$S$15,1,0),0)&gt;0,1,0)</f>
        <v>0</v>
      </c>
      <c r="F5766" s="25">
        <f t="shared" si="543"/>
        <v>1</v>
      </c>
      <c r="G5766" s="25" t="str">
        <f t="shared" si="545"/>
        <v>Summer</v>
      </c>
      <c r="H5766" s="25">
        <f t="shared" si="544"/>
        <v>3</v>
      </c>
      <c r="I5766" s="25">
        <v>0</v>
      </c>
      <c r="J5766" s="25">
        <f t="shared" si="546"/>
        <v>3</v>
      </c>
      <c r="K5766" s="7">
        <v>34.990810000000003</v>
      </c>
    </row>
    <row r="5767" spans="1:11" x14ac:dyDescent="0.25">
      <c r="A5767" s="6">
        <v>44437</v>
      </c>
      <c r="B5767" s="7">
        <v>2</v>
      </c>
      <c r="C5767" s="25">
        <v>204116.79245344564</v>
      </c>
      <c r="D5767" s="25">
        <f t="shared" ref="D5767:D5830" si="548">MONTH(A5767)</f>
        <v>8</v>
      </c>
      <c r="E5767" s="25">
        <f t="shared" si="547"/>
        <v>0</v>
      </c>
      <c r="F5767" s="25">
        <f t="shared" ref="F5767:F5830" si="549">IF(WEEKDAY(A5767,2)&gt;5,1,0)</f>
        <v>1</v>
      </c>
      <c r="G5767" s="25" t="str">
        <f t="shared" si="545"/>
        <v>Summer</v>
      </c>
      <c r="H5767" s="25">
        <f t="shared" ref="H5767:H5830" si="550">IF(AND(B5767&lt;7,B5767&gt;1),1,IF(G5767="Winter",IF(OR(E5767=1,F5767=1,B5767=1,AND(B5767&gt;9,B5767&lt;19),B5767&gt;21),2,6),IF(OR(E5767=1,F5767=1,B5767&lt;15,B5767&gt;20),3,4)))</f>
        <v>1</v>
      </c>
      <c r="I5767" s="25">
        <v>0</v>
      </c>
      <c r="J5767" s="25">
        <f t="shared" si="546"/>
        <v>1</v>
      </c>
      <c r="K5767" s="7">
        <v>31.850519999999999</v>
      </c>
    </row>
    <row r="5768" spans="1:11" x14ac:dyDescent="0.25">
      <c r="A5768" s="6">
        <v>44437</v>
      </c>
      <c r="B5768" s="7">
        <v>3</v>
      </c>
      <c r="C5768" s="25">
        <v>187413.53153425458</v>
      </c>
      <c r="D5768" s="25">
        <f t="shared" si="548"/>
        <v>8</v>
      </c>
      <c r="E5768" s="25">
        <f t="shared" si="547"/>
        <v>0</v>
      </c>
      <c r="F5768" s="25">
        <f t="shared" si="549"/>
        <v>1</v>
      </c>
      <c r="G5768" s="25" t="str">
        <f t="shared" si="545"/>
        <v>Summer</v>
      </c>
      <c r="H5768" s="25">
        <f t="shared" si="550"/>
        <v>1</v>
      </c>
      <c r="I5768" s="25">
        <v>0</v>
      </c>
      <c r="J5768" s="25">
        <f t="shared" si="546"/>
        <v>1</v>
      </c>
      <c r="K5768" s="7">
        <v>29.878799999999998</v>
      </c>
    </row>
    <row r="5769" spans="1:11" x14ac:dyDescent="0.25">
      <c r="A5769" s="6">
        <v>44437</v>
      </c>
      <c r="B5769" s="7">
        <v>4</v>
      </c>
      <c r="C5769" s="25">
        <v>175177.4626391019</v>
      </c>
      <c r="D5769" s="25">
        <f t="shared" si="548"/>
        <v>8</v>
      </c>
      <c r="E5769" s="25">
        <f t="shared" si="547"/>
        <v>0</v>
      </c>
      <c r="F5769" s="25">
        <f t="shared" si="549"/>
        <v>1</v>
      </c>
      <c r="G5769" s="25" t="str">
        <f t="shared" si="545"/>
        <v>Summer</v>
      </c>
      <c r="H5769" s="25">
        <f t="shared" si="550"/>
        <v>1</v>
      </c>
      <c r="I5769" s="25">
        <v>0</v>
      </c>
      <c r="J5769" s="25">
        <f t="shared" si="546"/>
        <v>1</v>
      </c>
      <c r="K5769" s="7">
        <v>29.6143</v>
      </c>
    </row>
    <row r="5770" spans="1:11" x14ac:dyDescent="0.25">
      <c r="A5770" s="6">
        <v>44437</v>
      </c>
      <c r="B5770" s="7">
        <v>5</v>
      </c>
      <c r="C5770" s="25">
        <v>165907.84853708261</v>
      </c>
      <c r="D5770" s="25">
        <f t="shared" si="548"/>
        <v>8</v>
      </c>
      <c r="E5770" s="25">
        <f t="shared" si="547"/>
        <v>0</v>
      </c>
      <c r="F5770" s="25">
        <f t="shared" si="549"/>
        <v>1</v>
      </c>
      <c r="G5770" s="25" t="str">
        <f t="shared" si="545"/>
        <v>Summer</v>
      </c>
      <c r="H5770" s="25">
        <f t="shared" si="550"/>
        <v>1</v>
      </c>
      <c r="I5770" s="25">
        <v>0</v>
      </c>
      <c r="J5770" s="25">
        <f t="shared" si="546"/>
        <v>1</v>
      </c>
      <c r="K5770" s="7">
        <v>28.27984</v>
      </c>
    </row>
    <row r="5771" spans="1:11" x14ac:dyDescent="0.25">
      <c r="A5771" s="6">
        <v>44437</v>
      </c>
      <c r="B5771" s="7">
        <v>6</v>
      </c>
      <c r="C5771" s="25">
        <v>159348.95646639634</v>
      </c>
      <c r="D5771" s="25">
        <f t="shared" si="548"/>
        <v>8</v>
      </c>
      <c r="E5771" s="25">
        <f t="shared" si="547"/>
        <v>0</v>
      </c>
      <c r="F5771" s="25">
        <f t="shared" si="549"/>
        <v>1</v>
      </c>
      <c r="G5771" s="25" t="str">
        <f t="shared" si="545"/>
        <v>Summer</v>
      </c>
      <c r="H5771" s="25">
        <f t="shared" si="550"/>
        <v>1</v>
      </c>
      <c r="I5771" s="25">
        <v>0</v>
      </c>
      <c r="J5771" s="25">
        <f t="shared" si="546"/>
        <v>1</v>
      </c>
      <c r="K5771" s="7">
        <v>27.67249</v>
      </c>
    </row>
    <row r="5772" spans="1:11" x14ac:dyDescent="0.25">
      <c r="A5772" s="6">
        <v>44437</v>
      </c>
      <c r="B5772" s="7">
        <v>7</v>
      </c>
      <c r="C5772" s="25">
        <v>155330.25167000847</v>
      </c>
      <c r="D5772" s="25">
        <f t="shared" si="548"/>
        <v>8</v>
      </c>
      <c r="E5772" s="25">
        <f t="shared" si="547"/>
        <v>0</v>
      </c>
      <c r="F5772" s="25">
        <f t="shared" si="549"/>
        <v>1</v>
      </c>
      <c r="G5772" s="25" t="str">
        <f t="shared" si="545"/>
        <v>Summer</v>
      </c>
      <c r="H5772" s="25">
        <f t="shared" si="550"/>
        <v>3</v>
      </c>
      <c r="I5772" s="25">
        <v>0</v>
      </c>
      <c r="J5772" s="25">
        <f t="shared" si="546"/>
        <v>3</v>
      </c>
      <c r="K5772" s="7">
        <v>27.622979999999998</v>
      </c>
    </row>
    <row r="5773" spans="1:11" x14ac:dyDescent="0.25">
      <c r="A5773" s="6">
        <v>44437</v>
      </c>
      <c r="B5773" s="7">
        <v>8</v>
      </c>
      <c r="C5773" s="25">
        <v>160948.33613402562</v>
      </c>
      <c r="D5773" s="25">
        <f t="shared" si="548"/>
        <v>8</v>
      </c>
      <c r="E5773" s="25">
        <f t="shared" si="547"/>
        <v>0</v>
      </c>
      <c r="F5773" s="25">
        <f t="shared" si="549"/>
        <v>1</v>
      </c>
      <c r="G5773" s="25" t="str">
        <f t="shared" si="545"/>
        <v>Summer</v>
      </c>
      <c r="H5773" s="25">
        <f t="shared" si="550"/>
        <v>3</v>
      </c>
      <c r="I5773" s="25">
        <v>0</v>
      </c>
      <c r="J5773" s="25">
        <f t="shared" si="546"/>
        <v>3</v>
      </c>
      <c r="K5773" s="7">
        <v>26.99108</v>
      </c>
    </row>
    <row r="5774" spans="1:11" x14ac:dyDescent="0.25">
      <c r="A5774" s="6">
        <v>44437</v>
      </c>
      <c r="B5774" s="7">
        <v>9</v>
      </c>
      <c r="C5774" s="25">
        <v>179843.38834203695</v>
      </c>
      <c r="D5774" s="25">
        <f t="shared" si="548"/>
        <v>8</v>
      </c>
      <c r="E5774" s="25">
        <f t="shared" si="547"/>
        <v>0</v>
      </c>
      <c r="F5774" s="25">
        <f t="shared" si="549"/>
        <v>1</v>
      </c>
      <c r="G5774" s="25" t="str">
        <f t="shared" si="545"/>
        <v>Summer</v>
      </c>
      <c r="H5774" s="25">
        <f t="shared" si="550"/>
        <v>3</v>
      </c>
      <c r="I5774" s="25">
        <v>0</v>
      </c>
      <c r="J5774" s="25">
        <f t="shared" si="546"/>
        <v>3</v>
      </c>
      <c r="K5774" s="7">
        <v>28.26773</v>
      </c>
    </row>
    <row r="5775" spans="1:11" x14ac:dyDescent="0.25">
      <c r="A5775" s="6">
        <v>44437</v>
      </c>
      <c r="B5775" s="7">
        <v>10</v>
      </c>
      <c r="C5775" s="25">
        <v>212131.51984572911</v>
      </c>
      <c r="D5775" s="25">
        <f t="shared" si="548"/>
        <v>8</v>
      </c>
      <c r="E5775" s="25">
        <f t="shared" si="547"/>
        <v>0</v>
      </c>
      <c r="F5775" s="25">
        <f t="shared" si="549"/>
        <v>1</v>
      </c>
      <c r="G5775" s="25" t="str">
        <f t="shared" si="545"/>
        <v>Summer</v>
      </c>
      <c r="H5775" s="25">
        <f t="shared" si="550"/>
        <v>3</v>
      </c>
      <c r="I5775" s="25">
        <v>0</v>
      </c>
      <c r="J5775" s="25">
        <f t="shared" si="546"/>
        <v>3</v>
      </c>
      <c r="K5775" s="7">
        <v>38.54383</v>
      </c>
    </row>
    <row r="5776" spans="1:11" x14ac:dyDescent="0.25">
      <c r="A5776" s="6">
        <v>44437</v>
      </c>
      <c r="B5776" s="7">
        <v>11</v>
      </c>
      <c r="C5776" s="25">
        <v>253296.30939832859</v>
      </c>
      <c r="D5776" s="25">
        <f t="shared" si="548"/>
        <v>8</v>
      </c>
      <c r="E5776" s="25">
        <f t="shared" si="547"/>
        <v>0</v>
      </c>
      <c r="F5776" s="25">
        <f t="shared" si="549"/>
        <v>1</v>
      </c>
      <c r="G5776" s="25" t="str">
        <f t="shared" si="545"/>
        <v>Summer</v>
      </c>
      <c r="H5776" s="25">
        <f t="shared" si="550"/>
        <v>3</v>
      </c>
      <c r="I5776" s="25">
        <v>0</v>
      </c>
      <c r="J5776" s="25">
        <f t="shared" si="546"/>
        <v>3</v>
      </c>
      <c r="K5776" s="7">
        <v>37.3581</v>
      </c>
    </row>
    <row r="5777" spans="1:11" x14ac:dyDescent="0.25">
      <c r="A5777" s="6">
        <v>44437</v>
      </c>
      <c r="B5777" s="7">
        <v>12</v>
      </c>
      <c r="C5777" s="25">
        <v>285461.78408769204</v>
      </c>
      <c r="D5777" s="25">
        <f t="shared" si="548"/>
        <v>8</v>
      </c>
      <c r="E5777" s="25">
        <f t="shared" si="547"/>
        <v>0</v>
      </c>
      <c r="F5777" s="25">
        <f t="shared" si="549"/>
        <v>1</v>
      </c>
      <c r="G5777" s="25" t="str">
        <f t="shared" si="545"/>
        <v>Summer</v>
      </c>
      <c r="H5777" s="25">
        <f t="shared" si="550"/>
        <v>3</v>
      </c>
      <c r="I5777" s="25">
        <v>0</v>
      </c>
      <c r="J5777" s="25">
        <f t="shared" si="546"/>
        <v>3</v>
      </c>
      <c r="K5777" s="7">
        <v>68.298590000000004</v>
      </c>
    </row>
    <row r="5778" spans="1:11" x14ac:dyDescent="0.25">
      <c r="A5778" s="6">
        <v>44437</v>
      </c>
      <c r="B5778" s="7">
        <v>13</v>
      </c>
      <c r="C5778" s="25">
        <v>311351.88315293915</v>
      </c>
      <c r="D5778" s="25">
        <f t="shared" si="548"/>
        <v>8</v>
      </c>
      <c r="E5778" s="25">
        <f t="shared" si="547"/>
        <v>0</v>
      </c>
      <c r="F5778" s="25">
        <f t="shared" si="549"/>
        <v>1</v>
      </c>
      <c r="G5778" s="25" t="str">
        <f t="shared" si="545"/>
        <v>Summer</v>
      </c>
      <c r="H5778" s="25">
        <f t="shared" si="550"/>
        <v>3</v>
      </c>
      <c r="I5778" s="25">
        <v>0</v>
      </c>
      <c r="J5778" s="25">
        <f t="shared" si="546"/>
        <v>3</v>
      </c>
      <c r="K5778" s="7">
        <v>49.525129999999997</v>
      </c>
    </row>
    <row r="5779" spans="1:11" x14ac:dyDescent="0.25">
      <c r="A5779" s="6">
        <v>44437</v>
      </c>
      <c r="B5779" s="7">
        <v>14</v>
      </c>
      <c r="C5779" s="25">
        <v>326738.51371813763</v>
      </c>
      <c r="D5779" s="25">
        <f t="shared" si="548"/>
        <v>8</v>
      </c>
      <c r="E5779" s="25">
        <f t="shared" si="547"/>
        <v>0</v>
      </c>
      <c r="F5779" s="25">
        <f t="shared" si="549"/>
        <v>1</v>
      </c>
      <c r="G5779" s="25" t="str">
        <f t="shared" si="545"/>
        <v>Summer</v>
      </c>
      <c r="H5779" s="25">
        <f t="shared" si="550"/>
        <v>3</v>
      </c>
      <c r="I5779" s="25">
        <v>0</v>
      </c>
      <c r="J5779" s="25">
        <f t="shared" si="546"/>
        <v>3</v>
      </c>
      <c r="K5779" s="7">
        <v>45.698639999999997</v>
      </c>
    </row>
    <row r="5780" spans="1:11" x14ac:dyDescent="0.25">
      <c r="A5780" s="6">
        <v>44437</v>
      </c>
      <c r="B5780" s="7">
        <v>15</v>
      </c>
      <c r="C5780" s="25">
        <v>331922.39189314761</v>
      </c>
      <c r="D5780" s="25">
        <f t="shared" si="548"/>
        <v>8</v>
      </c>
      <c r="E5780" s="25">
        <f t="shared" si="547"/>
        <v>0</v>
      </c>
      <c r="F5780" s="25">
        <f t="shared" si="549"/>
        <v>1</v>
      </c>
      <c r="G5780" s="25" t="str">
        <f t="shared" si="545"/>
        <v>Summer</v>
      </c>
      <c r="H5780" s="25">
        <f t="shared" si="550"/>
        <v>3</v>
      </c>
      <c r="I5780" s="25">
        <v>0</v>
      </c>
      <c r="J5780" s="25">
        <f t="shared" si="546"/>
        <v>3</v>
      </c>
      <c r="K5780" s="7">
        <v>43.966529999999999</v>
      </c>
    </row>
    <row r="5781" spans="1:11" x14ac:dyDescent="0.25">
      <c r="A5781" s="6">
        <v>44437</v>
      </c>
      <c r="B5781" s="7">
        <v>16</v>
      </c>
      <c r="C5781" s="25">
        <v>347322.75343406084</v>
      </c>
      <c r="D5781" s="25">
        <f t="shared" si="548"/>
        <v>8</v>
      </c>
      <c r="E5781" s="25">
        <f t="shared" si="547"/>
        <v>0</v>
      </c>
      <c r="F5781" s="25">
        <f t="shared" si="549"/>
        <v>1</v>
      </c>
      <c r="G5781" s="25" t="str">
        <f t="shared" si="545"/>
        <v>Summer</v>
      </c>
      <c r="H5781" s="25">
        <f t="shared" si="550"/>
        <v>3</v>
      </c>
      <c r="I5781" s="25">
        <v>0</v>
      </c>
      <c r="J5781" s="25">
        <f t="shared" si="546"/>
        <v>3</v>
      </c>
      <c r="K5781" s="7">
        <v>48.067500000000003</v>
      </c>
    </row>
    <row r="5782" spans="1:11" x14ac:dyDescent="0.25">
      <c r="A5782" s="6">
        <v>44437</v>
      </c>
      <c r="B5782" s="7">
        <v>17</v>
      </c>
      <c r="C5782" s="25">
        <v>357527.24217887048</v>
      </c>
      <c r="D5782" s="25">
        <f t="shared" si="548"/>
        <v>8</v>
      </c>
      <c r="E5782" s="25">
        <f t="shared" si="547"/>
        <v>0</v>
      </c>
      <c r="F5782" s="25">
        <f t="shared" si="549"/>
        <v>1</v>
      </c>
      <c r="G5782" s="25" t="str">
        <f t="shared" si="545"/>
        <v>Summer</v>
      </c>
      <c r="H5782" s="25">
        <f t="shared" si="550"/>
        <v>3</v>
      </c>
      <c r="I5782" s="25">
        <v>0</v>
      </c>
      <c r="J5782" s="25">
        <f t="shared" si="546"/>
        <v>3</v>
      </c>
      <c r="K5782" s="7">
        <v>47.608550000000001</v>
      </c>
    </row>
    <row r="5783" spans="1:11" x14ac:dyDescent="0.25">
      <c r="A5783" s="6">
        <v>44437</v>
      </c>
      <c r="B5783" s="7">
        <v>18</v>
      </c>
      <c r="C5783" s="25">
        <v>368431.56025845231</v>
      </c>
      <c r="D5783" s="25">
        <f t="shared" si="548"/>
        <v>8</v>
      </c>
      <c r="E5783" s="25">
        <f t="shared" si="547"/>
        <v>0</v>
      </c>
      <c r="F5783" s="25">
        <f t="shared" si="549"/>
        <v>1</v>
      </c>
      <c r="G5783" s="25" t="str">
        <f t="shared" si="545"/>
        <v>Summer</v>
      </c>
      <c r="H5783" s="25">
        <f t="shared" si="550"/>
        <v>3</v>
      </c>
      <c r="I5783" s="25">
        <v>0</v>
      </c>
      <c r="J5783" s="25">
        <f t="shared" si="546"/>
        <v>3</v>
      </c>
      <c r="K5783" s="7">
        <v>72.03895</v>
      </c>
    </row>
    <row r="5784" spans="1:11" x14ac:dyDescent="0.25">
      <c r="A5784" s="6">
        <v>44437</v>
      </c>
      <c r="B5784" s="7">
        <v>19</v>
      </c>
      <c r="C5784" s="25">
        <v>367529.25709470228</v>
      </c>
      <c r="D5784" s="25">
        <f t="shared" si="548"/>
        <v>8</v>
      </c>
      <c r="E5784" s="25">
        <f t="shared" si="547"/>
        <v>0</v>
      </c>
      <c r="F5784" s="25">
        <f t="shared" si="549"/>
        <v>1</v>
      </c>
      <c r="G5784" s="25" t="str">
        <f t="shared" si="545"/>
        <v>Summer</v>
      </c>
      <c r="H5784" s="25">
        <f t="shared" si="550"/>
        <v>3</v>
      </c>
      <c r="I5784" s="25">
        <v>0</v>
      </c>
      <c r="J5784" s="25">
        <f t="shared" si="546"/>
        <v>3</v>
      </c>
      <c r="K5784" s="7">
        <v>327.44080000000002</v>
      </c>
    </row>
    <row r="5785" spans="1:11" x14ac:dyDescent="0.25">
      <c r="A5785" s="6">
        <v>44437</v>
      </c>
      <c r="B5785" s="7">
        <v>20</v>
      </c>
      <c r="C5785" s="25">
        <v>357714.21650417848</v>
      </c>
      <c r="D5785" s="25">
        <f t="shared" si="548"/>
        <v>8</v>
      </c>
      <c r="E5785" s="25">
        <f t="shared" si="547"/>
        <v>0</v>
      </c>
      <c r="F5785" s="25">
        <f t="shared" si="549"/>
        <v>1</v>
      </c>
      <c r="G5785" s="25" t="str">
        <f t="shared" si="545"/>
        <v>Summer</v>
      </c>
      <c r="H5785" s="25">
        <f t="shared" si="550"/>
        <v>3</v>
      </c>
      <c r="I5785" s="25">
        <v>0</v>
      </c>
      <c r="J5785" s="25">
        <f t="shared" si="546"/>
        <v>3</v>
      </c>
      <c r="K5785" s="7">
        <v>72.246099999999998</v>
      </c>
    </row>
    <row r="5786" spans="1:11" x14ac:dyDescent="0.25">
      <c r="A5786" s="6">
        <v>44437</v>
      </c>
      <c r="B5786" s="7">
        <v>21</v>
      </c>
      <c r="C5786" s="25">
        <v>344360.89238977712</v>
      </c>
      <c r="D5786" s="25">
        <f t="shared" si="548"/>
        <v>8</v>
      </c>
      <c r="E5786" s="25">
        <f t="shared" si="547"/>
        <v>0</v>
      </c>
      <c r="F5786" s="25">
        <f t="shared" si="549"/>
        <v>1</v>
      </c>
      <c r="G5786" s="25" t="str">
        <f t="shared" si="545"/>
        <v>Summer</v>
      </c>
      <c r="H5786" s="25">
        <f t="shared" si="550"/>
        <v>3</v>
      </c>
      <c r="I5786" s="25">
        <v>0</v>
      </c>
      <c r="J5786" s="25">
        <f t="shared" si="546"/>
        <v>3</v>
      </c>
      <c r="K5786" s="7">
        <v>52.479419999999998</v>
      </c>
    </row>
    <row r="5787" spans="1:11" x14ac:dyDescent="0.25">
      <c r="A5787" s="6">
        <v>44437</v>
      </c>
      <c r="B5787" s="7">
        <v>22</v>
      </c>
      <c r="C5787" s="25">
        <v>325577.30570293503</v>
      </c>
      <c r="D5787" s="25">
        <f t="shared" si="548"/>
        <v>8</v>
      </c>
      <c r="E5787" s="25">
        <f t="shared" si="547"/>
        <v>0</v>
      </c>
      <c r="F5787" s="25">
        <f t="shared" si="549"/>
        <v>1</v>
      </c>
      <c r="G5787" s="25" t="str">
        <f t="shared" si="545"/>
        <v>Summer</v>
      </c>
      <c r="H5787" s="25">
        <f t="shared" si="550"/>
        <v>3</v>
      </c>
      <c r="I5787" s="25">
        <v>0</v>
      </c>
      <c r="J5787" s="25">
        <f t="shared" si="546"/>
        <v>3</v>
      </c>
      <c r="K5787" s="7">
        <v>44.708759999999998</v>
      </c>
    </row>
    <row r="5788" spans="1:11" x14ac:dyDescent="0.25">
      <c r="A5788" s="6">
        <v>44437</v>
      </c>
      <c r="B5788" s="7">
        <v>23</v>
      </c>
      <c r="C5788" s="25">
        <v>293573.31199332641</v>
      </c>
      <c r="D5788" s="25">
        <f t="shared" si="548"/>
        <v>8</v>
      </c>
      <c r="E5788" s="25">
        <f t="shared" si="547"/>
        <v>0</v>
      </c>
      <c r="F5788" s="25">
        <f t="shared" si="549"/>
        <v>1</v>
      </c>
      <c r="G5788" s="25" t="str">
        <f t="shared" si="545"/>
        <v>Summer</v>
      </c>
      <c r="H5788" s="25">
        <f t="shared" si="550"/>
        <v>3</v>
      </c>
      <c r="I5788" s="25">
        <v>0</v>
      </c>
      <c r="J5788" s="25">
        <f t="shared" si="546"/>
        <v>3</v>
      </c>
      <c r="K5788" s="7">
        <v>43.461660000000002</v>
      </c>
    </row>
    <row r="5789" spans="1:11" x14ac:dyDescent="0.25">
      <c r="A5789" s="6">
        <v>44437</v>
      </c>
      <c r="B5789" s="7">
        <v>24</v>
      </c>
      <c r="C5789" s="25">
        <v>261594.63869760066</v>
      </c>
      <c r="D5789" s="25">
        <f t="shared" si="548"/>
        <v>8</v>
      </c>
      <c r="E5789" s="25">
        <f t="shared" si="547"/>
        <v>0</v>
      </c>
      <c r="F5789" s="25">
        <f t="shared" si="549"/>
        <v>1</v>
      </c>
      <c r="G5789" s="25" t="str">
        <f t="shared" si="545"/>
        <v>Summer</v>
      </c>
      <c r="H5789" s="25">
        <f t="shared" si="550"/>
        <v>3</v>
      </c>
      <c r="I5789" s="25">
        <v>0</v>
      </c>
      <c r="J5789" s="25">
        <f t="shared" si="546"/>
        <v>3</v>
      </c>
      <c r="K5789" s="7">
        <v>35.506729999999997</v>
      </c>
    </row>
    <row r="5790" spans="1:11" x14ac:dyDescent="0.25">
      <c r="A5790" s="6">
        <v>44438</v>
      </c>
      <c r="B5790" s="7">
        <v>1</v>
      </c>
      <c r="C5790" s="25">
        <v>232700.43279804432</v>
      </c>
      <c r="D5790" s="25">
        <f t="shared" si="548"/>
        <v>8</v>
      </c>
      <c r="E5790" s="25">
        <f t="shared" si="547"/>
        <v>0</v>
      </c>
      <c r="F5790" s="25">
        <f t="shared" si="549"/>
        <v>0</v>
      </c>
      <c r="G5790" s="25" t="str">
        <f t="shared" si="545"/>
        <v>Summer</v>
      </c>
      <c r="H5790" s="25">
        <f t="shared" si="550"/>
        <v>3</v>
      </c>
      <c r="I5790" s="25">
        <v>0</v>
      </c>
      <c r="J5790" s="25">
        <f t="shared" si="546"/>
        <v>3</v>
      </c>
      <c r="K5790" s="7">
        <v>33.868259999999999</v>
      </c>
    </row>
    <row r="5791" spans="1:11" x14ac:dyDescent="0.25">
      <c r="A5791" s="6">
        <v>44438</v>
      </c>
      <c r="B5791" s="7">
        <v>2</v>
      </c>
      <c r="C5791" s="25">
        <v>211128.76032503386</v>
      </c>
      <c r="D5791" s="25">
        <f t="shared" si="548"/>
        <v>8</v>
      </c>
      <c r="E5791" s="25">
        <f t="shared" si="547"/>
        <v>0</v>
      </c>
      <c r="F5791" s="25">
        <f t="shared" si="549"/>
        <v>0</v>
      </c>
      <c r="G5791" s="25" t="str">
        <f t="shared" si="545"/>
        <v>Summer</v>
      </c>
      <c r="H5791" s="25">
        <f t="shared" si="550"/>
        <v>1</v>
      </c>
      <c r="I5791" s="25">
        <v>0</v>
      </c>
      <c r="J5791" s="25">
        <f t="shared" si="546"/>
        <v>1</v>
      </c>
      <c r="K5791" s="7">
        <v>29.654699999999998</v>
      </c>
    </row>
    <row r="5792" spans="1:11" x14ac:dyDescent="0.25">
      <c r="A5792" s="6">
        <v>44438</v>
      </c>
      <c r="B5792" s="7">
        <v>3</v>
      </c>
      <c r="C5792" s="25">
        <v>194584.19661435849</v>
      </c>
      <c r="D5792" s="25">
        <f t="shared" si="548"/>
        <v>8</v>
      </c>
      <c r="E5792" s="25">
        <f t="shared" si="547"/>
        <v>0</v>
      </c>
      <c r="F5792" s="25">
        <f t="shared" si="549"/>
        <v>0</v>
      </c>
      <c r="G5792" s="25" t="str">
        <f t="shared" si="545"/>
        <v>Summer</v>
      </c>
      <c r="H5792" s="25">
        <f t="shared" si="550"/>
        <v>1</v>
      </c>
      <c r="I5792" s="25">
        <v>0</v>
      </c>
      <c r="J5792" s="25">
        <f t="shared" si="546"/>
        <v>1</v>
      </c>
      <c r="K5792" s="7">
        <v>28.446280000000002</v>
      </c>
    </row>
    <row r="5793" spans="1:11" x14ac:dyDescent="0.25">
      <c r="A5793" s="6">
        <v>44438</v>
      </c>
      <c r="B5793" s="7">
        <v>4</v>
      </c>
      <c r="C5793" s="25">
        <v>183700.92187748291</v>
      </c>
      <c r="D5793" s="25">
        <f t="shared" si="548"/>
        <v>8</v>
      </c>
      <c r="E5793" s="25">
        <f t="shared" si="547"/>
        <v>0</v>
      </c>
      <c r="F5793" s="25">
        <f t="shared" si="549"/>
        <v>0</v>
      </c>
      <c r="G5793" s="25" t="str">
        <f t="shared" si="545"/>
        <v>Summer</v>
      </c>
      <c r="H5793" s="25">
        <f t="shared" si="550"/>
        <v>1</v>
      </c>
      <c r="I5793" s="25">
        <v>0</v>
      </c>
      <c r="J5793" s="25">
        <f t="shared" si="546"/>
        <v>1</v>
      </c>
      <c r="K5793" s="7">
        <v>27.32536</v>
      </c>
    </row>
    <row r="5794" spans="1:11" x14ac:dyDescent="0.25">
      <c r="A5794" s="6">
        <v>44438</v>
      </c>
      <c r="B5794" s="7">
        <v>5</v>
      </c>
      <c r="C5794" s="25">
        <v>176131.81391065591</v>
      </c>
      <c r="D5794" s="25">
        <f t="shared" si="548"/>
        <v>8</v>
      </c>
      <c r="E5794" s="25">
        <f t="shared" si="547"/>
        <v>0</v>
      </c>
      <c r="F5794" s="25">
        <f t="shared" si="549"/>
        <v>0</v>
      </c>
      <c r="G5794" s="25" t="str">
        <f t="shared" si="545"/>
        <v>Summer</v>
      </c>
      <c r="H5794" s="25">
        <f t="shared" si="550"/>
        <v>1</v>
      </c>
      <c r="I5794" s="25">
        <v>0</v>
      </c>
      <c r="J5794" s="25">
        <f t="shared" si="546"/>
        <v>1</v>
      </c>
      <c r="K5794" s="7">
        <v>27.544090000000001</v>
      </c>
    </row>
    <row r="5795" spans="1:11" x14ac:dyDescent="0.25">
      <c r="A5795" s="6">
        <v>44438</v>
      </c>
      <c r="B5795" s="7">
        <v>6</v>
      </c>
      <c r="C5795" s="25">
        <v>170743.4392024345</v>
      </c>
      <c r="D5795" s="25">
        <f t="shared" si="548"/>
        <v>8</v>
      </c>
      <c r="E5795" s="25">
        <f t="shared" si="547"/>
        <v>0</v>
      </c>
      <c r="F5795" s="25">
        <f t="shared" si="549"/>
        <v>0</v>
      </c>
      <c r="G5795" s="25" t="str">
        <f t="shared" si="545"/>
        <v>Summer</v>
      </c>
      <c r="H5795" s="25">
        <f t="shared" si="550"/>
        <v>1</v>
      </c>
      <c r="I5795" s="25">
        <v>0</v>
      </c>
      <c r="J5795" s="25">
        <f t="shared" si="546"/>
        <v>1</v>
      </c>
      <c r="K5795" s="7">
        <v>30.188790000000001</v>
      </c>
    </row>
    <row r="5796" spans="1:11" x14ac:dyDescent="0.25">
      <c r="A5796" s="6">
        <v>44438</v>
      </c>
      <c r="B5796" s="7">
        <v>7</v>
      </c>
      <c r="C5796" s="25">
        <v>174041.38582775337</v>
      </c>
      <c r="D5796" s="25">
        <f t="shared" si="548"/>
        <v>8</v>
      </c>
      <c r="E5796" s="25">
        <f t="shared" si="547"/>
        <v>0</v>
      </c>
      <c r="F5796" s="25">
        <f t="shared" si="549"/>
        <v>0</v>
      </c>
      <c r="G5796" s="25" t="str">
        <f t="shared" si="545"/>
        <v>Summer</v>
      </c>
      <c r="H5796" s="25">
        <f t="shared" si="550"/>
        <v>3</v>
      </c>
      <c r="I5796" s="25">
        <v>0</v>
      </c>
      <c r="J5796" s="25">
        <f t="shared" si="546"/>
        <v>3</v>
      </c>
      <c r="K5796" s="7">
        <v>37.517020000000002</v>
      </c>
    </row>
    <row r="5797" spans="1:11" x14ac:dyDescent="0.25">
      <c r="A5797" s="6">
        <v>44438</v>
      </c>
      <c r="B5797" s="7">
        <v>8</v>
      </c>
      <c r="C5797" s="25">
        <v>173991.11373472837</v>
      </c>
      <c r="D5797" s="25">
        <f t="shared" si="548"/>
        <v>8</v>
      </c>
      <c r="E5797" s="25">
        <f t="shared" si="547"/>
        <v>0</v>
      </c>
      <c r="F5797" s="25">
        <f t="shared" si="549"/>
        <v>0</v>
      </c>
      <c r="G5797" s="25" t="str">
        <f t="shared" si="545"/>
        <v>Summer</v>
      </c>
      <c r="H5797" s="25">
        <f t="shared" si="550"/>
        <v>3</v>
      </c>
      <c r="I5797" s="25">
        <v>0</v>
      </c>
      <c r="J5797" s="25">
        <f t="shared" si="546"/>
        <v>3</v>
      </c>
      <c r="K5797" s="7">
        <v>35.489730000000002</v>
      </c>
    </row>
    <row r="5798" spans="1:11" x14ac:dyDescent="0.25">
      <c r="A5798" s="6">
        <v>44438</v>
      </c>
      <c r="B5798" s="7">
        <v>9</v>
      </c>
      <c r="C5798" s="25">
        <v>176152.33013661223</v>
      </c>
      <c r="D5798" s="25">
        <f t="shared" si="548"/>
        <v>8</v>
      </c>
      <c r="E5798" s="25">
        <f t="shared" si="547"/>
        <v>0</v>
      </c>
      <c r="F5798" s="25">
        <f t="shared" si="549"/>
        <v>0</v>
      </c>
      <c r="G5798" s="25" t="str">
        <f t="shared" si="545"/>
        <v>Summer</v>
      </c>
      <c r="H5798" s="25">
        <f t="shared" si="550"/>
        <v>3</v>
      </c>
      <c r="I5798" s="25">
        <v>0</v>
      </c>
      <c r="J5798" s="25">
        <f t="shared" si="546"/>
        <v>3</v>
      </c>
      <c r="K5798" s="7">
        <v>40.571800000000003</v>
      </c>
    </row>
    <row r="5799" spans="1:11" x14ac:dyDescent="0.25">
      <c r="A5799" s="6">
        <v>44438</v>
      </c>
      <c r="B5799" s="7">
        <v>10</v>
      </c>
      <c r="C5799" s="25">
        <v>176173.30583112006</v>
      </c>
      <c r="D5799" s="25">
        <f t="shared" si="548"/>
        <v>8</v>
      </c>
      <c r="E5799" s="25">
        <f t="shared" si="547"/>
        <v>0</v>
      </c>
      <c r="F5799" s="25">
        <f t="shared" si="549"/>
        <v>0</v>
      </c>
      <c r="G5799" s="25" t="str">
        <f t="shared" si="545"/>
        <v>Summer</v>
      </c>
      <c r="H5799" s="25">
        <f t="shared" si="550"/>
        <v>3</v>
      </c>
      <c r="I5799" s="25">
        <v>0</v>
      </c>
      <c r="J5799" s="25">
        <f t="shared" si="546"/>
        <v>3</v>
      </c>
      <c r="K5799" s="7">
        <v>41.846580000000003</v>
      </c>
    </row>
    <row r="5800" spans="1:11" x14ac:dyDescent="0.25">
      <c r="A5800" s="6">
        <v>44438</v>
      </c>
      <c r="B5800" s="7">
        <v>11</v>
      </c>
      <c r="C5800" s="25">
        <v>174002.27469838326</v>
      </c>
      <c r="D5800" s="25">
        <f t="shared" si="548"/>
        <v>8</v>
      </c>
      <c r="E5800" s="25">
        <f t="shared" si="547"/>
        <v>0</v>
      </c>
      <c r="F5800" s="25">
        <f t="shared" si="549"/>
        <v>0</v>
      </c>
      <c r="G5800" s="25" t="str">
        <f t="shared" si="545"/>
        <v>Summer</v>
      </c>
      <c r="H5800" s="25">
        <f t="shared" si="550"/>
        <v>3</v>
      </c>
      <c r="I5800" s="25">
        <v>0</v>
      </c>
      <c r="J5800" s="25">
        <f t="shared" si="546"/>
        <v>3</v>
      </c>
      <c r="K5800" s="7">
        <v>44.001910000000002</v>
      </c>
    </row>
    <row r="5801" spans="1:11" x14ac:dyDescent="0.25">
      <c r="A5801" s="6">
        <v>44438</v>
      </c>
      <c r="B5801" s="7">
        <v>12</v>
      </c>
      <c r="C5801" s="25">
        <v>175802.11154399498</v>
      </c>
      <c r="D5801" s="25">
        <f t="shared" si="548"/>
        <v>8</v>
      </c>
      <c r="E5801" s="25">
        <f t="shared" si="547"/>
        <v>0</v>
      </c>
      <c r="F5801" s="25">
        <f t="shared" si="549"/>
        <v>0</v>
      </c>
      <c r="G5801" s="25" t="str">
        <f t="shared" si="545"/>
        <v>Summer</v>
      </c>
      <c r="H5801" s="25">
        <f t="shared" si="550"/>
        <v>3</v>
      </c>
      <c r="I5801" s="25">
        <v>0</v>
      </c>
      <c r="J5801" s="25">
        <f t="shared" si="546"/>
        <v>3</v>
      </c>
      <c r="K5801" s="7">
        <v>45.558149999999998</v>
      </c>
    </row>
    <row r="5802" spans="1:11" x14ac:dyDescent="0.25">
      <c r="A5802" s="6">
        <v>44438</v>
      </c>
      <c r="B5802" s="7">
        <v>13</v>
      </c>
      <c r="C5802" s="25">
        <v>180346.72202475628</v>
      </c>
      <c r="D5802" s="25">
        <f t="shared" si="548"/>
        <v>8</v>
      </c>
      <c r="E5802" s="25">
        <f t="shared" si="547"/>
        <v>0</v>
      </c>
      <c r="F5802" s="25">
        <f t="shared" si="549"/>
        <v>0</v>
      </c>
      <c r="G5802" s="25" t="str">
        <f t="shared" si="545"/>
        <v>Summer</v>
      </c>
      <c r="H5802" s="25">
        <f t="shared" si="550"/>
        <v>3</v>
      </c>
      <c r="I5802" s="25">
        <v>0</v>
      </c>
      <c r="J5802" s="25">
        <f t="shared" si="546"/>
        <v>3</v>
      </c>
      <c r="K5802" s="7">
        <v>50.312559999999998</v>
      </c>
    </row>
    <row r="5803" spans="1:11" x14ac:dyDescent="0.25">
      <c r="A5803" s="6">
        <v>44438</v>
      </c>
      <c r="B5803" s="7">
        <v>14</v>
      </c>
      <c r="C5803" s="25">
        <v>181603.26194055198</v>
      </c>
      <c r="D5803" s="25">
        <f t="shared" si="548"/>
        <v>8</v>
      </c>
      <c r="E5803" s="25">
        <f t="shared" si="547"/>
        <v>0</v>
      </c>
      <c r="F5803" s="25">
        <f t="shared" si="549"/>
        <v>0</v>
      </c>
      <c r="G5803" s="25" t="str">
        <f t="shared" si="545"/>
        <v>Summer</v>
      </c>
      <c r="H5803" s="25">
        <f t="shared" si="550"/>
        <v>3</v>
      </c>
      <c r="I5803" s="25">
        <v>0</v>
      </c>
      <c r="J5803" s="25">
        <f t="shared" si="546"/>
        <v>3</v>
      </c>
      <c r="K5803" s="7">
        <v>50.893389999999997</v>
      </c>
    </row>
    <row r="5804" spans="1:11" x14ac:dyDescent="0.25">
      <c r="A5804" s="6">
        <v>44438</v>
      </c>
      <c r="B5804" s="7">
        <v>15</v>
      </c>
      <c r="C5804" s="25">
        <v>181886.91892270112</v>
      </c>
      <c r="D5804" s="25">
        <f t="shared" si="548"/>
        <v>8</v>
      </c>
      <c r="E5804" s="25">
        <f t="shared" si="547"/>
        <v>0</v>
      </c>
      <c r="F5804" s="25">
        <f t="shared" si="549"/>
        <v>0</v>
      </c>
      <c r="G5804" s="25" t="str">
        <f t="shared" si="545"/>
        <v>Summer</v>
      </c>
      <c r="H5804" s="25">
        <f t="shared" si="550"/>
        <v>4</v>
      </c>
      <c r="I5804" s="25">
        <v>1</v>
      </c>
      <c r="J5804" s="25">
        <f t="shared" si="546"/>
        <v>5</v>
      </c>
      <c r="K5804" s="7">
        <v>66.389660000000006</v>
      </c>
    </row>
    <row r="5805" spans="1:11" x14ac:dyDescent="0.25">
      <c r="A5805" s="6">
        <v>44438</v>
      </c>
      <c r="B5805" s="7">
        <v>16</v>
      </c>
      <c r="C5805" s="25">
        <v>187912.78764620726</v>
      </c>
      <c r="D5805" s="25">
        <f t="shared" si="548"/>
        <v>8</v>
      </c>
      <c r="E5805" s="25">
        <f t="shared" si="547"/>
        <v>0</v>
      </c>
      <c r="F5805" s="25">
        <f t="shared" si="549"/>
        <v>0</v>
      </c>
      <c r="G5805" s="25" t="str">
        <f t="shared" si="545"/>
        <v>Summer</v>
      </c>
      <c r="H5805" s="25">
        <f t="shared" si="550"/>
        <v>4</v>
      </c>
      <c r="I5805" s="25">
        <v>1</v>
      </c>
      <c r="J5805" s="25">
        <f t="shared" si="546"/>
        <v>5</v>
      </c>
      <c r="K5805" s="7">
        <v>83.788960000000003</v>
      </c>
    </row>
    <row r="5806" spans="1:11" x14ac:dyDescent="0.25">
      <c r="A5806" s="6">
        <v>44438</v>
      </c>
      <c r="B5806" s="7">
        <v>17</v>
      </c>
      <c r="C5806" s="25">
        <v>202665.08719645673</v>
      </c>
      <c r="D5806" s="25">
        <f t="shared" si="548"/>
        <v>8</v>
      </c>
      <c r="E5806" s="25">
        <f t="shared" si="547"/>
        <v>0</v>
      </c>
      <c r="F5806" s="25">
        <f t="shared" si="549"/>
        <v>0</v>
      </c>
      <c r="G5806" s="25" t="str">
        <f t="shared" si="545"/>
        <v>Summer</v>
      </c>
      <c r="H5806" s="25">
        <f t="shared" si="550"/>
        <v>4</v>
      </c>
      <c r="I5806" s="25">
        <v>1</v>
      </c>
      <c r="J5806" s="25">
        <f t="shared" si="546"/>
        <v>5</v>
      </c>
      <c r="K5806" s="7">
        <v>57.097389999999997</v>
      </c>
    </row>
    <row r="5807" spans="1:11" x14ac:dyDescent="0.25">
      <c r="A5807" s="6">
        <v>44438</v>
      </c>
      <c r="B5807" s="7">
        <v>18</v>
      </c>
      <c r="C5807" s="25">
        <v>225197.21483338694</v>
      </c>
      <c r="D5807" s="25">
        <f t="shared" si="548"/>
        <v>8</v>
      </c>
      <c r="E5807" s="25">
        <f t="shared" si="547"/>
        <v>0</v>
      </c>
      <c r="F5807" s="25">
        <f t="shared" si="549"/>
        <v>0</v>
      </c>
      <c r="G5807" s="25" t="str">
        <f t="shared" ref="G5807:G5870" si="551">IF(OR(D5807&lt;5,D5807&gt;9),"Winter","Summer")</f>
        <v>Summer</v>
      </c>
      <c r="H5807" s="25">
        <f t="shared" si="550"/>
        <v>4</v>
      </c>
      <c r="I5807" s="25">
        <v>1</v>
      </c>
      <c r="J5807" s="25">
        <f t="shared" ref="J5807:J5870" si="552">IF(I5807=0,H5807,5)</f>
        <v>5</v>
      </c>
      <c r="K5807" s="7">
        <v>63.609459999999999</v>
      </c>
    </row>
    <row r="5808" spans="1:11" x14ac:dyDescent="0.25">
      <c r="A5808" s="6">
        <v>44438</v>
      </c>
      <c r="B5808" s="7">
        <v>19</v>
      </c>
      <c r="C5808" s="25">
        <v>235087.94600745908</v>
      </c>
      <c r="D5808" s="25">
        <f t="shared" si="548"/>
        <v>8</v>
      </c>
      <c r="E5808" s="25">
        <f t="shared" si="547"/>
        <v>0</v>
      </c>
      <c r="F5808" s="25">
        <f t="shared" si="549"/>
        <v>0</v>
      </c>
      <c r="G5808" s="25" t="str">
        <f t="shared" si="551"/>
        <v>Summer</v>
      </c>
      <c r="H5808" s="25">
        <f t="shared" si="550"/>
        <v>4</v>
      </c>
      <c r="I5808" s="25">
        <v>1</v>
      </c>
      <c r="J5808" s="25">
        <f t="shared" si="552"/>
        <v>5</v>
      </c>
      <c r="K5808" s="7">
        <v>53.287109999999998</v>
      </c>
    </row>
    <row r="5809" spans="1:11" x14ac:dyDescent="0.25">
      <c r="A5809" s="6">
        <v>44438</v>
      </c>
      <c r="B5809" s="7">
        <v>20</v>
      </c>
      <c r="C5809" s="25">
        <v>232052.42931937036</v>
      </c>
      <c r="D5809" s="25">
        <f t="shared" si="548"/>
        <v>8</v>
      </c>
      <c r="E5809" s="25">
        <f t="shared" si="547"/>
        <v>0</v>
      </c>
      <c r="F5809" s="25">
        <f t="shared" si="549"/>
        <v>0</v>
      </c>
      <c r="G5809" s="25" t="str">
        <f t="shared" si="551"/>
        <v>Summer</v>
      </c>
      <c r="H5809" s="25">
        <f t="shared" si="550"/>
        <v>4</v>
      </c>
      <c r="I5809" s="25">
        <v>1</v>
      </c>
      <c r="J5809" s="25">
        <f t="shared" si="552"/>
        <v>5</v>
      </c>
      <c r="K5809" s="7">
        <v>47.187600000000003</v>
      </c>
    </row>
    <row r="5810" spans="1:11" x14ac:dyDescent="0.25">
      <c r="A5810" s="6">
        <v>44438</v>
      </c>
      <c r="B5810" s="7">
        <v>21</v>
      </c>
      <c r="C5810" s="25">
        <v>230820.25330162424</v>
      </c>
      <c r="D5810" s="25">
        <f t="shared" si="548"/>
        <v>8</v>
      </c>
      <c r="E5810" s="25">
        <f t="shared" si="547"/>
        <v>0</v>
      </c>
      <c r="F5810" s="25">
        <f t="shared" si="549"/>
        <v>0</v>
      </c>
      <c r="G5810" s="25" t="str">
        <f t="shared" si="551"/>
        <v>Summer</v>
      </c>
      <c r="H5810" s="25">
        <f t="shared" si="550"/>
        <v>3</v>
      </c>
      <c r="I5810" s="25">
        <v>0</v>
      </c>
      <c r="J5810" s="25">
        <f t="shared" si="552"/>
        <v>3</v>
      </c>
      <c r="K5810" s="7">
        <v>46.67651</v>
      </c>
    </row>
    <row r="5811" spans="1:11" x14ac:dyDescent="0.25">
      <c r="A5811" s="6">
        <v>44438</v>
      </c>
      <c r="B5811" s="7">
        <v>22</v>
      </c>
      <c r="C5811" s="25">
        <v>220593.71395670454</v>
      </c>
      <c r="D5811" s="25">
        <f t="shared" si="548"/>
        <v>8</v>
      </c>
      <c r="E5811" s="25">
        <f t="shared" si="547"/>
        <v>0</v>
      </c>
      <c r="F5811" s="25">
        <f t="shared" si="549"/>
        <v>0</v>
      </c>
      <c r="G5811" s="25" t="str">
        <f t="shared" si="551"/>
        <v>Summer</v>
      </c>
      <c r="H5811" s="25">
        <f t="shared" si="550"/>
        <v>3</v>
      </c>
      <c r="I5811" s="25">
        <v>0</v>
      </c>
      <c r="J5811" s="25">
        <f t="shared" si="552"/>
        <v>3</v>
      </c>
      <c r="K5811" s="7">
        <v>47.150419999999997</v>
      </c>
    </row>
    <row r="5812" spans="1:11" x14ac:dyDescent="0.25">
      <c r="A5812" s="6">
        <v>44438</v>
      </c>
      <c r="B5812" s="7">
        <v>23</v>
      </c>
      <c r="C5812" s="25">
        <v>199350.2035750357</v>
      </c>
      <c r="D5812" s="25">
        <f t="shared" si="548"/>
        <v>8</v>
      </c>
      <c r="E5812" s="25">
        <f t="shared" si="547"/>
        <v>0</v>
      </c>
      <c r="F5812" s="25">
        <f t="shared" si="549"/>
        <v>0</v>
      </c>
      <c r="G5812" s="25" t="str">
        <f t="shared" si="551"/>
        <v>Summer</v>
      </c>
      <c r="H5812" s="25">
        <f t="shared" si="550"/>
        <v>3</v>
      </c>
      <c r="I5812" s="25">
        <v>0</v>
      </c>
      <c r="J5812" s="25">
        <f t="shared" si="552"/>
        <v>3</v>
      </c>
      <c r="K5812" s="7">
        <v>40.014859999999999</v>
      </c>
    </row>
    <row r="5813" spans="1:11" x14ac:dyDescent="0.25">
      <c r="A5813" s="6">
        <v>44438</v>
      </c>
      <c r="B5813" s="7">
        <v>24</v>
      </c>
      <c r="C5813" s="25">
        <v>174355.55071740123</v>
      </c>
      <c r="D5813" s="25">
        <f t="shared" si="548"/>
        <v>8</v>
      </c>
      <c r="E5813" s="25">
        <f t="shared" si="547"/>
        <v>0</v>
      </c>
      <c r="F5813" s="25">
        <f t="shared" si="549"/>
        <v>0</v>
      </c>
      <c r="G5813" s="25" t="str">
        <f t="shared" si="551"/>
        <v>Summer</v>
      </c>
      <c r="H5813" s="25">
        <f t="shared" si="550"/>
        <v>3</v>
      </c>
      <c r="I5813" s="25">
        <v>0</v>
      </c>
      <c r="J5813" s="25">
        <f t="shared" si="552"/>
        <v>3</v>
      </c>
      <c r="K5813" s="7">
        <v>32.612090000000002</v>
      </c>
    </row>
    <row r="5814" spans="1:11" x14ac:dyDescent="0.25">
      <c r="A5814" s="6">
        <v>44439</v>
      </c>
      <c r="B5814" s="7">
        <v>1</v>
      </c>
      <c r="C5814" s="25">
        <v>153652.67651130701</v>
      </c>
      <c r="D5814" s="25">
        <f t="shared" si="548"/>
        <v>8</v>
      </c>
      <c r="E5814" s="25">
        <f t="shared" si="547"/>
        <v>0</v>
      </c>
      <c r="F5814" s="25">
        <f t="shared" si="549"/>
        <v>0</v>
      </c>
      <c r="G5814" s="25" t="str">
        <f t="shared" si="551"/>
        <v>Summer</v>
      </c>
      <c r="H5814" s="25">
        <f t="shared" si="550"/>
        <v>3</v>
      </c>
      <c r="I5814" s="25">
        <v>0</v>
      </c>
      <c r="J5814" s="25">
        <f t="shared" si="552"/>
        <v>3</v>
      </c>
      <c r="K5814" s="7">
        <v>31.365870000000001</v>
      </c>
    </row>
    <row r="5815" spans="1:11" x14ac:dyDescent="0.25">
      <c r="A5815" s="6">
        <v>44439</v>
      </c>
      <c r="B5815" s="7">
        <v>2</v>
      </c>
      <c r="C5815" s="25">
        <v>140294.21134902045</v>
      </c>
      <c r="D5815" s="25">
        <f t="shared" si="548"/>
        <v>8</v>
      </c>
      <c r="E5815" s="25">
        <f t="shared" si="547"/>
        <v>0</v>
      </c>
      <c r="F5815" s="25">
        <f t="shared" si="549"/>
        <v>0</v>
      </c>
      <c r="G5815" s="25" t="str">
        <f t="shared" si="551"/>
        <v>Summer</v>
      </c>
      <c r="H5815" s="25">
        <f t="shared" si="550"/>
        <v>1</v>
      </c>
      <c r="I5815" s="25">
        <v>0</v>
      </c>
      <c r="J5815" s="25">
        <f t="shared" si="552"/>
        <v>1</v>
      </c>
      <c r="K5815" s="7">
        <v>30.1645</v>
      </c>
    </row>
    <row r="5816" spans="1:11" x14ac:dyDescent="0.25">
      <c r="A5816" s="6">
        <v>44439</v>
      </c>
      <c r="B5816" s="7">
        <v>3</v>
      </c>
      <c r="C5816" s="25">
        <v>131650.49995723393</v>
      </c>
      <c r="D5816" s="25">
        <f t="shared" si="548"/>
        <v>8</v>
      </c>
      <c r="E5816" s="25">
        <f t="shared" si="547"/>
        <v>0</v>
      </c>
      <c r="F5816" s="25">
        <f t="shared" si="549"/>
        <v>0</v>
      </c>
      <c r="G5816" s="25" t="str">
        <f t="shared" si="551"/>
        <v>Summer</v>
      </c>
      <c r="H5816" s="25">
        <f t="shared" si="550"/>
        <v>1</v>
      </c>
      <c r="I5816" s="25">
        <v>0</v>
      </c>
      <c r="J5816" s="25">
        <f t="shared" si="552"/>
        <v>1</v>
      </c>
      <c r="K5816" s="7">
        <v>28.65137</v>
      </c>
    </row>
    <row r="5817" spans="1:11" x14ac:dyDescent="0.25">
      <c r="A5817" s="6">
        <v>44439</v>
      </c>
      <c r="B5817" s="7">
        <v>4</v>
      </c>
      <c r="C5817" s="25">
        <v>126572.95858799407</v>
      </c>
      <c r="D5817" s="25">
        <f t="shared" si="548"/>
        <v>8</v>
      </c>
      <c r="E5817" s="25">
        <f t="shared" si="547"/>
        <v>0</v>
      </c>
      <c r="F5817" s="25">
        <f t="shared" si="549"/>
        <v>0</v>
      </c>
      <c r="G5817" s="25" t="str">
        <f t="shared" si="551"/>
        <v>Summer</v>
      </c>
      <c r="H5817" s="25">
        <f t="shared" si="550"/>
        <v>1</v>
      </c>
      <c r="I5817" s="25">
        <v>0</v>
      </c>
      <c r="J5817" s="25">
        <f t="shared" si="552"/>
        <v>1</v>
      </c>
      <c r="K5817" s="7">
        <v>26.986809999999998</v>
      </c>
    </row>
    <row r="5818" spans="1:11" x14ac:dyDescent="0.25">
      <c r="A5818" s="6">
        <v>44439</v>
      </c>
      <c r="B5818" s="7">
        <v>5</v>
      </c>
      <c r="C5818" s="25">
        <v>124397.4676577817</v>
      </c>
      <c r="D5818" s="25">
        <f t="shared" si="548"/>
        <v>8</v>
      </c>
      <c r="E5818" s="25">
        <f t="shared" si="547"/>
        <v>0</v>
      </c>
      <c r="F5818" s="25">
        <f t="shared" si="549"/>
        <v>0</v>
      </c>
      <c r="G5818" s="25" t="str">
        <f t="shared" si="551"/>
        <v>Summer</v>
      </c>
      <c r="H5818" s="25">
        <f t="shared" si="550"/>
        <v>1</v>
      </c>
      <c r="I5818" s="25">
        <v>0</v>
      </c>
      <c r="J5818" s="25">
        <f t="shared" si="552"/>
        <v>1</v>
      </c>
      <c r="K5818" s="7">
        <v>27.03829</v>
      </c>
    </row>
    <row r="5819" spans="1:11" x14ac:dyDescent="0.25">
      <c r="A5819" s="6">
        <v>44439</v>
      </c>
      <c r="B5819" s="7">
        <v>6</v>
      </c>
      <c r="C5819" s="25">
        <v>128022.57168772169</v>
      </c>
      <c r="D5819" s="25">
        <f t="shared" si="548"/>
        <v>8</v>
      </c>
      <c r="E5819" s="25">
        <f t="shared" si="547"/>
        <v>0</v>
      </c>
      <c r="F5819" s="25">
        <f t="shared" si="549"/>
        <v>0</v>
      </c>
      <c r="G5819" s="25" t="str">
        <f t="shared" si="551"/>
        <v>Summer</v>
      </c>
      <c r="H5819" s="25">
        <f t="shared" si="550"/>
        <v>1</v>
      </c>
      <c r="I5819" s="25">
        <v>0</v>
      </c>
      <c r="J5819" s="25">
        <f t="shared" si="552"/>
        <v>1</v>
      </c>
      <c r="K5819" s="7">
        <v>29.85548</v>
      </c>
    </row>
    <row r="5820" spans="1:11" x14ac:dyDescent="0.25">
      <c r="A5820" s="6">
        <v>44439</v>
      </c>
      <c r="B5820" s="7">
        <v>7</v>
      </c>
      <c r="C5820" s="25">
        <v>140015.68844182615</v>
      </c>
      <c r="D5820" s="25">
        <f t="shared" si="548"/>
        <v>8</v>
      </c>
      <c r="E5820" s="25">
        <f t="shared" si="547"/>
        <v>0</v>
      </c>
      <c r="F5820" s="25">
        <f t="shared" si="549"/>
        <v>0</v>
      </c>
      <c r="G5820" s="25" t="str">
        <f t="shared" si="551"/>
        <v>Summer</v>
      </c>
      <c r="H5820" s="25">
        <f t="shared" si="550"/>
        <v>3</v>
      </c>
      <c r="I5820" s="25">
        <v>0</v>
      </c>
      <c r="J5820" s="25">
        <f t="shared" si="552"/>
        <v>3</v>
      </c>
      <c r="K5820" s="7">
        <v>35.857170000000004</v>
      </c>
    </row>
    <row r="5821" spans="1:11" x14ac:dyDescent="0.25">
      <c r="A5821" s="6">
        <v>44439</v>
      </c>
      <c r="B5821" s="7">
        <v>8</v>
      </c>
      <c r="C5821" s="25">
        <v>146096.69148154662</v>
      </c>
      <c r="D5821" s="25">
        <f t="shared" si="548"/>
        <v>8</v>
      </c>
      <c r="E5821" s="25">
        <f t="shared" si="547"/>
        <v>0</v>
      </c>
      <c r="F5821" s="25">
        <f t="shared" si="549"/>
        <v>0</v>
      </c>
      <c r="G5821" s="25" t="str">
        <f t="shared" si="551"/>
        <v>Summer</v>
      </c>
      <c r="H5821" s="25">
        <f t="shared" si="550"/>
        <v>3</v>
      </c>
      <c r="I5821" s="25">
        <v>0</v>
      </c>
      <c r="J5821" s="25">
        <f t="shared" si="552"/>
        <v>3</v>
      </c>
      <c r="K5821" s="7">
        <v>34.115900000000003</v>
      </c>
    </row>
    <row r="5822" spans="1:11" x14ac:dyDescent="0.25">
      <c r="A5822" s="6">
        <v>44439</v>
      </c>
      <c r="B5822" s="7">
        <v>9</v>
      </c>
      <c r="C5822" s="25">
        <v>144207.02284595987</v>
      </c>
      <c r="D5822" s="25">
        <f t="shared" si="548"/>
        <v>8</v>
      </c>
      <c r="E5822" s="25">
        <f t="shared" si="547"/>
        <v>0</v>
      </c>
      <c r="F5822" s="25">
        <f t="shared" si="549"/>
        <v>0</v>
      </c>
      <c r="G5822" s="25" t="str">
        <f t="shared" si="551"/>
        <v>Summer</v>
      </c>
      <c r="H5822" s="25">
        <f t="shared" si="550"/>
        <v>3</v>
      </c>
      <c r="I5822" s="25">
        <v>0</v>
      </c>
      <c r="J5822" s="25">
        <f t="shared" si="552"/>
        <v>3</v>
      </c>
      <c r="K5822" s="7">
        <v>33.760620000000003</v>
      </c>
    </row>
    <row r="5823" spans="1:11" x14ac:dyDescent="0.25">
      <c r="A5823" s="6">
        <v>44439</v>
      </c>
      <c r="B5823" s="7">
        <v>10</v>
      </c>
      <c r="C5823" s="25">
        <v>145688.2434997755</v>
      </c>
      <c r="D5823" s="25">
        <f t="shared" si="548"/>
        <v>8</v>
      </c>
      <c r="E5823" s="25">
        <f t="shared" si="547"/>
        <v>0</v>
      </c>
      <c r="F5823" s="25">
        <f t="shared" si="549"/>
        <v>0</v>
      </c>
      <c r="G5823" s="25" t="str">
        <f t="shared" si="551"/>
        <v>Summer</v>
      </c>
      <c r="H5823" s="25">
        <f t="shared" si="550"/>
        <v>3</v>
      </c>
      <c r="I5823" s="25">
        <v>0</v>
      </c>
      <c r="J5823" s="25">
        <f t="shared" si="552"/>
        <v>3</v>
      </c>
      <c r="K5823" s="7">
        <v>36.7697</v>
      </c>
    </row>
    <row r="5824" spans="1:11" x14ac:dyDescent="0.25">
      <c r="A5824" s="6">
        <v>44439</v>
      </c>
      <c r="B5824" s="7">
        <v>11</v>
      </c>
      <c r="C5824" s="25">
        <v>150169.98694859841</v>
      </c>
      <c r="D5824" s="25">
        <f t="shared" si="548"/>
        <v>8</v>
      </c>
      <c r="E5824" s="25">
        <f t="shared" si="547"/>
        <v>0</v>
      </c>
      <c r="F5824" s="25">
        <f t="shared" si="549"/>
        <v>0</v>
      </c>
      <c r="G5824" s="25" t="str">
        <f t="shared" si="551"/>
        <v>Summer</v>
      </c>
      <c r="H5824" s="25">
        <f t="shared" si="550"/>
        <v>3</v>
      </c>
      <c r="I5824" s="25">
        <v>0</v>
      </c>
      <c r="J5824" s="25">
        <f t="shared" si="552"/>
        <v>3</v>
      </c>
      <c r="K5824" s="7">
        <v>37.854430000000001</v>
      </c>
    </row>
    <row r="5825" spans="1:11" x14ac:dyDescent="0.25">
      <c r="A5825" s="6">
        <v>44439</v>
      </c>
      <c r="B5825" s="7">
        <v>12</v>
      </c>
      <c r="C5825" s="25">
        <v>159113.76248390379</v>
      </c>
      <c r="D5825" s="25">
        <f t="shared" si="548"/>
        <v>8</v>
      </c>
      <c r="E5825" s="25">
        <f t="shared" si="547"/>
        <v>0</v>
      </c>
      <c r="F5825" s="25">
        <f t="shared" si="549"/>
        <v>0</v>
      </c>
      <c r="G5825" s="25" t="str">
        <f t="shared" si="551"/>
        <v>Summer</v>
      </c>
      <c r="H5825" s="25">
        <f t="shared" si="550"/>
        <v>3</v>
      </c>
      <c r="I5825" s="25">
        <v>0</v>
      </c>
      <c r="J5825" s="25">
        <f t="shared" si="552"/>
        <v>3</v>
      </c>
      <c r="K5825" s="7">
        <v>38.52234</v>
      </c>
    </row>
    <row r="5826" spans="1:11" x14ac:dyDescent="0.25">
      <c r="A5826" s="6">
        <v>44439</v>
      </c>
      <c r="B5826" s="7">
        <v>13</v>
      </c>
      <c r="C5826" s="25">
        <v>174241.37394428815</v>
      </c>
      <c r="D5826" s="25">
        <f t="shared" si="548"/>
        <v>8</v>
      </c>
      <c r="E5826" s="25">
        <f t="shared" si="547"/>
        <v>0</v>
      </c>
      <c r="F5826" s="25">
        <f t="shared" si="549"/>
        <v>0</v>
      </c>
      <c r="G5826" s="25" t="str">
        <f t="shared" si="551"/>
        <v>Summer</v>
      </c>
      <c r="H5826" s="25">
        <f t="shared" si="550"/>
        <v>3</v>
      </c>
      <c r="I5826" s="25">
        <v>0</v>
      </c>
      <c r="J5826" s="25">
        <f t="shared" si="552"/>
        <v>3</v>
      </c>
      <c r="K5826" s="7">
        <v>44.308250000000001</v>
      </c>
    </row>
    <row r="5827" spans="1:11" x14ac:dyDescent="0.25">
      <c r="A5827" s="6">
        <v>44439</v>
      </c>
      <c r="B5827" s="7">
        <v>14</v>
      </c>
      <c r="C5827" s="25">
        <v>184334.48930734693</v>
      </c>
      <c r="D5827" s="25">
        <f t="shared" si="548"/>
        <v>8</v>
      </c>
      <c r="E5827" s="25">
        <f t="shared" si="547"/>
        <v>0</v>
      </c>
      <c r="F5827" s="25">
        <f t="shared" si="549"/>
        <v>0</v>
      </c>
      <c r="G5827" s="25" t="str">
        <f t="shared" si="551"/>
        <v>Summer</v>
      </c>
      <c r="H5827" s="25">
        <f t="shared" si="550"/>
        <v>3</v>
      </c>
      <c r="I5827" s="25">
        <v>0</v>
      </c>
      <c r="J5827" s="25">
        <f t="shared" si="552"/>
        <v>3</v>
      </c>
      <c r="K5827" s="7">
        <v>41.811419999999998</v>
      </c>
    </row>
    <row r="5828" spans="1:11" x14ac:dyDescent="0.25">
      <c r="A5828" s="6">
        <v>44439</v>
      </c>
      <c r="B5828" s="7">
        <v>15</v>
      </c>
      <c r="C5828" s="25">
        <v>189014.29751187572</v>
      </c>
      <c r="D5828" s="25">
        <f t="shared" si="548"/>
        <v>8</v>
      </c>
      <c r="E5828" s="25">
        <f t="shared" si="547"/>
        <v>0</v>
      </c>
      <c r="F5828" s="25">
        <f t="shared" si="549"/>
        <v>0</v>
      </c>
      <c r="G5828" s="25" t="str">
        <f t="shared" si="551"/>
        <v>Summer</v>
      </c>
      <c r="H5828" s="25">
        <f t="shared" si="550"/>
        <v>4</v>
      </c>
      <c r="I5828" s="25">
        <v>0</v>
      </c>
      <c r="J5828" s="25">
        <f t="shared" si="552"/>
        <v>4</v>
      </c>
      <c r="K5828" s="7">
        <v>42.170369999999998</v>
      </c>
    </row>
    <row r="5829" spans="1:11" x14ac:dyDescent="0.25">
      <c r="A5829" s="6">
        <v>44439</v>
      </c>
      <c r="B5829" s="7">
        <v>16</v>
      </c>
      <c r="C5829" s="25">
        <v>197979.3116505006</v>
      </c>
      <c r="D5829" s="25">
        <f t="shared" si="548"/>
        <v>8</v>
      </c>
      <c r="E5829" s="25">
        <f t="shared" si="547"/>
        <v>0</v>
      </c>
      <c r="F5829" s="25">
        <f t="shared" si="549"/>
        <v>0</v>
      </c>
      <c r="G5829" s="25" t="str">
        <f t="shared" si="551"/>
        <v>Summer</v>
      </c>
      <c r="H5829" s="25">
        <f t="shared" si="550"/>
        <v>4</v>
      </c>
      <c r="I5829" s="25">
        <v>0</v>
      </c>
      <c r="J5829" s="25">
        <f t="shared" si="552"/>
        <v>4</v>
      </c>
      <c r="K5829" s="7">
        <v>43.423360000000002</v>
      </c>
    </row>
    <row r="5830" spans="1:11" x14ac:dyDescent="0.25">
      <c r="A5830" s="6">
        <v>44439</v>
      </c>
      <c r="B5830" s="7">
        <v>17</v>
      </c>
      <c r="C5830" s="25">
        <v>204090.46136139755</v>
      </c>
      <c r="D5830" s="25">
        <f t="shared" si="548"/>
        <v>8</v>
      </c>
      <c r="E5830" s="25">
        <f t="shared" ref="E5830:E5893" si="553">IF(IFERROR(VLOOKUP(A5830,$S$6:$S$15,1,0),0)&gt;0,1,0)</f>
        <v>0</v>
      </c>
      <c r="F5830" s="25">
        <f t="shared" si="549"/>
        <v>0</v>
      </c>
      <c r="G5830" s="25" t="str">
        <f t="shared" si="551"/>
        <v>Summer</v>
      </c>
      <c r="H5830" s="25">
        <f t="shared" si="550"/>
        <v>4</v>
      </c>
      <c r="I5830" s="25">
        <v>0</v>
      </c>
      <c r="J5830" s="25">
        <f t="shared" si="552"/>
        <v>4</v>
      </c>
      <c r="K5830" s="7">
        <v>42.079479999999997</v>
      </c>
    </row>
    <row r="5831" spans="1:11" x14ac:dyDescent="0.25">
      <c r="A5831" s="6">
        <v>44439</v>
      </c>
      <c r="B5831" s="7">
        <v>18</v>
      </c>
      <c r="C5831" s="25">
        <v>211170.98681540624</v>
      </c>
      <c r="D5831" s="25">
        <f t="shared" ref="D5831:D5894" si="554">MONTH(A5831)</f>
        <v>8</v>
      </c>
      <c r="E5831" s="25">
        <f t="shared" si="553"/>
        <v>0</v>
      </c>
      <c r="F5831" s="25">
        <f t="shared" ref="F5831:F5894" si="555">IF(WEEKDAY(A5831,2)&gt;5,1,0)</f>
        <v>0</v>
      </c>
      <c r="G5831" s="25" t="str">
        <f t="shared" si="551"/>
        <v>Summer</v>
      </c>
      <c r="H5831" s="25">
        <f t="shared" ref="H5831:H5894" si="556">IF(AND(B5831&lt;7,B5831&gt;1),1,IF(G5831="Winter",IF(OR(E5831=1,F5831=1,B5831=1,AND(B5831&gt;9,B5831&lt;19),B5831&gt;21),2,6),IF(OR(E5831=1,F5831=1,B5831&lt;15,B5831&gt;20),3,4)))</f>
        <v>4</v>
      </c>
      <c r="I5831" s="25">
        <v>0</v>
      </c>
      <c r="J5831" s="25">
        <f t="shared" si="552"/>
        <v>4</v>
      </c>
      <c r="K5831" s="7">
        <v>43.951009999999997</v>
      </c>
    </row>
    <row r="5832" spans="1:11" x14ac:dyDescent="0.25">
      <c r="A5832" s="6">
        <v>44439</v>
      </c>
      <c r="B5832" s="7">
        <v>19</v>
      </c>
      <c r="C5832" s="25">
        <v>214626.00204766748</v>
      </c>
      <c r="D5832" s="25">
        <f t="shared" si="554"/>
        <v>8</v>
      </c>
      <c r="E5832" s="25">
        <f t="shared" si="553"/>
        <v>0</v>
      </c>
      <c r="F5832" s="25">
        <f t="shared" si="555"/>
        <v>0</v>
      </c>
      <c r="G5832" s="25" t="str">
        <f t="shared" si="551"/>
        <v>Summer</v>
      </c>
      <c r="H5832" s="25">
        <f t="shared" si="556"/>
        <v>4</v>
      </c>
      <c r="I5832" s="25">
        <v>0</v>
      </c>
      <c r="J5832" s="25">
        <f t="shared" si="552"/>
        <v>4</v>
      </c>
      <c r="K5832" s="7">
        <v>44.317959999999999</v>
      </c>
    </row>
    <row r="5833" spans="1:11" x14ac:dyDescent="0.25">
      <c r="A5833" s="6">
        <v>44439</v>
      </c>
      <c r="B5833" s="7">
        <v>20</v>
      </c>
      <c r="C5833" s="25">
        <v>212922.76841373453</v>
      </c>
      <c r="D5833" s="25">
        <f t="shared" si="554"/>
        <v>8</v>
      </c>
      <c r="E5833" s="25">
        <f t="shared" si="553"/>
        <v>0</v>
      </c>
      <c r="F5833" s="25">
        <f t="shared" si="555"/>
        <v>0</v>
      </c>
      <c r="G5833" s="25" t="str">
        <f t="shared" si="551"/>
        <v>Summer</v>
      </c>
      <c r="H5833" s="25">
        <f t="shared" si="556"/>
        <v>4</v>
      </c>
      <c r="I5833" s="25">
        <v>0</v>
      </c>
      <c r="J5833" s="25">
        <f t="shared" si="552"/>
        <v>4</v>
      </c>
      <c r="K5833" s="7">
        <v>58.249600000000001</v>
      </c>
    </row>
    <row r="5834" spans="1:11" x14ac:dyDescent="0.25">
      <c r="A5834" s="6">
        <v>44439</v>
      </c>
      <c r="B5834" s="7">
        <v>21</v>
      </c>
      <c r="C5834" s="25">
        <v>211746.69030645647</v>
      </c>
      <c r="D5834" s="25">
        <f t="shared" si="554"/>
        <v>8</v>
      </c>
      <c r="E5834" s="25">
        <f t="shared" si="553"/>
        <v>0</v>
      </c>
      <c r="F5834" s="25">
        <f t="shared" si="555"/>
        <v>0</v>
      </c>
      <c r="G5834" s="25" t="str">
        <f t="shared" si="551"/>
        <v>Summer</v>
      </c>
      <c r="H5834" s="25">
        <f t="shared" si="556"/>
        <v>3</v>
      </c>
      <c r="I5834" s="25">
        <v>0</v>
      </c>
      <c r="J5834" s="25">
        <f t="shared" si="552"/>
        <v>3</v>
      </c>
      <c r="K5834" s="7">
        <v>47.619509999999998</v>
      </c>
    </row>
    <row r="5835" spans="1:11" x14ac:dyDescent="0.25">
      <c r="A5835" s="6">
        <v>44439</v>
      </c>
      <c r="B5835" s="7">
        <v>22</v>
      </c>
      <c r="C5835" s="25">
        <v>203698.87838303874</v>
      </c>
      <c r="D5835" s="25">
        <f t="shared" si="554"/>
        <v>8</v>
      </c>
      <c r="E5835" s="25">
        <f t="shared" si="553"/>
        <v>0</v>
      </c>
      <c r="F5835" s="25">
        <f t="shared" si="555"/>
        <v>0</v>
      </c>
      <c r="G5835" s="25" t="str">
        <f t="shared" si="551"/>
        <v>Summer</v>
      </c>
      <c r="H5835" s="25">
        <f t="shared" si="556"/>
        <v>3</v>
      </c>
      <c r="I5835" s="25">
        <v>0</v>
      </c>
      <c r="J5835" s="25">
        <f t="shared" si="552"/>
        <v>3</v>
      </c>
      <c r="K5835" s="7">
        <v>34.092170000000003</v>
      </c>
    </row>
    <row r="5836" spans="1:11" x14ac:dyDescent="0.25">
      <c r="A5836" s="6">
        <v>44439</v>
      </c>
      <c r="B5836" s="7">
        <v>23</v>
      </c>
      <c r="C5836" s="25">
        <v>184140.02598494399</v>
      </c>
      <c r="D5836" s="25">
        <f t="shared" si="554"/>
        <v>8</v>
      </c>
      <c r="E5836" s="25">
        <f t="shared" si="553"/>
        <v>0</v>
      </c>
      <c r="F5836" s="25">
        <f t="shared" si="555"/>
        <v>0</v>
      </c>
      <c r="G5836" s="25" t="str">
        <f t="shared" si="551"/>
        <v>Summer</v>
      </c>
      <c r="H5836" s="25">
        <f t="shared" si="556"/>
        <v>3</v>
      </c>
      <c r="I5836" s="25">
        <v>0</v>
      </c>
      <c r="J5836" s="25">
        <f t="shared" si="552"/>
        <v>3</v>
      </c>
      <c r="K5836" s="7">
        <v>33.272370000000002</v>
      </c>
    </row>
    <row r="5837" spans="1:11" x14ac:dyDescent="0.25">
      <c r="A5837" s="6">
        <v>44439</v>
      </c>
      <c r="B5837" s="7">
        <v>24</v>
      </c>
      <c r="C5837" s="25">
        <v>161514.56418910605</v>
      </c>
      <c r="D5837" s="25">
        <f t="shared" si="554"/>
        <v>8</v>
      </c>
      <c r="E5837" s="25">
        <f t="shared" si="553"/>
        <v>0</v>
      </c>
      <c r="F5837" s="25">
        <f t="shared" si="555"/>
        <v>0</v>
      </c>
      <c r="G5837" s="25" t="str">
        <f t="shared" si="551"/>
        <v>Summer</v>
      </c>
      <c r="H5837" s="25">
        <f t="shared" si="556"/>
        <v>3</v>
      </c>
      <c r="I5837" s="25">
        <v>0</v>
      </c>
      <c r="J5837" s="25">
        <f t="shared" si="552"/>
        <v>3</v>
      </c>
      <c r="K5837" s="7">
        <v>29.458770000000001</v>
      </c>
    </row>
    <row r="5838" spans="1:11" x14ac:dyDescent="0.25">
      <c r="A5838" s="6">
        <v>44440</v>
      </c>
      <c r="B5838" s="7">
        <v>1</v>
      </c>
      <c r="C5838" s="25">
        <v>142425.32848541197</v>
      </c>
      <c r="D5838" s="25">
        <f t="shared" si="554"/>
        <v>9</v>
      </c>
      <c r="E5838" s="25">
        <f t="shared" si="553"/>
        <v>0</v>
      </c>
      <c r="F5838" s="25">
        <f t="shared" si="555"/>
        <v>0</v>
      </c>
      <c r="G5838" s="25" t="str">
        <f t="shared" si="551"/>
        <v>Summer</v>
      </c>
      <c r="H5838" s="25">
        <f t="shared" si="556"/>
        <v>3</v>
      </c>
      <c r="I5838" s="25">
        <v>0</v>
      </c>
      <c r="J5838" s="25">
        <f t="shared" si="552"/>
        <v>3</v>
      </c>
      <c r="K5838" s="7">
        <v>28.84798</v>
      </c>
    </row>
    <row r="5839" spans="1:11" x14ac:dyDescent="0.25">
      <c r="A5839" s="6">
        <v>44440</v>
      </c>
      <c r="B5839" s="7">
        <v>2</v>
      </c>
      <c r="C5839" s="25">
        <v>129725.43346838825</v>
      </c>
      <c r="D5839" s="25">
        <f t="shared" si="554"/>
        <v>9</v>
      </c>
      <c r="E5839" s="25">
        <f t="shared" si="553"/>
        <v>0</v>
      </c>
      <c r="F5839" s="25">
        <f t="shared" si="555"/>
        <v>0</v>
      </c>
      <c r="G5839" s="25" t="str">
        <f t="shared" si="551"/>
        <v>Summer</v>
      </c>
      <c r="H5839" s="25">
        <f t="shared" si="556"/>
        <v>1</v>
      </c>
      <c r="I5839" s="25">
        <v>0</v>
      </c>
      <c r="J5839" s="25">
        <f t="shared" si="552"/>
        <v>1</v>
      </c>
      <c r="K5839" s="7">
        <v>28.995039999999999</v>
      </c>
    </row>
    <row r="5840" spans="1:11" x14ac:dyDescent="0.25">
      <c r="A5840" s="6">
        <v>44440</v>
      </c>
      <c r="B5840" s="7">
        <v>3</v>
      </c>
      <c r="C5840" s="25">
        <v>121588.27269970143</v>
      </c>
      <c r="D5840" s="25">
        <f t="shared" si="554"/>
        <v>9</v>
      </c>
      <c r="E5840" s="25">
        <f t="shared" si="553"/>
        <v>0</v>
      </c>
      <c r="F5840" s="25">
        <f t="shared" si="555"/>
        <v>0</v>
      </c>
      <c r="G5840" s="25" t="str">
        <f t="shared" si="551"/>
        <v>Summer</v>
      </c>
      <c r="H5840" s="25">
        <f t="shared" si="556"/>
        <v>1</v>
      </c>
      <c r="I5840" s="25">
        <v>0</v>
      </c>
      <c r="J5840" s="25">
        <f t="shared" si="552"/>
        <v>1</v>
      </c>
      <c r="K5840" s="7">
        <v>28.487279999999998</v>
      </c>
    </row>
    <row r="5841" spans="1:11" x14ac:dyDescent="0.25">
      <c r="A5841" s="6">
        <v>44440</v>
      </c>
      <c r="B5841" s="7">
        <v>4</v>
      </c>
      <c r="C5841" s="25">
        <v>116935.14368550626</v>
      </c>
      <c r="D5841" s="25">
        <f t="shared" si="554"/>
        <v>9</v>
      </c>
      <c r="E5841" s="25">
        <f t="shared" si="553"/>
        <v>0</v>
      </c>
      <c r="F5841" s="25">
        <f t="shared" si="555"/>
        <v>0</v>
      </c>
      <c r="G5841" s="25" t="str">
        <f t="shared" si="551"/>
        <v>Summer</v>
      </c>
      <c r="H5841" s="25">
        <f t="shared" si="556"/>
        <v>1</v>
      </c>
      <c r="I5841" s="25">
        <v>0</v>
      </c>
      <c r="J5841" s="25">
        <f t="shared" si="552"/>
        <v>1</v>
      </c>
      <c r="K5841" s="7">
        <v>27.31915</v>
      </c>
    </row>
    <row r="5842" spans="1:11" x14ac:dyDescent="0.25">
      <c r="A5842" s="6">
        <v>44440</v>
      </c>
      <c r="B5842" s="7">
        <v>5</v>
      </c>
      <c r="C5842" s="25">
        <v>115335.01606987586</v>
      </c>
      <c r="D5842" s="25">
        <f t="shared" si="554"/>
        <v>9</v>
      </c>
      <c r="E5842" s="25">
        <f t="shared" si="553"/>
        <v>0</v>
      </c>
      <c r="F5842" s="25">
        <f t="shared" si="555"/>
        <v>0</v>
      </c>
      <c r="G5842" s="25" t="str">
        <f t="shared" si="551"/>
        <v>Summer</v>
      </c>
      <c r="H5842" s="25">
        <f t="shared" si="556"/>
        <v>1</v>
      </c>
      <c r="I5842" s="25">
        <v>0</v>
      </c>
      <c r="J5842" s="25">
        <f t="shared" si="552"/>
        <v>1</v>
      </c>
      <c r="K5842" s="7">
        <v>27.55688</v>
      </c>
    </row>
    <row r="5843" spans="1:11" x14ac:dyDescent="0.25">
      <c r="A5843" s="6">
        <v>44440</v>
      </c>
      <c r="B5843" s="7">
        <v>6</v>
      </c>
      <c r="C5843" s="25">
        <v>119112.32281101042</v>
      </c>
      <c r="D5843" s="25">
        <f t="shared" si="554"/>
        <v>9</v>
      </c>
      <c r="E5843" s="25">
        <f t="shared" si="553"/>
        <v>0</v>
      </c>
      <c r="F5843" s="25">
        <f t="shared" si="555"/>
        <v>0</v>
      </c>
      <c r="G5843" s="25" t="str">
        <f t="shared" si="551"/>
        <v>Summer</v>
      </c>
      <c r="H5843" s="25">
        <f t="shared" si="556"/>
        <v>1</v>
      </c>
      <c r="I5843" s="25">
        <v>0</v>
      </c>
      <c r="J5843" s="25">
        <f t="shared" si="552"/>
        <v>1</v>
      </c>
      <c r="K5843" s="7">
        <v>29.47551</v>
      </c>
    </row>
    <row r="5844" spans="1:11" x14ac:dyDescent="0.25">
      <c r="A5844" s="6">
        <v>44440</v>
      </c>
      <c r="B5844" s="7">
        <v>7</v>
      </c>
      <c r="C5844" s="25">
        <v>128747.9825635116</v>
      </c>
      <c r="D5844" s="25">
        <f t="shared" si="554"/>
        <v>9</v>
      </c>
      <c r="E5844" s="25">
        <f t="shared" si="553"/>
        <v>0</v>
      </c>
      <c r="F5844" s="25">
        <f t="shared" si="555"/>
        <v>0</v>
      </c>
      <c r="G5844" s="25" t="str">
        <f t="shared" si="551"/>
        <v>Summer</v>
      </c>
      <c r="H5844" s="25">
        <f t="shared" si="556"/>
        <v>3</v>
      </c>
      <c r="I5844" s="25">
        <v>0</v>
      </c>
      <c r="J5844" s="25">
        <f t="shared" si="552"/>
        <v>3</v>
      </c>
      <c r="K5844" s="7">
        <v>38.452100000000002</v>
      </c>
    </row>
    <row r="5845" spans="1:11" x14ac:dyDescent="0.25">
      <c r="A5845" s="6">
        <v>44440</v>
      </c>
      <c r="B5845" s="7">
        <v>8</v>
      </c>
      <c r="C5845" s="25">
        <v>132056.74268267772</v>
      </c>
      <c r="D5845" s="25">
        <f t="shared" si="554"/>
        <v>9</v>
      </c>
      <c r="E5845" s="25">
        <f t="shared" si="553"/>
        <v>0</v>
      </c>
      <c r="F5845" s="25">
        <f t="shared" si="555"/>
        <v>0</v>
      </c>
      <c r="G5845" s="25" t="str">
        <f t="shared" si="551"/>
        <v>Summer</v>
      </c>
      <c r="H5845" s="25">
        <f t="shared" si="556"/>
        <v>3</v>
      </c>
      <c r="I5845" s="25">
        <v>0</v>
      </c>
      <c r="J5845" s="25">
        <f t="shared" si="552"/>
        <v>3</v>
      </c>
      <c r="K5845" s="7">
        <v>36.081119999999999</v>
      </c>
    </row>
    <row r="5846" spans="1:11" x14ac:dyDescent="0.25">
      <c r="A5846" s="6">
        <v>44440</v>
      </c>
      <c r="B5846" s="7">
        <v>9</v>
      </c>
      <c r="C5846" s="25">
        <v>132913.22416583731</v>
      </c>
      <c r="D5846" s="25">
        <f t="shared" si="554"/>
        <v>9</v>
      </c>
      <c r="E5846" s="25">
        <f t="shared" si="553"/>
        <v>0</v>
      </c>
      <c r="F5846" s="25">
        <f t="shared" si="555"/>
        <v>0</v>
      </c>
      <c r="G5846" s="25" t="str">
        <f t="shared" si="551"/>
        <v>Summer</v>
      </c>
      <c r="H5846" s="25">
        <f t="shared" si="556"/>
        <v>3</v>
      </c>
      <c r="I5846" s="25">
        <v>0</v>
      </c>
      <c r="J5846" s="25">
        <f t="shared" si="552"/>
        <v>3</v>
      </c>
      <c r="K5846" s="7">
        <v>38.03107</v>
      </c>
    </row>
    <row r="5847" spans="1:11" x14ac:dyDescent="0.25">
      <c r="A5847" s="6">
        <v>44440</v>
      </c>
      <c r="B5847" s="7">
        <v>10</v>
      </c>
      <c r="C5847" s="25">
        <v>146046.54049316433</v>
      </c>
      <c r="D5847" s="25">
        <f t="shared" si="554"/>
        <v>9</v>
      </c>
      <c r="E5847" s="25">
        <f t="shared" si="553"/>
        <v>0</v>
      </c>
      <c r="F5847" s="25">
        <f t="shared" si="555"/>
        <v>0</v>
      </c>
      <c r="G5847" s="25" t="str">
        <f t="shared" si="551"/>
        <v>Summer</v>
      </c>
      <c r="H5847" s="25">
        <f t="shared" si="556"/>
        <v>3</v>
      </c>
      <c r="I5847" s="25">
        <v>0</v>
      </c>
      <c r="J5847" s="25">
        <f t="shared" si="552"/>
        <v>3</v>
      </c>
      <c r="K5847" s="7">
        <v>41.57958</v>
      </c>
    </row>
    <row r="5848" spans="1:11" x14ac:dyDescent="0.25">
      <c r="A5848" s="6">
        <v>44440</v>
      </c>
      <c r="B5848" s="7">
        <v>11</v>
      </c>
      <c r="C5848" s="25">
        <v>160216.84932638417</v>
      </c>
      <c r="D5848" s="25">
        <f t="shared" si="554"/>
        <v>9</v>
      </c>
      <c r="E5848" s="25">
        <f t="shared" si="553"/>
        <v>0</v>
      </c>
      <c r="F5848" s="25">
        <f t="shared" si="555"/>
        <v>0</v>
      </c>
      <c r="G5848" s="25" t="str">
        <f t="shared" si="551"/>
        <v>Summer</v>
      </c>
      <c r="H5848" s="25">
        <f t="shared" si="556"/>
        <v>3</v>
      </c>
      <c r="I5848" s="25">
        <v>0</v>
      </c>
      <c r="J5848" s="25">
        <f t="shared" si="552"/>
        <v>3</v>
      </c>
      <c r="K5848" s="7">
        <v>36.407510000000002</v>
      </c>
    </row>
    <row r="5849" spans="1:11" x14ac:dyDescent="0.25">
      <c r="A5849" s="6">
        <v>44440</v>
      </c>
      <c r="B5849" s="7">
        <v>12</v>
      </c>
      <c r="C5849" s="25">
        <v>172113.05086978155</v>
      </c>
      <c r="D5849" s="25">
        <f t="shared" si="554"/>
        <v>9</v>
      </c>
      <c r="E5849" s="25">
        <f t="shared" si="553"/>
        <v>0</v>
      </c>
      <c r="F5849" s="25">
        <f t="shared" si="555"/>
        <v>0</v>
      </c>
      <c r="G5849" s="25" t="str">
        <f t="shared" si="551"/>
        <v>Summer</v>
      </c>
      <c r="H5849" s="25">
        <f t="shared" si="556"/>
        <v>3</v>
      </c>
      <c r="I5849" s="25">
        <v>0</v>
      </c>
      <c r="J5849" s="25">
        <f t="shared" si="552"/>
        <v>3</v>
      </c>
      <c r="K5849" s="7">
        <v>64.643259999999998</v>
      </c>
    </row>
    <row r="5850" spans="1:11" x14ac:dyDescent="0.25">
      <c r="A5850" s="6">
        <v>44440</v>
      </c>
      <c r="B5850" s="7">
        <v>13</v>
      </c>
      <c r="C5850" s="25">
        <v>188635.19211356135</v>
      </c>
      <c r="D5850" s="25">
        <f t="shared" si="554"/>
        <v>9</v>
      </c>
      <c r="E5850" s="25">
        <f t="shared" si="553"/>
        <v>0</v>
      </c>
      <c r="F5850" s="25">
        <f t="shared" si="555"/>
        <v>0</v>
      </c>
      <c r="G5850" s="25" t="str">
        <f t="shared" si="551"/>
        <v>Summer</v>
      </c>
      <c r="H5850" s="25">
        <f t="shared" si="556"/>
        <v>3</v>
      </c>
      <c r="I5850" s="25">
        <v>0</v>
      </c>
      <c r="J5850" s="25">
        <f t="shared" si="552"/>
        <v>3</v>
      </c>
      <c r="K5850" s="7">
        <v>42.833390000000001</v>
      </c>
    </row>
    <row r="5851" spans="1:11" x14ac:dyDescent="0.25">
      <c r="A5851" s="6">
        <v>44440</v>
      </c>
      <c r="B5851" s="7">
        <v>14</v>
      </c>
      <c r="C5851" s="25">
        <v>199175.68733486984</v>
      </c>
      <c r="D5851" s="25">
        <f t="shared" si="554"/>
        <v>9</v>
      </c>
      <c r="E5851" s="25">
        <f t="shared" si="553"/>
        <v>0</v>
      </c>
      <c r="F5851" s="25">
        <f t="shared" si="555"/>
        <v>0</v>
      </c>
      <c r="G5851" s="25" t="str">
        <f t="shared" si="551"/>
        <v>Summer</v>
      </c>
      <c r="H5851" s="25">
        <f t="shared" si="556"/>
        <v>3</v>
      </c>
      <c r="I5851" s="25">
        <v>0</v>
      </c>
      <c r="J5851" s="25">
        <f t="shared" si="552"/>
        <v>3</v>
      </c>
      <c r="K5851" s="7">
        <v>45.89</v>
      </c>
    </row>
    <row r="5852" spans="1:11" x14ac:dyDescent="0.25">
      <c r="A5852" s="6">
        <v>44440</v>
      </c>
      <c r="B5852" s="7">
        <v>15</v>
      </c>
      <c r="C5852" s="25">
        <v>209321.77160703996</v>
      </c>
      <c r="D5852" s="25">
        <f t="shared" si="554"/>
        <v>9</v>
      </c>
      <c r="E5852" s="25">
        <f t="shared" si="553"/>
        <v>0</v>
      </c>
      <c r="F5852" s="25">
        <f t="shared" si="555"/>
        <v>0</v>
      </c>
      <c r="G5852" s="25" t="str">
        <f t="shared" si="551"/>
        <v>Summer</v>
      </c>
      <c r="H5852" s="25">
        <f t="shared" si="556"/>
        <v>4</v>
      </c>
      <c r="I5852" s="25">
        <v>0</v>
      </c>
      <c r="J5852" s="25">
        <f t="shared" si="552"/>
        <v>4</v>
      </c>
      <c r="K5852" s="7">
        <v>46.195390000000003</v>
      </c>
    </row>
    <row r="5853" spans="1:11" x14ac:dyDescent="0.25">
      <c r="A5853" s="6">
        <v>44440</v>
      </c>
      <c r="B5853" s="7">
        <v>16</v>
      </c>
      <c r="C5853" s="25">
        <v>225271.36976795347</v>
      </c>
      <c r="D5853" s="25">
        <f t="shared" si="554"/>
        <v>9</v>
      </c>
      <c r="E5853" s="25">
        <f t="shared" si="553"/>
        <v>0</v>
      </c>
      <c r="F5853" s="25">
        <f t="shared" si="555"/>
        <v>0</v>
      </c>
      <c r="G5853" s="25" t="str">
        <f t="shared" si="551"/>
        <v>Summer</v>
      </c>
      <c r="H5853" s="25">
        <f t="shared" si="556"/>
        <v>4</v>
      </c>
      <c r="I5853" s="25">
        <v>0</v>
      </c>
      <c r="J5853" s="25">
        <f t="shared" si="552"/>
        <v>4</v>
      </c>
      <c r="K5853" s="7">
        <v>51.55209</v>
      </c>
    </row>
    <row r="5854" spans="1:11" x14ac:dyDescent="0.25">
      <c r="A5854" s="6">
        <v>44440</v>
      </c>
      <c r="B5854" s="7">
        <v>17</v>
      </c>
      <c r="C5854" s="25">
        <v>243869.20628987483</v>
      </c>
      <c r="D5854" s="25">
        <f t="shared" si="554"/>
        <v>9</v>
      </c>
      <c r="E5854" s="25">
        <f t="shared" si="553"/>
        <v>0</v>
      </c>
      <c r="F5854" s="25">
        <f t="shared" si="555"/>
        <v>0</v>
      </c>
      <c r="G5854" s="25" t="str">
        <f t="shared" si="551"/>
        <v>Summer</v>
      </c>
      <c r="H5854" s="25">
        <f t="shared" si="556"/>
        <v>4</v>
      </c>
      <c r="I5854" s="25">
        <v>0</v>
      </c>
      <c r="J5854" s="25">
        <f t="shared" si="552"/>
        <v>4</v>
      </c>
      <c r="K5854" s="7">
        <v>95.187950000000001</v>
      </c>
    </row>
    <row r="5855" spans="1:11" x14ac:dyDescent="0.25">
      <c r="A5855" s="6">
        <v>44440</v>
      </c>
      <c r="B5855" s="7">
        <v>18</v>
      </c>
      <c r="C5855" s="25">
        <v>257717.95387931485</v>
      </c>
      <c r="D5855" s="25">
        <f t="shared" si="554"/>
        <v>9</v>
      </c>
      <c r="E5855" s="25">
        <f t="shared" si="553"/>
        <v>0</v>
      </c>
      <c r="F5855" s="25">
        <f t="shared" si="555"/>
        <v>0</v>
      </c>
      <c r="G5855" s="25" t="str">
        <f t="shared" si="551"/>
        <v>Summer</v>
      </c>
      <c r="H5855" s="25">
        <f t="shared" si="556"/>
        <v>4</v>
      </c>
      <c r="I5855" s="25">
        <v>0</v>
      </c>
      <c r="J5855" s="25">
        <f t="shared" si="552"/>
        <v>4</v>
      </c>
      <c r="K5855" s="7">
        <v>87.637919999999994</v>
      </c>
    </row>
    <row r="5856" spans="1:11" x14ac:dyDescent="0.25">
      <c r="A5856" s="6">
        <v>44440</v>
      </c>
      <c r="B5856" s="7">
        <v>19</v>
      </c>
      <c r="C5856" s="25">
        <v>257477.34423759888</v>
      </c>
      <c r="D5856" s="25">
        <f t="shared" si="554"/>
        <v>9</v>
      </c>
      <c r="E5856" s="25">
        <f t="shared" si="553"/>
        <v>0</v>
      </c>
      <c r="F5856" s="25">
        <f t="shared" si="555"/>
        <v>0</v>
      </c>
      <c r="G5856" s="25" t="str">
        <f t="shared" si="551"/>
        <v>Summer</v>
      </c>
      <c r="H5856" s="25">
        <f t="shared" si="556"/>
        <v>4</v>
      </c>
      <c r="I5856" s="25">
        <v>0</v>
      </c>
      <c r="J5856" s="25">
        <f t="shared" si="552"/>
        <v>4</v>
      </c>
      <c r="K5856" s="7">
        <v>52.169989999999999</v>
      </c>
    </row>
    <row r="5857" spans="1:11" x14ac:dyDescent="0.25">
      <c r="A5857" s="6">
        <v>44440</v>
      </c>
      <c r="B5857" s="7">
        <v>20</v>
      </c>
      <c r="C5857" s="25">
        <v>245455.70305248548</v>
      </c>
      <c r="D5857" s="25">
        <f t="shared" si="554"/>
        <v>9</v>
      </c>
      <c r="E5857" s="25">
        <f t="shared" si="553"/>
        <v>0</v>
      </c>
      <c r="F5857" s="25">
        <f t="shared" si="555"/>
        <v>0</v>
      </c>
      <c r="G5857" s="25" t="str">
        <f t="shared" si="551"/>
        <v>Summer</v>
      </c>
      <c r="H5857" s="25">
        <f t="shared" si="556"/>
        <v>4</v>
      </c>
      <c r="I5857" s="25">
        <v>0</v>
      </c>
      <c r="J5857" s="25">
        <f t="shared" si="552"/>
        <v>4</v>
      </c>
      <c r="K5857" s="7">
        <v>44.084739999999996</v>
      </c>
    </row>
    <row r="5858" spans="1:11" x14ac:dyDescent="0.25">
      <c r="A5858" s="6">
        <v>44440</v>
      </c>
      <c r="B5858" s="7">
        <v>21</v>
      </c>
      <c r="C5858" s="25">
        <v>234200.45021895133</v>
      </c>
      <c r="D5858" s="25">
        <f t="shared" si="554"/>
        <v>9</v>
      </c>
      <c r="E5858" s="25">
        <f t="shared" si="553"/>
        <v>0</v>
      </c>
      <c r="F5858" s="25">
        <f t="shared" si="555"/>
        <v>0</v>
      </c>
      <c r="G5858" s="25" t="str">
        <f t="shared" si="551"/>
        <v>Summer</v>
      </c>
      <c r="H5858" s="25">
        <f t="shared" si="556"/>
        <v>3</v>
      </c>
      <c r="I5858" s="25">
        <v>0</v>
      </c>
      <c r="J5858" s="25">
        <f t="shared" si="552"/>
        <v>3</v>
      </c>
      <c r="K5858" s="7">
        <v>36.686230000000002</v>
      </c>
    </row>
    <row r="5859" spans="1:11" x14ac:dyDescent="0.25">
      <c r="A5859" s="6">
        <v>44440</v>
      </c>
      <c r="B5859" s="7">
        <v>22</v>
      </c>
      <c r="C5859" s="25">
        <v>220216.13712508511</v>
      </c>
      <c r="D5859" s="25">
        <f t="shared" si="554"/>
        <v>9</v>
      </c>
      <c r="E5859" s="25">
        <f t="shared" si="553"/>
        <v>0</v>
      </c>
      <c r="F5859" s="25">
        <f t="shared" si="555"/>
        <v>0</v>
      </c>
      <c r="G5859" s="25" t="str">
        <f t="shared" si="551"/>
        <v>Summer</v>
      </c>
      <c r="H5859" s="25">
        <f t="shared" si="556"/>
        <v>3</v>
      </c>
      <c r="I5859" s="25">
        <v>0</v>
      </c>
      <c r="J5859" s="25">
        <f t="shared" si="552"/>
        <v>3</v>
      </c>
      <c r="K5859" s="7">
        <v>29.561</v>
      </c>
    </row>
    <row r="5860" spans="1:11" x14ac:dyDescent="0.25">
      <c r="A5860" s="6">
        <v>44440</v>
      </c>
      <c r="B5860" s="7">
        <v>23</v>
      </c>
      <c r="C5860" s="25">
        <v>192462.17299303334</v>
      </c>
      <c r="D5860" s="25">
        <f t="shared" si="554"/>
        <v>9</v>
      </c>
      <c r="E5860" s="25">
        <f t="shared" si="553"/>
        <v>0</v>
      </c>
      <c r="F5860" s="25">
        <f t="shared" si="555"/>
        <v>0</v>
      </c>
      <c r="G5860" s="25" t="str">
        <f t="shared" si="551"/>
        <v>Summer</v>
      </c>
      <c r="H5860" s="25">
        <f t="shared" si="556"/>
        <v>3</v>
      </c>
      <c r="I5860" s="25">
        <v>0</v>
      </c>
      <c r="J5860" s="25">
        <f t="shared" si="552"/>
        <v>3</v>
      </c>
      <c r="K5860" s="7">
        <v>27.867010000000001</v>
      </c>
    </row>
    <row r="5861" spans="1:11" x14ac:dyDescent="0.25">
      <c r="A5861" s="6">
        <v>44440</v>
      </c>
      <c r="B5861" s="7">
        <v>24</v>
      </c>
      <c r="C5861" s="25">
        <v>161846.08263893981</v>
      </c>
      <c r="D5861" s="25">
        <f t="shared" si="554"/>
        <v>9</v>
      </c>
      <c r="E5861" s="25">
        <f t="shared" si="553"/>
        <v>0</v>
      </c>
      <c r="F5861" s="25">
        <f t="shared" si="555"/>
        <v>0</v>
      </c>
      <c r="G5861" s="25" t="str">
        <f t="shared" si="551"/>
        <v>Summer</v>
      </c>
      <c r="H5861" s="25">
        <f t="shared" si="556"/>
        <v>3</v>
      </c>
      <c r="I5861" s="25">
        <v>0</v>
      </c>
      <c r="J5861" s="25">
        <f t="shared" si="552"/>
        <v>3</v>
      </c>
      <c r="K5861" s="7">
        <v>26.848690000000001</v>
      </c>
    </row>
    <row r="5862" spans="1:11" x14ac:dyDescent="0.25">
      <c r="A5862" s="6">
        <v>44441</v>
      </c>
      <c r="B5862" s="7">
        <v>1</v>
      </c>
      <c r="C5862" s="25">
        <v>136436.00438957443</v>
      </c>
      <c r="D5862" s="25">
        <f t="shared" si="554"/>
        <v>9</v>
      </c>
      <c r="E5862" s="25">
        <f t="shared" si="553"/>
        <v>0</v>
      </c>
      <c r="F5862" s="25">
        <f t="shared" si="555"/>
        <v>0</v>
      </c>
      <c r="G5862" s="25" t="str">
        <f t="shared" si="551"/>
        <v>Summer</v>
      </c>
      <c r="H5862" s="25">
        <f t="shared" si="556"/>
        <v>3</v>
      </c>
      <c r="I5862" s="25">
        <v>0</v>
      </c>
      <c r="J5862" s="25">
        <f t="shared" si="552"/>
        <v>3</v>
      </c>
      <c r="K5862" s="7">
        <v>27.179659999999998</v>
      </c>
    </row>
    <row r="5863" spans="1:11" x14ac:dyDescent="0.25">
      <c r="A5863" s="6">
        <v>44441</v>
      </c>
      <c r="B5863" s="7">
        <v>2</v>
      </c>
      <c r="C5863" s="25">
        <v>118579.87274355885</v>
      </c>
      <c r="D5863" s="25">
        <f t="shared" si="554"/>
        <v>9</v>
      </c>
      <c r="E5863" s="25">
        <f t="shared" si="553"/>
        <v>0</v>
      </c>
      <c r="F5863" s="25">
        <f t="shared" si="555"/>
        <v>0</v>
      </c>
      <c r="G5863" s="25" t="str">
        <f t="shared" si="551"/>
        <v>Summer</v>
      </c>
      <c r="H5863" s="25">
        <f t="shared" si="556"/>
        <v>1</v>
      </c>
      <c r="I5863" s="25">
        <v>0</v>
      </c>
      <c r="J5863" s="25">
        <f t="shared" si="552"/>
        <v>1</v>
      </c>
      <c r="K5863" s="7">
        <v>26.120529999999999</v>
      </c>
    </row>
    <row r="5864" spans="1:11" x14ac:dyDescent="0.25">
      <c r="A5864" s="6">
        <v>44441</v>
      </c>
      <c r="B5864" s="7">
        <v>3</v>
      </c>
      <c r="C5864" s="25">
        <v>107071.52383357404</v>
      </c>
      <c r="D5864" s="25">
        <f t="shared" si="554"/>
        <v>9</v>
      </c>
      <c r="E5864" s="25">
        <f t="shared" si="553"/>
        <v>0</v>
      </c>
      <c r="F5864" s="25">
        <f t="shared" si="555"/>
        <v>0</v>
      </c>
      <c r="G5864" s="25" t="str">
        <f t="shared" si="551"/>
        <v>Summer</v>
      </c>
      <c r="H5864" s="25">
        <f t="shared" si="556"/>
        <v>1</v>
      </c>
      <c r="I5864" s="25">
        <v>0</v>
      </c>
      <c r="J5864" s="25">
        <f t="shared" si="552"/>
        <v>1</v>
      </c>
      <c r="K5864" s="7">
        <v>25.423629999999999</v>
      </c>
    </row>
    <row r="5865" spans="1:11" x14ac:dyDescent="0.25">
      <c r="A5865" s="6">
        <v>44441</v>
      </c>
      <c r="B5865" s="7">
        <v>4</v>
      </c>
      <c r="C5865" s="25">
        <v>99982.582894928637</v>
      </c>
      <c r="D5865" s="25">
        <f t="shared" si="554"/>
        <v>9</v>
      </c>
      <c r="E5865" s="25">
        <f t="shared" si="553"/>
        <v>0</v>
      </c>
      <c r="F5865" s="25">
        <f t="shared" si="555"/>
        <v>0</v>
      </c>
      <c r="G5865" s="25" t="str">
        <f t="shared" si="551"/>
        <v>Summer</v>
      </c>
      <c r="H5865" s="25">
        <f t="shared" si="556"/>
        <v>1</v>
      </c>
      <c r="I5865" s="25">
        <v>0</v>
      </c>
      <c r="J5865" s="25">
        <f t="shared" si="552"/>
        <v>1</v>
      </c>
      <c r="K5865" s="7">
        <v>24.261379999999999</v>
      </c>
    </row>
    <row r="5866" spans="1:11" x14ac:dyDescent="0.25">
      <c r="A5866" s="6">
        <v>44441</v>
      </c>
      <c r="B5866" s="7">
        <v>5</v>
      </c>
      <c r="C5866" s="25">
        <v>96690.809450824265</v>
      </c>
      <c r="D5866" s="25">
        <f t="shared" si="554"/>
        <v>9</v>
      </c>
      <c r="E5866" s="25">
        <f t="shared" si="553"/>
        <v>0</v>
      </c>
      <c r="F5866" s="25">
        <f t="shared" si="555"/>
        <v>0</v>
      </c>
      <c r="G5866" s="25" t="str">
        <f t="shared" si="551"/>
        <v>Summer</v>
      </c>
      <c r="H5866" s="25">
        <f t="shared" si="556"/>
        <v>1</v>
      </c>
      <c r="I5866" s="25">
        <v>0</v>
      </c>
      <c r="J5866" s="25">
        <f t="shared" si="552"/>
        <v>1</v>
      </c>
      <c r="K5866" s="7">
        <v>25.0167</v>
      </c>
    </row>
    <row r="5867" spans="1:11" x14ac:dyDescent="0.25">
      <c r="A5867" s="6">
        <v>44441</v>
      </c>
      <c r="B5867" s="7">
        <v>6</v>
      </c>
      <c r="C5867" s="25">
        <v>99171.756635711237</v>
      </c>
      <c r="D5867" s="25">
        <f t="shared" si="554"/>
        <v>9</v>
      </c>
      <c r="E5867" s="25">
        <f t="shared" si="553"/>
        <v>0</v>
      </c>
      <c r="F5867" s="25">
        <f t="shared" si="555"/>
        <v>0</v>
      </c>
      <c r="G5867" s="25" t="str">
        <f t="shared" si="551"/>
        <v>Summer</v>
      </c>
      <c r="H5867" s="25">
        <f t="shared" si="556"/>
        <v>1</v>
      </c>
      <c r="I5867" s="25">
        <v>0</v>
      </c>
      <c r="J5867" s="25">
        <f t="shared" si="552"/>
        <v>1</v>
      </c>
      <c r="K5867" s="7">
        <v>27.06981</v>
      </c>
    </row>
    <row r="5868" spans="1:11" x14ac:dyDescent="0.25">
      <c r="A5868" s="6">
        <v>44441</v>
      </c>
      <c r="B5868" s="7">
        <v>7</v>
      </c>
      <c r="C5868" s="25">
        <v>109405.1714626926</v>
      </c>
      <c r="D5868" s="25">
        <f t="shared" si="554"/>
        <v>9</v>
      </c>
      <c r="E5868" s="25">
        <f t="shared" si="553"/>
        <v>0</v>
      </c>
      <c r="F5868" s="25">
        <f t="shared" si="555"/>
        <v>0</v>
      </c>
      <c r="G5868" s="25" t="str">
        <f t="shared" si="551"/>
        <v>Summer</v>
      </c>
      <c r="H5868" s="25">
        <f t="shared" si="556"/>
        <v>3</v>
      </c>
      <c r="I5868" s="25">
        <v>0</v>
      </c>
      <c r="J5868" s="25">
        <f t="shared" si="552"/>
        <v>3</v>
      </c>
      <c r="K5868" s="7">
        <v>28.401029999999999</v>
      </c>
    </row>
    <row r="5869" spans="1:11" x14ac:dyDescent="0.25">
      <c r="A5869" s="6">
        <v>44441</v>
      </c>
      <c r="B5869" s="7">
        <v>8</v>
      </c>
      <c r="C5869" s="25">
        <v>114230.47771023624</v>
      </c>
      <c r="D5869" s="25">
        <f t="shared" si="554"/>
        <v>9</v>
      </c>
      <c r="E5869" s="25">
        <f t="shared" si="553"/>
        <v>0</v>
      </c>
      <c r="F5869" s="25">
        <f t="shared" si="555"/>
        <v>0</v>
      </c>
      <c r="G5869" s="25" t="str">
        <f t="shared" si="551"/>
        <v>Summer</v>
      </c>
      <c r="H5869" s="25">
        <f t="shared" si="556"/>
        <v>3</v>
      </c>
      <c r="I5869" s="25">
        <v>0</v>
      </c>
      <c r="J5869" s="25">
        <f t="shared" si="552"/>
        <v>3</v>
      </c>
      <c r="K5869" s="7">
        <v>27.760470000000002</v>
      </c>
    </row>
    <row r="5870" spans="1:11" x14ac:dyDescent="0.25">
      <c r="A5870" s="6">
        <v>44441</v>
      </c>
      <c r="B5870" s="7">
        <v>9</v>
      </c>
      <c r="C5870" s="25">
        <v>116078.30506876294</v>
      </c>
      <c r="D5870" s="25">
        <f t="shared" si="554"/>
        <v>9</v>
      </c>
      <c r="E5870" s="25">
        <f t="shared" si="553"/>
        <v>0</v>
      </c>
      <c r="F5870" s="25">
        <f t="shared" si="555"/>
        <v>0</v>
      </c>
      <c r="G5870" s="25" t="str">
        <f t="shared" si="551"/>
        <v>Summer</v>
      </c>
      <c r="H5870" s="25">
        <f t="shared" si="556"/>
        <v>3</v>
      </c>
      <c r="I5870" s="25">
        <v>0</v>
      </c>
      <c r="J5870" s="25">
        <f t="shared" si="552"/>
        <v>3</v>
      </c>
      <c r="K5870" s="7">
        <v>27.14592</v>
      </c>
    </row>
    <row r="5871" spans="1:11" x14ac:dyDescent="0.25">
      <c r="A5871" s="6">
        <v>44441</v>
      </c>
      <c r="B5871" s="7">
        <v>10</v>
      </c>
      <c r="C5871" s="25">
        <v>124938.11654731991</v>
      </c>
      <c r="D5871" s="25">
        <f t="shared" si="554"/>
        <v>9</v>
      </c>
      <c r="E5871" s="25">
        <f t="shared" si="553"/>
        <v>0</v>
      </c>
      <c r="F5871" s="25">
        <f t="shared" si="555"/>
        <v>0</v>
      </c>
      <c r="G5871" s="25" t="str">
        <f t="shared" ref="G5871:G5934" si="557">IF(OR(D5871&lt;5,D5871&gt;9),"Winter","Summer")</f>
        <v>Summer</v>
      </c>
      <c r="H5871" s="25">
        <f t="shared" si="556"/>
        <v>3</v>
      </c>
      <c r="I5871" s="25">
        <v>0</v>
      </c>
      <c r="J5871" s="25">
        <f t="shared" ref="J5871:J5934" si="558">IF(I5871=0,H5871,5)</f>
        <v>3</v>
      </c>
      <c r="K5871" s="7">
        <v>28.15005</v>
      </c>
    </row>
    <row r="5872" spans="1:11" x14ac:dyDescent="0.25">
      <c r="A5872" s="6">
        <v>44441</v>
      </c>
      <c r="B5872" s="7">
        <v>11</v>
      </c>
      <c r="C5872" s="25">
        <v>136171.50045472299</v>
      </c>
      <c r="D5872" s="25">
        <f t="shared" si="554"/>
        <v>9</v>
      </c>
      <c r="E5872" s="25">
        <f t="shared" si="553"/>
        <v>0</v>
      </c>
      <c r="F5872" s="25">
        <f t="shared" si="555"/>
        <v>0</v>
      </c>
      <c r="G5872" s="25" t="str">
        <f t="shared" si="557"/>
        <v>Summer</v>
      </c>
      <c r="H5872" s="25">
        <f t="shared" si="556"/>
        <v>3</v>
      </c>
      <c r="I5872" s="25">
        <v>0</v>
      </c>
      <c r="J5872" s="25">
        <f t="shared" si="558"/>
        <v>3</v>
      </c>
      <c r="K5872" s="7">
        <v>30.354620000000001</v>
      </c>
    </row>
    <row r="5873" spans="1:11" x14ac:dyDescent="0.25">
      <c r="A5873" s="6">
        <v>44441</v>
      </c>
      <c r="B5873" s="7">
        <v>12</v>
      </c>
      <c r="C5873" s="25">
        <v>148795.29841714248</v>
      </c>
      <c r="D5873" s="25">
        <f t="shared" si="554"/>
        <v>9</v>
      </c>
      <c r="E5873" s="25">
        <f t="shared" si="553"/>
        <v>0</v>
      </c>
      <c r="F5873" s="25">
        <f t="shared" si="555"/>
        <v>0</v>
      </c>
      <c r="G5873" s="25" t="str">
        <f t="shared" si="557"/>
        <v>Summer</v>
      </c>
      <c r="H5873" s="25">
        <f t="shared" si="556"/>
        <v>3</v>
      </c>
      <c r="I5873" s="25">
        <v>0</v>
      </c>
      <c r="J5873" s="25">
        <f t="shared" si="558"/>
        <v>3</v>
      </c>
      <c r="K5873" s="7">
        <v>31.578980000000001</v>
      </c>
    </row>
    <row r="5874" spans="1:11" x14ac:dyDescent="0.25">
      <c r="A5874" s="6">
        <v>44441</v>
      </c>
      <c r="B5874" s="7">
        <v>13</v>
      </c>
      <c r="C5874" s="25">
        <v>162035.71518876325</v>
      </c>
      <c r="D5874" s="25">
        <f t="shared" si="554"/>
        <v>9</v>
      </c>
      <c r="E5874" s="25">
        <f t="shared" si="553"/>
        <v>0</v>
      </c>
      <c r="F5874" s="25">
        <f t="shared" si="555"/>
        <v>0</v>
      </c>
      <c r="G5874" s="25" t="str">
        <f t="shared" si="557"/>
        <v>Summer</v>
      </c>
      <c r="H5874" s="25">
        <f t="shared" si="556"/>
        <v>3</v>
      </c>
      <c r="I5874" s="25">
        <v>0</v>
      </c>
      <c r="J5874" s="25">
        <f t="shared" si="558"/>
        <v>3</v>
      </c>
      <c r="K5874" s="7">
        <v>36.023710000000001</v>
      </c>
    </row>
    <row r="5875" spans="1:11" x14ac:dyDescent="0.25">
      <c r="A5875" s="6">
        <v>44441</v>
      </c>
      <c r="B5875" s="7">
        <v>14</v>
      </c>
      <c r="C5875" s="25">
        <v>174566.46756432916</v>
      </c>
      <c r="D5875" s="25">
        <f t="shared" si="554"/>
        <v>9</v>
      </c>
      <c r="E5875" s="25">
        <f t="shared" si="553"/>
        <v>0</v>
      </c>
      <c r="F5875" s="25">
        <f t="shared" si="555"/>
        <v>0</v>
      </c>
      <c r="G5875" s="25" t="str">
        <f t="shared" si="557"/>
        <v>Summer</v>
      </c>
      <c r="H5875" s="25">
        <f t="shared" si="556"/>
        <v>3</v>
      </c>
      <c r="I5875" s="25">
        <v>0</v>
      </c>
      <c r="J5875" s="25">
        <f t="shared" si="558"/>
        <v>3</v>
      </c>
      <c r="K5875" s="7">
        <v>48.701430000000002</v>
      </c>
    </row>
    <row r="5876" spans="1:11" x14ac:dyDescent="0.25">
      <c r="A5876" s="6">
        <v>44441</v>
      </c>
      <c r="B5876" s="7">
        <v>15</v>
      </c>
      <c r="C5876" s="25">
        <v>188701.52884459676</v>
      </c>
      <c r="D5876" s="25">
        <f t="shared" si="554"/>
        <v>9</v>
      </c>
      <c r="E5876" s="25">
        <f t="shared" si="553"/>
        <v>0</v>
      </c>
      <c r="F5876" s="25">
        <f t="shared" si="555"/>
        <v>0</v>
      </c>
      <c r="G5876" s="25" t="str">
        <f t="shared" si="557"/>
        <v>Summer</v>
      </c>
      <c r="H5876" s="25">
        <f t="shared" si="556"/>
        <v>4</v>
      </c>
      <c r="I5876" s="25">
        <v>0</v>
      </c>
      <c r="J5876" s="25">
        <f t="shared" si="558"/>
        <v>4</v>
      </c>
      <c r="K5876" s="7">
        <v>45.32508</v>
      </c>
    </row>
    <row r="5877" spans="1:11" x14ac:dyDescent="0.25">
      <c r="A5877" s="6">
        <v>44441</v>
      </c>
      <c r="B5877" s="7">
        <v>16</v>
      </c>
      <c r="C5877" s="25">
        <v>208307.82406889019</v>
      </c>
      <c r="D5877" s="25">
        <f t="shared" si="554"/>
        <v>9</v>
      </c>
      <c r="E5877" s="25">
        <f t="shared" si="553"/>
        <v>0</v>
      </c>
      <c r="F5877" s="25">
        <f t="shared" si="555"/>
        <v>0</v>
      </c>
      <c r="G5877" s="25" t="str">
        <f t="shared" si="557"/>
        <v>Summer</v>
      </c>
      <c r="H5877" s="25">
        <f t="shared" si="556"/>
        <v>4</v>
      </c>
      <c r="I5877" s="25">
        <v>0</v>
      </c>
      <c r="J5877" s="25">
        <f t="shared" si="558"/>
        <v>4</v>
      </c>
      <c r="K5877" s="7">
        <v>65.715829999999997</v>
      </c>
    </row>
    <row r="5878" spans="1:11" x14ac:dyDescent="0.25">
      <c r="A5878" s="6">
        <v>44441</v>
      </c>
      <c r="B5878" s="7">
        <v>17</v>
      </c>
      <c r="C5878" s="25">
        <v>225877.43969866727</v>
      </c>
      <c r="D5878" s="25">
        <f t="shared" si="554"/>
        <v>9</v>
      </c>
      <c r="E5878" s="25">
        <f t="shared" si="553"/>
        <v>0</v>
      </c>
      <c r="F5878" s="25">
        <f t="shared" si="555"/>
        <v>0</v>
      </c>
      <c r="G5878" s="25" t="str">
        <f t="shared" si="557"/>
        <v>Summer</v>
      </c>
      <c r="H5878" s="25">
        <f t="shared" si="556"/>
        <v>4</v>
      </c>
      <c r="I5878" s="25">
        <v>0</v>
      </c>
      <c r="J5878" s="25">
        <f t="shared" si="558"/>
        <v>4</v>
      </c>
      <c r="K5878" s="7">
        <v>45.927340000000001</v>
      </c>
    </row>
    <row r="5879" spans="1:11" x14ac:dyDescent="0.25">
      <c r="A5879" s="6">
        <v>44441</v>
      </c>
      <c r="B5879" s="7">
        <v>18</v>
      </c>
      <c r="C5879" s="25">
        <v>248902.71631812502</v>
      </c>
      <c r="D5879" s="25">
        <f t="shared" si="554"/>
        <v>9</v>
      </c>
      <c r="E5879" s="25">
        <f t="shared" si="553"/>
        <v>0</v>
      </c>
      <c r="F5879" s="25">
        <f t="shared" si="555"/>
        <v>0</v>
      </c>
      <c r="G5879" s="25" t="str">
        <f t="shared" si="557"/>
        <v>Summer</v>
      </c>
      <c r="H5879" s="25">
        <f t="shared" si="556"/>
        <v>4</v>
      </c>
      <c r="I5879" s="25">
        <v>0</v>
      </c>
      <c r="J5879" s="25">
        <f t="shared" si="558"/>
        <v>4</v>
      </c>
      <c r="K5879" s="7">
        <v>50.851739999999999</v>
      </c>
    </row>
    <row r="5880" spans="1:11" x14ac:dyDescent="0.25">
      <c r="A5880" s="6">
        <v>44441</v>
      </c>
      <c r="B5880" s="7">
        <v>19</v>
      </c>
      <c r="C5880" s="25">
        <v>249003.24472562913</v>
      </c>
      <c r="D5880" s="25">
        <f t="shared" si="554"/>
        <v>9</v>
      </c>
      <c r="E5880" s="25">
        <f t="shared" si="553"/>
        <v>0</v>
      </c>
      <c r="F5880" s="25">
        <f t="shared" si="555"/>
        <v>0</v>
      </c>
      <c r="G5880" s="25" t="str">
        <f t="shared" si="557"/>
        <v>Summer</v>
      </c>
      <c r="H5880" s="25">
        <f t="shared" si="556"/>
        <v>4</v>
      </c>
      <c r="I5880" s="25">
        <v>0</v>
      </c>
      <c r="J5880" s="25">
        <f t="shared" si="558"/>
        <v>4</v>
      </c>
      <c r="K5880" s="7">
        <v>53.206189999999999</v>
      </c>
    </row>
    <row r="5881" spans="1:11" x14ac:dyDescent="0.25">
      <c r="A5881" s="6">
        <v>44441</v>
      </c>
      <c r="B5881" s="7">
        <v>20</v>
      </c>
      <c r="C5881" s="25">
        <v>232139.49677989716</v>
      </c>
      <c r="D5881" s="25">
        <f t="shared" si="554"/>
        <v>9</v>
      </c>
      <c r="E5881" s="25">
        <f t="shared" si="553"/>
        <v>0</v>
      </c>
      <c r="F5881" s="25">
        <f t="shared" si="555"/>
        <v>0</v>
      </c>
      <c r="G5881" s="25" t="str">
        <f t="shared" si="557"/>
        <v>Summer</v>
      </c>
      <c r="H5881" s="25">
        <f t="shared" si="556"/>
        <v>4</v>
      </c>
      <c r="I5881" s="25">
        <v>0</v>
      </c>
      <c r="J5881" s="25">
        <f t="shared" si="558"/>
        <v>4</v>
      </c>
      <c r="K5881" s="7">
        <v>40.651710000000001</v>
      </c>
    </row>
    <row r="5882" spans="1:11" x14ac:dyDescent="0.25">
      <c r="A5882" s="6">
        <v>44441</v>
      </c>
      <c r="B5882" s="7">
        <v>21</v>
      </c>
      <c r="C5882" s="25">
        <v>218758.50614282399</v>
      </c>
      <c r="D5882" s="25">
        <f t="shared" si="554"/>
        <v>9</v>
      </c>
      <c r="E5882" s="25">
        <f t="shared" si="553"/>
        <v>0</v>
      </c>
      <c r="F5882" s="25">
        <f t="shared" si="555"/>
        <v>0</v>
      </c>
      <c r="G5882" s="25" t="str">
        <f t="shared" si="557"/>
        <v>Summer</v>
      </c>
      <c r="H5882" s="25">
        <f t="shared" si="556"/>
        <v>3</v>
      </c>
      <c r="I5882" s="25">
        <v>0</v>
      </c>
      <c r="J5882" s="25">
        <f t="shared" si="558"/>
        <v>3</v>
      </c>
      <c r="K5882" s="7">
        <v>37.823360000000001</v>
      </c>
    </row>
    <row r="5883" spans="1:11" x14ac:dyDescent="0.25">
      <c r="A5883" s="6">
        <v>44441</v>
      </c>
      <c r="B5883" s="7">
        <v>22</v>
      </c>
      <c r="C5883" s="25">
        <v>203956.43616395653</v>
      </c>
      <c r="D5883" s="25">
        <f t="shared" si="554"/>
        <v>9</v>
      </c>
      <c r="E5883" s="25">
        <f t="shared" si="553"/>
        <v>0</v>
      </c>
      <c r="F5883" s="25">
        <f t="shared" si="555"/>
        <v>0</v>
      </c>
      <c r="G5883" s="25" t="str">
        <f t="shared" si="557"/>
        <v>Summer</v>
      </c>
      <c r="H5883" s="25">
        <f t="shared" si="556"/>
        <v>3</v>
      </c>
      <c r="I5883" s="25">
        <v>0</v>
      </c>
      <c r="J5883" s="25">
        <f t="shared" si="558"/>
        <v>3</v>
      </c>
      <c r="K5883" s="7">
        <v>31.187470000000001</v>
      </c>
    </row>
    <row r="5884" spans="1:11" x14ac:dyDescent="0.25">
      <c r="A5884" s="6">
        <v>44441</v>
      </c>
      <c r="B5884" s="7">
        <v>23</v>
      </c>
      <c r="C5884" s="25">
        <v>176369.00585973522</v>
      </c>
      <c r="D5884" s="25">
        <f t="shared" si="554"/>
        <v>9</v>
      </c>
      <c r="E5884" s="25">
        <f t="shared" si="553"/>
        <v>0</v>
      </c>
      <c r="F5884" s="25">
        <f t="shared" si="555"/>
        <v>0</v>
      </c>
      <c r="G5884" s="25" t="str">
        <f t="shared" si="557"/>
        <v>Summer</v>
      </c>
      <c r="H5884" s="25">
        <f t="shared" si="556"/>
        <v>3</v>
      </c>
      <c r="I5884" s="25">
        <v>0</v>
      </c>
      <c r="J5884" s="25">
        <f t="shared" si="558"/>
        <v>3</v>
      </c>
      <c r="K5884" s="7">
        <v>29.268529999999998</v>
      </c>
    </row>
    <row r="5885" spans="1:11" x14ac:dyDescent="0.25">
      <c r="A5885" s="6">
        <v>44441</v>
      </c>
      <c r="B5885" s="7">
        <v>24</v>
      </c>
      <c r="C5885" s="25">
        <v>148315.51809597929</v>
      </c>
      <c r="D5885" s="25">
        <f t="shared" si="554"/>
        <v>9</v>
      </c>
      <c r="E5885" s="25">
        <f t="shared" si="553"/>
        <v>0</v>
      </c>
      <c r="F5885" s="25">
        <f t="shared" si="555"/>
        <v>0</v>
      </c>
      <c r="G5885" s="25" t="str">
        <f t="shared" si="557"/>
        <v>Summer</v>
      </c>
      <c r="H5885" s="25">
        <f t="shared" si="556"/>
        <v>3</v>
      </c>
      <c r="I5885" s="25">
        <v>0</v>
      </c>
      <c r="J5885" s="25">
        <f t="shared" si="558"/>
        <v>3</v>
      </c>
      <c r="K5885" s="7">
        <v>27.215060000000001</v>
      </c>
    </row>
    <row r="5886" spans="1:11" x14ac:dyDescent="0.25">
      <c r="A5886" s="6">
        <v>44442</v>
      </c>
      <c r="B5886" s="7">
        <v>1</v>
      </c>
      <c r="C5886" s="25">
        <v>126138.46316782395</v>
      </c>
      <c r="D5886" s="25">
        <f t="shared" si="554"/>
        <v>9</v>
      </c>
      <c r="E5886" s="25">
        <f t="shared" si="553"/>
        <v>0</v>
      </c>
      <c r="F5886" s="25">
        <f t="shared" si="555"/>
        <v>0</v>
      </c>
      <c r="G5886" s="25" t="str">
        <f t="shared" si="557"/>
        <v>Summer</v>
      </c>
      <c r="H5886" s="25">
        <f t="shared" si="556"/>
        <v>3</v>
      </c>
      <c r="I5886" s="25">
        <v>0</v>
      </c>
      <c r="J5886" s="25">
        <f t="shared" si="558"/>
        <v>3</v>
      </c>
      <c r="K5886" s="7">
        <v>28.6005</v>
      </c>
    </row>
    <row r="5887" spans="1:11" x14ac:dyDescent="0.25">
      <c r="A5887" s="6">
        <v>44442</v>
      </c>
      <c r="B5887" s="7">
        <v>2</v>
      </c>
      <c r="C5887" s="25">
        <v>111716.29425517411</v>
      </c>
      <c r="D5887" s="25">
        <f t="shared" si="554"/>
        <v>9</v>
      </c>
      <c r="E5887" s="25">
        <f t="shared" si="553"/>
        <v>0</v>
      </c>
      <c r="F5887" s="25">
        <f t="shared" si="555"/>
        <v>0</v>
      </c>
      <c r="G5887" s="25" t="str">
        <f t="shared" si="557"/>
        <v>Summer</v>
      </c>
      <c r="H5887" s="25">
        <f t="shared" si="556"/>
        <v>1</v>
      </c>
      <c r="I5887" s="25">
        <v>0</v>
      </c>
      <c r="J5887" s="25">
        <f t="shared" si="558"/>
        <v>1</v>
      </c>
      <c r="K5887" s="7">
        <v>27.948029999999999</v>
      </c>
    </row>
    <row r="5888" spans="1:11" x14ac:dyDescent="0.25">
      <c r="A5888" s="6">
        <v>44442</v>
      </c>
      <c r="B5888" s="7">
        <v>3</v>
      </c>
      <c r="C5888" s="25">
        <v>102618.78990397767</v>
      </c>
      <c r="D5888" s="25">
        <f t="shared" si="554"/>
        <v>9</v>
      </c>
      <c r="E5888" s="25">
        <f t="shared" si="553"/>
        <v>0</v>
      </c>
      <c r="F5888" s="25">
        <f t="shared" si="555"/>
        <v>0</v>
      </c>
      <c r="G5888" s="25" t="str">
        <f t="shared" si="557"/>
        <v>Summer</v>
      </c>
      <c r="H5888" s="25">
        <f t="shared" si="556"/>
        <v>1</v>
      </c>
      <c r="I5888" s="25">
        <v>0</v>
      </c>
      <c r="J5888" s="25">
        <f t="shared" si="558"/>
        <v>1</v>
      </c>
      <c r="K5888" s="7">
        <v>26.776230000000002</v>
      </c>
    </row>
    <row r="5889" spans="1:11" x14ac:dyDescent="0.25">
      <c r="A5889" s="6">
        <v>44442</v>
      </c>
      <c r="B5889" s="7">
        <v>4</v>
      </c>
      <c r="C5889" s="25">
        <v>97106.304833986796</v>
      </c>
      <c r="D5889" s="25">
        <f t="shared" si="554"/>
        <v>9</v>
      </c>
      <c r="E5889" s="25">
        <f t="shared" si="553"/>
        <v>0</v>
      </c>
      <c r="F5889" s="25">
        <f t="shared" si="555"/>
        <v>0</v>
      </c>
      <c r="G5889" s="25" t="str">
        <f t="shared" si="557"/>
        <v>Summer</v>
      </c>
      <c r="H5889" s="25">
        <f t="shared" si="556"/>
        <v>1</v>
      </c>
      <c r="I5889" s="25">
        <v>0</v>
      </c>
      <c r="J5889" s="25">
        <f t="shared" si="558"/>
        <v>1</v>
      </c>
      <c r="K5889" s="7">
        <v>26.1768</v>
      </c>
    </row>
    <row r="5890" spans="1:11" x14ac:dyDescent="0.25">
      <c r="A5890" s="6">
        <v>44442</v>
      </c>
      <c r="B5890" s="7">
        <v>5</v>
      </c>
      <c r="C5890" s="25">
        <v>94590.845705378393</v>
      </c>
      <c r="D5890" s="25">
        <f t="shared" si="554"/>
        <v>9</v>
      </c>
      <c r="E5890" s="25">
        <f t="shared" si="553"/>
        <v>0</v>
      </c>
      <c r="F5890" s="25">
        <f t="shared" si="555"/>
        <v>0</v>
      </c>
      <c r="G5890" s="25" t="str">
        <f t="shared" si="557"/>
        <v>Summer</v>
      </c>
      <c r="H5890" s="25">
        <f t="shared" si="556"/>
        <v>1</v>
      </c>
      <c r="I5890" s="25">
        <v>0</v>
      </c>
      <c r="J5890" s="25">
        <f t="shared" si="558"/>
        <v>1</v>
      </c>
      <c r="K5890" s="7">
        <v>25.929290000000002</v>
      </c>
    </row>
    <row r="5891" spans="1:11" x14ac:dyDescent="0.25">
      <c r="A5891" s="6">
        <v>44442</v>
      </c>
      <c r="B5891" s="7">
        <v>6</v>
      </c>
      <c r="C5891" s="25">
        <v>96855.362010812139</v>
      </c>
      <c r="D5891" s="25">
        <f t="shared" si="554"/>
        <v>9</v>
      </c>
      <c r="E5891" s="25">
        <f t="shared" si="553"/>
        <v>0</v>
      </c>
      <c r="F5891" s="25">
        <f t="shared" si="555"/>
        <v>0</v>
      </c>
      <c r="G5891" s="25" t="str">
        <f t="shared" si="557"/>
        <v>Summer</v>
      </c>
      <c r="H5891" s="25">
        <f t="shared" si="556"/>
        <v>1</v>
      </c>
      <c r="I5891" s="25">
        <v>0</v>
      </c>
      <c r="J5891" s="25">
        <f t="shared" si="558"/>
        <v>1</v>
      </c>
      <c r="K5891" s="7">
        <v>27.072209999999998</v>
      </c>
    </row>
    <row r="5892" spans="1:11" x14ac:dyDescent="0.25">
      <c r="A5892" s="6">
        <v>44442</v>
      </c>
      <c r="B5892" s="7">
        <v>7</v>
      </c>
      <c r="C5892" s="25">
        <v>106993.48363928587</v>
      </c>
      <c r="D5892" s="25">
        <f t="shared" si="554"/>
        <v>9</v>
      </c>
      <c r="E5892" s="25">
        <f t="shared" si="553"/>
        <v>0</v>
      </c>
      <c r="F5892" s="25">
        <f t="shared" si="555"/>
        <v>0</v>
      </c>
      <c r="G5892" s="25" t="str">
        <f t="shared" si="557"/>
        <v>Summer</v>
      </c>
      <c r="H5892" s="25">
        <f t="shared" si="556"/>
        <v>3</v>
      </c>
      <c r="I5892" s="25">
        <v>0</v>
      </c>
      <c r="J5892" s="25">
        <f t="shared" si="558"/>
        <v>3</v>
      </c>
      <c r="K5892" s="7">
        <v>28.211400000000001</v>
      </c>
    </row>
    <row r="5893" spans="1:11" x14ac:dyDescent="0.25">
      <c r="A5893" s="6">
        <v>44442</v>
      </c>
      <c r="B5893" s="7">
        <v>8</v>
      </c>
      <c r="C5893" s="25">
        <v>111920.27591830658</v>
      </c>
      <c r="D5893" s="25">
        <f t="shared" si="554"/>
        <v>9</v>
      </c>
      <c r="E5893" s="25">
        <f t="shared" si="553"/>
        <v>0</v>
      </c>
      <c r="F5893" s="25">
        <f t="shared" si="555"/>
        <v>0</v>
      </c>
      <c r="G5893" s="25" t="str">
        <f t="shared" si="557"/>
        <v>Summer</v>
      </c>
      <c r="H5893" s="25">
        <f t="shared" si="556"/>
        <v>3</v>
      </c>
      <c r="I5893" s="25">
        <v>0</v>
      </c>
      <c r="J5893" s="25">
        <f t="shared" si="558"/>
        <v>3</v>
      </c>
      <c r="K5893" s="7">
        <v>27.396750000000001</v>
      </c>
    </row>
    <row r="5894" spans="1:11" x14ac:dyDescent="0.25">
      <c r="A5894" s="6">
        <v>44442</v>
      </c>
      <c r="B5894" s="7">
        <v>9</v>
      </c>
      <c r="C5894" s="25">
        <v>114084.61478371968</v>
      </c>
      <c r="D5894" s="25">
        <f t="shared" si="554"/>
        <v>9</v>
      </c>
      <c r="E5894" s="25">
        <f t="shared" ref="E5894:E5957" si="559">IF(IFERROR(VLOOKUP(A5894,$S$6:$S$15,1,0),0)&gt;0,1,0)</f>
        <v>0</v>
      </c>
      <c r="F5894" s="25">
        <f t="shared" si="555"/>
        <v>0</v>
      </c>
      <c r="G5894" s="25" t="str">
        <f t="shared" si="557"/>
        <v>Summer</v>
      </c>
      <c r="H5894" s="25">
        <f t="shared" si="556"/>
        <v>3</v>
      </c>
      <c r="I5894" s="25">
        <v>0</v>
      </c>
      <c r="J5894" s="25">
        <f t="shared" si="558"/>
        <v>3</v>
      </c>
      <c r="K5894" s="7">
        <v>27.547830000000001</v>
      </c>
    </row>
    <row r="5895" spans="1:11" x14ac:dyDescent="0.25">
      <c r="A5895" s="6">
        <v>44442</v>
      </c>
      <c r="B5895" s="7">
        <v>10</v>
      </c>
      <c r="C5895" s="25">
        <v>122830.31212571271</v>
      </c>
      <c r="D5895" s="25">
        <f t="shared" ref="D5895:D5958" si="560">MONTH(A5895)</f>
        <v>9</v>
      </c>
      <c r="E5895" s="25">
        <f t="shared" si="559"/>
        <v>0</v>
      </c>
      <c r="F5895" s="25">
        <f t="shared" ref="F5895:F5958" si="561">IF(WEEKDAY(A5895,2)&gt;5,1,0)</f>
        <v>0</v>
      </c>
      <c r="G5895" s="25" t="str">
        <f t="shared" si="557"/>
        <v>Summer</v>
      </c>
      <c r="H5895" s="25">
        <f t="shared" ref="H5895:H5958" si="562">IF(AND(B5895&lt;7,B5895&gt;1),1,IF(G5895="Winter",IF(OR(E5895=1,F5895=1,B5895=1,AND(B5895&gt;9,B5895&lt;19),B5895&gt;21),2,6),IF(OR(E5895=1,F5895=1,B5895&lt;15,B5895&gt;20),3,4)))</f>
        <v>3</v>
      </c>
      <c r="I5895" s="25">
        <v>0</v>
      </c>
      <c r="J5895" s="25">
        <f t="shared" si="558"/>
        <v>3</v>
      </c>
      <c r="K5895" s="7">
        <v>28.29834</v>
      </c>
    </row>
    <row r="5896" spans="1:11" x14ac:dyDescent="0.25">
      <c r="A5896" s="6">
        <v>44442</v>
      </c>
      <c r="B5896" s="7">
        <v>11</v>
      </c>
      <c r="C5896" s="25">
        <v>133735.36917318884</v>
      </c>
      <c r="D5896" s="25">
        <f t="shared" si="560"/>
        <v>9</v>
      </c>
      <c r="E5896" s="25">
        <f t="shared" si="559"/>
        <v>0</v>
      </c>
      <c r="F5896" s="25">
        <f t="shared" si="561"/>
        <v>0</v>
      </c>
      <c r="G5896" s="25" t="str">
        <f t="shared" si="557"/>
        <v>Summer</v>
      </c>
      <c r="H5896" s="25">
        <f t="shared" si="562"/>
        <v>3</v>
      </c>
      <c r="I5896" s="25">
        <v>0</v>
      </c>
      <c r="J5896" s="25">
        <f t="shared" si="558"/>
        <v>3</v>
      </c>
      <c r="K5896" s="7">
        <v>29.097799999999999</v>
      </c>
    </row>
    <row r="5897" spans="1:11" x14ac:dyDescent="0.25">
      <c r="A5897" s="6">
        <v>44442</v>
      </c>
      <c r="B5897" s="7">
        <v>12</v>
      </c>
      <c r="C5897" s="25">
        <v>146446.6979295153</v>
      </c>
      <c r="D5897" s="25">
        <f t="shared" si="560"/>
        <v>9</v>
      </c>
      <c r="E5897" s="25">
        <f t="shared" si="559"/>
        <v>0</v>
      </c>
      <c r="F5897" s="25">
        <f t="shared" si="561"/>
        <v>0</v>
      </c>
      <c r="G5897" s="25" t="str">
        <f t="shared" si="557"/>
        <v>Summer</v>
      </c>
      <c r="H5897" s="25">
        <f t="shared" si="562"/>
        <v>3</v>
      </c>
      <c r="I5897" s="25">
        <v>0</v>
      </c>
      <c r="J5897" s="25">
        <f t="shared" si="558"/>
        <v>3</v>
      </c>
      <c r="K5897" s="7">
        <v>30.678439999999998</v>
      </c>
    </row>
    <row r="5898" spans="1:11" x14ac:dyDescent="0.25">
      <c r="A5898" s="6">
        <v>44442</v>
      </c>
      <c r="B5898" s="7">
        <v>13</v>
      </c>
      <c r="C5898" s="25">
        <v>160272.4294423477</v>
      </c>
      <c r="D5898" s="25">
        <f t="shared" si="560"/>
        <v>9</v>
      </c>
      <c r="E5898" s="25">
        <f t="shared" si="559"/>
        <v>0</v>
      </c>
      <c r="F5898" s="25">
        <f t="shared" si="561"/>
        <v>0</v>
      </c>
      <c r="G5898" s="25" t="str">
        <f t="shared" si="557"/>
        <v>Summer</v>
      </c>
      <c r="H5898" s="25">
        <f t="shared" si="562"/>
        <v>3</v>
      </c>
      <c r="I5898" s="25">
        <v>0</v>
      </c>
      <c r="J5898" s="25">
        <f t="shared" si="558"/>
        <v>3</v>
      </c>
      <c r="K5898" s="7">
        <v>34.73753</v>
      </c>
    </row>
    <row r="5899" spans="1:11" x14ac:dyDescent="0.25">
      <c r="A5899" s="6">
        <v>44442</v>
      </c>
      <c r="B5899" s="7">
        <v>14</v>
      </c>
      <c r="C5899" s="25">
        <v>172947.16760719364</v>
      </c>
      <c r="D5899" s="25">
        <f t="shared" si="560"/>
        <v>9</v>
      </c>
      <c r="E5899" s="25">
        <f t="shared" si="559"/>
        <v>0</v>
      </c>
      <c r="F5899" s="25">
        <f t="shared" si="561"/>
        <v>0</v>
      </c>
      <c r="G5899" s="25" t="str">
        <f t="shared" si="557"/>
        <v>Summer</v>
      </c>
      <c r="H5899" s="25">
        <f t="shared" si="562"/>
        <v>3</v>
      </c>
      <c r="I5899" s="25">
        <v>0</v>
      </c>
      <c r="J5899" s="25">
        <f t="shared" si="558"/>
        <v>3</v>
      </c>
      <c r="K5899" s="7">
        <v>37.748820000000002</v>
      </c>
    </row>
    <row r="5900" spans="1:11" x14ac:dyDescent="0.25">
      <c r="A5900" s="6">
        <v>44442</v>
      </c>
      <c r="B5900" s="7">
        <v>15</v>
      </c>
      <c r="C5900" s="25">
        <v>185892.98543606992</v>
      </c>
      <c r="D5900" s="25">
        <f t="shared" si="560"/>
        <v>9</v>
      </c>
      <c r="E5900" s="25">
        <f t="shared" si="559"/>
        <v>0</v>
      </c>
      <c r="F5900" s="25">
        <f t="shared" si="561"/>
        <v>0</v>
      </c>
      <c r="G5900" s="25" t="str">
        <f t="shared" si="557"/>
        <v>Summer</v>
      </c>
      <c r="H5900" s="25">
        <f t="shared" si="562"/>
        <v>4</v>
      </c>
      <c r="I5900" s="25">
        <v>0</v>
      </c>
      <c r="J5900" s="25">
        <f t="shared" si="558"/>
        <v>4</v>
      </c>
      <c r="K5900" s="7">
        <v>37.882060000000003</v>
      </c>
    </row>
    <row r="5901" spans="1:11" x14ac:dyDescent="0.25">
      <c r="A5901" s="6">
        <v>44442</v>
      </c>
      <c r="B5901" s="7">
        <v>16</v>
      </c>
      <c r="C5901" s="25">
        <v>204224.43136551784</v>
      </c>
      <c r="D5901" s="25">
        <f t="shared" si="560"/>
        <v>9</v>
      </c>
      <c r="E5901" s="25">
        <f t="shared" si="559"/>
        <v>0</v>
      </c>
      <c r="F5901" s="25">
        <f t="shared" si="561"/>
        <v>0</v>
      </c>
      <c r="G5901" s="25" t="str">
        <f t="shared" si="557"/>
        <v>Summer</v>
      </c>
      <c r="H5901" s="25">
        <f t="shared" si="562"/>
        <v>4</v>
      </c>
      <c r="I5901" s="25">
        <v>0</v>
      </c>
      <c r="J5901" s="25">
        <f t="shared" si="558"/>
        <v>4</v>
      </c>
      <c r="K5901" s="7">
        <v>39.839739999999999</v>
      </c>
    </row>
    <row r="5902" spans="1:11" x14ac:dyDescent="0.25">
      <c r="A5902" s="6">
        <v>44442</v>
      </c>
      <c r="B5902" s="7">
        <v>17</v>
      </c>
      <c r="C5902" s="25">
        <v>224380.15924466128</v>
      </c>
      <c r="D5902" s="25">
        <f t="shared" si="560"/>
        <v>9</v>
      </c>
      <c r="E5902" s="25">
        <f t="shared" si="559"/>
        <v>0</v>
      </c>
      <c r="F5902" s="25">
        <f t="shared" si="561"/>
        <v>0</v>
      </c>
      <c r="G5902" s="25" t="str">
        <f t="shared" si="557"/>
        <v>Summer</v>
      </c>
      <c r="H5902" s="25">
        <f t="shared" si="562"/>
        <v>4</v>
      </c>
      <c r="I5902" s="25">
        <v>0</v>
      </c>
      <c r="J5902" s="25">
        <f t="shared" si="558"/>
        <v>4</v>
      </c>
      <c r="K5902" s="7">
        <v>37.264339999999997</v>
      </c>
    </row>
    <row r="5903" spans="1:11" x14ac:dyDescent="0.25">
      <c r="A5903" s="6">
        <v>44442</v>
      </c>
      <c r="B5903" s="7">
        <v>18</v>
      </c>
      <c r="C5903" s="25">
        <v>233437.80920124057</v>
      </c>
      <c r="D5903" s="25">
        <f t="shared" si="560"/>
        <v>9</v>
      </c>
      <c r="E5903" s="25">
        <f t="shared" si="559"/>
        <v>0</v>
      </c>
      <c r="F5903" s="25">
        <f t="shared" si="561"/>
        <v>0</v>
      </c>
      <c r="G5903" s="25" t="str">
        <f t="shared" si="557"/>
        <v>Summer</v>
      </c>
      <c r="H5903" s="25">
        <f t="shared" si="562"/>
        <v>4</v>
      </c>
      <c r="I5903" s="25">
        <v>0</v>
      </c>
      <c r="J5903" s="25">
        <f t="shared" si="558"/>
        <v>4</v>
      </c>
      <c r="K5903" s="7">
        <v>37.295490000000001</v>
      </c>
    </row>
    <row r="5904" spans="1:11" x14ac:dyDescent="0.25">
      <c r="A5904" s="6">
        <v>44442</v>
      </c>
      <c r="B5904" s="7">
        <v>19</v>
      </c>
      <c r="C5904" s="25">
        <v>221801.05293843438</v>
      </c>
      <c r="D5904" s="25">
        <f t="shared" si="560"/>
        <v>9</v>
      </c>
      <c r="E5904" s="25">
        <f t="shared" si="559"/>
        <v>0</v>
      </c>
      <c r="F5904" s="25">
        <f t="shared" si="561"/>
        <v>0</v>
      </c>
      <c r="G5904" s="25" t="str">
        <f t="shared" si="557"/>
        <v>Summer</v>
      </c>
      <c r="H5904" s="25">
        <f t="shared" si="562"/>
        <v>4</v>
      </c>
      <c r="I5904" s="25">
        <v>0</v>
      </c>
      <c r="J5904" s="25">
        <f t="shared" si="558"/>
        <v>4</v>
      </c>
      <c r="K5904" s="7">
        <v>44.699069999999999</v>
      </c>
    </row>
    <row r="5905" spans="1:11" x14ac:dyDescent="0.25">
      <c r="A5905" s="6">
        <v>44442</v>
      </c>
      <c r="B5905" s="7">
        <v>20</v>
      </c>
      <c r="C5905" s="25">
        <v>204090.26753923052</v>
      </c>
      <c r="D5905" s="25">
        <f t="shared" si="560"/>
        <v>9</v>
      </c>
      <c r="E5905" s="25">
        <f t="shared" si="559"/>
        <v>0</v>
      </c>
      <c r="F5905" s="25">
        <f t="shared" si="561"/>
        <v>0</v>
      </c>
      <c r="G5905" s="25" t="str">
        <f t="shared" si="557"/>
        <v>Summer</v>
      </c>
      <c r="H5905" s="25">
        <f t="shared" si="562"/>
        <v>4</v>
      </c>
      <c r="I5905" s="25">
        <v>0</v>
      </c>
      <c r="J5905" s="25">
        <f t="shared" si="558"/>
        <v>4</v>
      </c>
      <c r="K5905" s="7">
        <v>38.267249999999997</v>
      </c>
    </row>
    <row r="5906" spans="1:11" x14ac:dyDescent="0.25">
      <c r="A5906" s="6">
        <v>44442</v>
      </c>
      <c r="B5906" s="7">
        <v>21</v>
      </c>
      <c r="C5906" s="25">
        <v>197052.53064555617</v>
      </c>
      <c r="D5906" s="25">
        <f t="shared" si="560"/>
        <v>9</v>
      </c>
      <c r="E5906" s="25">
        <f t="shared" si="559"/>
        <v>0</v>
      </c>
      <c r="F5906" s="25">
        <f t="shared" si="561"/>
        <v>0</v>
      </c>
      <c r="G5906" s="25" t="str">
        <f t="shared" si="557"/>
        <v>Summer</v>
      </c>
      <c r="H5906" s="25">
        <f t="shared" si="562"/>
        <v>3</v>
      </c>
      <c r="I5906" s="25">
        <v>0</v>
      </c>
      <c r="J5906" s="25">
        <f t="shared" si="558"/>
        <v>3</v>
      </c>
      <c r="K5906" s="7">
        <v>45.739069999999998</v>
      </c>
    </row>
    <row r="5907" spans="1:11" x14ac:dyDescent="0.25">
      <c r="A5907" s="6">
        <v>44442</v>
      </c>
      <c r="B5907" s="7">
        <v>22</v>
      </c>
      <c r="C5907" s="25">
        <v>188792.96903853462</v>
      </c>
      <c r="D5907" s="25">
        <f t="shared" si="560"/>
        <v>9</v>
      </c>
      <c r="E5907" s="25">
        <f t="shared" si="559"/>
        <v>0</v>
      </c>
      <c r="F5907" s="25">
        <f t="shared" si="561"/>
        <v>0</v>
      </c>
      <c r="G5907" s="25" t="str">
        <f t="shared" si="557"/>
        <v>Summer</v>
      </c>
      <c r="H5907" s="25">
        <f t="shared" si="562"/>
        <v>3</v>
      </c>
      <c r="I5907" s="25">
        <v>0</v>
      </c>
      <c r="J5907" s="25">
        <f t="shared" si="558"/>
        <v>3</v>
      </c>
      <c r="K5907" s="7">
        <v>30.643540000000002</v>
      </c>
    </row>
    <row r="5908" spans="1:11" x14ac:dyDescent="0.25">
      <c r="A5908" s="6">
        <v>44442</v>
      </c>
      <c r="B5908" s="7">
        <v>23</v>
      </c>
      <c r="C5908" s="25">
        <v>175256.87340873652</v>
      </c>
      <c r="D5908" s="25">
        <f t="shared" si="560"/>
        <v>9</v>
      </c>
      <c r="E5908" s="25">
        <f t="shared" si="559"/>
        <v>0</v>
      </c>
      <c r="F5908" s="25">
        <f t="shared" si="561"/>
        <v>0</v>
      </c>
      <c r="G5908" s="25" t="str">
        <f t="shared" si="557"/>
        <v>Summer</v>
      </c>
      <c r="H5908" s="25">
        <f t="shared" si="562"/>
        <v>3</v>
      </c>
      <c r="I5908" s="25">
        <v>0</v>
      </c>
      <c r="J5908" s="25">
        <f t="shared" si="558"/>
        <v>3</v>
      </c>
      <c r="K5908" s="7">
        <v>33.5441</v>
      </c>
    </row>
    <row r="5909" spans="1:11" x14ac:dyDescent="0.25">
      <c r="A5909" s="6">
        <v>44442</v>
      </c>
      <c r="B5909" s="7">
        <v>24</v>
      </c>
      <c r="C5909" s="25">
        <v>155599.83574576117</v>
      </c>
      <c r="D5909" s="25">
        <f t="shared" si="560"/>
        <v>9</v>
      </c>
      <c r="E5909" s="25">
        <f t="shared" si="559"/>
        <v>0</v>
      </c>
      <c r="F5909" s="25">
        <f t="shared" si="561"/>
        <v>0</v>
      </c>
      <c r="G5909" s="25" t="str">
        <f t="shared" si="557"/>
        <v>Summer</v>
      </c>
      <c r="H5909" s="25">
        <f t="shared" si="562"/>
        <v>3</v>
      </c>
      <c r="I5909" s="25">
        <v>0</v>
      </c>
      <c r="J5909" s="25">
        <f t="shared" si="558"/>
        <v>3</v>
      </c>
      <c r="K5909" s="7">
        <v>31.430499999999999</v>
      </c>
    </row>
    <row r="5910" spans="1:11" x14ac:dyDescent="0.25">
      <c r="A5910" s="6">
        <v>44443</v>
      </c>
      <c r="B5910" s="7">
        <v>1</v>
      </c>
      <c r="C5910" s="25">
        <v>137300.63282350652</v>
      </c>
      <c r="D5910" s="25">
        <f t="shared" si="560"/>
        <v>9</v>
      </c>
      <c r="E5910" s="25">
        <f t="shared" si="559"/>
        <v>0</v>
      </c>
      <c r="F5910" s="25">
        <f t="shared" si="561"/>
        <v>1</v>
      </c>
      <c r="G5910" s="25" t="str">
        <f t="shared" si="557"/>
        <v>Summer</v>
      </c>
      <c r="H5910" s="25">
        <f t="shared" si="562"/>
        <v>3</v>
      </c>
      <c r="I5910" s="25">
        <v>0</v>
      </c>
      <c r="J5910" s="25">
        <f t="shared" si="558"/>
        <v>3</v>
      </c>
      <c r="K5910" s="7">
        <v>26.65699</v>
      </c>
    </row>
    <row r="5911" spans="1:11" x14ac:dyDescent="0.25">
      <c r="A5911" s="6">
        <v>44443</v>
      </c>
      <c r="B5911" s="7">
        <v>2</v>
      </c>
      <c r="C5911" s="25">
        <v>123039.44542597537</v>
      </c>
      <c r="D5911" s="25">
        <f t="shared" si="560"/>
        <v>9</v>
      </c>
      <c r="E5911" s="25">
        <f t="shared" si="559"/>
        <v>0</v>
      </c>
      <c r="F5911" s="25">
        <f t="shared" si="561"/>
        <v>1</v>
      </c>
      <c r="G5911" s="25" t="str">
        <f t="shared" si="557"/>
        <v>Summer</v>
      </c>
      <c r="H5911" s="25">
        <f t="shared" si="562"/>
        <v>1</v>
      </c>
      <c r="I5911" s="25">
        <v>0</v>
      </c>
      <c r="J5911" s="25">
        <f t="shared" si="558"/>
        <v>1</v>
      </c>
      <c r="K5911" s="7">
        <v>26.340399999999999</v>
      </c>
    </row>
    <row r="5912" spans="1:11" x14ac:dyDescent="0.25">
      <c r="A5912" s="6">
        <v>44443</v>
      </c>
      <c r="B5912" s="7">
        <v>3</v>
      </c>
      <c r="C5912" s="25">
        <v>112689.18686031495</v>
      </c>
      <c r="D5912" s="25">
        <f t="shared" si="560"/>
        <v>9</v>
      </c>
      <c r="E5912" s="25">
        <f t="shared" si="559"/>
        <v>0</v>
      </c>
      <c r="F5912" s="25">
        <f t="shared" si="561"/>
        <v>1</v>
      </c>
      <c r="G5912" s="25" t="str">
        <f t="shared" si="557"/>
        <v>Summer</v>
      </c>
      <c r="H5912" s="25">
        <f t="shared" si="562"/>
        <v>1</v>
      </c>
      <c r="I5912" s="25">
        <v>0</v>
      </c>
      <c r="J5912" s="25">
        <f t="shared" si="558"/>
        <v>1</v>
      </c>
      <c r="K5912" s="7">
        <v>26.957730000000002</v>
      </c>
    </row>
    <row r="5913" spans="1:11" x14ac:dyDescent="0.25">
      <c r="A5913" s="6">
        <v>44443</v>
      </c>
      <c r="B5913" s="7">
        <v>4</v>
      </c>
      <c r="C5913" s="25">
        <v>106025.64128701604</v>
      </c>
      <c r="D5913" s="25">
        <f t="shared" si="560"/>
        <v>9</v>
      </c>
      <c r="E5913" s="25">
        <f t="shared" si="559"/>
        <v>0</v>
      </c>
      <c r="F5913" s="25">
        <f t="shared" si="561"/>
        <v>1</v>
      </c>
      <c r="G5913" s="25" t="str">
        <f t="shared" si="557"/>
        <v>Summer</v>
      </c>
      <c r="H5913" s="25">
        <f t="shared" si="562"/>
        <v>1</v>
      </c>
      <c r="I5913" s="25">
        <v>0</v>
      </c>
      <c r="J5913" s="25">
        <f t="shared" si="558"/>
        <v>1</v>
      </c>
      <c r="K5913" s="7">
        <v>26.671240000000001</v>
      </c>
    </row>
    <row r="5914" spans="1:11" x14ac:dyDescent="0.25">
      <c r="A5914" s="6">
        <v>44443</v>
      </c>
      <c r="B5914" s="7">
        <v>5</v>
      </c>
      <c r="C5914" s="25">
        <v>101742.7967892717</v>
      </c>
      <c r="D5914" s="25">
        <f t="shared" si="560"/>
        <v>9</v>
      </c>
      <c r="E5914" s="25">
        <f t="shared" si="559"/>
        <v>0</v>
      </c>
      <c r="F5914" s="25">
        <f t="shared" si="561"/>
        <v>1</v>
      </c>
      <c r="G5914" s="25" t="str">
        <f t="shared" si="557"/>
        <v>Summer</v>
      </c>
      <c r="H5914" s="25">
        <f t="shared" si="562"/>
        <v>1</v>
      </c>
      <c r="I5914" s="25">
        <v>0</v>
      </c>
      <c r="J5914" s="25">
        <f t="shared" si="558"/>
        <v>1</v>
      </c>
      <c r="K5914" s="7">
        <v>25.965340000000001</v>
      </c>
    </row>
    <row r="5915" spans="1:11" x14ac:dyDescent="0.25">
      <c r="A5915" s="6">
        <v>44443</v>
      </c>
      <c r="B5915" s="7">
        <v>6</v>
      </c>
      <c r="C5915" s="25">
        <v>100290.40527587626</v>
      </c>
      <c r="D5915" s="25">
        <f t="shared" si="560"/>
        <v>9</v>
      </c>
      <c r="E5915" s="25">
        <f t="shared" si="559"/>
        <v>0</v>
      </c>
      <c r="F5915" s="25">
        <f t="shared" si="561"/>
        <v>1</v>
      </c>
      <c r="G5915" s="25" t="str">
        <f t="shared" si="557"/>
        <v>Summer</v>
      </c>
      <c r="H5915" s="25">
        <f t="shared" si="562"/>
        <v>1</v>
      </c>
      <c r="I5915" s="25">
        <v>0</v>
      </c>
      <c r="J5915" s="25">
        <f t="shared" si="558"/>
        <v>1</v>
      </c>
      <c r="K5915" s="7">
        <v>25.735099999999999</v>
      </c>
    </row>
    <row r="5916" spans="1:11" x14ac:dyDescent="0.25">
      <c r="A5916" s="6">
        <v>44443</v>
      </c>
      <c r="B5916" s="7">
        <v>7</v>
      </c>
      <c r="C5916" s="25">
        <v>100965.76967243481</v>
      </c>
      <c r="D5916" s="25">
        <f t="shared" si="560"/>
        <v>9</v>
      </c>
      <c r="E5916" s="25">
        <f t="shared" si="559"/>
        <v>0</v>
      </c>
      <c r="F5916" s="25">
        <f t="shared" si="561"/>
        <v>1</v>
      </c>
      <c r="G5916" s="25" t="str">
        <f t="shared" si="557"/>
        <v>Summer</v>
      </c>
      <c r="H5916" s="25">
        <f t="shared" si="562"/>
        <v>3</v>
      </c>
      <c r="I5916" s="25">
        <v>0</v>
      </c>
      <c r="J5916" s="25">
        <f t="shared" si="558"/>
        <v>3</v>
      </c>
      <c r="K5916" s="7">
        <v>26.403269999999999</v>
      </c>
    </row>
    <row r="5917" spans="1:11" x14ac:dyDescent="0.25">
      <c r="A5917" s="6">
        <v>44443</v>
      </c>
      <c r="B5917" s="7">
        <v>8</v>
      </c>
      <c r="C5917" s="25">
        <v>108110.43392365241</v>
      </c>
      <c r="D5917" s="25">
        <f t="shared" si="560"/>
        <v>9</v>
      </c>
      <c r="E5917" s="25">
        <f t="shared" si="559"/>
        <v>0</v>
      </c>
      <c r="F5917" s="25">
        <f t="shared" si="561"/>
        <v>1</v>
      </c>
      <c r="G5917" s="25" t="str">
        <f t="shared" si="557"/>
        <v>Summer</v>
      </c>
      <c r="H5917" s="25">
        <f t="shared" si="562"/>
        <v>3</v>
      </c>
      <c r="I5917" s="25">
        <v>0</v>
      </c>
      <c r="J5917" s="25">
        <f t="shared" si="558"/>
        <v>3</v>
      </c>
      <c r="K5917" s="7">
        <v>26.171959999999999</v>
      </c>
    </row>
    <row r="5918" spans="1:11" x14ac:dyDescent="0.25">
      <c r="A5918" s="6">
        <v>44443</v>
      </c>
      <c r="B5918" s="7">
        <v>9</v>
      </c>
      <c r="C5918" s="25">
        <v>122987.13898808962</v>
      </c>
      <c r="D5918" s="25">
        <f t="shared" si="560"/>
        <v>9</v>
      </c>
      <c r="E5918" s="25">
        <f t="shared" si="559"/>
        <v>0</v>
      </c>
      <c r="F5918" s="25">
        <f t="shared" si="561"/>
        <v>1</v>
      </c>
      <c r="G5918" s="25" t="str">
        <f t="shared" si="557"/>
        <v>Summer</v>
      </c>
      <c r="H5918" s="25">
        <f t="shared" si="562"/>
        <v>3</v>
      </c>
      <c r="I5918" s="25">
        <v>0</v>
      </c>
      <c r="J5918" s="25">
        <f t="shared" si="558"/>
        <v>3</v>
      </c>
      <c r="K5918" s="7">
        <v>25.92559</v>
      </c>
    </row>
    <row r="5919" spans="1:11" x14ac:dyDescent="0.25">
      <c r="A5919" s="6">
        <v>44443</v>
      </c>
      <c r="B5919" s="7">
        <v>10</v>
      </c>
      <c r="C5919" s="25">
        <v>140723.09875942094</v>
      </c>
      <c r="D5919" s="25">
        <f t="shared" si="560"/>
        <v>9</v>
      </c>
      <c r="E5919" s="25">
        <f t="shared" si="559"/>
        <v>0</v>
      </c>
      <c r="F5919" s="25">
        <f t="shared" si="561"/>
        <v>1</v>
      </c>
      <c r="G5919" s="25" t="str">
        <f t="shared" si="557"/>
        <v>Summer</v>
      </c>
      <c r="H5919" s="25">
        <f t="shared" si="562"/>
        <v>3</v>
      </c>
      <c r="I5919" s="25">
        <v>0</v>
      </c>
      <c r="J5919" s="25">
        <f t="shared" si="558"/>
        <v>3</v>
      </c>
      <c r="K5919" s="7">
        <v>26.510110000000001</v>
      </c>
    </row>
    <row r="5920" spans="1:11" x14ac:dyDescent="0.25">
      <c r="A5920" s="6">
        <v>44443</v>
      </c>
      <c r="B5920" s="7">
        <v>11</v>
      </c>
      <c r="C5920" s="25">
        <v>153223.07449820073</v>
      </c>
      <c r="D5920" s="25">
        <f t="shared" si="560"/>
        <v>9</v>
      </c>
      <c r="E5920" s="25">
        <f t="shared" si="559"/>
        <v>0</v>
      </c>
      <c r="F5920" s="25">
        <f t="shared" si="561"/>
        <v>1</v>
      </c>
      <c r="G5920" s="25" t="str">
        <f t="shared" si="557"/>
        <v>Summer</v>
      </c>
      <c r="H5920" s="25">
        <f t="shared" si="562"/>
        <v>3</v>
      </c>
      <c r="I5920" s="25">
        <v>0</v>
      </c>
      <c r="J5920" s="25">
        <f t="shared" si="558"/>
        <v>3</v>
      </c>
      <c r="K5920" s="7">
        <v>25.484999999999999</v>
      </c>
    </row>
    <row r="5921" spans="1:11" x14ac:dyDescent="0.25">
      <c r="A5921" s="6">
        <v>44443</v>
      </c>
      <c r="B5921" s="7">
        <v>12</v>
      </c>
      <c r="C5921" s="25">
        <v>167510.27635480493</v>
      </c>
      <c r="D5921" s="25">
        <f t="shared" si="560"/>
        <v>9</v>
      </c>
      <c r="E5921" s="25">
        <f t="shared" si="559"/>
        <v>0</v>
      </c>
      <c r="F5921" s="25">
        <f t="shared" si="561"/>
        <v>1</v>
      </c>
      <c r="G5921" s="25" t="str">
        <f t="shared" si="557"/>
        <v>Summer</v>
      </c>
      <c r="H5921" s="25">
        <f t="shared" si="562"/>
        <v>3</v>
      </c>
      <c r="I5921" s="25">
        <v>0</v>
      </c>
      <c r="J5921" s="25">
        <f t="shared" si="558"/>
        <v>3</v>
      </c>
      <c r="K5921" s="7">
        <v>26.7986</v>
      </c>
    </row>
    <row r="5922" spans="1:11" x14ac:dyDescent="0.25">
      <c r="A5922" s="6">
        <v>44443</v>
      </c>
      <c r="B5922" s="7">
        <v>13</v>
      </c>
      <c r="C5922" s="25">
        <v>195296.68388291626</v>
      </c>
      <c r="D5922" s="25">
        <f t="shared" si="560"/>
        <v>9</v>
      </c>
      <c r="E5922" s="25">
        <f t="shared" si="559"/>
        <v>0</v>
      </c>
      <c r="F5922" s="25">
        <f t="shared" si="561"/>
        <v>1</v>
      </c>
      <c r="G5922" s="25" t="str">
        <f t="shared" si="557"/>
        <v>Summer</v>
      </c>
      <c r="H5922" s="25">
        <f t="shared" si="562"/>
        <v>3</v>
      </c>
      <c r="I5922" s="25">
        <v>0</v>
      </c>
      <c r="J5922" s="25">
        <f t="shared" si="558"/>
        <v>3</v>
      </c>
      <c r="K5922" s="7">
        <v>30.785959999999999</v>
      </c>
    </row>
    <row r="5923" spans="1:11" x14ac:dyDescent="0.25">
      <c r="A5923" s="6">
        <v>44443</v>
      </c>
      <c r="B5923" s="7">
        <v>14</v>
      </c>
      <c r="C5923" s="25">
        <v>213363.30138549357</v>
      </c>
      <c r="D5923" s="25">
        <f t="shared" si="560"/>
        <v>9</v>
      </c>
      <c r="E5923" s="25">
        <f t="shared" si="559"/>
        <v>0</v>
      </c>
      <c r="F5923" s="25">
        <f t="shared" si="561"/>
        <v>1</v>
      </c>
      <c r="G5923" s="25" t="str">
        <f t="shared" si="557"/>
        <v>Summer</v>
      </c>
      <c r="H5923" s="25">
        <f t="shared" si="562"/>
        <v>3</v>
      </c>
      <c r="I5923" s="25">
        <v>0</v>
      </c>
      <c r="J5923" s="25">
        <f t="shared" si="558"/>
        <v>3</v>
      </c>
      <c r="K5923" s="7">
        <v>33.50647</v>
      </c>
    </row>
    <row r="5924" spans="1:11" x14ac:dyDescent="0.25">
      <c r="A5924" s="6">
        <v>44443</v>
      </c>
      <c r="B5924" s="7">
        <v>15</v>
      </c>
      <c r="C5924" s="25">
        <v>226816.05568231773</v>
      </c>
      <c r="D5924" s="25">
        <f t="shared" si="560"/>
        <v>9</v>
      </c>
      <c r="E5924" s="25">
        <f t="shared" si="559"/>
        <v>0</v>
      </c>
      <c r="F5924" s="25">
        <f t="shared" si="561"/>
        <v>1</v>
      </c>
      <c r="G5924" s="25" t="str">
        <f t="shared" si="557"/>
        <v>Summer</v>
      </c>
      <c r="H5924" s="25">
        <f t="shared" si="562"/>
        <v>3</v>
      </c>
      <c r="I5924" s="25">
        <v>0</v>
      </c>
      <c r="J5924" s="25">
        <f t="shared" si="558"/>
        <v>3</v>
      </c>
      <c r="K5924" s="7">
        <v>34.426879999999997</v>
      </c>
    </row>
    <row r="5925" spans="1:11" x14ac:dyDescent="0.25">
      <c r="A5925" s="6">
        <v>44443</v>
      </c>
      <c r="B5925" s="7">
        <v>16</v>
      </c>
      <c r="C5925" s="25">
        <v>229833.9249864961</v>
      </c>
      <c r="D5925" s="25">
        <f t="shared" si="560"/>
        <v>9</v>
      </c>
      <c r="E5925" s="25">
        <f t="shared" si="559"/>
        <v>0</v>
      </c>
      <c r="F5925" s="25">
        <f t="shared" si="561"/>
        <v>1</v>
      </c>
      <c r="G5925" s="25" t="str">
        <f t="shared" si="557"/>
        <v>Summer</v>
      </c>
      <c r="H5925" s="25">
        <f t="shared" si="562"/>
        <v>3</v>
      </c>
      <c r="I5925" s="25">
        <v>0</v>
      </c>
      <c r="J5925" s="25">
        <f t="shared" si="558"/>
        <v>3</v>
      </c>
      <c r="K5925" s="7">
        <v>35.536140000000003</v>
      </c>
    </row>
    <row r="5926" spans="1:11" x14ac:dyDescent="0.25">
      <c r="A5926" s="6">
        <v>44443</v>
      </c>
      <c r="B5926" s="7">
        <v>17</v>
      </c>
      <c r="C5926" s="25">
        <v>237116.29232041296</v>
      </c>
      <c r="D5926" s="25">
        <f t="shared" si="560"/>
        <v>9</v>
      </c>
      <c r="E5926" s="25">
        <f t="shared" si="559"/>
        <v>0</v>
      </c>
      <c r="F5926" s="25">
        <f t="shared" si="561"/>
        <v>1</v>
      </c>
      <c r="G5926" s="25" t="str">
        <f t="shared" si="557"/>
        <v>Summer</v>
      </c>
      <c r="H5926" s="25">
        <f t="shared" si="562"/>
        <v>3</v>
      </c>
      <c r="I5926" s="25">
        <v>0</v>
      </c>
      <c r="J5926" s="25">
        <f t="shared" si="558"/>
        <v>3</v>
      </c>
      <c r="K5926" s="7">
        <v>58.252560000000003</v>
      </c>
    </row>
    <row r="5927" spans="1:11" x14ac:dyDescent="0.25">
      <c r="A5927" s="6">
        <v>44443</v>
      </c>
      <c r="B5927" s="7">
        <v>18</v>
      </c>
      <c r="C5927" s="25">
        <v>231930.09894897693</v>
      </c>
      <c r="D5927" s="25">
        <f t="shared" si="560"/>
        <v>9</v>
      </c>
      <c r="E5927" s="25">
        <f t="shared" si="559"/>
        <v>0</v>
      </c>
      <c r="F5927" s="25">
        <f t="shared" si="561"/>
        <v>1</v>
      </c>
      <c r="G5927" s="25" t="str">
        <f t="shared" si="557"/>
        <v>Summer</v>
      </c>
      <c r="H5927" s="25">
        <f t="shared" si="562"/>
        <v>3</v>
      </c>
      <c r="I5927" s="25">
        <v>0</v>
      </c>
      <c r="J5927" s="25">
        <f t="shared" si="558"/>
        <v>3</v>
      </c>
      <c r="K5927" s="7">
        <v>50.557259999999999</v>
      </c>
    </row>
    <row r="5928" spans="1:11" x14ac:dyDescent="0.25">
      <c r="A5928" s="6">
        <v>44443</v>
      </c>
      <c r="B5928" s="7">
        <v>19</v>
      </c>
      <c r="C5928" s="25">
        <v>223127.00589330788</v>
      </c>
      <c r="D5928" s="25">
        <f t="shared" si="560"/>
        <v>9</v>
      </c>
      <c r="E5928" s="25">
        <f t="shared" si="559"/>
        <v>0</v>
      </c>
      <c r="F5928" s="25">
        <f t="shared" si="561"/>
        <v>1</v>
      </c>
      <c r="G5928" s="25" t="str">
        <f t="shared" si="557"/>
        <v>Summer</v>
      </c>
      <c r="H5928" s="25">
        <f t="shared" si="562"/>
        <v>3</v>
      </c>
      <c r="I5928" s="25">
        <v>0</v>
      </c>
      <c r="J5928" s="25">
        <f t="shared" si="558"/>
        <v>3</v>
      </c>
      <c r="K5928" s="7">
        <v>41.733849999999997</v>
      </c>
    </row>
    <row r="5929" spans="1:11" x14ac:dyDescent="0.25">
      <c r="A5929" s="6">
        <v>44443</v>
      </c>
      <c r="B5929" s="7">
        <v>20</v>
      </c>
      <c r="C5929" s="25">
        <v>213039.48713014627</v>
      </c>
      <c r="D5929" s="25">
        <f t="shared" si="560"/>
        <v>9</v>
      </c>
      <c r="E5929" s="25">
        <f t="shared" si="559"/>
        <v>0</v>
      </c>
      <c r="F5929" s="25">
        <f t="shared" si="561"/>
        <v>1</v>
      </c>
      <c r="G5929" s="25" t="str">
        <f t="shared" si="557"/>
        <v>Summer</v>
      </c>
      <c r="H5929" s="25">
        <f t="shared" si="562"/>
        <v>3</v>
      </c>
      <c r="I5929" s="25">
        <v>0</v>
      </c>
      <c r="J5929" s="25">
        <f t="shared" si="558"/>
        <v>3</v>
      </c>
      <c r="K5929" s="7">
        <v>34.619619999999998</v>
      </c>
    </row>
    <row r="5930" spans="1:11" x14ac:dyDescent="0.25">
      <c r="A5930" s="6">
        <v>44443</v>
      </c>
      <c r="B5930" s="7">
        <v>21</v>
      </c>
      <c r="C5930" s="25">
        <v>205537.67407862193</v>
      </c>
      <c r="D5930" s="25">
        <f t="shared" si="560"/>
        <v>9</v>
      </c>
      <c r="E5930" s="25">
        <f t="shared" si="559"/>
        <v>0</v>
      </c>
      <c r="F5930" s="25">
        <f t="shared" si="561"/>
        <v>1</v>
      </c>
      <c r="G5930" s="25" t="str">
        <f t="shared" si="557"/>
        <v>Summer</v>
      </c>
      <c r="H5930" s="25">
        <f t="shared" si="562"/>
        <v>3</v>
      </c>
      <c r="I5930" s="25">
        <v>0</v>
      </c>
      <c r="J5930" s="25">
        <f t="shared" si="558"/>
        <v>3</v>
      </c>
      <c r="K5930" s="7">
        <v>47.574399999999997</v>
      </c>
    </row>
    <row r="5931" spans="1:11" x14ac:dyDescent="0.25">
      <c r="A5931" s="6">
        <v>44443</v>
      </c>
      <c r="B5931" s="7">
        <v>22</v>
      </c>
      <c r="C5931" s="25">
        <v>197393.22586070397</v>
      </c>
      <c r="D5931" s="25">
        <f t="shared" si="560"/>
        <v>9</v>
      </c>
      <c r="E5931" s="25">
        <f t="shared" si="559"/>
        <v>0</v>
      </c>
      <c r="F5931" s="25">
        <f t="shared" si="561"/>
        <v>1</v>
      </c>
      <c r="G5931" s="25" t="str">
        <f t="shared" si="557"/>
        <v>Summer</v>
      </c>
      <c r="H5931" s="25">
        <f t="shared" si="562"/>
        <v>3</v>
      </c>
      <c r="I5931" s="25">
        <v>0</v>
      </c>
      <c r="J5931" s="25">
        <f t="shared" si="558"/>
        <v>3</v>
      </c>
      <c r="K5931" s="7">
        <v>32.17145</v>
      </c>
    </row>
    <row r="5932" spans="1:11" x14ac:dyDescent="0.25">
      <c r="A5932" s="6">
        <v>44443</v>
      </c>
      <c r="B5932" s="7">
        <v>23</v>
      </c>
      <c r="C5932" s="25">
        <v>185384.80494976245</v>
      </c>
      <c r="D5932" s="25">
        <f t="shared" si="560"/>
        <v>9</v>
      </c>
      <c r="E5932" s="25">
        <f t="shared" si="559"/>
        <v>0</v>
      </c>
      <c r="F5932" s="25">
        <f t="shared" si="561"/>
        <v>1</v>
      </c>
      <c r="G5932" s="25" t="str">
        <f t="shared" si="557"/>
        <v>Summer</v>
      </c>
      <c r="H5932" s="25">
        <f t="shared" si="562"/>
        <v>3</v>
      </c>
      <c r="I5932" s="25">
        <v>0</v>
      </c>
      <c r="J5932" s="25">
        <f t="shared" si="558"/>
        <v>3</v>
      </c>
      <c r="K5932" s="7">
        <v>37.45881</v>
      </c>
    </row>
    <row r="5933" spans="1:11" x14ac:dyDescent="0.25">
      <c r="A5933" s="6">
        <v>44443</v>
      </c>
      <c r="B5933" s="7">
        <v>24</v>
      </c>
      <c r="C5933" s="25">
        <v>169789.74707779149</v>
      </c>
      <c r="D5933" s="25">
        <f t="shared" si="560"/>
        <v>9</v>
      </c>
      <c r="E5933" s="25">
        <f t="shared" si="559"/>
        <v>0</v>
      </c>
      <c r="F5933" s="25">
        <f t="shared" si="561"/>
        <v>1</v>
      </c>
      <c r="G5933" s="25" t="str">
        <f t="shared" si="557"/>
        <v>Summer</v>
      </c>
      <c r="H5933" s="25">
        <f t="shared" si="562"/>
        <v>3</v>
      </c>
      <c r="I5933" s="25">
        <v>0</v>
      </c>
      <c r="J5933" s="25">
        <f t="shared" si="558"/>
        <v>3</v>
      </c>
      <c r="K5933" s="7">
        <v>32.213360000000002</v>
      </c>
    </row>
    <row r="5934" spans="1:11" x14ac:dyDescent="0.25">
      <c r="A5934" s="6">
        <v>44444</v>
      </c>
      <c r="B5934" s="7">
        <v>1</v>
      </c>
      <c r="C5934" s="25">
        <v>151215.19674488285</v>
      </c>
      <c r="D5934" s="25">
        <f t="shared" si="560"/>
        <v>9</v>
      </c>
      <c r="E5934" s="25">
        <f t="shared" si="559"/>
        <v>0</v>
      </c>
      <c r="F5934" s="25">
        <f t="shared" si="561"/>
        <v>1</v>
      </c>
      <c r="G5934" s="25" t="str">
        <f t="shared" si="557"/>
        <v>Summer</v>
      </c>
      <c r="H5934" s="25">
        <f t="shared" si="562"/>
        <v>3</v>
      </c>
      <c r="I5934" s="25">
        <v>0</v>
      </c>
      <c r="J5934" s="25">
        <f t="shared" si="558"/>
        <v>3</v>
      </c>
      <c r="K5934" s="7">
        <v>26.71536</v>
      </c>
    </row>
    <row r="5935" spans="1:11" x14ac:dyDescent="0.25">
      <c r="A5935" s="6">
        <v>44444</v>
      </c>
      <c r="B5935" s="7">
        <v>2</v>
      </c>
      <c r="C5935" s="25">
        <v>136236.82326518686</v>
      </c>
      <c r="D5935" s="25">
        <f t="shared" si="560"/>
        <v>9</v>
      </c>
      <c r="E5935" s="25">
        <f t="shared" si="559"/>
        <v>0</v>
      </c>
      <c r="F5935" s="25">
        <f t="shared" si="561"/>
        <v>1</v>
      </c>
      <c r="G5935" s="25" t="str">
        <f t="shared" ref="G5935:G5998" si="563">IF(OR(D5935&lt;5,D5935&gt;9),"Winter","Summer")</f>
        <v>Summer</v>
      </c>
      <c r="H5935" s="25">
        <f t="shared" si="562"/>
        <v>1</v>
      </c>
      <c r="I5935" s="25">
        <v>0</v>
      </c>
      <c r="J5935" s="25">
        <f t="shared" ref="J5935:J5998" si="564">IF(I5935=0,H5935,5)</f>
        <v>1</v>
      </c>
      <c r="K5935" s="7">
        <v>28.751139999999999</v>
      </c>
    </row>
    <row r="5936" spans="1:11" x14ac:dyDescent="0.25">
      <c r="A5936" s="6">
        <v>44444</v>
      </c>
      <c r="B5936" s="7">
        <v>3</v>
      </c>
      <c r="C5936" s="25">
        <v>125634.1752415537</v>
      </c>
      <c r="D5936" s="25">
        <f t="shared" si="560"/>
        <v>9</v>
      </c>
      <c r="E5936" s="25">
        <f t="shared" si="559"/>
        <v>0</v>
      </c>
      <c r="F5936" s="25">
        <f t="shared" si="561"/>
        <v>1</v>
      </c>
      <c r="G5936" s="25" t="str">
        <f t="shared" si="563"/>
        <v>Summer</v>
      </c>
      <c r="H5936" s="25">
        <f t="shared" si="562"/>
        <v>1</v>
      </c>
      <c r="I5936" s="25">
        <v>0</v>
      </c>
      <c r="J5936" s="25">
        <f t="shared" si="564"/>
        <v>1</v>
      </c>
      <c r="K5936" s="7">
        <v>29.454149999999998</v>
      </c>
    </row>
    <row r="5937" spans="1:11" x14ac:dyDescent="0.25">
      <c r="A5937" s="6">
        <v>44444</v>
      </c>
      <c r="B5937" s="7">
        <v>4</v>
      </c>
      <c r="C5937" s="25">
        <v>118418.859145218</v>
      </c>
      <c r="D5937" s="25">
        <f t="shared" si="560"/>
        <v>9</v>
      </c>
      <c r="E5937" s="25">
        <f t="shared" si="559"/>
        <v>0</v>
      </c>
      <c r="F5937" s="25">
        <f t="shared" si="561"/>
        <v>1</v>
      </c>
      <c r="G5937" s="25" t="str">
        <f t="shared" si="563"/>
        <v>Summer</v>
      </c>
      <c r="H5937" s="25">
        <f t="shared" si="562"/>
        <v>1</v>
      </c>
      <c r="I5937" s="25">
        <v>0</v>
      </c>
      <c r="J5937" s="25">
        <f t="shared" si="564"/>
        <v>1</v>
      </c>
      <c r="K5937" s="7">
        <v>27.376580000000001</v>
      </c>
    </row>
    <row r="5938" spans="1:11" x14ac:dyDescent="0.25">
      <c r="A5938" s="6">
        <v>44444</v>
      </c>
      <c r="B5938" s="7">
        <v>5</v>
      </c>
      <c r="C5938" s="25">
        <v>114139.47612427059</v>
      </c>
      <c r="D5938" s="25">
        <f t="shared" si="560"/>
        <v>9</v>
      </c>
      <c r="E5938" s="25">
        <f t="shared" si="559"/>
        <v>0</v>
      </c>
      <c r="F5938" s="25">
        <f t="shared" si="561"/>
        <v>1</v>
      </c>
      <c r="G5938" s="25" t="str">
        <f t="shared" si="563"/>
        <v>Summer</v>
      </c>
      <c r="H5938" s="25">
        <f t="shared" si="562"/>
        <v>1</v>
      </c>
      <c r="I5938" s="25">
        <v>0</v>
      </c>
      <c r="J5938" s="25">
        <f t="shared" si="564"/>
        <v>1</v>
      </c>
      <c r="K5938" s="7">
        <v>26.172000000000001</v>
      </c>
    </row>
    <row r="5939" spans="1:11" x14ac:dyDescent="0.25">
      <c r="A5939" s="6">
        <v>44444</v>
      </c>
      <c r="B5939" s="7">
        <v>6</v>
      </c>
      <c r="C5939" s="25">
        <v>112246.0879097241</v>
      </c>
      <c r="D5939" s="25">
        <f t="shared" si="560"/>
        <v>9</v>
      </c>
      <c r="E5939" s="25">
        <f t="shared" si="559"/>
        <v>0</v>
      </c>
      <c r="F5939" s="25">
        <f t="shared" si="561"/>
        <v>1</v>
      </c>
      <c r="G5939" s="25" t="str">
        <f t="shared" si="563"/>
        <v>Summer</v>
      </c>
      <c r="H5939" s="25">
        <f t="shared" si="562"/>
        <v>1</v>
      </c>
      <c r="I5939" s="25">
        <v>0</v>
      </c>
      <c r="J5939" s="25">
        <f t="shared" si="564"/>
        <v>1</v>
      </c>
      <c r="K5939" s="7">
        <v>26.875720000000001</v>
      </c>
    </row>
    <row r="5940" spans="1:11" x14ac:dyDescent="0.25">
      <c r="A5940" s="6">
        <v>44444</v>
      </c>
      <c r="B5940" s="7">
        <v>7</v>
      </c>
      <c r="C5940" s="25">
        <v>112510.78150317952</v>
      </c>
      <c r="D5940" s="25">
        <f t="shared" si="560"/>
        <v>9</v>
      </c>
      <c r="E5940" s="25">
        <f t="shared" si="559"/>
        <v>0</v>
      </c>
      <c r="F5940" s="25">
        <f t="shared" si="561"/>
        <v>1</v>
      </c>
      <c r="G5940" s="25" t="str">
        <f t="shared" si="563"/>
        <v>Summer</v>
      </c>
      <c r="H5940" s="25">
        <f t="shared" si="562"/>
        <v>3</v>
      </c>
      <c r="I5940" s="25">
        <v>0</v>
      </c>
      <c r="J5940" s="25">
        <f t="shared" si="564"/>
        <v>3</v>
      </c>
      <c r="K5940" s="7">
        <v>26.607780000000002</v>
      </c>
    </row>
    <row r="5941" spans="1:11" x14ac:dyDescent="0.25">
      <c r="A5941" s="6">
        <v>44444</v>
      </c>
      <c r="B5941" s="7">
        <v>8</v>
      </c>
      <c r="C5941" s="25">
        <v>119369.19813103361</v>
      </c>
      <c r="D5941" s="25">
        <f t="shared" si="560"/>
        <v>9</v>
      </c>
      <c r="E5941" s="25">
        <f t="shared" si="559"/>
        <v>0</v>
      </c>
      <c r="F5941" s="25">
        <f t="shared" si="561"/>
        <v>1</v>
      </c>
      <c r="G5941" s="25" t="str">
        <f t="shared" si="563"/>
        <v>Summer</v>
      </c>
      <c r="H5941" s="25">
        <f t="shared" si="562"/>
        <v>3</v>
      </c>
      <c r="I5941" s="25">
        <v>0</v>
      </c>
      <c r="J5941" s="25">
        <f t="shared" si="564"/>
        <v>3</v>
      </c>
      <c r="K5941" s="7">
        <v>24.415679999999998</v>
      </c>
    </row>
    <row r="5942" spans="1:11" x14ac:dyDescent="0.25">
      <c r="A5942" s="6">
        <v>44444</v>
      </c>
      <c r="B5942" s="7">
        <v>9</v>
      </c>
      <c r="C5942" s="25">
        <v>132498.9193785573</v>
      </c>
      <c r="D5942" s="25">
        <f t="shared" si="560"/>
        <v>9</v>
      </c>
      <c r="E5942" s="25">
        <f t="shared" si="559"/>
        <v>0</v>
      </c>
      <c r="F5942" s="25">
        <f t="shared" si="561"/>
        <v>1</v>
      </c>
      <c r="G5942" s="25" t="str">
        <f t="shared" si="563"/>
        <v>Summer</v>
      </c>
      <c r="H5942" s="25">
        <f t="shared" si="562"/>
        <v>3</v>
      </c>
      <c r="I5942" s="25">
        <v>0</v>
      </c>
      <c r="J5942" s="25">
        <f t="shared" si="564"/>
        <v>3</v>
      </c>
      <c r="K5942" s="7">
        <v>25.803180000000001</v>
      </c>
    </row>
    <row r="5943" spans="1:11" x14ac:dyDescent="0.25">
      <c r="A5943" s="6">
        <v>44444</v>
      </c>
      <c r="B5943" s="7">
        <v>10</v>
      </c>
      <c r="C5943" s="25">
        <v>148086.89251018944</v>
      </c>
      <c r="D5943" s="25">
        <f t="shared" si="560"/>
        <v>9</v>
      </c>
      <c r="E5943" s="25">
        <f t="shared" si="559"/>
        <v>0</v>
      </c>
      <c r="F5943" s="25">
        <f t="shared" si="561"/>
        <v>1</v>
      </c>
      <c r="G5943" s="25" t="str">
        <f t="shared" si="563"/>
        <v>Summer</v>
      </c>
      <c r="H5943" s="25">
        <f t="shared" si="562"/>
        <v>3</v>
      </c>
      <c r="I5943" s="25">
        <v>0</v>
      </c>
      <c r="J5943" s="25">
        <f t="shared" si="564"/>
        <v>3</v>
      </c>
      <c r="K5943" s="7">
        <v>26.68412</v>
      </c>
    </row>
    <row r="5944" spans="1:11" x14ac:dyDescent="0.25">
      <c r="A5944" s="6">
        <v>44444</v>
      </c>
      <c r="B5944" s="7">
        <v>11</v>
      </c>
      <c r="C5944" s="25">
        <v>165550.83485612864</v>
      </c>
      <c r="D5944" s="25">
        <f t="shared" si="560"/>
        <v>9</v>
      </c>
      <c r="E5944" s="25">
        <f t="shared" si="559"/>
        <v>0</v>
      </c>
      <c r="F5944" s="25">
        <f t="shared" si="561"/>
        <v>1</v>
      </c>
      <c r="G5944" s="25" t="str">
        <f t="shared" si="563"/>
        <v>Summer</v>
      </c>
      <c r="H5944" s="25">
        <f t="shared" si="562"/>
        <v>3</v>
      </c>
      <c r="I5944" s="25">
        <v>0</v>
      </c>
      <c r="J5944" s="25">
        <f t="shared" si="564"/>
        <v>3</v>
      </c>
      <c r="K5944" s="7">
        <v>28.517659999999999</v>
      </c>
    </row>
    <row r="5945" spans="1:11" x14ac:dyDescent="0.25">
      <c r="A5945" s="6">
        <v>44444</v>
      </c>
      <c r="B5945" s="7">
        <v>12</v>
      </c>
      <c r="C5945" s="25">
        <v>181073.9703745399</v>
      </c>
      <c r="D5945" s="25">
        <f t="shared" si="560"/>
        <v>9</v>
      </c>
      <c r="E5945" s="25">
        <f t="shared" si="559"/>
        <v>0</v>
      </c>
      <c r="F5945" s="25">
        <f t="shared" si="561"/>
        <v>1</v>
      </c>
      <c r="G5945" s="25" t="str">
        <f t="shared" si="563"/>
        <v>Summer</v>
      </c>
      <c r="H5945" s="25">
        <f t="shared" si="562"/>
        <v>3</v>
      </c>
      <c r="I5945" s="25">
        <v>0</v>
      </c>
      <c r="J5945" s="25">
        <f t="shared" si="564"/>
        <v>3</v>
      </c>
      <c r="K5945" s="7">
        <v>32.693849999999998</v>
      </c>
    </row>
    <row r="5946" spans="1:11" x14ac:dyDescent="0.25">
      <c r="A5946" s="6">
        <v>44444</v>
      </c>
      <c r="B5946" s="7">
        <v>13</v>
      </c>
      <c r="C5946" s="25">
        <v>195211.38440565433</v>
      </c>
      <c r="D5946" s="25">
        <f t="shared" si="560"/>
        <v>9</v>
      </c>
      <c r="E5946" s="25">
        <f t="shared" si="559"/>
        <v>0</v>
      </c>
      <c r="F5946" s="25">
        <f t="shared" si="561"/>
        <v>1</v>
      </c>
      <c r="G5946" s="25" t="str">
        <f t="shared" si="563"/>
        <v>Summer</v>
      </c>
      <c r="H5946" s="25">
        <f t="shared" si="562"/>
        <v>3</v>
      </c>
      <c r="I5946" s="25">
        <v>0</v>
      </c>
      <c r="J5946" s="25">
        <f t="shared" si="564"/>
        <v>3</v>
      </c>
      <c r="K5946" s="7">
        <v>30.728860000000001</v>
      </c>
    </row>
    <row r="5947" spans="1:11" x14ac:dyDescent="0.25">
      <c r="A5947" s="6">
        <v>44444</v>
      </c>
      <c r="B5947" s="7">
        <v>14</v>
      </c>
      <c r="C5947" s="25">
        <v>206545.86873898766</v>
      </c>
      <c r="D5947" s="25">
        <f t="shared" si="560"/>
        <v>9</v>
      </c>
      <c r="E5947" s="25">
        <f t="shared" si="559"/>
        <v>0</v>
      </c>
      <c r="F5947" s="25">
        <f t="shared" si="561"/>
        <v>1</v>
      </c>
      <c r="G5947" s="25" t="str">
        <f t="shared" si="563"/>
        <v>Summer</v>
      </c>
      <c r="H5947" s="25">
        <f t="shared" si="562"/>
        <v>3</v>
      </c>
      <c r="I5947" s="25">
        <v>0</v>
      </c>
      <c r="J5947" s="25">
        <f t="shared" si="564"/>
        <v>3</v>
      </c>
      <c r="K5947" s="7">
        <v>32.119280000000003</v>
      </c>
    </row>
    <row r="5948" spans="1:11" x14ac:dyDescent="0.25">
      <c r="A5948" s="6">
        <v>44444</v>
      </c>
      <c r="B5948" s="7">
        <v>15</v>
      </c>
      <c r="C5948" s="25">
        <v>218112.42877338629</v>
      </c>
      <c r="D5948" s="25">
        <f t="shared" si="560"/>
        <v>9</v>
      </c>
      <c r="E5948" s="25">
        <f t="shared" si="559"/>
        <v>0</v>
      </c>
      <c r="F5948" s="25">
        <f t="shared" si="561"/>
        <v>1</v>
      </c>
      <c r="G5948" s="25" t="str">
        <f t="shared" si="563"/>
        <v>Summer</v>
      </c>
      <c r="H5948" s="25">
        <f t="shared" si="562"/>
        <v>3</v>
      </c>
      <c r="I5948" s="25">
        <v>0</v>
      </c>
      <c r="J5948" s="25">
        <f t="shared" si="564"/>
        <v>3</v>
      </c>
      <c r="K5948" s="7">
        <v>33.679070000000003</v>
      </c>
    </row>
    <row r="5949" spans="1:11" x14ac:dyDescent="0.25">
      <c r="A5949" s="6">
        <v>44444</v>
      </c>
      <c r="B5949" s="7">
        <v>16</v>
      </c>
      <c r="C5949" s="25">
        <v>232758.13092069907</v>
      </c>
      <c r="D5949" s="25">
        <f t="shared" si="560"/>
        <v>9</v>
      </c>
      <c r="E5949" s="25">
        <f t="shared" si="559"/>
        <v>0</v>
      </c>
      <c r="F5949" s="25">
        <f t="shared" si="561"/>
        <v>1</v>
      </c>
      <c r="G5949" s="25" t="str">
        <f t="shared" si="563"/>
        <v>Summer</v>
      </c>
      <c r="H5949" s="25">
        <f t="shared" si="562"/>
        <v>3</v>
      </c>
      <c r="I5949" s="25">
        <v>0</v>
      </c>
      <c r="J5949" s="25">
        <f t="shared" si="564"/>
        <v>3</v>
      </c>
      <c r="K5949" s="7">
        <v>33.963999999999999</v>
      </c>
    </row>
    <row r="5950" spans="1:11" x14ac:dyDescent="0.25">
      <c r="A5950" s="6">
        <v>44444</v>
      </c>
      <c r="B5950" s="7">
        <v>17</v>
      </c>
      <c r="C5950" s="25">
        <v>243170.65705214412</v>
      </c>
      <c r="D5950" s="25">
        <f t="shared" si="560"/>
        <v>9</v>
      </c>
      <c r="E5950" s="25">
        <f t="shared" si="559"/>
        <v>0</v>
      </c>
      <c r="F5950" s="25">
        <f t="shared" si="561"/>
        <v>1</v>
      </c>
      <c r="G5950" s="25" t="str">
        <f t="shared" si="563"/>
        <v>Summer</v>
      </c>
      <c r="H5950" s="25">
        <f t="shared" si="562"/>
        <v>3</v>
      </c>
      <c r="I5950" s="25">
        <v>0</v>
      </c>
      <c r="J5950" s="25">
        <f t="shared" si="564"/>
        <v>3</v>
      </c>
      <c r="K5950" s="7">
        <v>34.876179999999998</v>
      </c>
    </row>
    <row r="5951" spans="1:11" x14ac:dyDescent="0.25">
      <c r="A5951" s="6">
        <v>44444</v>
      </c>
      <c r="B5951" s="7">
        <v>18</v>
      </c>
      <c r="C5951" s="25">
        <v>250959.4809617186</v>
      </c>
      <c r="D5951" s="25">
        <f t="shared" si="560"/>
        <v>9</v>
      </c>
      <c r="E5951" s="25">
        <f t="shared" si="559"/>
        <v>0</v>
      </c>
      <c r="F5951" s="25">
        <f t="shared" si="561"/>
        <v>1</v>
      </c>
      <c r="G5951" s="25" t="str">
        <f t="shared" si="563"/>
        <v>Summer</v>
      </c>
      <c r="H5951" s="25">
        <f t="shared" si="562"/>
        <v>3</v>
      </c>
      <c r="I5951" s="25">
        <v>0</v>
      </c>
      <c r="J5951" s="25">
        <f t="shared" si="564"/>
        <v>3</v>
      </c>
      <c r="K5951" s="7">
        <v>40.007449999999999</v>
      </c>
    </row>
    <row r="5952" spans="1:11" x14ac:dyDescent="0.25">
      <c r="A5952" s="6">
        <v>44444</v>
      </c>
      <c r="B5952" s="7">
        <v>19</v>
      </c>
      <c r="C5952" s="25">
        <v>244362.3382771344</v>
      </c>
      <c r="D5952" s="25">
        <f t="shared" si="560"/>
        <v>9</v>
      </c>
      <c r="E5952" s="25">
        <f t="shared" si="559"/>
        <v>0</v>
      </c>
      <c r="F5952" s="25">
        <f t="shared" si="561"/>
        <v>1</v>
      </c>
      <c r="G5952" s="25" t="str">
        <f t="shared" si="563"/>
        <v>Summer</v>
      </c>
      <c r="H5952" s="25">
        <f t="shared" si="562"/>
        <v>3</v>
      </c>
      <c r="I5952" s="25">
        <v>0</v>
      </c>
      <c r="J5952" s="25">
        <f t="shared" si="564"/>
        <v>3</v>
      </c>
      <c r="K5952" s="7">
        <v>39.23563</v>
      </c>
    </row>
    <row r="5953" spans="1:11" x14ac:dyDescent="0.25">
      <c r="A5953" s="6">
        <v>44444</v>
      </c>
      <c r="B5953" s="7">
        <v>20</v>
      </c>
      <c r="C5953" s="25">
        <v>225785.31638628541</v>
      </c>
      <c r="D5953" s="25">
        <f t="shared" si="560"/>
        <v>9</v>
      </c>
      <c r="E5953" s="25">
        <f t="shared" si="559"/>
        <v>0</v>
      </c>
      <c r="F5953" s="25">
        <f t="shared" si="561"/>
        <v>1</v>
      </c>
      <c r="G5953" s="25" t="str">
        <f t="shared" si="563"/>
        <v>Summer</v>
      </c>
      <c r="H5953" s="25">
        <f t="shared" si="562"/>
        <v>3</v>
      </c>
      <c r="I5953" s="25">
        <v>0</v>
      </c>
      <c r="J5953" s="25">
        <f t="shared" si="564"/>
        <v>3</v>
      </c>
      <c r="K5953" s="7">
        <v>39.91451</v>
      </c>
    </row>
    <row r="5954" spans="1:11" x14ac:dyDescent="0.25">
      <c r="A5954" s="6">
        <v>44444</v>
      </c>
      <c r="B5954" s="7">
        <v>21</v>
      </c>
      <c r="C5954" s="25">
        <v>205757.84097071103</v>
      </c>
      <c r="D5954" s="25">
        <f t="shared" si="560"/>
        <v>9</v>
      </c>
      <c r="E5954" s="25">
        <f t="shared" si="559"/>
        <v>0</v>
      </c>
      <c r="F5954" s="25">
        <f t="shared" si="561"/>
        <v>1</v>
      </c>
      <c r="G5954" s="25" t="str">
        <f t="shared" si="563"/>
        <v>Summer</v>
      </c>
      <c r="H5954" s="25">
        <f t="shared" si="562"/>
        <v>3</v>
      </c>
      <c r="I5954" s="25">
        <v>0</v>
      </c>
      <c r="J5954" s="25">
        <f t="shared" si="564"/>
        <v>3</v>
      </c>
      <c r="K5954" s="7">
        <v>34.824330000000003</v>
      </c>
    </row>
    <row r="5955" spans="1:11" x14ac:dyDescent="0.25">
      <c r="A5955" s="6">
        <v>44444</v>
      </c>
      <c r="B5955" s="7">
        <v>22</v>
      </c>
      <c r="C5955" s="25">
        <v>187937.43855268278</v>
      </c>
      <c r="D5955" s="25">
        <f t="shared" si="560"/>
        <v>9</v>
      </c>
      <c r="E5955" s="25">
        <f t="shared" si="559"/>
        <v>0</v>
      </c>
      <c r="F5955" s="25">
        <f t="shared" si="561"/>
        <v>1</v>
      </c>
      <c r="G5955" s="25" t="str">
        <f t="shared" si="563"/>
        <v>Summer</v>
      </c>
      <c r="H5955" s="25">
        <f t="shared" si="562"/>
        <v>3</v>
      </c>
      <c r="I5955" s="25">
        <v>0</v>
      </c>
      <c r="J5955" s="25">
        <f t="shared" si="564"/>
        <v>3</v>
      </c>
      <c r="K5955" s="7">
        <v>34.90634</v>
      </c>
    </row>
    <row r="5956" spans="1:11" x14ac:dyDescent="0.25">
      <c r="A5956" s="6">
        <v>44444</v>
      </c>
      <c r="B5956" s="7">
        <v>23</v>
      </c>
      <c r="C5956" s="25">
        <v>172828.79158372237</v>
      </c>
      <c r="D5956" s="25">
        <f t="shared" si="560"/>
        <v>9</v>
      </c>
      <c r="E5956" s="25">
        <f t="shared" si="559"/>
        <v>0</v>
      </c>
      <c r="F5956" s="25">
        <f t="shared" si="561"/>
        <v>1</v>
      </c>
      <c r="G5956" s="25" t="str">
        <f t="shared" si="563"/>
        <v>Summer</v>
      </c>
      <c r="H5956" s="25">
        <f t="shared" si="562"/>
        <v>3</v>
      </c>
      <c r="I5956" s="25">
        <v>0</v>
      </c>
      <c r="J5956" s="25">
        <f t="shared" si="564"/>
        <v>3</v>
      </c>
      <c r="K5956" s="7">
        <v>31.06071</v>
      </c>
    </row>
    <row r="5957" spans="1:11" x14ac:dyDescent="0.25">
      <c r="A5957" s="6">
        <v>44444</v>
      </c>
      <c r="B5957" s="7">
        <v>24</v>
      </c>
      <c r="C5957" s="25">
        <v>153381.67233111142</v>
      </c>
      <c r="D5957" s="25">
        <f t="shared" si="560"/>
        <v>9</v>
      </c>
      <c r="E5957" s="25">
        <f t="shared" si="559"/>
        <v>0</v>
      </c>
      <c r="F5957" s="25">
        <f t="shared" si="561"/>
        <v>1</v>
      </c>
      <c r="G5957" s="25" t="str">
        <f t="shared" si="563"/>
        <v>Summer</v>
      </c>
      <c r="H5957" s="25">
        <f t="shared" si="562"/>
        <v>3</v>
      </c>
      <c r="I5957" s="25">
        <v>0</v>
      </c>
      <c r="J5957" s="25">
        <f t="shared" si="564"/>
        <v>3</v>
      </c>
      <c r="K5957" s="7">
        <v>29.56277</v>
      </c>
    </row>
    <row r="5958" spans="1:11" x14ac:dyDescent="0.25">
      <c r="A5958" s="6">
        <v>44445</v>
      </c>
      <c r="B5958" s="7">
        <v>1</v>
      </c>
      <c r="C5958" s="25">
        <v>133107.37768105272</v>
      </c>
      <c r="D5958" s="25">
        <f t="shared" si="560"/>
        <v>9</v>
      </c>
      <c r="E5958" s="25">
        <f t="shared" ref="E5958:E6021" si="565">IF(IFERROR(VLOOKUP(A5958,$S$6:$S$15,1,0),0)&gt;0,1,0)</f>
        <v>1</v>
      </c>
      <c r="F5958" s="25">
        <f t="shared" si="561"/>
        <v>0</v>
      </c>
      <c r="G5958" s="25" t="str">
        <f t="shared" si="563"/>
        <v>Summer</v>
      </c>
      <c r="H5958" s="25">
        <f t="shared" si="562"/>
        <v>3</v>
      </c>
      <c r="I5958" s="25">
        <v>0</v>
      </c>
      <c r="J5958" s="25">
        <f t="shared" si="564"/>
        <v>3</v>
      </c>
      <c r="K5958" s="7">
        <v>25.494050000000001</v>
      </c>
    </row>
    <row r="5959" spans="1:11" x14ac:dyDescent="0.25">
      <c r="A5959" s="6">
        <v>44445</v>
      </c>
      <c r="B5959" s="7">
        <v>2</v>
      </c>
      <c r="C5959" s="25">
        <v>116050.05370294978</v>
      </c>
      <c r="D5959" s="25">
        <f t="shared" ref="D5959:D6022" si="566">MONTH(A5959)</f>
        <v>9</v>
      </c>
      <c r="E5959" s="25">
        <f t="shared" si="565"/>
        <v>1</v>
      </c>
      <c r="F5959" s="25">
        <f t="shared" ref="F5959:F6022" si="567">IF(WEEKDAY(A5959,2)&gt;5,1,0)</f>
        <v>0</v>
      </c>
      <c r="G5959" s="25" t="str">
        <f t="shared" si="563"/>
        <v>Summer</v>
      </c>
      <c r="H5959" s="25">
        <f t="shared" ref="H5959:H6022" si="568">IF(AND(B5959&lt;7,B5959&gt;1),1,IF(G5959="Winter",IF(OR(E5959=1,F5959=1,B5959=1,AND(B5959&gt;9,B5959&lt;19),B5959&gt;21),2,6),IF(OR(E5959=1,F5959=1,B5959&lt;15,B5959&gt;20),3,4)))</f>
        <v>1</v>
      </c>
      <c r="I5959" s="25">
        <v>0</v>
      </c>
      <c r="J5959" s="25">
        <f t="shared" si="564"/>
        <v>1</v>
      </c>
      <c r="K5959" s="7">
        <v>23.798629999999999</v>
      </c>
    </row>
    <row r="5960" spans="1:11" x14ac:dyDescent="0.25">
      <c r="A5960" s="6">
        <v>44445</v>
      </c>
      <c r="B5960" s="7">
        <v>3</v>
      </c>
      <c r="C5960" s="25">
        <v>104438.39891630197</v>
      </c>
      <c r="D5960" s="25">
        <f t="shared" si="566"/>
        <v>9</v>
      </c>
      <c r="E5960" s="25">
        <f t="shared" si="565"/>
        <v>1</v>
      </c>
      <c r="F5960" s="25">
        <f t="shared" si="567"/>
        <v>0</v>
      </c>
      <c r="G5960" s="25" t="str">
        <f t="shared" si="563"/>
        <v>Summer</v>
      </c>
      <c r="H5960" s="25">
        <f t="shared" si="568"/>
        <v>1</v>
      </c>
      <c r="I5960" s="25">
        <v>0</v>
      </c>
      <c r="J5960" s="25">
        <f t="shared" si="564"/>
        <v>1</v>
      </c>
      <c r="K5960" s="7">
        <v>24.767330000000001</v>
      </c>
    </row>
    <row r="5961" spans="1:11" x14ac:dyDescent="0.25">
      <c r="A5961" s="6">
        <v>44445</v>
      </c>
      <c r="B5961" s="7">
        <v>4</v>
      </c>
      <c r="C5961" s="25">
        <v>97018.304620665658</v>
      </c>
      <c r="D5961" s="25">
        <f t="shared" si="566"/>
        <v>9</v>
      </c>
      <c r="E5961" s="25">
        <f t="shared" si="565"/>
        <v>1</v>
      </c>
      <c r="F5961" s="25">
        <f t="shared" si="567"/>
        <v>0</v>
      </c>
      <c r="G5961" s="25" t="str">
        <f t="shared" si="563"/>
        <v>Summer</v>
      </c>
      <c r="H5961" s="25">
        <f t="shared" si="568"/>
        <v>1</v>
      </c>
      <c r="I5961" s="25">
        <v>0</v>
      </c>
      <c r="J5961" s="25">
        <f t="shared" si="564"/>
        <v>1</v>
      </c>
      <c r="K5961" s="7">
        <v>22.99521</v>
      </c>
    </row>
    <row r="5962" spans="1:11" x14ac:dyDescent="0.25">
      <c r="A5962" s="6">
        <v>44445</v>
      </c>
      <c r="B5962" s="7">
        <v>5</v>
      </c>
      <c r="C5962" s="25">
        <v>92473.78301883729</v>
      </c>
      <c r="D5962" s="25">
        <f t="shared" si="566"/>
        <v>9</v>
      </c>
      <c r="E5962" s="25">
        <f t="shared" si="565"/>
        <v>1</v>
      </c>
      <c r="F5962" s="25">
        <f t="shared" si="567"/>
        <v>0</v>
      </c>
      <c r="G5962" s="25" t="str">
        <f t="shared" si="563"/>
        <v>Summer</v>
      </c>
      <c r="H5962" s="25">
        <f t="shared" si="568"/>
        <v>1</v>
      </c>
      <c r="I5962" s="25">
        <v>0</v>
      </c>
      <c r="J5962" s="25">
        <f t="shared" si="564"/>
        <v>1</v>
      </c>
      <c r="K5962" s="7">
        <v>24.050650000000001</v>
      </c>
    </row>
    <row r="5963" spans="1:11" x14ac:dyDescent="0.25">
      <c r="A5963" s="6">
        <v>44445</v>
      </c>
      <c r="B5963" s="7">
        <v>6</v>
      </c>
      <c r="C5963" s="25">
        <v>90343.331455820633</v>
      </c>
      <c r="D5963" s="25">
        <f t="shared" si="566"/>
        <v>9</v>
      </c>
      <c r="E5963" s="25">
        <f t="shared" si="565"/>
        <v>1</v>
      </c>
      <c r="F5963" s="25">
        <f t="shared" si="567"/>
        <v>0</v>
      </c>
      <c r="G5963" s="25" t="str">
        <f t="shared" si="563"/>
        <v>Summer</v>
      </c>
      <c r="H5963" s="25">
        <f t="shared" si="568"/>
        <v>1</v>
      </c>
      <c r="I5963" s="25">
        <v>0</v>
      </c>
      <c r="J5963" s="25">
        <f t="shared" si="564"/>
        <v>1</v>
      </c>
      <c r="K5963" s="7">
        <v>26.435089999999999</v>
      </c>
    </row>
    <row r="5964" spans="1:11" x14ac:dyDescent="0.25">
      <c r="A5964" s="6">
        <v>44445</v>
      </c>
      <c r="B5964" s="7">
        <v>7</v>
      </c>
      <c r="C5964" s="25">
        <v>90501.737841244554</v>
      </c>
      <c r="D5964" s="25">
        <f t="shared" si="566"/>
        <v>9</v>
      </c>
      <c r="E5964" s="25">
        <f t="shared" si="565"/>
        <v>1</v>
      </c>
      <c r="F5964" s="25">
        <f t="shared" si="567"/>
        <v>0</v>
      </c>
      <c r="G5964" s="25" t="str">
        <f t="shared" si="563"/>
        <v>Summer</v>
      </c>
      <c r="H5964" s="25">
        <f t="shared" si="568"/>
        <v>3</v>
      </c>
      <c r="I5964" s="25">
        <v>0</v>
      </c>
      <c r="J5964" s="25">
        <f t="shared" si="564"/>
        <v>3</v>
      </c>
      <c r="K5964" s="7">
        <v>26.576219999999999</v>
      </c>
    </row>
    <row r="5965" spans="1:11" x14ac:dyDescent="0.25">
      <c r="A5965" s="6">
        <v>44445</v>
      </c>
      <c r="B5965" s="7">
        <v>8</v>
      </c>
      <c r="C5965" s="25">
        <v>95771.481491856888</v>
      </c>
      <c r="D5965" s="25">
        <f t="shared" si="566"/>
        <v>9</v>
      </c>
      <c r="E5965" s="25">
        <f t="shared" si="565"/>
        <v>1</v>
      </c>
      <c r="F5965" s="25">
        <f t="shared" si="567"/>
        <v>0</v>
      </c>
      <c r="G5965" s="25" t="str">
        <f t="shared" si="563"/>
        <v>Summer</v>
      </c>
      <c r="H5965" s="25">
        <f t="shared" si="568"/>
        <v>3</v>
      </c>
      <c r="I5965" s="25">
        <v>0</v>
      </c>
      <c r="J5965" s="25">
        <f t="shared" si="564"/>
        <v>3</v>
      </c>
      <c r="K5965" s="7">
        <v>23.57705</v>
      </c>
    </row>
    <row r="5966" spans="1:11" x14ac:dyDescent="0.25">
      <c r="A5966" s="6">
        <v>44445</v>
      </c>
      <c r="B5966" s="7">
        <v>9</v>
      </c>
      <c r="C5966" s="25">
        <v>111742.00148629096</v>
      </c>
      <c r="D5966" s="25">
        <f t="shared" si="566"/>
        <v>9</v>
      </c>
      <c r="E5966" s="25">
        <f t="shared" si="565"/>
        <v>1</v>
      </c>
      <c r="F5966" s="25">
        <f t="shared" si="567"/>
        <v>0</v>
      </c>
      <c r="G5966" s="25" t="str">
        <f t="shared" si="563"/>
        <v>Summer</v>
      </c>
      <c r="H5966" s="25">
        <f t="shared" si="568"/>
        <v>3</v>
      </c>
      <c r="I5966" s="25">
        <v>0</v>
      </c>
      <c r="J5966" s="25">
        <f t="shared" si="564"/>
        <v>3</v>
      </c>
      <c r="K5966" s="7">
        <v>23.00769</v>
      </c>
    </row>
    <row r="5967" spans="1:11" x14ac:dyDescent="0.25">
      <c r="A5967" s="6">
        <v>44445</v>
      </c>
      <c r="B5967" s="7">
        <v>10</v>
      </c>
      <c r="C5967" s="25">
        <v>134089.01344276618</v>
      </c>
      <c r="D5967" s="25">
        <f t="shared" si="566"/>
        <v>9</v>
      </c>
      <c r="E5967" s="25">
        <f t="shared" si="565"/>
        <v>1</v>
      </c>
      <c r="F5967" s="25">
        <f t="shared" si="567"/>
        <v>0</v>
      </c>
      <c r="G5967" s="25" t="str">
        <f t="shared" si="563"/>
        <v>Summer</v>
      </c>
      <c r="H5967" s="25">
        <f t="shared" si="568"/>
        <v>3</v>
      </c>
      <c r="I5967" s="25">
        <v>0</v>
      </c>
      <c r="J5967" s="25">
        <f t="shared" si="564"/>
        <v>3</v>
      </c>
      <c r="K5967" s="7">
        <v>25.226400000000002</v>
      </c>
    </row>
    <row r="5968" spans="1:11" x14ac:dyDescent="0.25">
      <c r="A5968" s="6">
        <v>44445</v>
      </c>
      <c r="B5968" s="7">
        <v>11</v>
      </c>
      <c r="C5968" s="25">
        <v>158578.92054969291</v>
      </c>
      <c r="D5968" s="25">
        <f t="shared" si="566"/>
        <v>9</v>
      </c>
      <c r="E5968" s="25">
        <f t="shared" si="565"/>
        <v>1</v>
      </c>
      <c r="F5968" s="25">
        <f t="shared" si="567"/>
        <v>0</v>
      </c>
      <c r="G5968" s="25" t="str">
        <f t="shared" si="563"/>
        <v>Summer</v>
      </c>
      <c r="H5968" s="25">
        <f t="shared" si="568"/>
        <v>3</v>
      </c>
      <c r="I5968" s="25">
        <v>0</v>
      </c>
      <c r="J5968" s="25">
        <f t="shared" si="564"/>
        <v>3</v>
      </c>
      <c r="K5968" s="7">
        <v>28.465430000000001</v>
      </c>
    </row>
    <row r="5969" spans="1:11" x14ac:dyDescent="0.25">
      <c r="A5969" s="6">
        <v>44445</v>
      </c>
      <c r="B5969" s="7">
        <v>12</v>
      </c>
      <c r="C5969" s="25">
        <v>181724.99059594079</v>
      </c>
      <c r="D5969" s="25">
        <f t="shared" si="566"/>
        <v>9</v>
      </c>
      <c r="E5969" s="25">
        <f t="shared" si="565"/>
        <v>1</v>
      </c>
      <c r="F5969" s="25">
        <f t="shared" si="567"/>
        <v>0</v>
      </c>
      <c r="G5969" s="25" t="str">
        <f t="shared" si="563"/>
        <v>Summer</v>
      </c>
      <c r="H5969" s="25">
        <f t="shared" si="568"/>
        <v>3</v>
      </c>
      <c r="I5969" s="25">
        <v>0</v>
      </c>
      <c r="J5969" s="25">
        <f t="shared" si="564"/>
        <v>3</v>
      </c>
      <c r="K5969" s="7">
        <v>32.972729999999999</v>
      </c>
    </row>
    <row r="5970" spans="1:11" x14ac:dyDescent="0.25">
      <c r="A5970" s="6">
        <v>44445</v>
      </c>
      <c r="B5970" s="7">
        <v>13</v>
      </c>
      <c r="C5970" s="25">
        <v>201288.69801375765</v>
      </c>
      <c r="D5970" s="25">
        <f t="shared" si="566"/>
        <v>9</v>
      </c>
      <c r="E5970" s="25">
        <f t="shared" si="565"/>
        <v>1</v>
      </c>
      <c r="F5970" s="25">
        <f t="shared" si="567"/>
        <v>0</v>
      </c>
      <c r="G5970" s="25" t="str">
        <f t="shared" si="563"/>
        <v>Summer</v>
      </c>
      <c r="H5970" s="25">
        <f t="shared" si="568"/>
        <v>3</v>
      </c>
      <c r="I5970" s="25">
        <v>0</v>
      </c>
      <c r="J5970" s="25">
        <f t="shared" si="564"/>
        <v>3</v>
      </c>
      <c r="K5970" s="7">
        <v>36.63635</v>
      </c>
    </row>
    <row r="5971" spans="1:11" x14ac:dyDescent="0.25">
      <c r="A5971" s="6">
        <v>44445</v>
      </c>
      <c r="B5971" s="7">
        <v>14</v>
      </c>
      <c r="C5971" s="25">
        <v>217151.53311692888</v>
      </c>
      <c r="D5971" s="25">
        <f t="shared" si="566"/>
        <v>9</v>
      </c>
      <c r="E5971" s="25">
        <f t="shared" si="565"/>
        <v>1</v>
      </c>
      <c r="F5971" s="25">
        <f t="shared" si="567"/>
        <v>0</v>
      </c>
      <c r="G5971" s="25" t="str">
        <f t="shared" si="563"/>
        <v>Summer</v>
      </c>
      <c r="H5971" s="25">
        <f t="shared" si="568"/>
        <v>3</v>
      </c>
      <c r="I5971" s="25">
        <v>0</v>
      </c>
      <c r="J5971" s="25">
        <f t="shared" si="564"/>
        <v>3</v>
      </c>
      <c r="K5971" s="7">
        <v>47.773620000000001</v>
      </c>
    </row>
    <row r="5972" spans="1:11" x14ac:dyDescent="0.25">
      <c r="A5972" s="6">
        <v>44445</v>
      </c>
      <c r="B5972" s="7">
        <v>15</v>
      </c>
      <c r="C5972" s="25">
        <v>234220.5958541868</v>
      </c>
      <c r="D5972" s="25">
        <f t="shared" si="566"/>
        <v>9</v>
      </c>
      <c r="E5972" s="25">
        <f t="shared" si="565"/>
        <v>1</v>
      </c>
      <c r="F5972" s="25">
        <f t="shared" si="567"/>
        <v>0</v>
      </c>
      <c r="G5972" s="25" t="str">
        <f t="shared" si="563"/>
        <v>Summer</v>
      </c>
      <c r="H5972" s="25">
        <f t="shared" si="568"/>
        <v>3</v>
      </c>
      <c r="I5972" s="25">
        <v>0</v>
      </c>
      <c r="J5972" s="25">
        <f t="shared" si="564"/>
        <v>3</v>
      </c>
      <c r="K5972" s="7">
        <v>43.127079999999999</v>
      </c>
    </row>
    <row r="5973" spans="1:11" x14ac:dyDescent="0.25">
      <c r="A5973" s="6">
        <v>44445</v>
      </c>
      <c r="B5973" s="7">
        <v>16</v>
      </c>
      <c r="C5973" s="25">
        <v>252570.95496191396</v>
      </c>
      <c r="D5973" s="25">
        <f t="shared" si="566"/>
        <v>9</v>
      </c>
      <c r="E5973" s="25">
        <f t="shared" si="565"/>
        <v>1</v>
      </c>
      <c r="F5973" s="25">
        <f t="shared" si="567"/>
        <v>0</v>
      </c>
      <c r="G5973" s="25" t="str">
        <f t="shared" si="563"/>
        <v>Summer</v>
      </c>
      <c r="H5973" s="25">
        <f t="shared" si="568"/>
        <v>3</v>
      </c>
      <c r="I5973" s="25">
        <v>0</v>
      </c>
      <c r="J5973" s="25">
        <f t="shared" si="564"/>
        <v>3</v>
      </c>
      <c r="K5973" s="7">
        <v>43.37368</v>
      </c>
    </row>
    <row r="5974" spans="1:11" x14ac:dyDescent="0.25">
      <c r="A5974" s="6">
        <v>44445</v>
      </c>
      <c r="B5974" s="7">
        <v>17</v>
      </c>
      <c r="C5974" s="25">
        <v>270957.72785135888</v>
      </c>
      <c r="D5974" s="25">
        <f t="shared" si="566"/>
        <v>9</v>
      </c>
      <c r="E5974" s="25">
        <f t="shared" si="565"/>
        <v>1</v>
      </c>
      <c r="F5974" s="25">
        <f t="shared" si="567"/>
        <v>0</v>
      </c>
      <c r="G5974" s="25" t="str">
        <f t="shared" si="563"/>
        <v>Summer</v>
      </c>
      <c r="H5974" s="25">
        <f t="shared" si="568"/>
        <v>3</v>
      </c>
      <c r="I5974" s="25">
        <v>0</v>
      </c>
      <c r="J5974" s="25">
        <f t="shared" si="564"/>
        <v>3</v>
      </c>
      <c r="K5974" s="7">
        <v>79.480469999999997</v>
      </c>
    </row>
    <row r="5975" spans="1:11" x14ac:dyDescent="0.25">
      <c r="A5975" s="6">
        <v>44445</v>
      </c>
      <c r="B5975" s="7">
        <v>18</v>
      </c>
      <c r="C5975" s="25">
        <v>284072.4073274383</v>
      </c>
      <c r="D5975" s="25">
        <f t="shared" si="566"/>
        <v>9</v>
      </c>
      <c r="E5975" s="25">
        <f t="shared" si="565"/>
        <v>1</v>
      </c>
      <c r="F5975" s="25">
        <f t="shared" si="567"/>
        <v>0</v>
      </c>
      <c r="G5975" s="25" t="str">
        <f t="shared" si="563"/>
        <v>Summer</v>
      </c>
      <c r="H5975" s="25">
        <f t="shared" si="568"/>
        <v>3</v>
      </c>
      <c r="I5975" s="25">
        <v>0</v>
      </c>
      <c r="J5975" s="25">
        <f t="shared" si="564"/>
        <v>3</v>
      </c>
      <c r="K5975" s="7">
        <v>67.920460000000006</v>
      </c>
    </row>
    <row r="5976" spans="1:11" x14ac:dyDescent="0.25">
      <c r="A5976" s="6">
        <v>44445</v>
      </c>
      <c r="B5976" s="7">
        <v>19</v>
      </c>
      <c r="C5976" s="25">
        <v>284401.85572880431</v>
      </c>
      <c r="D5976" s="25">
        <f t="shared" si="566"/>
        <v>9</v>
      </c>
      <c r="E5976" s="25">
        <f t="shared" si="565"/>
        <v>1</v>
      </c>
      <c r="F5976" s="25">
        <f t="shared" si="567"/>
        <v>0</v>
      </c>
      <c r="G5976" s="25" t="str">
        <f t="shared" si="563"/>
        <v>Summer</v>
      </c>
      <c r="H5976" s="25">
        <f t="shared" si="568"/>
        <v>3</v>
      </c>
      <c r="I5976" s="25">
        <v>0</v>
      </c>
      <c r="J5976" s="25">
        <f t="shared" si="564"/>
        <v>3</v>
      </c>
      <c r="K5976" s="7">
        <v>52.851700000000001</v>
      </c>
    </row>
    <row r="5977" spans="1:11" x14ac:dyDescent="0.25">
      <c r="A5977" s="6">
        <v>44445</v>
      </c>
      <c r="B5977" s="7">
        <v>20</v>
      </c>
      <c r="C5977" s="25">
        <v>270900.97258471919</v>
      </c>
      <c r="D5977" s="25">
        <f t="shared" si="566"/>
        <v>9</v>
      </c>
      <c r="E5977" s="25">
        <f t="shared" si="565"/>
        <v>1</v>
      </c>
      <c r="F5977" s="25">
        <f t="shared" si="567"/>
        <v>0</v>
      </c>
      <c r="G5977" s="25" t="str">
        <f t="shared" si="563"/>
        <v>Summer</v>
      </c>
      <c r="H5977" s="25">
        <f t="shared" si="568"/>
        <v>3</v>
      </c>
      <c r="I5977" s="25">
        <v>0</v>
      </c>
      <c r="J5977" s="25">
        <f t="shared" si="564"/>
        <v>3</v>
      </c>
      <c r="K5977" s="7">
        <v>45.778469999999999</v>
      </c>
    </row>
    <row r="5978" spans="1:11" x14ac:dyDescent="0.25">
      <c r="A5978" s="6">
        <v>44445</v>
      </c>
      <c r="B5978" s="7">
        <v>21</v>
      </c>
      <c r="C5978" s="25">
        <v>257039.75226667713</v>
      </c>
      <c r="D5978" s="25">
        <f t="shared" si="566"/>
        <v>9</v>
      </c>
      <c r="E5978" s="25">
        <f t="shared" si="565"/>
        <v>1</v>
      </c>
      <c r="F5978" s="25">
        <f t="shared" si="567"/>
        <v>0</v>
      </c>
      <c r="G5978" s="25" t="str">
        <f t="shared" si="563"/>
        <v>Summer</v>
      </c>
      <c r="H5978" s="25">
        <f t="shared" si="568"/>
        <v>3</v>
      </c>
      <c r="I5978" s="25">
        <v>0</v>
      </c>
      <c r="J5978" s="25">
        <f t="shared" si="564"/>
        <v>3</v>
      </c>
      <c r="K5978" s="7">
        <v>40.615090000000002</v>
      </c>
    </row>
    <row r="5979" spans="1:11" x14ac:dyDescent="0.25">
      <c r="A5979" s="6">
        <v>44445</v>
      </c>
      <c r="B5979" s="7">
        <v>22</v>
      </c>
      <c r="C5979" s="25">
        <v>238241.11533471732</v>
      </c>
      <c r="D5979" s="25">
        <f t="shared" si="566"/>
        <v>9</v>
      </c>
      <c r="E5979" s="25">
        <f t="shared" si="565"/>
        <v>1</v>
      </c>
      <c r="F5979" s="25">
        <f t="shared" si="567"/>
        <v>0</v>
      </c>
      <c r="G5979" s="25" t="str">
        <f t="shared" si="563"/>
        <v>Summer</v>
      </c>
      <c r="H5979" s="25">
        <f t="shared" si="568"/>
        <v>3</v>
      </c>
      <c r="I5979" s="25">
        <v>0</v>
      </c>
      <c r="J5979" s="25">
        <f t="shared" si="564"/>
        <v>3</v>
      </c>
      <c r="K5979" s="7">
        <v>31.628219999999999</v>
      </c>
    </row>
    <row r="5980" spans="1:11" x14ac:dyDescent="0.25">
      <c r="A5980" s="6">
        <v>44445</v>
      </c>
      <c r="B5980" s="7">
        <v>23</v>
      </c>
      <c r="C5980" s="25">
        <v>207544.34761967071</v>
      </c>
      <c r="D5980" s="25">
        <f t="shared" si="566"/>
        <v>9</v>
      </c>
      <c r="E5980" s="25">
        <f t="shared" si="565"/>
        <v>1</v>
      </c>
      <c r="F5980" s="25">
        <f t="shared" si="567"/>
        <v>0</v>
      </c>
      <c r="G5980" s="25" t="str">
        <f t="shared" si="563"/>
        <v>Summer</v>
      </c>
      <c r="H5980" s="25">
        <f t="shared" si="568"/>
        <v>3</v>
      </c>
      <c r="I5980" s="25">
        <v>0</v>
      </c>
      <c r="J5980" s="25">
        <f t="shared" si="564"/>
        <v>3</v>
      </c>
      <c r="K5980" s="7">
        <v>30.892299999999999</v>
      </c>
    </row>
    <row r="5981" spans="1:11" x14ac:dyDescent="0.25">
      <c r="A5981" s="6">
        <v>44445</v>
      </c>
      <c r="B5981" s="7">
        <v>24</v>
      </c>
      <c r="C5981" s="25">
        <v>176555.96801253076</v>
      </c>
      <c r="D5981" s="25">
        <f t="shared" si="566"/>
        <v>9</v>
      </c>
      <c r="E5981" s="25">
        <f t="shared" si="565"/>
        <v>1</v>
      </c>
      <c r="F5981" s="25">
        <f t="shared" si="567"/>
        <v>0</v>
      </c>
      <c r="G5981" s="25" t="str">
        <f t="shared" si="563"/>
        <v>Summer</v>
      </c>
      <c r="H5981" s="25">
        <f t="shared" si="568"/>
        <v>3</v>
      </c>
      <c r="I5981" s="25">
        <v>0</v>
      </c>
      <c r="J5981" s="25">
        <f t="shared" si="564"/>
        <v>3</v>
      </c>
      <c r="K5981" s="7">
        <v>27.652809999999999</v>
      </c>
    </row>
    <row r="5982" spans="1:11" x14ac:dyDescent="0.25">
      <c r="A5982" s="6">
        <v>44446</v>
      </c>
      <c r="B5982" s="7">
        <v>1</v>
      </c>
      <c r="C5982" s="25">
        <v>151634.39676616868</v>
      </c>
      <c r="D5982" s="25">
        <f t="shared" si="566"/>
        <v>9</v>
      </c>
      <c r="E5982" s="25">
        <f t="shared" si="565"/>
        <v>0</v>
      </c>
      <c r="F5982" s="25">
        <f t="shared" si="567"/>
        <v>0</v>
      </c>
      <c r="G5982" s="25" t="str">
        <f t="shared" si="563"/>
        <v>Summer</v>
      </c>
      <c r="H5982" s="25">
        <f t="shared" si="568"/>
        <v>3</v>
      </c>
      <c r="I5982" s="25">
        <v>0</v>
      </c>
      <c r="J5982" s="25">
        <f t="shared" si="564"/>
        <v>3</v>
      </c>
      <c r="K5982" s="7">
        <v>27.90587</v>
      </c>
    </row>
    <row r="5983" spans="1:11" x14ac:dyDescent="0.25">
      <c r="A5983" s="6">
        <v>44446</v>
      </c>
      <c r="B5983" s="7">
        <v>2</v>
      </c>
      <c r="C5983" s="25">
        <v>134434.31243243383</v>
      </c>
      <c r="D5983" s="25">
        <f t="shared" si="566"/>
        <v>9</v>
      </c>
      <c r="E5983" s="25">
        <f t="shared" si="565"/>
        <v>0</v>
      </c>
      <c r="F5983" s="25">
        <f t="shared" si="567"/>
        <v>0</v>
      </c>
      <c r="G5983" s="25" t="str">
        <f t="shared" si="563"/>
        <v>Summer</v>
      </c>
      <c r="H5983" s="25">
        <f t="shared" si="568"/>
        <v>1</v>
      </c>
      <c r="I5983" s="25">
        <v>0</v>
      </c>
      <c r="J5983" s="25">
        <f t="shared" si="564"/>
        <v>1</v>
      </c>
      <c r="K5983" s="7">
        <v>25.836860000000001</v>
      </c>
    </row>
    <row r="5984" spans="1:11" x14ac:dyDescent="0.25">
      <c r="A5984" s="6">
        <v>44446</v>
      </c>
      <c r="B5984" s="7">
        <v>3</v>
      </c>
      <c r="C5984" s="25">
        <v>123724.53080578893</v>
      </c>
      <c r="D5984" s="25">
        <f t="shared" si="566"/>
        <v>9</v>
      </c>
      <c r="E5984" s="25">
        <f t="shared" si="565"/>
        <v>0</v>
      </c>
      <c r="F5984" s="25">
        <f t="shared" si="567"/>
        <v>0</v>
      </c>
      <c r="G5984" s="25" t="str">
        <f t="shared" si="563"/>
        <v>Summer</v>
      </c>
      <c r="H5984" s="25">
        <f t="shared" si="568"/>
        <v>1</v>
      </c>
      <c r="I5984" s="25">
        <v>0</v>
      </c>
      <c r="J5984" s="25">
        <f t="shared" si="564"/>
        <v>1</v>
      </c>
      <c r="K5984" s="7">
        <v>23.93366</v>
      </c>
    </row>
    <row r="5985" spans="1:11" x14ac:dyDescent="0.25">
      <c r="A5985" s="6">
        <v>44446</v>
      </c>
      <c r="B5985" s="7">
        <v>4</v>
      </c>
      <c r="C5985" s="25">
        <v>116629.75289215898</v>
      </c>
      <c r="D5985" s="25">
        <f t="shared" si="566"/>
        <v>9</v>
      </c>
      <c r="E5985" s="25">
        <f t="shared" si="565"/>
        <v>0</v>
      </c>
      <c r="F5985" s="25">
        <f t="shared" si="567"/>
        <v>0</v>
      </c>
      <c r="G5985" s="25" t="str">
        <f t="shared" si="563"/>
        <v>Summer</v>
      </c>
      <c r="H5985" s="25">
        <f t="shared" si="568"/>
        <v>1</v>
      </c>
      <c r="I5985" s="25">
        <v>0</v>
      </c>
      <c r="J5985" s="25">
        <f t="shared" si="564"/>
        <v>1</v>
      </c>
      <c r="K5985" s="7">
        <v>22.7254</v>
      </c>
    </row>
    <row r="5986" spans="1:11" x14ac:dyDescent="0.25">
      <c r="A5986" s="6">
        <v>44446</v>
      </c>
      <c r="B5986" s="7">
        <v>5</v>
      </c>
      <c r="C5986" s="25">
        <v>112950.13526670357</v>
      </c>
      <c r="D5986" s="25">
        <f t="shared" si="566"/>
        <v>9</v>
      </c>
      <c r="E5986" s="25">
        <f t="shared" si="565"/>
        <v>0</v>
      </c>
      <c r="F5986" s="25">
        <f t="shared" si="567"/>
        <v>0</v>
      </c>
      <c r="G5986" s="25" t="str">
        <f t="shared" si="563"/>
        <v>Summer</v>
      </c>
      <c r="H5986" s="25">
        <f t="shared" si="568"/>
        <v>1</v>
      </c>
      <c r="I5986" s="25">
        <v>0</v>
      </c>
      <c r="J5986" s="25">
        <f t="shared" si="564"/>
        <v>1</v>
      </c>
      <c r="K5986" s="7">
        <v>22.381350000000001</v>
      </c>
    </row>
    <row r="5987" spans="1:11" x14ac:dyDescent="0.25">
      <c r="A5987" s="6">
        <v>44446</v>
      </c>
      <c r="B5987" s="7">
        <v>6</v>
      </c>
      <c r="C5987" s="25">
        <v>114834.27904485706</v>
      </c>
      <c r="D5987" s="25">
        <f t="shared" si="566"/>
        <v>9</v>
      </c>
      <c r="E5987" s="25">
        <f t="shared" si="565"/>
        <v>0</v>
      </c>
      <c r="F5987" s="25">
        <f t="shared" si="567"/>
        <v>0</v>
      </c>
      <c r="G5987" s="25" t="str">
        <f t="shared" si="563"/>
        <v>Summer</v>
      </c>
      <c r="H5987" s="25">
        <f t="shared" si="568"/>
        <v>1</v>
      </c>
      <c r="I5987" s="25">
        <v>0</v>
      </c>
      <c r="J5987" s="25">
        <f t="shared" si="564"/>
        <v>1</v>
      </c>
      <c r="K5987" s="7">
        <v>25.115929999999999</v>
      </c>
    </row>
    <row r="5988" spans="1:11" x14ac:dyDescent="0.25">
      <c r="A5988" s="6">
        <v>44446</v>
      </c>
      <c r="B5988" s="7">
        <v>7</v>
      </c>
      <c r="C5988" s="25">
        <v>124749.33528867576</v>
      </c>
      <c r="D5988" s="25">
        <f t="shared" si="566"/>
        <v>9</v>
      </c>
      <c r="E5988" s="25">
        <f t="shared" si="565"/>
        <v>0</v>
      </c>
      <c r="F5988" s="25">
        <f t="shared" si="567"/>
        <v>0</v>
      </c>
      <c r="G5988" s="25" t="str">
        <f t="shared" si="563"/>
        <v>Summer</v>
      </c>
      <c r="H5988" s="25">
        <f t="shared" si="568"/>
        <v>3</v>
      </c>
      <c r="I5988" s="25">
        <v>0</v>
      </c>
      <c r="J5988" s="25">
        <f t="shared" si="564"/>
        <v>3</v>
      </c>
      <c r="K5988" s="7">
        <v>27.215350000000001</v>
      </c>
    </row>
    <row r="5989" spans="1:11" x14ac:dyDescent="0.25">
      <c r="A5989" s="6">
        <v>44446</v>
      </c>
      <c r="B5989" s="7">
        <v>8</v>
      </c>
      <c r="C5989" s="25">
        <v>128710.00161441322</v>
      </c>
      <c r="D5989" s="25">
        <f t="shared" si="566"/>
        <v>9</v>
      </c>
      <c r="E5989" s="25">
        <f t="shared" si="565"/>
        <v>0</v>
      </c>
      <c r="F5989" s="25">
        <f t="shared" si="567"/>
        <v>0</v>
      </c>
      <c r="G5989" s="25" t="str">
        <f t="shared" si="563"/>
        <v>Summer</v>
      </c>
      <c r="H5989" s="25">
        <f t="shared" si="568"/>
        <v>3</v>
      </c>
      <c r="I5989" s="25">
        <v>0</v>
      </c>
      <c r="J5989" s="25">
        <f t="shared" si="564"/>
        <v>3</v>
      </c>
      <c r="K5989" s="7">
        <v>27.787649999999999</v>
      </c>
    </row>
    <row r="5990" spans="1:11" x14ac:dyDescent="0.25">
      <c r="A5990" s="6">
        <v>44446</v>
      </c>
      <c r="B5990" s="7">
        <v>9</v>
      </c>
      <c r="C5990" s="25">
        <v>131424.36911311524</v>
      </c>
      <c r="D5990" s="25">
        <f t="shared" si="566"/>
        <v>9</v>
      </c>
      <c r="E5990" s="25">
        <f t="shared" si="565"/>
        <v>0</v>
      </c>
      <c r="F5990" s="25">
        <f t="shared" si="567"/>
        <v>0</v>
      </c>
      <c r="G5990" s="25" t="str">
        <f t="shared" si="563"/>
        <v>Summer</v>
      </c>
      <c r="H5990" s="25">
        <f t="shared" si="568"/>
        <v>3</v>
      </c>
      <c r="I5990" s="25">
        <v>0</v>
      </c>
      <c r="J5990" s="25">
        <f t="shared" si="564"/>
        <v>3</v>
      </c>
      <c r="K5990" s="7">
        <v>27.81521</v>
      </c>
    </row>
    <row r="5991" spans="1:11" x14ac:dyDescent="0.25">
      <c r="A5991" s="6">
        <v>44446</v>
      </c>
      <c r="B5991" s="7">
        <v>10</v>
      </c>
      <c r="C5991" s="25">
        <v>146045.09325030487</v>
      </c>
      <c r="D5991" s="25">
        <f t="shared" si="566"/>
        <v>9</v>
      </c>
      <c r="E5991" s="25">
        <f t="shared" si="565"/>
        <v>0</v>
      </c>
      <c r="F5991" s="25">
        <f t="shared" si="567"/>
        <v>0</v>
      </c>
      <c r="G5991" s="25" t="str">
        <f t="shared" si="563"/>
        <v>Summer</v>
      </c>
      <c r="H5991" s="25">
        <f t="shared" si="568"/>
        <v>3</v>
      </c>
      <c r="I5991" s="25">
        <v>0</v>
      </c>
      <c r="J5991" s="25">
        <f t="shared" si="564"/>
        <v>3</v>
      </c>
      <c r="K5991" s="7">
        <v>29.688859999999998</v>
      </c>
    </row>
    <row r="5992" spans="1:11" x14ac:dyDescent="0.25">
      <c r="A5992" s="6">
        <v>44446</v>
      </c>
      <c r="B5992" s="7">
        <v>11</v>
      </c>
      <c r="C5992" s="25">
        <v>165354.79538119535</v>
      </c>
      <c r="D5992" s="25">
        <f t="shared" si="566"/>
        <v>9</v>
      </c>
      <c r="E5992" s="25">
        <f t="shared" si="565"/>
        <v>0</v>
      </c>
      <c r="F5992" s="25">
        <f t="shared" si="567"/>
        <v>0</v>
      </c>
      <c r="G5992" s="25" t="str">
        <f t="shared" si="563"/>
        <v>Summer</v>
      </c>
      <c r="H5992" s="25">
        <f t="shared" si="568"/>
        <v>3</v>
      </c>
      <c r="I5992" s="25">
        <v>0</v>
      </c>
      <c r="J5992" s="25">
        <f t="shared" si="564"/>
        <v>3</v>
      </c>
      <c r="K5992" s="7">
        <v>31.056950000000001</v>
      </c>
    </row>
    <row r="5993" spans="1:11" x14ac:dyDescent="0.25">
      <c r="A5993" s="6">
        <v>44446</v>
      </c>
      <c r="B5993" s="7">
        <v>12</v>
      </c>
      <c r="C5993" s="25">
        <v>186361.23761711392</v>
      </c>
      <c r="D5993" s="25">
        <f t="shared" si="566"/>
        <v>9</v>
      </c>
      <c r="E5993" s="25">
        <f t="shared" si="565"/>
        <v>0</v>
      </c>
      <c r="F5993" s="25">
        <f t="shared" si="567"/>
        <v>0</v>
      </c>
      <c r="G5993" s="25" t="str">
        <f t="shared" si="563"/>
        <v>Summer</v>
      </c>
      <c r="H5993" s="25">
        <f t="shared" si="568"/>
        <v>3</v>
      </c>
      <c r="I5993" s="25">
        <v>0</v>
      </c>
      <c r="J5993" s="25">
        <f t="shared" si="564"/>
        <v>3</v>
      </c>
      <c r="K5993" s="7">
        <v>34.304940000000002</v>
      </c>
    </row>
    <row r="5994" spans="1:11" x14ac:dyDescent="0.25">
      <c r="A5994" s="6">
        <v>44446</v>
      </c>
      <c r="B5994" s="7">
        <v>13</v>
      </c>
      <c r="C5994" s="25">
        <v>207513.08880661931</v>
      </c>
      <c r="D5994" s="25">
        <f t="shared" si="566"/>
        <v>9</v>
      </c>
      <c r="E5994" s="25">
        <f t="shared" si="565"/>
        <v>0</v>
      </c>
      <c r="F5994" s="25">
        <f t="shared" si="567"/>
        <v>0</v>
      </c>
      <c r="G5994" s="25" t="str">
        <f t="shared" si="563"/>
        <v>Summer</v>
      </c>
      <c r="H5994" s="25">
        <f t="shared" si="568"/>
        <v>3</v>
      </c>
      <c r="I5994" s="25">
        <v>0</v>
      </c>
      <c r="J5994" s="25">
        <f t="shared" si="564"/>
        <v>3</v>
      </c>
      <c r="K5994" s="7">
        <v>52.495190000000001</v>
      </c>
    </row>
    <row r="5995" spans="1:11" x14ac:dyDescent="0.25">
      <c r="A5995" s="6">
        <v>44446</v>
      </c>
      <c r="B5995" s="7">
        <v>14</v>
      </c>
      <c r="C5995" s="25">
        <v>225109.26742352376</v>
      </c>
      <c r="D5995" s="25">
        <f t="shared" si="566"/>
        <v>9</v>
      </c>
      <c r="E5995" s="25">
        <f t="shared" si="565"/>
        <v>0</v>
      </c>
      <c r="F5995" s="25">
        <f t="shared" si="567"/>
        <v>0</v>
      </c>
      <c r="G5995" s="25" t="str">
        <f t="shared" si="563"/>
        <v>Summer</v>
      </c>
      <c r="H5995" s="25">
        <f t="shared" si="568"/>
        <v>3</v>
      </c>
      <c r="I5995" s="25">
        <v>0</v>
      </c>
      <c r="J5995" s="25">
        <f t="shared" si="564"/>
        <v>3</v>
      </c>
      <c r="K5995" s="7">
        <v>66.408360000000002</v>
      </c>
    </row>
    <row r="5996" spans="1:11" x14ac:dyDescent="0.25">
      <c r="A5996" s="6">
        <v>44446</v>
      </c>
      <c r="B5996" s="7">
        <v>15</v>
      </c>
      <c r="C5996" s="25">
        <v>241891.64275192455</v>
      </c>
      <c r="D5996" s="25">
        <f t="shared" si="566"/>
        <v>9</v>
      </c>
      <c r="E5996" s="25">
        <f t="shared" si="565"/>
        <v>0</v>
      </c>
      <c r="F5996" s="25">
        <f t="shared" si="567"/>
        <v>0</v>
      </c>
      <c r="G5996" s="25" t="str">
        <f t="shared" si="563"/>
        <v>Summer</v>
      </c>
      <c r="H5996" s="25">
        <f t="shared" si="568"/>
        <v>4</v>
      </c>
      <c r="I5996" s="25">
        <v>0</v>
      </c>
      <c r="J5996" s="25">
        <f t="shared" si="564"/>
        <v>4</v>
      </c>
      <c r="K5996" s="7">
        <v>47.686149999999998</v>
      </c>
    </row>
    <row r="5997" spans="1:11" x14ac:dyDescent="0.25">
      <c r="A5997" s="6">
        <v>44446</v>
      </c>
      <c r="B5997" s="7">
        <v>16</v>
      </c>
      <c r="C5997" s="25">
        <v>260587.35284391296</v>
      </c>
      <c r="D5997" s="25">
        <f t="shared" si="566"/>
        <v>9</v>
      </c>
      <c r="E5997" s="25">
        <f t="shared" si="565"/>
        <v>0</v>
      </c>
      <c r="F5997" s="25">
        <f t="shared" si="567"/>
        <v>0</v>
      </c>
      <c r="G5997" s="25" t="str">
        <f t="shared" si="563"/>
        <v>Summer</v>
      </c>
      <c r="H5997" s="25">
        <f t="shared" si="568"/>
        <v>4</v>
      </c>
      <c r="I5997" s="25">
        <v>0</v>
      </c>
      <c r="J5997" s="25">
        <f t="shared" si="564"/>
        <v>4</v>
      </c>
      <c r="K5997" s="7">
        <v>49.014699999999998</v>
      </c>
    </row>
    <row r="5998" spans="1:11" x14ac:dyDescent="0.25">
      <c r="A5998" s="6">
        <v>44446</v>
      </c>
      <c r="B5998" s="7">
        <v>17</v>
      </c>
      <c r="C5998" s="25">
        <v>280529.74987675523</v>
      </c>
      <c r="D5998" s="25">
        <f t="shared" si="566"/>
        <v>9</v>
      </c>
      <c r="E5998" s="25">
        <f t="shared" si="565"/>
        <v>0</v>
      </c>
      <c r="F5998" s="25">
        <f t="shared" si="567"/>
        <v>0</v>
      </c>
      <c r="G5998" s="25" t="str">
        <f t="shared" si="563"/>
        <v>Summer</v>
      </c>
      <c r="H5998" s="25">
        <f t="shared" si="568"/>
        <v>4</v>
      </c>
      <c r="I5998" s="25">
        <v>0</v>
      </c>
      <c r="J5998" s="25">
        <f t="shared" si="564"/>
        <v>4</v>
      </c>
      <c r="K5998" s="7">
        <v>50.287410000000001</v>
      </c>
    </row>
    <row r="5999" spans="1:11" x14ac:dyDescent="0.25">
      <c r="A5999" s="6">
        <v>44446</v>
      </c>
      <c r="B5999" s="7">
        <v>18</v>
      </c>
      <c r="C5999" s="25">
        <v>295724.69946859783</v>
      </c>
      <c r="D5999" s="25">
        <f t="shared" si="566"/>
        <v>9</v>
      </c>
      <c r="E5999" s="25">
        <f t="shared" si="565"/>
        <v>0</v>
      </c>
      <c r="F5999" s="25">
        <f t="shared" si="567"/>
        <v>0</v>
      </c>
      <c r="G5999" s="25" t="str">
        <f t="shared" ref="G5999:G6062" si="569">IF(OR(D5999&lt;5,D5999&gt;9),"Winter","Summer")</f>
        <v>Summer</v>
      </c>
      <c r="H5999" s="25">
        <f t="shared" si="568"/>
        <v>4</v>
      </c>
      <c r="I5999" s="25">
        <v>0</v>
      </c>
      <c r="J5999" s="25">
        <f t="shared" ref="J5999:J6062" si="570">IF(I5999=0,H5999,5)</f>
        <v>4</v>
      </c>
      <c r="K5999" s="7">
        <v>98.598079999999996</v>
      </c>
    </row>
    <row r="6000" spans="1:11" x14ac:dyDescent="0.25">
      <c r="A6000" s="6">
        <v>44446</v>
      </c>
      <c r="B6000" s="7">
        <v>19</v>
      </c>
      <c r="C6000" s="25">
        <v>295479.1360348473</v>
      </c>
      <c r="D6000" s="25">
        <f t="shared" si="566"/>
        <v>9</v>
      </c>
      <c r="E6000" s="25">
        <f t="shared" si="565"/>
        <v>0</v>
      </c>
      <c r="F6000" s="25">
        <f t="shared" si="567"/>
        <v>0</v>
      </c>
      <c r="G6000" s="25" t="str">
        <f t="shared" si="569"/>
        <v>Summer</v>
      </c>
      <c r="H6000" s="25">
        <f t="shared" si="568"/>
        <v>4</v>
      </c>
      <c r="I6000" s="25">
        <v>0</v>
      </c>
      <c r="J6000" s="25">
        <f t="shared" si="570"/>
        <v>4</v>
      </c>
      <c r="K6000" s="7">
        <v>82.335809999999995</v>
      </c>
    </row>
    <row r="6001" spans="1:11" x14ac:dyDescent="0.25">
      <c r="A6001" s="6">
        <v>44446</v>
      </c>
      <c r="B6001" s="7">
        <v>20</v>
      </c>
      <c r="C6001" s="25">
        <v>276991.03767692583</v>
      </c>
      <c r="D6001" s="25">
        <f t="shared" si="566"/>
        <v>9</v>
      </c>
      <c r="E6001" s="25">
        <f t="shared" si="565"/>
        <v>0</v>
      </c>
      <c r="F6001" s="25">
        <f t="shared" si="567"/>
        <v>0</v>
      </c>
      <c r="G6001" s="25" t="str">
        <f t="shared" si="569"/>
        <v>Summer</v>
      </c>
      <c r="H6001" s="25">
        <f t="shared" si="568"/>
        <v>4</v>
      </c>
      <c r="I6001" s="25">
        <v>0</v>
      </c>
      <c r="J6001" s="25">
        <f t="shared" si="570"/>
        <v>4</v>
      </c>
      <c r="K6001" s="7">
        <v>48.16836</v>
      </c>
    </row>
    <row r="6002" spans="1:11" x14ac:dyDescent="0.25">
      <c r="A6002" s="6">
        <v>44446</v>
      </c>
      <c r="B6002" s="7">
        <v>21</v>
      </c>
      <c r="C6002" s="25">
        <v>262055.17014652613</v>
      </c>
      <c r="D6002" s="25">
        <f t="shared" si="566"/>
        <v>9</v>
      </c>
      <c r="E6002" s="25">
        <f t="shared" si="565"/>
        <v>0</v>
      </c>
      <c r="F6002" s="25">
        <f t="shared" si="567"/>
        <v>0</v>
      </c>
      <c r="G6002" s="25" t="str">
        <f t="shared" si="569"/>
        <v>Summer</v>
      </c>
      <c r="H6002" s="25">
        <f t="shared" si="568"/>
        <v>3</v>
      </c>
      <c r="I6002" s="25">
        <v>0</v>
      </c>
      <c r="J6002" s="25">
        <f t="shared" si="570"/>
        <v>3</v>
      </c>
      <c r="K6002" s="7">
        <v>55.129040000000003</v>
      </c>
    </row>
    <row r="6003" spans="1:11" x14ac:dyDescent="0.25">
      <c r="A6003" s="6">
        <v>44446</v>
      </c>
      <c r="B6003" s="7">
        <v>22</v>
      </c>
      <c r="C6003" s="25">
        <v>242785.51814417704</v>
      </c>
      <c r="D6003" s="25">
        <f t="shared" si="566"/>
        <v>9</v>
      </c>
      <c r="E6003" s="25">
        <f t="shared" si="565"/>
        <v>0</v>
      </c>
      <c r="F6003" s="25">
        <f t="shared" si="567"/>
        <v>0</v>
      </c>
      <c r="G6003" s="25" t="str">
        <f t="shared" si="569"/>
        <v>Summer</v>
      </c>
      <c r="H6003" s="25">
        <f t="shared" si="568"/>
        <v>3</v>
      </c>
      <c r="I6003" s="25">
        <v>0</v>
      </c>
      <c r="J6003" s="25">
        <f t="shared" si="570"/>
        <v>3</v>
      </c>
      <c r="K6003" s="7">
        <v>48.350720000000003</v>
      </c>
    </row>
    <row r="6004" spans="1:11" x14ac:dyDescent="0.25">
      <c r="A6004" s="6">
        <v>44446</v>
      </c>
      <c r="B6004" s="7">
        <v>23</v>
      </c>
      <c r="C6004" s="25">
        <v>215464.65813879058</v>
      </c>
      <c r="D6004" s="25">
        <f t="shared" si="566"/>
        <v>9</v>
      </c>
      <c r="E6004" s="25">
        <f t="shared" si="565"/>
        <v>0</v>
      </c>
      <c r="F6004" s="25">
        <f t="shared" si="567"/>
        <v>0</v>
      </c>
      <c r="G6004" s="25" t="str">
        <f t="shared" si="569"/>
        <v>Summer</v>
      </c>
      <c r="H6004" s="25">
        <f t="shared" si="568"/>
        <v>3</v>
      </c>
      <c r="I6004" s="25">
        <v>0</v>
      </c>
      <c r="J6004" s="25">
        <f t="shared" si="570"/>
        <v>3</v>
      </c>
      <c r="K6004" s="7">
        <v>48.507219999999997</v>
      </c>
    </row>
    <row r="6005" spans="1:11" x14ac:dyDescent="0.25">
      <c r="A6005" s="6">
        <v>44446</v>
      </c>
      <c r="B6005" s="7">
        <v>24</v>
      </c>
      <c r="C6005" s="25">
        <v>185172.75266688608</v>
      </c>
      <c r="D6005" s="25">
        <f t="shared" si="566"/>
        <v>9</v>
      </c>
      <c r="E6005" s="25">
        <f t="shared" si="565"/>
        <v>0</v>
      </c>
      <c r="F6005" s="25">
        <f t="shared" si="567"/>
        <v>0</v>
      </c>
      <c r="G6005" s="25" t="str">
        <f t="shared" si="569"/>
        <v>Summer</v>
      </c>
      <c r="H6005" s="25">
        <f t="shared" si="568"/>
        <v>3</v>
      </c>
      <c r="I6005" s="25">
        <v>0</v>
      </c>
      <c r="J6005" s="25">
        <f t="shared" si="570"/>
        <v>3</v>
      </c>
      <c r="K6005" s="7">
        <v>31.89301</v>
      </c>
    </row>
    <row r="6006" spans="1:11" x14ac:dyDescent="0.25">
      <c r="A6006" s="6">
        <v>44447</v>
      </c>
      <c r="B6006" s="7">
        <v>1</v>
      </c>
      <c r="C6006" s="25">
        <v>160067.33744430976</v>
      </c>
      <c r="D6006" s="25">
        <f t="shared" si="566"/>
        <v>9</v>
      </c>
      <c r="E6006" s="25">
        <f t="shared" si="565"/>
        <v>0</v>
      </c>
      <c r="F6006" s="25">
        <f t="shared" si="567"/>
        <v>0</v>
      </c>
      <c r="G6006" s="25" t="str">
        <f t="shared" si="569"/>
        <v>Summer</v>
      </c>
      <c r="H6006" s="25">
        <f t="shared" si="568"/>
        <v>3</v>
      </c>
      <c r="I6006" s="25">
        <v>0</v>
      </c>
      <c r="J6006" s="25">
        <f t="shared" si="570"/>
        <v>3</v>
      </c>
      <c r="K6006" s="7">
        <v>32.058759999999999</v>
      </c>
    </row>
    <row r="6007" spans="1:11" x14ac:dyDescent="0.25">
      <c r="A6007" s="6">
        <v>44447</v>
      </c>
      <c r="B6007" s="7">
        <v>2</v>
      </c>
      <c r="C6007" s="25">
        <v>142430.66148109239</v>
      </c>
      <c r="D6007" s="25">
        <f t="shared" si="566"/>
        <v>9</v>
      </c>
      <c r="E6007" s="25">
        <f t="shared" si="565"/>
        <v>0</v>
      </c>
      <c r="F6007" s="25">
        <f t="shared" si="567"/>
        <v>0</v>
      </c>
      <c r="G6007" s="25" t="str">
        <f t="shared" si="569"/>
        <v>Summer</v>
      </c>
      <c r="H6007" s="25">
        <f t="shared" si="568"/>
        <v>1</v>
      </c>
      <c r="I6007" s="25">
        <v>0</v>
      </c>
      <c r="J6007" s="25">
        <f t="shared" si="570"/>
        <v>1</v>
      </c>
      <c r="K6007" s="7">
        <v>27.395199999999999</v>
      </c>
    </row>
    <row r="6008" spans="1:11" x14ac:dyDescent="0.25">
      <c r="A6008" s="6">
        <v>44447</v>
      </c>
      <c r="B6008" s="7">
        <v>3</v>
      </c>
      <c r="C6008" s="25">
        <v>132345.20854793864</v>
      </c>
      <c r="D6008" s="25">
        <f t="shared" si="566"/>
        <v>9</v>
      </c>
      <c r="E6008" s="25">
        <f t="shared" si="565"/>
        <v>0</v>
      </c>
      <c r="F6008" s="25">
        <f t="shared" si="567"/>
        <v>0</v>
      </c>
      <c r="G6008" s="25" t="str">
        <f t="shared" si="569"/>
        <v>Summer</v>
      </c>
      <c r="H6008" s="25">
        <f t="shared" si="568"/>
        <v>1</v>
      </c>
      <c r="I6008" s="25">
        <v>0</v>
      </c>
      <c r="J6008" s="25">
        <f t="shared" si="570"/>
        <v>1</v>
      </c>
      <c r="K6008" s="7">
        <v>25.79044</v>
      </c>
    </row>
    <row r="6009" spans="1:11" x14ac:dyDescent="0.25">
      <c r="A6009" s="6">
        <v>44447</v>
      </c>
      <c r="B6009" s="7">
        <v>4</v>
      </c>
      <c r="C6009" s="25">
        <v>126017.32095985036</v>
      </c>
      <c r="D6009" s="25">
        <f t="shared" si="566"/>
        <v>9</v>
      </c>
      <c r="E6009" s="25">
        <f t="shared" si="565"/>
        <v>0</v>
      </c>
      <c r="F6009" s="25">
        <f t="shared" si="567"/>
        <v>0</v>
      </c>
      <c r="G6009" s="25" t="str">
        <f t="shared" si="569"/>
        <v>Summer</v>
      </c>
      <c r="H6009" s="25">
        <f t="shared" si="568"/>
        <v>1</v>
      </c>
      <c r="I6009" s="25">
        <v>0</v>
      </c>
      <c r="J6009" s="25">
        <f t="shared" si="570"/>
        <v>1</v>
      </c>
      <c r="K6009" s="7">
        <v>24.549489999999999</v>
      </c>
    </row>
    <row r="6010" spans="1:11" x14ac:dyDescent="0.25">
      <c r="A6010" s="6">
        <v>44447</v>
      </c>
      <c r="B6010" s="7">
        <v>5</v>
      </c>
      <c r="C6010" s="25">
        <v>119420.69265643097</v>
      </c>
      <c r="D6010" s="25">
        <f t="shared" si="566"/>
        <v>9</v>
      </c>
      <c r="E6010" s="25">
        <f t="shared" si="565"/>
        <v>0</v>
      </c>
      <c r="F6010" s="25">
        <f t="shared" si="567"/>
        <v>0</v>
      </c>
      <c r="G6010" s="25" t="str">
        <f t="shared" si="569"/>
        <v>Summer</v>
      </c>
      <c r="H6010" s="25">
        <f t="shared" si="568"/>
        <v>1</v>
      </c>
      <c r="I6010" s="25">
        <v>0</v>
      </c>
      <c r="J6010" s="25">
        <f t="shared" si="570"/>
        <v>1</v>
      </c>
      <c r="K6010" s="7">
        <v>24.805990000000001</v>
      </c>
    </row>
    <row r="6011" spans="1:11" x14ac:dyDescent="0.25">
      <c r="A6011" s="6">
        <v>44447</v>
      </c>
      <c r="B6011" s="7">
        <v>6</v>
      </c>
      <c r="C6011" s="25">
        <v>120158.75747744106</v>
      </c>
      <c r="D6011" s="25">
        <f t="shared" si="566"/>
        <v>9</v>
      </c>
      <c r="E6011" s="25">
        <f t="shared" si="565"/>
        <v>0</v>
      </c>
      <c r="F6011" s="25">
        <f t="shared" si="567"/>
        <v>0</v>
      </c>
      <c r="G6011" s="25" t="str">
        <f t="shared" si="569"/>
        <v>Summer</v>
      </c>
      <c r="H6011" s="25">
        <f t="shared" si="568"/>
        <v>1</v>
      </c>
      <c r="I6011" s="25">
        <v>0</v>
      </c>
      <c r="J6011" s="25">
        <f t="shared" si="570"/>
        <v>1</v>
      </c>
      <c r="K6011" s="7">
        <v>27.9514</v>
      </c>
    </row>
    <row r="6012" spans="1:11" x14ac:dyDescent="0.25">
      <c r="A6012" s="6">
        <v>44447</v>
      </c>
      <c r="B6012" s="7">
        <v>7</v>
      </c>
      <c r="C6012" s="25">
        <v>130329.0563701908</v>
      </c>
      <c r="D6012" s="25">
        <f t="shared" si="566"/>
        <v>9</v>
      </c>
      <c r="E6012" s="25">
        <f t="shared" si="565"/>
        <v>0</v>
      </c>
      <c r="F6012" s="25">
        <f t="shared" si="567"/>
        <v>0</v>
      </c>
      <c r="G6012" s="25" t="str">
        <f t="shared" si="569"/>
        <v>Summer</v>
      </c>
      <c r="H6012" s="25">
        <f t="shared" si="568"/>
        <v>3</v>
      </c>
      <c r="I6012" s="25">
        <v>0</v>
      </c>
      <c r="J6012" s="25">
        <f t="shared" si="570"/>
        <v>3</v>
      </c>
      <c r="K6012" s="7">
        <v>38.232750000000003</v>
      </c>
    </row>
    <row r="6013" spans="1:11" x14ac:dyDescent="0.25">
      <c r="A6013" s="6">
        <v>44447</v>
      </c>
      <c r="B6013" s="7">
        <v>8</v>
      </c>
      <c r="C6013" s="25">
        <v>134605.99462988402</v>
      </c>
      <c r="D6013" s="25">
        <f t="shared" si="566"/>
        <v>9</v>
      </c>
      <c r="E6013" s="25">
        <f t="shared" si="565"/>
        <v>0</v>
      </c>
      <c r="F6013" s="25">
        <f t="shared" si="567"/>
        <v>0</v>
      </c>
      <c r="G6013" s="25" t="str">
        <f t="shared" si="569"/>
        <v>Summer</v>
      </c>
      <c r="H6013" s="25">
        <f t="shared" si="568"/>
        <v>3</v>
      </c>
      <c r="I6013" s="25">
        <v>0</v>
      </c>
      <c r="J6013" s="25">
        <f t="shared" si="570"/>
        <v>3</v>
      </c>
      <c r="K6013" s="7">
        <v>33.788910000000001</v>
      </c>
    </row>
    <row r="6014" spans="1:11" x14ac:dyDescent="0.25">
      <c r="A6014" s="6">
        <v>44447</v>
      </c>
      <c r="B6014" s="7">
        <v>9</v>
      </c>
      <c r="C6014" s="25">
        <v>130845.56337684997</v>
      </c>
      <c r="D6014" s="25">
        <f t="shared" si="566"/>
        <v>9</v>
      </c>
      <c r="E6014" s="25">
        <f t="shared" si="565"/>
        <v>0</v>
      </c>
      <c r="F6014" s="25">
        <f t="shared" si="567"/>
        <v>0</v>
      </c>
      <c r="G6014" s="25" t="str">
        <f t="shared" si="569"/>
        <v>Summer</v>
      </c>
      <c r="H6014" s="25">
        <f t="shared" si="568"/>
        <v>3</v>
      </c>
      <c r="I6014" s="25">
        <v>0</v>
      </c>
      <c r="J6014" s="25">
        <f t="shared" si="570"/>
        <v>3</v>
      </c>
      <c r="K6014" s="7">
        <v>32.209090000000003</v>
      </c>
    </row>
    <row r="6015" spans="1:11" x14ac:dyDescent="0.25">
      <c r="A6015" s="6">
        <v>44447</v>
      </c>
      <c r="B6015" s="7">
        <v>10</v>
      </c>
      <c r="C6015" s="25">
        <v>131896.49685683503</v>
      </c>
      <c r="D6015" s="25">
        <f t="shared" si="566"/>
        <v>9</v>
      </c>
      <c r="E6015" s="25">
        <f t="shared" si="565"/>
        <v>0</v>
      </c>
      <c r="F6015" s="25">
        <f t="shared" si="567"/>
        <v>0</v>
      </c>
      <c r="G6015" s="25" t="str">
        <f t="shared" si="569"/>
        <v>Summer</v>
      </c>
      <c r="H6015" s="25">
        <f t="shared" si="568"/>
        <v>3</v>
      </c>
      <c r="I6015" s="25">
        <v>0</v>
      </c>
      <c r="J6015" s="25">
        <f t="shared" si="570"/>
        <v>3</v>
      </c>
      <c r="K6015" s="7">
        <v>72.81747</v>
      </c>
    </row>
    <row r="6016" spans="1:11" x14ac:dyDescent="0.25">
      <c r="A6016" s="6">
        <v>44447</v>
      </c>
      <c r="B6016" s="7">
        <v>11</v>
      </c>
      <c r="C6016" s="25">
        <v>137053.35232616536</v>
      </c>
      <c r="D6016" s="25">
        <f t="shared" si="566"/>
        <v>9</v>
      </c>
      <c r="E6016" s="25">
        <f t="shared" si="565"/>
        <v>0</v>
      </c>
      <c r="F6016" s="25">
        <f t="shared" si="567"/>
        <v>0</v>
      </c>
      <c r="G6016" s="25" t="str">
        <f t="shared" si="569"/>
        <v>Summer</v>
      </c>
      <c r="H6016" s="25">
        <f t="shared" si="568"/>
        <v>3</v>
      </c>
      <c r="I6016" s="25">
        <v>0</v>
      </c>
      <c r="J6016" s="25">
        <f t="shared" si="570"/>
        <v>3</v>
      </c>
      <c r="K6016" s="7">
        <v>43.681959999999997</v>
      </c>
    </row>
    <row r="6017" spans="1:11" x14ac:dyDescent="0.25">
      <c r="A6017" s="6">
        <v>44447</v>
      </c>
      <c r="B6017" s="7">
        <v>12</v>
      </c>
      <c r="C6017" s="25">
        <v>152040.65525435089</v>
      </c>
      <c r="D6017" s="25">
        <f t="shared" si="566"/>
        <v>9</v>
      </c>
      <c r="E6017" s="25">
        <f t="shared" si="565"/>
        <v>0</v>
      </c>
      <c r="F6017" s="25">
        <f t="shared" si="567"/>
        <v>0</v>
      </c>
      <c r="G6017" s="25" t="str">
        <f t="shared" si="569"/>
        <v>Summer</v>
      </c>
      <c r="H6017" s="25">
        <f t="shared" si="568"/>
        <v>3</v>
      </c>
      <c r="I6017" s="25">
        <v>0</v>
      </c>
      <c r="J6017" s="25">
        <f t="shared" si="570"/>
        <v>3</v>
      </c>
      <c r="K6017" s="7">
        <v>54.490679999999998</v>
      </c>
    </row>
    <row r="6018" spans="1:11" x14ac:dyDescent="0.25">
      <c r="A6018" s="6">
        <v>44447</v>
      </c>
      <c r="B6018" s="7">
        <v>13</v>
      </c>
      <c r="C6018" s="25">
        <v>172116.1726420651</v>
      </c>
      <c r="D6018" s="25">
        <f t="shared" si="566"/>
        <v>9</v>
      </c>
      <c r="E6018" s="25">
        <f t="shared" si="565"/>
        <v>0</v>
      </c>
      <c r="F6018" s="25">
        <f t="shared" si="567"/>
        <v>0</v>
      </c>
      <c r="G6018" s="25" t="str">
        <f t="shared" si="569"/>
        <v>Summer</v>
      </c>
      <c r="H6018" s="25">
        <f t="shared" si="568"/>
        <v>3</v>
      </c>
      <c r="I6018" s="25">
        <v>0</v>
      </c>
      <c r="J6018" s="25">
        <f t="shared" si="570"/>
        <v>3</v>
      </c>
      <c r="K6018" s="7">
        <v>71.654929999999993</v>
      </c>
    </row>
    <row r="6019" spans="1:11" x14ac:dyDescent="0.25">
      <c r="A6019" s="6">
        <v>44447</v>
      </c>
      <c r="B6019" s="7">
        <v>14</v>
      </c>
      <c r="C6019" s="25">
        <v>190653.13789545829</v>
      </c>
      <c r="D6019" s="25">
        <f t="shared" si="566"/>
        <v>9</v>
      </c>
      <c r="E6019" s="25">
        <f t="shared" si="565"/>
        <v>0</v>
      </c>
      <c r="F6019" s="25">
        <f t="shared" si="567"/>
        <v>0</v>
      </c>
      <c r="G6019" s="25" t="str">
        <f t="shared" si="569"/>
        <v>Summer</v>
      </c>
      <c r="H6019" s="25">
        <f t="shared" si="568"/>
        <v>3</v>
      </c>
      <c r="I6019" s="25">
        <v>0</v>
      </c>
      <c r="J6019" s="25">
        <f t="shared" si="570"/>
        <v>3</v>
      </c>
      <c r="K6019" s="7">
        <v>54.42577</v>
      </c>
    </row>
    <row r="6020" spans="1:11" x14ac:dyDescent="0.25">
      <c r="A6020" s="6">
        <v>44447</v>
      </c>
      <c r="B6020" s="7">
        <v>15</v>
      </c>
      <c r="C6020" s="25">
        <v>204749.97305035539</v>
      </c>
      <c r="D6020" s="25">
        <f t="shared" si="566"/>
        <v>9</v>
      </c>
      <c r="E6020" s="25">
        <f t="shared" si="565"/>
        <v>0</v>
      </c>
      <c r="F6020" s="25">
        <f t="shared" si="567"/>
        <v>0</v>
      </c>
      <c r="G6020" s="25" t="str">
        <f t="shared" si="569"/>
        <v>Summer</v>
      </c>
      <c r="H6020" s="25">
        <f t="shared" si="568"/>
        <v>4</v>
      </c>
      <c r="I6020" s="25">
        <v>0</v>
      </c>
      <c r="J6020" s="25">
        <f t="shared" si="570"/>
        <v>4</v>
      </c>
      <c r="K6020" s="7">
        <v>53.519460000000002</v>
      </c>
    </row>
    <row r="6021" spans="1:11" x14ac:dyDescent="0.25">
      <c r="A6021" s="6">
        <v>44447</v>
      </c>
      <c r="B6021" s="7">
        <v>16</v>
      </c>
      <c r="C6021" s="25">
        <v>225162.74847664795</v>
      </c>
      <c r="D6021" s="25">
        <f t="shared" si="566"/>
        <v>9</v>
      </c>
      <c r="E6021" s="25">
        <f t="shared" si="565"/>
        <v>0</v>
      </c>
      <c r="F6021" s="25">
        <f t="shared" si="567"/>
        <v>0</v>
      </c>
      <c r="G6021" s="25" t="str">
        <f t="shared" si="569"/>
        <v>Summer</v>
      </c>
      <c r="H6021" s="25">
        <f t="shared" si="568"/>
        <v>4</v>
      </c>
      <c r="I6021" s="25">
        <v>0</v>
      </c>
      <c r="J6021" s="25">
        <f t="shared" si="570"/>
        <v>4</v>
      </c>
      <c r="K6021" s="7">
        <v>113.1602</v>
      </c>
    </row>
    <row r="6022" spans="1:11" x14ac:dyDescent="0.25">
      <c r="A6022" s="6">
        <v>44447</v>
      </c>
      <c r="B6022" s="7">
        <v>17</v>
      </c>
      <c r="C6022" s="25">
        <v>246269.23351883274</v>
      </c>
      <c r="D6022" s="25">
        <f t="shared" si="566"/>
        <v>9</v>
      </c>
      <c r="E6022" s="25">
        <f t="shared" ref="E6022:E6085" si="571">IF(IFERROR(VLOOKUP(A6022,$S$6:$S$15,1,0),0)&gt;0,1,0)</f>
        <v>0</v>
      </c>
      <c r="F6022" s="25">
        <f t="shared" si="567"/>
        <v>0</v>
      </c>
      <c r="G6022" s="25" t="str">
        <f t="shared" si="569"/>
        <v>Summer</v>
      </c>
      <c r="H6022" s="25">
        <f t="shared" si="568"/>
        <v>4</v>
      </c>
      <c r="I6022" s="25">
        <v>0</v>
      </c>
      <c r="J6022" s="25">
        <f t="shared" si="570"/>
        <v>4</v>
      </c>
      <c r="K6022" s="7">
        <v>80.813580000000002</v>
      </c>
    </row>
    <row r="6023" spans="1:11" x14ac:dyDescent="0.25">
      <c r="A6023" s="6">
        <v>44447</v>
      </c>
      <c r="B6023" s="7">
        <v>18</v>
      </c>
      <c r="C6023" s="25">
        <v>261991.86005219605</v>
      </c>
      <c r="D6023" s="25">
        <f t="shared" ref="D6023:D6086" si="572">MONTH(A6023)</f>
        <v>9</v>
      </c>
      <c r="E6023" s="25">
        <f t="shared" si="571"/>
        <v>0</v>
      </c>
      <c r="F6023" s="25">
        <f t="shared" ref="F6023:F6086" si="573">IF(WEEKDAY(A6023,2)&gt;5,1,0)</f>
        <v>0</v>
      </c>
      <c r="G6023" s="25" t="str">
        <f t="shared" si="569"/>
        <v>Summer</v>
      </c>
      <c r="H6023" s="25">
        <f t="shared" ref="H6023:H6086" si="574">IF(AND(B6023&lt;7,B6023&gt;1),1,IF(G6023="Winter",IF(OR(E6023=1,F6023=1,B6023=1,AND(B6023&gt;9,B6023&lt;19),B6023&gt;21),2,6),IF(OR(E6023=1,F6023=1,B6023&lt;15,B6023&gt;20),3,4)))</f>
        <v>4</v>
      </c>
      <c r="I6023" s="25">
        <v>0</v>
      </c>
      <c r="J6023" s="25">
        <f t="shared" si="570"/>
        <v>4</v>
      </c>
      <c r="K6023" s="7">
        <v>86.47251</v>
      </c>
    </row>
    <row r="6024" spans="1:11" x14ac:dyDescent="0.25">
      <c r="A6024" s="6">
        <v>44447</v>
      </c>
      <c r="B6024" s="7">
        <v>19</v>
      </c>
      <c r="C6024" s="25">
        <v>261467.45822326973</v>
      </c>
      <c r="D6024" s="25">
        <f t="shared" si="572"/>
        <v>9</v>
      </c>
      <c r="E6024" s="25">
        <f t="shared" si="571"/>
        <v>0</v>
      </c>
      <c r="F6024" s="25">
        <f t="shared" si="573"/>
        <v>0</v>
      </c>
      <c r="G6024" s="25" t="str">
        <f t="shared" si="569"/>
        <v>Summer</v>
      </c>
      <c r="H6024" s="25">
        <f t="shared" si="574"/>
        <v>4</v>
      </c>
      <c r="I6024" s="25">
        <v>0</v>
      </c>
      <c r="J6024" s="25">
        <f t="shared" si="570"/>
        <v>4</v>
      </c>
      <c r="K6024" s="7">
        <v>61.771340000000002</v>
      </c>
    </row>
    <row r="6025" spans="1:11" x14ac:dyDescent="0.25">
      <c r="A6025" s="6">
        <v>44447</v>
      </c>
      <c r="B6025" s="7">
        <v>20</v>
      </c>
      <c r="C6025" s="25">
        <v>243273.2706466442</v>
      </c>
      <c r="D6025" s="25">
        <f t="shared" si="572"/>
        <v>9</v>
      </c>
      <c r="E6025" s="25">
        <f t="shared" si="571"/>
        <v>0</v>
      </c>
      <c r="F6025" s="25">
        <f t="shared" si="573"/>
        <v>0</v>
      </c>
      <c r="G6025" s="25" t="str">
        <f t="shared" si="569"/>
        <v>Summer</v>
      </c>
      <c r="H6025" s="25">
        <f t="shared" si="574"/>
        <v>4</v>
      </c>
      <c r="I6025" s="25">
        <v>0</v>
      </c>
      <c r="J6025" s="25">
        <f t="shared" si="570"/>
        <v>4</v>
      </c>
      <c r="K6025" s="7">
        <v>53.9114</v>
      </c>
    </row>
    <row r="6026" spans="1:11" x14ac:dyDescent="0.25">
      <c r="A6026" s="6">
        <v>44447</v>
      </c>
      <c r="B6026" s="7">
        <v>21</v>
      </c>
      <c r="C6026" s="25">
        <v>228035.3103796184</v>
      </c>
      <c r="D6026" s="25">
        <f t="shared" si="572"/>
        <v>9</v>
      </c>
      <c r="E6026" s="25">
        <f t="shared" si="571"/>
        <v>0</v>
      </c>
      <c r="F6026" s="25">
        <f t="shared" si="573"/>
        <v>0</v>
      </c>
      <c r="G6026" s="25" t="str">
        <f t="shared" si="569"/>
        <v>Summer</v>
      </c>
      <c r="H6026" s="25">
        <f t="shared" si="574"/>
        <v>3</v>
      </c>
      <c r="I6026" s="25">
        <v>0</v>
      </c>
      <c r="J6026" s="25">
        <f t="shared" si="570"/>
        <v>3</v>
      </c>
      <c r="K6026" s="7">
        <v>77.439040000000006</v>
      </c>
    </row>
    <row r="6027" spans="1:11" x14ac:dyDescent="0.25">
      <c r="A6027" s="6">
        <v>44447</v>
      </c>
      <c r="B6027" s="7">
        <v>22</v>
      </c>
      <c r="C6027" s="25">
        <v>210263.68333527874</v>
      </c>
      <c r="D6027" s="25">
        <f t="shared" si="572"/>
        <v>9</v>
      </c>
      <c r="E6027" s="25">
        <f t="shared" si="571"/>
        <v>0</v>
      </c>
      <c r="F6027" s="25">
        <f t="shared" si="573"/>
        <v>0</v>
      </c>
      <c r="G6027" s="25" t="str">
        <f t="shared" si="569"/>
        <v>Summer</v>
      </c>
      <c r="H6027" s="25">
        <f t="shared" si="574"/>
        <v>3</v>
      </c>
      <c r="I6027" s="25">
        <v>0</v>
      </c>
      <c r="J6027" s="25">
        <f t="shared" si="570"/>
        <v>3</v>
      </c>
      <c r="K6027" s="7">
        <v>48.608890000000002</v>
      </c>
    </row>
    <row r="6028" spans="1:11" x14ac:dyDescent="0.25">
      <c r="A6028" s="6">
        <v>44447</v>
      </c>
      <c r="B6028" s="7">
        <v>23</v>
      </c>
      <c r="C6028" s="25">
        <v>182307.829085462</v>
      </c>
      <c r="D6028" s="25">
        <f t="shared" si="572"/>
        <v>9</v>
      </c>
      <c r="E6028" s="25">
        <f t="shared" si="571"/>
        <v>0</v>
      </c>
      <c r="F6028" s="25">
        <f t="shared" si="573"/>
        <v>0</v>
      </c>
      <c r="G6028" s="25" t="str">
        <f t="shared" si="569"/>
        <v>Summer</v>
      </c>
      <c r="H6028" s="25">
        <f t="shared" si="574"/>
        <v>3</v>
      </c>
      <c r="I6028" s="25">
        <v>0</v>
      </c>
      <c r="J6028" s="25">
        <f t="shared" si="570"/>
        <v>3</v>
      </c>
      <c r="K6028" s="7">
        <v>38.226779999999998</v>
      </c>
    </row>
    <row r="6029" spans="1:11" x14ac:dyDescent="0.25">
      <c r="A6029" s="6">
        <v>44447</v>
      </c>
      <c r="B6029" s="7">
        <v>24</v>
      </c>
      <c r="C6029" s="25">
        <v>153625.79498526</v>
      </c>
      <c r="D6029" s="25">
        <f t="shared" si="572"/>
        <v>9</v>
      </c>
      <c r="E6029" s="25">
        <f t="shared" si="571"/>
        <v>0</v>
      </c>
      <c r="F6029" s="25">
        <f t="shared" si="573"/>
        <v>0</v>
      </c>
      <c r="G6029" s="25" t="str">
        <f t="shared" si="569"/>
        <v>Summer</v>
      </c>
      <c r="H6029" s="25">
        <f t="shared" si="574"/>
        <v>3</v>
      </c>
      <c r="I6029" s="25">
        <v>0</v>
      </c>
      <c r="J6029" s="25">
        <f t="shared" si="570"/>
        <v>3</v>
      </c>
      <c r="K6029" s="7">
        <v>37.91854</v>
      </c>
    </row>
    <row r="6030" spans="1:11" x14ac:dyDescent="0.25">
      <c r="A6030" s="6">
        <v>44448</v>
      </c>
      <c r="B6030" s="7">
        <v>1</v>
      </c>
      <c r="C6030" s="25">
        <v>130079.32725940667</v>
      </c>
      <c r="D6030" s="25">
        <f t="shared" si="572"/>
        <v>9</v>
      </c>
      <c r="E6030" s="25">
        <f t="shared" si="571"/>
        <v>0</v>
      </c>
      <c r="F6030" s="25">
        <f t="shared" si="573"/>
        <v>0</v>
      </c>
      <c r="G6030" s="25" t="str">
        <f t="shared" si="569"/>
        <v>Summer</v>
      </c>
      <c r="H6030" s="25">
        <f t="shared" si="574"/>
        <v>3</v>
      </c>
      <c r="I6030" s="25">
        <v>0</v>
      </c>
      <c r="J6030" s="25">
        <f t="shared" si="570"/>
        <v>3</v>
      </c>
      <c r="K6030" s="7">
        <v>43.824750000000002</v>
      </c>
    </row>
    <row r="6031" spans="1:11" x14ac:dyDescent="0.25">
      <c r="A6031" s="6">
        <v>44448</v>
      </c>
      <c r="B6031" s="7">
        <v>2</v>
      </c>
      <c r="C6031" s="25">
        <v>113451.37464688938</v>
      </c>
      <c r="D6031" s="25">
        <f t="shared" si="572"/>
        <v>9</v>
      </c>
      <c r="E6031" s="25">
        <f t="shared" si="571"/>
        <v>0</v>
      </c>
      <c r="F6031" s="25">
        <f t="shared" si="573"/>
        <v>0</v>
      </c>
      <c r="G6031" s="25" t="str">
        <f t="shared" si="569"/>
        <v>Summer</v>
      </c>
      <c r="H6031" s="25">
        <f t="shared" si="574"/>
        <v>1</v>
      </c>
      <c r="I6031" s="25">
        <v>0</v>
      </c>
      <c r="J6031" s="25">
        <f t="shared" si="570"/>
        <v>1</v>
      </c>
      <c r="K6031" s="7">
        <v>32.074629999999999</v>
      </c>
    </row>
    <row r="6032" spans="1:11" x14ac:dyDescent="0.25">
      <c r="A6032" s="6">
        <v>44448</v>
      </c>
      <c r="B6032" s="7">
        <v>3</v>
      </c>
      <c r="C6032" s="25">
        <v>102649.45911151846</v>
      </c>
      <c r="D6032" s="25">
        <f t="shared" si="572"/>
        <v>9</v>
      </c>
      <c r="E6032" s="25">
        <f t="shared" si="571"/>
        <v>0</v>
      </c>
      <c r="F6032" s="25">
        <f t="shared" si="573"/>
        <v>0</v>
      </c>
      <c r="G6032" s="25" t="str">
        <f t="shared" si="569"/>
        <v>Summer</v>
      </c>
      <c r="H6032" s="25">
        <f t="shared" si="574"/>
        <v>1</v>
      </c>
      <c r="I6032" s="25">
        <v>0</v>
      </c>
      <c r="J6032" s="25">
        <f t="shared" si="570"/>
        <v>1</v>
      </c>
      <c r="K6032" s="7">
        <v>29.819469999999999</v>
      </c>
    </row>
    <row r="6033" spans="1:11" x14ac:dyDescent="0.25">
      <c r="A6033" s="6">
        <v>44448</v>
      </c>
      <c r="B6033" s="7">
        <v>4</v>
      </c>
      <c r="C6033" s="25">
        <v>96291.19267717631</v>
      </c>
      <c r="D6033" s="25">
        <f t="shared" si="572"/>
        <v>9</v>
      </c>
      <c r="E6033" s="25">
        <f t="shared" si="571"/>
        <v>0</v>
      </c>
      <c r="F6033" s="25">
        <f t="shared" si="573"/>
        <v>0</v>
      </c>
      <c r="G6033" s="25" t="str">
        <f t="shared" si="569"/>
        <v>Summer</v>
      </c>
      <c r="H6033" s="25">
        <f t="shared" si="574"/>
        <v>1</v>
      </c>
      <c r="I6033" s="25">
        <v>0</v>
      </c>
      <c r="J6033" s="25">
        <f t="shared" si="570"/>
        <v>1</v>
      </c>
      <c r="K6033" s="7">
        <v>29.3978</v>
      </c>
    </row>
    <row r="6034" spans="1:11" x14ac:dyDescent="0.25">
      <c r="A6034" s="6">
        <v>44448</v>
      </c>
      <c r="B6034" s="7">
        <v>5</v>
      </c>
      <c r="C6034" s="25">
        <v>93361.817275762238</v>
      </c>
      <c r="D6034" s="25">
        <f t="shared" si="572"/>
        <v>9</v>
      </c>
      <c r="E6034" s="25">
        <f t="shared" si="571"/>
        <v>0</v>
      </c>
      <c r="F6034" s="25">
        <f t="shared" si="573"/>
        <v>0</v>
      </c>
      <c r="G6034" s="25" t="str">
        <f t="shared" si="569"/>
        <v>Summer</v>
      </c>
      <c r="H6034" s="25">
        <f t="shared" si="574"/>
        <v>1</v>
      </c>
      <c r="I6034" s="25">
        <v>0</v>
      </c>
      <c r="J6034" s="25">
        <f t="shared" si="570"/>
        <v>1</v>
      </c>
      <c r="K6034" s="7">
        <v>29.279039999999998</v>
      </c>
    </row>
    <row r="6035" spans="1:11" x14ac:dyDescent="0.25">
      <c r="A6035" s="6">
        <v>44448</v>
      </c>
      <c r="B6035" s="7">
        <v>6</v>
      </c>
      <c r="C6035" s="25">
        <v>96557.593974232164</v>
      </c>
      <c r="D6035" s="25">
        <f t="shared" si="572"/>
        <v>9</v>
      </c>
      <c r="E6035" s="25">
        <f t="shared" si="571"/>
        <v>0</v>
      </c>
      <c r="F6035" s="25">
        <f t="shared" si="573"/>
        <v>0</v>
      </c>
      <c r="G6035" s="25" t="str">
        <f t="shared" si="569"/>
        <v>Summer</v>
      </c>
      <c r="H6035" s="25">
        <f t="shared" si="574"/>
        <v>1</v>
      </c>
      <c r="I6035" s="25">
        <v>0</v>
      </c>
      <c r="J6035" s="25">
        <f t="shared" si="570"/>
        <v>1</v>
      </c>
      <c r="K6035" s="7">
        <v>34.532400000000003</v>
      </c>
    </row>
    <row r="6036" spans="1:11" x14ac:dyDescent="0.25">
      <c r="A6036" s="6">
        <v>44448</v>
      </c>
      <c r="B6036" s="7">
        <v>7</v>
      </c>
      <c r="C6036" s="25">
        <v>107603.77782763084</v>
      </c>
      <c r="D6036" s="25">
        <f t="shared" si="572"/>
        <v>9</v>
      </c>
      <c r="E6036" s="25">
        <f t="shared" si="571"/>
        <v>0</v>
      </c>
      <c r="F6036" s="25">
        <f t="shared" si="573"/>
        <v>0</v>
      </c>
      <c r="G6036" s="25" t="str">
        <f t="shared" si="569"/>
        <v>Summer</v>
      </c>
      <c r="H6036" s="25">
        <f t="shared" si="574"/>
        <v>3</v>
      </c>
      <c r="I6036" s="25">
        <v>0</v>
      </c>
      <c r="J6036" s="25">
        <f t="shared" si="570"/>
        <v>3</v>
      </c>
      <c r="K6036" s="7">
        <v>44.441940000000002</v>
      </c>
    </row>
    <row r="6037" spans="1:11" x14ac:dyDescent="0.25">
      <c r="A6037" s="6">
        <v>44448</v>
      </c>
      <c r="B6037" s="7">
        <v>8</v>
      </c>
      <c r="C6037" s="25">
        <v>111838.78578779692</v>
      </c>
      <c r="D6037" s="25">
        <f t="shared" si="572"/>
        <v>9</v>
      </c>
      <c r="E6037" s="25">
        <f t="shared" si="571"/>
        <v>0</v>
      </c>
      <c r="F6037" s="25">
        <f t="shared" si="573"/>
        <v>0</v>
      </c>
      <c r="G6037" s="25" t="str">
        <f t="shared" si="569"/>
        <v>Summer</v>
      </c>
      <c r="H6037" s="25">
        <f t="shared" si="574"/>
        <v>3</v>
      </c>
      <c r="I6037" s="25">
        <v>0</v>
      </c>
      <c r="J6037" s="25">
        <f t="shared" si="570"/>
        <v>3</v>
      </c>
      <c r="K6037" s="7">
        <v>42.552309999999999</v>
      </c>
    </row>
    <row r="6038" spans="1:11" x14ac:dyDescent="0.25">
      <c r="A6038" s="6">
        <v>44448</v>
      </c>
      <c r="B6038" s="7">
        <v>9</v>
      </c>
      <c r="C6038" s="25">
        <v>110627.94951840185</v>
      </c>
      <c r="D6038" s="25">
        <f t="shared" si="572"/>
        <v>9</v>
      </c>
      <c r="E6038" s="25">
        <f t="shared" si="571"/>
        <v>0</v>
      </c>
      <c r="F6038" s="25">
        <f t="shared" si="573"/>
        <v>0</v>
      </c>
      <c r="G6038" s="25" t="str">
        <f t="shared" si="569"/>
        <v>Summer</v>
      </c>
      <c r="H6038" s="25">
        <f t="shared" si="574"/>
        <v>3</v>
      </c>
      <c r="I6038" s="25">
        <v>0</v>
      </c>
      <c r="J6038" s="25">
        <f t="shared" si="570"/>
        <v>3</v>
      </c>
      <c r="K6038" s="7">
        <v>35.55471</v>
      </c>
    </row>
    <row r="6039" spans="1:11" x14ac:dyDescent="0.25">
      <c r="A6039" s="6">
        <v>44448</v>
      </c>
      <c r="B6039" s="7">
        <v>10</v>
      </c>
      <c r="C6039" s="25">
        <v>118101.26936187947</v>
      </c>
      <c r="D6039" s="25">
        <f t="shared" si="572"/>
        <v>9</v>
      </c>
      <c r="E6039" s="25">
        <f t="shared" si="571"/>
        <v>0</v>
      </c>
      <c r="F6039" s="25">
        <f t="shared" si="573"/>
        <v>0</v>
      </c>
      <c r="G6039" s="25" t="str">
        <f t="shared" si="569"/>
        <v>Summer</v>
      </c>
      <c r="H6039" s="25">
        <f t="shared" si="574"/>
        <v>3</v>
      </c>
      <c r="I6039" s="25">
        <v>0</v>
      </c>
      <c r="J6039" s="25">
        <f t="shared" si="570"/>
        <v>3</v>
      </c>
      <c r="K6039" s="7">
        <v>47.65954</v>
      </c>
    </row>
    <row r="6040" spans="1:11" x14ac:dyDescent="0.25">
      <c r="A6040" s="6">
        <v>44448</v>
      </c>
      <c r="B6040" s="7">
        <v>11</v>
      </c>
      <c r="C6040" s="25">
        <v>128301.91870747821</v>
      </c>
      <c r="D6040" s="25">
        <f t="shared" si="572"/>
        <v>9</v>
      </c>
      <c r="E6040" s="25">
        <f t="shared" si="571"/>
        <v>0</v>
      </c>
      <c r="F6040" s="25">
        <f t="shared" si="573"/>
        <v>0</v>
      </c>
      <c r="G6040" s="25" t="str">
        <f t="shared" si="569"/>
        <v>Summer</v>
      </c>
      <c r="H6040" s="25">
        <f t="shared" si="574"/>
        <v>3</v>
      </c>
      <c r="I6040" s="25">
        <v>0</v>
      </c>
      <c r="J6040" s="25">
        <f t="shared" si="570"/>
        <v>3</v>
      </c>
      <c r="K6040" s="7">
        <v>39.558129999999998</v>
      </c>
    </row>
    <row r="6041" spans="1:11" x14ac:dyDescent="0.25">
      <c r="A6041" s="6">
        <v>44448</v>
      </c>
      <c r="B6041" s="7">
        <v>12</v>
      </c>
      <c r="C6041" s="25">
        <v>139458.96758609856</v>
      </c>
      <c r="D6041" s="25">
        <f t="shared" si="572"/>
        <v>9</v>
      </c>
      <c r="E6041" s="25">
        <f t="shared" si="571"/>
        <v>0</v>
      </c>
      <c r="F6041" s="25">
        <f t="shared" si="573"/>
        <v>0</v>
      </c>
      <c r="G6041" s="25" t="str">
        <f t="shared" si="569"/>
        <v>Summer</v>
      </c>
      <c r="H6041" s="25">
        <f t="shared" si="574"/>
        <v>3</v>
      </c>
      <c r="I6041" s="25">
        <v>0</v>
      </c>
      <c r="J6041" s="25">
        <f t="shared" si="570"/>
        <v>3</v>
      </c>
      <c r="K6041" s="7">
        <v>39.906280000000002</v>
      </c>
    </row>
    <row r="6042" spans="1:11" x14ac:dyDescent="0.25">
      <c r="A6042" s="6">
        <v>44448</v>
      </c>
      <c r="B6042" s="7">
        <v>13</v>
      </c>
      <c r="C6042" s="25">
        <v>150210.62633480228</v>
      </c>
      <c r="D6042" s="25">
        <f t="shared" si="572"/>
        <v>9</v>
      </c>
      <c r="E6042" s="25">
        <f t="shared" si="571"/>
        <v>0</v>
      </c>
      <c r="F6042" s="25">
        <f t="shared" si="573"/>
        <v>0</v>
      </c>
      <c r="G6042" s="25" t="str">
        <f t="shared" si="569"/>
        <v>Summer</v>
      </c>
      <c r="H6042" s="25">
        <f t="shared" si="574"/>
        <v>3</v>
      </c>
      <c r="I6042" s="25">
        <v>0</v>
      </c>
      <c r="J6042" s="25">
        <f t="shared" si="570"/>
        <v>3</v>
      </c>
      <c r="K6042" s="7">
        <v>44.162059999999997</v>
      </c>
    </row>
    <row r="6043" spans="1:11" x14ac:dyDescent="0.25">
      <c r="A6043" s="6">
        <v>44448</v>
      </c>
      <c r="B6043" s="7">
        <v>14</v>
      </c>
      <c r="C6043" s="25">
        <v>159338.09571945682</v>
      </c>
      <c r="D6043" s="25">
        <f t="shared" si="572"/>
        <v>9</v>
      </c>
      <c r="E6043" s="25">
        <f t="shared" si="571"/>
        <v>0</v>
      </c>
      <c r="F6043" s="25">
        <f t="shared" si="573"/>
        <v>0</v>
      </c>
      <c r="G6043" s="25" t="str">
        <f t="shared" si="569"/>
        <v>Summer</v>
      </c>
      <c r="H6043" s="25">
        <f t="shared" si="574"/>
        <v>3</v>
      </c>
      <c r="I6043" s="25">
        <v>0</v>
      </c>
      <c r="J6043" s="25">
        <f t="shared" si="570"/>
        <v>3</v>
      </c>
      <c r="K6043" s="7">
        <v>44.043120000000002</v>
      </c>
    </row>
    <row r="6044" spans="1:11" x14ac:dyDescent="0.25">
      <c r="A6044" s="6">
        <v>44448</v>
      </c>
      <c r="B6044" s="7">
        <v>15</v>
      </c>
      <c r="C6044" s="25">
        <v>170454.2567151098</v>
      </c>
      <c r="D6044" s="25">
        <f t="shared" si="572"/>
        <v>9</v>
      </c>
      <c r="E6044" s="25">
        <f t="shared" si="571"/>
        <v>0</v>
      </c>
      <c r="F6044" s="25">
        <f t="shared" si="573"/>
        <v>0</v>
      </c>
      <c r="G6044" s="25" t="str">
        <f t="shared" si="569"/>
        <v>Summer</v>
      </c>
      <c r="H6044" s="25">
        <f t="shared" si="574"/>
        <v>4</v>
      </c>
      <c r="I6044" s="25">
        <v>0</v>
      </c>
      <c r="J6044" s="25">
        <f t="shared" si="570"/>
        <v>4</v>
      </c>
      <c r="K6044" s="7">
        <v>42.687779999999997</v>
      </c>
    </row>
    <row r="6045" spans="1:11" x14ac:dyDescent="0.25">
      <c r="A6045" s="6">
        <v>44448</v>
      </c>
      <c r="B6045" s="7">
        <v>16</v>
      </c>
      <c r="C6045" s="25">
        <v>186384.15862151058</v>
      </c>
      <c r="D6045" s="25">
        <f t="shared" si="572"/>
        <v>9</v>
      </c>
      <c r="E6045" s="25">
        <f t="shared" si="571"/>
        <v>0</v>
      </c>
      <c r="F6045" s="25">
        <f t="shared" si="573"/>
        <v>0</v>
      </c>
      <c r="G6045" s="25" t="str">
        <f t="shared" si="569"/>
        <v>Summer</v>
      </c>
      <c r="H6045" s="25">
        <f t="shared" si="574"/>
        <v>4</v>
      </c>
      <c r="I6045" s="25">
        <v>0</v>
      </c>
      <c r="J6045" s="25">
        <f t="shared" si="570"/>
        <v>4</v>
      </c>
      <c r="K6045" s="7">
        <v>43.336649999999999</v>
      </c>
    </row>
    <row r="6046" spans="1:11" x14ac:dyDescent="0.25">
      <c r="A6046" s="6">
        <v>44448</v>
      </c>
      <c r="B6046" s="7">
        <v>17</v>
      </c>
      <c r="C6046" s="25">
        <v>202306.08348367063</v>
      </c>
      <c r="D6046" s="25">
        <f t="shared" si="572"/>
        <v>9</v>
      </c>
      <c r="E6046" s="25">
        <f t="shared" si="571"/>
        <v>0</v>
      </c>
      <c r="F6046" s="25">
        <f t="shared" si="573"/>
        <v>0</v>
      </c>
      <c r="G6046" s="25" t="str">
        <f t="shared" si="569"/>
        <v>Summer</v>
      </c>
      <c r="H6046" s="25">
        <f t="shared" si="574"/>
        <v>4</v>
      </c>
      <c r="I6046" s="25">
        <v>0</v>
      </c>
      <c r="J6046" s="25">
        <f t="shared" si="570"/>
        <v>4</v>
      </c>
      <c r="K6046" s="7">
        <v>43.677199999999999</v>
      </c>
    </row>
    <row r="6047" spans="1:11" x14ac:dyDescent="0.25">
      <c r="A6047" s="6">
        <v>44448</v>
      </c>
      <c r="B6047" s="7">
        <v>18</v>
      </c>
      <c r="C6047" s="25">
        <v>213179.98148482287</v>
      </c>
      <c r="D6047" s="25">
        <f t="shared" si="572"/>
        <v>9</v>
      </c>
      <c r="E6047" s="25">
        <f t="shared" si="571"/>
        <v>0</v>
      </c>
      <c r="F6047" s="25">
        <f t="shared" si="573"/>
        <v>0</v>
      </c>
      <c r="G6047" s="25" t="str">
        <f t="shared" si="569"/>
        <v>Summer</v>
      </c>
      <c r="H6047" s="25">
        <f t="shared" si="574"/>
        <v>4</v>
      </c>
      <c r="I6047" s="25">
        <v>0</v>
      </c>
      <c r="J6047" s="25">
        <f t="shared" si="570"/>
        <v>4</v>
      </c>
      <c r="K6047" s="7">
        <v>53.476739999999999</v>
      </c>
    </row>
    <row r="6048" spans="1:11" x14ac:dyDescent="0.25">
      <c r="A6048" s="6">
        <v>44448</v>
      </c>
      <c r="B6048" s="7">
        <v>19</v>
      </c>
      <c r="C6048" s="25">
        <v>215459.70246100784</v>
      </c>
      <c r="D6048" s="25">
        <f t="shared" si="572"/>
        <v>9</v>
      </c>
      <c r="E6048" s="25">
        <f t="shared" si="571"/>
        <v>0</v>
      </c>
      <c r="F6048" s="25">
        <f t="shared" si="573"/>
        <v>0</v>
      </c>
      <c r="G6048" s="25" t="str">
        <f t="shared" si="569"/>
        <v>Summer</v>
      </c>
      <c r="H6048" s="25">
        <f t="shared" si="574"/>
        <v>4</v>
      </c>
      <c r="I6048" s="25">
        <v>0</v>
      </c>
      <c r="J6048" s="25">
        <f t="shared" si="570"/>
        <v>4</v>
      </c>
      <c r="K6048" s="7">
        <v>63.145339999999997</v>
      </c>
    </row>
    <row r="6049" spans="1:11" x14ac:dyDescent="0.25">
      <c r="A6049" s="6">
        <v>44448</v>
      </c>
      <c r="B6049" s="7">
        <v>20</v>
      </c>
      <c r="C6049" s="25">
        <v>204801.89768062549</v>
      </c>
      <c r="D6049" s="25">
        <f t="shared" si="572"/>
        <v>9</v>
      </c>
      <c r="E6049" s="25">
        <f t="shared" si="571"/>
        <v>0</v>
      </c>
      <c r="F6049" s="25">
        <f t="shared" si="573"/>
        <v>0</v>
      </c>
      <c r="G6049" s="25" t="str">
        <f t="shared" si="569"/>
        <v>Summer</v>
      </c>
      <c r="H6049" s="25">
        <f t="shared" si="574"/>
        <v>4</v>
      </c>
      <c r="I6049" s="25">
        <v>0</v>
      </c>
      <c r="J6049" s="25">
        <f t="shared" si="570"/>
        <v>4</v>
      </c>
      <c r="K6049" s="7">
        <v>51.988210000000002</v>
      </c>
    </row>
    <row r="6050" spans="1:11" x14ac:dyDescent="0.25">
      <c r="A6050" s="6">
        <v>44448</v>
      </c>
      <c r="B6050" s="7">
        <v>21</v>
      </c>
      <c r="C6050" s="25">
        <v>198895.54910587706</v>
      </c>
      <c r="D6050" s="25">
        <f t="shared" si="572"/>
        <v>9</v>
      </c>
      <c r="E6050" s="25">
        <f t="shared" si="571"/>
        <v>0</v>
      </c>
      <c r="F6050" s="25">
        <f t="shared" si="573"/>
        <v>0</v>
      </c>
      <c r="G6050" s="25" t="str">
        <f t="shared" si="569"/>
        <v>Summer</v>
      </c>
      <c r="H6050" s="25">
        <f t="shared" si="574"/>
        <v>3</v>
      </c>
      <c r="I6050" s="25">
        <v>0</v>
      </c>
      <c r="J6050" s="25">
        <f t="shared" si="570"/>
        <v>3</v>
      </c>
      <c r="K6050" s="7">
        <v>42.228050000000003</v>
      </c>
    </row>
    <row r="6051" spans="1:11" x14ac:dyDescent="0.25">
      <c r="A6051" s="6">
        <v>44448</v>
      </c>
      <c r="B6051" s="7">
        <v>22</v>
      </c>
      <c r="C6051" s="25">
        <v>186460.66764757026</v>
      </c>
      <c r="D6051" s="25">
        <f t="shared" si="572"/>
        <v>9</v>
      </c>
      <c r="E6051" s="25">
        <f t="shared" si="571"/>
        <v>0</v>
      </c>
      <c r="F6051" s="25">
        <f t="shared" si="573"/>
        <v>0</v>
      </c>
      <c r="G6051" s="25" t="str">
        <f t="shared" si="569"/>
        <v>Summer</v>
      </c>
      <c r="H6051" s="25">
        <f t="shared" si="574"/>
        <v>3</v>
      </c>
      <c r="I6051" s="25">
        <v>0</v>
      </c>
      <c r="J6051" s="25">
        <f t="shared" si="570"/>
        <v>3</v>
      </c>
      <c r="K6051" s="7">
        <v>35.943339999999999</v>
      </c>
    </row>
    <row r="6052" spans="1:11" x14ac:dyDescent="0.25">
      <c r="A6052" s="6">
        <v>44448</v>
      </c>
      <c r="B6052" s="7">
        <v>23</v>
      </c>
      <c r="C6052" s="25">
        <v>163087.16672326511</v>
      </c>
      <c r="D6052" s="25">
        <f t="shared" si="572"/>
        <v>9</v>
      </c>
      <c r="E6052" s="25">
        <f t="shared" si="571"/>
        <v>0</v>
      </c>
      <c r="F6052" s="25">
        <f t="shared" si="573"/>
        <v>0</v>
      </c>
      <c r="G6052" s="25" t="str">
        <f t="shared" si="569"/>
        <v>Summer</v>
      </c>
      <c r="H6052" s="25">
        <f t="shared" si="574"/>
        <v>3</v>
      </c>
      <c r="I6052" s="25">
        <v>0</v>
      </c>
      <c r="J6052" s="25">
        <f t="shared" si="570"/>
        <v>3</v>
      </c>
      <c r="K6052" s="7">
        <v>33.871479999999998</v>
      </c>
    </row>
    <row r="6053" spans="1:11" x14ac:dyDescent="0.25">
      <c r="A6053" s="6">
        <v>44448</v>
      </c>
      <c r="B6053" s="7">
        <v>24</v>
      </c>
      <c r="C6053" s="25">
        <v>137678.59127603154</v>
      </c>
      <c r="D6053" s="25">
        <f t="shared" si="572"/>
        <v>9</v>
      </c>
      <c r="E6053" s="25">
        <f t="shared" si="571"/>
        <v>0</v>
      </c>
      <c r="F6053" s="25">
        <f t="shared" si="573"/>
        <v>0</v>
      </c>
      <c r="G6053" s="25" t="str">
        <f t="shared" si="569"/>
        <v>Summer</v>
      </c>
      <c r="H6053" s="25">
        <f t="shared" si="574"/>
        <v>3</v>
      </c>
      <c r="I6053" s="25">
        <v>0</v>
      </c>
      <c r="J6053" s="25">
        <f t="shared" si="570"/>
        <v>3</v>
      </c>
      <c r="K6053" s="7">
        <v>32.013289999999998</v>
      </c>
    </row>
    <row r="6054" spans="1:11" x14ac:dyDescent="0.25">
      <c r="A6054" s="6">
        <v>44449</v>
      </c>
      <c r="B6054" s="7">
        <v>1</v>
      </c>
      <c r="C6054" s="25">
        <v>117690.69703663253</v>
      </c>
      <c r="D6054" s="25">
        <f t="shared" si="572"/>
        <v>9</v>
      </c>
      <c r="E6054" s="25">
        <f t="shared" si="571"/>
        <v>0</v>
      </c>
      <c r="F6054" s="25">
        <f t="shared" si="573"/>
        <v>0</v>
      </c>
      <c r="G6054" s="25" t="str">
        <f t="shared" si="569"/>
        <v>Summer</v>
      </c>
      <c r="H6054" s="25">
        <f t="shared" si="574"/>
        <v>3</v>
      </c>
      <c r="I6054" s="25">
        <v>0</v>
      </c>
      <c r="J6054" s="25">
        <f t="shared" si="570"/>
        <v>3</v>
      </c>
      <c r="K6054" s="7">
        <v>32.740180000000002</v>
      </c>
    </row>
    <row r="6055" spans="1:11" x14ac:dyDescent="0.25">
      <c r="A6055" s="6">
        <v>44449</v>
      </c>
      <c r="B6055" s="7">
        <v>2</v>
      </c>
      <c r="C6055" s="25">
        <v>103226.86611300203</v>
      </c>
      <c r="D6055" s="25">
        <f t="shared" si="572"/>
        <v>9</v>
      </c>
      <c r="E6055" s="25">
        <f t="shared" si="571"/>
        <v>0</v>
      </c>
      <c r="F6055" s="25">
        <f t="shared" si="573"/>
        <v>0</v>
      </c>
      <c r="G6055" s="25" t="str">
        <f t="shared" si="569"/>
        <v>Summer</v>
      </c>
      <c r="H6055" s="25">
        <f t="shared" si="574"/>
        <v>1</v>
      </c>
      <c r="I6055" s="25">
        <v>0</v>
      </c>
      <c r="J6055" s="25">
        <f t="shared" si="570"/>
        <v>1</v>
      </c>
      <c r="K6055" s="7">
        <v>30.749269999999999</v>
      </c>
    </row>
    <row r="6056" spans="1:11" x14ac:dyDescent="0.25">
      <c r="A6056" s="6">
        <v>44449</v>
      </c>
      <c r="B6056" s="7">
        <v>3</v>
      </c>
      <c r="C6056" s="25">
        <v>94431.862379431317</v>
      </c>
      <c r="D6056" s="25">
        <f t="shared" si="572"/>
        <v>9</v>
      </c>
      <c r="E6056" s="25">
        <f t="shared" si="571"/>
        <v>0</v>
      </c>
      <c r="F6056" s="25">
        <f t="shared" si="573"/>
        <v>0</v>
      </c>
      <c r="G6056" s="25" t="str">
        <f t="shared" si="569"/>
        <v>Summer</v>
      </c>
      <c r="H6056" s="25">
        <f t="shared" si="574"/>
        <v>1</v>
      </c>
      <c r="I6056" s="25">
        <v>0</v>
      </c>
      <c r="J6056" s="25">
        <f t="shared" si="570"/>
        <v>1</v>
      </c>
      <c r="K6056" s="7">
        <v>29.078029999999998</v>
      </c>
    </row>
    <row r="6057" spans="1:11" x14ac:dyDescent="0.25">
      <c r="A6057" s="6">
        <v>44449</v>
      </c>
      <c r="B6057" s="7">
        <v>4</v>
      </c>
      <c r="C6057" s="25">
        <v>89259.525859633912</v>
      </c>
      <c r="D6057" s="25">
        <f t="shared" si="572"/>
        <v>9</v>
      </c>
      <c r="E6057" s="25">
        <f t="shared" si="571"/>
        <v>0</v>
      </c>
      <c r="F6057" s="25">
        <f t="shared" si="573"/>
        <v>0</v>
      </c>
      <c r="G6057" s="25" t="str">
        <f t="shared" si="569"/>
        <v>Summer</v>
      </c>
      <c r="H6057" s="25">
        <f t="shared" si="574"/>
        <v>1</v>
      </c>
      <c r="I6057" s="25">
        <v>0</v>
      </c>
      <c r="J6057" s="25">
        <f t="shared" si="570"/>
        <v>1</v>
      </c>
      <c r="K6057" s="7">
        <v>29.04373</v>
      </c>
    </row>
    <row r="6058" spans="1:11" x14ac:dyDescent="0.25">
      <c r="A6058" s="6">
        <v>44449</v>
      </c>
      <c r="B6058" s="7">
        <v>5</v>
      </c>
      <c r="C6058" s="25">
        <v>87759.627602091568</v>
      </c>
      <c r="D6058" s="25">
        <f t="shared" si="572"/>
        <v>9</v>
      </c>
      <c r="E6058" s="25">
        <f t="shared" si="571"/>
        <v>0</v>
      </c>
      <c r="F6058" s="25">
        <f t="shared" si="573"/>
        <v>0</v>
      </c>
      <c r="G6058" s="25" t="str">
        <f t="shared" si="569"/>
        <v>Summer</v>
      </c>
      <c r="H6058" s="25">
        <f t="shared" si="574"/>
        <v>1</v>
      </c>
      <c r="I6058" s="25">
        <v>0</v>
      </c>
      <c r="J6058" s="25">
        <f t="shared" si="570"/>
        <v>1</v>
      </c>
      <c r="K6058" s="7">
        <v>29.335730000000002</v>
      </c>
    </row>
    <row r="6059" spans="1:11" x14ac:dyDescent="0.25">
      <c r="A6059" s="6">
        <v>44449</v>
      </c>
      <c r="B6059" s="7">
        <v>6</v>
      </c>
      <c r="C6059" s="25">
        <v>91168.057970885478</v>
      </c>
      <c r="D6059" s="25">
        <f t="shared" si="572"/>
        <v>9</v>
      </c>
      <c r="E6059" s="25">
        <f t="shared" si="571"/>
        <v>0</v>
      </c>
      <c r="F6059" s="25">
        <f t="shared" si="573"/>
        <v>0</v>
      </c>
      <c r="G6059" s="25" t="str">
        <f t="shared" si="569"/>
        <v>Summer</v>
      </c>
      <c r="H6059" s="25">
        <f t="shared" si="574"/>
        <v>1</v>
      </c>
      <c r="I6059" s="25">
        <v>0</v>
      </c>
      <c r="J6059" s="25">
        <f t="shared" si="570"/>
        <v>1</v>
      </c>
      <c r="K6059" s="7">
        <v>30.72542</v>
      </c>
    </row>
    <row r="6060" spans="1:11" x14ac:dyDescent="0.25">
      <c r="A6060" s="6">
        <v>44449</v>
      </c>
      <c r="B6060" s="7">
        <v>7</v>
      </c>
      <c r="C6060" s="25">
        <v>102008.92804030552</v>
      </c>
      <c r="D6060" s="25">
        <f t="shared" si="572"/>
        <v>9</v>
      </c>
      <c r="E6060" s="25">
        <f t="shared" si="571"/>
        <v>0</v>
      </c>
      <c r="F6060" s="25">
        <f t="shared" si="573"/>
        <v>0</v>
      </c>
      <c r="G6060" s="25" t="str">
        <f t="shared" si="569"/>
        <v>Summer</v>
      </c>
      <c r="H6060" s="25">
        <f t="shared" si="574"/>
        <v>3</v>
      </c>
      <c r="I6060" s="25">
        <v>0</v>
      </c>
      <c r="J6060" s="25">
        <f t="shared" si="570"/>
        <v>3</v>
      </c>
      <c r="K6060" s="7">
        <v>43.633200000000002</v>
      </c>
    </row>
    <row r="6061" spans="1:11" x14ac:dyDescent="0.25">
      <c r="A6061" s="6">
        <v>44449</v>
      </c>
      <c r="B6061" s="7">
        <v>8</v>
      </c>
      <c r="C6061" s="25">
        <v>107196.95823360437</v>
      </c>
      <c r="D6061" s="25">
        <f t="shared" si="572"/>
        <v>9</v>
      </c>
      <c r="E6061" s="25">
        <f t="shared" si="571"/>
        <v>0</v>
      </c>
      <c r="F6061" s="25">
        <f t="shared" si="573"/>
        <v>0</v>
      </c>
      <c r="G6061" s="25" t="str">
        <f t="shared" si="569"/>
        <v>Summer</v>
      </c>
      <c r="H6061" s="25">
        <f t="shared" si="574"/>
        <v>3</v>
      </c>
      <c r="I6061" s="25">
        <v>0</v>
      </c>
      <c r="J6061" s="25">
        <f t="shared" si="570"/>
        <v>3</v>
      </c>
      <c r="K6061" s="7">
        <v>32.857030000000002</v>
      </c>
    </row>
    <row r="6062" spans="1:11" x14ac:dyDescent="0.25">
      <c r="A6062" s="6">
        <v>44449</v>
      </c>
      <c r="B6062" s="7">
        <v>9</v>
      </c>
      <c r="C6062" s="25">
        <v>107697.30544864938</v>
      </c>
      <c r="D6062" s="25">
        <f t="shared" si="572"/>
        <v>9</v>
      </c>
      <c r="E6062" s="25">
        <f t="shared" si="571"/>
        <v>0</v>
      </c>
      <c r="F6062" s="25">
        <f t="shared" si="573"/>
        <v>0</v>
      </c>
      <c r="G6062" s="25" t="str">
        <f t="shared" si="569"/>
        <v>Summer</v>
      </c>
      <c r="H6062" s="25">
        <f t="shared" si="574"/>
        <v>3</v>
      </c>
      <c r="I6062" s="25">
        <v>0</v>
      </c>
      <c r="J6062" s="25">
        <f t="shared" si="570"/>
        <v>3</v>
      </c>
      <c r="K6062" s="7">
        <v>30.814900000000002</v>
      </c>
    </row>
    <row r="6063" spans="1:11" x14ac:dyDescent="0.25">
      <c r="A6063" s="6">
        <v>44449</v>
      </c>
      <c r="B6063" s="7">
        <v>10</v>
      </c>
      <c r="C6063" s="25">
        <v>113538.42214274494</v>
      </c>
      <c r="D6063" s="25">
        <f t="shared" si="572"/>
        <v>9</v>
      </c>
      <c r="E6063" s="25">
        <f t="shared" si="571"/>
        <v>0</v>
      </c>
      <c r="F6063" s="25">
        <f t="shared" si="573"/>
        <v>0</v>
      </c>
      <c r="G6063" s="25" t="str">
        <f t="shared" ref="G6063:G6126" si="575">IF(OR(D6063&lt;5,D6063&gt;9),"Winter","Summer")</f>
        <v>Summer</v>
      </c>
      <c r="H6063" s="25">
        <f t="shared" si="574"/>
        <v>3</v>
      </c>
      <c r="I6063" s="25">
        <v>0</v>
      </c>
      <c r="J6063" s="25">
        <f t="shared" ref="J6063:J6126" si="576">IF(I6063=0,H6063,5)</f>
        <v>3</v>
      </c>
      <c r="K6063" s="7">
        <v>29.994039999999998</v>
      </c>
    </row>
    <row r="6064" spans="1:11" x14ac:dyDescent="0.25">
      <c r="A6064" s="6">
        <v>44449</v>
      </c>
      <c r="B6064" s="7">
        <v>11</v>
      </c>
      <c r="C6064" s="25">
        <v>121701.85457124903</v>
      </c>
      <c r="D6064" s="25">
        <f t="shared" si="572"/>
        <v>9</v>
      </c>
      <c r="E6064" s="25">
        <f t="shared" si="571"/>
        <v>0</v>
      </c>
      <c r="F6064" s="25">
        <f t="shared" si="573"/>
        <v>0</v>
      </c>
      <c r="G6064" s="25" t="str">
        <f t="shared" si="575"/>
        <v>Summer</v>
      </c>
      <c r="H6064" s="25">
        <f t="shared" si="574"/>
        <v>3</v>
      </c>
      <c r="I6064" s="25">
        <v>0</v>
      </c>
      <c r="J6064" s="25">
        <f t="shared" si="576"/>
        <v>3</v>
      </c>
      <c r="K6064" s="7">
        <v>30.37313</v>
      </c>
    </row>
    <row r="6065" spans="1:11" x14ac:dyDescent="0.25">
      <c r="A6065" s="6">
        <v>44449</v>
      </c>
      <c r="B6065" s="7">
        <v>12</v>
      </c>
      <c r="C6065" s="25">
        <v>132744.98558165456</v>
      </c>
      <c r="D6065" s="25">
        <f t="shared" si="572"/>
        <v>9</v>
      </c>
      <c r="E6065" s="25">
        <f t="shared" si="571"/>
        <v>0</v>
      </c>
      <c r="F6065" s="25">
        <f t="shared" si="573"/>
        <v>0</v>
      </c>
      <c r="G6065" s="25" t="str">
        <f t="shared" si="575"/>
        <v>Summer</v>
      </c>
      <c r="H6065" s="25">
        <f t="shared" si="574"/>
        <v>3</v>
      </c>
      <c r="I6065" s="25">
        <v>0</v>
      </c>
      <c r="J6065" s="25">
        <f t="shared" si="576"/>
        <v>3</v>
      </c>
      <c r="K6065" s="7">
        <v>31.424240000000001</v>
      </c>
    </row>
    <row r="6066" spans="1:11" x14ac:dyDescent="0.25">
      <c r="A6066" s="6">
        <v>44449</v>
      </c>
      <c r="B6066" s="7">
        <v>13</v>
      </c>
      <c r="C6066" s="25">
        <v>145267.29208080552</v>
      </c>
      <c r="D6066" s="25">
        <f t="shared" si="572"/>
        <v>9</v>
      </c>
      <c r="E6066" s="25">
        <f t="shared" si="571"/>
        <v>0</v>
      </c>
      <c r="F6066" s="25">
        <f t="shared" si="573"/>
        <v>0</v>
      </c>
      <c r="G6066" s="25" t="str">
        <f t="shared" si="575"/>
        <v>Summer</v>
      </c>
      <c r="H6066" s="25">
        <f t="shared" si="574"/>
        <v>3</v>
      </c>
      <c r="I6066" s="25">
        <v>0</v>
      </c>
      <c r="J6066" s="25">
        <f t="shared" si="576"/>
        <v>3</v>
      </c>
      <c r="K6066" s="7">
        <v>32.92183</v>
      </c>
    </row>
    <row r="6067" spans="1:11" x14ac:dyDescent="0.25">
      <c r="A6067" s="6">
        <v>44449</v>
      </c>
      <c r="B6067" s="7">
        <v>14</v>
      </c>
      <c r="C6067" s="25">
        <v>157505.15653004585</v>
      </c>
      <c r="D6067" s="25">
        <f t="shared" si="572"/>
        <v>9</v>
      </c>
      <c r="E6067" s="25">
        <f t="shared" si="571"/>
        <v>0</v>
      </c>
      <c r="F6067" s="25">
        <f t="shared" si="573"/>
        <v>0</v>
      </c>
      <c r="G6067" s="25" t="str">
        <f t="shared" si="575"/>
        <v>Summer</v>
      </c>
      <c r="H6067" s="25">
        <f t="shared" si="574"/>
        <v>3</v>
      </c>
      <c r="I6067" s="25">
        <v>0</v>
      </c>
      <c r="J6067" s="25">
        <f t="shared" si="576"/>
        <v>3</v>
      </c>
      <c r="K6067" s="7">
        <v>37.190899999999999</v>
      </c>
    </row>
    <row r="6068" spans="1:11" x14ac:dyDescent="0.25">
      <c r="A6068" s="6">
        <v>44449</v>
      </c>
      <c r="B6068" s="7">
        <v>15</v>
      </c>
      <c r="C6068" s="25">
        <v>170142.95724347132</v>
      </c>
      <c r="D6068" s="25">
        <f t="shared" si="572"/>
        <v>9</v>
      </c>
      <c r="E6068" s="25">
        <f t="shared" si="571"/>
        <v>0</v>
      </c>
      <c r="F6068" s="25">
        <f t="shared" si="573"/>
        <v>0</v>
      </c>
      <c r="G6068" s="25" t="str">
        <f t="shared" si="575"/>
        <v>Summer</v>
      </c>
      <c r="H6068" s="25">
        <f t="shared" si="574"/>
        <v>4</v>
      </c>
      <c r="I6068" s="25">
        <v>0</v>
      </c>
      <c r="J6068" s="25">
        <f t="shared" si="576"/>
        <v>4</v>
      </c>
      <c r="K6068" s="7">
        <v>43.406109999999998</v>
      </c>
    </row>
    <row r="6069" spans="1:11" x14ac:dyDescent="0.25">
      <c r="A6069" s="6">
        <v>44449</v>
      </c>
      <c r="B6069" s="7">
        <v>16</v>
      </c>
      <c r="C6069" s="25">
        <v>188023.57570162509</v>
      </c>
      <c r="D6069" s="25">
        <f t="shared" si="572"/>
        <v>9</v>
      </c>
      <c r="E6069" s="25">
        <f t="shared" si="571"/>
        <v>0</v>
      </c>
      <c r="F6069" s="25">
        <f t="shared" si="573"/>
        <v>0</v>
      </c>
      <c r="G6069" s="25" t="str">
        <f t="shared" si="575"/>
        <v>Summer</v>
      </c>
      <c r="H6069" s="25">
        <f t="shared" si="574"/>
        <v>4</v>
      </c>
      <c r="I6069" s="25">
        <v>0</v>
      </c>
      <c r="J6069" s="25">
        <f t="shared" si="576"/>
        <v>4</v>
      </c>
      <c r="K6069" s="7">
        <v>43.574249999999999</v>
      </c>
    </row>
    <row r="6070" spans="1:11" x14ac:dyDescent="0.25">
      <c r="A6070" s="6">
        <v>44449</v>
      </c>
      <c r="B6070" s="7">
        <v>17</v>
      </c>
      <c r="C6070" s="25">
        <v>204511.46255416243</v>
      </c>
      <c r="D6070" s="25">
        <f t="shared" si="572"/>
        <v>9</v>
      </c>
      <c r="E6070" s="25">
        <f t="shared" si="571"/>
        <v>0</v>
      </c>
      <c r="F6070" s="25">
        <f t="shared" si="573"/>
        <v>0</v>
      </c>
      <c r="G6070" s="25" t="str">
        <f t="shared" si="575"/>
        <v>Summer</v>
      </c>
      <c r="H6070" s="25">
        <f t="shared" si="574"/>
        <v>4</v>
      </c>
      <c r="I6070" s="25">
        <v>0</v>
      </c>
      <c r="J6070" s="25">
        <f t="shared" si="576"/>
        <v>4</v>
      </c>
      <c r="K6070" s="7">
        <v>46.836019999999998</v>
      </c>
    </row>
    <row r="6071" spans="1:11" x14ac:dyDescent="0.25">
      <c r="A6071" s="6">
        <v>44449</v>
      </c>
      <c r="B6071" s="7">
        <v>18</v>
      </c>
      <c r="C6071" s="25">
        <v>213168.60203007891</v>
      </c>
      <c r="D6071" s="25">
        <f t="shared" si="572"/>
        <v>9</v>
      </c>
      <c r="E6071" s="25">
        <f t="shared" si="571"/>
        <v>0</v>
      </c>
      <c r="F6071" s="25">
        <f t="shared" si="573"/>
        <v>0</v>
      </c>
      <c r="G6071" s="25" t="str">
        <f t="shared" si="575"/>
        <v>Summer</v>
      </c>
      <c r="H6071" s="25">
        <f t="shared" si="574"/>
        <v>4</v>
      </c>
      <c r="I6071" s="25">
        <v>0</v>
      </c>
      <c r="J6071" s="25">
        <f t="shared" si="576"/>
        <v>4</v>
      </c>
      <c r="K6071" s="7">
        <v>66.142060000000001</v>
      </c>
    </row>
    <row r="6072" spans="1:11" x14ac:dyDescent="0.25">
      <c r="A6072" s="6">
        <v>44449</v>
      </c>
      <c r="B6072" s="7">
        <v>19</v>
      </c>
      <c r="C6072" s="25">
        <v>210156.38473769312</v>
      </c>
      <c r="D6072" s="25">
        <f t="shared" si="572"/>
        <v>9</v>
      </c>
      <c r="E6072" s="25">
        <f t="shared" si="571"/>
        <v>0</v>
      </c>
      <c r="F6072" s="25">
        <f t="shared" si="573"/>
        <v>0</v>
      </c>
      <c r="G6072" s="25" t="str">
        <f t="shared" si="575"/>
        <v>Summer</v>
      </c>
      <c r="H6072" s="25">
        <f t="shared" si="574"/>
        <v>4</v>
      </c>
      <c r="I6072" s="25">
        <v>0</v>
      </c>
      <c r="J6072" s="25">
        <f t="shared" si="576"/>
        <v>4</v>
      </c>
      <c r="K6072" s="7">
        <v>120.6297</v>
      </c>
    </row>
    <row r="6073" spans="1:11" x14ac:dyDescent="0.25">
      <c r="A6073" s="6">
        <v>44449</v>
      </c>
      <c r="B6073" s="7">
        <v>20</v>
      </c>
      <c r="C6073" s="25">
        <v>195341.85280512332</v>
      </c>
      <c r="D6073" s="25">
        <f t="shared" si="572"/>
        <v>9</v>
      </c>
      <c r="E6073" s="25">
        <f t="shared" si="571"/>
        <v>0</v>
      </c>
      <c r="F6073" s="25">
        <f t="shared" si="573"/>
        <v>0</v>
      </c>
      <c r="G6073" s="25" t="str">
        <f t="shared" si="575"/>
        <v>Summer</v>
      </c>
      <c r="H6073" s="25">
        <f t="shared" si="574"/>
        <v>4</v>
      </c>
      <c r="I6073" s="25">
        <v>0</v>
      </c>
      <c r="J6073" s="25">
        <f t="shared" si="576"/>
        <v>4</v>
      </c>
      <c r="K6073" s="7">
        <v>52.155990000000003</v>
      </c>
    </row>
    <row r="6074" spans="1:11" x14ac:dyDescent="0.25">
      <c r="A6074" s="6">
        <v>44449</v>
      </c>
      <c r="B6074" s="7">
        <v>21</v>
      </c>
      <c r="C6074" s="25">
        <v>184223.00450021919</v>
      </c>
      <c r="D6074" s="25">
        <f t="shared" si="572"/>
        <v>9</v>
      </c>
      <c r="E6074" s="25">
        <f t="shared" si="571"/>
        <v>0</v>
      </c>
      <c r="F6074" s="25">
        <f t="shared" si="573"/>
        <v>0</v>
      </c>
      <c r="G6074" s="25" t="str">
        <f t="shared" si="575"/>
        <v>Summer</v>
      </c>
      <c r="H6074" s="25">
        <f t="shared" si="574"/>
        <v>3</v>
      </c>
      <c r="I6074" s="25">
        <v>0</v>
      </c>
      <c r="J6074" s="25">
        <f t="shared" si="576"/>
        <v>3</v>
      </c>
      <c r="K6074" s="7">
        <v>41.431159999999998</v>
      </c>
    </row>
    <row r="6075" spans="1:11" x14ac:dyDescent="0.25">
      <c r="A6075" s="6">
        <v>44449</v>
      </c>
      <c r="B6075" s="7">
        <v>22</v>
      </c>
      <c r="C6075" s="25">
        <v>173526.43695213937</v>
      </c>
      <c r="D6075" s="25">
        <f t="shared" si="572"/>
        <v>9</v>
      </c>
      <c r="E6075" s="25">
        <f t="shared" si="571"/>
        <v>0</v>
      </c>
      <c r="F6075" s="25">
        <f t="shared" si="573"/>
        <v>0</v>
      </c>
      <c r="G6075" s="25" t="str">
        <f t="shared" si="575"/>
        <v>Summer</v>
      </c>
      <c r="H6075" s="25">
        <f t="shared" si="574"/>
        <v>3</v>
      </c>
      <c r="I6075" s="25">
        <v>0</v>
      </c>
      <c r="J6075" s="25">
        <f t="shared" si="576"/>
        <v>3</v>
      </c>
      <c r="K6075" s="7">
        <v>32.438850000000002</v>
      </c>
    </row>
    <row r="6076" spans="1:11" x14ac:dyDescent="0.25">
      <c r="A6076" s="6">
        <v>44449</v>
      </c>
      <c r="B6076" s="7">
        <v>23</v>
      </c>
      <c r="C6076" s="25">
        <v>159224.83305802138</v>
      </c>
      <c r="D6076" s="25">
        <f t="shared" si="572"/>
        <v>9</v>
      </c>
      <c r="E6076" s="25">
        <f t="shared" si="571"/>
        <v>0</v>
      </c>
      <c r="F6076" s="25">
        <f t="shared" si="573"/>
        <v>0</v>
      </c>
      <c r="G6076" s="25" t="str">
        <f t="shared" si="575"/>
        <v>Summer</v>
      </c>
      <c r="H6076" s="25">
        <f t="shared" si="574"/>
        <v>3</v>
      </c>
      <c r="I6076" s="25">
        <v>0</v>
      </c>
      <c r="J6076" s="25">
        <f t="shared" si="576"/>
        <v>3</v>
      </c>
      <c r="K6076" s="7">
        <v>33.941459999999999</v>
      </c>
    </row>
    <row r="6077" spans="1:11" x14ac:dyDescent="0.25">
      <c r="A6077" s="6">
        <v>44449</v>
      </c>
      <c r="B6077" s="7">
        <v>24</v>
      </c>
      <c r="C6077" s="25">
        <v>142836.64678984554</v>
      </c>
      <c r="D6077" s="25">
        <f t="shared" si="572"/>
        <v>9</v>
      </c>
      <c r="E6077" s="25">
        <f t="shared" si="571"/>
        <v>0</v>
      </c>
      <c r="F6077" s="25">
        <f t="shared" si="573"/>
        <v>0</v>
      </c>
      <c r="G6077" s="25" t="str">
        <f t="shared" si="575"/>
        <v>Summer</v>
      </c>
      <c r="H6077" s="25">
        <f t="shared" si="574"/>
        <v>3</v>
      </c>
      <c r="I6077" s="25">
        <v>0</v>
      </c>
      <c r="J6077" s="25">
        <f t="shared" si="576"/>
        <v>3</v>
      </c>
      <c r="K6077" s="7">
        <v>30.853110000000001</v>
      </c>
    </row>
    <row r="6078" spans="1:11" x14ac:dyDescent="0.25">
      <c r="A6078" s="6">
        <v>44450</v>
      </c>
      <c r="B6078" s="7">
        <v>1</v>
      </c>
      <c r="C6078" s="25">
        <v>121111.37544875151</v>
      </c>
      <c r="D6078" s="25">
        <f t="shared" si="572"/>
        <v>9</v>
      </c>
      <c r="E6078" s="25">
        <f t="shared" si="571"/>
        <v>0</v>
      </c>
      <c r="F6078" s="25">
        <f t="shared" si="573"/>
        <v>1</v>
      </c>
      <c r="G6078" s="25" t="str">
        <f t="shared" si="575"/>
        <v>Summer</v>
      </c>
      <c r="H6078" s="25">
        <f t="shared" si="574"/>
        <v>3</v>
      </c>
      <c r="I6078" s="25">
        <v>0</v>
      </c>
      <c r="J6078" s="25">
        <f t="shared" si="576"/>
        <v>3</v>
      </c>
      <c r="K6078" s="7">
        <v>28.959720000000001</v>
      </c>
    </row>
    <row r="6079" spans="1:11" x14ac:dyDescent="0.25">
      <c r="A6079" s="6">
        <v>44450</v>
      </c>
      <c r="B6079" s="7">
        <v>2</v>
      </c>
      <c r="C6079" s="25">
        <v>106669.03572780927</v>
      </c>
      <c r="D6079" s="25">
        <f t="shared" si="572"/>
        <v>9</v>
      </c>
      <c r="E6079" s="25">
        <f t="shared" si="571"/>
        <v>0</v>
      </c>
      <c r="F6079" s="25">
        <f t="shared" si="573"/>
        <v>1</v>
      </c>
      <c r="G6079" s="25" t="str">
        <f t="shared" si="575"/>
        <v>Summer</v>
      </c>
      <c r="H6079" s="25">
        <f t="shared" si="574"/>
        <v>1</v>
      </c>
      <c r="I6079" s="25">
        <v>0</v>
      </c>
      <c r="J6079" s="25">
        <f t="shared" si="576"/>
        <v>1</v>
      </c>
      <c r="K6079" s="7">
        <v>30.37519</v>
      </c>
    </row>
    <row r="6080" spans="1:11" x14ac:dyDescent="0.25">
      <c r="A6080" s="6">
        <v>44450</v>
      </c>
      <c r="B6080" s="7">
        <v>3</v>
      </c>
      <c r="C6080" s="25">
        <v>97452.380213342112</v>
      </c>
      <c r="D6080" s="25">
        <f t="shared" si="572"/>
        <v>9</v>
      </c>
      <c r="E6080" s="25">
        <f t="shared" si="571"/>
        <v>0</v>
      </c>
      <c r="F6080" s="25">
        <f t="shared" si="573"/>
        <v>1</v>
      </c>
      <c r="G6080" s="25" t="str">
        <f t="shared" si="575"/>
        <v>Summer</v>
      </c>
      <c r="H6080" s="25">
        <f t="shared" si="574"/>
        <v>1</v>
      </c>
      <c r="I6080" s="25">
        <v>0</v>
      </c>
      <c r="J6080" s="25">
        <f t="shared" si="576"/>
        <v>1</v>
      </c>
      <c r="K6080" s="7">
        <v>29.328970000000002</v>
      </c>
    </row>
    <row r="6081" spans="1:11" x14ac:dyDescent="0.25">
      <c r="A6081" s="6">
        <v>44450</v>
      </c>
      <c r="B6081" s="7">
        <v>4</v>
      </c>
      <c r="C6081" s="25">
        <v>91254.561869773053</v>
      </c>
      <c r="D6081" s="25">
        <f t="shared" si="572"/>
        <v>9</v>
      </c>
      <c r="E6081" s="25">
        <f t="shared" si="571"/>
        <v>0</v>
      </c>
      <c r="F6081" s="25">
        <f t="shared" si="573"/>
        <v>1</v>
      </c>
      <c r="G6081" s="25" t="str">
        <f t="shared" si="575"/>
        <v>Summer</v>
      </c>
      <c r="H6081" s="25">
        <f t="shared" si="574"/>
        <v>1</v>
      </c>
      <c r="I6081" s="25">
        <v>0</v>
      </c>
      <c r="J6081" s="25">
        <f t="shared" si="576"/>
        <v>1</v>
      </c>
      <c r="K6081" s="7">
        <v>28.46368</v>
      </c>
    </row>
    <row r="6082" spans="1:11" x14ac:dyDescent="0.25">
      <c r="A6082" s="6">
        <v>44450</v>
      </c>
      <c r="B6082" s="7">
        <v>5</v>
      </c>
      <c r="C6082" s="25">
        <v>87984.693618587393</v>
      </c>
      <c r="D6082" s="25">
        <f t="shared" si="572"/>
        <v>9</v>
      </c>
      <c r="E6082" s="25">
        <f t="shared" si="571"/>
        <v>0</v>
      </c>
      <c r="F6082" s="25">
        <f t="shared" si="573"/>
        <v>1</v>
      </c>
      <c r="G6082" s="25" t="str">
        <f t="shared" si="575"/>
        <v>Summer</v>
      </c>
      <c r="H6082" s="25">
        <f t="shared" si="574"/>
        <v>1</v>
      </c>
      <c r="I6082" s="25">
        <v>0</v>
      </c>
      <c r="J6082" s="25">
        <f t="shared" si="576"/>
        <v>1</v>
      </c>
      <c r="K6082" s="7">
        <v>28.767779999999998</v>
      </c>
    </row>
    <row r="6083" spans="1:11" x14ac:dyDescent="0.25">
      <c r="A6083" s="6">
        <v>44450</v>
      </c>
      <c r="B6083" s="7">
        <v>6</v>
      </c>
      <c r="C6083" s="25">
        <v>87145.198421365625</v>
      </c>
      <c r="D6083" s="25">
        <f t="shared" si="572"/>
        <v>9</v>
      </c>
      <c r="E6083" s="25">
        <f t="shared" si="571"/>
        <v>0</v>
      </c>
      <c r="F6083" s="25">
        <f t="shared" si="573"/>
        <v>1</v>
      </c>
      <c r="G6083" s="25" t="str">
        <f t="shared" si="575"/>
        <v>Summer</v>
      </c>
      <c r="H6083" s="25">
        <f t="shared" si="574"/>
        <v>1</v>
      </c>
      <c r="I6083" s="25">
        <v>0</v>
      </c>
      <c r="J6083" s="25">
        <f t="shared" si="576"/>
        <v>1</v>
      </c>
      <c r="K6083" s="7">
        <v>29.093209999999999</v>
      </c>
    </row>
    <row r="6084" spans="1:11" x14ac:dyDescent="0.25">
      <c r="A6084" s="6">
        <v>44450</v>
      </c>
      <c r="B6084" s="7">
        <v>7</v>
      </c>
      <c r="C6084" s="25">
        <v>89067.153715646084</v>
      </c>
      <c r="D6084" s="25">
        <f t="shared" si="572"/>
        <v>9</v>
      </c>
      <c r="E6084" s="25">
        <f t="shared" si="571"/>
        <v>0</v>
      </c>
      <c r="F6084" s="25">
        <f t="shared" si="573"/>
        <v>1</v>
      </c>
      <c r="G6084" s="25" t="str">
        <f t="shared" si="575"/>
        <v>Summer</v>
      </c>
      <c r="H6084" s="25">
        <f t="shared" si="574"/>
        <v>3</v>
      </c>
      <c r="I6084" s="25">
        <v>0</v>
      </c>
      <c r="J6084" s="25">
        <f t="shared" si="576"/>
        <v>3</v>
      </c>
      <c r="K6084" s="7">
        <v>29.728480000000001</v>
      </c>
    </row>
    <row r="6085" spans="1:11" x14ac:dyDescent="0.25">
      <c r="A6085" s="6">
        <v>44450</v>
      </c>
      <c r="B6085" s="7">
        <v>8</v>
      </c>
      <c r="C6085" s="25">
        <v>96605.93005988092</v>
      </c>
      <c r="D6085" s="25">
        <f t="shared" si="572"/>
        <v>9</v>
      </c>
      <c r="E6085" s="25">
        <f t="shared" si="571"/>
        <v>0</v>
      </c>
      <c r="F6085" s="25">
        <f t="shared" si="573"/>
        <v>1</v>
      </c>
      <c r="G6085" s="25" t="str">
        <f t="shared" si="575"/>
        <v>Summer</v>
      </c>
      <c r="H6085" s="25">
        <f t="shared" si="574"/>
        <v>3</v>
      </c>
      <c r="I6085" s="25">
        <v>0</v>
      </c>
      <c r="J6085" s="25">
        <f t="shared" si="576"/>
        <v>3</v>
      </c>
      <c r="K6085" s="7">
        <v>29.244949999999999</v>
      </c>
    </row>
    <row r="6086" spans="1:11" x14ac:dyDescent="0.25">
      <c r="A6086" s="6">
        <v>44450</v>
      </c>
      <c r="B6086" s="7">
        <v>9</v>
      </c>
      <c r="C6086" s="25">
        <v>109424.48359730553</v>
      </c>
      <c r="D6086" s="25">
        <f t="shared" si="572"/>
        <v>9</v>
      </c>
      <c r="E6086" s="25">
        <f t="shared" ref="E6086:E6149" si="577">IF(IFERROR(VLOOKUP(A6086,$S$6:$S$15,1,0),0)&gt;0,1,0)</f>
        <v>0</v>
      </c>
      <c r="F6086" s="25">
        <f t="shared" si="573"/>
        <v>1</v>
      </c>
      <c r="G6086" s="25" t="str">
        <f t="shared" si="575"/>
        <v>Summer</v>
      </c>
      <c r="H6086" s="25">
        <f t="shared" si="574"/>
        <v>3</v>
      </c>
      <c r="I6086" s="25">
        <v>0</v>
      </c>
      <c r="J6086" s="25">
        <f t="shared" si="576"/>
        <v>3</v>
      </c>
      <c r="K6086" s="7">
        <v>28.42334</v>
      </c>
    </row>
    <row r="6087" spans="1:11" x14ac:dyDescent="0.25">
      <c r="A6087" s="6">
        <v>44450</v>
      </c>
      <c r="B6087" s="7">
        <v>10</v>
      </c>
      <c r="C6087" s="25">
        <v>123464.85782109783</v>
      </c>
      <c r="D6087" s="25">
        <f t="shared" ref="D6087:D6150" si="578">MONTH(A6087)</f>
        <v>9</v>
      </c>
      <c r="E6087" s="25">
        <f t="shared" si="577"/>
        <v>0</v>
      </c>
      <c r="F6087" s="25">
        <f t="shared" ref="F6087:F6150" si="579">IF(WEEKDAY(A6087,2)&gt;5,1,0)</f>
        <v>1</v>
      </c>
      <c r="G6087" s="25" t="str">
        <f t="shared" si="575"/>
        <v>Summer</v>
      </c>
      <c r="H6087" s="25">
        <f t="shared" ref="H6087:H6150" si="580">IF(AND(B6087&lt;7,B6087&gt;1),1,IF(G6087="Winter",IF(OR(E6087=1,F6087=1,B6087=1,AND(B6087&gt;9,B6087&lt;19),B6087&gt;21),2,6),IF(OR(E6087=1,F6087=1,B6087&lt;15,B6087&gt;20),3,4)))</f>
        <v>3</v>
      </c>
      <c r="I6087" s="25">
        <v>0</v>
      </c>
      <c r="J6087" s="25">
        <f t="shared" si="576"/>
        <v>3</v>
      </c>
      <c r="K6087" s="7">
        <v>29.503730000000001</v>
      </c>
    </row>
    <row r="6088" spans="1:11" x14ac:dyDescent="0.25">
      <c r="A6088" s="6">
        <v>44450</v>
      </c>
      <c r="B6088" s="7">
        <v>11</v>
      </c>
      <c r="C6088" s="25">
        <v>135709.03615670023</v>
      </c>
      <c r="D6088" s="25">
        <f t="shared" si="578"/>
        <v>9</v>
      </c>
      <c r="E6088" s="25">
        <f t="shared" si="577"/>
        <v>0</v>
      </c>
      <c r="F6088" s="25">
        <f t="shared" si="579"/>
        <v>1</v>
      </c>
      <c r="G6088" s="25" t="str">
        <f t="shared" si="575"/>
        <v>Summer</v>
      </c>
      <c r="H6088" s="25">
        <f t="shared" si="580"/>
        <v>3</v>
      </c>
      <c r="I6088" s="25">
        <v>0</v>
      </c>
      <c r="J6088" s="25">
        <f t="shared" si="576"/>
        <v>3</v>
      </c>
      <c r="K6088" s="7">
        <v>32.090150000000001</v>
      </c>
    </row>
    <row r="6089" spans="1:11" x14ac:dyDescent="0.25">
      <c r="A6089" s="6">
        <v>44450</v>
      </c>
      <c r="B6089" s="7">
        <v>12</v>
      </c>
      <c r="C6089" s="25">
        <v>149948.79216169717</v>
      </c>
      <c r="D6089" s="25">
        <f t="shared" si="578"/>
        <v>9</v>
      </c>
      <c r="E6089" s="25">
        <f t="shared" si="577"/>
        <v>0</v>
      </c>
      <c r="F6089" s="25">
        <f t="shared" si="579"/>
        <v>1</v>
      </c>
      <c r="G6089" s="25" t="str">
        <f t="shared" si="575"/>
        <v>Summer</v>
      </c>
      <c r="H6089" s="25">
        <f t="shared" si="580"/>
        <v>3</v>
      </c>
      <c r="I6089" s="25">
        <v>0</v>
      </c>
      <c r="J6089" s="25">
        <f t="shared" si="576"/>
        <v>3</v>
      </c>
      <c r="K6089" s="7">
        <v>32.512999999999998</v>
      </c>
    </row>
    <row r="6090" spans="1:11" x14ac:dyDescent="0.25">
      <c r="A6090" s="6">
        <v>44450</v>
      </c>
      <c r="B6090" s="7">
        <v>13</v>
      </c>
      <c r="C6090" s="25">
        <v>168913.03907930764</v>
      </c>
      <c r="D6090" s="25">
        <f t="shared" si="578"/>
        <v>9</v>
      </c>
      <c r="E6090" s="25">
        <f t="shared" si="577"/>
        <v>0</v>
      </c>
      <c r="F6090" s="25">
        <f t="shared" si="579"/>
        <v>1</v>
      </c>
      <c r="G6090" s="25" t="str">
        <f t="shared" si="575"/>
        <v>Summer</v>
      </c>
      <c r="H6090" s="25">
        <f t="shared" si="580"/>
        <v>3</v>
      </c>
      <c r="I6090" s="25">
        <v>0</v>
      </c>
      <c r="J6090" s="25">
        <f t="shared" si="576"/>
        <v>3</v>
      </c>
      <c r="K6090" s="7">
        <v>33.228920000000002</v>
      </c>
    </row>
    <row r="6091" spans="1:11" x14ac:dyDescent="0.25">
      <c r="A6091" s="6">
        <v>44450</v>
      </c>
      <c r="B6091" s="7">
        <v>14</v>
      </c>
      <c r="C6091" s="25">
        <v>184401.09307588157</v>
      </c>
      <c r="D6091" s="25">
        <f t="shared" si="578"/>
        <v>9</v>
      </c>
      <c r="E6091" s="25">
        <f t="shared" si="577"/>
        <v>0</v>
      </c>
      <c r="F6091" s="25">
        <f t="shared" si="579"/>
        <v>1</v>
      </c>
      <c r="G6091" s="25" t="str">
        <f t="shared" si="575"/>
        <v>Summer</v>
      </c>
      <c r="H6091" s="25">
        <f t="shared" si="580"/>
        <v>3</v>
      </c>
      <c r="I6091" s="25">
        <v>0</v>
      </c>
      <c r="J6091" s="25">
        <f t="shared" si="576"/>
        <v>3</v>
      </c>
      <c r="K6091" s="7">
        <v>37.370069999999998</v>
      </c>
    </row>
    <row r="6092" spans="1:11" x14ac:dyDescent="0.25">
      <c r="A6092" s="6">
        <v>44450</v>
      </c>
      <c r="B6092" s="7">
        <v>15</v>
      </c>
      <c r="C6092" s="25">
        <v>200078.13664461186</v>
      </c>
      <c r="D6092" s="25">
        <f t="shared" si="578"/>
        <v>9</v>
      </c>
      <c r="E6092" s="25">
        <f t="shared" si="577"/>
        <v>0</v>
      </c>
      <c r="F6092" s="25">
        <f t="shared" si="579"/>
        <v>1</v>
      </c>
      <c r="G6092" s="25" t="str">
        <f t="shared" si="575"/>
        <v>Summer</v>
      </c>
      <c r="H6092" s="25">
        <f t="shared" si="580"/>
        <v>3</v>
      </c>
      <c r="I6092" s="25">
        <v>0</v>
      </c>
      <c r="J6092" s="25">
        <f t="shared" si="576"/>
        <v>3</v>
      </c>
      <c r="K6092" s="7">
        <v>39.724359999999997</v>
      </c>
    </row>
    <row r="6093" spans="1:11" x14ac:dyDescent="0.25">
      <c r="A6093" s="6">
        <v>44450</v>
      </c>
      <c r="B6093" s="7">
        <v>16</v>
      </c>
      <c r="C6093" s="25">
        <v>216668.90719913677</v>
      </c>
      <c r="D6093" s="25">
        <f t="shared" si="578"/>
        <v>9</v>
      </c>
      <c r="E6093" s="25">
        <f t="shared" si="577"/>
        <v>0</v>
      </c>
      <c r="F6093" s="25">
        <f t="shared" si="579"/>
        <v>1</v>
      </c>
      <c r="G6093" s="25" t="str">
        <f t="shared" si="575"/>
        <v>Summer</v>
      </c>
      <c r="H6093" s="25">
        <f t="shared" si="580"/>
        <v>3</v>
      </c>
      <c r="I6093" s="25">
        <v>0</v>
      </c>
      <c r="J6093" s="25">
        <f t="shared" si="576"/>
        <v>3</v>
      </c>
      <c r="K6093" s="7">
        <v>45.113790000000002</v>
      </c>
    </row>
    <row r="6094" spans="1:11" x14ac:dyDescent="0.25">
      <c r="A6094" s="6">
        <v>44450</v>
      </c>
      <c r="B6094" s="7">
        <v>17</v>
      </c>
      <c r="C6094" s="25">
        <v>231593.38850110708</v>
      </c>
      <c r="D6094" s="25">
        <f t="shared" si="578"/>
        <v>9</v>
      </c>
      <c r="E6094" s="25">
        <f t="shared" si="577"/>
        <v>0</v>
      </c>
      <c r="F6094" s="25">
        <f t="shared" si="579"/>
        <v>1</v>
      </c>
      <c r="G6094" s="25" t="str">
        <f t="shared" si="575"/>
        <v>Summer</v>
      </c>
      <c r="H6094" s="25">
        <f t="shared" si="580"/>
        <v>3</v>
      </c>
      <c r="I6094" s="25">
        <v>0</v>
      </c>
      <c r="J6094" s="25">
        <f t="shared" si="576"/>
        <v>3</v>
      </c>
      <c r="K6094" s="7">
        <v>47.85004</v>
      </c>
    </row>
    <row r="6095" spans="1:11" x14ac:dyDescent="0.25">
      <c r="A6095" s="6">
        <v>44450</v>
      </c>
      <c r="B6095" s="7">
        <v>18</v>
      </c>
      <c r="C6095" s="25">
        <v>238704.13938058226</v>
      </c>
      <c r="D6095" s="25">
        <f t="shared" si="578"/>
        <v>9</v>
      </c>
      <c r="E6095" s="25">
        <f t="shared" si="577"/>
        <v>0</v>
      </c>
      <c r="F6095" s="25">
        <f t="shared" si="579"/>
        <v>1</v>
      </c>
      <c r="G6095" s="25" t="str">
        <f t="shared" si="575"/>
        <v>Summer</v>
      </c>
      <c r="H6095" s="25">
        <f t="shared" si="580"/>
        <v>3</v>
      </c>
      <c r="I6095" s="25">
        <v>0</v>
      </c>
      <c r="J6095" s="25">
        <f t="shared" si="576"/>
        <v>3</v>
      </c>
      <c r="K6095" s="7">
        <v>68.748810000000006</v>
      </c>
    </row>
    <row r="6096" spans="1:11" x14ac:dyDescent="0.25">
      <c r="A6096" s="6">
        <v>44450</v>
      </c>
      <c r="B6096" s="7">
        <v>19</v>
      </c>
      <c r="C6096" s="25">
        <v>234842.53770032615</v>
      </c>
      <c r="D6096" s="25">
        <f t="shared" si="578"/>
        <v>9</v>
      </c>
      <c r="E6096" s="25">
        <f t="shared" si="577"/>
        <v>0</v>
      </c>
      <c r="F6096" s="25">
        <f t="shared" si="579"/>
        <v>1</v>
      </c>
      <c r="G6096" s="25" t="str">
        <f t="shared" si="575"/>
        <v>Summer</v>
      </c>
      <c r="H6096" s="25">
        <f t="shared" si="580"/>
        <v>3</v>
      </c>
      <c r="I6096" s="25">
        <v>0</v>
      </c>
      <c r="J6096" s="25">
        <f t="shared" si="576"/>
        <v>3</v>
      </c>
      <c r="K6096" s="7">
        <v>80.898799999999994</v>
      </c>
    </row>
    <row r="6097" spans="1:11" x14ac:dyDescent="0.25">
      <c r="A6097" s="6">
        <v>44450</v>
      </c>
      <c r="B6097" s="7">
        <v>20</v>
      </c>
      <c r="C6097" s="25">
        <v>220416.29916566928</v>
      </c>
      <c r="D6097" s="25">
        <f t="shared" si="578"/>
        <v>9</v>
      </c>
      <c r="E6097" s="25">
        <f t="shared" si="577"/>
        <v>0</v>
      </c>
      <c r="F6097" s="25">
        <f t="shared" si="579"/>
        <v>1</v>
      </c>
      <c r="G6097" s="25" t="str">
        <f t="shared" si="575"/>
        <v>Summer</v>
      </c>
      <c r="H6097" s="25">
        <f t="shared" si="580"/>
        <v>3</v>
      </c>
      <c r="I6097" s="25">
        <v>0</v>
      </c>
      <c r="J6097" s="25">
        <f t="shared" si="576"/>
        <v>3</v>
      </c>
      <c r="K6097" s="7">
        <v>46.420430000000003</v>
      </c>
    </row>
    <row r="6098" spans="1:11" x14ac:dyDescent="0.25">
      <c r="A6098" s="6">
        <v>44450</v>
      </c>
      <c r="B6098" s="7">
        <v>21</v>
      </c>
      <c r="C6098" s="25">
        <v>211600.65379722026</v>
      </c>
      <c r="D6098" s="25">
        <f t="shared" si="578"/>
        <v>9</v>
      </c>
      <c r="E6098" s="25">
        <f t="shared" si="577"/>
        <v>0</v>
      </c>
      <c r="F6098" s="25">
        <f t="shared" si="579"/>
        <v>1</v>
      </c>
      <c r="G6098" s="25" t="str">
        <f t="shared" si="575"/>
        <v>Summer</v>
      </c>
      <c r="H6098" s="25">
        <f t="shared" si="580"/>
        <v>3</v>
      </c>
      <c r="I6098" s="25">
        <v>0</v>
      </c>
      <c r="J6098" s="25">
        <f t="shared" si="576"/>
        <v>3</v>
      </c>
      <c r="K6098" s="7">
        <v>43.979149999999997</v>
      </c>
    </row>
    <row r="6099" spans="1:11" x14ac:dyDescent="0.25">
      <c r="A6099" s="6">
        <v>44450</v>
      </c>
      <c r="B6099" s="7">
        <v>22</v>
      </c>
      <c r="C6099" s="25">
        <v>202193.85726107479</v>
      </c>
      <c r="D6099" s="25">
        <f t="shared" si="578"/>
        <v>9</v>
      </c>
      <c r="E6099" s="25">
        <f t="shared" si="577"/>
        <v>0</v>
      </c>
      <c r="F6099" s="25">
        <f t="shared" si="579"/>
        <v>1</v>
      </c>
      <c r="G6099" s="25" t="str">
        <f t="shared" si="575"/>
        <v>Summer</v>
      </c>
      <c r="H6099" s="25">
        <f t="shared" si="580"/>
        <v>3</v>
      </c>
      <c r="I6099" s="25">
        <v>0</v>
      </c>
      <c r="J6099" s="25">
        <f t="shared" si="576"/>
        <v>3</v>
      </c>
      <c r="K6099" s="7">
        <v>37.356879999999997</v>
      </c>
    </row>
    <row r="6100" spans="1:11" x14ac:dyDescent="0.25">
      <c r="A6100" s="6">
        <v>44450</v>
      </c>
      <c r="B6100" s="7">
        <v>23</v>
      </c>
      <c r="C6100" s="25">
        <v>187095.7011684071</v>
      </c>
      <c r="D6100" s="25">
        <f t="shared" si="578"/>
        <v>9</v>
      </c>
      <c r="E6100" s="25">
        <f t="shared" si="577"/>
        <v>0</v>
      </c>
      <c r="F6100" s="25">
        <f t="shared" si="579"/>
        <v>1</v>
      </c>
      <c r="G6100" s="25" t="str">
        <f t="shared" si="575"/>
        <v>Summer</v>
      </c>
      <c r="H6100" s="25">
        <f t="shared" si="580"/>
        <v>3</v>
      </c>
      <c r="I6100" s="25">
        <v>0</v>
      </c>
      <c r="J6100" s="25">
        <f t="shared" si="576"/>
        <v>3</v>
      </c>
      <c r="K6100" s="7">
        <v>32.643259999999998</v>
      </c>
    </row>
    <row r="6101" spans="1:11" x14ac:dyDescent="0.25">
      <c r="A6101" s="6">
        <v>44450</v>
      </c>
      <c r="B6101" s="7">
        <v>24</v>
      </c>
      <c r="C6101" s="25">
        <v>169111.59121347676</v>
      </c>
      <c r="D6101" s="25">
        <f t="shared" si="578"/>
        <v>9</v>
      </c>
      <c r="E6101" s="25">
        <f t="shared" si="577"/>
        <v>0</v>
      </c>
      <c r="F6101" s="25">
        <f t="shared" si="579"/>
        <v>1</v>
      </c>
      <c r="G6101" s="25" t="str">
        <f t="shared" si="575"/>
        <v>Summer</v>
      </c>
      <c r="H6101" s="25">
        <f t="shared" si="580"/>
        <v>3</v>
      </c>
      <c r="I6101" s="25">
        <v>0</v>
      </c>
      <c r="J6101" s="25">
        <f t="shared" si="576"/>
        <v>3</v>
      </c>
      <c r="K6101" s="7">
        <v>30.91133</v>
      </c>
    </row>
    <row r="6102" spans="1:11" x14ac:dyDescent="0.25">
      <c r="A6102" s="6">
        <v>44451</v>
      </c>
      <c r="B6102" s="7">
        <v>1</v>
      </c>
      <c r="C6102" s="25">
        <v>150949.91983042227</v>
      </c>
      <c r="D6102" s="25">
        <f t="shared" si="578"/>
        <v>9</v>
      </c>
      <c r="E6102" s="25">
        <f t="shared" si="577"/>
        <v>0</v>
      </c>
      <c r="F6102" s="25">
        <f t="shared" si="579"/>
        <v>1</v>
      </c>
      <c r="G6102" s="25" t="str">
        <f t="shared" si="575"/>
        <v>Summer</v>
      </c>
      <c r="H6102" s="25">
        <f t="shared" si="580"/>
        <v>3</v>
      </c>
      <c r="I6102" s="25">
        <v>0</v>
      </c>
      <c r="J6102" s="25">
        <f t="shared" si="576"/>
        <v>3</v>
      </c>
      <c r="K6102" s="7">
        <v>32.481140000000003</v>
      </c>
    </row>
    <row r="6103" spans="1:11" x14ac:dyDescent="0.25">
      <c r="A6103" s="6">
        <v>44451</v>
      </c>
      <c r="B6103" s="7">
        <v>2</v>
      </c>
      <c r="C6103" s="25">
        <v>135868.73769766241</v>
      </c>
      <c r="D6103" s="25">
        <f t="shared" si="578"/>
        <v>9</v>
      </c>
      <c r="E6103" s="25">
        <f t="shared" si="577"/>
        <v>0</v>
      </c>
      <c r="F6103" s="25">
        <f t="shared" si="579"/>
        <v>1</v>
      </c>
      <c r="G6103" s="25" t="str">
        <f t="shared" si="575"/>
        <v>Summer</v>
      </c>
      <c r="H6103" s="25">
        <f t="shared" si="580"/>
        <v>1</v>
      </c>
      <c r="I6103" s="25">
        <v>0</v>
      </c>
      <c r="J6103" s="25">
        <f t="shared" si="576"/>
        <v>1</v>
      </c>
      <c r="K6103" s="7">
        <v>29.295539999999999</v>
      </c>
    </row>
    <row r="6104" spans="1:11" x14ac:dyDescent="0.25">
      <c r="A6104" s="6">
        <v>44451</v>
      </c>
      <c r="B6104" s="7">
        <v>3</v>
      </c>
      <c r="C6104" s="25">
        <v>124844.51095717544</v>
      </c>
      <c r="D6104" s="25">
        <f t="shared" si="578"/>
        <v>9</v>
      </c>
      <c r="E6104" s="25">
        <f t="shared" si="577"/>
        <v>0</v>
      </c>
      <c r="F6104" s="25">
        <f t="shared" si="579"/>
        <v>1</v>
      </c>
      <c r="G6104" s="25" t="str">
        <f t="shared" si="575"/>
        <v>Summer</v>
      </c>
      <c r="H6104" s="25">
        <f t="shared" si="580"/>
        <v>1</v>
      </c>
      <c r="I6104" s="25">
        <v>0</v>
      </c>
      <c r="J6104" s="25">
        <f t="shared" si="576"/>
        <v>1</v>
      </c>
      <c r="K6104" s="7">
        <v>28.889009999999999</v>
      </c>
    </row>
    <row r="6105" spans="1:11" x14ac:dyDescent="0.25">
      <c r="A6105" s="6">
        <v>44451</v>
      </c>
      <c r="B6105" s="7">
        <v>4</v>
      </c>
      <c r="C6105" s="25">
        <v>116722.87590829187</v>
      </c>
      <c r="D6105" s="25">
        <f t="shared" si="578"/>
        <v>9</v>
      </c>
      <c r="E6105" s="25">
        <f t="shared" si="577"/>
        <v>0</v>
      </c>
      <c r="F6105" s="25">
        <f t="shared" si="579"/>
        <v>1</v>
      </c>
      <c r="G6105" s="25" t="str">
        <f t="shared" si="575"/>
        <v>Summer</v>
      </c>
      <c r="H6105" s="25">
        <f t="shared" si="580"/>
        <v>1</v>
      </c>
      <c r="I6105" s="25">
        <v>0</v>
      </c>
      <c r="J6105" s="25">
        <f t="shared" si="576"/>
        <v>1</v>
      </c>
      <c r="K6105" s="7">
        <v>28.13034</v>
      </c>
    </row>
    <row r="6106" spans="1:11" x14ac:dyDescent="0.25">
      <c r="A6106" s="6">
        <v>44451</v>
      </c>
      <c r="B6106" s="7">
        <v>5</v>
      </c>
      <c r="C6106" s="25">
        <v>110084.73706246774</v>
      </c>
      <c r="D6106" s="25">
        <f t="shared" si="578"/>
        <v>9</v>
      </c>
      <c r="E6106" s="25">
        <f t="shared" si="577"/>
        <v>0</v>
      </c>
      <c r="F6106" s="25">
        <f t="shared" si="579"/>
        <v>1</v>
      </c>
      <c r="G6106" s="25" t="str">
        <f t="shared" si="575"/>
        <v>Summer</v>
      </c>
      <c r="H6106" s="25">
        <f t="shared" si="580"/>
        <v>1</v>
      </c>
      <c r="I6106" s="25">
        <v>0</v>
      </c>
      <c r="J6106" s="25">
        <f t="shared" si="576"/>
        <v>1</v>
      </c>
      <c r="K6106" s="7">
        <v>23.919149999999998</v>
      </c>
    </row>
    <row r="6107" spans="1:11" x14ac:dyDescent="0.25">
      <c r="A6107" s="6">
        <v>44451</v>
      </c>
      <c r="B6107" s="7">
        <v>6</v>
      </c>
      <c r="C6107" s="25">
        <v>106364.79933814565</v>
      </c>
      <c r="D6107" s="25">
        <f t="shared" si="578"/>
        <v>9</v>
      </c>
      <c r="E6107" s="25">
        <f t="shared" si="577"/>
        <v>0</v>
      </c>
      <c r="F6107" s="25">
        <f t="shared" si="579"/>
        <v>1</v>
      </c>
      <c r="G6107" s="25" t="str">
        <f t="shared" si="575"/>
        <v>Summer</v>
      </c>
      <c r="H6107" s="25">
        <f t="shared" si="580"/>
        <v>1</v>
      </c>
      <c r="I6107" s="25">
        <v>0</v>
      </c>
      <c r="J6107" s="25">
        <f t="shared" si="576"/>
        <v>1</v>
      </c>
      <c r="K6107" s="7">
        <v>23.323260000000001</v>
      </c>
    </row>
    <row r="6108" spans="1:11" x14ac:dyDescent="0.25">
      <c r="A6108" s="6">
        <v>44451</v>
      </c>
      <c r="B6108" s="7">
        <v>7</v>
      </c>
      <c r="C6108" s="25">
        <v>105915.50580240117</v>
      </c>
      <c r="D6108" s="25">
        <f t="shared" si="578"/>
        <v>9</v>
      </c>
      <c r="E6108" s="25">
        <f t="shared" si="577"/>
        <v>0</v>
      </c>
      <c r="F6108" s="25">
        <f t="shared" si="579"/>
        <v>1</v>
      </c>
      <c r="G6108" s="25" t="str">
        <f t="shared" si="575"/>
        <v>Summer</v>
      </c>
      <c r="H6108" s="25">
        <f t="shared" si="580"/>
        <v>3</v>
      </c>
      <c r="I6108" s="25">
        <v>0</v>
      </c>
      <c r="J6108" s="25">
        <f t="shared" si="576"/>
        <v>3</v>
      </c>
      <c r="K6108" s="7">
        <v>26.419070000000001</v>
      </c>
    </row>
    <row r="6109" spans="1:11" x14ac:dyDescent="0.25">
      <c r="A6109" s="6">
        <v>44451</v>
      </c>
      <c r="B6109" s="7">
        <v>8</v>
      </c>
      <c r="C6109" s="25">
        <v>112782.83134466845</v>
      </c>
      <c r="D6109" s="25">
        <f t="shared" si="578"/>
        <v>9</v>
      </c>
      <c r="E6109" s="25">
        <f t="shared" si="577"/>
        <v>0</v>
      </c>
      <c r="F6109" s="25">
        <f t="shared" si="579"/>
        <v>1</v>
      </c>
      <c r="G6109" s="25" t="str">
        <f t="shared" si="575"/>
        <v>Summer</v>
      </c>
      <c r="H6109" s="25">
        <f t="shared" si="580"/>
        <v>3</v>
      </c>
      <c r="I6109" s="25">
        <v>0</v>
      </c>
      <c r="J6109" s="25">
        <f t="shared" si="576"/>
        <v>3</v>
      </c>
      <c r="K6109" s="7">
        <v>25.196370000000002</v>
      </c>
    </row>
    <row r="6110" spans="1:11" x14ac:dyDescent="0.25">
      <c r="A6110" s="6">
        <v>44451</v>
      </c>
      <c r="B6110" s="7">
        <v>9</v>
      </c>
      <c r="C6110" s="25">
        <v>132808.51007222952</v>
      </c>
      <c r="D6110" s="25">
        <f t="shared" si="578"/>
        <v>9</v>
      </c>
      <c r="E6110" s="25">
        <f t="shared" si="577"/>
        <v>0</v>
      </c>
      <c r="F6110" s="25">
        <f t="shared" si="579"/>
        <v>1</v>
      </c>
      <c r="G6110" s="25" t="str">
        <f t="shared" si="575"/>
        <v>Summer</v>
      </c>
      <c r="H6110" s="25">
        <f t="shared" si="580"/>
        <v>3</v>
      </c>
      <c r="I6110" s="25">
        <v>0</v>
      </c>
      <c r="J6110" s="25">
        <f t="shared" si="576"/>
        <v>3</v>
      </c>
      <c r="K6110" s="7">
        <v>25.748940000000001</v>
      </c>
    </row>
    <row r="6111" spans="1:11" x14ac:dyDescent="0.25">
      <c r="A6111" s="6">
        <v>44451</v>
      </c>
      <c r="B6111" s="7">
        <v>10</v>
      </c>
      <c r="C6111" s="25">
        <v>160224.13659893032</v>
      </c>
      <c r="D6111" s="25">
        <f t="shared" si="578"/>
        <v>9</v>
      </c>
      <c r="E6111" s="25">
        <f t="shared" si="577"/>
        <v>0</v>
      </c>
      <c r="F6111" s="25">
        <f t="shared" si="579"/>
        <v>1</v>
      </c>
      <c r="G6111" s="25" t="str">
        <f t="shared" si="575"/>
        <v>Summer</v>
      </c>
      <c r="H6111" s="25">
        <f t="shared" si="580"/>
        <v>3</v>
      </c>
      <c r="I6111" s="25">
        <v>0</v>
      </c>
      <c r="J6111" s="25">
        <f t="shared" si="576"/>
        <v>3</v>
      </c>
      <c r="K6111" s="7">
        <v>26.08315</v>
      </c>
    </row>
    <row r="6112" spans="1:11" x14ac:dyDescent="0.25">
      <c r="A6112" s="6">
        <v>44451</v>
      </c>
      <c r="B6112" s="7">
        <v>11</v>
      </c>
      <c r="C6112" s="25">
        <v>186602.92368952386</v>
      </c>
      <c r="D6112" s="25">
        <f t="shared" si="578"/>
        <v>9</v>
      </c>
      <c r="E6112" s="25">
        <f t="shared" si="577"/>
        <v>0</v>
      </c>
      <c r="F6112" s="25">
        <f t="shared" si="579"/>
        <v>1</v>
      </c>
      <c r="G6112" s="25" t="str">
        <f t="shared" si="575"/>
        <v>Summer</v>
      </c>
      <c r="H6112" s="25">
        <f t="shared" si="580"/>
        <v>3</v>
      </c>
      <c r="I6112" s="25">
        <v>0</v>
      </c>
      <c r="J6112" s="25">
        <f t="shared" si="576"/>
        <v>3</v>
      </c>
      <c r="K6112" s="7">
        <v>27.957830000000001</v>
      </c>
    </row>
    <row r="6113" spans="1:11" x14ac:dyDescent="0.25">
      <c r="A6113" s="6">
        <v>44451</v>
      </c>
      <c r="B6113" s="7">
        <v>12</v>
      </c>
      <c r="C6113" s="25">
        <v>210751.04963529191</v>
      </c>
      <c r="D6113" s="25">
        <f t="shared" si="578"/>
        <v>9</v>
      </c>
      <c r="E6113" s="25">
        <f t="shared" si="577"/>
        <v>0</v>
      </c>
      <c r="F6113" s="25">
        <f t="shared" si="579"/>
        <v>1</v>
      </c>
      <c r="G6113" s="25" t="str">
        <f t="shared" si="575"/>
        <v>Summer</v>
      </c>
      <c r="H6113" s="25">
        <f t="shared" si="580"/>
        <v>3</v>
      </c>
      <c r="I6113" s="25">
        <v>0</v>
      </c>
      <c r="J6113" s="25">
        <f t="shared" si="576"/>
        <v>3</v>
      </c>
      <c r="K6113" s="7">
        <v>32.318680000000001</v>
      </c>
    </row>
    <row r="6114" spans="1:11" x14ac:dyDescent="0.25">
      <c r="A6114" s="6">
        <v>44451</v>
      </c>
      <c r="B6114" s="7">
        <v>13</v>
      </c>
      <c r="C6114" s="25">
        <v>234378.72046253507</v>
      </c>
      <c r="D6114" s="25">
        <f t="shared" si="578"/>
        <v>9</v>
      </c>
      <c r="E6114" s="25">
        <f t="shared" si="577"/>
        <v>0</v>
      </c>
      <c r="F6114" s="25">
        <f t="shared" si="579"/>
        <v>1</v>
      </c>
      <c r="G6114" s="25" t="str">
        <f t="shared" si="575"/>
        <v>Summer</v>
      </c>
      <c r="H6114" s="25">
        <f t="shared" si="580"/>
        <v>3</v>
      </c>
      <c r="I6114" s="25">
        <v>0</v>
      </c>
      <c r="J6114" s="25">
        <f t="shared" si="576"/>
        <v>3</v>
      </c>
      <c r="K6114" s="7">
        <v>47.253039999999999</v>
      </c>
    </row>
    <row r="6115" spans="1:11" x14ac:dyDescent="0.25">
      <c r="A6115" s="6">
        <v>44451</v>
      </c>
      <c r="B6115" s="7">
        <v>14</v>
      </c>
      <c r="C6115" s="25">
        <v>254086.27534825896</v>
      </c>
      <c r="D6115" s="25">
        <f t="shared" si="578"/>
        <v>9</v>
      </c>
      <c r="E6115" s="25">
        <f t="shared" si="577"/>
        <v>0</v>
      </c>
      <c r="F6115" s="25">
        <f t="shared" si="579"/>
        <v>1</v>
      </c>
      <c r="G6115" s="25" t="str">
        <f t="shared" si="575"/>
        <v>Summer</v>
      </c>
      <c r="H6115" s="25">
        <f t="shared" si="580"/>
        <v>3</v>
      </c>
      <c r="I6115" s="25">
        <v>0</v>
      </c>
      <c r="J6115" s="25">
        <f t="shared" si="576"/>
        <v>3</v>
      </c>
      <c r="K6115" s="7">
        <v>53.234490000000001</v>
      </c>
    </row>
    <row r="6116" spans="1:11" x14ac:dyDescent="0.25">
      <c r="A6116" s="6">
        <v>44451</v>
      </c>
      <c r="B6116" s="7">
        <v>15</v>
      </c>
      <c r="C6116" s="25">
        <v>271261.52052692522</v>
      </c>
      <c r="D6116" s="25">
        <f t="shared" si="578"/>
        <v>9</v>
      </c>
      <c r="E6116" s="25">
        <f t="shared" si="577"/>
        <v>0</v>
      </c>
      <c r="F6116" s="25">
        <f t="shared" si="579"/>
        <v>1</v>
      </c>
      <c r="G6116" s="25" t="str">
        <f t="shared" si="575"/>
        <v>Summer</v>
      </c>
      <c r="H6116" s="25">
        <f t="shared" si="580"/>
        <v>3</v>
      </c>
      <c r="I6116" s="25">
        <v>0</v>
      </c>
      <c r="J6116" s="25">
        <f t="shared" si="576"/>
        <v>3</v>
      </c>
      <c r="K6116" s="7">
        <v>51.095390000000002</v>
      </c>
    </row>
    <row r="6117" spans="1:11" x14ac:dyDescent="0.25">
      <c r="A6117" s="6">
        <v>44451</v>
      </c>
      <c r="B6117" s="7">
        <v>16</v>
      </c>
      <c r="C6117" s="25">
        <v>286778.82140216185</v>
      </c>
      <c r="D6117" s="25">
        <f t="shared" si="578"/>
        <v>9</v>
      </c>
      <c r="E6117" s="25">
        <f t="shared" si="577"/>
        <v>0</v>
      </c>
      <c r="F6117" s="25">
        <f t="shared" si="579"/>
        <v>1</v>
      </c>
      <c r="G6117" s="25" t="str">
        <f t="shared" si="575"/>
        <v>Summer</v>
      </c>
      <c r="H6117" s="25">
        <f t="shared" si="580"/>
        <v>3</v>
      </c>
      <c r="I6117" s="25">
        <v>0</v>
      </c>
      <c r="J6117" s="25">
        <f t="shared" si="576"/>
        <v>3</v>
      </c>
      <c r="K6117" s="7">
        <v>48.751519999999999</v>
      </c>
    </row>
    <row r="6118" spans="1:11" x14ac:dyDescent="0.25">
      <c r="A6118" s="6">
        <v>44451</v>
      </c>
      <c r="B6118" s="7">
        <v>17</v>
      </c>
      <c r="C6118" s="25">
        <v>298524.62174489279</v>
      </c>
      <c r="D6118" s="25">
        <f t="shared" si="578"/>
        <v>9</v>
      </c>
      <c r="E6118" s="25">
        <f t="shared" si="577"/>
        <v>0</v>
      </c>
      <c r="F6118" s="25">
        <f t="shared" si="579"/>
        <v>1</v>
      </c>
      <c r="G6118" s="25" t="str">
        <f t="shared" si="575"/>
        <v>Summer</v>
      </c>
      <c r="H6118" s="25">
        <f t="shared" si="580"/>
        <v>3</v>
      </c>
      <c r="I6118" s="25">
        <v>0</v>
      </c>
      <c r="J6118" s="25">
        <f t="shared" si="576"/>
        <v>3</v>
      </c>
      <c r="K6118" s="7">
        <v>52.358759999999997</v>
      </c>
    </row>
    <row r="6119" spans="1:11" x14ac:dyDescent="0.25">
      <c r="A6119" s="6">
        <v>44451</v>
      </c>
      <c r="B6119" s="7">
        <v>18</v>
      </c>
      <c r="C6119" s="25">
        <v>308914.74279923702</v>
      </c>
      <c r="D6119" s="25">
        <f t="shared" si="578"/>
        <v>9</v>
      </c>
      <c r="E6119" s="25">
        <f t="shared" si="577"/>
        <v>0</v>
      </c>
      <c r="F6119" s="25">
        <f t="shared" si="579"/>
        <v>1</v>
      </c>
      <c r="G6119" s="25" t="str">
        <f t="shared" si="575"/>
        <v>Summer</v>
      </c>
      <c r="H6119" s="25">
        <f t="shared" si="580"/>
        <v>3</v>
      </c>
      <c r="I6119" s="25">
        <v>0</v>
      </c>
      <c r="J6119" s="25">
        <f t="shared" si="576"/>
        <v>3</v>
      </c>
      <c r="K6119" s="7">
        <v>57.179960000000001</v>
      </c>
    </row>
    <row r="6120" spans="1:11" x14ac:dyDescent="0.25">
      <c r="A6120" s="6">
        <v>44451</v>
      </c>
      <c r="B6120" s="7">
        <v>19</v>
      </c>
      <c r="C6120" s="25">
        <v>304188.53083738644</v>
      </c>
      <c r="D6120" s="25">
        <f t="shared" si="578"/>
        <v>9</v>
      </c>
      <c r="E6120" s="25">
        <f t="shared" si="577"/>
        <v>0</v>
      </c>
      <c r="F6120" s="25">
        <f t="shared" si="579"/>
        <v>1</v>
      </c>
      <c r="G6120" s="25" t="str">
        <f t="shared" si="575"/>
        <v>Summer</v>
      </c>
      <c r="H6120" s="25">
        <f t="shared" si="580"/>
        <v>3</v>
      </c>
      <c r="I6120" s="25">
        <v>0</v>
      </c>
      <c r="J6120" s="25">
        <f t="shared" si="576"/>
        <v>3</v>
      </c>
      <c r="K6120" s="7">
        <v>55.182659999999998</v>
      </c>
    </row>
    <row r="6121" spans="1:11" x14ac:dyDescent="0.25">
      <c r="A6121" s="6">
        <v>44451</v>
      </c>
      <c r="B6121" s="7">
        <v>20</v>
      </c>
      <c r="C6121" s="25">
        <v>291509.12729450571</v>
      </c>
      <c r="D6121" s="25">
        <f t="shared" si="578"/>
        <v>9</v>
      </c>
      <c r="E6121" s="25">
        <f t="shared" si="577"/>
        <v>0</v>
      </c>
      <c r="F6121" s="25">
        <f t="shared" si="579"/>
        <v>1</v>
      </c>
      <c r="G6121" s="25" t="str">
        <f t="shared" si="575"/>
        <v>Summer</v>
      </c>
      <c r="H6121" s="25">
        <f t="shared" si="580"/>
        <v>3</v>
      </c>
      <c r="I6121" s="25">
        <v>0</v>
      </c>
      <c r="J6121" s="25">
        <f t="shared" si="576"/>
        <v>3</v>
      </c>
      <c r="K6121" s="7">
        <v>55.725909999999999</v>
      </c>
    </row>
    <row r="6122" spans="1:11" x14ac:dyDescent="0.25">
      <c r="A6122" s="6">
        <v>44451</v>
      </c>
      <c r="B6122" s="7">
        <v>21</v>
      </c>
      <c r="C6122" s="25">
        <v>283624.27448542463</v>
      </c>
      <c r="D6122" s="25">
        <f t="shared" si="578"/>
        <v>9</v>
      </c>
      <c r="E6122" s="25">
        <f t="shared" si="577"/>
        <v>0</v>
      </c>
      <c r="F6122" s="25">
        <f t="shared" si="579"/>
        <v>1</v>
      </c>
      <c r="G6122" s="25" t="str">
        <f t="shared" si="575"/>
        <v>Summer</v>
      </c>
      <c r="H6122" s="25">
        <f t="shared" si="580"/>
        <v>3</v>
      </c>
      <c r="I6122" s="25">
        <v>0</v>
      </c>
      <c r="J6122" s="25">
        <f t="shared" si="576"/>
        <v>3</v>
      </c>
      <c r="K6122" s="7">
        <v>57.782020000000003</v>
      </c>
    </row>
    <row r="6123" spans="1:11" x14ac:dyDescent="0.25">
      <c r="A6123" s="6">
        <v>44451</v>
      </c>
      <c r="B6123" s="7">
        <v>22</v>
      </c>
      <c r="C6123" s="25">
        <v>264867.84494303772</v>
      </c>
      <c r="D6123" s="25">
        <f t="shared" si="578"/>
        <v>9</v>
      </c>
      <c r="E6123" s="25">
        <f t="shared" si="577"/>
        <v>0</v>
      </c>
      <c r="F6123" s="25">
        <f t="shared" si="579"/>
        <v>1</v>
      </c>
      <c r="G6123" s="25" t="str">
        <f t="shared" si="575"/>
        <v>Summer</v>
      </c>
      <c r="H6123" s="25">
        <f t="shared" si="580"/>
        <v>3</v>
      </c>
      <c r="I6123" s="25">
        <v>0</v>
      </c>
      <c r="J6123" s="25">
        <f t="shared" si="576"/>
        <v>3</v>
      </c>
      <c r="K6123" s="7">
        <v>50.02055</v>
      </c>
    </row>
    <row r="6124" spans="1:11" x14ac:dyDescent="0.25">
      <c r="A6124" s="6">
        <v>44451</v>
      </c>
      <c r="B6124" s="7">
        <v>23</v>
      </c>
      <c r="C6124" s="25">
        <v>235948.34407338145</v>
      </c>
      <c r="D6124" s="25">
        <f t="shared" si="578"/>
        <v>9</v>
      </c>
      <c r="E6124" s="25">
        <f t="shared" si="577"/>
        <v>0</v>
      </c>
      <c r="F6124" s="25">
        <f t="shared" si="579"/>
        <v>1</v>
      </c>
      <c r="G6124" s="25" t="str">
        <f t="shared" si="575"/>
        <v>Summer</v>
      </c>
      <c r="H6124" s="25">
        <f t="shared" si="580"/>
        <v>3</v>
      </c>
      <c r="I6124" s="25">
        <v>0</v>
      </c>
      <c r="J6124" s="25">
        <f t="shared" si="576"/>
        <v>3</v>
      </c>
      <c r="K6124" s="7">
        <v>45.398739999999997</v>
      </c>
    </row>
    <row r="6125" spans="1:11" x14ac:dyDescent="0.25">
      <c r="A6125" s="6">
        <v>44451</v>
      </c>
      <c r="B6125" s="7">
        <v>24</v>
      </c>
      <c r="C6125" s="25">
        <v>205258.61800433855</v>
      </c>
      <c r="D6125" s="25">
        <f t="shared" si="578"/>
        <v>9</v>
      </c>
      <c r="E6125" s="25">
        <f t="shared" si="577"/>
        <v>0</v>
      </c>
      <c r="F6125" s="25">
        <f t="shared" si="579"/>
        <v>1</v>
      </c>
      <c r="G6125" s="25" t="str">
        <f t="shared" si="575"/>
        <v>Summer</v>
      </c>
      <c r="H6125" s="25">
        <f t="shared" si="580"/>
        <v>3</v>
      </c>
      <c r="I6125" s="25">
        <v>0</v>
      </c>
      <c r="J6125" s="25">
        <f t="shared" si="576"/>
        <v>3</v>
      </c>
      <c r="K6125" s="7">
        <v>35.6477</v>
      </c>
    </row>
    <row r="6126" spans="1:11" x14ac:dyDescent="0.25">
      <c r="A6126" s="6">
        <v>44452</v>
      </c>
      <c r="B6126" s="7">
        <v>1</v>
      </c>
      <c r="C6126" s="25">
        <v>180945.70757553316</v>
      </c>
      <c r="D6126" s="25">
        <f t="shared" si="578"/>
        <v>9</v>
      </c>
      <c r="E6126" s="25">
        <f t="shared" si="577"/>
        <v>0</v>
      </c>
      <c r="F6126" s="25">
        <f t="shared" si="579"/>
        <v>0</v>
      </c>
      <c r="G6126" s="25" t="str">
        <f t="shared" si="575"/>
        <v>Summer</v>
      </c>
      <c r="H6126" s="25">
        <f t="shared" si="580"/>
        <v>3</v>
      </c>
      <c r="I6126" s="25">
        <v>0</v>
      </c>
      <c r="J6126" s="25">
        <f t="shared" si="576"/>
        <v>3</v>
      </c>
      <c r="K6126" s="7">
        <v>33.588419999999999</v>
      </c>
    </row>
    <row r="6127" spans="1:11" x14ac:dyDescent="0.25">
      <c r="A6127" s="6">
        <v>44452</v>
      </c>
      <c r="B6127" s="7">
        <v>2</v>
      </c>
      <c r="C6127" s="25">
        <v>162404.53702956249</v>
      </c>
      <c r="D6127" s="25">
        <f t="shared" si="578"/>
        <v>9</v>
      </c>
      <c r="E6127" s="25">
        <f t="shared" si="577"/>
        <v>0</v>
      </c>
      <c r="F6127" s="25">
        <f t="shared" si="579"/>
        <v>0</v>
      </c>
      <c r="G6127" s="25" t="str">
        <f t="shared" ref="G6127:G6190" si="581">IF(OR(D6127&lt;5,D6127&gt;9),"Winter","Summer")</f>
        <v>Summer</v>
      </c>
      <c r="H6127" s="25">
        <f t="shared" si="580"/>
        <v>1</v>
      </c>
      <c r="I6127" s="25">
        <v>0</v>
      </c>
      <c r="J6127" s="25">
        <f t="shared" ref="J6127:J6190" si="582">IF(I6127=0,H6127,5)</f>
        <v>1</v>
      </c>
      <c r="K6127" s="7">
        <v>32.456600000000002</v>
      </c>
    </row>
    <row r="6128" spans="1:11" x14ac:dyDescent="0.25">
      <c r="A6128" s="6">
        <v>44452</v>
      </c>
      <c r="B6128" s="7">
        <v>3</v>
      </c>
      <c r="C6128" s="25">
        <v>148667.8276645572</v>
      </c>
      <c r="D6128" s="25">
        <f t="shared" si="578"/>
        <v>9</v>
      </c>
      <c r="E6128" s="25">
        <f t="shared" si="577"/>
        <v>0</v>
      </c>
      <c r="F6128" s="25">
        <f t="shared" si="579"/>
        <v>0</v>
      </c>
      <c r="G6128" s="25" t="str">
        <f t="shared" si="581"/>
        <v>Summer</v>
      </c>
      <c r="H6128" s="25">
        <f t="shared" si="580"/>
        <v>1</v>
      </c>
      <c r="I6128" s="25">
        <v>0</v>
      </c>
      <c r="J6128" s="25">
        <f t="shared" si="582"/>
        <v>1</v>
      </c>
      <c r="K6128" s="7">
        <v>31.71762</v>
      </c>
    </row>
    <row r="6129" spans="1:11" x14ac:dyDescent="0.25">
      <c r="A6129" s="6">
        <v>44452</v>
      </c>
      <c r="B6129" s="7">
        <v>4</v>
      </c>
      <c r="C6129" s="25">
        <v>138103.3429595386</v>
      </c>
      <c r="D6129" s="25">
        <f t="shared" si="578"/>
        <v>9</v>
      </c>
      <c r="E6129" s="25">
        <f t="shared" si="577"/>
        <v>0</v>
      </c>
      <c r="F6129" s="25">
        <f t="shared" si="579"/>
        <v>0</v>
      </c>
      <c r="G6129" s="25" t="str">
        <f t="shared" si="581"/>
        <v>Summer</v>
      </c>
      <c r="H6129" s="25">
        <f t="shared" si="580"/>
        <v>1</v>
      </c>
      <c r="I6129" s="25">
        <v>0</v>
      </c>
      <c r="J6129" s="25">
        <f t="shared" si="582"/>
        <v>1</v>
      </c>
      <c r="K6129" s="7">
        <v>29.732530000000001</v>
      </c>
    </row>
    <row r="6130" spans="1:11" x14ac:dyDescent="0.25">
      <c r="A6130" s="6">
        <v>44452</v>
      </c>
      <c r="B6130" s="7">
        <v>5</v>
      </c>
      <c r="C6130" s="25">
        <v>130475.58007918733</v>
      </c>
      <c r="D6130" s="25">
        <f t="shared" si="578"/>
        <v>9</v>
      </c>
      <c r="E6130" s="25">
        <f t="shared" si="577"/>
        <v>0</v>
      </c>
      <c r="F6130" s="25">
        <f t="shared" si="579"/>
        <v>0</v>
      </c>
      <c r="G6130" s="25" t="str">
        <f t="shared" si="581"/>
        <v>Summer</v>
      </c>
      <c r="H6130" s="25">
        <f t="shared" si="580"/>
        <v>1</v>
      </c>
      <c r="I6130" s="25">
        <v>0</v>
      </c>
      <c r="J6130" s="25">
        <f t="shared" si="582"/>
        <v>1</v>
      </c>
      <c r="K6130" s="7">
        <v>29.501619999999999</v>
      </c>
    </row>
    <row r="6131" spans="1:11" x14ac:dyDescent="0.25">
      <c r="A6131" s="6">
        <v>44452</v>
      </c>
      <c r="B6131" s="7">
        <v>6</v>
      </c>
      <c r="C6131" s="25">
        <v>129785.40920405736</v>
      </c>
      <c r="D6131" s="25">
        <f t="shared" si="578"/>
        <v>9</v>
      </c>
      <c r="E6131" s="25">
        <f t="shared" si="577"/>
        <v>0</v>
      </c>
      <c r="F6131" s="25">
        <f t="shared" si="579"/>
        <v>0</v>
      </c>
      <c r="G6131" s="25" t="str">
        <f t="shared" si="581"/>
        <v>Summer</v>
      </c>
      <c r="H6131" s="25">
        <f t="shared" si="580"/>
        <v>1</v>
      </c>
      <c r="I6131" s="25">
        <v>0</v>
      </c>
      <c r="J6131" s="25">
        <f t="shared" si="582"/>
        <v>1</v>
      </c>
      <c r="K6131" s="7">
        <v>31.287870000000002</v>
      </c>
    </row>
    <row r="6132" spans="1:11" x14ac:dyDescent="0.25">
      <c r="A6132" s="6">
        <v>44452</v>
      </c>
      <c r="B6132" s="7">
        <v>7</v>
      </c>
      <c r="C6132" s="25">
        <v>138667.21648651658</v>
      </c>
      <c r="D6132" s="25">
        <f t="shared" si="578"/>
        <v>9</v>
      </c>
      <c r="E6132" s="25">
        <f t="shared" si="577"/>
        <v>0</v>
      </c>
      <c r="F6132" s="25">
        <f t="shared" si="579"/>
        <v>0</v>
      </c>
      <c r="G6132" s="25" t="str">
        <f t="shared" si="581"/>
        <v>Summer</v>
      </c>
      <c r="H6132" s="25">
        <f t="shared" si="580"/>
        <v>3</v>
      </c>
      <c r="I6132" s="25">
        <v>0</v>
      </c>
      <c r="J6132" s="25">
        <f t="shared" si="582"/>
        <v>3</v>
      </c>
      <c r="K6132" s="7">
        <v>34.599110000000003</v>
      </c>
    </row>
    <row r="6133" spans="1:11" x14ac:dyDescent="0.25">
      <c r="A6133" s="6">
        <v>44452</v>
      </c>
      <c r="B6133" s="7">
        <v>8</v>
      </c>
      <c r="C6133" s="25">
        <v>142294.00862229301</v>
      </c>
      <c r="D6133" s="25">
        <f t="shared" si="578"/>
        <v>9</v>
      </c>
      <c r="E6133" s="25">
        <f t="shared" si="577"/>
        <v>0</v>
      </c>
      <c r="F6133" s="25">
        <f t="shared" si="579"/>
        <v>0</v>
      </c>
      <c r="G6133" s="25" t="str">
        <f t="shared" si="581"/>
        <v>Summer</v>
      </c>
      <c r="H6133" s="25">
        <f t="shared" si="580"/>
        <v>3</v>
      </c>
      <c r="I6133" s="25">
        <v>0</v>
      </c>
      <c r="J6133" s="25">
        <f t="shared" si="582"/>
        <v>3</v>
      </c>
      <c r="K6133" s="7">
        <v>35.880890000000001</v>
      </c>
    </row>
    <row r="6134" spans="1:11" x14ac:dyDescent="0.25">
      <c r="A6134" s="6">
        <v>44452</v>
      </c>
      <c r="B6134" s="7">
        <v>9</v>
      </c>
      <c r="C6134" s="25">
        <v>142206.48272674164</v>
      </c>
      <c r="D6134" s="25">
        <f t="shared" si="578"/>
        <v>9</v>
      </c>
      <c r="E6134" s="25">
        <f t="shared" si="577"/>
        <v>0</v>
      </c>
      <c r="F6134" s="25">
        <f t="shared" si="579"/>
        <v>0</v>
      </c>
      <c r="G6134" s="25" t="str">
        <f t="shared" si="581"/>
        <v>Summer</v>
      </c>
      <c r="H6134" s="25">
        <f t="shared" si="580"/>
        <v>3</v>
      </c>
      <c r="I6134" s="25">
        <v>0</v>
      </c>
      <c r="J6134" s="25">
        <f t="shared" si="582"/>
        <v>3</v>
      </c>
      <c r="K6134" s="7">
        <v>39.497250000000001</v>
      </c>
    </row>
    <row r="6135" spans="1:11" x14ac:dyDescent="0.25">
      <c r="A6135" s="6">
        <v>44452</v>
      </c>
      <c r="B6135" s="7">
        <v>10</v>
      </c>
      <c r="C6135" s="25">
        <v>155481.20299121802</v>
      </c>
      <c r="D6135" s="25">
        <f t="shared" si="578"/>
        <v>9</v>
      </c>
      <c r="E6135" s="25">
        <f t="shared" si="577"/>
        <v>0</v>
      </c>
      <c r="F6135" s="25">
        <f t="shared" si="579"/>
        <v>0</v>
      </c>
      <c r="G6135" s="25" t="str">
        <f t="shared" si="581"/>
        <v>Summer</v>
      </c>
      <c r="H6135" s="25">
        <f t="shared" si="580"/>
        <v>3</v>
      </c>
      <c r="I6135" s="25">
        <v>0</v>
      </c>
      <c r="J6135" s="25">
        <f t="shared" si="582"/>
        <v>3</v>
      </c>
      <c r="K6135" s="7">
        <v>41.776260000000001</v>
      </c>
    </row>
    <row r="6136" spans="1:11" x14ac:dyDescent="0.25">
      <c r="A6136" s="6">
        <v>44452</v>
      </c>
      <c r="B6136" s="7">
        <v>11</v>
      </c>
      <c r="C6136" s="25">
        <v>175308.92224211755</v>
      </c>
      <c r="D6136" s="25">
        <f t="shared" si="578"/>
        <v>9</v>
      </c>
      <c r="E6136" s="25">
        <f t="shared" si="577"/>
        <v>0</v>
      </c>
      <c r="F6136" s="25">
        <f t="shared" si="579"/>
        <v>0</v>
      </c>
      <c r="G6136" s="25" t="str">
        <f t="shared" si="581"/>
        <v>Summer</v>
      </c>
      <c r="H6136" s="25">
        <f t="shared" si="580"/>
        <v>3</v>
      </c>
      <c r="I6136" s="25">
        <v>0</v>
      </c>
      <c r="J6136" s="25">
        <f t="shared" si="582"/>
        <v>3</v>
      </c>
      <c r="K6136" s="7">
        <v>46.134219999999999</v>
      </c>
    </row>
    <row r="6137" spans="1:11" x14ac:dyDescent="0.25">
      <c r="A6137" s="6">
        <v>44452</v>
      </c>
      <c r="B6137" s="7">
        <v>12</v>
      </c>
      <c r="C6137" s="25">
        <v>199050.20098502428</v>
      </c>
      <c r="D6137" s="25">
        <f t="shared" si="578"/>
        <v>9</v>
      </c>
      <c r="E6137" s="25">
        <f t="shared" si="577"/>
        <v>0</v>
      </c>
      <c r="F6137" s="25">
        <f t="shared" si="579"/>
        <v>0</v>
      </c>
      <c r="G6137" s="25" t="str">
        <f t="shared" si="581"/>
        <v>Summer</v>
      </c>
      <c r="H6137" s="25">
        <f t="shared" si="580"/>
        <v>3</v>
      </c>
      <c r="I6137" s="25">
        <v>0</v>
      </c>
      <c r="J6137" s="25">
        <f t="shared" si="582"/>
        <v>3</v>
      </c>
      <c r="K6137" s="7">
        <v>53.20749</v>
      </c>
    </row>
    <row r="6138" spans="1:11" x14ac:dyDescent="0.25">
      <c r="A6138" s="6">
        <v>44452</v>
      </c>
      <c r="B6138" s="7">
        <v>13</v>
      </c>
      <c r="C6138" s="25">
        <v>223423.49543544056</v>
      </c>
      <c r="D6138" s="25">
        <f t="shared" si="578"/>
        <v>9</v>
      </c>
      <c r="E6138" s="25">
        <f t="shared" si="577"/>
        <v>0</v>
      </c>
      <c r="F6138" s="25">
        <f t="shared" si="579"/>
        <v>0</v>
      </c>
      <c r="G6138" s="25" t="str">
        <f t="shared" si="581"/>
        <v>Summer</v>
      </c>
      <c r="H6138" s="25">
        <f t="shared" si="580"/>
        <v>3</v>
      </c>
      <c r="I6138" s="25">
        <v>0</v>
      </c>
      <c r="J6138" s="25">
        <f t="shared" si="582"/>
        <v>3</v>
      </c>
      <c r="K6138" s="7">
        <v>59.042340000000003</v>
      </c>
    </row>
    <row r="6139" spans="1:11" x14ac:dyDescent="0.25">
      <c r="A6139" s="6">
        <v>44452</v>
      </c>
      <c r="B6139" s="7">
        <v>14</v>
      </c>
      <c r="C6139" s="25">
        <v>243259.40059763766</v>
      </c>
      <c r="D6139" s="25">
        <f t="shared" si="578"/>
        <v>9</v>
      </c>
      <c r="E6139" s="25">
        <f t="shared" si="577"/>
        <v>0</v>
      </c>
      <c r="F6139" s="25">
        <f t="shared" si="579"/>
        <v>0</v>
      </c>
      <c r="G6139" s="25" t="str">
        <f t="shared" si="581"/>
        <v>Summer</v>
      </c>
      <c r="H6139" s="25">
        <f t="shared" si="580"/>
        <v>3</v>
      </c>
      <c r="I6139" s="25">
        <v>0</v>
      </c>
      <c r="J6139" s="25">
        <f t="shared" si="582"/>
        <v>3</v>
      </c>
      <c r="K6139" s="7">
        <v>59.513219999999997</v>
      </c>
    </row>
    <row r="6140" spans="1:11" x14ac:dyDescent="0.25">
      <c r="A6140" s="6">
        <v>44452</v>
      </c>
      <c r="B6140" s="7">
        <v>15</v>
      </c>
      <c r="C6140" s="25">
        <v>261700.91018766037</v>
      </c>
      <c r="D6140" s="25">
        <f t="shared" si="578"/>
        <v>9</v>
      </c>
      <c r="E6140" s="25">
        <f t="shared" si="577"/>
        <v>0</v>
      </c>
      <c r="F6140" s="25">
        <f t="shared" si="579"/>
        <v>0</v>
      </c>
      <c r="G6140" s="25" t="str">
        <f t="shared" si="581"/>
        <v>Summer</v>
      </c>
      <c r="H6140" s="25">
        <f t="shared" si="580"/>
        <v>4</v>
      </c>
      <c r="I6140" s="25">
        <v>0</v>
      </c>
      <c r="J6140" s="25">
        <f t="shared" si="582"/>
        <v>4</v>
      </c>
      <c r="K6140" s="7">
        <v>85.556880000000007</v>
      </c>
    </row>
    <row r="6141" spans="1:11" x14ac:dyDescent="0.25">
      <c r="A6141" s="6">
        <v>44452</v>
      </c>
      <c r="B6141" s="7">
        <v>16</v>
      </c>
      <c r="C6141" s="25">
        <v>280797.11468317587</v>
      </c>
      <c r="D6141" s="25">
        <f t="shared" si="578"/>
        <v>9</v>
      </c>
      <c r="E6141" s="25">
        <f t="shared" si="577"/>
        <v>0</v>
      </c>
      <c r="F6141" s="25">
        <f t="shared" si="579"/>
        <v>0</v>
      </c>
      <c r="G6141" s="25" t="str">
        <f t="shared" si="581"/>
        <v>Summer</v>
      </c>
      <c r="H6141" s="25">
        <f t="shared" si="580"/>
        <v>4</v>
      </c>
      <c r="I6141" s="25">
        <v>0</v>
      </c>
      <c r="J6141" s="25">
        <f t="shared" si="582"/>
        <v>4</v>
      </c>
      <c r="K6141" s="7">
        <v>95.436999999999998</v>
      </c>
    </row>
    <row r="6142" spans="1:11" x14ac:dyDescent="0.25">
      <c r="A6142" s="6">
        <v>44452</v>
      </c>
      <c r="B6142" s="7">
        <v>17</v>
      </c>
      <c r="C6142" s="25">
        <v>297783.51719599351</v>
      </c>
      <c r="D6142" s="25">
        <f t="shared" si="578"/>
        <v>9</v>
      </c>
      <c r="E6142" s="25">
        <f t="shared" si="577"/>
        <v>0</v>
      </c>
      <c r="F6142" s="25">
        <f t="shared" si="579"/>
        <v>0</v>
      </c>
      <c r="G6142" s="25" t="str">
        <f t="shared" si="581"/>
        <v>Summer</v>
      </c>
      <c r="H6142" s="25">
        <f t="shared" si="580"/>
        <v>4</v>
      </c>
      <c r="I6142" s="25">
        <v>0</v>
      </c>
      <c r="J6142" s="25">
        <f t="shared" si="582"/>
        <v>4</v>
      </c>
      <c r="K6142" s="7">
        <v>81.528999999999996</v>
      </c>
    </row>
    <row r="6143" spans="1:11" x14ac:dyDescent="0.25">
      <c r="A6143" s="6">
        <v>44452</v>
      </c>
      <c r="B6143" s="7">
        <v>18</v>
      </c>
      <c r="C6143" s="25">
        <v>312192.02438951848</v>
      </c>
      <c r="D6143" s="25">
        <f t="shared" si="578"/>
        <v>9</v>
      </c>
      <c r="E6143" s="25">
        <f t="shared" si="577"/>
        <v>0</v>
      </c>
      <c r="F6143" s="25">
        <f t="shared" si="579"/>
        <v>0</v>
      </c>
      <c r="G6143" s="25" t="str">
        <f t="shared" si="581"/>
        <v>Summer</v>
      </c>
      <c r="H6143" s="25">
        <f t="shared" si="580"/>
        <v>4</v>
      </c>
      <c r="I6143" s="25">
        <v>0</v>
      </c>
      <c r="J6143" s="25">
        <f t="shared" si="582"/>
        <v>4</v>
      </c>
      <c r="K6143" s="7">
        <v>77.894260000000003</v>
      </c>
    </row>
    <row r="6144" spans="1:11" x14ac:dyDescent="0.25">
      <c r="A6144" s="6">
        <v>44452</v>
      </c>
      <c r="B6144" s="7">
        <v>19</v>
      </c>
      <c r="C6144" s="25">
        <v>311632.07185371366</v>
      </c>
      <c r="D6144" s="25">
        <f t="shared" si="578"/>
        <v>9</v>
      </c>
      <c r="E6144" s="25">
        <f t="shared" si="577"/>
        <v>0</v>
      </c>
      <c r="F6144" s="25">
        <f t="shared" si="579"/>
        <v>0</v>
      </c>
      <c r="G6144" s="25" t="str">
        <f t="shared" si="581"/>
        <v>Summer</v>
      </c>
      <c r="H6144" s="25">
        <f t="shared" si="580"/>
        <v>4</v>
      </c>
      <c r="I6144" s="25">
        <v>0</v>
      </c>
      <c r="J6144" s="25">
        <f t="shared" si="582"/>
        <v>4</v>
      </c>
      <c r="K6144" s="7">
        <v>74.831890000000001</v>
      </c>
    </row>
    <row r="6145" spans="1:11" x14ac:dyDescent="0.25">
      <c r="A6145" s="6">
        <v>44452</v>
      </c>
      <c r="B6145" s="7">
        <v>20</v>
      </c>
      <c r="C6145" s="25">
        <v>295899.63530306768</v>
      </c>
      <c r="D6145" s="25">
        <f t="shared" si="578"/>
        <v>9</v>
      </c>
      <c r="E6145" s="25">
        <f t="shared" si="577"/>
        <v>0</v>
      </c>
      <c r="F6145" s="25">
        <f t="shared" si="579"/>
        <v>0</v>
      </c>
      <c r="G6145" s="25" t="str">
        <f t="shared" si="581"/>
        <v>Summer</v>
      </c>
      <c r="H6145" s="25">
        <f t="shared" si="580"/>
        <v>4</v>
      </c>
      <c r="I6145" s="25">
        <v>0</v>
      </c>
      <c r="J6145" s="25">
        <f t="shared" si="582"/>
        <v>4</v>
      </c>
      <c r="K6145" s="7">
        <v>78.064089999999993</v>
      </c>
    </row>
    <row r="6146" spans="1:11" x14ac:dyDescent="0.25">
      <c r="A6146" s="6">
        <v>44452</v>
      </c>
      <c r="B6146" s="7">
        <v>21</v>
      </c>
      <c r="C6146" s="25">
        <v>285243.73388053081</v>
      </c>
      <c r="D6146" s="25">
        <f t="shared" si="578"/>
        <v>9</v>
      </c>
      <c r="E6146" s="25">
        <f t="shared" si="577"/>
        <v>0</v>
      </c>
      <c r="F6146" s="25">
        <f t="shared" si="579"/>
        <v>0</v>
      </c>
      <c r="G6146" s="25" t="str">
        <f t="shared" si="581"/>
        <v>Summer</v>
      </c>
      <c r="H6146" s="25">
        <f t="shared" si="580"/>
        <v>3</v>
      </c>
      <c r="I6146" s="25">
        <v>0</v>
      </c>
      <c r="J6146" s="25">
        <f t="shared" si="582"/>
        <v>3</v>
      </c>
      <c r="K6146" s="7">
        <v>62.190350000000002</v>
      </c>
    </row>
    <row r="6147" spans="1:11" x14ac:dyDescent="0.25">
      <c r="A6147" s="6">
        <v>44452</v>
      </c>
      <c r="B6147" s="7">
        <v>22</v>
      </c>
      <c r="C6147" s="25">
        <v>264000.94410040922</v>
      </c>
      <c r="D6147" s="25">
        <f t="shared" si="578"/>
        <v>9</v>
      </c>
      <c r="E6147" s="25">
        <f t="shared" si="577"/>
        <v>0</v>
      </c>
      <c r="F6147" s="25">
        <f t="shared" si="579"/>
        <v>0</v>
      </c>
      <c r="G6147" s="25" t="str">
        <f t="shared" si="581"/>
        <v>Summer</v>
      </c>
      <c r="H6147" s="25">
        <f t="shared" si="580"/>
        <v>3</v>
      </c>
      <c r="I6147" s="25">
        <v>0</v>
      </c>
      <c r="J6147" s="25">
        <f t="shared" si="582"/>
        <v>3</v>
      </c>
      <c r="K6147" s="7">
        <v>47.738660000000003</v>
      </c>
    </row>
    <row r="6148" spans="1:11" x14ac:dyDescent="0.25">
      <c r="A6148" s="6">
        <v>44452</v>
      </c>
      <c r="B6148" s="7">
        <v>23</v>
      </c>
      <c r="C6148" s="25">
        <v>233256.44124971013</v>
      </c>
      <c r="D6148" s="25">
        <f t="shared" si="578"/>
        <v>9</v>
      </c>
      <c r="E6148" s="25">
        <f t="shared" si="577"/>
        <v>0</v>
      </c>
      <c r="F6148" s="25">
        <f t="shared" si="579"/>
        <v>0</v>
      </c>
      <c r="G6148" s="25" t="str">
        <f t="shared" si="581"/>
        <v>Summer</v>
      </c>
      <c r="H6148" s="25">
        <f t="shared" si="580"/>
        <v>3</v>
      </c>
      <c r="I6148" s="25">
        <v>0</v>
      </c>
      <c r="J6148" s="25">
        <f t="shared" si="582"/>
        <v>3</v>
      </c>
      <c r="K6148" s="7">
        <v>37.911099999999998</v>
      </c>
    </row>
    <row r="6149" spans="1:11" x14ac:dyDescent="0.25">
      <c r="A6149" s="6">
        <v>44452</v>
      </c>
      <c r="B6149" s="7">
        <v>24</v>
      </c>
      <c r="C6149" s="25">
        <v>201947.31064187668</v>
      </c>
      <c r="D6149" s="25">
        <f t="shared" si="578"/>
        <v>9</v>
      </c>
      <c r="E6149" s="25">
        <f t="shared" si="577"/>
        <v>0</v>
      </c>
      <c r="F6149" s="25">
        <f t="shared" si="579"/>
        <v>0</v>
      </c>
      <c r="G6149" s="25" t="str">
        <f t="shared" si="581"/>
        <v>Summer</v>
      </c>
      <c r="H6149" s="25">
        <f t="shared" si="580"/>
        <v>3</v>
      </c>
      <c r="I6149" s="25">
        <v>0</v>
      </c>
      <c r="J6149" s="25">
        <f t="shared" si="582"/>
        <v>3</v>
      </c>
      <c r="K6149" s="7">
        <v>33.458300000000001</v>
      </c>
    </row>
    <row r="6150" spans="1:11" x14ac:dyDescent="0.25">
      <c r="A6150" s="6">
        <v>44453</v>
      </c>
      <c r="B6150" s="7">
        <v>1</v>
      </c>
      <c r="C6150" s="25">
        <v>175806.7350213571</v>
      </c>
      <c r="D6150" s="25">
        <f t="shared" si="578"/>
        <v>9</v>
      </c>
      <c r="E6150" s="25">
        <f t="shared" ref="E6150:E6213" si="583">IF(IFERROR(VLOOKUP(A6150,$S$6:$S$15,1,0),0)&gt;0,1,0)</f>
        <v>0</v>
      </c>
      <c r="F6150" s="25">
        <f t="shared" si="579"/>
        <v>0</v>
      </c>
      <c r="G6150" s="25" t="str">
        <f t="shared" si="581"/>
        <v>Summer</v>
      </c>
      <c r="H6150" s="25">
        <f t="shared" si="580"/>
        <v>3</v>
      </c>
      <c r="I6150" s="25">
        <v>0</v>
      </c>
      <c r="J6150" s="25">
        <f t="shared" si="582"/>
        <v>3</v>
      </c>
      <c r="K6150" s="7">
        <v>33.275700000000001</v>
      </c>
    </row>
    <row r="6151" spans="1:11" x14ac:dyDescent="0.25">
      <c r="A6151" s="6">
        <v>44453</v>
      </c>
      <c r="B6151" s="7">
        <v>2</v>
      </c>
      <c r="C6151" s="25">
        <v>156086.56179184467</v>
      </c>
      <c r="D6151" s="25">
        <f t="shared" ref="D6151:D6214" si="584">MONTH(A6151)</f>
        <v>9</v>
      </c>
      <c r="E6151" s="25">
        <f t="shared" si="583"/>
        <v>0</v>
      </c>
      <c r="F6151" s="25">
        <f t="shared" ref="F6151:F6214" si="585">IF(WEEKDAY(A6151,2)&gt;5,1,0)</f>
        <v>0</v>
      </c>
      <c r="G6151" s="25" t="str">
        <f t="shared" si="581"/>
        <v>Summer</v>
      </c>
      <c r="H6151" s="25">
        <f t="shared" ref="H6151:H6214" si="586">IF(AND(B6151&lt;7,B6151&gt;1),1,IF(G6151="Winter",IF(OR(E6151=1,F6151=1,B6151=1,AND(B6151&gt;9,B6151&lt;19),B6151&gt;21),2,6),IF(OR(E6151=1,F6151=1,B6151&lt;15,B6151&gt;20),3,4)))</f>
        <v>1</v>
      </c>
      <c r="I6151" s="25">
        <v>0</v>
      </c>
      <c r="J6151" s="25">
        <f t="shared" si="582"/>
        <v>1</v>
      </c>
      <c r="K6151" s="7">
        <v>31.0334</v>
      </c>
    </row>
    <row r="6152" spans="1:11" x14ac:dyDescent="0.25">
      <c r="A6152" s="6">
        <v>44453</v>
      </c>
      <c r="B6152" s="7">
        <v>3</v>
      </c>
      <c r="C6152" s="25">
        <v>142238.40461939422</v>
      </c>
      <c r="D6152" s="25">
        <f t="shared" si="584"/>
        <v>9</v>
      </c>
      <c r="E6152" s="25">
        <f t="shared" si="583"/>
        <v>0</v>
      </c>
      <c r="F6152" s="25">
        <f t="shared" si="585"/>
        <v>0</v>
      </c>
      <c r="G6152" s="25" t="str">
        <f t="shared" si="581"/>
        <v>Summer</v>
      </c>
      <c r="H6152" s="25">
        <f t="shared" si="586"/>
        <v>1</v>
      </c>
      <c r="I6152" s="25">
        <v>0</v>
      </c>
      <c r="J6152" s="25">
        <f t="shared" si="582"/>
        <v>1</v>
      </c>
      <c r="K6152" s="7">
        <v>29.528099999999998</v>
      </c>
    </row>
    <row r="6153" spans="1:11" x14ac:dyDescent="0.25">
      <c r="A6153" s="6">
        <v>44453</v>
      </c>
      <c r="B6153" s="7">
        <v>4</v>
      </c>
      <c r="C6153" s="25">
        <v>133293.70997296509</v>
      </c>
      <c r="D6153" s="25">
        <f t="shared" si="584"/>
        <v>9</v>
      </c>
      <c r="E6153" s="25">
        <f t="shared" si="583"/>
        <v>0</v>
      </c>
      <c r="F6153" s="25">
        <f t="shared" si="585"/>
        <v>0</v>
      </c>
      <c r="G6153" s="25" t="str">
        <f t="shared" si="581"/>
        <v>Summer</v>
      </c>
      <c r="H6153" s="25">
        <f t="shared" si="586"/>
        <v>1</v>
      </c>
      <c r="I6153" s="25">
        <v>0</v>
      </c>
      <c r="J6153" s="25">
        <f t="shared" si="582"/>
        <v>1</v>
      </c>
      <c r="K6153" s="7">
        <v>28.992069999999998</v>
      </c>
    </row>
    <row r="6154" spans="1:11" x14ac:dyDescent="0.25">
      <c r="A6154" s="6">
        <v>44453</v>
      </c>
      <c r="B6154" s="7">
        <v>5</v>
      </c>
      <c r="C6154" s="25">
        <v>128274.47827118695</v>
      </c>
      <c r="D6154" s="25">
        <f t="shared" si="584"/>
        <v>9</v>
      </c>
      <c r="E6154" s="25">
        <f t="shared" si="583"/>
        <v>0</v>
      </c>
      <c r="F6154" s="25">
        <f t="shared" si="585"/>
        <v>0</v>
      </c>
      <c r="G6154" s="25" t="str">
        <f t="shared" si="581"/>
        <v>Summer</v>
      </c>
      <c r="H6154" s="25">
        <f t="shared" si="586"/>
        <v>1</v>
      </c>
      <c r="I6154" s="25">
        <v>0</v>
      </c>
      <c r="J6154" s="25">
        <f t="shared" si="582"/>
        <v>1</v>
      </c>
      <c r="K6154" s="7">
        <v>29.529900000000001</v>
      </c>
    </row>
    <row r="6155" spans="1:11" x14ac:dyDescent="0.25">
      <c r="A6155" s="6">
        <v>44453</v>
      </c>
      <c r="B6155" s="7">
        <v>6</v>
      </c>
      <c r="C6155" s="25">
        <v>129562.26465824849</v>
      </c>
      <c r="D6155" s="25">
        <f t="shared" si="584"/>
        <v>9</v>
      </c>
      <c r="E6155" s="25">
        <f t="shared" si="583"/>
        <v>0</v>
      </c>
      <c r="F6155" s="25">
        <f t="shared" si="585"/>
        <v>0</v>
      </c>
      <c r="G6155" s="25" t="str">
        <f t="shared" si="581"/>
        <v>Summer</v>
      </c>
      <c r="H6155" s="25">
        <f t="shared" si="586"/>
        <v>1</v>
      </c>
      <c r="I6155" s="25">
        <v>0</v>
      </c>
      <c r="J6155" s="25">
        <f t="shared" si="582"/>
        <v>1</v>
      </c>
      <c r="K6155" s="7">
        <v>32.410049999999998</v>
      </c>
    </row>
    <row r="6156" spans="1:11" x14ac:dyDescent="0.25">
      <c r="A6156" s="6">
        <v>44453</v>
      </c>
      <c r="B6156" s="7">
        <v>7</v>
      </c>
      <c r="C6156" s="25">
        <v>139932.71957219907</v>
      </c>
      <c r="D6156" s="25">
        <f t="shared" si="584"/>
        <v>9</v>
      </c>
      <c r="E6156" s="25">
        <f t="shared" si="583"/>
        <v>0</v>
      </c>
      <c r="F6156" s="25">
        <f t="shared" si="585"/>
        <v>0</v>
      </c>
      <c r="G6156" s="25" t="str">
        <f t="shared" si="581"/>
        <v>Summer</v>
      </c>
      <c r="H6156" s="25">
        <f t="shared" si="586"/>
        <v>3</v>
      </c>
      <c r="I6156" s="25">
        <v>0</v>
      </c>
      <c r="J6156" s="25">
        <f t="shared" si="582"/>
        <v>3</v>
      </c>
      <c r="K6156" s="7">
        <v>45.043660000000003</v>
      </c>
    </row>
    <row r="6157" spans="1:11" x14ac:dyDescent="0.25">
      <c r="A6157" s="6">
        <v>44453</v>
      </c>
      <c r="B6157" s="7">
        <v>8</v>
      </c>
      <c r="C6157" s="25">
        <v>144027.28622675213</v>
      </c>
      <c r="D6157" s="25">
        <f t="shared" si="584"/>
        <v>9</v>
      </c>
      <c r="E6157" s="25">
        <f t="shared" si="583"/>
        <v>0</v>
      </c>
      <c r="F6157" s="25">
        <f t="shared" si="585"/>
        <v>0</v>
      </c>
      <c r="G6157" s="25" t="str">
        <f t="shared" si="581"/>
        <v>Summer</v>
      </c>
      <c r="H6157" s="25">
        <f t="shared" si="586"/>
        <v>3</v>
      </c>
      <c r="I6157" s="25">
        <v>0</v>
      </c>
      <c r="J6157" s="25">
        <f t="shared" si="582"/>
        <v>3</v>
      </c>
      <c r="K6157" s="7">
        <v>42.319789999999998</v>
      </c>
    </row>
    <row r="6158" spans="1:11" x14ac:dyDescent="0.25">
      <c r="A6158" s="6">
        <v>44453</v>
      </c>
      <c r="B6158" s="7">
        <v>9</v>
      </c>
      <c r="C6158" s="25">
        <v>147700.19076836301</v>
      </c>
      <c r="D6158" s="25">
        <f t="shared" si="584"/>
        <v>9</v>
      </c>
      <c r="E6158" s="25">
        <f t="shared" si="583"/>
        <v>0</v>
      </c>
      <c r="F6158" s="25">
        <f t="shared" si="585"/>
        <v>0</v>
      </c>
      <c r="G6158" s="25" t="str">
        <f t="shared" si="581"/>
        <v>Summer</v>
      </c>
      <c r="H6158" s="25">
        <f t="shared" si="586"/>
        <v>3</v>
      </c>
      <c r="I6158" s="25">
        <v>0</v>
      </c>
      <c r="J6158" s="25">
        <f t="shared" si="582"/>
        <v>3</v>
      </c>
      <c r="K6158" s="7">
        <v>37.35275</v>
      </c>
    </row>
    <row r="6159" spans="1:11" x14ac:dyDescent="0.25">
      <c r="A6159" s="6">
        <v>44453</v>
      </c>
      <c r="B6159" s="7">
        <v>10</v>
      </c>
      <c r="C6159" s="25">
        <v>165835.55649903126</v>
      </c>
      <c r="D6159" s="25">
        <f t="shared" si="584"/>
        <v>9</v>
      </c>
      <c r="E6159" s="25">
        <f t="shared" si="583"/>
        <v>0</v>
      </c>
      <c r="F6159" s="25">
        <f t="shared" si="585"/>
        <v>0</v>
      </c>
      <c r="G6159" s="25" t="str">
        <f t="shared" si="581"/>
        <v>Summer</v>
      </c>
      <c r="H6159" s="25">
        <f t="shared" si="586"/>
        <v>3</v>
      </c>
      <c r="I6159" s="25">
        <v>0</v>
      </c>
      <c r="J6159" s="25">
        <f t="shared" si="582"/>
        <v>3</v>
      </c>
      <c r="K6159" s="7">
        <v>43.152909999999999</v>
      </c>
    </row>
    <row r="6160" spans="1:11" x14ac:dyDescent="0.25">
      <c r="A6160" s="6">
        <v>44453</v>
      </c>
      <c r="B6160" s="7">
        <v>11</v>
      </c>
      <c r="C6160" s="25">
        <v>190710.73696456436</v>
      </c>
      <c r="D6160" s="25">
        <f t="shared" si="584"/>
        <v>9</v>
      </c>
      <c r="E6160" s="25">
        <f t="shared" si="583"/>
        <v>0</v>
      </c>
      <c r="F6160" s="25">
        <f t="shared" si="585"/>
        <v>0</v>
      </c>
      <c r="G6160" s="25" t="str">
        <f t="shared" si="581"/>
        <v>Summer</v>
      </c>
      <c r="H6160" s="25">
        <f t="shared" si="586"/>
        <v>3</v>
      </c>
      <c r="I6160" s="25">
        <v>0</v>
      </c>
      <c r="J6160" s="25">
        <f t="shared" si="582"/>
        <v>3</v>
      </c>
      <c r="K6160" s="7">
        <v>50.15399</v>
      </c>
    </row>
    <row r="6161" spans="1:11" x14ac:dyDescent="0.25">
      <c r="A6161" s="6">
        <v>44453</v>
      </c>
      <c r="B6161" s="7">
        <v>12</v>
      </c>
      <c r="C6161" s="25">
        <v>217664.89726938409</v>
      </c>
      <c r="D6161" s="25">
        <f t="shared" si="584"/>
        <v>9</v>
      </c>
      <c r="E6161" s="25">
        <f t="shared" si="583"/>
        <v>0</v>
      </c>
      <c r="F6161" s="25">
        <f t="shared" si="585"/>
        <v>0</v>
      </c>
      <c r="G6161" s="25" t="str">
        <f t="shared" si="581"/>
        <v>Summer</v>
      </c>
      <c r="H6161" s="25">
        <f t="shared" si="586"/>
        <v>3</v>
      </c>
      <c r="I6161" s="25">
        <v>0</v>
      </c>
      <c r="J6161" s="25">
        <f t="shared" si="582"/>
        <v>3</v>
      </c>
      <c r="K6161" s="7">
        <v>62.308720000000001</v>
      </c>
    </row>
    <row r="6162" spans="1:11" x14ac:dyDescent="0.25">
      <c r="A6162" s="6">
        <v>44453</v>
      </c>
      <c r="B6162" s="7">
        <v>13</v>
      </c>
      <c r="C6162" s="25">
        <v>240229.66513714197</v>
      </c>
      <c r="D6162" s="25">
        <f t="shared" si="584"/>
        <v>9</v>
      </c>
      <c r="E6162" s="25">
        <f t="shared" si="583"/>
        <v>0</v>
      </c>
      <c r="F6162" s="25">
        <f t="shared" si="585"/>
        <v>0</v>
      </c>
      <c r="G6162" s="25" t="str">
        <f t="shared" si="581"/>
        <v>Summer</v>
      </c>
      <c r="H6162" s="25">
        <f t="shared" si="586"/>
        <v>3</v>
      </c>
      <c r="I6162" s="25">
        <v>0</v>
      </c>
      <c r="J6162" s="25">
        <f t="shared" si="582"/>
        <v>3</v>
      </c>
      <c r="K6162" s="7">
        <v>73.770899999999997</v>
      </c>
    </row>
    <row r="6163" spans="1:11" x14ac:dyDescent="0.25">
      <c r="A6163" s="6">
        <v>44453</v>
      </c>
      <c r="B6163" s="7">
        <v>14</v>
      </c>
      <c r="C6163" s="25">
        <v>257144.04866230299</v>
      </c>
      <c r="D6163" s="25">
        <f t="shared" si="584"/>
        <v>9</v>
      </c>
      <c r="E6163" s="25">
        <f t="shared" si="583"/>
        <v>0</v>
      </c>
      <c r="F6163" s="25">
        <f t="shared" si="585"/>
        <v>0</v>
      </c>
      <c r="G6163" s="25" t="str">
        <f t="shared" si="581"/>
        <v>Summer</v>
      </c>
      <c r="H6163" s="25">
        <f t="shared" si="586"/>
        <v>3</v>
      </c>
      <c r="I6163" s="25">
        <v>0</v>
      </c>
      <c r="J6163" s="25">
        <f t="shared" si="582"/>
        <v>3</v>
      </c>
      <c r="K6163" s="7">
        <v>105.669</v>
      </c>
    </row>
    <row r="6164" spans="1:11" x14ac:dyDescent="0.25">
      <c r="A6164" s="6">
        <v>44453</v>
      </c>
      <c r="B6164" s="7">
        <v>15</v>
      </c>
      <c r="C6164" s="25">
        <v>273218.34413638641</v>
      </c>
      <c r="D6164" s="25">
        <f t="shared" si="584"/>
        <v>9</v>
      </c>
      <c r="E6164" s="25">
        <f t="shared" si="583"/>
        <v>0</v>
      </c>
      <c r="F6164" s="25">
        <f t="shared" si="585"/>
        <v>0</v>
      </c>
      <c r="G6164" s="25" t="str">
        <f t="shared" si="581"/>
        <v>Summer</v>
      </c>
      <c r="H6164" s="25">
        <f t="shared" si="586"/>
        <v>4</v>
      </c>
      <c r="I6164" s="25">
        <v>0</v>
      </c>
      <c r="J6164" s="25">
        <f t="shared" si="582"/>
        <v>4</v>
      </c>
      <c r="K6164" s="7">
        <v>146.6576</v>
      </c>
    </row>
    <row r="6165" spans="1:11" x14ac:dyDescent="0.25">
      <c r="A6165" s="6">
        <v>44453</v>
      </c>
      <c r="B6165" s="7">
        <v>16</v>
      </c>
      <c r="C6165" s="25">
        <v>291118.43050550949</v>
      </c>
      <c r="D6165" s="25">
        <f t="shared" si="584"/>
        <v>9</v>
      </c>
      <c r="E6165" s="25">
        <f t="shared" si="583"/>
        <v>0</v>
      </c>
      <c r="F6165" s="25">
        <f t="shared" si="585"/>
        <v>0</v>
      </c>
      <c r="G6165" s="25" t="str">
        <f t="shared" si="581"/>
        <v>Summer</v>
      </c>
      <c r="H6165" s="25">
        <f t="shared" si="586"/>
        <v>4</v>
      </c>
      <c r="I6165" s="25">
        <v>0</v>
      </c>
      <c r="J6165" s="25">
        <f t="shared" si="582"/>
        <v>4</v>
      </c>
      <c r="K6165" s="7">
        <v>125.8621</v>
      </c>
    </row>
    <row r="6166" spans="1:11" x14ac:dyDescent="0.25">
      <c r="A6166" s="6">
        <v>44453</v>
      </c>
      <c r="B6166" s="7">
        <v>17</v>
      </c>
      <c r="C6166" s="25">
        <v>307474.75690440531</v>
      </c>
      <c r="D6166" s="25">
        <f t="shared" si="584"/>
        <v>9</v>
      </c>
      <c r="E6166" s="25">
        <f t="shared" si="583"/>
        <v>0</v>
      </c>
      <c r="F6166" s="25">
        <f t="shared" si="585"/>
        <v>0</v>
      </c>
      <c r="G6166" s="25" t="str">
        <f t="shared" si="581"/>
        <v>Summer</v>
      </c>
      <c r="H6166" s="25">
        <f t="shared" si="586"/>
        <v>4</v>
      </c>
      <c r="I6166" s="25">
        <v>0</v>
      </c>
      <c r="J6166" s="25">
        <f t="shared" si="582"/>
        <v>4</v>
      </c>
      <c r="K6166" s="7">
        <v>108.30929999999999</v>
      </c>
    </row>
    <row r="6167" spans="1:11" x14ac:dyDescent="0.25">
      <c r="A6167" s="6">
        <v>44453</v>
      </c>
      <c r="B6167" s="7">
        <v>18</v>
      </c>
      <c r="C6167" s="25">
        <v>322338.62947548978</v>
      </c>
      <c r="D6167" s="25">
        <f t="shared" si="584"/>
        <v>9</v>
      </c>
      <c r="E6167" s="25">
        <f t="shared" si="583"/>
        <v>0</v>
      </c>
      <c r="F6167" s="25">
        <f t="shared" si="585"/>
        <v>0</v>
      </c>
      <c r="G6167" s="25" t="str">
        <f t="shared" si="581"/>
        <v>Summer</v>
      </c>
      <c r="H6167" s="25">
        <f t="shared" si="586"/>
        <v>4</v>
      </c>
      <c r="I6167" s="25">
        <v>0</v>
      </c>
      <c r="J6167" s="25">
        <f t="shared" si="582"/>
        <v>4</v>
      </c>
      <c r="K6167" s="7">
        <v>121.6777</v>
      </c>
    </row>
    <row r="6168" spans="1:11" x14ac:dyDescent="0.25">
      <c r="A6168" s="6">
        <v>44453</v>
      </c>
      <c r="B6168" s="7">
        <v>19</v>
      </c>
      <c r="C6168" s="25">
        <v>320980.18928687373</v>
      </c>
      <c r="D6168" s="25">
        <f t="shared" si="584"/>
        <v>9</v>
      </c>
      <c r="E6168" s="25">
        <f t="shared" si="583"/>
        <v>0</v>
      </c>
      <c r="F6168" s="25">
        <f t="shared" si="585"/>
        <v>0</v>
      </c>
      <c r="G6168" s="25" t="str">
        <f t="shared" si="581"/>
        <v>Summer</v>
      </c>
      <c r="H6168" s="25">
        <f t="shared" si="586"/>
        <v>4</v>
      </c>
      <c r="I6168" s="25">
        <v>0</v>
      </c>
      <c r="J6168" s="25">
        <f t="shared" si="582"/>
        <v>4</v>
      </c>
      <c r="K6168" s="7">
        <v>66.070239999999998</v>
      </c>
    </row>
    <row r="6169" spans="1:11" x14ac:dyDescent="0.25">
      <c r="A6169" s="6">
        <v>44453</v>
      </c>
      <c r="B6169" s="7">
        <v>20</v>
      </c>
      <c r="C6169" s="25">
        <v>306682.97715947905</v>
      </c>
      <c r="D6169" s="25">
        <f t="shared" si="584"/>
        <v>9</v>
      </c>
      <c r="E6169" s="25">
        <f t="shared" si="583"/>
        <v>0</v>
      </c>
      <c r="F6169" s="25">
        <f t="shared" si="585"/>
        <v>0</v>
      </c>
      <c r="G6169" s="25" t="str">
        <f t="shared" si="581"/>
        <v>Summer</v>
      </c>
      <c r="H6169" s="25">
        <f t="shared" si="586"/>
        <v>4</v>
      </c>
      <c r="I6169" s="25">
        <v>0</v>
      </c>
      <c r="J6169" s="25">
        <f t="shared" si="582"/>
        <v>4</v>
      </c>
      <c r="K6169" s="7">
        <v>56.511470000000003</v>
      </c>
    </row>
    <row r="6170" spans="1:11" x14ac:dyDescent="0.25">
      <c r="A6170" s="6">
        <v>44453</v>
      </c>
      <c r="B6170" s="7">
        <v>21</v>
      </c>
      <c r="C6170" s="25">
        <v>297345.34170293016</v>
      </c>
      <c r="D6170" s="25">
        <f t="shared" si="584"/>
        <v>9</v>
      </c>
      <c r="E6170" s="25">
        <f t="shared" si="583"/>
        <v>0</v>
      </c>
      <c r="F6170" s="25">
        <f t="shared" si="585"/>
        <v>0</v>
      </c>
      <c r="G6170" s="25" t="str">
        <f t="shared" si="581"/>
        <v>Summer</v>
      </c>
      <c r="H6170" s="25">
        <f t="shared" si="586"/>
        <v>3</v>
      </c>
      <c r="I6170" s="25">
        <v>0</v>
      </c>
      <c r="J6170" s="25">
        <f t="shared" si="582"/>
        <v>3</v>
      </c>
      <c r="K6170" s="7">
        <v>59.513719999999999</v>
      </c>
    </row>
    <row r="6171" spans="1:11" x14ac:dyDescent="0.25">
      <c r="A6171" s="6">
        <v>44453</v>
      </c>
      <c r="B6171" s="7">
        <v>22</v>
      </c>
      <c r="C6171" s="25">
        <v>279518.9150168089</v>
      </c>
      <c r="D6171" s="25">
        <f t="shared" si="584"/>
        <v>9</v>
      </c>
      <c r="E6171" s="25">
        <f t="shared" si="583"/>
        <v>0</v>
      </c>
      <c r="F6171" s="25">
        <f t="shared" si="585"/>
        <v>0</v>
      </c>
      <c r="G6171" s="25" t="str">
        <f t="shared" si="581"/>
        <v>Summer</v>
      </c>
      <c r="H6171" s="25">
        <f t="shared" si="586"/>
        <v>3</v>
      </c>
      <c r="I6171" s="25">
        <v>0</v>
      </c>
      <c r="J6171" s="25">
        <f t="shared" si="582"/>
        <v>3</v>
      </c>
      <c r="K6171" s="7">
        <v>58.675800000000002</v>
      </c>
    </row>
    <row r="6172" spans="1:11" x14ac:dyDescent="0.25">
      <c r="A6172" s="6">
        <v>44453</v>
      </c>
      <c r="B6172" s="7">
        <v>23</v>
      </c>
      <c r="C6172" s="25">
        <v>251282.70554595711</v>
      </c>
      <c r="D6172" s="25">
        <f t="shared" si="584"/>
        <v>9</v>
      </c>
      <c r="E6172" s="25">
        <f t="shared" si="583"/>
        <v>0</v>
      </c>
      <c r="F6172" s="25">
        <f t="shared" si="585"/>
        <v>0</v>
      </c>
      <c r="G6172" s="25" t="str">
        <f t="shared" si="581"/>
        <v>Summer</v>
      </c>
      <c r="H6172" s="25">
        <f t="shared" si="586"/>
        <v>3</v>
      </c>
      <c r="I6172" s="25">
        <v>0</v>
      </c>
      <c r="J6172" s="25">
        <f t="shared" si="582"/>
        <v>3</v>
      </c>
      <c r="K6172" s="7">
        <v>66.349270000000004</v>
      </c>
    </row>
    <row r="6173" spans="1:11" x14ac:dyDescent="0.25">
      <c r="A6173" s="6">
        <v>44453</v>
      </c>
      <c r="B6173" s="7">
        <v>24</v>
      </c>
      <c r="C6173" s="25">
        <v>220524.47404941689</v>
      </c>
      <c r="D6173" s="25">
        <f t="shared" si="584"/>
        <v>9</v>
      </c>
      <c r="E6173" s="25">
        <f t="shared" si="583"/>
        <v>0</v>
      </c>
      <c r="F6173" s="25">
        <f t="shared" si="585"/>
        <v>0</v>
      </c>
      <c r="G6173" s="25" t="str">
        <f t="shared" si="581"/>
        <v>Summer</v>
      </c>
      <c r="H6173" s="25">
        <f t="shared" si="586"/>
        <v>3</v>
      </c>
      <c r="I6173" s="25">
        <v>0</v>
      </c>
      <c r="J6173" s="25">
        <f t="shared" si="582"/>
        <v>3</v>
      </c>
      <c r="K6173" s="7">
        <v>51.910899999999998</v>
      </c>
    </row>
    <row r="6174" spans="1:11" x14ac:dyDescent="0.25">
      <c r="A6174" s="6">
        <v>44454</v>
      </c>
      <c r="B6174" s="7">
        <v>1</v>
      </c>
      <c r="C6174" s="25">
        <v>194331.73599186147</v>
      </c>
      <c r="D6174" s="25">
        <f t="shared" si="584"/>
        <v>9</v>
      </c>
      <c r="E6174" s="25">
        <f t="shared" si="583"/>
        <v>0</v>
      </c>
      <c r="F6174" s="25">
        <f t="shared" si="585"/>
        <v>0</v>
      </c>
      <c r="G6174" s="25" t="str">
        <f t="shared" si="581"/>
        <v>Summer</v>
      </c>
      <c r="H6174" s="25">
        <f t="shared" si="586"/>
        <v>3</v>
      </c>
      <c r="I6174" s="25">
        <v>0</v>
      </c>
      <c r="J6174" s="25">
        <f t="shared" si="582"/>
        <v>3</v>
      </c>
      <c r="K6174" s="7">
        <v>47.186819999999997</v>
      </c>
    </row>
    <row r="6175" spans="1:11" x14ac:dyDescent="0.25">
      <c r="A6175" s="6">
        <v>44454</v>
      </c>
      <c r="B6175" s="7">
        <v>2</v>
      </c>
      <c r="C6175" s="25">
        <v>176063.41792244455</v>
      </c>
      <c r="D6175" s="25">
        <f t="shared" si="584"/>
        <v>9</v>
      </c>
      <c r="E6175" s="25">
        <f t="shared" si="583"/>
        <v>0</v>
      </c>
      <c r="F6175" s="25">
        <f t="shared" si="585"/>
        <v>0</v>
      </c>
      <c r="G6175" s="25" t="str">
        <f t="shared" si="581"/>
        <v>Summer</v>
      </c>
      <c r="H6175" s="25">
        <f t="shared" si="586"/>
        <v>1</v>
      </c>
      <c r="I6175" s="25">
        <v>0</v>
      </c>
      <c r="J6175" s="25">
        <f t="shared" si="582"/>
        <v>1</v>
      </c>
      <c r="K6175" s="7">
        <v>42.678489999999996</v>
      </c>
    </row>
    <row r="6176" spans="1:11" x14ac:dyDescent="0.25">
      <c r="A6176" s="6">
        <v>44454</v>
      </c>
      <c r="B6176" s="7">
        <v>3</v>
      </c>
      <c r="C6176" s="25">
        <v>162932.7362440663</v>
      </c>
      <c r="D6176" s="25">
        <f t="shared" si="584"/>
        <v>9</v>
      </c>
      <c r="E6176" s="25">
        <f t="shared" si="583"/>
        <v>0</v>
      </c>
      <c r="F6176" s="25">
        <f t="shared" si="585"/>
        <v>0</v>
      </c>
      <c r="G6176" s="25" t="str">
        <f t="shared" si="581"/>
        <v>Summer</v>
      </c>
      <c r="H6176" s="25">
        <f t="shared" si="586"/>
        <v>1</v>
      </c>
      <c r="I6176" s="25">
        <v>0</v>
      </c>
      <c r="J6176" s="25">
        <f t="shared" si="582"/>
        <v>1</v>
      </c>
      <c r="K6176" s="7">
        <v>39.360140000000001</v>
      </c>
    </row>
    <row r="6177" spans="1:11" x14ac:dyDescent="0.25">
      <c r="A6177" s="6">
        <v>44454</v>
      </c>
      <c r="B6177" s="7">
        <v>4</v>
      </c>
      <c r="C6177" s="25">
        <v>154403.8910383663</v>
      </c>
      <c r="D6177" s="25">
        <f t="shared" si="584"/>
        <v>9</v>
      </c>
      <c r="E6177" s="25">
        <f t="shared" si="583"/>
        <v>0</v>
      </c>
      <c r="F6177" s="25">
        <f t="shared" si="585"/>
        <v>0</v>
      </c>
      <c r="G6177" s="25" t="str">
        <f t="shared" si="581"/>
        <v>Summer</v>
      </c>
      <c r="H6177" s="25">
        <f t="shared" si="586"/>
        <v>1</v>
      </c>
      <c r="I6177" s="25">
        <v>0</v>
      </c>
      <c r="J6177" s="25">
        <f t="shared" si="582"/>
        <v>1</v>
      </c>
      <c r="K6177" s="7">
        <v>35.619750000000003</v>
      </c>
    </row>
    <row r="6178" spans="1:11" x14ac:dyDescent="0.25">
      <c r="A6178" s="6">
        <v>44454</v>
      </c>
      <c r="B6178" s="7">
        <v>5</v>
      </c>
      <c r="C6178" s="25">
        <v>147075.99398849535</v>
      </c>
      <c r="D6178" s="25">
        <f t="shared" si="584"/>
        <v>9</v>
      </c>
      <c r="E6178" s="25">
        <f t="shared" si="583"/>
        <v>0</v>
      </c>
      <c r="F6178" s="25">
        <f t="shared" si="585"/>
        <v>0</v>
      </c>
      <c r="G6178" s="25" t="str">
        <f t="shared" si="581"/>
        <v>Summer</v>
      </c>
      <c r="H6178" s="25">
        <f t="shared" si="586"/>
        <v>1</v>
      </c>
      <c r="I6178" s="25">
        <v>0</v>
      </c>
      <c r="J6178" s="25">
        <f t="shared" si="582"/>
        <v>1</v>
      </c>
      <c r="K6178" s="7">
        <v>36.64208</v>
      </c>
    </row>
    <row r="6179" spans="1:11" x14ac:dyDescent="0.25">
      <c r="A6179" s="6">
        <v>44454</v>
      </c>
      <c r="B6179" s="7">
        <v>6</v>
      </c>
      <c r="C6179" s="25">
        <v>145892.43172708977</v>
      </c>
      <c r="D6179" s="25">
        <f t="shared" si="584"/>
        <v>9</v>
      </c>
      <c r="E6179" s="25">
        <f t="shared" si="583"/>
        <v>0</v>
      </c>
      <c r="F6179" s="25">
        <f t="shared" si="585"/>
        <v>0</v>
      </c>
      <c r="G6179" s="25" t="str">
        <f t="shared" si="581"/>
        <v>Summer</v>
      </c>
      <c r="H6179" s="25">
        <f t="shared" si="586"/>
        <v>1</v>
      </c>
      <c r="I6179" s="25">
        <v>0</v>
      </c>
      <c r="J6179" s="25">
        <f t="shared" si="582"/>
        <v>1</v>
      </c>
      <c r="K6179" s="7">
        <v>52.238129999999998</v>
      </c>
    </row>
    <row r="6180" spans="1:11" x14ac:dyDescent="0.25">
      <c r="A6180" s="6">
        <v>44454</v>
      </c>
      <c r="B6180" s="7">
        <v>7</v>
      </c>
      <c r="C6180" s="25">
        <v>153213.74068149755</v>
      </c>
      <c r="D6180" s="25">
        <f t="shared" si="584"/>
        <v>9</v>
      </c>
      <c r="E6180" s="25">
        <f t="shared" si="583"/>
        <v>0</v>
      </c>
      <c r="F6180" s="25">
        <f t="shared" si="585"/>
        <v>0</v>
      </c>
      <c r="G6180" s="25" t="str">
        <f t="shared" si="581"/>
        <v>Summer</v>
      </c>
      <c r="H6180" s="25">
        <f t="shared" si="586"/>
        <v>3</v>
      </c>
      <c r="I6180" s="25">
        <v>0</v>
      </c>
      <c r="J6180" s="25">
        <f t="shared" si="582"/>
        <v>3</v>
      </c>
      <c r="K6180" s="7">
        <v>72.855609999999999</v>
      </c>
    </row>
    <row r="6181" spans="1:11" x14ac:dyDescent="0.25">
      <c r="A6181" s="6">
        <v>44454</v>
      </c>
      <c r="B6181" s="7">
        <v>8</v>
      </c>
      <c r="C6181" s="25">
        <v>156628.8018008752</v>
      </c>
      <c r="D6181" s="25">
        <f t="shared" si="584"/>
        <v>9</v>
      </c>
      <c r="E6181" s="25">
        <f t="shared" si="583"/>
        <v>0</v>
      </c>
      <c r="F6181" s="25">
        <f t="shared" si="585"/>
        <v>0</v>
      </c>
      <c r="G6181" s="25" t="str">
        <f t="shared" si="581"/>
        <v>Summer</v>
      </c>
      <c r="H6181" s="25">
        <f t="shared" si="586"/>
        <v>3</v>
      </c>
      <c r="I6181" s="25">
        <v>0</v>
      </c>
      <c r="J6181" s="25">
        <f t="shared" si="582"/>
        <v>3</v>
      </c>
      <c r="K6181" s="7">
        <v>53.727550000000001</v>
      </c>
    </row>
    <row r="6182" spans="1:11" x14ac:dyDescent="0.25">
      <c r="A6182" s="6">
        <v>44454</v>
      </c>
      <c r="B6182" s="7">
        <v>9</v>
      </c>
      <c r="C6182" s="25">
        <v>157502.09503640651</v>
      </c>
      <c r="D6182" s="25">
        <f t="shared" si="584"/>
        <v>9</v>
      </c>
      <c r="E6182" s="25">
        <f t="shared" si="583"/>
        <v>0</v>
      </c>
      <c r="F6182" s="25">
        <f t="shared" si="585"/>
        <v>0</v>
      </c>
      <c r="G6182" s="25" t="str">
        <f t="shared" si="581"/>
        <v>Summer</v>
      </c>
      <c r="H6182" s="25">
        <f t="shared" si="586"/>
        <v>3</v>
      </c>
      <c r="I6182" s="25">
        <v>0</v>
      </c>
      <c r="J6182" s="25">
        <f t="shared" si="582"/>
        <v>3</v>
      </c>
      <c r="K6182" s="7">
        <v>51.96152</v>
      </c>
    </row>
    <row r="6183" spans="1:11" x14ac:dyDescent="0.25">
      <c r="A6183" s="6">
        <v>44454</v>
      </c>
      <c r="B6183" s="7">
        <v>10</v>
      </c>
      <c r="C6183" s="25">
        <v>160511.22850672851</v>
      </c>
      <c r="D6183" s="25">
        <f t="shared" si="584"/>
        <v>9</v>
      </c>
      <c r="E6183" s="25">
        <f t="shared" si="583"/>
        <v>0</v>
      </c>
      <c r="F6183" s="25">
        <f t="shared" si="585"/>
        <v>0</v>
      </c>
      <c r="G6183" s="25" t="str">
        <f t="shared" si="581"/>
        <v>Summer</v>
      </c>
      <c r="H6183" s="25">
        <f t="shared" si="586"/>
        <v>3</v>
      </c>
      <c r="I6183" s="25">
        <v>0</v>
      </c>
      <c r="J6183" s="25">
        <f t="shared" si="582"/>
        <v>3</v>
      </c>
      <c r="K6183" s="7">
        <v>54.567740000000001</v>
      </c>
    </row>
    <row r="6184" spans="1:11" x14ac:dyDescent="0.25">
      <c r="A6184" s="6">
        <v>44454</v>
      </c>
      <c r="B6184" s="7">
        <v>11</v>
      </c>
      <c r="C6184" s="25">
        <v>160147.58394021765</v>
      </c>
      <c r="D6184" s="25">
        <f t="shared" si="584"/>
        <v>9</v>
      </c>
      <c r="E6184" s="25">
        <f t="shared" si="583"/>
        <v>0</v>
      </c>
      <c r="F6184" s="25">
        <f t="shared" si="585"/>
        <v>0</v>
      </c>
      <c r="G6184" s="25" t="str">
        <f t="shared" si="581"/>
        <v>Summer</v>
      </c>
      <c r="H6184" s="25">
        <f t="shared" si="586"/>
        <v>3</v>
      </c>
      <c r="I6184" s="25">
        <v>0</v>
      </c>
      <c r="J6184" s="25">
        <f t="shared" si="582"/>
        <v>3</v>
      </c>
      <c r="K6184" s="7">
        <v>56.047440000000002</v>
      </c>
    </row>
    <row r="6185" spans="1:11" x14ac:dyDescent="0.25">
      <c r="A6185" s="6">
        <v>44454</v>
      </c>
      <c r="B6185" s="7">
        <v>12</v>
      </c>
      <c r="C6185" s="25">
        <v>167972.40098802408</v>
      </c>
      <c r="D6185" s="25">
        <f t="shared" si="584"/>
        <v>9</v>
      </c>
      <c r="E6185" s="25">
        <f t="shared" si="583"/>
        <v>0</v>
      </c>
      <c r="F6185" s="25">
        <f t="shared" si="585"/>
        <v>0</v>
      </c>
      <c r="G6185" s="25" t="str">
        <f t="shared" si="581"/>
        <v>Summer</v>
      </c>
      <c r="H6185" s="25">
        <f t="shared" si="586"/>
        <v>3</v>
      </c>
      <c r="I6185" s="25">
        <v>0</v>
      </c>
      <c r="J6185" s="25">
        <f t="shared" si="582"/>
        <v>3</v>
      </c>
      <c r="K6185" s="7">
        <v>63.043019999999999</v>
      </c>
    </row>
    <row r="6186" spans="1:11" x14ac:dyDescent="0.25">
      <c r="A6186" s="6">
        <v>44454</v>
      </c>
      <c r="B6186" s="7">
        <v>13</v>
      </c>
      <c r="C6186" s="25">
        <v>181952.14647375548</v>
      </c>
      <c r="D6186" s="25">
        <f t="shared" si="584"/>
        <v>9</v>
      </c>
      <c r="E6186" s="25">
        <f t="shared" si="583"/>
        <v>0</v>
      </c>
      <c r="F6186" s="25">
        <f t="shared" si="585"/>
        <v>0</v>
      </c>
      <c r="G6186" s="25" t="str">
        <f t="shared" si="581"/>
        <v>Summer</v>
      </c>
      <c r="H6186" s="25">
        <f t="shared" si="586"/>
        <v>3</v>
      </c>
      <c r="I6186" s="25">
        <v>0</v>
      </c>
      <c r="J6186" s="25">
        <f t="shared" si="582"/>
        <v>3</v>
      </c>
      <c r="K6186" s="7">
        <v>122.37479999999999</v>
      </c>
    </row>
    <row r="6187" spans="1:11" x14ac:dyDescent="0.25">
      <c r="A6187" s="6">
        <v>44454</v>
      </c>
      <c r="B6187" s="7">
        <v>14</v>
      </c>
      <c r="C6187" s="25">
        <v>180223.99983148449</v>
      </c>
      <c r="D6187" s="25">
        <f t="shared" si="584"/>
        <v>9</v>
      </c>
      <c r="E6187" s="25">
        <f t="shared" si="583"/>
        <v>0</v>
      </c>
      <c r="F6187" s="25">
        <f t="shared" si="585"/>
        <v>0</v>
      </c>
      <c r="G6187" s="25" t="str">
        <f t="shared" si="581"/>
        <v>Summer</v>
      </c>
      <c r="H6187" s="25">
        <f t="shared" si="586"/>
        <v>3</v>
      </c>
      <c r="I6187" s="25">
        <v>0</v>
      </c>
      <c r="J6187" s="25">
        <f t="shared" si="582"/>
        <v>3</v>
      </c>
      <c r="K6187" s="7">
        <v>76.099400000000003</v>
      </c>
    </row>
    <row r="6188" spans="1:11" x14ac:dyDescent="0.25">
      <c r="A6188" s="6">
        <v>44454</v>
      </c>
      <c r="B6188" s="7">
        <v>15</v>
      </c>
      <c r="C6188" s="25">
        <v>190909.75490837419</v>
      </c>
      <c r="D6188" s="25">
        <f t="shared" si="584"/>
        <v>9</v>
      </c>
      <c r="E6188" s="25">
        <f t="shared" si="583"/>
        <v>0</v>
      </c>
      <c r="F6188" s="25">
        <f t="shared" si="585"/>
        <v>0</v>
      </c>
      <c r="G6188" s="25" t="str">
        <f t="shared" si="581"/>
        <v>Summer</v>
      </c>
      <c r="H6188" s="25">
        <f t="shared" si="586"/>
        <v>4</v>
      </c>
      <c r="I6188" s="25">
        <v>0</v>
      </c>
      <c r="J6188" s="25">
        <f t="shared" si="582"/>
        <v>4</v>
      </c>
      <c r="K6188" s="7">
        <v>70.898210000000006</v>
      </c>
    </row>
    <row r="6189" spans="1:11" x14ac:dyDescent="0.25">
      <c r="A6189" s="6">
        <v>44454</v>
      </c>
      <c r="B6189" s="7">
        <v>16</v>
      </c>
      <c r="C6189" s="25">
        <v>208671.9461390732</v>
      </c>
      <c r="D6189" s="25">
        <f t="shared" si="584"/>
        <v>9</v>
      </c>
      <c r="E6189" s="25">
        <f t="shared" si="583"/>
        <v>0</v>
      </c>
      <c r="F6189" s="25">
        <f t="shared" si="585"/>
        <v>0</v>
      </c>
      <c r="G6189" s="25" t="str">
        <f t="shared" si="581"/>
        <v>Summer</v>
      </c>
      <c r="H6189" s="25">
        <f t="shared" si="586"/>
        <v>4</v>
      </c>
      <c r="I6189" s="25">
        <v>0</v>
      </c>
      <c r="J6189" s="25">
        <f t="shared" si="582"/>
        <v>4</v>
      </c>
      <c r="K6189" s="7">
        <v>74.784450000000007</v>
      </c>
    </row>
    <row r="6190" spans="1:11" x14ac:dyDescent="0.25">
      <c r="A6190" s="6">
        <v>44454</v>
      </c>
      <c r="B6190" s="7">
        <v>17</v>
      </c>
      <c r="C6190" s="25">
        <v>220274.01971301195</v>
      </c>
      <c r="D6190" s="25">
        <f t="shared" si="584"/>
        <v>9</v>
      </c>
      <c r="E6190" s="25">
        <f t="shared" si="583"/>
        <v>0</v>
      </c>
      <c r="F6190" s="25">
        <f t="shared" si="585"/>
        <v>0</v>
      </c>
      <c r="G6190" s="25" t="str">
        <f t="shared" si="581"/>
        <v>Summer</v>
      </c>
      <c r="H6190" s="25">
        <f t="shared" si="586"/>
        <v>4</v>
      </c>
      <c r="I6190" s="25">
        <v>0</v>
      </c>
      <c r="J6190" s="25">
        <f t="shared" si="582"/>
        <v>4</v>
      </c>
      <c r="K6190" s="7">
        <v>82.434520000000006</v>
      </c>
    </row>
    <row r="6191" spans="1:11" x14ac:dyDescent="0.25">
      <c r="A6191" s="6">
        <v>44454</v>
      </c>
      <c r="B6191" s="7">
        <v>18</v>
      </c>
      <c r="C6191" s="25">
        <v>242080.35221266409</v>
      </c>
      <c r="D6191" s="25">
        <f t="shared" si="584"/>
        <v>9</v>
      </c>
      <c r="E6191" s="25">
        <f t="shared" si="583"/>
        <v>0</v>
      </c>
      <c r="F6191" s="25">
        <f t="shared" si="585"/>
        <v>0</v>
      </c>
      <c r="G6191" s="25" t="str">
        <f t="shared" ref="G6191:G6254" si="587">IF(OR(D6191&lt;5,D6191&gt;9),"Winter","Summer")</f>
        <v>Summer</v>
      </c>
      <c r="H6191" s="25">
        <f t="shared" si="586"/>
        <v>4</v>
      </c>
      <c r="I6191" s="25">
        <v>0</v>
      </c>
      <c r="J6191" s="25">
        <f t="shared" ref="J6191:J6254" si="588">IF(I6191=0,H6191,5)</f>
        <v>4</v>
      </c>
      <c r="K6191" s="7">
        <v>143.07320000000001</v>
      </c>
    </row>
    <row r="6192" spans="1:11" x14ac:dyDescent="0.25">
      <c r="A6192" s="6">
        <v>44454</v>
      </c>
      <c r="B6192" s="7">
        <v>19</v>
      </c>
      <c r="C6192" s="25">
        <v>243828.91380500427</v>
      </c>
      <c r="D6192" s="25">
        <f t="shared" si="584"/>
        <v>9</v>
      </c>
      <c r="E6192" s="25">
        <f t="shared" si="583"/>
        <v>0</v>
      </c>
      <c r="F6192" s="25">
        <f t="shared" si="585"/>
        <v>0</v>
      </c>
      <c r="G6192" s="25" t="str">
        <f t="shared" si="587"/>
        <v>Summer</v>
      </c>
      <c r="H6192" s="25">
        <f t="shared" si="586"/>
        <v>4</v>
      </c>
      <c r="I6192" s="25">
        <v>0</v>
      </c>
      <c r="J6192" s="25">
        <f t="shared" si="588"/>
        <v>4</v>
      </c>
      <c r="K6192" s="7">
        <v>80.404060000000001</v>
      </c>
    </row>
    <row r="6193" spans="1:11" x14ac:dyDescent="0.25">
      <c r="A6193" s="6">
        <v>44454</v>
      </c>
      <c r="B6193" s="7">
        <v>20</v>
      </c>
      <c r="C6193" s="25">
        <v>233797.86114852075</v>
      </c>
      <c r="D6193" s="25">
        <f t="shared" si="584"/>
        <v>9</v>
      </c>
      <c r="E6193" s="25">
        <f t="shared" si="583"/>
        <v>0</v>
      </c>
      <c r="F6193" s="25">
        <f t="shared" si="585"/>
        <v>0</v>
      </c>
      <c r="G6193" s="25" t="str">
        <f t="shared" si="587"/>
        <v>Summer</v>
      </c>
      <c r="H6193" s="25">
        <f t="shared" si="586"/>
        <v>4</v>
      </c>
      <c r="I6193" s="25">
        <v>0</v>
      </c>
      <c r="J6193" s="25">
        <f t="shared" si="588"/>
        <v>4</v>
      </c>
      <c r="K6193" s="7">
        <v>61.126080000000002</v>
      </c>
    </row>
    <row r="6194" spans="1:11" x14ac:dyDescent="0.25">
      <c r="A6194" s="6">
        <v>44454</v>
      </c>
      <c r="B6194" s="7">
        <v>21</v>
      </c>
      <c r="C6194" s="25">
        <v>228382.86000507162</v>
      </c>
      <c r="D6194" s="25">
        <f t="shared" si="584"/>
        <v>9</v>
      </c>
      <c r="E6194" s="25">
        <f t="shared" si="583"/>
        <v>0</v>
      </c>
      <c r="F6194" s="25">
        <f t="shared" si="585"/>
        <v>0</v>
      </c>
      <c r="G6194" s="25" t="str">
        <f t="shared" si="587"/>
        <v>Summer</v>
      </c>
      <c r="H6194" s="25">
        <f t="shared" si="586"/>
        <v>3</v>
      </c>
      <c r="I6194" s="25">
        <v>0</v>
      </c>
      <c r="J6194" s="25">
        <f t="shared" si="588"/>
        <v>3</v>
      </c>
      <c r="K6194" s="7">
        <v>67.50797</v>
      </c>
    </row>
    <row r="6195" spans="1:11" x14ac:dyDescent="0.25">
      <c r="A6195" s="6">
        <v>44454</v>
      </c>
      <c r="B6195" s="7">
        <v>22</v>
      </c>
      <c r="C6195" s="25">
        <v>213661.39513417362</v>
      </c>
      <c r="D6195" s="25">
        <f t="shared" si="584"/>
        <v>9</v>
      </c>
      <c r="E6195" s="25">
        <f t="shared" si="583"/>
        <v>0</v>
      </c>
      <c r="F6195" s="25">
        <f t="shared" si="585"/>
        <v>0</v>
      </c>
      <c r="G6195" s="25" t="str">
        <f t="shared" si="587"/>
        <v>Summer</v>
      </c>
      <c r="H6195" s="25">
        <f t="shared" si="586"/>
        <v>3</v>
      </c>
      <c r="I6195" s="25">
        <v>0</v>
      </c>
      <c r="J6195" s="25">
        <f t="shared" si="588"/>
        <v>3</v>
      </c>
      <c r="K6195" s="7">
        <v>57.001719999999999</v>
      </c>
    </row>
    <row r="6196" spans="1:11" x14ac:dyDescent="0.25">
      <c r="A6196" s="6">
        <v>44454</v>
      </c>
      <c r="B6196" s="7">
        <v>23</v>
      </c>
      <c r="C6196" s="25">
        <v>187835.31672806971</v>
      </c>
      <c r="D6196" s="25">
        <f t="shared" si="584"/>
        <v>9</v>
      </c>
      <c r="E6196" s="25">
        <f t="shared" si="583"/>
        <v>0</v>
      </c>
      <c r="F6196" s="25">
        <f t="shared" si="585"/>
        <v>0</v>
      </c>
      <c r="G6196" s="25" t="str">
        <f t="shared" si="587"/>
        <v>Summer</v>
      </c>
      <c r="H6196" s="25">
        <f t="shared" si="586"/>
        <v>3</v>
      </c>
      <c r="I6196" s="25">
        <v>0</v>
      </c>
      <c r="J6196" s="25">
        <f t="shared" si="588"/>
        <v>3</v>
      </c>
      <c r="K6196" s="7">
        <v>53.768749999999997</v>
      </c>
    </row>
    <row r="6197" spans="1:11" x14ac:dyDescent="0.25">
      <c r="A6197" s="6">
        <v>44454</v>
      </c>
      <c r="B6197" s="7">
        <v>24</v>
      </c>
      <c r="C6197" s="25">
        <v>159877.99698208476</v>
      </c>
      <c r="D6197" s="25">
        <f t="shared" si="584"/>
        <v>9</v>
      </c>
      <c r="E6197" s="25">
        <f t="shared" si="583"/>
        <v>0</v>
      </c>
      <c r="F6197" s="25">
        <f t="shared" si="585"/>
        <v>0</v>
      </c>
      <c r="G6197" s="25" t="str">
        <f t="shared" si="587"/>
        <v>Summer</v>
      </c>
      <c r="H6197" s="25">
        <f t="shared" si="586"/>
        <v>3</v>
      </c>
      <c r="I6197" s="25">
        <v>0</v>
      </c>
      <c r="J6197" s="25">
        <f t="shared" si="588"/>
        <v>3</v>
      </c>
      <c r="K6197" s="7">
        <v>40.385350000000003</v>
      </c>
    </row>
    <row r="6198" spans="1:11" x14ac:dyDescent="0.25">
      <c r="A6198" s="6">
        <v>44455</v>
      </c>
      <c r="B6198" s="7">
        <v>1</v>
      </c>
      <c r="C6198" s="25">
        <v>137936.46555712831</v>
      </c>
      <c r="D6198" s="25">
        <f t="shared" si="584"/>
        <v>9</v>
      </c>
      <c r="E6198" s="25">
        <f t="shared" si="583"/>
        <v>0</v>
      </c>
      <c r="F6198" s="25">
        <f t="shared" si="585"/>
        <v>0</v>
      </c>
      <c r="G6198" s="25" t="str">
        <f t="shared" si="587"/>
        <v>Summer</v>
      </c>
      <c r="H6198" s="25">
        <f t="shared" si="586"/>
        <v>3</v>
      </c>
      <c r="I6198" s="25">
        <v>0</v>
      </c>
      <c r="J6198" s="25">
        <f t="shared" si="588"/>
        <v>3</v>
      </c>
      <c r="K6198" s="7">
        <v>42.084209999999999</v>
      </c>
    </row>
    <row r="6199" spans="1:11" x14ac:dyDescent="0.25">
      <c r="A6199" s="6">
        <v>44455</v>
      </c>
      <c r="B6199" s="7">
        <v>2</v>
      </c>
      <c r="C6199" s="25">
        <v>123089.11379675903</v>
      </c>
      <c r="D6199" s="25">
        <f t="shared" si="584"/>
        <v>9</v>
      </c>
      <c r="E6199" s="25">
        <f t="shared" si="583"/>
        <v>0</v>
      </c>
      <c r="F6199" s="25">
        <f t="shared" si="585"/>
        <v>0</v>
      </c>
      <c r="G6199" s="25" t="str">
        <f t="shared" si="587"/>
        <v>Summer</v>
      </c>
      <c r="H6199" s="25">
        <f t="shared" si="586"/>
        <v>1</v>
      </c>
      <c r="I6199" s="25">
        <v>0</v>
      </c>
      <c r="J6199" s="25">
        <f t="shared" si="588"/>
        <v>1</v>
      </c>
      <c r="K6199" s="7">
        <v>43.271639999999998</v>
      </c>
    </row>
    <row r="6200" spans="1:11" x14ac:dyDescent="0.25">
      <c r="A6200" s="6">
        <v>44455</v>
      </c>
      <c r="B6200" s="7">
        <v>3</v>
      </c>
      <c r="C6200" s="25">
        <v>114265.17223561318</v>
      </c>
      <c r="D6200" s="25">
        <f t="shared" si="584"/>
        <v>9</v>
      </c>
      <c r="E6200" s="25">
        <f t="shared" si="583"/>
        <v>0</v>
      </c>
      <c r="F6200" s="25">
        <f t="shared" si="585"/>
        <v>0</v>
      </c>
      <c r="G6200" s="25" t="str">
        <f t="shared" si="587"/>
        <v>Summer</v>
      </c>
      <c r="H6200" s="25">
        <f t="shared" si="586"/>
        <v>1</v>
      </c>
      <c r="I6200" s="25">
        <v>0</v>
      </c>
      <c r="J6200" s="25">
        <f t="shared" si="588"/>
        <v>1</v>
      </c>
      <c r="K6200" s="7">
        <v>36.04956</v>
      </c>
    </row>
    <row r="6201" spans="1:11" x14ac:dyDescent="0.25">
      <c r="A6201" s="6">
        <v>44455</v>
      </c>
      <c r="B6201" s="7">
        <v>4</v>
      </c>
      <c r="C6201" s="25">
        <v>107477.99181816346</v>
      </c>
      <c r="D6201" s="25">
        <f t="shared" si="584"/>
        <v>9</v>
      </c>
      <c r="E6201" s="25">
        <f t="shared" si="583"/>
        <v>0</v>
      </c>
      <c r="F6201" s="25">
        <f t="shared" si="585"/>
        <v>0</v>
      </c>
      <c r="G6201" s="25" t="str">
        <f t="shared" si="587"/>
        <v>Summer</v>
      </c>
      <c r="H6201" s="25">
        <f t="shared" si="586"/>
        <v>1</v>
      </c>
      <c r="I6201" s="25">
        <v>0</v>
      </c>
      <c r="J6201" s="25">
        <f t="shared" si="588"/>
        <v>1</v>
      </c>
      <c r="K6201" s="7">
        <v>34.543320000000001</v>
      </c>
    </row>
    <row r="6202" spans="1:11" x14ac:dyDescent="0.25">
      <c r="A6202" s="6">
        <v>44455</v>
      </c>
      <c r="B6202" s="7">
        <v>5</v>
      </c>
      <c r="C6202" s="25">
        <v>104696.7973531467</v>
      </c>
      <c r="D6202" s="25">
        <f t="shared" si="584"/>
        <v>9</v>
      </c>
      <c r="E6202" s="25">
        <f t="shared" si="583"/>
        <v>0</v>
      </c>
      <c r="F6202" s="25">
        <f t="shared" si="585"/>
        <v>0</v>
      </c>
      <c r="G6202" s="25" t="str">
        <f t="shared" si="587"/>
        <v>Summer</v>
      </c>
      <c r="H6202" s="25">
        <f t="shared" si="586"/>
        <v>1</v>
      </c>
      <c r="I6202" s="25">
        <v>0</v>
      </c>
      <c r="J6202" s="25">
        <f t="shared" si="588"/>
        <v>1</v>
      </c>
      <c r="K6202" s="7">
        <v>34.414140000000003</v>
      </c>
    </row>
    <row r="6203" spans="1:11" x14ac:dyDescent="0.25">
      <c r="A6203" s="6">
        <v>44455</v>
      </c>
      <c r="B6203" s="7">
        <v>6</v>
      </c>
      <c r="C6203" s="25">
        <v>109227.67727776364</v>
      </c>
      <c r="D6203" s="25">
        <f t="shared" si="584"/>
        <v>9</v>
      </c>
      <c r="E6203" s="25">
        <f t="shared" si="583"/>
        <v>0</v>
      </c>
      <c r="F6203" s="25">
        <f t="shared" si="585"/>
        <v>0</v>
      </c>
      <c r="G6203" s="25" t="str">
        <f t="shared" si="587"/>
        <v>Summer</v>
      </c>
      <c r="H6203" s="25">
        <f t="shared" si="586"/>
        <v>1</v>
      </c>
      <c r="I6203" s="25">
        <v>0</v>
      </c>
      <c r="J6203" s="25">
        <f t="shared" si="588"/>
        <v>1</v>
      </c>
      <c r="K6203" s="7">
        <v>39.618490000000001</v>
      </c>
    </row>
    <row r="6204" spans="1:11" x14ac:dyDescent="0.25">
      <c r="A6204" s="6">
        <v>44455</v>
      </c>
      <c r="B6204" s="7">
        <v>7</v>
      </c>
      <c r="C6204" s="25">
        <v>122106.80687586036</v>
      </c>
      <c r="D6204" s="25">
        <f t="shared" si="584"/>
        <v>9</v>
      </c>
      <c r="E6204" s="25">
        <f t="shared" si="583"/>
        <v>0</v>
      </c>
      <c r="F6204" s="25">
        <f t="shared" si="585"/>
        <v>0</v>
      </c>
      <c r="G6204" s="25" t="str">
        <f t="shared" si="587"/>
        <v>Summer</v>
      </c>
      <c r="H6204" s="25">
        <f t="shared" si="586"/>
        <v>3</v>
      </c>
      <c r="I6204" s="25">
        <v>0</v>
      </c>
      <c r="J6204" s="25">
        <f t="shared" si="588"/>
        <v>3</v>
      </c>
      <c r="K6204" s="7">
        <v>53.104320000000001</v>
      </c>
    </row>
    <row r="6205" spans="1:11" x14ac:dyDescent="0.25">
      <c r="A6205" s="6">
        <v>44455</v>
      </c>
      <c r="B6205" s="7">
        <v>8</v>
      </c>
      <c r="C6205" s="25">
        <v>128781.89604465675</v>
      </c>
      <c r="D6205" s="25">
        <f t="shared" si="584"/>
        <v>9</v>
      </c>
      <c r="E6205" s="25">
        <f t="shared" si="583"/>
        <v>0</v>
      </c>
      <c r="F6205" s="25">
        <f t="shared" si="585"/>
        <v>0</v>
      </c>
      <c r="G6205" s="25" t="str">
        <f t="shared" si="587"/>
        <v>Summer</v>
      </c>
      <c r="H6205" s="25">
        <f t="shared" si="586"/>
        <v>3</v>
      </c>
      <c r="I6205" s="25">
        <v>0</v>
      </c>
      <c r="J6205" s="25">
        <f t="shared" si="588"/>
        <v>3</v>
      </c>
      <c r="K6205" s="7">
        <v>48.105060000000002</v>
      </c>
    </row>
    <row r="6206" spans="1:11" x14ac:dyDescent="0.25">
      <c r="A6206" s="6">
        <v>44455</v>
      </c>
      <c r="B6206" s="7">
        <v>9</v>
      </c>
      <c r="C6206" s="25">
        <v>127384.7167448378</v>
      </c>
      <c r="D6206" s="25">
        <f t="shared" si="584"/>
        <v>9</v>
      </c>
      <c r="E6206" s="25">
        <f t="shared" si="583"/>
        <v>0</v>
      </c>
      <c r="F6206" s="25">
        <f t="shared" si="585"/>
        <v>0</v>
      </c>
      <c r="G6206" s="25" t="str">
        <f t="shared" si="587"/>
        <v>Summer</v>
      </c>
      <c r="H6206" s="25">
        <f t="shared" si="586"/>
        <v>3</v>
      </c>
      <c r="I6206" s="25">
        <v>0</v>
      </c>
      <c r="J6206" s="25">
        <f t="shared" si="588"/>
        <v>3</v>
      </c>
      <c r="K6206" s="7">
        <v>52.106349999999999</v>
      </c>
    </row>
    <row r="6207" spans="1:11" x14ac:dyDescent="0.25">
      <c r="A6207" s="6">
        <v>44455</v>
      </c>
      <c r="B6207" s="7">
        <v>10</v>
      </c>
      <c r="C6207" s="25">
        <v>130561.80772504938</v>
      </c>
      <c r="D6207" s="25">
        <f t="shared" si="584"/>
        <v>9</v>
      </c>
      <c r="E6207" s="25">
        <f t="shared" si="583"/>
        <v>0</v>
      </c>
      <c r="F6207" s="25">
        <f t="shared" si="585"/>
        <v>0</v>
      </c>
      <c r="G6207" s="25" t="str">
        <f t="shared" si="587"/>
        <v>Summer</v>
      </c>
      <c r="H6207" s="25">
        <f t="shared" si="586"/>
        <v>3</v>
      </c>
      <c r="I6207" s="25">
        <v>0</v>
      </c>
      <c r="J6207" s="25">
        <f t="shared" si="588"/>
        <v>3</v>
      </c>
      <c r="K6207" s="7">
        <v>53.032789999999999</v>
      </c>
    </row>
    <row r="6208" spans="1:11" x14ac:dyDescent="0.25">
      <c r="A6208" s="6">
        <v>44455</v>
      </c>
      <c r="B6208" s="7">
        <v>11</v>
      </c>
      <c r="C6208" s="25">
        <v>139272.49951324216</v>
      </c>
      <c r="D6208" s="25">
        <f t="shared" si="584"/>
        <v>9</v>
      </c>
      <c r="E6208" s="25">
        <f t="shared" si="583"/>
        <v>0</v>
      </c>
      <c r="F6208" s="25">
        <f t="shared" si="585"/>
        <v>0</v>
      </c>
      <c r="G6208" s="25" t="str">
        <f t="shared" si="587"/>
        <v>Summer</v>
      </c>
      <c r="H6208" s="25">
        <f t="shared" si="586"/>
        <v>3</v>
      </c>
      <c r="I6208" s="25">
        <v>0</v>
      </c>
      <c r="J6208" s="25">
        <f t="shared" si="588"/>
        <v>3</v>
      </c>
      <c r="K6208" s="7">
        <v>88.079989999999995</v>
      </c>
    </row>
    <row r="6209" spans="1:11" x14ac:dyDescent="0.25">
      <c r="A6209" s="6">
        <v>44455</v>
      </c>
      <c r="B6209" s="7">
        <v>12</v>
      </c>
      <c r="C6209" s="25">
        <v>155491.55812378798</v>
      </c>
      <c r="D6209" s="25">
        <f t="shared" si="584"/>
        <v>9</v>
      </c>
      <c r="E6209" s="25">
        <f t="shared" si="583"/>
        <v>0</v>
      </c>
      <c r="F6209" s="25">
        <f t="shared" si="585"/>
        <v>0</v>
      </c>
      <c r="G6209" s="25" t="str">
        <f t="shared" si="587"/>
        <v>Summer</v>
      </c>
      <c r="H6209" s="25">
        <f t="shared" si="586"/>
        <v>3</v>
      </c>
      <c r="I6209" s="25">
        <v>0</v>
      </c>
      <c r="J6209" s="25">
        <f t="shared" si="588"/>
        <v>3</v>
      </c>
      <c r="K6209" s="7">
        <v>59.002789999999997</v>
      </c>
    </row>
    <row r="6210" spans="1:11" x14ac:dyDescent="0.25">
      <c r="A6210" s="6">
        <v>44455</v>
      </c>
      <c r="B6210" s="7">
        <v>13</v>
      </c>
      <c r="C6210" s="25">
        <v>174360.2322042734</v>
      </c>
      <c r="D6210" s="25">
        <f t="shared" si="584"/>
        <v>9</v>
      </c>
      <c r="E6210" s="25">
        <f t="shared" si="583"/>
        <v>0</v>
      </c>
      <c r="F6210" s="25">
        <f t="shared" si="585"/>
        <v>0</v>
      </c>
      <c r="G6210" s="25" t="str">
        <f t="shared" si="587"/>
        <v>Summer</v>
      </c>
      <c r="H6210" s="25">
        <f t="shared" si="586"/>
        <v>3</v>
      </c>
      <c r="I6210" s="25">
        <v>0</v>
      </c>
      <c r="J6210" s="25">
        <f t="shared" si="588"/>
        <v>3</v>
      </c>
      <c r="K6210" s="7">
        <v>90.626339999999999</v>
      </c>
    </row>
    <row r="6211" spans="1:11" x14ac:dyDescent="0.25">
      <c r="A6211" s="6">
        <v>44455</v>
      </c>
      <c r="B6211" s="7">
        <v>14</v>
      </c>
      <c r="C6211" s="25">
        <v>191564.11591700831</v>
      </c>
      <c r="D6211" s="25">
        <f t="shared" si="584"/>
        <v>9</v>
      </c>
      <c r="E6211" s="25">
        <f t="shared" si="583"/>
        <v>0</v>
      </c>
      <c r="F6211" s="25">
        <f t="shared" si="585"/>
        <v>0</v>
      </c>
      <c r="G6211" s="25" t="str">
        <f t="shared" si="587"/>
        <v>Summer</v>
      </c>
      <c r="H6211" s="25">
        <f t="shared" si="586"/>
        <v>3</v>
      </c>
      <c r="I6211" s="25">
        <v>0</v>
      </c>
      <c r="J6211" s="25">
        <f t="shared" si="588"/>
        <v>3</v>
      </c>
      <c r="K6211" s="7">
        <v>77.021810000000002</v>
      </c>
    </row>
    <row r="6212" spans="1:11" x14ac:dyDescent="0.25">
      <c r="A6212" s="6">
        <v>44455</v>
      </c>
      <c r="B6212" s="7">
        <v>15</v>
      </c>
      <c r="C6212" s="25">
        <v>202431.1784375374</v>
      </c>
      <c r="D6212" s="25">
        <f t="shared" si="584"/>
        <v>9</v>
      </c>
      <c r="E6212" s="25">
        <f t="shared" si="583"/>
        <v>0</v>
      </c>
      <c r="F6212" s="25">
        <f t="shared" si="585"/>
        <v>0</v>
      </c>
      <c r="G6212" s="25" t="str">
        <f t="shared" si="587"/>
        <v>Summer</v>
      </c>
      <c r="H6212" s="25">
        <f t="shared" si="586"/>
        <v>4</v>
      </c>
      <c r="I6212" s="25">
        <v>0</v>
      </c>
      <c r="J6212" s="25">
        <f t="shared" si="588"/>
        <v>4</v>
      </c>
      <c r="K6212" s="7">
        <v>66.272660000000002</v>
      </c>
    </row>
    <row r="6213" spans="1:11" x14ac:dyDescent="0.25">
      <c r="A6213" s="6">
        <v>44455</v>
      </c>
      <c r="B6213" s="7">
        <v>16</v>
      </c>
      <c r="C6213" s="25">
        <v>221314.49900057606</v>
      </c>
      <c r="D6213" s="25">
        <f t="shared" si="584"/>
        <v>9</v>
      </c>
      <c r="E6213" s="25">
        <f t="shared" si="583"/>
        <v>0</v>
      </c>
      <c r="F6213" s="25">
        <f t="shared" si="585"/>
        <v>0</v>
      </c>
      <c r="G6213" s="25" t="str">
        <f t="shared" si="587"/>
        <v>Summer</v>
      </c>
      <c r="H6213" s="25">
        <f t="shared" si="586"/>
        <v>4</v>
      </c>
      <c r="I6213" s="25">
        <v>0</v>
      </c>
      <c r="J6213" s="25">
        <f t="shared" si="588"/>
        <v>4</v>
      </c>
      <c r="K6213" s="7">
        <v>73.521739999999994</v>
      </c>
    </row>
    <row r="6214" spans="1:11" x14ac:dyDescent="0.25">
      <c r="A6214" s="6">
        <v>44455</v>
      </c>
      <c r="B6214" s="7">
        <v>17</v>
      </c>
      <c r="C6214" s="25">
        <v>243750.64853507301</v>
      </c>
      <c r="D6214" s="25">
        <f t="shared" si="584"/>
        <v>9</v>
      </c>
      <c r="E6214" s="25">
        <f t="shared" ref="E6214:E6277" si="589">IF(IFERROR(VLOOKUP(A6214,$S$6:$S$15,1,0),0)&gt;0,1,0)</f>
        <v>0</v>
      </c>
      <c r="F6214" s="25">
        <f t="shared" si="585"/>
        <v>0</v>
      </c>
      <c r="G6214" s="25" t="str">
        <f t="shared" si="587"/>
        <v>Summer</v>
      </c>
      <c r="H6214" s="25">
        <f t="shared" si="586"/>
        <v>4</v>
      </c>
      <c r="I6214" s="25">
        <v>0</v>
      </c>
      <c r="J6214" s="25">
        <f t="shared" si="588"/>
        <v>4</v>
      </c>
      <c r="K6214" s="7">
        <v>82.241810000000001</v>
      </c>
    </row>
    <row r="6215" spans="1:11" x14ac:dyDescent="0.25">
      <c r="A6215" s="6">
        <v>44455</v>
      </c>
      <c r="B6215" s="7">
        <v>18</v>
      </c>
      <c r="C6215" s="25">
        <v>261490.63735618413</v>
      </c>
      <c r="D6215" s="25">
        <f t="shared" ref="D6215:D6278" si="590">MONTH(A6215)</f>
        <v>9</v>
      </c>
      <c r="E6215" s="25">
        <f t="shared" si="589"/>
        <v>0</v>
      </c>
      <c r="F6215" s="25">
        <f t="shared" ref="F6215:F6278" si="591">IF(WEEKDAY(A6215,2)&gt;5,1,0)</f>
        <v>0</v>
      </c>
      <c r="G6215" s="25" t="str">
        <f t="shared" si="587"/>
        <v>Summer</v>
      </c>
      <c r="H6215" s="25">
        <f t="shared" ref="H6215:H6278" si="592">IF(AND(B6215&lt;7,B6215&gt;1),1,IF(G6215="Winter",IF(OR(E6215=1,F6215=1,B6215=1,AND(B6215&gt;9,B6215&lt;19),B6215&gt;21),2,6),IF(OR(E6215=1,F6215=1,B6215&lt;15,B6215&gt;20),3,4)))</f>
        <v>4</v>
      </c>
      <c r="I6215" s="25">
        <v>0</v>
      </c>
      <c r="J6215" s="25">
        <f t="shared" si="588"/>
        <v>4</v>
      </c>
      <c r="K6215" s="7">
        <v>85.059920000000005</v>
      </c>
    </row>
    <row r="6216" spans="1:11" x14ac:dyDescent="0.25">
      <c r="A6216" s="6">
        <v>44455</v>
      </c>
      <c r="B6216" s="7">
        <v>19</v>
      </c>
      <c r="C6216" s="25">
        <v>263384.88995437813</v>
      </c>
      <c r="D6216" s="25">
        <f t="shared" si="590"/>
        <v>9</v>
      </c>
      <c r="E6216" s="25">
        <f t="shared" si="589"/>
        <v>0</v>
      </c>
      <c r="F6216" s="25">
        <f t="shared" si="591"/>
        <v>0</v>
      </c>
      <c r="G6216" s="25" t="str">
        <f t="shared" si="587"/>
        <v>Summer</v>
      </c>
      <c r="H6216" s="25">
        <f t="shared" si="592"/>
        <v>4</v>
      </c>
      <c r="I6216" s="25">
        <v>0</v>
      </c>
      <c r="J6216" s="25">
        <f t="shared" si="588"/>
        <v>4</v>
      </c>
      <c r="K6216" s="7">
        <v>73.203180000000003</v>
      </c>
    </row>
    <row r="6217" spans="1:11" x14ac:dyDescent="0.25">
      <c r="A6217" s="6">
        <v>44455</v>
      </c>
      <c r="B6217" s="7">
        <v>20</v>
      </c>
      <c r="C6217" s="25">
        <v>250536.94899699994</v>
      </c>
      <c r="D6217" s="25">
        <f t="shared" si="590"/>
        <v>9</v>
      </c>
      <c r="E6217" s="25">
        <f t="shared" si="589"/>
        <v>0</v>
      </c>
      <c r="F6217" s="25">
        <f t="shared" si="591"/>
        <v>0</v>
      </c>
      <c r="G6217" s="25" t="str">
        <f t="shared" si="587"/>
        <v>Summer</v>
      </c>
      <c r="H6217" s="25">
        <f t="shared" si="592"/>
        <v>4</v>
      </c>
      <c r="I6217" s="25">
        <v>0</v>
      </c>
      <c r="J6217" s="25">
        <f t="shared" si="588"/>
        <v>4</v>
      </c>
      <c r="K6217" s="7">
        <v>75.177289999999999</v>
      </c>
    </row>
    <row r="6218" spans="1:11" x14ac:dyDescent="0.25">
      <c r="A6218" s="6">
        <v>44455</v>
      </c>
      <c r="B6218" s="7">
        <v>21</v>
      </c>
      <c r="C6218" s="25">
        <v>243578.1269694308</v>
      </c>
      <c r="D6218" s="25">
        <f t="shared" si="590"/>
        <v>9</v>
      </c>
      <c r="E6218" s="25">
        <f t="shared" si="589"/>
        <v>0</v>
      </c>
      <c r="F6218" s="25">
        <f t="shared" si="591"/>
        <v>0</v>
      </c>
      <c r="G6218" s="25" t="str">
        <f t="shared" si="587"/>
        <v>Summer</v>
      </c>
      <c r="H6218" s="25">
        <f t="shared" si="592"/>
        <v>3</v>
      </c>
      <c r="I6218" s="25">
        <v>0</v>
      </c>
      <c r="J6218" s="25">
        <f t="shared" si="588"/>
        <v>3</v>
      </c>
      <c r="K6218" s="7">
        <v>70.598640000000003</v>
      </c>
    </row>
    <row r="6219" spans="1:11" x14ac:dyDescent="0.25">
      <c r="A6219" s="6">
        <v>44455</v>
      </c>
      <c r="B6219" s="7">
        <v>22</v>
      </c>
      <c r="C6219" s="25">
        <v>227852.62082950535</v>
      </c>
      <c r="D6219" s="25">
        <f t="shared" si="590"/>
        <v>9</v>
      </c>
      <c r="E6219" s="25">
        <f t="shared" si="589"/>
        <v>0</v>
      </c>
      <c r="F6219" s="25">
        <f t="shared" si="591"/>
        <v>0</v>
      </c>
      <c r="G6219" s="25" t="str">
        <f t="shared" si="587"/>
        <v>Summer</v>
      </c>
      <c r="H6219" s="25">
        <f t="shared" si="592"/>
        <v>3</v>
      </c>
      <c r="I6219" s="25">
        <v>0</v>
      </c>
      <c r="J6219" s="25">
        <f t="shared" si="588"/>
        <v>3</v>
      </c>
      <c r="K6219" s="7">
        <v>57.793230000000001</v>
      </c>
    </row>
    <row r="6220" spans="1:11" x14ac:dyDescent="0.25">
      <c r="A6220" s="6">
        <v>44455</v>
      </c>
      <c r="B6220" s="7">
        <v>23</v>
      </c>
      <c r="C6220" s="25">
        <v>201981.05956585918</v>
      </c>
      <c r="D6220" s="25">
        <f t="shared" si="590"/>
        <v>9</v>
      </c>
      <c r="E6220" s="25">
        <f t="shared" si="589"/>
        <v>0</v>
      </c>
      <c r="F6220" s="25">
        <f t="shared" si="591"/>
        <v>0</v>
      </c>
      <c r="G6220" s="25" t="str">
        <f t="shared" si="587"/>
        <v>Summer</v>
      </c>
      <c r="H6220" s="25">
        <f t="shared" si="592"/>
        <v>3</v>
      </c>
      <c r="I6220" s="25">
        <v>0</v>
      </c>
      <c r="J6220" s="25">
        <f t="shared" si="588"/>
        <v>3</v>
      </c>
      <c r="K6220" s="7">
        <v>53.278309999999998</v>
      </c>
    </row>
    <row r="6221" spans="1:11" x14ac:dyDescent="0.25">
      <c r="A6221" s="6">
        <v>44455</v>
      </c>
      <c r="B6221" s="7">
        <v>24</v>
      </c>
      <c r="C6221" s="25">
        <v>172960.69663498024</v>
      </c>
      <c r="D6221" s="25">
        <f t="shared" si="590"/>
        <v>9</v>
      </c>
      <c r="E6221" s="25">
        <f t="shared" si="589"/>
        <v>0</v>
      </c>
      <c r="F6221" s="25">
        <f t="shared" si="591"/>
        <v>0</v>
      </c>
      <c r="G6221" s="25" t="str">
        <f t="shared" si="587"/>
        <v>Summer</v>
      </c>
      <c r="H6221" s="25">
        <f t="shared" si="592"/>
        <v>3</v>
      </c>
      <c r="I6221" s="25">
        <v>0</v>
      </c>
      <c r="J6221" s="25">
        <f t="shared" si="588"/>
        <v>3</v>
      </c>
      <c r="K6221" s="7">
        <v>49.349499999999999</v>
      </c>
    </row>
    <row r="6222" spans="1:11" x14ac:dyDescent="0.25">
      <c r="A6222" s="6">
        <v>44456</v>
      </c>
      <c r="B6222" s="7">
        <v>1</v>
      </c>
      <c r="C6222" s="25">
        <v>147960.01545937007</v>
      </c>
      <c r="D6222" s="25">
        <f t="shared" si="590"/>
        <v>9</v>
      </c>
      <c r="E6222" s="25">
        <f t="shared" si="589"/>
        <v>0</v>
      </c>
      <c r="F6222" s="25">
        <f t="shared" si="591"/>
        <v>0</v>
      </c>
      <c r="G6222" s="25" t="str">
        <f t="shared" si="587"/>
        <v>Summer</v>
      </c>
      <c r="H6222" s="25">
        <f t="shared" si="592"/>
        <v>3</v>
      </c>
      <c r="I6222" s="25">
        <v>0</v>
      </c>
      <c r="J6222" s="25">
        <f t="shared" si="588"/>
        <v>3</v>
      </c>
      <c r="K6222" s="7">
        <v>42.629049999999999</v>
      </c>
    </row>
    <row r="6223" spans="1:11" x14ac:dyDescent="0.25">
      <c r="A6223" s="6">
        <v>44456</v>
      </c>
      <c r="B6223" s="7">
        <v>2</v>
      </c>
      <c r="C6223" s="25">
        <v>130049.80948792549</v>
      </c>
      <c r="D6223" s="25">
        <f t="shared" si="590"/>
        <v>9</v>
      </c>
      <c r="E6223" s="25">
        <f t="shared" si="589"/>
        <v>0</v>
      </c>
      <c r="F6223" s="25">
        <f t="shared" si="591"/>
        <v>0</v>
      </c>
      <c r="G6223" s="25" t="str">
        <f t="shared" si="587"/>
        <v>Summer</v>
      </c>
      <c r="H6223" s="25">
        <f t="shared" si="592"/>
        <v>1</v>
      </c>
      <c r="I6223" s="25">
        <v>0</v>
      </c>
      <c r="J6223" s="25">
        <f t="shared" si="588"/>
        <v>1</v>
      </c>
      <c r="K6223" s="7">
        <v>38.538159999999998</v>
      </c>
    </row>
    <row r="6224" spans="1:11" x14ac:dyDescent="0.25">
      <c r="A6224" s="6">
        <v>44456</v>
      </c>
      <c r="B6224" s="7">
        <v>3</v>
      </c>
      <c r="C6224" s="25">
        <v>118126.37214175955</v>
      </c>
      <c r="D6224" s="25">
        <f t="shared" si="590"/>
        <v>9</v>
      </c>
      <c r="E6224" s="25">
        <f t="shared" si="589"/>
        <v>0</v>
      </c>
      <c r="F6224" s="25">
        <f t="shared" si="591"/>
        <v>0</v>
      </c>
      <c r="G6224" s="25" t="str">
        <f t="shared" si="587"/>
        <v>Summer</v>
      </c>
      <c r="H6224" s="25">
        <f t="shared" si="592"/>
        <v>1</v>
      </c>
      <c r="I6224" s="25">
        <v>0</v>
      </c>
      <c r="J6224" s="25">
        <f t="shared" si="588"/>
        <v>1</v>
      </c>
      <c r="K6224" s="7">
        <v>36.096209999999999</v>
      </c>
    </row>
    <row r="6225" spans="1:11" x14ac:dyDescent="0.25">
      <c r="A6225" s="6">
        <v>44456</v>
      </c>
      <c r="B6225" s="7">
        <v>4</v>
      </c>
      <c r="C6225" s="25">
        <v>110985.28643390439</v>
      </c>
      <c r="D6225" s="25">
        <f t="shared" si="590"/>
        <v>9</v>
      </c>
      <c r="E6225" s="25">
        <f t="shared" si="589"/>
        <v>0</v>
      </c>
      <c r="F6225" s="25">
        <f t="shared" si="591"/>
        <v>0</v>
      </c>
      <c r="G6225" s="25" t="str">
        <f t="shared" si="587"/>
        <v>Summer</v>
      </c>
      <c r="H6225" s="25">
        <f t="shared" si="592"/>
        <v>1</v>
      </c>
      <c r="I6225" s="25">
        <v>0</v>
      </c>
      <c r="J6225" s="25">
        <f t="shared" si="588"/>
        <v>1</v>
      </c>
      <c r="K6225" s="7">
        <v>35.933729999999997</v>
      </c>
    </row>
    <row r="6226" spans="1:11" x14ac:dyDescent="0.25">
      <c r="A6226" s="6">
        <v>44456</v>
      </c>
      <c r="B6226" s="7">
        <v>5</v>
      </c>
      <c r="C6226" s="25">
        <v>107249.19617912023</v>
      </c>
      <c r="D6226" s="25">
        <f t="shared" si="590"/>
        <v>9</v>
      </c>
      <c r="E6226" s="25">
        <f t="shared" si="589"/>
        <v>0</v>
      </c>
      <c r="F6226" s="25">
        <f t="shared" si="591"/>
        <v>0</v>
      </c>
      <c r="G6226" s="25" t="str">
        <f t="shared" si="587"/>
        <v>Summer</v>
      </c>
      <c r="H6226" s="25">
        <f t="shared" si="592"/>
        <v>1</v>
      </c>
      <c r="I6226" s="25">
        <v>0</v>
      </c>
      <c r="J6226" s="25">
        <f t="shared" si="588"/>
        <v>1</v>
      </c>
      <c r="K6226" s="7">
        <v>35.558489999999999</v>
      </c>
    </row>
    <row r="6227" spans="1:11" x14ac:dyDescent="0.25">
      <c r="A6227" s="6">
        <v>44456</v>
      </c>
      <c r="B6227" s="7">
        <v>6</v>
      </c>
      <c r="C6227" s="25">
        <v>109592.55333902895</v>
      </c>
      <c r="D6227" s="25">
        <f t="shared" si="590"/>
        <v>9</v>
      </c>
      <c r="E6227" s="25">
        <f t="shared" si="589"/>
        <v>0</v>
      </c>
      <c r="F6227" s="25">
        <f t="shared" si="591"/>
        <v>0</v>
      </c>
      <c r="G6227" s="25" t="str">
        <f t="shared" si="587"/>
        <v>Summer</v>
      </c>
      <c r="H6227" s="25">
        <f t="shared" si="592"/>
        <v>1</v>
      </c>
      <c r="I6227" s="25">
        <v>0</v>
      </c>
      <c r="J6227" s="25">
        <f t="shared" si="588"/>
        <v>1</v>
      </c>
      <c r="K6227" s="7">
        <v>37.466799999999999</v>
      </c>
    </row>
    <row r="6228" spans="1:11" x14ac:dyDescent="0.25">
      <c r="A6228" s="6">
        <v>44456</v>
      </c>
      <c r="B6228" s="7">
        <v>7</v>
      </c>
      <c r="C6228" s="25">
        <v>120357.1573707713</v>
      </c>
      <c r="D6228" s="25">
        <f t="shared" si="590"/>
        <v>9</v>
      </c>
      <c r="E6228" s="25">
        <f t="shared" si="589"/>
        <v>0</v>
      </c>
      <c r="F6228" s="25">
        <f t="shared" si="591"/>
        <v>0</v>
      </c>
      <c r="G6228" s="25" t="str">
        <f t="shared" si="587"/>
        <v>Summer</v>
      </c>
      <c r="H6228" s="25">
        <f t="shared" si="592"/>
        <v>3</v>
      </c>
      <c r="I6228" s="25">
        <v>0</v>
      </c>
      <c r="J6228" s="25">
        <f t="shared" si="588"/>
        <v>3</v>
      </c>
      <c r="K6228" s="7">
        <v>62.814419999999998</v>
      </c>
    </row>
    <row r="6229" spans="1:11" x14ac:dyDescent="0.25">
      <c r="A6229" s="6">
        <v>44456</v>
      </c>
      <c r="B6229" s="7">
        <v>8</v>
      </c>
      <c r="C6229" s="25">
        <v>126769.00387413031</v>
      </c>
      <c r="D6229" s="25">
        <f t="shared" si="590"/>
        <v>9</v>
      </c>
      <c r="E6229" s="25">
        <f t="shared" si="589"/>
        <v>0</v>
      </c>
      <c r="F6229" s="25">
        <f t="shared" si="591"/>
        <v>0</v>
      </c>
      <c r="G6229" s="25" t="str">
        <f t="shared" si="587"/>
        <v>Summer</v>
      </c>
      <c r="H6229" s="25">
        <f t="shared" si="592"/>
        <v>3</v>
      </c>
      <c r="I6229" s="25">
        <v>0</v>
      </c>
      <c r="J6229" s="25">
        <f t="shared" si="588"/>
        <v>3</v>
      </c>
      <c r="K6229" s="7">
        <v>53.431170000000002</v>
      </c>
    </row>
    <row r="6230" spans="1:11" x14ac:dyDescent="0.25">
      <c r="A6230" s="6">
        <v>44456</v>
      </c>
      <c r="B6230" s="7">
        <v>9</v>
      </c>
      <c r="C6230" s="25">
        <v>130904.52672875738</v>
      </c>
      <c r="D6230" s="25">
        <f t="shared" si="590"/>
        <v>9</v>
      </c>
      <c r="E6230" s="25">
        <f t="shared" si="589"/>
        <v>0</v>
      </c>
      <c r="F6230" s="25">
        <f t="shared" si="591"/>
        <v>0</v>
      </c>
      <c r="G6230" s="25" t="str">
        <f t="shared" si="587"/>
        <v>Summer</v>
      </c>
      <c r="H6230" s="25">
        <f t="shared" si="592"/>
        <v>3</v>
      </c>
      <c r="I6230" s="25">
        <v>0</v>
      </c>
      <c r="J6230" s="25">
        <f t="shared" si="588"/>
        <v>3</v>
      </c>
      <c r="K6230" s="7">
        <v>58.341250000000002</v>
      </c>
    </row>
    <row r="6231" spans="1:11" x14ac:dyDescent="0.25">
      <c r="A6231" s="6">
        <v>44456</v>
      </c>
      <c r="B6231" s="7">
        <v>10</v>
      </c>
      <c r="C6231" s="25">
        <v>146504.69871435626</v>
      </c>
      <c r="D6231" s="25">
        <f t="shared" si="590"/>
        <v>9</v>
      </c>
      <c r="E6231" s="25">
        <f t="shared" si="589"/>
        <v>0</v>
      </c>
      <c r="F6231" s="25">
        <f t="shared" si="591"/>
        <v>0</v>
      </c>
      <c r="G6231" s="25" t="str">
        <f t="shared" si="587"/>
        <v>Summer</v>
      </c>
      <c r="H6231" s="25">
        <f t="shared" si="592"/>
        <v>3</v>
      </c>
      <c r="I6231" s="25">
        <v>0</v>
      </c>
      <c r="J6231" s="25">
        <f t="shared" si="588"/>
        <v>3</v>
      </c>
      <c r="K6231" s="7">
        <v>69.358050000000006</v>
      </c>
    </row>
    <row r="6232" spans="1:11" x14ac:dyDescent="0.25">
      <c r="A6232" s="6">
        <v>44456</v>
      </c>
      <c r="B6232" s="7">
        <v>11</v>
      </c>
      <c r="C6232" s="25">
        <v>167520.79103886438</v>
      </c>
      <c r="D6232" s="25">
        <f t="shared" si="590"/>
        <v>9</v>
      </c>
      <c r="E6232" s="25">
        <f t="shared" si="589"/>
        <v>0</v>
      </c>
      <c r="F6232" s="25">
        <f t="shared" si="591"/>
        <v>0</v>
      </c>
      <c r="G6232" s="25" t="str">
        <f t="shared" si="587"/>
        <v>Summer</v>
      </c>
      <c r="H6232" s="25">
        <f t="shared" si="592"/>
        <v>3</v>
      </c>
      <c r="I6232" s="25">
        <v>0</v>
      </c>
      <c r="J6232" s="25">
        <f t="shared" si="588"/>
        <v>3</v>
      </c>
      <c r="K6232" s="7">
        <v>66.958330000000004</v>
      </c>
    </row>
    <row r="6233" spans="1:11" x14ac:dyDescent="0.25">
      <c r="A6233" s="6">
        <v>44456</v>
      </c>
      <c r="B6233" s="7">
        <v>12</v>
      </c>
      <c r="C6233" s="25">
        <v>192451.53623403906</v>
      </c>
      <c r="D6233" s="25">
        <f t="shared" si="590"/>
        <v>9</v>
      </c>
      <c r="E6233" s="25">
        <f t="shared" si="589"/>
        <v>0</v>
      </c>
      <c r="F6233" s="25">
        <f t="shared" si="591"/>
        <v>0</v>
      </c>
      <c r="G6233" s="25" t="str">
        <f t="shared" si="587"/>
        <v>Summer</v>
      </c>
      <c r="H6233" s="25">
        <f t="shared" si="592"/>
        <v>3</v>
      </c>
      <c r="I6233" s="25">
        <v>0</v>
      </c>
      <c r="J6233" s="25">
        <f t="shared" si="588"/>
        <v>3</v>
      </c>
      <c r="K6233" s="7">
        <v>70.768649999999994</v>
      </c>
    </row>
    <row r="6234" spans="1:11" x14ac:dyDescent="0.25">
      <c r="A6234" s="6">
        <v>44456</v>
      </c>
      <c r="B6234" s="7">
        <v>13</v>
      </c>
      <c r="C6234" s="25">
        <v>215329.75511935362</v>
      </c>
      <c r="D6234" s="25">
        <f t="shared" si="590"/>
        <v>9</v>
      </c>
      <c r="E6234" s="25">
        <f t="shared" si="589"/>
        <v>0</v>
      </c>
      <c r="F6234" s="25">
        <f t="shared" si="591"/>
        <v>0</v>
      </c>
      <c r="G6234" s="25" t="str">
        <f t="shared" si="587"/>
        <v>Summer</v>
      </c>
      <c r="H6234" s="25">
        <f t="shared" si="592"/>
        <v>3</v>
      </c>
      <c r="I6234" s="25">
        <v>0</v>
      </c>
      <c r="J6234" s="25">
        <f t="shared" si="588"/>
        <v>3</v>
      </c>
      <c r="K6234" s="7">
        <v>62.199809999999999</v>
      </c>
    </row>
    <row r="6235" spans="1:11" x14ac:dyDescent="0.25">
      <c r="A6235" s="6">
        <v>44456</v>
      </c>
      <c r="B6235" s="7">
        <v>14</v>
      </c>
      <c r="C6235" s="25">
        <v>228611.77777931473</v>
      </c>
      <c r="D6235" s="25">
        <f t="shared" si="590"/>
        <v>9</v>
      </c>
      <c r="E6235" s="25">
        <f t="shared" si="589"/>
        <v>0</v>
      </c>
      <c r="F6235" s="25">
        <f t="shared" si="591"/>
        <v>0</v>
      </c>
      <c r="G6235" s="25" t="str">
        <f t="shared" si="587"/>
        <v>Summer</v>
      </c>
      <c r="H6235" s="25">
        <f t="shared" si="592"/>
        <v>3</v>
      </c>
      <c r="I6235" s="25">
        <v>0</v>
      </c>
      <c r="J6235" s="25">
        <f t="shared" si="588"/>
        <v>3</v>
      </c>
      <c r="K6235" s="7">
        <v>98.027799999999999</v>
      </c>
    </row>
    <row r="6236" spans="1:11" x14ac:dyDescent="0.25">
      <c r="A6236" s="6">
        <v>44456</v>
      </c>
      <c r="B6236" s="7">
        <v>15</v>
      </c>
      <c r="C6236" s="25">
        <v>238783.19874193912</v>
      </c>
      <c r="D6236" s="25">
        <f t="shared" si="590"/>
        <v>9</v>
      </c>
      <c r="E6236" s="25">
        <f t="shared" si="589"/>
        <v>0</v>
      </c>
      <c r="F6236" s="25">
        <f t="shared" si="591"/>
        <v>0</v>
      </c>
      <c r="G6236" s="25" t="str">
        <f t="shared" si="587"/>
        <v>Summer</v>
      </c>
      <c r="H6236" s="25">
        <f t="shared" si="592"/>
        <v>4</v>
      </c>
      <c r="I6236" s="25">
        <v>0</v>
      </c>
      <c r="J6236" s="25">
        <f t="shared" si="588"/>
        <v>4</v>
      </c>
      <c r="K6236" s="7">
        <v>93.422160000000005</v>
      </c>
    </row>
    <row r="6237" spans="1:11" x14ac:dyDescent="0.25">
      <c r="A6237" s="6">
        <v>44456</v>
      </c>
      <c r="B6237" s="7">
        <v>16</v>
      </c>
      <c r="C6237" s="25">
        <v>256173.54026990349</v>
      </c>
      <c r="D6237" s="25">
        <f t="shared" si="590"/>
        <v>9</v>
      </c>
      <c r="E6237" s="25">
        <f t="shared" si="589"/>
        <v>0</v>
      </c>
      <c r="F6237" s="25">
        <f t="shared" si="591"/>
        <v>0</v>
      </c>
      <c r="G6237" s="25" t="str">
        <f t="shared" si="587"/>
        <v>Summer</v>
      </c>
      <c r="H6237" s="25">
        <f t="shared" si="592"/>
        <v>4</v>
      </c>
      <c r="I6237" s="25">
        <v>0</v>
      </c>
      <c r="J6237" s="25">
        <f t="shared" si="588"/>
        <v>4</v>
      </c>
      <c r="K6237" s="7">
        <v>94.254840000000002</v>
      </c>
    </row>
    <row r="6238" spans="1:11" x14ac:dyDescent="0.25">
      <c r="A6238" s="6">
        <v>44456</v>
      </c>
      <c r="B6238" s="7">
        <v>17</v>
      </c>
      <c r="C6238" s="25">
        <v>267939.68382752303</v>
      </c>
      <c r="D6238" s="25">
        <f t="shared" si="590"/>
        <v>9</v>
      </c>
      <c r="E6238" s="25">
        <f t="shared" si="589"/>
        <v>0</v>
      </c>
      <c r="F6238" s="25">
        <f t="shared" si="591"/>
        <v>0</v>
      </c>
      <c r="G6238" s="25" t="str">
        <f t="shared" si="587"/>
        <v>Summer</v>
      </c>
      <c r="H6238" s="25">
        <f t="shared" si="592"/>
        <v>4</v>
      </c>
      <c r="I6238" s="25">
        <v>0</v>
      </c>
      <c r="J6238" s="25">
        <f t="shared" si="588"/>
        <v>4</v>
      </c>
      <c r="K6238" s="7">
        <v>119.67610000000001</v>
      </c>
    </row>
    <row r="6239" spans="1:11" x14ac:dyDescent="0.25">
      <c r="A6239" s="6">
        <v>44456</v>
      </c>
      <c r="B6239" s="7">
        <v>18</v>
      </c>
      <c r="C6239" s="25">
        <v>267609.97677908279</v>
      </c>
      <c r="D6239" s="25">
        <f t="shared" si="590"/>
        <v>9</v>
      </c>
      <c r="E6239" s="25">
        <f t="shared" si="589"/>
        <v>0</v>
      </c>
      <c r="F6239" s="25">
        <f t="shared" si="591"/>
        <v>0</v>
      </c>
      <c r="G6239" s="25" t="str">
        <f t="shared" si="587"/>
        <v>Summer</v>
      </c>
      <c r="H6239" s="25">
        <f t="shared" si="592"/>
        <v>4</v>
      </c>
      <c r="I6239" s="25">
        <v>0</v>
      </c>
      <c r="J6239" s="25">
        <f t="shared" si="588"/>
        <v>4</v>
      </c>
      <c r="K6239" s="7">
        <v>104.56480000000001</v>
      </c>
    </row>
    <row r="6240" spans="1:11" x14ac:dyDescent="0.25">
      <c r="A6240" s="6">
        <v>44456</v>
      </c>
      <c r="B6240" s="7">
        <v>19</v>
      </c>
      <c r="C6240" s="25">
        <v>272344.01750798232</v>
      </c>
      <c r="D6240" s="25">
        <f t="shared" si="590"/>
        <v>9</v>
      </c>
      <c r="E6240" s="25">
        <f t="shared" si="589"/>
        <v>0</v>
      </c>
      <c r="F6240" s="25">
        <f t="shared" si="591"/>
        <v>0</v>
      </c>
      <c r="G6240" s="25" t="str">
        <f t="shared" si="587"/>
        <v>Summer</v>
      </c>
      <c r="H6240" s="25">
        <f t="shared" si="592"/>
        <v>4</v>
      </c>
      <c r="I6240" s="25">
        <v>0</v>
      </c>
      <c r="J6240" s="25">
        <f t="shared" si="588"/>
        <v>4</v>
      </c>
      <c r="K6240" s="7">
        <v>69.082759999999993</v>
      </c>
    </row>
    <row r="6241" spans="1:11" x14ac:dyDescent="0.25">
      <c r="A6241" s="6">
        <v>44456</v>
      </c>
      <c r="B6241" s="7">
        <v>20</v>
      </c>
      <c r="C6241" s="25">
        <v>255590.62154691407</v>
      </c>
      <c r="D6241" s="25">
        <f t="shared" si="590"/>
        <v>9</v>
      </c>
      <c r="E6241" s="25">
        <f t="shared" si="589"/>
        <v>0</v>
      </c>
      <c r="F6241" s="25">
        <f t="shared" si="591"/>
        <v>0</v>
      </c>
      <c r="G6241" s="25" t="str">
        <f t="shared" si="587"/>
        <v>Summer</v>
      </c>
      <c r="H6241" s="25">
        <f t="shared" si="592"/>
        <v>4</v>
      </c>
      <c r="I6241" s="25">
        <v>0</v>
      </c>
      <c r="J6241" s="25">
        <f t="shared" si="588"/>
        <v>4</v>
      </c>
      <c r="K6241" s="7">
        <v>65.979699999999994</v>
      </c>
    </row>
    <row r="6242" spans="1:11" x14ac:dyDescent="0.25">
      <c r="A6242" s="6">
        <v>44456</v>
      </c>
      <c r="B6242" s="7">
        <v>21</v>
      </c>
      <c r="C6242" s="25">
        <v>243601.00244828308</v>
      </c>
      <c r="D6242" s="25">
        <f t="shared" si="590"/>
        <v>9</v>
      </c>
      <c r="E6242" s="25">
        <f t="shared" si="589"/>
        <v>0</v>
      </c>
      <c r="F6242" s="25">
        <f t="shared" si="591"/>
        <v>0</v>
      </c>
      <c r="G6242" s="25" t="str">
        <f t="shared" si="587"/>
        <v>Summer</v>
      </c>
      <c r="H6242" s="25">
        <f t="shared" si="592"/>
        <v>3</v>
      </c>
      <c r="I6242" s="25">
        <v>0</v>
      </c>
      <c r="J6242" s="25">
        <f t="shared" si="588"/>
        <v>3</v>
      </c>
      <c r="K6242" s="7">
        <v>81.572550000000007</v>
      </c>
    </row>
    <row r="6243" spans="1:11" x14ac:dyDescent="0.25">
      <c r="A6243" s="6">
        <v>44456</v>
      </c>
      <c r="B6243" s="7">
        <v>22</v>
      </c>
      <c r="C6243" s="25">
        <v>230174.52975687885</v>
      </c>
      <c r="D6243" s="25">
        <f t="shared" si="590"/>
        <v>9</v>
      </c>
      <c r="E6243" s="25">
        <f t="shared" si="589"/>
        <v>0</v>
      </c>
      <c r="F6243" s="25">
        <f t="shared" si="591"/>
        <v>0</v>
      </c>
      <c r="G6243" s="25" t="str">
        <f t="shared" si="587"/>
        <v>Summer</v>
      </c>
      <c r="H6243" s="25">
        <f t="shared" si="592"/>
        <v>3</v>
      </c>
      <c r="I6243" s="25">
        <v>0</v>
      </c>
      <c r="J6243" s="25">
        <f t="shared" si="588"/>
        <v>3</v>
      </c>
      <c r="K6243" s="7">
        <v>59.316330000000001</v>
      </c>
    </row>
    <row r="6244" spans="1:11" x14ac:dyDescent="0.25">
      <c r="A6244" s="6">
        <v>44456</v>
      </c>
      <c r="B6244" s="7">
        <v>23</v>
      </c>
      <c r="C6244" s="25">
        <v>212656.17905128302</v>
      </c>
      <c r="D6244" s="25">
        <f t="shared" si="590"/>
        <v>9</v>
      </c>
      <c r="E6244" s="25">
        <f t="shared" si="589"/>
        <v>0</v>
      </c>
      <c r="F6244" s="25">
        <f t="shared" si="591"/>
        <v>0</v>
      </c>
      <c r="G6244" s="25" t="str">
        <f t="shared" si="587"/>
        <v>Summer</v>
      </c>
      <c r="H6244" s="25">
        <f t="shared" si="592"/>
        <v>3</v>
      </c>
      <c r="I6244" s="25">
        <v>0</v>
      </c>
      <c r="J6244" s="25">
        <f t="shared" si="588"/>
        <v>3</v>
      </c>
      <c r="K6244" s="7">
        <v>58.68253</v>
      </c>
    </row>
    <row r="6245" spans="1:11" x14ac:dyDescent="0.25">
      <c r="A6245" s="6">
        <v>44456</v>
      </c>
      <c r="B6245" s="7">
        <v>24</v>
      </c>
      <c r="C6245" s="25">
        <v>190840.44720098752</v>
      </c>
      <c r="D6245" s="25">
        <f t="shared" si="590"/>
        <v>9</v>
      </c>
      <c r="E6245" s="25">
        <f t="shared" si="589"/>
        <v>0</v>
      </c>
      <c r="F6245" s="25">
        <f t="shared" si="591"/>
        <v>0</v>
      </c>
      <c r="G6245" s="25" t="str">
        <f t="shared" si="587"/>
        <v>Summer</v>
      </c>
      <c r="H6245" s="25">
        <f t="shared" si="592"/>
        <v>3</v>
      </c>
      <c r="I6245" s="25">
        <v>0</v>
      </c>
      <c r="J6245" s="25">
        <f t="shared" si="588"/>
        <v>3</v>
      </c>
      <c r="K6245" s="7">
        <v>54.31082</v>
      </c>
    </row>
    <row r="6246" spans="1:11" x14ac:dyDescent="0.25">
      <c r="A6246" s="6">
        <v>44457</v>
      </c>
      <c r="B6246" s="7">
        <v>1</v>
      </c>
      <c r="C6246" s="25">
        <v>167544.74313016457</v>
      </c>
      <c r="D6246" s="25">
        <f t="shared" si="590"/>
        <v>9</v>
      </c>
      <c r="E6246" s="25">
        <f t="shared" si="589"/>
        <v>0</v>
      </c>
      <c r="F6246" s="25">
        <f t="shared" si="591"/>
        <v>1</v>
      </c>
      <c r="G6246" s="25" t="str">
        <f t="shared" si="587"/>
        <v>Summer</v>
      </c>
      <c r="H6246" s="25">
        <f t="shared" si="592"/>
        <v>3</v>
      </c>
      <c r="I6246" s="25">
        <v>0</v>
      </c>
      <c r="J6246" s="25">
        <f t="shared" si="588"/>
        <v>3</v>
      </c>
      <c r="K6246" s="7">
        <v>43.554729999999999</v>
      </c>
    </row>
    <row r="6247" spans="1:11" x14ac:dyDescent="0.25">
      <c r="A6247" s="6">
        <v>44457</v>
      </c>
      <c r="B6247" s="7">
        <v>2</v>
      </c>
      <c r="C6247" s="25">
        <v>148885.22612327602</v>
      </c>
      <c r="D6247" s="25">
        <f t="shared" si="590"/>
        <v>9</v>
      </c>
      <c r="E6247" s="25">
        <f t="shared" si="589"/>
        <v>0</v>
      </c>
      <c r="F6247" s="25">
        <f t="shared" si="591"/>
        <v>1</v>
      </c>
      <c r="G6247" s="25" t="str">
        <f t="shared" si="587"/>
        <v>Summer</v>
      </c>
      <c r="H6247" s="25">
        <f t="shared" si="592"/>
        <v>1</v>
      </c>
      <c r="I6247" s="25">
        <v>0</v>
      </c>
      <c r="J6247" s="25">
        <f t="shared" si="588"/>
        <v>1</v>
      </c>
      <c r="K6247" s="7">
        <v>43.728499999999997</v>
      </c>
    </row>
    <row r="6248" spans="1:11" x14ac:dyDescent="0.25">
      <c r="A6248" s="6">
        <v>44457</v>
      </c>
      <c r="B6248" s="7">
        <v>3</v>
      </c>
      <c r="C6248" s="25">
        <v>135616.9221962154</v>
      </c>
      <c r="D6248" s="25">
        <f t="shared" si="590"/>
        <v>9</v>
      </c>
      <c r="E6248" s="25">
        <f t="shared" si="589"/>
        <v>0</v>
      </c>
      <c r="F6248" s="25">
        <f t="shared" si="591"/>
        <v>1</v>
      </c>
      <c r="G6248" s="25" t="str">
        <f t="shared" si="587"/>
        <v>Summer</v>
      </c>
      <c r="H6248" s="25">
        <f t="shared" si="592"/>
        <v>1</v>
      </c>
      <c r="I6248" s="25">
        <v>0</v>
      </c>
      <c r="J6248" s="25">
        <f t="shared" si="588"/>
        <v>1</v>
      </c>
      <c r="K6248" s="7">
        <v>45.573070000000001</v>
      </c>
    </row>
    <row r="6249" spans="1:11" x14ac:dyDescent="0.25">
      <c r="A6249" s="6">
        <v>44457</v>
      </c>
      <c r="B6249" s="7">
        <v>4</v>
      </c>
      <c r="C6249" s="25">
        <v>125735.61674679132</v>
      </c>
      <c r="D6249" s="25">
        <f t="shared" si="590"/>
        <v>9</v>
      </c>
      <c r="E6249" s="25">
        <f t="shared" si="589"/>
        <v>0</v>
      </c>
      <c r="F6249" s="25">
        <f t="shared" si="591"/>
        <v>1</v>
      </c>
      <c r="G6249" s="25" t="str">
        <f t="shared" si="587"/>
        <v>Summer</v>
      </c>
      <c r="H6249" s="25">
        <f t="shared" si="592"/>
        <v>1</v>
      </c>
      <c r="I6249" s="25">
        <v>0</v>
      </c>
      <c r="J6249" s="25">
        <f t="shared" si="588"/>
        <v>1</v>
      </c>
      <c r="K6249" s="7">
        <v>37.477229999999999</v>
      </c>
    </row>
    <row r="6250" spans="1:11" x14ac:dyDescent="0.25">
      <c r="A6250" s="6">
        <v>44457</v>
      </c>
      <c r="B6250" s="7">
        <v>5</v>
      </c>
      <c r="C6250" s="25">
        <v>119316.85853089753</v>
      </c>
      <c r="D6250" s="25">
        <f t="shared" si="590"/>
        <v>9</v>
      </c>
      <c r="E6250" s="25">
        <f t="shared" si="589"/>
        <v>0</v>
      </c>
      <c r="F6250" s="25">
        <f t="shared" si="591"/>
        <v>1</v>
      </c>
      <c r="G6250" s="25" t="str">
        <f t="shared" si="587"/>
        <v>Summer</v>
      </c>
      <c r="H6250" s="25">
        <f t="shared" si="592"/>
        <v>1</v>
      </c>
      <c r="I6250" s="25">
        <v>0</v>
      </c>
      <c r="J6250" s="25">
        <f t="shared" si="588"/>
        <v>1</v>
      </c>
      <c r="K6250" s="7">
        <v>35.91986</v>
      </c>
    </row>
    <row r="6251" spans="1:11" x14ac:dyDescent="0.25">
      <c r="A6251" s="6">
        <v>44457</v>
      </c>
      <c r="B6251" s="7">
        <v>6</v>
      </c>
      <c r="C6251" s="25">
        <v>115985.58265319372</v>
      </c>
      <c r="D6251" s="25">
        <f t="shared" si="590"/>
        <v>9</v>
      </c>
      <c r="E6251" s="25">
        <f t="shared" si="589"/>
        <v>0</v>
      </c>
      <c r="F6251" s="25">
        <f t="shared" si="591"/>
        <v>1</v>
      </c>
      <c r="G6251" s="25" t="str">
        <f t="shared" si="587"/>
        <v>Summer</v>
      </c>
      <c r="H6251" s="25">
        <f t="shared" si="592"/>
        <v>1</v>
      </c>
      <c r="I6251" s="25">
        <v>0</v>
      </c>
      <c r="J6251" s="25">
        <f t="shared" si="588"/>
        <v>1</v>
      </c>
      <c r="K6251" s="7">
        <v>36.026960000000003</v>
      </c>
    </row>
    <row r="6252" spans="1:11" x14ac:dyDescent="0.25">
      <c r="A6252" s="6">
        <v>44457</v>
      </c>
      <c r="B6252" s="7">
        <v>7</v>
      </c>
      <c r="C6252" s="25">
        <v>116259.33565023186</v>
      </c>
      <c r="D6252" s="25">
        <f t="shared" si="590"/>
        <v>9</v>
      </c>
      <c r="E6252" s="25">
        <f t="shared" si="589"/>
        <v>0</v>
      </c>
      <c r="F6252" s="25">
        <f t="shared" si="591"/>
        <v>1</v>
      </c>
      <c r="G6252" s="25" t="str">
        <f t="shared" si="587"/>
        <v>Summer</v>
      </c>
      <c r="H6252" s="25">
        <f t="shared" si="592"/>
        <v>3</v>
      </c>
      <c r="I6252" s="25">
        <v>0</v>
      </c>
      <c r="J6252" s="25">
        <f t="shared" si="588"/>
        <v>3</v>
      </c>
      <c r="K6252" s="7">
        <v>39.367040000000003</v>
      </c>
    </row>
    <row r="6253" spans="1:11" x14ac:dyDescent="0.25">
      <c r="A6253" s="6">
        <v>44457</v>
      </c>
      <c r="B6253" s="7">
        <v>8</v>
      </c>
      <c r="C6253" s="25">
        <v>123145.30774979059</v>
      </c>
      <c r="D6253" s="25">
        <f t="shared" si="590"/>
        <v>9</v>
      </c>
      <c r="E6253" s="25">
        <f t="shared" si="589"/>
        <v>0</v>
      </c>
      <c r="F6253" s="25">
        <f t="shared" si="591"/>
        <v>1</v>
      </c>
      <c r="G6253" s="25" t="str">
        <f t="shared" si="587"/>
        <v>Summer</v>
      </c>
      <c r="H6253" s="25">
        <f t="shared" si="592"/>
        <v>3</v>
      </c>
      <c r="I6253" s="25">
        <v>0</v>
      </c>
      <c r="J6253" s="25">
        <f t="shared" si="588"/>
        <v>3</v>
      </c>
      <c r="K6253" s="7">
        <v>35.851520000000001</v>
      </c>
    </row>
    <row r="6254" spans="1:11" x14ac:dyDescent="0.25">
      <c r="A6254" s="6">
        <v>44457</v>
      </c>
      <c r="B6254" s="7">
        <v>9</v>
      </c>
      <c r="C6254" s="25">
        <v>143163.01398196709</v>
      </c>
      <c r="D6254" s="25">
        <f t="shared" si="590"/>
        <v>9</v>
      </c>
      <c r="E6254" s="25">
        <f t="shared" si="589"/>
        <v>0</v>
      </c>
      <c r="F6254" s="25">
        <f t="shared" si="591"/>
        <v>1</v>
      </c>
      <c r="G6254" s="25" t="str">
        <f t="shared" si="587"/>
        <v>Summer</v>
      </c>
      <c r="H6254" s="25">
        <f t="shared" si="592"/>
        <v>3</v>
      </c>
      <c r="I6254" s="25">
        <v>0</v>
      </c>
      <c r="J6254" s="25">
        <f t="shared" si="588"/>
        <v>3</v>
      </c>
      <c r="K6254" s="7">
        <v>38.887630000000001</v>
      </c>
    </row>
    <row r="6255" spans="1:11" x14ac:dyDescent="0.25">
      <c r="A6255" s="6">
        <v>44457</v>
      </c>
      <c r="B6255" s="7">
        <v>10</v>
      </c>
      <c r="C6255" s="25">
        <v>174398.08593835452</v>
      </c>
      <c r="D6255" s="25">
        <f t="shared" si="590"/>
        <v>9</v>
      </c>
      <c r="E6255" s="25">
        <f t="shared" si="589"/>
        <v>0</v>
      </c>
      <c r="F6255" s="25">
        <f t="shared" si="591"/>
        <v>1</v>
      </c>
      <c r="G6255" s="25" t="str">
        <f t="shared" ref="G6255:G6318" si="593">IF(OR(D6255&lt;5,D6255&gt;9),"Winter","Summer")</f>
        <v>Summer</v>
      </c>
      <c r="H6255" s="25">
        <f t="shared" si="592"/>
        <v>3</v>
      </c>
      <c r="I6255" s="25">
        <v>0</v>
      </c>
      <c r="J6255" s="25">
        <f t="shared" ref="J6255:J6318" si="594">IF(I6255=0,H6255,5)</f>
        <v>3</v>
      </c>
      <c r="K6255" s="7">
        <v>52.720529999999997</v>
      </c>
    </row>
    <row r="6256" spans="1:11" x14ac:dyDescent="0.25">
      <c r="A6256" s="6">
        <v>44457</v>
      </c>
      <c r="B6256" s="7">
        <v>11</v>
      </c>
      <c r="C6256" s="25">
        <v>205464.97042958863</v>
      </c>
      <c r="D6256" s="25">
        <f t="shared" si="590"/>
        <v>9</v>
      </c>
      <c r="E6256" s="25">
        <f t="shared" si="589"/>
        <v>0</v>
      </c>
      <c r="F6256" s="25">
        <f t="shared" si="591"/>
        <v>1</v>
      </c>
      <c r="G6256" s="25" t="str">
        <f t="shared" si="593"/>
        <v>Summer</v>
      </c>
      <c r="H6256" s="25">
        <f t="shared" si="592"/>
        <v>3</v>
      </c>
      <c r="I6256" s="25">
        <v>0</v>
      </c>
      <c r="J6256" s="25">
        <f t="shared" si="594"/>
        <v>3</v>
      </c>
      <c r="K6256" s="7">
        <v>51.442419999999998</v>
      </c>
    </row>
    <row r="6257" spans="1:11" x14ac:dyDescent="0.25">
      <c r="A6257" s="6">
        <v>44457</v>
      </c>
      <c r="B6257" s="7">
        <v>12</v>
      </c>
      <c r="C6257" s="25">
        <v>235928.11247178758</v>
      </c>
      <c r="D6257" s="25">
        <f t="shared" si="590"/>
        <v>9</v>
      </c>
      <c r="E6257" s="25">
        <f t="shared" si="589"/>
        <v>0</v>
      </c>
      <c r="F6257" s="25">
        <f t="shared" si="591"/>
        <v>1</v>
      </c>
      <c r="G6257" s="25" t="str">
        <f t="shared" si="593"/>
        <v>Summer</v>
      </c>
      <c r="H6257" s="25">
        <f t="shared" si="592"/>
        <v>3</v>
      </c>
      <c r="I6257" s="25">
        <v>0</v>
      </c>
      <c r="J6257" s="25">
        <f t="shared" si="594"/>
        <v>3</v>
      </c>
      <c r="K6257" s="7">
        <v>112.1022</v>
      </c>
    </row>
    <row r="6258" spans="1:11" x14ac:dyDescent="0.25">
      <c r="A6258" s="6">
        <v>44457</v>
      </c>
      <c r="B6258" s="7">
        <v>13</v>
      </c>
      <c r="C6258" s="25">
        <v>259931.51459997756</v>
      </c>
      <c r="D6258" s="25">
        <f t="shared" si="590"/>
        <v>9</v>
      </c>
      <c r="E6258" s="25">
        <f t="shared" si="589"/>
        <v>0</v>
      </c>
      <c r="F6258" s="25">
        <f t="shared" si="591"/>
        <v>1</v>
      </c>
      <c r="G6258" s="25" t="str">
        <f t="shared" si="593"/>
        <v>Summer</v>
      </c>
      <c r="H6258" s="25">
        <f t="shared" si="592"/>
        <v>3</v>
      </c>
      <c r="I6258" s="25">
        <v>0</v>
      </c>
      <c r="J6258" s="25">
        <f t="shared" si="594"/>
        <v>3</v>
      </c>
      <c r="K6258" s="7">
        <v>92.156480000000002</v>
      </c>
    </row>
    <row r="6259" spans="1:11" x14ac:dyDescent="0.25">
      <c r="A6259" s="6">
        <v>44457</v>
      </c>
      <c r="B6259" s="7">
        <v>14</v>
      </c>
      <c r="C6259" s="25">
        <v>277594.23531422584</v>
      </c>
      <c r="D6259" s="25">
        <f t="shared" si="590"/>
        <v>9</v>
      </c>
      <c r="E6259" s="25">
        <f t="shared" si="589"/>
        <v>0</v>
      </c>
      <c r="F6259" s="25">
        <f t="shared" si="591"/>
        <v>1</v>
      </c>
      <c r="G6259" s="25" t="str">
        <f t="shared" si="593"/>
        <v>Summer</v>
      </c>
      <c r="H6259" s="25">
        <f t="shared" si="592"/>
        <v>3</v>
      </c>
      <c r="I6259" s="25">
        <v>0</v>
      </c>
      <c r="J6259" s="25">
        <f t="shared" si="594"/>
        <v>3</v>
      </c>
      <c r="K6259" s="7">
        <v>66.311310000000006</v>
      </c>
    </row>
    <row r="6260" spans="1:11" x14ac:dyDescent="0.25">
      <c r="A6260" s="6">
        <v>44457</v>
      </c>
      <c r="B6260" s="7">
        <v>15</v>
      </c>
      <c r="C6260" s="25">
        <v>295062.22407970834</v>
      </c>
      <c r="D6260" s="25">
        <f t="shared" si="590"/>
        <v>9</v>
      </c>
      <c r="E6260" s="25">
        <f t="shared" si="589"/>
        <v>0</v>
      </c>
      <c r="F6260" s="25">
        <f t="shared" si="591"/>
        <v>1</v>
      </c>
      <c r="G6260" s="25" t="str">
        <f t="shared" si="593"/>
        <v>Summer</v>
      </c>
      <c r="H6260" s="25">
        <f t="shared" si="592"/>
        <v>3</v>
      </c>
      <c r="I6260" s="25">
        <v>0</v>
      </c>
      <c r="J6260" s="25">
        <f t="shared" si="594"/>
        <v>3</v>
      </c>
      <c r="K6260" s="7">
        <v>70.621009999999998</v>
      </c>
    </row>
    <row r="6261" spans="1:11" x14ac:dyDescent="0.25">
      <c r="A6261" s="6">
        <v>44457</v>
      </c>
      <c r="B6261" s="7">
        <v>16</v>
      </c>
      <c r="C6261" s="25">
        <v>309898.17298765894</v>
      </c>
      <c r="D6261" s="25">
        <f t="shared" si="590"/>
        <v>9</v>
      </c>
      <c r="E6261" s="25">
        <f t="shared" si="589"/>
        <v>0</v>
      </c>
      <c r="F6261" s="25">
        <f t="shared" si="591"/>
        <v>1</v>
      </c>
      <c r="G6261" s="25" t="str">
        <f t="shared" si="593"/>
        <v>Summer</v>
      </c>
      <c r="H6261" s="25">
        <f t="shared" si="592"/>
        <v>3</v>
      </c>
      <c r="I6261" s="25">
        <v>0</v>
      </c>
      <c r="J6261" s="25">
        <f t="shared" si="594"/>
        <v>3</v>
      </c>
      <c r="K6261" s="7">
        <v>116.3836</v>
      </c>
    </row>
    <row r="6262" spans="1:11" x14ac:dyDescent="0.25">
      <c r="A6262" s="6">
        <v>44457</v>
      </c>
      <c r="B6262" s="7">
        <v>17</v>
      </c>
      <c r="C6262" s="25">
        <v>306945.81340402388</v>
      </c>
      <c r="D6262" s="25">
        <f t="shared" si="590"/>
        <v>9</v>
      </c>
      <c r="E6262" s="25">
        <f t="shared" si="589"/>
        <v>0</v>
      </c>
      <c r="F6262" s="25">
        <f t="shared" si="591"/>
        <v>1</v>
      </c>
      <c r="G6262" s="25" t="str">
        <f t="shared" si="593"/>
        <v>Summer</v>
      </c>
      <c r="H6262" s="25">
        <f t="shared" si="592"/>
        <v>3</v>
      </c>
      <c r="I6262" s="25">
        <v>0</v>
      </c>
      <c r="J6262" s="25">
        <f t="shared" si="594"/>
        <v>3</v>
      </c>
      <c r="K6262" s="7">
        <v>129.75980000000001</v>
      </c>
    </row>
    <row r="6263" spans="1:11" x14ac:dyDescent="0.25">
      <c r="A6263" s="6">
        <v>44457</v>
      </c>
      <c r="B6263" s="7">
        <v>18</v>
      </c>
      <c r="C6263" s="25">
        <v>300789.57477127895</v>
      </c>
      <c r="D6263" s="25">
        <f t="shared" si="590"/>
        <v>9</v>
      </c>
      <c r="E6263" s="25">
        <f t="shared" si="589"/>
        <v>0</v>
      </c>
      <c r="F6263" s="25">
        <f t="shared" si="591"/>
        <v>1</v>
      </c>
      <c r="G6263" s="25" t="str">
        <f t="shared" si="593"/>
        <v>Summer</v>
      </c>
      <c r="H6263" s="25">
        <f t="shared" si="592"/>
        <v>3</v>
      </c>
      <c r="I6263" s="25">
        <v>0</v>
      </c>
      <c r="J6263" s="25">
        <f t="shared" si="594"/>
        <v>3</v>
      </c>
      <c r="K6263" s="7">
        <v>108.873</v>
      </c>
    </row>
    <row r="6264" spans="1:11" x14ac:dyDescent="0.25">
      <c r="A6264" s="6">
        <v>44457</v>
      </c>
      <c r="B6264" s="7">
        <v>19</v>
      </c>
      <c r="C6264" s="25">
        <v>289646.84271866869</v>
      </c>
      <c r="D6264" s="25">
        <f t="shared" si="590"/>
        <v>9</v>
      </c>
      <c r="E6264" s="25">
        <f t="shared" si="589"/>
        <v>0</v>
      </c>
      <c r="F6264" s="25">
        <f t="shared" si="591"/>
        <v>1</v>
      </c>
      <c r="G6264" s="25" t="str">
        <f t="shared" si="593"/>
        <v>Summer</v>
      </c>
      <c r="H6264" s="25">
        <f t="shared" si="592"/>
        <v>3</v>
      </c>
      <c r="I6264" s="25">
        <v>0</v>
      </c>
      <c r="J6264" s="25">
        <f t="shared" si="594"/>
        <v>3</v>
      </c>
      <c r="K6264" s="7">
        <v>63.399349999999998</v>
      </c>
    </row>
    <row r="6265" spans="1:11" x14ac:dyDescent="0.25">
      <c r="A6265" s="6">
        <v>44457</v>
      </c>
      <c r="B6265" s="7">
        <v>20</v>
      </c>
      <c r="C6265" s="25">
        <v>274018.85617617052</v>
      </c>
      <c r="D6265" s="25">
        <f t="shared" si="590"/>
        <v>9</v>
      </c>
      <c r="E6265" s="25">
        <f t="shared" si="589"/>
        <v>0</v>
      </c>
      <c r="F6265" s="25">
        <f t="shared" si="591"/>
        <v>1</v>
      </c>
      <c r="G6265" s="25" t="str">
        <f t="shared" si="593"/>
        <v>Summer</v>
      </c>
      <c r="H6265" s="25">
        <f t="shared" si="592"/>
        <v>3</v>
      </c>
      <c r="I6265" s="25">
        <v>0</v>
      </c>
      <c r="J6265" s="25">
        <f t="shared" si="594"/>
        <v>3</v>
      </c>
      <c r="K6265" s="7">
        <v>78.330219999999997</v>
      </c>
    </row>
    <row r="6266" spans="1:11" x14ac:dyDescent="0.25">
      <c r="A6266" s="6">
        <v>44457</v>
      </c>
      <c r="B6266" s="7">
        <v>21</v>
      </c>
      <c r="C6266" s="25">
        <v>261937.66797416605</v>
      </c>
      <c r="D6266" s="25">
        <f t="shared" si="590"/>
        <v>9</v>
      </c>
      <c r="E6266" s="25">
        <f t="shared" si="589"/>
        <v>0</v>
      </c>
      <c r="F6266" s="25">
        <f t="shared" si="591"/>
        <v>1</v>
      </c>
      <c r="G6266" s="25" t="str">
        <f t="shared" si="593"/>
        <v>Summer</v>
      </c>
      <c r="H6266" s="25">
        <f t="shared" si="592"/>
        <v>3</v>
      </c>
      <c r="I6266" s="25">
        <v>0</v>
      </c>
      <c r="J6266" s="25">
        <f t="shared" si="594"/>
        <v>3</v>
      </c>
      <c r="K6266" s="7">
        <v>100.7043</v>
      </c>
    </row>
    <row r="6267" spans="1:11" x14ac:dyDescent="0.25">
      <c r="A6267" s="6">
        <v>44457</v>
      </c>
      <c r="B6267" s="7">
        <v>22</v>
      </c>
      <c r="C6267" s="25">
        <v>247007.27130569931</v>
      </c>
      <c r="D6267" s="25">
        <f t="shared" si="590"/>
        <v>9</v>
      </c>
      <c r="E6267" s="25">
        <f t="shared" si="589"/>
        <v>0</v>
      </c>
      <c r="F6267" s="25">
        <f t="shared" si="591"/>
        <v>1</v>
      </c>
      <c r="G6267" s="25" t="str">
        <f t="shared" si="593"/>
        <v>Summer</v>
      </c>
      <c r="H6267" s="25">
        <f t="shared" si="592"/>
        <v>3</v>
      </c>
      <c r="I6267" s="25">
        <v>0</v>
      </c>
      <c r="J6267" s="25">
        <f t="shared" si="594"/>
        <v>3</v>
      </c>
      <c r="K6267" s="7">
        <v>48.491720000000001</v>
      </c>
    </row>
    <row r="6268" spans="1:11" x14ac:dyDescent="0.25">
      <c r="A6268" s="6">
        <v>44457</v>
      </c>
      <c r="B6268" s="7">
        <v>23</v>
      </c>
      <c r="C6268" s="25">
        <v>227291.3679181152</v>
      </c>
      <c r="D6268" s="25">
        <f t="shared" si="590"/>
        <v>9</v>
      </c>
      <c r="E6268" s="25">
        <f t="shared" si="589"/>
        <v>0</v>
      </c>
      <c r="F6268" s="25">
        <f t="shared" si="591"/>
        <v>1</v>
      </c>
      <c r="G6268" s="25" t="str">
        <f t="shared" si="593"/>
        <v>Summer</v>
      </c>
      <c r="H6268" s="25">
        <f t="shared" si="592"/>
        <v>3</v>
      </c>
      <c r="I6268" s="25">
        <v>0</v>
      </c>
      <c r="J6268" s="25">
        <f t="shared" si="594"/>
        <v>3</v>
      </c>
      <c r="K6268" s="7">
        <v>44.05724</v>
      </c>
    </row>
    <row r="6269" spans="1:11" x14ac:dyDescent="0.25">
      <c r="A6269" s="6">
        <v>44457</v>
      </c>
      <c r="B6269" s="7">
        <v>24</v>
      </c>
      <c r="C6269" s="25">
        <v>204647.80116135377</v>
      </c>
      <c r="D6269" s="25">
        <f t="shared" si="590"/>
        <v>9</v>
      </c>
      <c r="E6269" s="25">
        <f t="shared" si="589"/>
        <v>0</v>
      </c>
      <c r="F6269" s="25">
        <f t="shared" si="591"/>
        <v>1</v>
      </c>
      <c r="G6269" s="25" t="str">
        <f t="shared" si="593"/>
        <v>Summer</v>
      </c>
      <c r="H6269" s="25">
        <f t="shared" si="592"/>
        <v>3</v>
      </c>
      <c r="I6269" s="25">
        <v>0</v>
      </c>
      <c r="J6269" s="25">
        <f t="shared" si="594"/>
        <v>3</v>
      </c>
      <c r="K6269" s="7">
        <v>39.185160000000003</v>
      </c>
    </row>
    <row r="6270" spans="1:11" x14ac:dyDescent="0.25">
      <c r="A6270" s="6">
        <v>44458</v>
      </c>
      <c r="B6270" s="7">
        <v>1</v>
      </c>
      <c r="C6270" s="25">
        <v>180991.94708340938</v>
      </c>
      <c r="D6270" s="25">
        <f t="shared" si="590"/>
        <v>9</v>
      </c>
      <c r="E6270" s="25">
        <f t="shared" si="589"/>
        <v>0</v>
      </c>
      <c r="F6270" s="25">
        <f t="shared" si="591"/>
        <v>1</v>
      </c>
      <c r="G6270" s="25" t="str">
        <f t="shared" si="593"/>
        <v>Summer</v>
      </c>
      <c r="H6270" s="25">
        <f t="shared" si="592"/>
        <v>3</v>
      </c>
      <c r="I6270" s="25">
        <v>0</v>
      </c>
      <c r="J6270" s="25">
        <f t="shared" si="594"/>
        <v>3</v>
      </c>
      <c r="K6270" s="7">
        <v>48.26614</v>
      </c>
    </row>
    <row r="6271" spans="1:11" x14ac:dyDescent="0.25">
      <c r="A6271" s="6">
        <v>44458</v>
      </c>
      <c r="B6271" s="7">
        <v>2</v>
      </c>
      <c r="C6271" s="25">
        <v>160809.87227220988</v>
      </c>
      <c r="D6271" s="25">
        <f t="shared" si="590"/>
        <v>9</v>
      </c>
      <c r="E6271" s="25">
        <f t="shared" si="589"/>
        <v>0</v>
      </c>
      <c r="F6271" s="25">
        <f t="shared" si="591"/>
        <v>1</v>
      </c>
      <c r="G6271" s="25" t="str">
        <f t="shared" si="593"/>
        <v>Summer</v>
      </c>
      <c r="H6271" s="25">
        <f t="shared" si="592"/>
        <v>1</v>
      </c>
      <c r="I6271" s="25">
        <v>0</v>
      </c>
      <c r="J6271" s="25">
        <f t="shared" si="594"/>
        <v>1</v>
      </c>
      <c r="K6271" s="7">
        <v>36.037320000000001</v>
      </c>
    </row>
    <row r="6272" spans="1:11" x14ac:dyDescent="0.25">
      <c r="A6272" s="6">
        <v>44458</v>
      </c>
      <c r="B6272" s="7">
        <v>3</v>
      </c>
      <c r="C6272" s="25">
        <v>145134.69382265036</v>
      </c>
      <c r="D6272" s="25">
        <f t="shared" si="590"/>
        <v>9</v>
      </c>
      <c r="E6272" s="25">
        <f t="shared" si="589"/>
        <v>0</v>
      </c>
      <c r="F6272" s="25">
        <f t="shared" si="591"/>
        <v>1</v>
      </c>
      <c r="G6272" s="25" t="str">
        <f t="shared" si="593"/>
        <v>Summer</v>
      </c>
      <c r="H6272" s="25">
        <f t="shared" si="592"/>
        <v>1</v>
      </c>
      <c r="I6272" s="25">
        <v>0</v>
      </c>
      <c r="J6272" s="25">
        <f t="shared" si="594"/>
        <v>1</v>
      </c>
      <c r="K6272" s="7">
        <v>35.187489999999997</v>
      </c>
    </row>
    <row r="6273" spans="1:11" x14ac:dyDescent="0.25">
      <c r="A6273" s="6">
        <v>44458</v>
      </c>
      <c r="B6273" s="7">
        <v>4</v>
      </c>
      <c r="C6273" s="25">
        <v>133625.35381348073</v>
      </c>
      <c r="D6273" s="25">
        <f t="shared" si="590"/>
        <v>9</v>
      </c>
      <c r="E6273" s="25">
        <f t="shared" si="589"/>
        <v>0</v>
      </c>
      <c r="F6273" s="25">
        <f t="shared" si="591"/>
        <v>1</v>
      </c>
      <c r="G6273" s="25" t="str">
        <f t="shared" si="593"/>
        <v>Summer</v>
      </c>
      <c r="H6273" s="25">
        <f t="shared" si="592"/>
        <v>1</v>
      </c>
      <c r="I6273" s="25">
        <v>0</v>
      </c>
      <c r="J6273" s="25">
        <f t="shared" si="594"/>
        <v>1</v>
      </c>
      <c r="K6273" s="7">
        <v>33.693519999999999</v>
      </c>
    </row>
    <row r="6274" spans="1:11" x14ac:dyDescent="0.25">
      <c r="A6274" s="6">
        <v>44458</v>
      </c>
      <c r="B6274" s="7">
        <v>5</v>
      </c>
      <c r="C6274" s="25">
        <v>125745.04172001166</v>
      </c>
      <c r="D6274" s="25">
        <f t="shared" si="590"/>
        <v>9</v>
      </c>
      <c r="E6274" s="25">
        <f t="shared" si="589"/>
        <v>0</v>
      </c>
      <c r="F6274" s="25">
        <f t="shared" si="591"/>
        <v>1</v>
      </c>
      <c r="G6274" s="25" t="str">
        <f t="shared" si="593"/>
        <v>Summer</v>
      </c>
      <c r="H6274" s="25">
        <f t="shared" si="592"/>
        <v>1</v>
      </c>
      <c r="I6274" s="25">
        <v>0</v>
      </c>
      <c r="J6274" s="25">
        <f t="shared" si="594"/>
        <v>1</v>
      </c>
      <c r="K6274" s="7">
        <v>32.494459999999997</v>
      </c>
    </row>
    <row r="6275" spans="1:11" x14ac:dyDescent="0.25">
      <c r="A6275" s="6">
        <v>44458</v>
      </c>
      <c r="B6275" s="7">
        <v>6</v>
      </c>
      <c r="C6275" s="25">
        <v>120726.93104649894</v>
      </c>
      <c r="D6275" s="25">
        <f t="shared" si="590"/>
        <v>9</v>
      </c>
      <c r="E6275" s="25">
        <f t="shared" si="589"/>
        <v>0</v>
      </c>
      <c r="F6275" s="25">
        <f t="shared" si="591"/>
        <v>1</v>
      </c>
      <c r="G6275" s="25" t="str">
        <f t="shared" si="593"/>
        <v>Summer</v>
      </c>
      <c r="H6275" s="25">
        <f t="shared" si="592"/>
        <v>1</v>
      </c>
      <c r="I6275" s="25">
        <v>0</v>
      </c>
      <c r="J6275" s="25">
        <f t="shared" si="594"/>
        <v>1</v>
      </c>
      <c r="K6275" s="7">
        <v>31.988299999999999</v>
      </c>
    </row>
    <row r="6276" spans="1:11" x14ac:dyDescent="0.25">
      <c r="A6276" s="6">
        <v>44458</v>
      </c>
      <c r="B6276" s="7">
        <v>7</v>
      </c>
      <c r="C6276" s="25">
        <v>118986.76365894303</v>
      </c>
      <c r="D6276" s="25">
        <f t="shared" si="590"/>
        <v>9</v>
      </c>
      <c r="E6276" s="25">
        <f t="shared" si="589"/>
        <v>0</v>
      </c>
      <c r="F6276" s="25">
        <f t="shared" si="591"/>
        <v>1</v>
      </c>
      <c r="G6276" s="25" t="str">
        <f t="shared" si="593"/>
        <v>Summer</v>
      </c>
      <c r="H6276" s="25">
        <f t="shared" si="592"/>
        <v>3</v>
      </c>
      <c r="I6276" s="25">
        <v>0</v>
      </c>
      <c r="J6276" s="25">
        <f t="shared" si="594"/>
        <v>3</v>
      </c>
      <c r="K6276" s="7">
        <v>32.378959999999999</v>
      </c>
    </row>
    <row r="6277" spans="1:11" x14ac:dyDescent="0.25">
      <c r="A6277" s="6">
        <v>44458</v>
      </c>
      <c r="B6277" s="7">
        <v>8</v>
      </c>
      <c r="C6277" s="25">
        <v>124602.95829297243</v>
      </c>
      <c r="D6277" s="25">
        <f t="shared" si="590"/>
        <v>9</v>
      </c>
      <c r="E6277" s="25">
        <f t="shared" si="589"/>
        <v>0</v>
      </c>
      <c r="F6277" s="25">
        <f t="shared" si="591"/>
        <v>1</v>
      </c>
      <c r="G6277" s="25" t="str">
        <f t="shared" si="593"/>
        <v>Summer</v>
      </c>
      <c r="H6277" s="25">
        <f t="shared" si="592"/>
        <v>3</v>
      </c>
      <c r="I6277" s="25">
        <v>0</v>
      </c>
      <c r="J6277" s="25">
        <f t="shared" si="594"/>
        <v>3</v>
      </c>
      <c r="K6277" s="7">
        <v>31.57497</v>
      </c>
    </row>
    <row r="6278" spans="1:11" x14ac:dyDescent="0.25">
      <c r="A6278" s="6">
        <v>44458</v>
      </c>
      <c r="B6278" s="7">
        <v>9</v>
      </c>
      <c r="C6278" s="25">
        <v>143693.92690713677</v>
      </c>
      <c r="D6278" s="25">
        <f t="shared" si="590"/>
        <v>9</v>
      </c>
      <c r="E6278" s="25">
        <f t="shared" ref="E6278:E6341" si="595">IF(IFERROR(VLOOKUP(A6278,$S$6:$S$15,1,0),0)&gt;0,1,0)</f>
        <v>0</v>
      </c>
      <c r="F6278" s="25">
        <f t="shared" si="591"/>
        <v>1</v>
      </c>
      <c r="G6278" s="25" t="str">
        <f t="shared" si="593"/>
        <v>Summer</v>
      </c>
      <c r="H6278" s="25">
        <f t="shared" si="592"/>
        <v>3</v>
      </c>
      <c r="I6278" s="25">
        <v>0</v>
      </c>
      <c r="J6278" s="25">
        <f t="shared" si="594"/>
        <v>3</v>
      </c>
      <c r="K6278" s="7">
        <v>31.790880000000001</v>
      </c>
    </row>
    <row r="6279" spans="1:11" x14ac:dyDescent="0.25">
      <c r="A6279" s="6">
        <v>44458</v>
      </c>
      <c r="B6279" s="7">
        <v>10</v>
      </c>
      <c r="C6279" s="25">
        <v>168254.07634511826</v>
      </c>
      <c r="D6279" s="25">
        <f t="shared" ref="D6279:D6342" si="596">MONTH(A6279)</f>
        <v>9</v>
      </c>
      <c r="E6279" s="25">
        <f t="shared" si="595"/>
        <v>0</v>
      </c>
      <c r="F6279" s="25">
        <f t="shared" ref="F6279:F6342" si="597">IF(WEEKDAY(A6279,2)&gt;5,1,0)</f>
        <v>1</v>
      </c>
      <c r="G6279" s="25" t="str">
        <f t="shared" si="593"/>
        <v>Summer</v>
      </c>
      <c r="H6279" s="25">
        <f t="shared" ref="H6279:H6342" si="598">IF(AND(B6279&lt;7,B6279&gt;1),1,IF(G6279="Winter",IF(OR(E6279=1,F6279=1,B6279=1,AND(B6279&gt;9,B6279&lt;19),B6279&gt;21),2,6),IF(OR(E6279=1,F6279=1,B6279&lt;15,B6279&gt;20),3,4)))</f>
        <v>3</v>
      </c>
      <c r="I6279" s="25">
        <v>0</v>
      </c>
      <c r="J6279" s="25">
        <f t="shared" si="594"/>
        <v>3</v>
      </c>
      <c r="K6279" s="7">
        <v>33.28246</v>
      </c>
    </row>
    <row r="6280" spans="1:11" x14ac:dyDescent="0.25">
      <c r="A6280" s="6">
        <v>44458</v>
      </c>
      <c r="B6280" s="7">
        <v>11</v>
      </c>
      <c r="C6280" s="25">
        <v>197258.8401050994</v>
      </c>
      <c r="D6280" s="25">
        <f t="shared" si="596"/>
        <v>9</v>
      </c>
      <c r="E6280" s="25">
        <f t="shared" si="595"/>
        <v>0</v>
      </c>
      <c r="F6280" s="25">
        <f t="shared" si="597"/>
        <v>1</v>
      </c>
      <c r="G6280" s="25" t="str">
        <f t="shared" si="593"/>
        <v>Summer</v>
      </c>
      <c r="H6280" s="25">
        <f t="shared" si="598"/>
        <v>3</v>
      </c>
      <c r="I6280" s="25">
        <v>0</v>
      </c>
      <c r="J6280" s="25">
        <f t="shared" si="594"/>
        <v>3</v>
      </c>
      <c r="K6280" s="7">
        <v>38.094290000000001</v>
      </c>
    </row>
    <row r="6281" spans="1:11" x14ac:dyDescent="0.25">
      <c r="A6281" s="6">
        <v>44458</v>
      </c>
      <c r="B6281" s="7">
        <v>12</v>
      </c>
      <c r="C6281" s="25">
        <v>232643.398066005</v>
      </c>
      <c r="D6281" s="25">
        <f t="shared" si="596"/>
        <v>9</v>
      </c>
      <c r="E6281" s="25">
        <f t="shared" si="595"/>
        <v>0</v>
      </c>
      <c r="F6281" s="25">
        <f t="shared" si="597"/>
        <v>1</v>
      </c>
      <c r="G6281" s="25" t="str">
        <f t="shared" si="593"/>
        <v>Summer</v>
      </c>
      <c r="H6281" s="25">
        <f t="shared" si="598"/>
        <v>3</v>
      </c>
      <c r="I6281" s="25">
        <v>0</v>
      </c>
      <c r="J6281" s="25">
        <f t="shared" si="594"/>
        <v>3</v>
      </c>
      <c r="K6281" s="7">
        <v>55.041910000000001</v>
      </c>
    </row>
    <row r="6282" spans="1:11" x14ac:dyDescent="0.25">
      <c r="A6282" s="6">
        <v>44458</v>
      </c>
      <c r="B6282" s="7">
        <v>13</v>
      </c>
      <c r="C6282" s="25">
        <v>256018.96897372513</v>
      </c>
      <c r="D6282" s="25">
        <f t="shared" si="596"/>
        <v>9</v>
      </c>
      <c r="E6282" s="25">
        <f t="shared" si="595"/>
        <v>0</v>
      </c>
      <c r="F6282" s="25">
        <f t="shared" si="597"/>
        <v>1</v>
      </c>
      <c r="G6282" s="25" t="str">
        <f t="shared" si="593"/>
        <v>Summer</v>
      </c>
      <c r="H6282" s="25">
        <f t="shared" si="598"/>
        <v>3</v>
      </c>
      <c r="I6282" s="25">
        <v>0</v>
      </c>
      <c r="J6282" s="25">
        <f t="shared" si="594"/>
        <v>3</v>
      </c>
      <c r="K6282" s="7">
        <v>57.915799999999997</v>
      </c>
    </row>
    <row r="6283" spans="1:11" x14ac:dyDescent="0.25">
      <c r="A6283" s="6">
        <v>44458</v>
      </c>
      <c r="B6283" s="7">
        <v>14</v>
      </c>
      <c r="C6283" s="25">
        <v>279439.91900833196</v>
      </c>
      <c r="D6283" s="25">
        <f t="shared" si="596"/>
        <v>9</v>
      </c>
      <c r="E6283" s="25">
        <f t="shared" si="595"/>
        <v>0</v>
      </c>
      <c r="F6283" s="25">
        <f t="shared" si="597"/>
        <v>1</v>
      </c>
      <c r="G6283" s="25" t="str">
        <f t="shared" si="593"/>
        <v>Summer</v>
      </c>
      <c r="H6283" s="25">
        <f t="shared" si="598"/>
        <v>3</v>
      </c>
      <c r="I6283" s="25">
        <v>0</v>
      </c>
      <c r="J6283" s="25">
        <f t="shared" si="594"/>
        <v>3</v>
      </c>
      <c r="K6283" s="7">
        <v>91.613820000000004</v>
      </c>
    </row>
    <row r="6284" spans="1:11" x14ac:dyDescent="0.25">
      <c r="A6284" s="6">
        <v>44458</v>
      </c>
      <c r="B6284" s="7">
        <v>15</v>
      </c>
      <c r="C6284" s="25">
        <v>285222.13003109151</v>
      </c>
      <c r="D6284" s="25">
        <f t="shared" si="596"/>
        <v>9</v>
      </c>
      <c r="E6284" s="25">
        <f t="shared" si="595"/>
        <v>0</v>
      </c>
      <c r="F6284" s="25">
        <f t="shared" si="597"/>
        <v>1</v>
      </c>
      <c r="G6284" s="25" t="str">
        <f t="shared" si="593"/>
        <v>Summer</v>
      </c>
      <c r="H6284" s="25">
        <f t="shared" si="598"/>
        <v>3</v>
      </c>
      <c r="I6284" s="25">
        <v>0</v>
      </c>
      <c r="J6284" s="25">
        <f t="shared" si="594"/>
        <v>3</v>
      </c>
      <c r="K6284" s="7">
        <v>58.7119</v>
      </c>
    </row>
    <row r="6285" spans="1:11" x14ac:dyDescent="0.25">
      <c r="A6285" s="6">
        <v>44458</v>
      </c>
      <c r="B6285" s="7">
        <v>16</v>
      </c>
      <c r="C6285" s="25">
        <v>297227.45473623427</v>
      </c>
      <c r="D6285" s="25">
        <f t="shared" si="596"/>
        <v>9</v>
      </c>
      <c r="E6285" s="25">
        <f t="shared" si="595"/>
        <v>0</v>
      </c>
      <c r="F6285" s="25">
        <f t="shared" si="597"/>
        <v>1</v>
      </c>
      <c r="G6285" s="25" t="str">
        <f t="shared" si="593"/>
        <v>Summer</v>
      </c>
      <c r="H6285" s="25">
        <f t="shared" si="598"/>
        <v>3</v>
      </c>
      <c r="I6285" s="25">
        <v>0</v>
      </c>
      <c r="J6285" s="25">
        <f t="shared" si="594"/>
        <v>3</v>
      </c>
      <c r="K6285" s="7">
        <v>58.533140000000003</v>
      </c>
    </row>
    <row r="6286" spans="1:11" x14ac:dyDescent="0.25">
      <c r="A6286" s="6">
        <v>44458</v>
      </c>
      <c r="B6286" s="7">
        <v>17</v>
      </c>
      <c r="C6286" s="25">
        <v>295330.12012600416</v>
      </c>
      <c r="D6286" s="25">
        <f t="shared" si="596"/>
        <v>9</v>
      </c>
      <c r="E6286" s="25">
        <f t="shared" si="595"/>
        <v>0</v>
      </c>
      <c r="F6286" s="25">
        <f t="shared" si="597"/>
        <v>1</v>
      </c>
      <c r="G6286" s="25" t="str">
        <f t="shared" si="593"/>
        <v>Summer</v>
      </c>
      <c r="H6286" s="25">
        <f t="shared" si="598"/>
        <v>3</v>
      </c>
      <c r="I6286" s="25">
        <v>0</v>
      </c>
      <c r="J6286" s="25">
        <f t="shared" si="594"/>
        <v>3</v>
      </c>
      <c r="K6286" s="7">
        <v>60.970469999999999</v>
      </c>
    </row>
    <row r="6287" spans="1:11" x14ac:dyDescent="0.25">
      <c r="A6287" s="6">
        <v>44458</v>
      </c>
      <c r="B6287" s="7">
        <v>18</v>
      </c>
      <c r="C6287" s="25">
        <v>291119.33194439876</v>
      </c>
      <c r="D6287" s="25">
        <f t="shared" si="596"/>
        <v>9</v>
      </c>
      <c r="E6287" s="25">
        <f t="shared" si="595"/>
        <v>0</v>
      </c>
      <c r="F6287" s="25">
        <f t="shared" si="597"/>
        <v>1</v>
      </c>
      <c r="G6287" s="25" t="str">
        <f t="shared" si="593"/>
        <v>Summer</v>
      </c>
      <c r="H6287" s="25">
        <f t="shared" si="598"/>
        <v>3</v>
      </c>
      <c r="I6287" s="25">
        <v>0</v>
      </c>
      <c r="J6287" s="25">
        <f t="shared" si="594"/>
        <v>3</v>
      </c>
      <c r="K6287" s="7">
        <v>85.919520000000006</v>
      </c>
    </row>
    <row r="6288" spans="1:11" x14ac:dyDescent="0.25">
      <c r="A6288" s="6">
        <v>44458</v>
      </c>
      <c r="B6288" s="7">
        <v>19</v>
      </c>
      <c r="C6288" s="25">
        <v>286046.6259386696</v>
      </c>
      <c r="D6288" s="25">
        <f t="shared" si="596"/>
        <v>9</v>
      </c>
      <c r="E6288" s="25">
        <f t="shared" si="595"/>
        <v>0</v>
      </c>
      <c r="F6288" s="25">
        <f t="shared" si="597"/>
        <v>1</v>
      </c>
      <c r="G6288" s="25" t="str">
        <f t="shared" si="593"/>
        <v>Summer</v>
      </c>
      <c r="H6288" s="25">
        <f t="shared" si="598"/>
        <v>3</v>
      </c>
      <c r="I6288" s="25">
        <v>0</v>
      </c>
      <c r="J6288" s="25">
        <f t="shared" si="594"/>
        <v>3</v>
      </c>
      <c r="K6288" s="7">
        <v>77.708860000000001</v>
      </c>
    </row>
    <row r="6289" spans="1:11" x14ac:dyDescent="0.25">
      <c r="A6289" s="6">
        <v>44458</v>
      </c>
      <c r="B6289" s="7">
        <v>20</v>
      </c>
      <c r="C6289" s="25">
        <v>278439.85564620577</v>
      </c>
      <c r="D6289" s="25">
        <f t="shared" si="596"/>
        <v>9</v>
      </c>
      <c r="E6289" s="25">
        <f t="shared" si="595"/>
        <v>0</v>
      </c>
      <c r="F6289" s="25">
        <f t="shared" si="597"/>
        <v>1</v>
      </c>
      <c r="G6289" s="25" t="str">
        <f t="shared" si="593"/>
        <v>Summer</v>
      </c>
      <c r="H6289" s="25">
        <f t="shared" si="598"/>
        <v>3</v>
      </c>
      <c r="I6289" s="25">
        <v>0</v>
      </c>
      <c r="J6289" s="25">
        <f t="shared" si="594"/>
        <v>3</v>
      </c>
      <c r="K6289" s="7">
        <v>56.917400000000001</v>
      </c>
    </row>
    <row r="6290" spans="1:11" x14ac:dyDescent="0.25">
      <c r="A6290" s="6">
        <v>44458</v>
      </c>
      <c r="B6290" s="7">
        <v>21</v>
      </c>
      <c r="C6290" s="25">
        <v>273454.90118896501</v>
      </c>
      <c r="D6290" s="25">
        <f t="shared" si="596"/>
        <v>9</v>
      </c>
      <c r="E6290" s="25">
        <f t="shared" si="595"/>
        <v>0</v>
      </c>
      <c r="F6290" s="25">
        <f t="shared" si="597"/>
        <v>1</v>
      </c>
      <c r="G6290" s="25" t="str">
        <f t="shared" si="593"/>
        <v>Summer</v>
      </c>
      <c r="H6290" s="25">
        <f t="shared" si="598"/>
        <v>3</v>
      </c>
      <c r="I6290" s="25">
        <v>0</v>
      </c>
      <c r="J6290" s="25">
        <f t="shared" si="594"/>
        <v>3</v>
      </c>
      <c r="K6290" s="7">
        <v>57.13411</v>
      </c>
    </row>
    <row r="6291" spans="1:11" x14ac:dyDescent="0.25">
      <c r="A6291" s="6">
        <v>44458</v>
      </c>
      <c r="B6291" s="7">
        <v>22</v>
      </c>
      <c r="C6291" s="25">
        <v>255007.00247766677</v>
      </c>
      <c r="D6291" s="25">
        <f t="shared" si="596"/>
        <v>9</v>
      </c>
      <c r="E6291" s="25">
        <f t="shared" si="595"/>
        <v>0</v>
      </c>
      <c r="F6291" s="25">
        <f t="shared" si="597"/>
        <v>1</v>
      </c>
      <c r="G6291" s="25" t="str">
        <f t="shared" si="593"/>
        <v>Summer</v>
      </c>
      <c r="H6291" s="25">
        <f t="shared" si="598"/>
        <v>3</v>
      </c>
      <c r="I6291" s="25">
        <v>0</v>
      </c>
      <c r="J6291" s="25">
        <f t="shared" si="594"/>
        <v>3</v>
      </c>
      <c r="K6291" s="7">
        <v>65.817520000000002</v>
      </c>
    </row>
    <row r="6292" spans="1:11" x14ac:dyDescent="0.25">
      <c r="A6292" s="6">
        <v>44458</v>
      </c>
      <c r="B6292" s="7">
        <v>23</v>
      </c>
      <c r="C6292" s="25">
        <v>227668.54774746078</v>
      </c>
      <c r="D6292" s="25">
        <f t="shared" si="596"/>
        <v>9</v>
      </c>
      <c r="E6292" s="25">
        <f t="shared" si="595"/>
        <v>0</v>
      </c>
      <c r="F6292" s="25">
        <f t="shared" si="597"/>
        <v>1</v>
      </c>
      <c r="G6292" s="25" t="str">
        <f t="shared" si="593"/>
        <v>Summer</v>
      </c>
      <c r="H6292" s="25">
        <f t="shared" si="598"/>
        <v>3</v>
      </c>
      <c r="I6292" s="25">
        <v>0</v>
      </c>
      <c r="J6292" s="25">
        <f t="shared" si="594"/>
        <v>3</v>
      </c>
      <c r="K6292" s="7">
        <v>39.625520000000002</v>
      </c>
    </row>
    <row r="6293" spans="1:11" x14ac:dyDescent="0.25">
      <c r="A6293" s="6">
        <v>44458</v>
      </c>
      <c r="B6293" s="7">
        <v>24</v>
      </c>
      <c r="C6293" s="25">
        <v>198397.49246911789</v>
      </c>
      <c r="D6293" s="25">
        <f t="shared" si="596"/>
        <v>9</v>
      </c>
      <c r="E6293" s="25">
        <f t="shared" si="595"/>
        <v>0</v>
      </c>
      <c r="F6293" s="25">
        <f t="shared" si="597"/>
        <v>1</v>
      </c>
      <c r="G6293" s="25" t="str">
        <f t="shared" si="593"/>
        <v>Summer</v>
      </c>
      <c r="H6293" s="25">
        <f t="shared" si="598"/>
        <v>3</v>
      </c>
      <c r="I6293" s="25">
        <v>0</v>
      </c>
      <c r="J6293" s="25">
        <f t="shared" si="594"/>
        <v>3</v>
      </c>
      <c r="K6293" s="7">
        <v>44.747050000000002</v>
      </c>
    </row>
    <row r="6294" spans="1:11" x14ac:dyDescent="0.25">
      <c r="A6294" s="6">
        <v>44459</v>
      </c>
      <c r="B6294" s="7">
        <v>1</v>
      </c>
      <c r="C6294" s="25">
        <v>173266.88326922015</v>
      </c>
      <c r="D6294" s="25">
        <f t="shared" si="596"/>
        <v>9</v>
      </c>
      <c r="E6294" s="25">
        <f t="shared" si="595"/>
        <v>0</v>
      </c>
      <c r="F6294" s="25">
        <f t="shared" si="597"/>
        <v>0</v>
      </c>
      <c r="G6294" s="25" t="str">
        <f t="shared" si="593"/>
        <v>Summer</v>
      </c>
      <c r="H6294" s="25">
        <f t="shared" si="598"/>
        <v>3</v>
      </c>
      <c r="I6294" s="25">
        <v>0</v>
      </c>
      <c r="J6294" s="25">
        <f t="shared" si="594"/>
        <v>3</v>
      </c>
      <c r="K6294" s="7">
        <v>59.688670000000002</v>
      </c>
    </row>
    <row r="6295" spans="1:11" x14ac:dyDescent="0.25">
      <c r="A6295" s="6">
        <v>44459</v>
      </c>
      <c r="B6295" s="7">
        <v>2</v>
      </c>
      <c r="C6295" s="25">
        <v>154826.89938049827</v>
      </c>
      <c r="D6295" s="25">
        <f t="shared" si="596"/>
        <v>9</v>
      </c>
      <c r="E6295" s="25">
        <f t="shared" si="595"/>
        <v>0</v>
      </c>
      <c r="F6295" s="25">
        <f t="shared" si="597"/>
        <v>0</v>
      </c>
      <c r="G6295" s="25" t="str">
        <f t="shared" si="593"/>
        <v>Summer</v>
      </c>
      <c r="H6295" s="25">
        <f t="shared" si="598"/>
        <v>1</v>
      </c>
      <c r="I6295" s="25">
        <v>0</v>
      </c>
      <c r="J6295" s="25">
        <f t="shared" si="594"/>
        <v>1</v>
      </c>
      <c r="K6295" s="7">
        <v>36.364980000000003</v>
      </c>
    </row>
    <row r="6296" spans="1:11" x14ac:dyDescent="0.25">
      <c r="A6296" s="6">
        <v>44459</v>
      </c>
      <c r="B6296" s="7">
        <v>3</v>
      </c>
      <c r="C6296" s="25">
        <v>142312.84609766566</v>
      </c>
      <c r="D6296" s="25">
        <f t="shared" si="596"/>
        <v>9</v>
      </c>
      <c r="E6296" s="25">
        <f t="shared" si="595"/>
        <v>0</v>
      </c>
      <c r="F6296" s="25">
        <f t="shared" si="597"/>
        <v>0</v>
      </c>
      <c r="G6296" s="25" t="str">
        <f t="shared" si="593"/>
        <v>Summer</v>
      </c>
      <c r="H6296" s="25">
        <f t="shared" si="598"/>
        <v>1</v>
      </c>
      <c r="I6296" s="25">
        <v>0</v>
      </c>
      <c r="J6296" s="25">
        <f t="shared" si="594"/>
        <v>1</v>
      </c>
      <c r="K6296" s="7">
        <v>34.274329999999999</v>
      </c>
    </row>
    <row r="6297" spans="1:11" x14ac:dyDescent="0.25">
      <c r="A6297" s="6">
        <v>44459</v>
      </c>
      <c r="B6297" s="7">
        <v>4</v>
      </c>
      <c r="C6297" s="25">
        <v>134422.22302771109</v>
      </c>
      <c r="D6297" s="25">
        <f t="shared" si="596"/>
        <v>9</v>
      </c>
      <c r="E6297" s="25">
        <f t="shared" si="595"/>
        <v>0</v>
      </c>
      <c r="F6297" s="25">
        <f t="shared" si="597"/>
        <v>0</v>
      </c>
      <c r="G6297" s="25" t="str">
        <f t="shared" si="593"/>
        <v>Summer</v>
      </c>
      <c r="H6297" s="25">
        <f t="shared" si="598"/>
        <v>1</v>
      </c>
      <c r="I6297" s="25">
        <v>0</v>
      </c>
      <c r="J6297" s="25">
        <f t="shared" si="594"/>
        <v>1</v>
      </c>
      <c r="K6297" s="7">
        <v>34.203949999999999</v>
      </c>
    </row>
    <row r="6298" spans="1:11" x14ac:dyDescent="0.25">
      <c r="A6298" s="6">
        <v>44459</v>
      </c>
      <c r="B6298" s="7">
        <v>5</v>
      </c>
      <c r="C6298" s="25">
        <v>130587.19706074001</v>
      </c>
      <c r="D6298" s="25">
        <f t="shared" si="596"/>
        <v>9</v>
      </c>
      <c r="E6298" s="25">
        <f t="shared" si="595"/>
        <v>0</v>
      </c>
      <c r="F6298" s="25">
        <f t="shared" si="597"/>
        <v>0</v>
      </c>
      <c r="G6298" s="25" t="str">
        <f t="shared" si="593"/>
        <v>Summer</v>
      </c>
      <c r="H6298" s="25">
        <f t="shared" si="598"/>
        <v>1</v>
      </c>
      <c r="I6298" s="25">
        <v>0</v>
      </c>
      <c r="J6298" s="25">
        <f t="shared" si="594"/>
        <v>1</v>
      </c>
      <c r="K6298" s="7">
        <v>34.219230000000003</v>
      </c>
    </row>
    <row r="6299" spans="1:11" x14ac:dyDescent="0.25">
      <c r="A6299" s="6">
        <v>44459</v>
      </c>
      <c r="B6299" s="7">
        <v>6</v>
      </c>
      <c r="C6299" s="25">
        <v>132931.80617125527</v>
      </c>
      <c r="D6299" s="25">
        <f t="shared" si="596"/>
        <v>9</v>
      </c>
      <c r="E6299" s="25">
        <f t="shared" si="595"/>
        <v>0</v>
      </c>
      <c r="F6299" s="25">
        <f t="shared" si="597"/>
        <v>0</v>
      </c>
      <c r="G6299" s="25" t="str">
        <f t="shared" si="593"/>
        <v>Summer</v>
      </c>
      <c r="H6299" s="25">
        <f t="shared" si="598"/>
        <v>1</v>
      </c>
      <c r="I6299" s="25">
        <v>0</v>
      </c>
      <c r="J6299" s="25">
        <f t="shared" si="594"/>
        <v>1</v>
      </c>
      <c r="K6299" s="7">
        <v>38.135330000000003</v>
      </c>
    </row>
    <row r="6300" spans="1:11" x14ac:dyDescent="0.25">
      <c r="A6300" s="6">
        <v>44459</v>
      </c>
      <c r="B6300" s="7">
        <v>7</v>
      </c>
      <c r="C6300" s="25">
        <v>143693.6199610474</v>
      </c>
      <c r="D6300" s="25">
        <f t="shared" si="596"/>
        <v>9</v>
      </c>
      <c r="E6300" s="25">
        <f t="shared" si="595"/>
        <v>0</v>
      </c>
      <c r="F6300" s="25">
        <f t="shared" si="597"/>
        <v>0</v>
      </c>
      <c r="G6300" s="25" t="str">
        <f t="shared" si="593"/>
        <v>Summer</v>
      </c>
      <c r="H6300" s="25">
        <f t="shared" si="598"/>
        <v>3</v>
      </c>
      <c r="I6300" s="25">
        <v>0</v>
      </c>
      <c r="J6300" s="25">
        <f t="shared" si="594"/>
        <v>3</v>
      </c>
      <c r="K6300" s="7">
        <v>61.689869999999999</v>
      </c>
    </row>
    <row r="6301" spans="1:11" x14ac:dyDescent="0.25">
      <c r="A6301" s="6">
        <v>44459</v>
      </c>
      <c r="B6301" s="7">
        <v>8</v>
      </c>
      <c r="C6301" s="25">
        <v>148863.43797395678</v>
      </c>
      <c r="D6301" s="25">
        <f t="shared" si="596"/>
        <v>9</v>
      </c>
      <c r="E6301" s="25">
        <f t="shared" si="595"/>
        <v>0</v>
      </c>
      <c r="F6301" s="25">
        <f t="shared" si="597"/>
        <v>0</v>
      </c>
      <c r="G6301" s="25" t="str">
        <f t="shared" si="593"/>
        <v>Summer</v>
      </c>
      <c r="H6301" s="25">
        <f t="shared" si="598"/>
        <v>3</v>
      </c>
      <c r="I6301" s="25">
        <v>0</v>
      </c>
      <c r="J6301" s="25">
        <f t="shared" si="594"/>
        <v>3</v>
      </c>
      <c r="K6301" s="7">
        <v>50.822240000000001</v>
      </c>
    </row>
    <row r="6302" spans="1:11" x14ac:dyDescent="0.25">
      <c r="A6302" s="6">
        <v>44459</v>
      </c>
      <c r="B6302" s="7">
        <v>9</v>
      </c>
      <c r="C6302" s="25">
        <v>145312.58096617082</v>
      </c>
      <c r="D6302" s="25">
        <f t="shared" si="596"/>
        <v>9</v>
      </c>
      <c r="E6302" s="25">
        <f t="shared" si="595"/>
        <v>0</v>
      </c>
      <c r="F6302" s="25">
        <f t="shared" si="597"/>
        <v>0</v>
      </c>
      <c r="G6302" s="25" t="str">
        <f t="shared" si="593"/>
        <v>Summer</v>
      </c>
      <c r="H6302" s="25">
        <f t="shared" si="598"/>
        <v>3</v>
      </c>
      <c r="I6302" s="25">
        <v>0</v>
      </c>
      <c r="J6302" s="25">
        <f t="shared" si="594"/>
        <v>3</v>
      </c>
      <c r="K6302" s="7">
        <v>50.166890000000002</v>
      </c>
    </row>
    <row r="6303" spans="1:11" x14ac:dyDescent="0.25">
      <c r="A6303" s="6">
        <v>44459</v>
      </c>
      <c r="B6303" s="7">
        <v>10</v>
      </c>
      <c r="C6303" s="25">
        <v>146609.75070235078</v>
      </c>
      <c r="D6303" s="25">
        <f t="shared" si="596"/>
        <v>9</v>
      </c>
      <c r="E6303" s="25">
        <f t="shared" si="595"/>
        <v>0</v>
      </c>
      <c r="F6303" s="25">
        <f t="shared" si="597"/>
        <v>0</v>
      </c>
      <c r="G6303" s="25" t="str">
        <f t="shared" si="593"/>
        <v>Summer</v>
      </c>
      <c r="H6303" s="25">
        <f t="shared" si="598"/>
        <v>3</v>
      </c>
      <c r="I6303" s="25">
        <v>0</v>
      </c>
      <c r="J6303" s="25">
        <f t="shared" si="594"/>
        <v>3</v>
      </c>
      <c r="K6303" s="7">
        <v>48.908479999999997</v>
      </c>
    </row>
    <row r="6304" spans="1:11" x14ac:dyDescent="0.25">
      <c r="A6304" s="6">
        <v>44459</v>
      </c>
      <c r="B6304" s="7">
        <v>11</v>
      </c>
      <c r="C6304" s="25">
        <v>154235.13311976721</v>
      </c>
      <c r="D6304" s="25">
        <f t="shared" si="596"/>
        <v>9</v>
      </c>
      <c r="E6304" s="25">
        <f t="shared" si="595"/>
        <v>0</v>
      </c>
      <c r="F6304" s="25">
        <f t="shared" si="597"/>
        <v>0</v>
      </c>
      <c r="G6304" s="25" t="str">
        <f t="shared" si="593"/>
        <v>Summer</v>
      </c>
      <c r="H6304" s="25">
        <f t="shared" si="598"/>
        <v>3</v>
      </c>
      <c r="I6304" s="25">
        <v>0</v>
      </c>
      <c r="J6304" s="25">
        <f t="shared" si="594"/>
        <v>3</v>
      </c>
      <c r="K6304" s="7">
        <v>47.690809999999999</v>
      </c>
    </row>
    <row r="6305" spans="1:11" x14ac:dyDescent="0.25">
      <c r="A6305" s="6">
        <v>44459</v>
      </c>
      <c r="B6305" s="7">
        <v>12</v>
      </c>
      <c r="C6305" s="25">
        <v>162675.61228543543</v>
      </c>
      <c r="D6305" s="25">
        <f t="shared" si="596"/>
        <v>9</v>
      </c>
      <c r="E6305" s="25">
        <f t="shared" si="595"/>
        <v>0</v>
      </c>
      <c r="F6305" s="25">
        <f t="shared" si="597"/>
        <v>0</v>
      </c>
      <c r="G6305" s="25" t="str">
        <f t="shared" si="593"/>
        <v>Summer</v>
      </c>
      <c r="H6305" s="25">
        <f t="shared" si="598"/>
        <v>3</v>
      </c>
      <c r="I6305" s="25">
        <v>0</v>
      </c>
      <c r="J6305" s="25">
        <f t="shared" si="594"/>
        <v>3</v>
      </c>
      <c r="K6305" s="7">
        <v>57.780540000000002</v>
      </c>
    </row>
    <row r="6306" spans="1:11" x14ac:dyDescent="0.25">
      <c r="A6306" s="6">
        <v>44459</v>
      </c>
      <c r="B6306" s="7">
        <v>13</v>
      </c>
      <c r="C6306" s="25">
        <v>171326.82485540872</v>
      </c>
      <c r="D6306" s="25">
        <f t="shared" si="596"/>
        <v>9</v>
      </c>
      <c r="E6306" s="25">
        <f t="shared" si="595"/>
        <v>0</v>
      </c>
      <c r="F6306" s="25">
        <f t="shared" si="597"/>
        <v>0</v>
      </c>
      <c r="G6306" s="25" t="str">
        <f t="shared" si="593"/>
        <v>Summer</v>
      </c>
      <c r="H6306" s="25">
        <f t="shared" si="598"/>
        <v>3</v>
      </c>
      <c r="I6306" s="25">
        <v>0</v>
      </c>
      <c r="J6306" s="25">
        <f t="shared" si="594"/>
        <v>3</v>
      </c>
      <c r="K6306" s="7">
        <v>79.384960000000007</v>
      </c>
    </row>
    <row r="6307" spans="1:11" x14ac:dyDescent="0.25">
      <c r="A6307" s="6">
        <v>44459</v>
      </c>
      <c r="B6307" s="7">
        <v>14</v>
      </c>
      <c r="C6307" s="25">
        <v>171092.53137585361</v>
      </c>
      <c r="D6307" s="25">
        <f t="shared" si="596"/>
        <v>9</v>
      </c>
      <c r="E6307" s="25">
        <f t="shared" si="595"/>
        <v>0</v>
      </c>
      <c r="F6307" s="25">
        <f t="shared" si="597"/>
        <v>0</v>
      </c>
      <c r="G6307" s="25" t="str">
        <f t="shared" si="593"/>
        <v>Summer</v>
      </c>
      <c r="H6307" s="25">
        <f t="shared" si="598"/>
        <v>3</v>
      </c>
      <c r="I6307" s="25">
        <v>0</v>
      </c>
      <c r="J6307" s="25">
        <f t="shared" si="594"/>
        <v>3</v>
      </c>
      <c r="K6307" s="7">
        <v>56.956760000000003</v>
      </c>
    </row>
    <row r="6308" spans="1:11" x14ac:dyDescent="0.25">
      <c r="A6308" s="6">
        <v>44459</v>
      </c>
      <c r="B6308" s="7">
        <v>15</v>
      </c>
      <c r="C6308" s="25">
        <v>167988.4379137553</v>
      </c>
      <c r="D6308" s="25">
        <f t="shared" si="596"/>
        <v>9</v>
      </c>
      <c r="E6308" s="25">
        <f t="shared" si="595"/>
        <v>0</v>
      </c>
      <c r="F6308" s="25">
        <f t="shared" si="597"/>
        <v>0</v>
      </c>
      <c r="G6308" s="25" t="str">
        <f t="shared" si="593"/>
        <v>Summer</v>
      </c>
      <c r="H6308" s="25">
        <f t="shared" si="598"/>
        <v>4</v>
      </c>
      <c r="I6308" s="25">
        <v>0</v>
      </c>
      <c r="J6308" s="25">
        <f t="shared" si="594"/>
        <v>4</v>
      </c>
      <c r="K6308" s="7">
        <v>52.294170000000001</v>
      </c>
    </row>
    <row r="6309" spans="1:11" x14ac:dyDescent="0.25">
      <c r="A6309" s="6">
        <v>44459</v>
      </c>
      <c r="B6309" s="7">
        <v>16</v>
      </c>
      <c r="C6309" s="25">
        <v>174489.37855800631</v>
      </c>
      <c r="D6309" s="25">
        <f t="shared" si="596"/>
        <v>9</v>
      </c>
      <c r="E6309" s="25">
        <f t="shared" si="595"/>
        <v>0</v>
      </c>
      <c r="F6309" s="25">
        <f t="shared" si="597"/>
        <v>0</v>
      </c>
      <c r="G6309" s="25" t="str">
        <f t="shared" si="593"/>
        <v>Summer</v>
      </c>
      <c r="H6309" s="25">
        <f t="shared" si="598"/>
        <v>4</v>
      </c>
      <c r="I6309" s="25">
        <v>0</v>
      </c>
      <c r="J6309" s="25">
        <f t="shared" si="594"/>
        <v>4</v>
      </c>
      <c r="K6309" s="7">
        <v>53.933129999999998</v>
      </c>
    </row>
    <row r="6310" spans="1:11" x14ac:dyDescent="0.25">
      <c r="A6310" s="6">
        <v>44459</v>
      </c>
      <c r="B6310" s="7">
        <v>17</v>
      </c>
      <c r="C6310" s="25">
        <v>186607.69015259418</v>
      </c>
      <c r="D6310" s="25">
        <f t="shared" si="596"/>
        <v>9</v>
      </c>
      <c r="E6310" s="25">
        <f t="shared" si="595"/>
        <v>0</v>
      </c>
      <c r="F6310" s="25">
        <f t="shared" si="597"/>
        <v>0</v>
      </c>
      <c r="G6310" s="25" t="str">
        <f t="shared" si="593"/>
        <v>Summer</v>
      </c>
      <c r="H6310" s="25">
        <f t="shared" si="598"/>
        <v>4</v>
      </c>
      <c r="I6310" s="25">
        <v>0</v>
      </c>
      <c r="J6310" s="25">
        <f t="shared" si="594"/>
        <v>4</v>
      </c>
      <c r="K6310" s="7">
        <v>69.515050000000002</v>
      </c>
    </row>
    <row r="6311" spans="1:11" x14ac:dyDescent="0.25">
      <c r="A6311" s="6">
        <v>44459</v>
      </c>
      <c r="B6311" s="7">
        <v>18</v>
      </c>
      <c r="C6311" s="25">
        <v>202544.25942464903</v>
      </c>
      <c r="D6311" s="25">
        <f t="shared" si="596"/>
        <v>9</v>
      </c>
      <c r="E6311" s="25">
        <f t="shared" si="595"/>
        <v>0</v>
      </c>
      <c r="F6311" s="25">
        <f t="shared" si="597"/>
        <v>0</v>
      </c>
      <c r="G6311" s="25" t="str">
        <f t="shared" si="593"/>
        <v>Summer</v>
      </c>
      <c r="H6311" s="25">
        <f t="shared" si="598"/>
        <v>4</v>
      </c>
      <c r="I6311" s="25">
        <v>0</v>
      </c>
      <c r="J6311" s="25">
        <f t="shared" si="594"/>
        <v>4</v>
      </c>
      <c r="K6311" s="7">
        <v>54.472239999999999</v>
      </c>
    </row>
    <row r="6312" spans="1:11" x14ac:dyDescent="0.25">
      <c r="A6312" s="6">
        <v>44459</v>
      </c>
      <c r="B6312" s="7">
        <v>19</v>
      </c>
      <c r="C6312" s="25">
        <v>206885.73600318623</v>
      </c>
      <c r="D6312" s="25">
        <f t="shared" si="596"/>
        <v>9</v>
      </c>
      <c r="E6312" s="25">
        <f t="shared" si="595"/>
        <v>0</v>
      </c>
      <c r="F6312" s="25">
        <f t="shared" si="597"/>
        <v>0</v>
      </c>
      <c r="G6312" s="25" t="str">
        <f t="shared" si="593"/>
        <v>Summer</v>
      </c>
      <c r="H6312" s="25">
        <f t="shared" si="598"/>
        <v>4</v>
      </c>
      <c r="I6312" s="25">
        <v>0</v>
      </c>
      <c r="J6312" s="25">
        <f t="shared" si="594"/>
        <v>4</v>
      </c>
      <c r="K6312" s="7">
        <v>54.006799999999998</v>
      </c>
    </row>
    <row r="6313" spans="1:11" x14ac:dyDescent="0.25">
      <c r="A6313" s="6">
        <v>44459</v>
      </c>
      <c r="B6313" s="7">
        <v>20</v>
      </c>
      <c r="C6313" s="25">
        <v>205313.18620438891</v>
      </c>
      <c r="D6313" s="25">
        <f t="shared" si="596"/>
        <v>9</v>
      </c>
      <c r="E6313" s="25">
        <f t="shared" si="595"/>
        <v>0</v>
      </c>
      <c r="F6313" s="25">
        <f t="shared" si="597"/>
        <v>0</v>
      </c>
      <c r="G6313" s="25" t="str">
        <f t="shared" si="593"/>
        <v>Summer</v>
      </c>
      <c r="H6313" s="25">
        <f t="shared" si="598"/>
        <v>4</v>
      </c>
      <c r="I6313" s="25">
        <v>0</v>
      </c>
      <c r="J6313" s="25">
        <f t="shared" si="594"/>
        <v>4</v>
      </c>
      <c r="K6313" s="7">
        <v>170.35579999999999</v>
      </c>
    </row>
    <row r="6314" spans="1:11" x14ac:dyDescent="0.25">
      <c r="A6314" s="6">
        <v>44459</v>
      </c>
      <c r="B6314" s="7">
        <v>21</v>
      </c>
      <c r="C6314" s="25">
        <v>203677.09791249878</v>
      </c>
      <c r="D6314" s="25">
        <f t="shared" si="596"/>
        <v>9</v>
      </c>
      <c r="E6314" s="25">
        <f t="shared" si="595"/>
        <v>0</v>
      </c>
      <c r="F6314" s="25">
        <f t="shared" si="597"/>
        <v>0</v>
      </c>
      <c r="G6314" s="25" t="str">
        <f t="shared" si="593"/>
        <v>Summer</v>
      </c>
      <c r="H6314" s="25">
        <f t="shared" si="598"/>
        <v>3</v>
      </c>
      <c r="I6314" s="25">
        <v>0</v>
      </c>
      <c r="J6314" s="25">
        <f t="shared" si="594"/>
        <v>3</v>
      </c>
      <c r="K6314" s="7">
        <v>78.210189999999997</v>
      </c>
    </row>
    <row r="6315" spans="1:11" x14ac:dyDescent="0.25">
      <c r="A6315" s="6">
        <v>44459</v>
      </c>
      <c r="B6315" s="7">
        <v>22</v>
      </c>
      <c r="C6315" s="25">
        <v>191520.33338703527</v>
      </c>
      <c r="D6315" s="25">
        <f t="shared" si="596"/>
        <v>9</v>
      </c>
      <c r="E6315" s="25">
        <f t="shared" si="595"/>
        <v>0</v>
      </c>
      <c r="F6315" s="25">
        <f t="shared" si="597"/>
        <v>0</v>
      </c>
      <c r="G6315" s="25" t="str">
        <f t="shared" si="593"/>
        <v>Summer</v>
      </c>
      <c r="H6315" s="25">
        <f t="shared" si="598"/>
        <v>3</v>
      </c>
      <c r="I6315" s="25">
        <v>0</v>
      </c>
      <c r="J6315" s="25">
        <f t="shared" si="594"/>
        <v>3</v>
      </c>
      <c r="K6315" s="7">
        <v>48.772190000000002</v>
      </c>
    </row>
    <row r="6316" spans="1:11" x14ac:dyDescent="0.25">
      <c r="A6316" s="6">
        <v>44459</v>
      </c>
      <c r="B6316" s="7">
        <v>23</v>
      </c>
      <c r="C6316" s="25">
        <v>171074.05256998076</v>
      </c>
      <c r="D6316" s="25">
        <f t="shared" si="596"/>
        <v>9</v>
      </c>
      <c r="E6316" s="25">
        <f t="shared" si="595"/>
        <v>0</v>
      </c>
      <c r="F6316" s="25">
        <f t="shared" si="597"/>
        <v>0</v>
      </c>
      <c r="G6316" s="25" t="str">
        <f t="shared" si="593"/>
        <v>Summer</v>
      </c>
      <c r="H6316" s="25">
        <f t="shared" si="598"/>
        <v>3</v>
      </c>
      <c r="I6316" s="25">
        <v>0</v>
      </c>
      <c r="J6316" s="25">
        <f t="shared" si="594"/>
        <v>3</v>
      </c>
      <c r="K6316" s="7">
        <v>38.042839999999998</v>
      </c>
    </row>
    <row r="6317" spans="1:11" x14ac:dyDescent="0.25">
      <c r="A6317" s="6">
        <v>44459</v>
      </c>
      <c r="B6317" s="7">
        <v>24</v>
      </c>
      <c r="C6317" s="25">
        <v>148301.0300467835</v>
      </c>
      <c r="D6317" s="25">
        <f t="shared" si="596"/>
        <v>9</v>
      </c>
      <c r="E6317" s="25">
        <f t="shared" si="595"/>
        <v>0</v>
      </c>
      <c r="F6317" s="25">
        <f t="shared" si="597"/>
        <v>0</v>
      </c>
      <c r="G6317" s="25" t="str">
        <f t="shared" si="593"/>
        <v>Summer</v>
      </c>
      <c r="H6317" s="25">
        <f t="shared" si="598"/>
        <v>3</v>
      </c>
      <c r="I6317" s="25">
        <v>0</v>
      </c>
      <c r="J6317" s="25">
        <f t="shared" si="594"/>
        <v>3</v>
      </c>
      <c r="K6317" s="7">
        <v>33.425429999999999</v>
      </c>
    </row>
    <row r="6318" spans="1:11" x14ac:dyDescent="0.25">
      <c r="A6318" s="6">
        <v>44460</v>
      </c>
      <c r="B6318" s="7">
        <v>1</v>
      </c>
      <c r="C6318" s="25">
        <v>129427.45419374121</v>
      </c>
      <c r="D6318" s="25">
        <f t="shared" si="596"/>
        <v>9</v>
      </c>
      <c r="E6318" s="25">
        <f t="shared" si="595"/>
        <v>0</v>
      </c>
      <c r="F6318" s="25">
        <f t="shared" si="597"/>
        <v>0</v>
      </c>
      <c r="G6318" s="25" t="str">
        <f t="shared" si="593"/>
        <v>Summer</v>
      </c>
      <c r="H6318" s="25">
        <f t="shared" si="598"/>
        <v>3</v>
      </c>
      <c r="I6318" s="25">
        <v>0</v>
      </c>
      <c r="J6318" s="25">
        <f t="shared" si="594"/>
        <v>3</v>
      </c>
      <c r="K6318" s="7">
        <v>32.908439999999999</v>
      </c>
    </row>
    <row r="6319" spans="1:11" x14ac:dyDescent="0.25">
      <c r="A6319" s="6">
        <v>44460</v>
      </c>
      <c r="B6319" s="7">
        <v>2</v>
      </c>
      <c r="C6319" s="25">
        <v>116002.79012153993</v>
      </c>
      <c r="D6319" s="25">
        <f t="shared" si="596"/>
        <v>9</v>
      </c>
      <c r="E6319" s="25">
        <f t="shared" si="595"/>
        <v>0</v>
      </c>
      <c r="F6319" s="25">
        <f t="shared" si="597"/>
        <v>0</v>
      </c>
      <c r="G6319" s="25" t="str">
        <f t="shared" ref="G6319:G6382" si="599">IF(OR(D6319&lt;5,D6319&gt;9),"Winter","Summer")</f>
        <v>Summer</v>
      </c>
      <c r="H6319" s="25">
        <f t="shared" si="598"/>
        <v>1</v>
      </c>
      <c r="I6319" s="25">
        <v>0</v>
      </c>
      <c r="J6319" s="25">
        <f t="shared" ref="J6319:J6382" si="600">IF(I6319=0,H6319,5)</f>
        <v>1</v>
      </c>
      <c r="K6319" s="7">
        <v>32.670479999999998</v>
      </c>
    </row>
    <row r="6320" spans="1:11" x14ac:dyDescent="0.25">
      <c r="A6320" s="6">
        <v>44460</v>
      </c>
      <c r="B6320" s="7">
        <v>3</v>
      </c>
      <c r="C6320" s="25">
        <v>107529.19042893586</v>
      </c>
      <c r="D6320" s="25">
        <f t="shared" si="596"/>
        <v>9</v>
      </c>
      <c r="E6320" s="25">
        <f t="shared" si="595"/>
        <v>0</v>
      </c>
      <c r="F6320" s="25">
        <f t="shared" si="597"/>
        <v>0</v>
      </c>
      <c r="G6320" s="25" t="str">
        <f t="shared" si="599"/>
        <v>Summer</v>
      </c>
      <c r="H6320" s="25">
        <f t="shared" si="598"/>
        <v>1</v>
      </c>
      <c r="I6320" s="25">
        <v>0</v>
      </c>
      <c r="J6320" s="25">
        <f t="shared" si="600"/>
        <v>1</v>
      </c>
      <c r="K6320" s="7">
        <v>32.628149999999998</v>
      </c>
    </row>
    <row r="6321" spans="1:11" x14ac:dyDescent="0.25">
      <c r="A6321" s="6">
        <v>44460</v>
      </c>
      <c r="B6321" s="7">
        <v>4</v>
      </c>
      <c r="C6321" s="25">
        <v>103011.92527049856</v>
      </c>
      <c r="D6321" s="25">
        <f t="shared" si="596"/>
        <v>9</v>
      </c>
      <c r="E6321" s="25">
        <f t="shared" si="595"/>
        <v>0</v>
      </c>
      <c r="F6321" s="25">
        <f t="shared" si="597"/>
        <v>0</v>
      </c>
      <c r="G6321" s="25" t="str">
        <f t="shared" si="599"/>
        <v>Summer</v>
      </c>
      <c r="H6321" s="25">
        <f t="shared" si="598"/>
        <v>1</v>
      </c>
      <c r="I6321" s="25">
        <v>0</v>
      </c>
      <c r="J6321" s="25">
        <f t="shared" si="600"/>
        <v>1</v>
      </c>
      <c r="K6321" s="7">
        <v>31.32272</v>
      </c>
    </row>
    <row r="6322" spans="1:11" x14ac:dyDescent="0.25">
      <c r="A6322" s="6">
        <v>44460</v>
      </c>
      <c r="B6322" s="7">
        <v>5</v>
      </c>
      <c r="C6322" s="25">
        <v>102138.07599722446</v>
      </c>
      <c r="D6322" s="25">
        <f t="shared" si="596"/>
        <v>9</v>
      </c>
      <c r="E6322" s="25">
        <f t="shared" si="595"/>
        <v>0</v>
      </c>
      <c r="F6322" s="25">
        <f t="shared" si="597"/>
        <v>0</v>
      </c>
      <c r="G6322" s="25" t="str">
        <f t="shared" si="599"/>
        <v>Summer</v>
      </c>
      <c r="H6322" s="25">
        <f t="shared" si="598"/>
        <v>1</v>
      </c>
      <c r="I6322" s="25">
        <v>0</v>
      </c>
      <c r="J6322" s="25">
        <f t="shared" si="600"/>
        <v>1</v>
      </c>
      <c r="K6322" s="7">
        <v>32.206899999999997</v>
      </c>
    </row>
    <row r="6323" spans="1:11" x14ac:dyDescent="0.25">
      <c r="A6323" s="6">
        <v>44460</v>
      </c>
      <c r="B6323" s="7">
        <v>6</v>
      </c>
      <c r="C6323" s="25">
        <v>107111.4889075695</v>
      </c>
      <c r="D6323" s="25">
        <f t="shared" si="596"/>
        <v>9</v>
      </c>
      <c r="E6323" s="25">
        <f t="shared" si="595"/>
        <v>0</v>
      </c>
      <c r="F6323" s="25">
        <f t="shared" si="597"/>
        <v>0</v>
      </c>
      <c r="G6323" s="25" t="str">
        <f t="shared" si="599"/>
        <v>Summer</v>
      </c>
      <c r="H6323" s="25">
        <f t="shared" si="598"/>
        <v>1</v>
      </c>
      <c r="I6323" s="25">
        <v>0</v>
      </c>
      <c r="J6323" s="25">
        <f t="shared" si="600"/>
        <v>1</v>
      </c>
      <c r="K6323" s="7">
        <v>35.127070000000003</v>
      </c>
    </row>
    <row r="6324" spans="1:11" x14ac:dyDescent="0.25">
      <c r="A6324" s="6">
        <v>44460</v>
      </c>
      <c r="B6324" s="7">
        <v>7</v>
      </c>
      <c r="C6324" s="25">
        <v>120763.14382082474</v>
      </c>
      <c r="D6324" s="25">
        <f t="shared" si="596"/>
        <v>9</v>
      </c>
      <c r="E6324" s="25">
        <f t="shared" si="595"/>
        <v>0</v>
      </c>
      <c r="F6324" s="25">
        <f t="shared" si="597"/>
        <v>0</v>
      </c>
      <c r="G6324" s="25" t="str">
        <f t="shared" si="599"/>
        <v>Summer</v>
      </c>
      <c r="H6324" s="25">
        <f t="shared" si="598"/>
        <v>3</v>
      </c>
      <c r="I6324" s="25">
        <v>0</v>
      </c>
      <c r="J6324" s="25">
        <f t="shared" si="600"/>
        <v>3</v>
      </c>
      <c r="K6324" s="7">
        <v>43.699779999999997</v>
      </c>
    </row>
    <row r="6325" spans="1:11" x14ac:dyDescent="0.25">
      <c r="A6325" s="6">
        <v>44460</v>
      </c>
      <c r="B6325" s="7">
        <v>8</v>
      </c>
      <c r="C6325" s="25">
        <v>127056.34788708591</v>
      </c>
      <c r="D6325" s="25">
        <f t="shared" si="596"/>
        <v>9</v>
      </c>
      <c r="E6325" s="25">
        <f t="shared" si="595"/>
        <v>0</v>
      </c>
      <c r="F6325" s="25">
        <f t="shared" si="597"/>
        <v>0</v>
      </c>
      <c r="G6325" s="25" t="str">
        <f t="shared" si="599"/>
        <v>Summer</v>
      </c>
      <c r="H6325" s="25">
        <f t="shared" si="598"/>
        <v>3</v>
      </c>
      <c r="I6325" s="25">
        <v>0</v>
      </c>
      <c r="J6325" s="25">
        <f t="shared" si="600"/>
        <v>3</v>
      </c>
      <c r="K6325" s="7">
        <v>40.753059999999998</v>
      </c>
    </row>
    <row r="6326" spans="1:11" x14ac:dyDescent="0.25">
      <c r="A6326" s="6">
        <v>44460</v>
      </c>
      <c r="B6326" s="7">
        <v>9</v>
      </c>
      <c r="C6326" s="25">
        <v>124792.56862948499</v>
      </c>
      <c r="D6326" s="25">
        <f t="shared" si="596"/>
        <v>9</v>
      </c>
      <c r="E6326" s="25">
        <f t="shared" si="595"/>
        <v>0</v>
      </c>
      <c r="F6326" s="25">
        <f t="shared" si="597"/>
        <v>0</v>
      </c>
      <c r="G6326" s="25" t="str">
        <f t="shared" si="599"/>
        <v>Summer</v>
      </c>
      <c r="H6326" s="25">
        <f t="shared" si="598"/>
        <v>3</v>
      </c>
      <c r="I6326" s="25">
        <v>0</v>
      </c>
      <c r="J6326" s="25">
        <f t="shared" si="600"/>
        <v>3</v>
      </c>
      <c r="K6326" s="7">
        <v>36.050240000000002</v>
      </c>
    </row>
    <row r="6327" spans="1:11" x14ac:dyDescent="0.25">
      <c r="A6327" s="6">
        <v>44460</v>
      </c>
      <c r="B6327" s="7">
        <v>10</v>
      </c>
      <c r="C6327" s="25">
        <v>126038.55352126164</v>
      </c>
      <c r="D6327" s="25">
        <f t="shared" si="596"/>
        <v>9</v>
      </c>
      <c r="E6327" s="25">
        <f t="shared" si="595"/>
        <v>0</v>
      </c>
      <c r="F6327" s="25">
        <f t="shared" si="597"/>
        <v>0</v>
      </c>
      <c r="G6327" s="25" t="str">
        <f t="shared" si="599"/>
        <v>Summer</v>
      </c>
      <c r="H6327" s="25">
        <f t="shared" si="598"/>
        <v>3</v>
      </c>
      <c r="I6327" s="25">
        <v>0</v>
      </c>
      <c r="J6327" s="25">
        <f t="shared" si="600"/>
        <v>3</v>
      </c>
      <c r="K6327" s="7">
        <v>36.549169999999997</v>
      </c>
    </row>
    <row r="6328" spans="1:11" x14ac:dyDescent="0.25">
      <c r="A6328" s="6">
        <v>44460</v>
      </c>
      <c r="B6328" s="7">
        <v>11</v>
      </c>
      <c r="C6328" s="25">
        <v>129174.05017285363</v>
      </c>
      <c r="D6328" s="25">
        <f t="shared" si="596"/>
        <v>9</v>
      </c>
      <c r="E6328" s="25">
        <f t="shared" si="595"/>
        <v>0</v>
      </c>
      <c r="F6328" s="25">
        <f t="shared" si="597"/>
        <v>0</v>
      </c>
      <c r="G6328" s="25" t="str">
        <f t="shared" si="599"/>
        <v>Summer</v>
      </c>
      <c r="H6328" s="25">
        <f t="shared" si="598"/>
        <v>3</v>
      </c>
      <c r="I6328" s="25">
        <v>0</v>
      </c>
      <c r="J6328" s="25">
        <f t="shared" si="600"/>
        <v>3</v>
      </c>
      <c r="K6328" s="7">
        <v>47.689810000000001</v>
      </c>
    </row>
    <row r="6329" spans="1:11" x14ac:dyDescent="0.25">
      <c r="A6329" s="6">
        <v>44460</v>
      </c>
      <c r="B6329" s="7">
        <v>12</v>
      </c>
      <c r="C6329" s="25">
        <v>134277.33676687762</v>
      </c>
      <c r="D6329" s="25">
        <f t="shared" si="596"/>
        <v>9</v>
      </c>
      <c r="E6329" s="25">
        <f t="shared" si="595"/>
        <v>0</v>
      </c>
      <c r="F6329" s="25">
        <f t="shared" si="597"/>
        <v>0</v>
      </c>
      <c r="G6329" s="25" t="str">
        <f t="shared" si="599"/>
        <v>Summer</v>
      </c>
      <c r="H6329" s="25">
        <f t="shared" si="598"/>
        <v>3</v>
      </c>
      <c r="I6329" s="25">
        <v>0</v>
      </c>
      <c r="J6329" s="25">
        <f t="shared" si="600"/>
        <v>3</v>
      </c>
      <c r="K6329" s="7">
        <v>46.363340000000001</v>
      </c>
    </row>
    <row r="6330" spans="1:11" x14ac:dyDescent="0.25">
      <c r="A6330" s="6">
        <v>44460</v>
      </c>
      <c r="B6330" s="7">
        <v>13</v>
      </c>
      <c r="C6330" s="25">
        <v>140171.52927621375</v>
      </c>
      <c r="D6330" s="25">
        <f t="shared" si="596"/>
        <v>9</v>
      </c>
      <c r="E6330" s="25">
        <f t="shared" si="595"/>
        <v>0</v>
      </c>
      <c r="F6330" s="25">
        <f t="shared" si="597"/>
        <v>0</v>
      </c>
      <c r="G6330" s="25" t="str">
        <f t="shared" si="599"/>
        <v>Summer</v>
      </c>
      <c r="H6330" s="25">
        <f t="shared" si="598"/>
        <v>3</v>
      </c>
      <c r="I6330" s="25">
        <v>0</v>
      </c>
      <c r="J6330" s="25">
        <f t="shared" si="600"/>
        <v>3</v>
      </c>
      <c r="K6330" s="7">
        <v>49.013719999999999</v>
      </c>
    </row>
    <row r="6331" spans="1:11" x14ac:dyDescent="0.25">
      <c r="A6331" s="6">
        <v>44460</v>
      </c>
      <c r="B6331" s="7">
        <v>14</v>
      </c>
      <c r="C6331" s="25">
        <v>143252.7639224164</v>
      </c>
      <c r="D6331" s="25">
        <f t="shared" si="596"/>
        <v>9</v>
      </c>
      <c r="E6331" s="25">
        <f t="shared" si="595"/>
        <v>0</v>
      </c>
      <c r="F6331" s="25">
        <f t="shared" si="597"/>
        <v>0</v>
      </c>
      <c r="G6331" s="25" t="str">
        <f t="shared" si="599"/>
        <v>Summer</v>
      </c>
      <c r="H6331" s="25">
        <f t="shared" si="598"/>
        <v>3</v>
      </c>
      <c r="I6331" s="25">
        <v>0</v>
      </c>
      <c r="J6331" s="25">
        <f t="shared" si="600"/>
        <v>3</v>
      </c>
      <c r="K6331" s="7">
        <v>66.467410000000001</v>
      </c>
    </row>
    <row r="6332" spans="1:11" x14ac:dyDescent="0.25">
      <c r="A6332" s="6">
        <v>44460</v>
      </c>
      <c r="B6332" s="7">
        <v>15</v>
      </c>
      <c r="C6332" s="25">
        <v>148572.6643606697</v>
      </c>
      <c r="D6332" s="25">
        <f t="shared" si="596"/>
        <v>9</v>
      </c>
      <c r="E6332" s="25">
        <f t="shared" si="595"/>
        <v>0</v>
      </c>
      <c r="F6332" s="25">
        <f t="shared" si="597"/>
        <v>0</v>
      </c>
      <c r="G6332" s="25" t="str">
        <f t="shared" si="599"/>
        <v>Summer</v>
      </c>
      <c r="H6332" s="25">
        <f t="shared" si="598"/>
        <v>4</v>
      </c>
      <c r="I6332" s="25">
        <v>0</v>
      </c>
      <c r="J6332" s="25">
        <f t="shared" si="600"/>
        <v>4</v>
      </c>
      <c r="K6332" s="7">
        <v>49.805689999999998</v>
      </c>
    </row>
    <row r="6333" spans="1:11" x14ac:dyDescent="0.25">
      <c r="A6333" s="6">
        <v>44460</v>
      </c>
      <c r="B6333" s="7">
        <v>16</v>
      </c>
      <c r="C6333" s="25">
        <v>158757.63618132239</v>
      </c>
      <c r="D6333" s="25">
        <f t="shared" si="596"/>
        <v>9</v>
      </c>
      <c r="E6333" s="25">
        <f t="shared" si="595"/>
        <v>0</v>
      </c>
      <c r="F6333" s="25">
        <f t="shared" si="597"/>
        <v>0</v>
      </c>
      <c r="G6333" s="25" t="str">
        <f t="shared" si="599"/>
        <v>Summer</v>
      </c>
      <c r="H6333" s="25">
        <f t="shared" si="598"/>
        <v>4</v>
      </c>
      <c r="I6333" s="25">
        <v>0</v>
      </c>
      <c r="J6333" s="25">
        <f t="shared" si="600"/>
        <v>4</v>
      </c>
      <c r="K6333" s="7">
        <v>46.02084</v>
      </c>
    </row>
    <row r="6334" spans="1:11" x14ac:dyDescent="0.25">
      <c r="A6334" s="6">
        <v>44460</v>
      </c>
      <c r="B6334" s="7">
        <v>17</v>
      </c>
      <c r="C6334" s="25">
        <v>172124.49917366161</v>
      </c>
      <c r="D6334" s="25">
        <f t="shared" si="596"/>
        <v>9</v>
      </c>
      <c r="E6334" s="25">
        <f t="shared" si="595"/>
        <v>0</v>
      </c>
      <c r="F6334" s="25">
        <f t="shared" si="597"/>
        <v>0</v>
      </c>
      <c r="G6334" s="25" t="str">
        <f t="shared" si="599"/>
        <v>Summer</v>
      </c>
      <c r="H6334" s="25">
        <f t="shared" si="598"/>
        <v>4</v>
      </c>
      <c r="I6334" s="25">
        <v>0</v>
      </c>
      <c r="J6334" s="25">
        <f t="shared" si="600"/>
        <v>4</v>
      </c>
      <c r="K6334" s="7">
        <v>46.719900000000003</v>
      </c>
    </row>
    <row r="6335" spans="1:11" x14ac:dyDescent="0.25">
      <c r="A6335" s="6">
        <v>44460</v>
      </c>
      <c r="B6335" s="7">
        <v>18</v>
      </c>
      <c r="C6335" s="25">
        <v>188386.27322369604</v>
      </c>
      <c r="D6335" s="25">
        <f t="shared" si="596"/>
        <v>9</v>
      </c>
      <c r="E6335" s="25">
        <f t="shared" si="595"/>
        <v>0</v>
      </c>
      <c r="F6335" s="25">
        <f t="shared" si="597"/>
        <v>0</v>
      </c>
      <c r="G6335" s="25" t="str">
        <f t="shared" si="599"/>
        <v>Summer</v>
      </c>
      <c r="H6335" s="25">
        <f t="shared" si="598"/>
        <v>4</v>
      </c>
      <c r="I6335" s="25">
        <v>0</v>
      </c>
      <c r="J6335" s="25">
        <f t="shared" si="600"/>
        <v>4</v>
      </c>
      <c r="K6335" s="7">
        <v>46.705370000000002</v>
      </c>
    </row>
    <row r="6336" spans="1:11" x14ac:dyDescent="0.25">
      <c r="A6336" s="6">
        <v>44460</v>
      </c>
      <c r="B6336" s="7">
        <v>19</v>
      </c>
      <c r="C6336" s="25">
        <v>196112.97202631144</v>
      </c>
      <c r="D6336" s="25">
        <f t="shared" si="596"/>
        <v>9</v>
      </c>
      <c r="E6336" s="25">
        <f t="shared" si="595"/>
        <v>0</v>
      </c>
      <c r="F6336" s="25">
        <f t="shared" si="597"/>
        <v>0</v>
      </c>
      <c r="G6336" s="25" t="str">
        <f t="shared" si="599"/>
        <v>Summer</v>
      </c>
      <c r="H6336" s="25">
        <f t="shared" si="598"/>
        <v>4</v>
      </c>
      <c r="I6336" s="25">
        <v>0</v>
      </c>
      <c r="J6336" s="25">
        <f t="shared" si="600"/>
        <v>4</v>
      </c>
      <c r="K6336" s="7">
        <v>44.244900000000001</v>
      </c>
    </row>
    <row r="6337" spans="1:11" x14ac:dyDescent="0.25">
      <c r="A6337" s="6">
        <v>44460</v>
      </c>
      <c r="B6337" s="7">
        <v>20</v>
      </c>
      <c r="C6337" s="25">
        <v>199474.93861637788</v>
      </c>
      <c r="D6337" s="25">
        <f t="shared" si="596"/>
        <v>9</v>
      </c>
      <c r="E6337" s="25">
        <f t="shared" si="595"/>
        <v>0</v>
      </c>
      <c r="F6337" s="25">
        <f t="shared" si="597"/>
        <v>0</v>
      </c>
      <c r="G6337" s="25" t="str">
        <f t="shared" si="599"/>
        <v>Summer</v>
      </c>
      <c r="H6337" s="25">
        <f t="shared" si="598"/>
        <v>4</v>
      </c>
      <c r="I6337" s="25">
        <v>0</v>
      </c>
      <c r="J6337" s="25">
        <f t="shared" si="600"/>
        <v>4</v>
      </c>
      <c r="K6337" s="7">
        <v>73.653700000000001</v>
      </c>
    </row>
    <row r="6338" spans="1:11" x14ac:dyDescent="0.25">
      <c r="A6338" s="6">
        <v>44460</v>
      </c>
      <c r="B6338" s="7">
        <v>21</v>
      </c>
      <c r="C6338" s="25">
        <v>200822.74286719333</v>
      </c>
      <c r="D6338" s="25">
        <f t="shared" si="596"/>
        <v>9</v>
      </c>
      <c r="E6338" s="25">
        <f t="shared" si="595"/>
        <v>0</v>
      </c>
      <c r="F6338" s="25">
        <f t="shared" si="597"/>
        <v>0</v>
      </c>
      <c r="G6338" s="25" t="str">
        <f t="shared" si="599"/>
        <v>Summer</v>
      </c>
      <c r="H6338" s="25">
        <f t="shared" si="598"/>
        <v>3</v>
      </c>
      <c r="I6338" s="25">
        <v>0</v>
      </c>
      <c r="J6338" s="25">
        <f t="shared" si="600"/>
        <v>3</v>
      </c>
      <c r="K6338" s="7">
        <v>66.149190000000004</v>
      </c>
    </row>
    <row r="6339" spans="1:11" x14ac:dyDescent="0.25">
      <c r="A6339" s="6">
        <v>44460</v>
      </c>
      <c r="B6339" s="7">
        <v>22</v>
      </c>
      <c r="C6339" s="25">
        <v>190483.48633946793</v>
      </c>
      <c r="D6339" s="25">
        <f t="shared" si="596"/>
        <v>9</v>
      </c>
      <c r="E6339" s="25">
        <f t="shared" si="595"/>
        <v>0</v>
      </c>
      <c r="F6339" s="25">
        <f t="shared" si="597"/>
        <v>0</v>
      </c>
      <c r="G6339" s="25" t="str">
        <f t="shared" si="599"/>
        <v>Summer</v>
      </c>
      <c r="H6339" s="25">
        <f t="shared" si="598"/>
        <v>3</v>
      </c>
      <c r="I6339" s="25">
        <v>0</v>
      </c>
      <c r="J6339" s="25">
        <f t="shared" si="600"/>
        <v>3</v>
      </c>
      <c r="K6339" s="7">
        <v>43.38599</v>
      </c>
    </row>
    <row r="6340" spans="1:11" x14ac:dyDescent="0.25">
      <c r="A6340" s="6">
        <v>44460</v>
      </c>
      <c r="B6340" s="7">
        <v>23</v>
      </c>
      <c r="C6340" s="25">
        <v>173062.17208577224</v>
      </c>
      <c r="D6340" s="25">
        <f t="shared" si="596"/>
        <v>9</v>
      </c>
      <c r="E6340" s="25">
        <f t="shared" si="595"/>
        <v>0</v>
      </c>
      <c r="F6340" s="25">
        <f t="shared" si="597"/>
        <v>0</v>
      </c>
      <c r="G6340" s="25" t="str">
        <f t="shared" si="599"/>
        <v>Summer</v>
      </c>
      <c r="H6340" s="25">
        <f t="shared" si="598"/>
        <v>3</v>
      </c>
      <c r="I6340" s="25">
        <v>0</v>
      </c>
      <c r="J6340" s="25">
        <f t="shared" si="600"/>
        <v>3</v>
      </c>
      <c r="K6340" s="7">
        <v>36.344189999999998</v>
      </c>
    </row>
    <row r="6341" spans="1:11" x14ac:dyDescent="0.25">
      <c r="A6341" s="6">
        <v>44460</v>
      </c>
      <c r="B6341" s="7">
        <v>24</v>
      </c>
      <c r="C6341" s="25">
        <v>151811.38620490322</v>
      </c>
      <c r="D6341" s="25">
        <f t="shared" si="596"/>
        <v>9</v>
      </c>
      <c r="E6341" s="25">
        <f t="shared" si="595"/>
        <v>0</v>
      </c>
      <c r="F6341" s="25">
        <f t="shared" si="597"/>
        <v>0</v>
      </c>
      <c r="G6341" s="25" t="str">
        <f t="shared" si="599"/>
        <v>Summer</v>
      </c>
      <c r="H6341" s="25">
        <f t="shared" si="598"/>
        <v>3</v>
      </c>
      <c r="I6341" s="25">
        <v>0</v>
      </c>
      <c r="J6341" s="25">
        <f t="shared" si="600"/>
        <v>3</v>
      </c>
      <c r="K6341" s="7">
        <v>33.453330000000001</v>
      </c>
    </row>
    <row r="6342" spans="1:11" x14ac:dyDescent="0.25">
      <c r="A6342" s="6">
        <v>44461</v>
      </c>
      <c r="B6342" s="7">
        <v>1</v>
      </c>
      <c r="C6342" s="25">
        <v>133592.13345834144</v>
      </c>
      <c r="D6342" s="25">
        <f t="shared" si="596"/>
        <v>9</v>
      </c>
      <c r="E6342" s="25">
        <f t="shared" ref="E6342:E6405" si="601">IF(IFERROR(VLOOKUP(A6342,$S$6:$S$15,1,0),0)&gt;0,1,0)</f>
        <v>0</v>
      </c>
      <c r="F6342" s="25">
        <f t="shared" si="597"/>
        <v>0</v>
      </c>
      <c r="G6342" s="25" t="str">
        <f t="shared" si="599"/>
        <v>Summer</v>
      </c>
      <c r="H6342" s="25">
        <f t="shared" si="598"/>
        <v>3</v>
      </c>
      <c r="I6342" s="25">
        <v>0</v>
      </c>
      <c r="J6342" s="25">
        <f t="shared" si="600"/>
        <v>3</v>
      </c>
      <c r="K6342" s="7">
        <v>28.516300000000001</v>
      </c>
    </row>
    <row r="6343" spans="1:11" x14ac:dyDescent="0.25">
      <c r="A6343" s="6">
        <v>44461</v>
      </c>
      <c r="B6343" s="7">
        <v>2</v>
      </c>
      <c r="C6343" s="25">
        <v>121343.72101750423</v>
      </c>
      <c r="D6343" s="25">
        <f t="shared" ref="D6343:D6406" si="602">MONTH(A6343)</f>
        <v>9</v>
      </c>
      <c r="E6343" s="25">
        <f t="shared" si="601"/>
        <v>0</v>
      </c>
      <c r="F6343" s="25">
        <f t="shared" ref="F6343:F6406" si="603">IF(WEEKDAY(A6343,2)&gt;5,1,0)</f>
        <v>0</v>
      </c>
      <c r="G6343" s="25" t="str">
        <f t="shared" si="599"/>
        <v>Summer</v>
      </c>
      <c r="H6343" s="25">
        <f t="shared" ref="H6343:H6406" si="604">IF(AND(B6343&lt;7,B6343&gt;1),1,IF(G6343="Winter",IF(OR(E6343=1,F6343=1,B6343=1,AND(B6343&gt;9,B6343&lt;19),B6343&gt;21),2,6),IF(OR(E6343=1,F6343=1,B6343&lt;15,B6343&gt;20),3,4)))</f>
        <v>1</v>
      </c>
      <c r="I6343" s="25">
        <v>0</v>
      </c>
      <c r="J6343" s="25">
        <f t="shared" si="600"/>
        <v>1</v>
      </c>
      <c r="K6343" s="7">
        <v>32.776560000000003</v>
      </c>
    </row>
    <row r="6344" spans="1:11" x14ac:dyDescent="0.25">
      <c r="A6344" s="6">
        <v>44461</v>
      </c>
      <c r="B6344" s="7">
        <v>3</v>
      </c>
      <c r="C6344" s="25">
        <v>114127.32790398857</v>
      </c>
      <c r="D6344" s="25">
        <f t="shared" si="602"/>
        <v>9</v>
      </c>
      <c r="E6344" s="25">
        <f t="shared" si="601"/>
        <v>0</v>
      </c>
      <c r="F6344" s="25">
        <f t="shared" si="603"/>
        <v>0</v>
      </c>
      <c r="G6344" s="25" t="str">
        <f t="shared" si="599"/>
        <v>Summer</v>
      </c>
      <c r="H6344" s="25">
        <f t="shared" si="604"/>
        <v>1</v>
      </c>
      <c r="I6344" s="25">
        <v>0</v>
      </c>
      <c r="J6344" s="25">
        <f t="shared" si="600"/>
        <v>1</v>
      </c>
      <c r="K6344" s="7">
        <v>27.420210000000001</v>
      </c>
    </row>
    <row r="6345" spans="1:11" x14ac:dyDescent="0.25">
      <c r="A6345" s="6">
        <v>44461</v>
      </c>
      <c r="B6345" s="7">
        <v>4</v>
      </c>
      <c r="C6345" s="25">
        <v>107250.94230701965</v>
      </c>
      <c r="D6345" s="25">
        <f t="shared" si="602"/>
        <v>9</v>
      </c>
      <c r="E6345" s="25">
        <f t="shared" si="601"/>
        <v>0</v>
      </c>
      <c r="F6345" s="25">
        <f t="shared" si="603"/>
        <v>0</v>
      </c>
      <c r="G6345" s="25" t="str">
        <f t="shared" si="599"/>
        <v>Summer</v>
      </c>
      <c r="H6345" s="25">
        <f t="shared" si="604"/>
        <v>1</v>
      </c>
      <c r="I6345" s="25">
        <v>0</v>
      </c>
      <c r="J6345" s="25">
        <f t="shared" si="600"/>
        <v>1</v>
      </c>
      <c r="K6345" s="7">
        <v>23.95336</v>
      </c>
    </row>
    <row r="6346" spans="1:11" x14ac:dyDescent="0.25">
      <c r="A6346" s="6">
        <v>44461</v>
      </c>
      <c r="B6346" s="7">
        <v>5</v>
      </c>
      <c r="C6346" s="25">
        <v>100805.03665936328</v>
      </c>
      <c r="D6346" s="25">
        <f t="shared" si="602"/>
        <v>9</v>
      </c>
      <c r="E6346" s="25">
        <f t="shared" si="601"/>
        <v>0</v>
      </c>
      <c r="F6346" s="25">
        <f t="shared" si="603"/>
        <v>0</v>
      </c>
      <c r="G6346" s="25" t="str">
        <f t="shared" si="599"/>
        <v>Summer</v>
      </c>
      <c r="H6346" s="25">
        <f t="shared" si="604"/>
        <v>1</v>
      </c>
      <c r="I6346" s="25">
        <v>0</v>
      </c>
      <c r="J6346" s="25">
        <f t="shared" si="600"/>
        <v>1</v>
      </c>
      <c r="K6346" s="7">
        <v>31.88673</v>
      </c>
    </row>
    <row r="6347" spans="1:11" x14ac:dyDescent="0.25">
      <c r="A6347" s="6">
        <v>44461</v>
      </c>
      <c r="B6347" s="7">
        <v>6</v>
      </c>
      <c r="C6347" s="25">
        <v>101999.75388090394</v>
      </c>
      <c r="D6347" s="25">
        <f t="shared" si="602"/>
        <v>9</v>
      </c>
      <c r="E6347" s="25">
        <f t="shared" si="601"/>
        <v>0</v>
      </c>
      <c r="F6347" s="25">
        <f t="shared" si="603"/>
        <v>0</v>
      </c>
      <c r="G6347" s="25" t="str">
        <f t="shared" si="599"/>
        <v>Summer</v>
      </c>
      <c r="H6347" s="25">
        <f t="shared" si="604"/>
        <v>1</v>
      </c>
      <c r="I6347" s="25">
        <v>0</v>
      </c>
      <c r="J6347" s="25">
        <f t="shared" si="600"/>
        <v>1</v>
      </c>
      <c r="K6347" s="7">
        <v>31.22486</v>
      </c>
    </row>
    <row r="6348" spans="1:11" x14ac:dyDescent="0.25">
      <c r="A6348" s="6">
        <v>44461</v>
      </c>
      <c r="B6348" s="7">
        <v>7</v>
      </c>
      <c r="C6348" s="25">
        <v>111571.62121405275</v>
      </c>
      <c r="D6348" s="25">
        <f t="shared" si="602"/>
        <v>9</v>
      </c>
      <c r="E6348" s="25">
        <f t="shared" si="601"/>
        <v>0</v>
      </c>
      <c r="F6348" s="25">
        <f t="shared" si="603"/>
        <v>0</v>
      </c>
      <c r="G6348" s="25" t="str">
        <f t="shared" si="599"/>
        <v>Summer</v>
      </c>
      <c r="H6348" s="25">
        <f t="shared" si="604"/>
        <v>3</v>
      </c>
      <c r="I6348" s="25">
        <v>0</v>
      </c>
      <c r="J6348" s="25">
        <f t="shared" si="600"/>
        <v>3</v>
      </c>
      <c r="K6348" s="7">
        <v>41.219180000000001</v>
      </c>
    </row>
    <row r="6349" spans="1:11" x14ac:dyDescent="0.25">
      <c r="A6349" s="6">
        <v>44461</v>
      </c>
      <c r="B6349" s="7">
        <v>8</v>
      </c>
      <c r="C6349" s="25">
        <v>114079.22404043925</v>
      </c>
      <c r="D6349" s="25">
        <f t="shared" si="602"/>
        <v>9</v>
      </c>
      <c r="E6349" s="25">
        <f t="shared" si="601"/>
        <v>0</v>
      </c>
      <c r="F6349" s="25">
        <f t="shared" si="603"/>
        <v>0</v>
      </c>
      <c r="G6349" s="25" t="str">
        <f t="shared" si="599"/>
        <v>Summer</v>
      </c>
      <c r="H6349" s="25">
        <f t="shared" si="604"/>
        <v>3</v>
      </c>
      <c r="I6349" s="25">
        <v>0</v>
      </c>
      <c r="J6349" s="25">
        <f t="shared" si="600"/>
        <v>3</v>
      </c>
      <c r="K6349" s="7">
        <v>46.852580000000003</v>
      </c>
    </row>
    <row r="6350" spans="1:11" x14ac:dyDescent="0.25">
      <c r="A6350" s="6">
        <v>44461</v>
      </c>
      <c r="B6350" s="7">
        <v>9</v>
      </c>
      <c r="C6350" s="25">
        <v>110418.71844158527</v>
      </c>
      <c r="D6350" s="25">
        <f t="shared" si="602"/>
        <v>9</v>
      </c>
      <c r="E6350" s="25">
        <f t="shared" si="601"/>
        <v>0</v>
      </c>
      <c r="F6350" s="25">
        <f t="shared" si="603"/>
        <v>0</v>
      </c>
      <c r="G6350" s="25" t="str">
        <f t="shared" si="599"/>
        <v>Summer</v>
      </c>
      <c r="H6350" s="25">
        <f t="shared" si="604"/>
        <v>3</v>
      </c>
      <c r="I6350" s="25">
        <v>0</v>
      </c>
      <c r="J6350" s="25">
        <f t="shared" si="600"/>
        <v>3</v>
      </c>
      <c r="K6350" s="7">
        <v>48.489310000000003</v>
      </c>
    </row>
    <row r="6351" spans="1:11" x14ac:dyDescent="0.25">
      <c r="A6351" s="6">
        <v>44461</v>
      </c>
      <c r="B6351" s="7">
        <v>10</v>
      </c>
      <c r="C6351" s="25">
        <v>109849.73158668332</v>
      </c>
      <c r="D6351" s="25">
        <f t="shared" si="602"/>
        <v>9</v>
      </c>
      <c r="E6351" s="25">
        <f t="shared" si="601"/>
        <v>0</v>
      </c>
      <c r="F6351" s="25">
        <f t="shared" si="603"/>
        <v>0</v>
      </c>
      <c r="G6351" s="25" t="str">
        <f t="shared" si="599"/>
        <v>Summer</v>
      </c>
      <c r="H6351" s="25">
        <f t="shared" si="604"/>
        <v>3</v>
      </c>
      <c r="I6351" s="25">
        <v>0</v>
      </c>
      <c r="J6351" s="25">
        <f t="shared" si="600"/>
        <v>3</v>
      </c>
      <c r="K6351" s="7">
        <v>53.659010000000002</v>
      </c>
    </row>
    <row r="6352" spans="1:11" x14ac:dyDescent="0.25">
      <c r="A6352" s="6">
        <v>44461</v>
      </c>
      <c r="B6352" s="7">
        <v>11</v>
      </c>
      <c r="C6352" s="25">
        <v>110041.78902496221</v>
      </c>
      <c r="D6352" s="25">
        <f t="shared" si="602"/>
        <v>9</v>
      </c>
      <c r="E6352" s="25">
        <f t="shared" si="601"/>
        <v>0</v>
      </c>
      <c r="F6352" s="25">
        <f t="shared" si="603"/>
        <v>0</v>
      </c>
      <c r="G6352" s="25" t="str">
        <f t="shared" si="599"/>
        <v>Summer</v>
      </c>
      <c r="H6352" s="25">
        <f t="shared" si="604"/>
        <v>3</v>
      </c>
      <c r="I6352" s="25">
        <v>0</v>
      </c>
      <c r="J6352" s="25">
        <f t="shared" si="600"/>
        <v>3</v>
      </c>
      <c r="K6352" s="7">
        <v>37.667090000000002</v>
      </c>
    </row>
    <row r="6353" spans="1:11" x14ac:dyDescent="0.25">
      <c r="A6353" s="6">
        <v>44461</v>
      </c>
      <c r="B6353" s="7">
        <v>12</v>
      </c>
      <c r="C6353" s="25">
        <v>111852.17294658218</v>
      </c>
      <c r="D6353" s="25">
        <f t="shared" si="602"/>
        <v>9</v>
      </c>
      <c r="E6353" s="25">
        <f t="shared" si="601"/>
        <v>0</v>
      </c>
      <c r="F6353" s="25">
        <f t="shared" si="603"/>
        <v>0</v>
      </c>
      <c r="G6353" s="25" t="str">
        <f t="shared" si="599"/>
        <v>Summer</v>
      </c>
      <c r="H6353" s="25">
        <f t="shared" si="604"/>
        <v>3</v>
      </c>
      <c r="I6353" s="25">
        <v>0</v>
      </c>
      <c r="J6353" s="25">
        <f t="shared" si="600"/>
        <v>3</v>
      </c>
      <c r="K6353" s="7">
        <v>40.960520000000002</v>
      </c>
    </row>
    <row r="6354" spans="1:11" x14ac:dyDescent="0.25">
      <c r="A6354" s="6">
        <v>44461</v>
      </c>
      <c r="B6354" s="7">
        <v>13</v>
      </c>
      <c r="C6354" s="25">
        <v>113298.1942125791</v>
      </c>
      <c r="D6354" s="25">
        <f t="shared" si="602"/>
        <v>9</v>
      </c>
      <c r="E6354" s="25">
        <f t="shared" si="601"/>
        <v>0</v>
      </c>
      <c r="F6354" s="25">
        <f t="shared" si="603"/>
        <v>0</v>
      </c>
      <c r="G6354" s="25" t="str">
        <f t="shared" si="599"/>
        <v>Summer</v>
      </c>
      <c r="H6354" s="25">
        <f t="shared" si="604"/>
        <v>3</v>
      </c>
      <c r="I6354" s="25">
        <v>0</v>
      </c>
      <c r="J6354" s="25">
        <f t="shared" si="600"/>
        <v>3</v>
      </c>
      <c r="K6354" s="7">
        <v>43.272539999999999</v>
      </c>
    </row>
    <row r="6355" spans="1:11" x14ac:dyDescent="0.25">
      <c r="A6355" s="6">
        <v>44461</v>
      </c>
      <c r="B6355" s="7">
        <v>14</v>
      </c>
      <c r="C6355" s="25">
        <v>112651.81759087238</v>
      </c>
      <c r="D6355" s="25">
        <f t="shared" si="602"/>
        <v>9</v>
      </c>
      <c r="E6355" s="25">
        <f t="shared" si="601"/>
        <v>0</v>
      </c>
      <c r="F6355" s="25">
        <f t="shared" si="603"/>
        <v>0</v>
      </c>
      <c r="G6355" s="25" t="str">
        <f t="shared" si="599"/>
        <v>Summer</v>
      </c>
      <c r="H6355" s="25">
        <f t="shared" si="604"/>
        <v>3</v>
      </c>
      <c r="I6355" s="25">
        <v>0</v>
      </c>
      <c r="J6355" s="25">
        <f t="shared" si="600"/>
        <v>3</v>
      </c>
      <c r="K6355" s="7">
        <v>47.325949999999999</v>
      </c>
    </row>
    <row r="6356" spans="1:11" x14ac:dyDescent="0.25">
      <c r="A6356" s="6">
        <v>44461</v>
      </c>
      <c r="B6356" s="7">
        <v>15</v>
      </c>
      <c r="C6356" s="25">
        <v>112633.30032372347</v>
      </c>
      <c r="D6356" s="25">
        <f t="shared" si="602"/>
        <v>9</v>
      </c>
      <c r="E6356" s="25">
        <f t="shared" si="601"/>
        <v>0</v>
      </c>
      <c r="F6356" s="25">
        <f t="shared" si="603"/>
        <v>0</v>
      </c>
      <c r="G6356" s="25" t="str">
        <f t="shared" si="599"/>
        <v>Summer</v>
      </c>
      <c r="H6356" s="25">
        <f t="shared" si="604"/>
        <v>4</v>
      </c>
      <c r="I6356" s="25">
        <v>0</v>
      </c>
      <c r="J6356" s="25">
        <f t="shared" si="600"/>
        <v>4</v>
      </c>
      <c r="K6356" s="7">
        <v>42.801679999999998</v>
      </c>
    </row>
    <row r="6357" spans="1:11" x14ac:dyDescent="0.25">
      <c r="A6357" s="6">
        <v>44461</v>
      </c>
      <c r="B6357" s="7">
        <v>16</v>
      </c>
      <c r="C6357" s="25">
        <v>117490.49424299457</v>
      </c>
      <c r="D6357" s="25">
        <f t="shared" si="602"/>
        <v>9</v>
      </c>
      <c r="E6357" s="25">
        <f t="shared" si="601"/>
        <v>0</v>
      </c>
      <c r="F6357" s="25">
        <f t="shared" si="603"/>
        <v>0</v>
      </c>
      <c r="G6357" s="25" t="str">
        <f t="shared" si="599"/>
        <v>Summer</v>
      </c>
      <c r="H6357" s="25">
        <f t="shared" si="604"/>
        <v>4</v>
      </c>
      <c r="I6357" s="25">
        <v>0</v>
      </c>
      <c r="J6357" s="25">
        <f t="shared" si="600"/>
        <v>4</v>
      </c>
      <c r="K6357" s="7">
        <v>49.728340000000003</v>
      </c>
    </row>
    <row r="6358" spans="1:11" x14ac:dyDescent="0.25">
      <c r="A6358" s="6">
        <v>44461</v>
      </c>
      <c r="B6358" s="7">
        <v>17</v>
      </c>
      <c r="C6358" s="25">
        <v>126235.2190968642</v>
      </c>
      <c r="D6358" s="25">
        <f t="shared" si="602"/>
        <v>9</v>
      </c>
      <c r="E6358" s="25">
        <f t="shared" si="601"/>
        <v>0</v>
      </c>
      <c r="F6358" s="25">
        <f t="shared" si="603"/>
        <v>0</v>
      </c>
      <c r="G6358" s="25" t="str">
        <f t="shared" si="599"/>
        <v>Summer</v>
      </c>
      <c r="H6358" s="25">
        <f t="shared" si="604"/>
        <v>4</v>
      </c>
      <c r="I6358" s="25">
        <v>0</v>
      </c>
      <c r="J6358" s="25">
        <f t="shared" si="600"/>
        <v>4</v>
      </c>
      <c r="K6358" s="7">
        <v>35.830950000000001</v>
      </c>
    </row>
    <row r="6359" spans="1:11" x14ac:dyDescent="0.25">
      <c r="A6359" s="6">
        <v>44461</v>
      </c>
      <c r="B6359" s="7">
        <v>18</v>
      </c>
      <c r="C6359" s="25">
        <v>137605.93841754313</v>
      </c>
      <c r="D6359" s="25">
        <f t="shared" si="602"/>
        <v>9</v>
      </c>
      <c r="E6359" s="25">
        <f t="shared" si="601"/>
        <v>0</v>
      </c>
      <c r="F6359" s="25">
        <f t="shared" si="603"/>
        <v>0</v>
      </c>
      <c r="G6359" s="25" t="str">
        <f t="shared" si="599"/>
        <v>Summer</v>
      </c>
      <c r="H6359" s="25">
        <f t="shared" si="604"/>
        <v>4</v>
      </c>
      <c r="I6359" s="25">
        <v>0</v>
      </c>
      <c r="J6359" s="25">
        <f t="shared" si="600"/>
        <v>4</v>
      </c>
      <c r="K6359" s="7">
        <v>41.666989999999998</v>
      </c>
    </row>
    <row r="6360" spans="1:11" x14ac:dyDescent="0.25">
      <c r="A6360" s="6">
        <v>44461</v>
      </c>
      <c r="B6360" s="7">
        <v>19</v>
      </c>
      <c r="C6360" s="25">
        <v>142746.14392028842</v>
      </c>
      <c r="D6360" s="25">
        <f t="shared" si="602"/>
        <v>9</v>
      </c>
      <c r="E6360" s="25">
        <f t="shared" si="601"/>
        <v>0</v>
      </c>
      <c r="F6360" s="25">
        <f t="shared" si="603"/>
        <v>0</v>
      </c>
      <c r="G6360" s="25" t="str">
        <f t="shared" si="599"/>
        <v>Summer</v>
      </c>
      <c r="H6360" s="25">
        <f t="shared" si="604"/>
        <v>4</v>
      </c>
      <c r="I6360" s="25">
        <v>0</v>
      </c>
      <c r="J6360" s="25">
        <f t="shared" si="600"/>
        <v>4</v>
      </c>
      <c r="K6360" s="7">
        <v>41.312890000000003</v>
      </c>
    </row>
    <row r="6361" spans="1:11" x14ac:dyDescent="0.25">
      <c r="A6361" s="6">
        <v>44461</v>
      </c>
      <c r="B6361" s="7">
        <v>20</v>
      </c>
      <c r="C6361" s="25">
        <v>145124.18319940605</v>
      </c>
      <c r="D6361" s="25">
        <f t="shared" si="602"/>
        <v>9</v>
      </c>
      <c r="E6361" s="25">
        <f t="shared" si="601"/>
        <v>0</v>
      </c>
      <c r="F6361" s="25">
        <f t="shared" si="603"/>
        <v>0</v>
      </c>
      <c r="G6361" s="25" t="str">
        <f t="shared" si="599"/>
        <v>Summer</v>
      </c>
      <c r="H6361" s="25">
        <f t="shared" si="604"/>
        <v>4</v>
      </c>
      <c r="I6361" s="25">
        <v>0</v>
      </c>
      <c r="J6361" s="25">
        <f t="shared" si="600"/>
        <v>4</v>
      </c>
      <c r="K6361" s="7">
        <v>44.270760000000003</v>
      </c>
    </row>
    <row r="6362" spans="1:11" x14ac:dyDescent="0.25">
      <c r="A6362" s="6">
        <v>44461</v>
      </c>
      <c r="B6362" s="7">
        <v>21</v>
      </c>
      <c r="C6362" s="25">
        <v>144431.58129205878</v>
      </c>
      <c r="D6362" s="25">
        <f t="shared" si="602"/>
        <v>9</v>
      </c>
      <c r="E6362" s="25">
        <f t="shared" si="601"/>
        <v>0</v>
      </c>
      <c r="F6362" s="25">
        <f t="shared" si="603"/>
        <v>0</v>
      </c>
      <c r="G6362" s="25" t="str">
        <f t="shared" si="599"/>
        <v>Summer</v>
      </c>
      <c r="H6362" s="25">
        <f t="shared" si="604"/>
        <v>3</v>
      </c>
      <c r="I6362" s="25">
        <v>0</v>
      </c>
      <c r="J6362" s="25">
        <f t="shared" si="600"/>
        <v>3</v>
      </c>
      <c r="K6362" s="7">
        <v>37.811639999999997</v>
      </c>
    </row>
    <row r="6363" spans="1:11" x14ac:dyDescent="0.25">
      <c r="A6363" s="6">
        <v>44461</v>
      </c>
      <c r="B6363" s="7">
        <v>22</v>
      </c>
      <c r="C6363" s="25">
        <v>134736.75962685328</v>
      </c>
      <c r="D6363" s="25">
        <f t="shared" si="602"/>
        <v>9</v>
      </c>
      <c r="E6363" s="25">
        <f t="shared" si="601"/>
        <v>0</v>
      </c>
      <c r="F6363" s="25">
        <f t="shared" si="603"/>
        <v>0</v>
      </c>
      <c r="G6363" s="25" t="str">
        <f t="shared" si="599"/>
        <v>Summer</v>
      </c>
      <c r="H6363" s="25">
        <f t="shared" si="604"/>
        <v>3</v>
      </c>
      <c r="I6363" s="25">
        <v>0</v>
      </c>
      <c r="J6363" s="25">
        <f t="shared" si="600"/>
        <v>3</v>
      </c>
      <c r="K6363" s="7">
        <v>40.193669999999997</v>
      </c>
    </row>
    <row r="6364" spans="1:11" x14ac:dyDescent="0.25">
      <c r="A6364" s="6">
        <v>44461</v>
      </c>
      <c r="B6364" s="7">
        <v>23</v>
      </c>
      <c r="C6364" s="25">
        <v>119790.95871337205</v>
      </c>
      <c r="D6364" s="25">
        <f t="shared" si="602"/>
        <v>9</v>
      </c>
      <c r="E6364" s="25">
        <f t="shared" si="601"/>
        <v>0</v>
      </c>
      <c r="F6364" s="25">
        <f t="shared" si="603"/>
        <v>0</v>
      </c>
      <c r="G6364" s="25" t="str">
        <f t="shared" si="599"/>
        <v>Summer</v>
      </c>
      <c r="H6364" s="25">
        <f t="shared" si="604"/>
        <v>3</v>
      </c>
      <c r="I6364" s="25">
        <v>0</v>
      </c>
      <c r="J6364" s="25">
        <f t="shared" si="600"/>
        <v>3</v>
      </c>
      <c r="K6364" s="7">
        <v>32.310670000000002</v>
      </c>
    </row>
    <row r="6365" spans="1:11" x14ac:dyDescent="0.25">
      <c r="A6365" s="6">
        <v>44461</v>
      </c>
      <c r="B6365" s="7">
        <v>24</v>
      </c>
      <c r="C6365" s="25">
        <v>103097.6650060442</v>
      </c>
      <c r="D6365" s="25">
        <f t="shared" si="602"/>
        <v>9</v>
      </c>
      <c r="E6365" s="25">
        <f t="shared" si="601"/>
        <v>0</v>
      </c>
      <c r="F6365" s="25">
        <f t="shared" si="603"/>
        <v>0</v>
      </c>
      <c r="G6365" s="25" t="str">
        <f t="shared" si="599"/>
        <v>Summer</v>
      </c>
      <c r="H6365" s="25">
        <f t="shared" si="604"/>
        <v>3</v>
      </c>
      <c r="I6365" s="25">
        <v>0</v>
      </c>
      <c r="J6365" s="25">
        <f t="shared" si="600"/>
        <v>3</v>
      </c>
      <c r="K6365" s="7">
        <v>35.351860000000002</v>
      </c>
    </row>
    <row r="6366" spans="1:11" x14ac:dyDescent="0.25">
      <c r="A6366" s="6">
        <v>44462</v>
      </c>
      <c r="B6366" s="7">
        <v>1</v>
      </c>
      <c r="C6366" s="25">
        <v>90502.072078034762</v>
      </c>
      <c r="D6366" s="25">
        <f t="shared" si="602"/>
        <v>9</v>
      </c>
      <c r="E6366" s="25">
        <f t="shared" si="601"/>
        <v>0</v>
      </c>
      <c r="F6366" s="25">
        <f t="shared" si="603"/>
        <v>0</v>
      </c>
      <c r="G6366" s="25" t="str">
        <f t="shared" si="599"/>
        <v>Summer</v>
      </c>
      <c r="H6366" s="25">
        <f t="shared" si="604"/>
        <v>3</v>
      </c>
      <c r="I6366" s="25">
        <v>0</v>
      </c>
      <c r="J6366" s="25">
        <f t="shared" si="600"/>
        <v>3</v>
      </c>
      <c r="K6366" s="7">
        <v>29.68477</v>
      </c>
    </row>
    <row r="6367" spans="1:11" x14ac:dyDescent="0.25">
      <c r="A6367" s="6">
        <v>44462</v>
      </c>
      <c r="B6367" s="7">
        <v>2</v>
      </c>
      <c r="C6367" s="25">
        <v>82900.439391774635</v>
      </c>
      <c r="D6367" s="25">
        <f t="shared" si="602"/>
        <v>9</v>
      </c>
      <c r="E6367" s="25">
        <f t="shared" si="601"/>
        <v>0</v>
      </c>
      <c r="F6367" s="25">
        <f t="shared" si="603"/>
        <v>0</v>
      </c>
      <c r="G6367" s="25" t="str">
        <f t="shared" si="599"/>
        <v>Summer</v>
      </c>
      <c r="H6367" s="25">
        <f t="shared" si="604"/>
        <v>1</v>
      </c>
      <c r="I6367" s="25">
        <v>0</v>
      </c>
      <c r="J6367" s="25">
        <f t="shared" si="600"/>
        <v>1</v>
      </c>
      <c r="K6367" s="7">
        <v>27.389880000000002</v>
      </c>
    </row>
    <row r="6368" spans="1:11" x14ac:dyDescent="0.25">
      <c r="A6368" s="6">
        <v>44462</v>
      </c>
      <c r="B6368" s="7">
        <v>3</v>
      </c>
      <c r="C6368" s="25">
        <v>78867.082678286111</v>
      </c>
      <c r="D6368" s="25">
        <f t="shared" si="602"/>
        <v>9</v>
      </c>
      <c r="E6368" s="25">
        <f t="shared" si="601"/>
        <v>0</v>
      </c>
      <c r="F6368" s="25">
        <f t="shared" si="603"/>
        <v>0</v>
      </c>
      <c r="G6368" s="25" t="str">
        <f t="shared" si="599"/>
        <v>Summer</v>
      </c>
      <c r="H6368" s="25">
        <f t="shared" si="604"/>
        <v>1</v>
      </c>
      <c r="I6368" s="25">
        <v>0</v>
      </c>
      <c r="J6368" s="25">
        <f t="shared" si="600"/>
        <v>1</v>
      </c>
      <c r="K6368" s="7">
        <v>27.515630000000002</v>
      </c>
    </row>
    <row r="6369" spans="1:11" x14ac:dyDescent="0.25">
      <c r="A6369" s="6">
        <v>44462</v>
      </c>
      <c r="B6369" s="7">
        <v>4</v>
      </c>
      <c r="C6369" s="25">
        <v>76983.044179812088</v>
      </c>
      <c r="D6369" s="25">
        <f t="shared" si="602"/>
        <v>9</v>
      </c>
      <c r="E6369" s="25">
        <f t="shared" si="601"/>
        <v>0</v>
      </c>
      <c r="F6369" s="25">
        <f t="shared" si="603"/>
        <v>0</v>
      </c>
      <c r="G6369" s="25" t="str">
        <f t="shared" si="599"/>
        <v>Summer</v>
      </c>
      <c r="H6369" s="25">
        <f t="shared" si="604"/>
        <v>1</v>
      </c>
      <c r="I6369" s="25">
        <v>0</v>
      </c>
      <c r="J6369" s="25">
        <f t="shared" si="600"/>
        <v>1</v>
      </c>
      <c r="K6369" s="7">
        <v>27.668559999999999</v>
      </c>
    </row>
    <row r="6370" spans="1:11" x14ac:dyDescent="0.25">
      <c r="A6370" s="6">
        <v>44462</v>
      </c>
      <c r="B6370" s="7">
        <v>5</v>
      </c>
      <c r="C6370" s="25">
        <v>77659.563472397596</v>
      </c>
      <c r="D6370" s="25">
        <f t="shared" si="602"/>
        <v>9</v>
      </c>
      <c r="E6370" s="25">
        <f t="shared" si="601"/>
        <v>0</v>
      </c>
      <c r="F6370" s="25">
        <f t="shared" si="603"/>
        <v>0</v>
      </c>
      <c r="G6370" s="25" t="str">
        <f t="shared" si="599"/>
        <v>Summer</v>
      </c>
      <c r="H6370" s="25">
        <f t="shared" si="604"/>
        <v>1</v>
      </c>
      <c r="I6370" s="25">
        <v>0</v>
      </c>
      <c r="J6370" s="25">
        <f t="shared" si="600"/>
        <v>1</v>
      </c>
      <c r="K6370" s="7">
        <v>27.195070000000001</v>
      </c>
    </row>
    <row r="6371" spans="1:11" x14ac:dyDescent="0.25">
      <c r="A6371" s="6">
        <v>44462</v>
      </c>
      <c r="B6371" s="7">
        <v>6</v>
      </c>
      <c r="C6371" s="25">
        <v>84054.40907514737</v>
      </c>
      <c r="D6371" s="25">
        <f t="shared" si="602"/>
        <v>9</v>
      </c>
      <c r="E6371" s="25">
        <f t="shared" si="601"/>
        <v>0</v>
      </c>
      <c r="F6371" s="25">
        <f t="shared" si="603"/>
        <v>0</v>
      </c>
      <c r="G6371" s="25" t="str">
        <f t="shared" si="599"/>
        <v>Summer</v>
      </c>
      <c r="H6371" s="25">
        <f t="shared" si="604"/>
        <v>1</v>
      </c>
      <c r="I6371" s="25">
        <v>0</v>
      </c>
      <c r="J6371" s="25">
        <f t="shared" si="600"/>
        <v>1</v>
      </c>
      <c r="K6371" s="7">
        <v>29.71078</v>
      </c>
    </row>
    <row r="6372" spans="1:11" x14ac:dyDescent="0.25">
      <c r="A6372" s="6">
        <v>44462</v>
      </c>
      <c r="B6372" s="7">
        <v>7</v>
      </c>
      <c r="C6372" s="25">
        <v>97807.983640630147</v>
      </c>
      <c r="D6372" s="25">
        <f t="shared" si="602"/>
        <v>9</v>
      </c>
      <c r="E6372" s="25">
        <f t="shared" si="601"/>
        <v>0</v>
      </c>
      <c r="F6372" s="25">
        <f t="shared" si="603"/>
        <v>0</v>
      </c>
      <c r="G6372" s="25" t="str">
        <f t="shared" si="599"/>
        <v>Summer</v>
      </c>
      <c r="H6372" s="25">
        <f t="shared" si="604"/>
        <v>3</v>
      </c>
      <c r="I6372" s="25">
        <v>0</v>
      </c>
      <c r="J6372" s="25">
        <f t="shared" si="600"/>
        <v>3</v>
      </c>
      <c r="K6372" s="7">
        <v>35.709000000000003</v>
      </c>
    </row>
    <row r="6373" spans="1:11" x14ac:dyDescent="0.25">
      <c r="A6373" s="6">
        <v>44462</v>
      </c>
      <c r="B6373" s="7">
        <v>8</v>
      </c>
      <c r="C6373" s="25">
        <v>104082.51679735046</v>
      </c>
      <c r="D6373" s="25">
        <f t="shared" si="602"/>
        <v>9</v>
      </c>
      <c r="E6373" s="25">
        <f t="shared" si="601"/>
        <v>0</v>
      </c>
      <c r="F6373" s="25">
        <f t="shared" si="603"/>
        <v>0</v>
      </c>
      <c r="G6373" s="25" t="str">
        <f t="shared" si="599"/>
        <v>Summer</v>
      </c>
      <c r="H6373" s="25">
        <f t="shared" si="604"/>
        <v>3</v>
      </c>
      <c r="I6373" s="25">
        <v>0</v>
      </c>
      <c r="J6373" s="25">
        <f t="shared" si="600"/>
        <v>3</v>
      </c>
      <c r="K6373" s="7">
        <v>38.060569999999998</v>
      </c>
    </row>
    <row r="6374" spans="1:11" x14ac:dyDescent="0.25">
      <c r="A6374" s="6">
        <v>44462</v>
      </c>
      <c r="B6374" s="7">
        <v>9</v>
      </c>
      <c r="C6374" s="25">
        <v>102198.59395007631</v>
      </c>
      <c r="D6374" s="25">
        <f t="shared" si="602"/>
        <v>9</v>
      </c>
      <c r="E6374" s="25">
        <f t="shared" si="601"/>
        <v>0</v>
      </c>
      <c r="F6374" s="25">
        <f t="shared" si="603"/>
        <v>0</v>
      </c>
      <c r="G6374" s="25" t="str">
        <f t="shared" si="599"/>
        <v>Summer</v>
      </c>
      <c r="H6374" s="25">
        <f t="shared" si="604"/>
        <v>3</v>
      </c>
      <c r="I6374" s="25">
        <v>0</v>
      </c>
      <c r="J6374" s="25">
        <f t="shared" si="600"/>
        <v>3</v>
      </c>
      <c r="K6374" s="7">
        <v>34.61647</v>
      </c>
    </row>
    <row r="6375" spans="1:11" x14ac:dyDescent="0.25">
      <c r="A6375" s="6">
        <v>44462</v>
      </c>
      <c r="B6375" s="7">
        <v>10</v>
      </c>
      <c r="C6375" s="25">
        <v>102308.51086173364</v>
      </c>
      <c r="D6375" s="25">
        <f t="shared" si="602"/>
        <v>9</v>
      </c>
      <c r="E6375" s="25">
        <f t="shared" si="601"/>
        <v>0</v>
      </c>
      <c r="F6375" s="25">
        <f t="shared" si="603"/>
        <v>0</v>
      </c>
      <c r="G6375" s="25" t="str">
        <f t="shared" si="599"/>
        <v>Summer</v>
      </c>
      <c r="H6375" s="25">
        <f t="shared" si="604"/>
        <v>3</v>
      </c>
      <c r="I6375" s="25">
        <v>0</v>
      </c>
      <c r="J6375" s="25">
        <f t="shared" si="600"/>
        <v>3</v>
      </c>
      <c r="K6375" s="7">
        <v>42.490920000000003</v>
      </c>
    </row>
    <row r="6376" spans="1:11" x14ac:dyDescent="0.25">
      <c r="A6376" s="6">
        <v>44462</v>
      </c>
      <c r="B6376" s="7">
        <v>11</v>
      </c>
      <c r="C6376" s="25">
        <v>103011.24073885432</v>
      </c>
      <c r="D6376" s="25">
        <f t="shared" si="602"/>
        <v>9</v>
      </c>
      <c r="E6376" s="25">
        <f t="shared" si="601"/>
        <v>0</v>
      </c>
      <c r="F6376" s="25">
        <f t="shared" si="603"/>
        <v>0</v>
      </c>
      <c r="G6376" s="25" t="str">
        <f t="shared" si="599"/>
        <v>Summer</v>
      </c>
      <c r="H6376" s="25">
        <f t="shared" si="604"/>
        <v>3</v>
      </c>
      <c r="I6376" s="25">
        <v>0</v>
      </c>
      <c r="J6376" s="25">
        <f t="shared" si="600"/>
        <v>3</v>
      </c>
      <c r="K6376" s="7">
        <v>37.247880000000002</v>
      </c>
    </row>
    <row r="6377" spans="1:11" x14ac:dyDescent="0.25">
      <c r="A6377" s="6">
        <v>44462</v>
      </c>
      <c r="B6377" s="7">
        <v>12</v>
      </c>
      <c r="C6377" s="25">
        <v>104203.01931361271</v>
      </c>
      <c r="D6377" s="25">
        <f t="shared" si="602"/>
        <v>9</v>
      </c>
      <c r="E6377" s="25">
        <f t="shared" si="601"/>
        <v>0</v>
      </c>
      <c r="F6377" s="25">
        <f t="shared" si="603"/>
        <v>0</v>
      </c>
      <c r="G6377" s="25" t="str">
        <f t="shared" si="599"/>
        <v>Summer</v>
      </c>
      <c r="H6377" s="25">
        <f t="shared" si="604"/>
        <v>3</v>
      </c>
      <c r="I6377" s="25">
        <v>0</v>
      </c>
      <c r="J6377" s="25">
        <f t="shared" si="600"/>
        <v>3</v>
      </c>
      <c r="K6377" s="7">
        <v>34.174979999999998</v>
      </c>
    </row>
    <row r="6378" spans="1:11" x14ac:dyDescent="0.25">
      <c r="A6378" s="6">
        <v>44462</v>
      </c>
      <c r="B6378" s="7">
        <v>13</v>
      </c>
      <c r="C6378" s="25">
        <v>105566.58215796953</v>
      </c>
      <c r="D6378" s="25">
        <f t="shared" si="602"/>
        <v>9</v>
      </c>
      <c r="E6378" s="25">
        <f t="shared" si="601"/>
        <v>0</v>
      </c>
      <c r="F6378" s="25">
        <f t="shared" si="603"/>
        <v>0</v>
      </c>
      <c r="G6378" s="25" t="str">
        <f t="shared" si="599"/>
        <v>Summer</v>
      </c>
      <c r="H6378" s="25">
        <f t="shared" si="604"/>
        <v>3</v>
      </c>
      <c r="I6378" s="25">
        <v>0</v>
      </c>
      <c r="J6378" s="25">
        <f t="shared" si="600"/>
        <v>3</v>
      </c>
      <c r="K6378" s="7">
        <v>36.722070000000002</v>
      </c>
    </row>
    <row r="6379" spans="1:11" x14ac:dyDescent="0.25">
      <c r="A6379" s="6">
        <v>44462</v>
      </c>
      <c r="B6379" s="7">
        <v>14</v>
      </c>
      <c r="C6379" s="25">
        <v>105908.50845012866</v>
      </c>
      <c r="D6379" s="25">
        <f t="shared" si="602"/>
        <v>9</v>
      </c>
      <c r="E6379" s="25">
        <f t="shared" si="601"/>
        <v>0</v>
      </c>
      <c r="F6379" s="25">
        <f t="shared" si="603"/>
        <v>0</v>
      </c>
      <c r="G6379" s="25" t="str">
        <f t="shared" si="599"/>
        <v>Summer</v>
      </c>
      <c r="H6379" s="25">
        <f t="shared" si="604"/>
        <v>3</v>
      </c>
      <c r="I6379" s="25">
        <v>0</v>
      </c>
      <c r="J6379" s="25">
        <f t="shared" si="600"/>
        <v>3</v>
      </c>
      <c r="K6379" s="7">
        <v>35.913139999999999</v>
      </c>
    </row>
    <row r="6380" spans="1:11" x14ac:dyDescent="0.25">
      <c r="A6380" s="6">
        <v>44462</v>
      </c>
      <c r="B6380" s="7">
        <v>15</v>
      </c>
      <c r="C6380" s="25">
        <v>106117.8461728105</v>
      </c>
      <c r="D6380" s="25">
        <f t="shared" si="602"/>
        <v>9</v>
      </c>
      <c r="E6380" s="25">
        <f t="shared" si="601"/>
        <v>0</v>
      </c>
      <c r="F6380" s="25">
        <f t="shared" si="603"/>
        <v>0</v>
      </c>
      <c r="G6380" s="25" t="str">
        <f t="shared" si="599"/>
        <v>Summer</v>
      </c>
      <c r="H6380" s="25">
        <f t="shared" si="604"/>
        <v>4</v>
      </c>
      <c r="I6380" s="25">
        <v>0</v>
      </c>
      <c r="J6380" s="25">
        <f t="shared" si="600"/>
        <v>4</v>
      </c>
      <c r="K6380" s="7">
        <v>32.596809999999998</v>
      </c>
    </row>
    <row r="6381" spans="1:11" x14ac:dyDescent="0.25">
      <c r="A6381" s="6">
        <v>44462</v>
      </c>
      <c r="B6381" s="7">
        <v>16</v>
      </c>
      <c r="C6381" s="25">
        <v>111418.72696297985</v>
      </c>
      <c r="D6381" s="25">
        <f t="shared" si="602"/>
        <v>9</v>
      </c>
      <c r="E6381" s="25">
        <f t="shared" si="601"/>
        <v>0</v>
      </c>
      <c r="F6381" s="25">
        <f t="shared" si="603"/>
        <v>0</v>
      </c>
      <c r="G6381" s="25" t="str">
        <f t="shared" si="599"/>
        <v>Summer</v>
      </c>
      <c r="H6381" s="25">
        <f t="shared" si="604"/>
        <v>4</v>
      </c>
      <c r="I6381" s="25">
        <v>0</v>
      </c>
      <c r="J6381" s="25">
        <f t="shared" si="600"/>
        <v>4</v>
      </c>
      <c r="K6381" s="7">
        <v>34.30865</v>
      </c>
    </row>
    <row r="6382" spans="1:11" x14ac:dyDescent="0.25">
      <c r="A6382" s="6">
        <v>44462</v>
      </c>
      <c r="B6382" s="7">
        <v>17</v>
      </c>
      <c r="C6382" s="25">
        <v>120621.25585194191</v>
      </c>
      <c r="D6382" s="25">
        <f t="shared" si="602"/>
        <v>9</v>
      </c>
      <c r="E6382" s="25">
        <f t="shared" si="601"/>
        <v>0</v>
      </c>
      <c r="F6382" s="25">
        <f t="shared" si="603"/>
        <v>0</v>
      </c>
      <c r="G6382" s="25" t="str">
        <f t="shared" si="599"/>
        <v>Summer</v>
      </c>
      <c r="H6382" s="25">
        <f t="shared" si="604"/>
        <v>4</v>
      </c>
      <c r="I6382" s="25">
        <v>0</v>
      </c>
      <c r="J6382" s="25">
        <f t="shared" si="600"/>
        <v>4</v>
      </c>
      <c r="K6382" s="7">
        <v>35.650730000000003</v>
      </c>
    </row>
    <row r="6383" spans="1:11" x14ac:dyDescent="0.25">
      <c r="A6383" s="6">
        <v>44462</v>
      </c>
      <c r="B6383" s="7">
        <v>18</v>
      </c>
      <c r="C6383" s="25">
        <v>130165.6245460788</v>
      </c>
      <c r="D6383" s="25">
        <f t="shared" si="602"/>
        <v>9</v>
      </c>
      <c r="E6383" s="25">
        <f t="shared" si="601"/>
        <v>0</v>
      </c>
      <c r="F6383" s="25">
        <f t="shared" si="603"/>
        <v>0</v>
      </c>
      <c r="G6383" s="25" t="str">
        <f t="shared" ref="G6383:G6446" si="605">IF(OR(D6383&lt;5,D6383&gt;9),"Winter","Summer")</f>
        <v>Summer</v>
      </c>
      <c r="H6383" s="25">
        <f t="shared" si="604"/>
        <v>4</v>
      </c>
      <c r="I6383" s="25">
        <v>0</v>
      </c>
      <c r="J6383" s="25">
        <f t="shared" ref="J6383:J6446" si="606">IF(I6383=0,H6383,5)</f>
        <v>4</v>
      </c>
      <c r="K6383" s="7">
        <v>41.513309999999997</v>
      </c>
    </row>
    <row r="6384" spans="1:11" x14ac:dyDescent="0.25">
      <c r="A6384" s="6">
        <v>44462</v>
      </c>
      <c r="B6384" s="7">
        <v>19</v>
      </c>
      <c r="C6384" s="25">
        <v>135014.95980856349</v>
      </c>
      <c r="D6384" s="25">
        <f t="shared" si="602"/>
        <v>9</v>
      </c>
      <c r="E6384" s="25">
        <f t="shared" si="601"/>
        <v>0</v>
      </c>
      <c r="F6384" s="25">
        <f t="shared" si="603"/>
        <v>0</v>
      </c>
      <c r="G6384" s="25" t="str">
        <f t="shared" si="605"/>
        <v>Summer</v>
      </c>
      <c r="H6384" s="25">
        <f t="shared" si="604"/>
        <v>4</v>
      </c>
      <c r="I6384" s="25">
        <v>0</v>
      </c>
      <c r="J6384" s="25">
        <f t="shared" si="606"/>
        <v>4</v>
      </c>
      <c r="K6384" s="7">
        <v>38.954990000000002</v>
      </c>
    </row>
    <row r="6385" spans="1:11" x14ac:dyDescent="0.25">
      <c r="A6385" s="6">
        <v>44462</v>
      </c>
      <c r="B6385" s="7">
        <v>20</v>
      </c>
      <c r="C6385" s="25">
        <v>137849.35349362678</v>
      </c>
      <c r="D6385" s="25">
        <f t="shared" si="602"/>
        <v>9</v>
      </c>
      <c r="E6385" s="25">
        <f t="shared" si="601"/>
        <v>0</v>
      </c>
      <c r="F6385" s="25">
        <f t="shared" si="603"/>
        <v>0</v>
      </c>
      <c r="G6385" s="25" t="str">
        <f t="shared" si="605"/>
        <v>Summer</v>
      </c>
      <c r="H6385" s="25">
        <f t="shared" si="604"/>
        <v>4</v>
      </c>
      <c r="I6385" s="25">
        <v>0</v>
      </c>
      <c r="J6385" s="25">
        <f t="shared" si="606"/>
        <v>4</v>
      </c>
      <c r="K6385" s="7">
        <v>47.351599999999998</v>
      </c>
    </row>
    <row r="6386" spans="1:11" x14ac:dyDescent="0.25">
      <c r="A6386" s="6">
        <v>44462</v>
      </c>
      <c r="B6386" s="7">
        <v>21</v>
      </c>
      <c r="C6386" s="25">
        <v>142209.55759413991</v>
      </c>
      <c r="D6386" s="25">
        <f t="shared" si="602"/>
        <v>9</v>
      </c>
      <c r="E6386" s="25">
        <f t="shared" si="601"/>
        <v>0</v>
      </c>
      <c r="F6386" s="25">
        <f t="shared" si="603"/>
        <v>0</v>
      </c>
      <c r="G6386" s="25" t="str">
        <f t="shared" si="605"/>
        <v>Summer</v>
      </c>
      <c r="H6386" s="25">
        <f t="shared" si="604"/>
        <v>3</v>
      </c>
      <c r="I6386" s="25">
        <v>0</v>
      </c>
      <c r="J6386" s="25">
        <f t="shared" si="606"/>
        <v>3</v>
      </c>
      <c r="K6386" s="7">
        <v>41.612609999999997</v>
      </c>
    </row>
    <row r="6387" spans="1:11" x14ac:dyDescent="0.25">
      <c r="A6387" s="6">
        <v>44462</v>
      </c>
      <c r="B6387" s="7">
        <v>22</v>
      </c>
      <c r="C6387" s="25">
        <v>133785.62275240867</v>
      </c>
      <c r="D6387" s="25">
        <f t="shared" si="602"/>
        <v>9</v>
      </c>
      <c r="E6387" s="25">
        <f t="shared" si="601"/>
        <v>0</v>
      </c>
      <c r="F6387" s="25">
        <f t="shared" si="603"/>
        <v>0</v>
      </c>
      <c r="G6387" s="25" t="str">
        <f t="shared" si="605"/>
        <v>Summer</v>
      </c>
      <c r="H6387" s="25">
        <f t="shared" si="604"/>
        <v>3</v>
      </c>
      <c r="I6387" s="25">
        <v>0</v>
      </c>
      <c r="J6387" s="25">
        <f t="shared" si="606"/>
        <v>3</v>
      </c>
      <c r="K6387" s="7">
        <v>33.295169999999999</v>
      </c>
    </row>
    <row r="6388" spans="1:11" x14ac:dyDescent="0.25">
      <c r="A6388" s="6">
        <v>44462</v>
      </c>
      <c r="B6388" s="7">
        <v>23</v>
      </c>
      <c r="C6388" s="25">
        <v>119111.329877375</v>
      </c>
      <c r="D6388" s="25">
        <f t="shared" si="602"/>
        <v>9</v>
      </c>
      <c r="E6388" s="25">
        <f t="shared" si="601"/>
        <v>0</v>
      </c>
      <c r="F6388" s="25">
        <f t="shared" si="603"/>
        <v>0</v>
      </c>
      <c r="G6388" s="25" t="str">
        <f t="shared" si="605"/>
        <v>Summer</v>
      </c>
      <c r="H6388" s="25">
        <f t="shared" si="604"/>
        <v>3</v>
      </c>
      <c r="I6388" s="25">
        <v>0</v>
      </c>
      <c r="J6388" s="25">
        <f t="shared" si="606"/>
        <v>3</v>
      </c>
      <c r="K6388" s="7">
        <v>32.294559999999997</v>
      </c>
    </row>
    <row r="6389" spans="1:11" x14ac:dyDescent="0.25">
      <c r="A6389" s="6">
        <v>44462</v>
      </c>
      <c r="B6389" s="7">
        <v>24</v>
      </c>
      <c r="C6389" s="25">
        <v>102791.66335950451</v>
      </c>
      <c r="D6389" s="25">
        <f t="shared" si="602"/>
        <v>9</v>
      </c>
      <c r="E6389" s="25">
        <f t="shared" si="601"/>
        <v>0</v>
      </c>
      <c r="F6389" s="25">
        <f t="shared" si="603"/>
        <v>0</v>
      </c>
      <c r="G6389" s="25" t="str">
        <f t="shared" si="605"/>
        <v>Summer</v>
      </c>
      <c r="H6389" s="25">
        <f t="shared" si="604"/>
        <v>3</v>
      </c>
      <c r="I6389" s="25">
        <v>0</v>
      </c>
      <c r="J6389" s="25">
        <f t="shared" si="606"/>
        <v>3</v>
      </c>
      <c r="K6389" s="7">
        <v>30.11131</v>
      </c>
    </row>
    <row r="6390" spans="1:11" x14ac:dyDescent="0.25">
      <c r="A6390" s="6">
        <v>44463</v>
      </c>
      <c r="B6390" s="7">
        <v>1</v>
      </c>
      <c r="C6390" s="25">
        <v>90521.202115813256</v>
      </c>
      <c r="D6390" s="25">
        <f t="shared" si="602"/>
        <v>9</v>
      </c>
      <c r="E6390" s="25">
        <f t="shared" si="601"/>
        <v>0</v>
      </c>
      <c r="F6390" s="25">
        <f t="shared" si="603"/>
        <v>0</v>
      </c>
      <c r="G6390" s="25" t="str">
        <f t="shared" si="605"/>
        <v>Summer</v>
      </c>
      <c r="H6390" s="25">
        <f t="shared" si="604"/>
        <v>3</v>
      </c>
      <c r="I6390" s="25">
        <v>0</v>
      </c>
      <c r="J6390" s="25">
        <f t="shared" si="606"/>
        <v>3</v>
      </c>
      <c r="K6390" s="7">
        <v>30.466049999999999</v>
      </c>
    </row>
    <row r="6391" spans="1:11" x14ac:dyDescent="0.25">
      <c r="A6391" s="6">
        <v>44463</v>
      </c>
      <c r="B6391" s="7">
        <v>2</v>
      </c>
      <c r="C6391" s="25">
        <v>83033.213926640645</v>
      </c>
      <c r="D6391" s="25">
        <f t="shared" si="602"/>
        <v>9</v>
      </c>
      <c r="E6391" s="25">
        <f t="shared" si="601"/>
        <v>0</v>
      </c>
      <c r="F6391" s="25">
        <f t="shared" si="603"/>
        <v>0</v>
      </c>
      <c r="G6391" s="25" t="str">
        <f t="shared" si="605"/>
        <v>Summer</v>
      </c>
      <c r="H6391" s="25">
        <f t="shared" si="604"/>
        <v>1</v>
      </c>
      <c r="I6391" s="25">
        <v>0</v>
      </c>
      <c r="J6391" s="25">
        <f t="shared" si="606"/>
        <v>1</v>
      </c>
      <c r="K6391" s="7">
        <v>28.89414</v>
      </c>
    </row>
    <row r="6392" spans="1:11" x14ac:dyDescent="0.25">
      <c r="A6392" s="6">
        <v>44463</v>
      </c>
      <c r="B6392" s="7">
        <v>3</v>
      </c>
      <c r="C6392" s="25">
        <v>79225.856744304328</v>
      </c>
      <c r="D6392" s="25">
        <f t="shared" si="602"/>
        <v>9</v>
      </c>
      <c r="E6392" s="25">
        <f t="shared" si="601"/>
        <v>0</v>
      </c>
      <c r="F6392" s="25">
        <f t="shared" si="603"/>
        <v>0</v>
      </c>
      <c r="G6392" s="25" t="str">
        <f t="shared" si="605"/>
        <v>Summer</v>
      </c>
      <c r="H6392" s="25">
        <f t="shared" si="604"/>
        <v>1</v>
      </c>
      <c r="I6392" s="25">
        <v>0</v>
      </c>
      <c r="J6392" s="25">
        <f t="shared" si="606"/>
        <v>1</v>
      </c>
      <c r="K6392" s="7">
        <v>27.478629999999999</v>
      </c>
    </row>
    <row r="6393" spans="1:11" x14ac:dyDescent="0.25">
      <c r="A6393" s="6">
        <v>44463</v>
      </c>
      <c r="B6393" s="7">
        <v>4</v>
      </c>
      <c r="C6393" s="25">
        <v>77598.291746353716</v>
      </c>
      <c r="D6393" s="25">
        <f t="shared" si="602"/>
        <v>9</v>
      </c>
      <c r="E6393" s="25">
        <f t="shared" si="601"/>
        <v>0</v>
      </c>
      <c r="F6393" s="25">
        <f t="shared" si="603"/>
        <v>0</v>
      </c>
      <c r="G6393" s="25" t="str">
        <f t="shared" si="605"/>
        <v>Summer</v>
      </c>
      <c r="H6393" s="25">
        <f t="shared" si="604"/>
        <v>1</v>
      </c>
      <c r="I6393" s="25">
        <v>0</v>
      </c>
      <c r="J6393" s="25">
        <f t="shared" si="606"/>
        <v>1</v>
      </c>
      <c r="K6393" s="7">
        <v>26.50827</v>
      </c>
    </row>
    <row r="6394" spans="1:11" x14ac:dyDescent="0.25">
      <c r="A6394" s="6">
        <v>44463</v>
      </c>
      <c r="B6394" s="7">
        <v>5</v>
      </c>
      <c r="C6394" s="25">
        <v>78520.541103920768</v>
      </c>
      <c r="D6394" s="25">
        <f t="shared" si="602"/>
        <v>9</v>
      </c>
      <c r="E6394" s="25">
        <f t="shared" si="601"/>
        <v>0</v>
      </c>
      <c r="F6394" s="25">
        <f t="shared" si="603"/>
        <v>0</v>
      </c>
      <c r="G6394" s="25" t="str">
        <f t="shared" si="605"/>
        <v>Summer</v>
      </c>
      <c r="H6394" s="25">
        <f t="shared" si="604"/>
        <v>1</v>
      </c>
      <c r="I6394" s="25">
        <v>0</v>
      </c>
      <c r="J6394" s="25">
        <f t="shared" si="606"/>
        <v>1</v>
      </c>
      <c r="K6394" s="7">
        <v>26.70599</v>
      </c>
    </row>
    <row r="6395" spans="1:11" x14ac:dyDescent="0.25">
      <c r="A6395" s="6">
        <v>44463</v>
      </c>
      <c r="B6395" s="7">
        <v>6</v>
      </c>
      <c r="C6395" s="25">
        <v>84859.677569148378</v>
      </c>
      <c r="D6395" s="25">
        <f t="shared" si="602"/>
        <v>9</v>
      </c>
      <c r="E6395" s="25">
        <f t="shared" si="601"/>
        <v>0</v>
      </c>
      <c r="F6395" s="25">
        <f t="shared" si="603"/>
        <v>0</v>
      </c>
      <c r="G6395" s="25" t="str">
        <f t="shared" si="605"/>
        <v>Summer</v>
      </c>
      <c r="H6395" s="25">
        <f t="shared" si="604"/>
        <v>1</v>
      </c>
      <c r="I6395" s="25">
        <v>0</v>
      </c>
      <c r="J6395" s="25">
        <f t="shared" si="606"/>
        <v>1</v>
      </c>
      <c r="K6395" s="7">
        <v>28.192430000000002</v>
      </c>
    </row>
    <row r="6396" spans="1:11" x14ac:dyDescent="0.25">
      <c r="A6396" s="6">
        <v>44463</v>
      </c>
      <c r="B6396" s="7">
        <v>7</v>
      </c>
      <c r="C6396" s="25">
        <v>99096.264237640062</v>
      </c>
      <c r="D6396" s="25">
        <f t="shared" si="602"/>
        <v>9</v>
      </c>
      <c r="E6396" s="25">
        <f t="shared" si="601"/>
        <v>0</v>
      </c>
      <c r="F6396" s="25">
        <f t="shared" si="603"/>
        <v>0</v>
      </c>
      <c r="G6396" s="25" t="str">
        <f t="shared" si="605"/>
        <v>Summer</v>
      </c>
      <c r="H6396" s="25">
        <f t="shared" si="604"/>
        <v>3</v>
      </c>
      <c r="I6396" s="25">
        <v>0</v>
      </c>
      <c r="J6396" s="25">
        <f t="shared" si="606"/>
        <v>3</v>
      </c>
      <c r="K6396" s="7">
        <v>35.828380000000003</v>
      </c>
    </row>
    <row r="6397" spans="1:11" x14ac:dyDescent="0.25">
      <c r="A6397" s="6">
        <v>44463</v>
      </c>
      <c r="B6397" s="7">
        <v>8</v>
      </c>
      <c r="C6397" s="25">
        <v>107009.042492872</v>
      </c>
      <c r="D6397" s="25">
        <f t="shared" si="602"/>
        <v>9</v>
      </c>
      <c r="E6397" s="25">
        <f t="shared" si="601"/>
        <v>0</v>
      </c>
      <c r="F6397" s="25">
        <f t="shared" si="603"/>
        <v>0</v>
      </c>
      <c r="G6397" s="25" t="str">
        <f t="shared" si="605"/>
        <v>Summer</v>
      </c>
      <c r="H6397" s="25">
        <f t="shared" si="604"/>
        <v>3</v>
      </c>
      <c r="I6397" s="25">
        <v>0</v>
      </c>
      <c r="J6397" s="25">
        <f t="shared" si="606"/>
        <v>3</v>
      </c>
      <c r="K6397" s="7">
        <v>31.947209999999998</v>
      </c>
    </row>
    <row r="6398" spans="1:11" x14ac:dyDescent="0.25">
      <c r="A6398" s="6">
        <v>44463</v>
      </c>
      <c r="B6398" s="7">
        <v>9</v>
      </c>
      <c r="C6398" s="25">
        <v>106933.18356849017</v>
      </c>
      <c r="D6398" s="25">
        <f t="shared" si="602"/>
        <v>9</v>
      </c>
      <c r="E6398" s="25">
        <f t="shared" si="601"/>
        <v>0</v>
      </c>
      <c r="F6398" s="25">
        <f t="shared" si="603"/>
        <v>0</v>
      </c>
      <c r="G6398" s="25" t="str">
        <f t="shared" si="605"/>
        <v>Summer</v>
      </c>
      <c r="H6398" s="25">
        <f t="shared" si="604"/>
        <v>3</v>
      </c>
      <c r="I6398" s="25">
        <v>0</v>
      </c>
      <c r="J6398" s="25">
        <f t="shared" si="606"/>
        <v>3</v>
      </c>
      <c r="K6398" s="7">
        <v>29.72944</v>
      </c>
    </row>
    <row r="6399" spans="1:11" x14ac:dyDescent="0.25">
      <c r="A6399" s="6">
        <v>44463</v>
      </c>
      <c r="B6399" s="7">
        <v>10</v>
      </c>
      <c r="C6399" s="25">
        <v>106119.24218791605</v>
      </c>
      <c r="D6399" s="25">
        <f t="shared" si="602"/>
        <v>9</v>
      </c>
      <c r="E6399" s="25">
        <f t="shared" si="601"/>
        <v>0</v>
      </c>
      <c r="F6399" s="25">
        <f t="shared" si="603"/>
        <v>0</v>
      </c>
      <c r="G6399" s="25" t="str">
        <f t="shared" si="605"/>
        <v>Summer</v>
      </c>
      <c r="H6399" s="25">
        <f t="shared" si="604"/>
        <v>3</v>
      </c>
      <c r="I6399" s="25">
        <v>0</v>
      </c>
      <c r="J6399" s="25">
        <f t="shared" si="606"/>
        <v>3</v>
      </c>
      <c r="K6399" s="7">
        <v>29.932860000000002</v>
      </c>
    </row>
    <row r="6400" spans="1:11" x14ac:dyDescent="0.25">
      <c r="A6400" s="6">
        <v>44463</v>
      </c>
      <c r="B6400" s="7">
        <v>11</v>
      </c>
      <c r="C6400" s="25">
        <v>105167.94565399633</v>
      </c>
      <c r="D6400" s="25">
        <f t="shared" si="602"/>
        <v>9</v>
      </c>
      <c r="E6400" s="25">
        <f t="shared" si="601"/>
        <v>0</v>
      </c>
      <c r="F6400" s="25">
        <f t="shared" si="603"/>
        <v>0</v>
      </c>
      <c r="G6400" s="25" t="str">
        <f t="shared" si="605"/>
        <v>Summer</v>
      </c>
      <c r="H6400" s="25">
        <f t="shared" si="604"/>
        <v>3</v>
      </c>
      <c r="I6400" s="25">
        <v>0</v>
      </c>
      <c r="J6400" s="25">
        <f t="shared" si="606"/>
        <v>3</v>
      </c>
      <c r="K6400" s="7">
        <v>33.016280000000002</v>
      </c>
    </row>
    <row r="6401" spans="1:11" x14ac:dyDescent="0.25">
      <c r="A6401" s="6">
        <v>44463</v>
      </c>
      <c r="B6401" s="7">
        <v>12</v>
      </c>
      <c r="C6401" s="25">
        <v>105447.70899887806</v>
      </c>
      <c r="D6401" s="25">
        <f t="shared" si="602"/>
        <v>9</v>
      </c>
      <c r="E6401" s="25">
        <f t="shared" si="601"/>
        <v>0</v>
      </c>
      <c r="F6401" s="25">
        <f t="shared" si="603"/>
        <v>0</v>
      </c>
      <c r="G6401" s="25" t="str">
        <f t="shared" si="605"/>
        <v>Summer</v>
      </c>
      <c r="H6401" s="25">
        <f t="shared" si="604"/>
        <v>3</v>
      </c>
      <c r="I6401" s="25">
        <v>0</v>
      </c>
      <c r="J6401" s="25">
        <f t="shared" si="606"/>
        <v>3</v>
      </c>
      <c r="K6401" s="7">
        <v>32.581090000000003</v>
      </c>
    </row>
    <row r="6402" spans="1:11" x14ac:dyDescent="0.25">
      <c r="A6402" s="6">
        <v>44463</v>
      </c>
      <c r="B6402" s="7">
        <v>13</v>
      </c>
      <c r="C6402" s="25">
        <v>106945.99767110952</v>
      </c>
      <c r="D6402" s="25">
        <f t="shared" si="602"/>
        <v>9</v>
      </c>
      <c r="E6402" s="25">
        <f t="shared" si="601"/>
        <v>0</v>
      </c>
      <c r="F6402" s="25">
        <f t="shared" si="603"/>
        <v>0</v>
      </c>
      <c r="G6402" s="25" t="str">
        <f t="shared" si="605"/>
        <v>Summer</v>
      </c>
      <c r="H6402" s="25">
        <f t="shared" si="604"/>
        <v>3</v>
      </c>
      <c r="I6402" s="25">
        <v>0</v>
      </c>
      <c r="J6402" s="25">
        <f t="shared" si="606"/>
        <v>3</v>
      </c>
      <c r="K6402" s="7">
        <v>31.972919999999998</v>
      </c>
    </row>
    <row r="6403" spans="1:11" x14ac:dyDescent="0.25">
      <c r="A6403" s="6">
        <v>44463</v>
      </c>
      <c r="B6403" s="7">
        <v>14</v>
      </c>
      <c r="C6403" s="25">
        <v>108409.26099543748</v>
      </c>
      <c r="D6403" s="25">
        <f t="shared" si="602"/>
        <v>9</v>
      </c>
      <c r="E6403" s="25">
        <f t="shared" si="601"/>
        <v>0</v>
      </c>
      <c r="F6403" s="25">
        <f t="shared" si="603"/>
        <v>0</v>
      </c>
      <c r="G6403" s="25" t="str">
        <f t="shared" si="605"/>
        <v>Summer</v>
      </c>
      <c r="H6403" s="25">
        <f t="shared" si="604"/>
        <v>3</v>
      </c>
      <c r="I6403" s="25">
        <v>0</v>
      </c>
      <c r="J6403" s="25">
        <f t="shared" si="606"/>
        <v>3</v>
      </c>
      <c r="K6403" s="7">
        <v>34.979770000000002</v>
      </c>
    </row>
    <row r="6404" spans="1:11" x14ac:dyDescent="0.25">
      <c r="A6404" s="6">
        <v>44463</v>
      </c>
      <c r="B6404" s="7">
        <v>15</v>
      </c>
      <c r="C6404" s="25">
        <v>111958.0051915511</v>
      </c>
      <c r="D6404" s="25">
        <f t="shared" si="602"/>
        <v>9</v>
      </c>
      <c r="E6404" s="25">
        <f t="shared" si="601"/>
        <v>0</v>
      </c>
      <c r="F6404" s="25">
        <f t="shared" si="603"/>
        <v>0</v>
      </c>
      <c r="G6404" s="25" t="str">
        <f t="shared" si="605"/>
        <v>Summer</v>
      </c>
      <c r="H6404" s="25">
        <f t="shared" si="604"/>
        <v>4</v>
      </c>
      <c r="I6404" s="25">
        <v>0</v>
      </c>
      <c r="J6404" s="25">
        <f t="shared" si="606"/>
        <v>4</v>
      </c>
      <c r="K6404" s="7">
        <v>35.476790000000001</v>
      </c>
    </row>
    <row r="6405" spans="1:11" x14ac:dyDescent="0.25">
      <c r="A6405" s="6">
        <v>44463</v>
      </c>
      <c r="B6405" s="7">
        <v>16</v>
      </c>
      <c r="C6405" s="25">
        <v>120484.07848521293</v>
      </c>
      <c r="D6405" s="25">
        <f t="shared" si="602"/>
        <v>9</v>
      </c>
      <c r="E6405" s="25">
        <f t="shared" si="601"/>
        <v>0</v>
      </c>
      <c r="F6405" s="25">
        <f t="shared" si="603"/>
        <v>0</v>
      </c>
      <c r="G6405" s="25" t="str">
        <f t="shared" si="605"/>
        <v>Summer</v>
      </c>
      <c r="H6405" s="25">
        <f t="shared" si="604"/>
        <v>4</v>
      </c>
      <c r="I6405" s="25">
        <v>0</v>
      </c>
      <c r="J6405" s="25">
        <f t="shared" si="606"/>
        <v>4</v>
      </c>
      <c r="K6405" s="7">
        <v>37.204270000000001</v>
      </c>
    </row>
    <row r="6406" spans="1:11" x14ac:dyDescent="0.25">
      <c r="A6406" s="6">
        <v>44463</v>
      </c>
      <c r="B6406" s="7">
        <v>17</v>
      </c>
      <c r="C6406" s="25">
        <v>132423.48360169935</v>
      </c>
      <c r="D6406" s="25">
        <f t="shared" si="602"/>
        <v>9</v>
      </c>
      <c r="E6406" s="25">
        <f t="shared" ref="E6406:E6469" si="607">IF(IFERROR(VLOOKUP(A6406,$S$6:$S$15,1,0),0)&gt;0,1,0)</f>
        <v>0</v>
      </c>
      <c r="F6406" s="25">
        <f t="shared" si="603"/>
        <v>0</v>
      </c>
      <c r="G6406" s="25" t="str">
        <f t="shared" si="605"/>
        <v>Summer</v>
      </c>
      <c r="H6406" s="25">
        <f t="shared" si="604"/>
        <v>4</v>
      </c>
      <c r="I6406" s="25">
        <v>0</v>
      </c>
      <c r="J6406" s="25">
        <f t="shared" si="606"/>
        <v>4</v>
      </c>
      <c r="K6406" s="7">
        <v>41.413330000000002</v>
      </c>
    </row>
    <row r="6407" spans="1:11" x14ac:dyDescent="0.25">
      <c r="A6407" s="6">
        <v>44463</v>
      </c>
      <c r="B6407" s="7">
        <v>18</v>
      </c>
      <c r="C6407" s="25">
        <v>141846.56419030949</v>
      </c>
      <c r="D6407" s="25">
        <f t="shared" ref="D6407:D6470" si="608">MONTH(A6407)</f>
        <v>9</v>
      </c>
      <c r="E6407" s="25">
        <f t="shared" si="607"/>
        <v>0</v>
      </c>
      <c r="F6407" s="25">
        <f t="shared" ref="F6407:F6470" si="609">IF(WEEKDAY(A6407,2)&gt;5,1,0)</f>
        <v>0</v>
      </c>
      <c r="G6407" s="25" t="str">
        <f t="shared" si="605"/>
        <v>Summer</v>
      </c>
      <c r="H6407" s="25">
        <f t="shared" ref="H6407:H6470" si="610">IF(AND(B6407&lt;7,B6407&gt;1),1,IF(G6407="Winter",IF(OR(E6407=1,F6407=1,B6407=1,AND(B6407&gt;9,B6407&lt;19),B6407&gt;21),2,6),IF(OR(E6407=1,F6407=1,B6407&lt;15,B6407&gt;20),3,4)))</f>
        <v>4</v>
      </c>
      <c r="I6407" s="25">
        <v>0</v>
      </c>
      <c r="J6407" s="25">
        <f t="shared" si="606"/>
        <v>4</v>
      </c>
      <c r="K6407" s="7">
        <v>38.173090000000002</v>
      </c>
    </row>
    <row r="6408" spans="1:11" x14ac:dyDescent="0.25">
      <c r="A6408" s="6">
        <v>44463</v>
      </c>
      <c r="B6408" s="7">
        <v>19</v>
      </c>
      <c r="C6408" s="25">
        <v>142376.52583015454</v>
      </c>
      <c r="D6408" s="25">
        <f t="shared" si="608"/>
        <v>9</v>
      </c>
      <c r="E6408" s="25">
        <f t="shared" si="607"/>
        <v>0</v>
      </c>
      <c r="F6408" s="25">
        <f t="shared" si="609"/>
        <v>0</v>
      </c>
      <c r="G6408" s="25" t="str">
        <f t="shared" si="605"/>
        <v>Summer</v>
      </c>
      <c r="H6408" s="25">
        <f t="shared" si="610"/>
        <v>4</v>
      </c>
      <c r="I6408" s="25">
        <v>0</v>
      </c>
      <c r="J6408" s="25">
        <f t="shared" si="606"/>
        <v>4</v>
      </c>
      <c r="K6408" s="7">
        <v>42.03481</v>
      </c>
    </row>
    <row r="6409" spans="1:11" x14ac:dyDescent="0.25">
      <c r="A6409" s="6">
        <v>44463</v>
      </c>
      <c r="B6409" s="7">
        <v>20</v>
      </c>
      <c r="C6409" s="25">
        <v>137952.92223285313</v>
      </c>
      <c r="D6409" s="25">
        <f t="shared" si="608"/>
        <v>9</v>
      </c>
      <c r="E6409" s="25">
        <f t="shared" si="607"/>
        <v>0</v>
      </c>
      <c r="F6409" s="25">
        <f t="shared" si="609"/>
        <v>0</v>
      </c>
      <c r="G6409" s="25" t="str">
        <f t="shared" si="605"/>
        <v>Summer</v>
      </c>
      <c r="H6409" s="25">
        <f t="shared" si="610"/>
        <v>4</v>
      </c>
      <c r="I6409" s="25">
        <v>0</v>
      </c>
      <c r="J6409" s="25">
        <f t="shared" si="606"/>
        <v>4</v>
      </c>
      <c r="K6409" s="7">
        <v>50.966059999999999</v>
      </c>
    </row>
    <row r="6410" spans="1:11" x14ac:dyDescent="0.25">
      <c r="A6410" s="6">
        <v>44463</v>
      </c>
      <c r="B6410" s="7">
        <v>21</v>
      </c>
      <c r="C6410" s="25">
        <v>138064.19164217863</v>
      </c>
      <c r="D6410" s="25">
        <f t="shared" si="608"/>
        <v>9</v>
      </c>
      <c r="E6410" s="25">
        <f t="shared" si="607"/>
        <v>0</v>
      </c>
      <c r="F6410" s="25">
        <f t="shared" si="609"/>
        <v>0</v>
      </c>
      <c r="G6410" s="25" t="str">
        <f t="shared" si="605"/>
        <v>Summer</v>
      </c>
      <c r="H6410" s="25">
        <f t="shared" si="610"/>
        <v>3</v>
      </c>
      <c r="I6410" s="25">
        <v>0</v>
      </c>
      <c r="J6410" s="25">
        <f t="shared" si="606"/>
        <v>3</v>
      </c>
      <c r="K6410" s="7">
        <v>38.252330000000001</v>
      </c>
    </row>
    <row r="6411" spans="1:11" x14ac:dyDescent="0.25">
      <c r="A6411" s="6">
        <v>44463</v>
      </c>
      <c r="B6411" s="7">
        <v>22</v>
      </c>
      <c r="C6411" s="25">
        <v>131303.3110119224</v>
      </c>
      <c r="D6411" s="25">
        <f t="shared" si="608"/>
        <v>9</v>
      </c>
      <c r="E6411" s="25">
        <f t="shared" si="607"/>
        <v>0</v>
      </c>
      <c r="F6411" s="25">
        <f t="shared" si="609"/>
        <v>0</v>
      </c>
      <c r="G6411" s="25" t="str">
        <f t="shared" si="605"/>
        <v>Summer</v>
      </c>
      <c r="H6411" s="25">
        <f t="shared" si="610"/>
        <v>3</v>
      </c>
      <c r="I6411" s="25">
        <v>0</v>
      </c>
      <c r="J6411" s="25">
        <f t="shared" si="606"/>
        <v>3</v>
      </c>
      <c r="K6411" s="7">
        <v>34.316899999999997</v>
      </c>
    </row>
    <row r="6412" spans="1:11" x14ac:dyDescent="0.25">
      <c r="A6412" s="6">
        <v>44463</v>
      </c>
      <c r="B6412" s="7">
        <v>23</v>
      </c>
      <c r="C6412" s="25">
        <v>121792.87370018999</v>
      </c>
      <c r="D6412" s="25">
        <f t="shared" si="608"/>
        <v>9</v>
      </c>
      <c r="E6412" s="25">
        <f t="shared" si="607"/>
        <v>0</v>
      </c>
      <c r="F6412" s="25">
        <f t="shared" si="609"/>
        <v>0</v>
      </c>
      <c r="G6412" s="25" t="str">
        <f t="shared" si="605"/>
        <v>Summer</v>
      </c>
      <c r="H6412" s="25">
        <f t="shared" si="610"/>
        <v>3</v>
      </c>
      <c r="I6412" s="25">
        <v>0</v>
      </c>
      <c r="J6412" s="25">
        <f t="shared" si="606"/>
        <v>3</v>
      </c>
      <c r="K6412" s="7">
        <v>30.343070000000001</v>
      </c>
    </row>
    <row r="6413" spans="1:11" x14ac:dyDescent="0.25">
      <c r="A6413" s="6">
        <v>44463</v>
      </c>
      <c r="B6413" s="7">
        <v>24</v>
      </c>
      <c r="C6413" s="25">
        <v>109063.34134251821</v>
      </c>
      <c r="D6413" s="25">
        <f t="shared" si="608"/>
        <v>9</v>
      </c>
      <c r="E6413" s="25">
        <f t="shared" si="607"/>
        <v>0</v>
      </c>
      <c r="F6413" s="25">
        <f t="shared" si="609"/>
        <v>0</v>
      </c>
      <c r="G6413" s="25" t="str">
        <f t="shared" si="605"/>
        <v>Summer</v>
      </c>
      <c r="H6413" s="25">
        <f t="shared" si="610"/>
        <v>3</v>
      </c>
      <c r="I6413" s="25">
        <v>0</v>
      </c>
      <c r="J6413" s="25">
        <f t="shared" si="606"/>
        <v>3</v>
      </c>
      <c r="K6413" s="7">
        <v>29.899170000000002</v>
      </c>
    </row>
    <row r="6414" spans="1:11" x14ac:dyDescent="0.25">
      <c r="A6414" s="6">
        <v>44464</v>
      </c>
      <c r="B6414" s="7">
        <v>1</v>
      </c>
      <c r="C6414" s="25">
        <v>96593.108566059891</v>
      </c>
      <c r="D6414" s="25">
        <f t="shared" si="608"/>
        <v>9</v>
      </c>
      <c r="E6414" s="25">
        <f t="shared" si="607"/>
        <v>0</v>
      </c>
      <c r="F6414" s="25">
        <f t="shared" si="609"/>
        <v>1</v>
      </c>
      <c r="G6414" s="25" t="str">
        <f t="shared" si="605"/>
        <v>Summer</v>
      </c>
      <c r="H6414" s="25">
        <f t="shared" si="610"/>
        <v>3</v>
      </c>
      <c r="I6414" s="25">
        <v>0</v>
      </c>
      <c r="J6414" s="25">
        <f t="shared" si="606"/>
        <v>3</v>
      </c>
      <c r="K6414" s="7">
        <v>30.113510000000002</v>
      </c>
    </row>
    <row r="6415" spans="1:11" x14ac:dyDescent="0.25">
      <c r="A6415" s="6">
        <v>44464</v>
      </c>
      <c r="B6415" s="7">
        <v>2</v>
      </c>
      <c r="C6415" s="25">
        <v>87427.75915342677</v>
      </c>
      <c r="D6415" s="25">
        <f t="shared" si="608"/>
        <v>9</v>
      </c>
      <c r="E6415" s="25">
        <f t="shared" si="607"/>
        <v>0</v>
      </c>
      <c r="F6415" s="25">
        <f t="shared" si="609"/>
        <v>1</v>
      </c>
      <c r="G6415" s="25" t="str">
        <f t="shared" si="605"/>
        <v>Summer</v>
      </c>
      <c r="H6415" s="25">
        <f t="shared" si="610"/>
        <v>1</v>
      </c>
      <c r="I6415" s="25">
        <v>0</v>
      </c>
      <c r="J6415" s="25">
        <f t="shared" si="606"/>
        <v>1</v>
      </c>
      <c r="K6415" s="7">
        <v>30.577559999999998</v>
      </c>
    </row>
    <row r="6416" spans="1:11" x14ac:dyDescent="0.25">
      <c r="A6416" s="6">
        <v>44464</v>
      </c>
      <c r="B6416" s="7">
        <v>3</v>
      </c>
      <c r="C6416" s="25">
        <v>81537.188651721619</v>
      </c>
      <c r="D6416" s="25">
        <f t="shared" si="608"/>
        <v>9</v>
      </c>
      <c r="E6416" s="25">
        <f t="shared" si="607"/>
        <v>0</v>
      </c>
      <c r="F6416" s="25">
        <f t="shared" si="609"/>
        <v>1</v>
      </c>
      <c r="G6416" s="25" t="str">
        <f t="shared" si="605"/>
        <v>Summer</v>
      </c>
      <c r="H6416" s="25">
        <f t="shared" si="610"/>
        <v>1</v>
      </c>
      <c r="I6416" s="25">
        <v>0</v>
      </c>
      <c r="J6416" s="25">
        <f t="shared" si="606"/>
        <v>1</v>
      </c>
      <c r="K6416" s="7">
        <v>30.737290000000002</v>
      </c>
    </row>
    <row r="6417" spans="1:11" x14ac:dyDescent="0.25">
      <c r="A6417" s="6">
        <v>44464</v>
      </c>
      <c r="B6417" s="7">
        <v>4</v>
      </c>
      <c r="C6417" s="25">
        <v>77969.394198852766</v>
      </c>
      <c r="D6417" s="25">
        <f t="shared" si="608"/>
        <v>9</v>
      </c>
      <c r="E6417" s="25">
        <f t="shared" si="607"/>
        <v>0</v>
      </c>
      <c r="F6417" s="25">
        <f t="shared" si="609"/>
        <v>1</v>
      </c>
      <c r="G6417" s="25" t="str">
        <f t="shared" si="605"/>
        <v>Summer</v>
      </c>
      <c r="H6417" s="25">
        <f t="shared" si="610"/>
        <v>1</v>
      </c>
      <c r="I6417" s="25">
        <v>0</v>
      </c>
      <c r="J6417" s="25">
        <f t="shared" si="606"/>
        <v>1</v>
      </c>
      <c r="K6417" s="7">
        <v>30.574300000000001</v>
      </c>
    </row>
    <row r="6418" spans="1:11" x14ac:dyDescent="0.25">
      <c r="A6418" s="6">
        <v>44464</v>
      </c>
      <c r="B6418" s="7">
        <v>5</v>
      </c>
      <c r="C6418" s="25">
        <v>76549.17604720594</v>
      </c>
      <c r="D6418" s="25">
        <f t="shared" si="608"/>
        <v>9</v>
      </c>
      <c r="E6418" s="25">
        <f t="shared" si="607"/>
        <v>0</v>
      </c>
      <c r="F6418" s="25">
        <f t="shared" si="609"/>
        <v>1</v>
      </c>
      <c r="G6418" s="25" t="str">
        <f t="shared" si="605"/>
        <v>Summer</v>
      </c>
      <c r="H6418" s="25">
        <f t="shared" si="610"/>
        <v>1</v>
      </c>
      <c r="I6418" s="25">
        <v>0</v>
      </c>
      <c r="J6418" s="25">
        <f t="shared" si="606"/>
        <v>1</v>
      </c>
      <c r="K6418" s="7">
        <v>30.453589999999998</v>
      </c>
    </row>
    <row r="6419" spans="1:11" x14ac:dyDescent="0.25">
      <c r="A6419" s="6">
        <v>44464</v>
      </c>
      <c r="B6419" s="7">
        <v>6</v>
      </c>
      <c r="C6419" s="25">
        <v>77393.79089325566</v>
      </c>
      <c r="D6419" s="25">
        <f t="shared" si="608"/>
        <v>9</v>
      </c>
      <c r="E6419" s="25">
        <f t="shared" si="607"/>
        <v>0</v>
      </c>
      <c r="F6419" s="25">
        <f t="shared" si="609"/>
        <v>1</v>
      </c>
      <c r="G6419" s="25" t="str">
        <f t="shared" si="605"/>
        <v>Summer</v>
      </c>
      <c r="H6419" s="25">
        <f t="shared" si="610"/>
        <v>1</v>
      </c>
      <c r="I6419" s="25">
        <v>0</v>
      </c>
      <c r="J6419" s="25">
        <f t="shared" si="606"/>
        <v>1</v>
      </c>
      <c r="K6419" s="7">
        <v>56.917400000000001</v>
      </c>
    </row>
    <row r="6420" spans="1:11" x14ac:dyDescent="0.25">
      <c r="A6420" s="6">
        <v>44464</v>
      </c>
      <c r="B6420" s="7">
        <v>7</v>
      </c>
      <c r="C6420" s="25">
        <v>80857.170805529808</v>
      </c>
      <c r="D6420" s="25">
        <f t="shared" si="608"/>
        <v>9</v>
      </c>
      <c r="E6420" s="25">
        <f t="shared" si="607"/>
        <v>0</v>
      </c>
      <c r="F6420" s="25">
        <f t="shared" si="609"/>
        <v>1</v>
      </c>
      <c r="G6420" s="25" t="str">
        <f t="shared" si="605"/>
        <v>Summer</v>
      </c>
      <c r="H6420" s="25">
        <f t="shared" si="610"/>
        <v>3</v>
      </c>
      <c r="I6420" s="25">
        <v>0</v>
      </c>
      <c r="J6420" s="25">
        <f t="shared" si="606"/>
        <v>3</v>
      </c>
      <c r="K6420" s="7">
        <v>38.474600000000002</v>
      </c>
    </row>
    <row r="6421" spans="1:11" x14ac:dyDescent="0.25">
      <c r="A6421" s="6">
        <v>44464</v>
      </c>
      <c r="B6421" s="7">
        <v>8</v>
      </c>
      <c r="C6421" s="25">
        <v>89327.408741107763</v>
      </c>
      <c r="D6421" s="25">
        <f t="shared" si="608"/>
        <v>9</v>
      </c>
      <c r="E6421" s="25">
        <f t="shared" si="607"/>
        <v>0</v>
      </c>
      <c r="F6421" s="25">
        <f t="shared" si="609"/>
        <v>1</v>
      </c>
      <c r="G6421" s="25" t="str">
        <f t="shared" si="605"/>
        <v>Summer</v>
      </c>
      <c r="H6421" s="25">
        <f t="shared" si="610"/>
        <v>3</v>
      </c>
      <c r="I6421" s="25">
        <v>0</v>
      </c>
      <c r="J6421" s="25">
        <f t="shared" si="606"/>
        <v>3</v>
      </c>
      <c r="K6421" s="7">
        <v>46.735709999999997</v>
      </c>
    </row>
    <row r="6422" spans="1:11" x14ac:dyDescent="0.25">
      <c r="A6422" s="6">
        <v>44464</v>
      </c>
      <c r="B6422" s="7">
        <v>9</v>
      </c>
      <c r="C6422" s="25">
        <v>102150.48490392035</v>
      </c>
      <c r="D6422" s="25">
        <f t="shared" si="608"/>
        <v>9</v>
      </c>
      <c r="E6422" s="25">
        <f t="shared" si="607"/>
        <v>0</v>
      </c>
      <c r="F6422" s="25">
        <f t="shared" si="609"/>
        <v>1</v>
      </c>
      <c r="G6422" s="25" t="str">
        <f t="shared" si="605"/>
        <v>Summer</v>
      </c>
      <c r="H6422" s="25">
        <f t="shared" si="610"/>
        <v>3</v>
      </c>
      <c r="I6422" s="25">
        <v>0</v>
      </c>
      <c r="J6422" s="25">
        <f t="shared" si="606"/>
        <v>3</v>
      </c>
      <c r="K6422" s="7">
        <v>62.630020000000002</v>
      </c>
    </row>
    <row r="6423" spans="1:11" x14ac:dyDescent="0.25">
      <c r="A6423" s="6">
        <v>44464</v>
      </c>
      <c r="B6423" s="7">
        <v>10</v>
      </c>
      <c r="C6423" s="25">
        <v>113327.81631620946</v>
      </c>
      <c r="D6423" s="25">
        <f t="shared" si="608"/>
        <v>9</v>
      </c>
      <c r="E6423" s="25">
        <f t="shared" si="607"/>
        <v>0</v>
      </c>
      <c r="F6423" s="25">
        <f t="shared" si="609"/>
        <v>1</v>
      </c>
      <c r="G6423" s="25" t="str">
        <f t="shared" si="605"/>
        <v>Summer</v>
      </c>
      <c r="H6423" s="25">
        <f t="shared" si="610"/>
        <v>3</v>
      </c>
      <c r="I6423" s="25">
        <v>0</v>
      </c>
      <c r="J6423" s="25">
        <f t="shared" si="606"/>
        <v>3</v>
      </c>
      <c r="K6423" s="7">
        <v>36.331629999999997</v>
      </c>
    </row>
    <row r="6424" spans="1:11" x14ac:dyDescent="0.25">
      <c r="A6424" s="6">
        <v>44464</v>
      </c>
      <c r="B6424" s="7">
        <v>11</v>
      </c>
      <c r="C6424" s="25">
        <v>120141.23312924794</v>
      </c>
      <c r="D6424" s="25">
        <f t="shared" si="608"/>
        <v>9</v>
      </c>
      <c r="E6424" s="25">
        <f t="shared" si="607"/>
        <v>0</v>
      </c>
      <c r="F6424" s="25">
        <f t="shared" si="609"/>
        <v>1</v>
      </c>
      <c r="G6424" s="25" t="str">
        <f t="shared" si="605"/>
        <v>Summer</v>
      </c>
      <c r="H6424" s="25">
        <f t="shared" si="610"/>
        <v>3</v>
      </c>
      <c r="I6424" s="25">
        <v>0</v>
      </c>
      <c r="J6424" s="25">
        <f t="shared" si="606"/>
        <v>3</v>
      </c>
      <c r="K6424" s="7">
        <v>36.951709999999999</v>
      </c>
    </row>
    <row r="6425" spans="1:11" x14ac:dyDescent="0.25">
      <c r="A6425" s="6">
        <v>44464</v>
      </c>
      <c r="B6425" s="7">
        <v>12</v>
      </c>
      <c r="C6425" s="25">
        <v>123847.61748170696</v>
      </c>
      <c r="D6425" s="25">
        <f t="shared" si="608"/>
        <v>9</v>
      </c>
      <c r="E6425" s="25">
        <f t="shared" si="607"/>
        <v>0</v>
      </c>
      <c r="F6425" s="25">
        <f t="shared" si="609"/>
        <v>1</v>
      </c>
      <c r="G6425" s="25" t="str">
        <f t="shared" si="605"/>
        <v>Summer</v>
      </c>
      <c r="H6425" s="25">
        <f t="shared" si="610"/>
        <v>3</v>
      </c>
      <c r="I6425" s="25">
        <v>0</v>
      </c>
      <c r="J6425" s="25">
        <f t="shared" si="606"/>
        <v>3</v>
      </c>
      <c r="K6425" s="7">
        <v>41.301499999999997</v>
      </c>
    </row>
    <row r="6426" spans="1:11" x14ac:dyDescent="0.25">
      <c r="A6426" s="6">
        <v>44464</v>
      </c>
      <c r="B6426" s="7">
        <v>13</v>
      </c>
      <c r="C6426" s="25">
        <v>125644.35988073621</v>
      </c>
      <c r="D6426" s="25">
        <f t="shared" si="608"/>
        <v>9</v>
      </c>
      <c r="E6426" s="25">
        <f t="shared" si="607"/>
        <v>0</v>
      </c>
      <c r="F6426" s="25">
        <f t="shared" si="609"/>
        <v>1</v>
      </c>
      <c r="G6426" s="25" t="str">
        <f t="shared" si="605"/>
        <v>Summer</v>
      </c>
      <c r="H6426" s="25">
        <f t="shared" si="610"/>
        <v>3</v>
      </c>
      <c r="I6426" s="25">
        <v>0</v>
      </c>
      <c r="J6426" s="25">
        <f t="shared" si="606"/>
        <v>3</v>
      </c>
      <c r="K6426" s="7">
        <v>37.291339999999998</v>
      </c>
    </row>
    <row r="6427" spans="1:11" x14ac:dyDescent="0.25">
      <c r="A6427" s="6">
        <v>44464</v>
      </c>
      <c r="B6427" s="7">
        <v>14</v>
      </c>
      <c r="C6427" s="25">
        <v>127226.98188041462</v>
      </c>
      <c r="D6427" s="25">
        <f t="shared" si="608"/>
        <v>9</v>
      </c>
      <c r="E6427" s="25">
        <f t="shared" si="607"/>
        <v>0</v>
      </c>
      <c r="F6427" s="25">
        <f t="shared" si="609"/>
        <v>1</v>
      </c>
      <c r="G6427" s="25" t="str">
        <f t="shared" si="605"/>
        <v>Summer</v>
      </c>
      <c r="H6427" s="25">
        <f t="shared" si="610"/>
        <v>3</v>
      </c>
      <c r="I6427" s="25">
        <v>0</v>
      </c>
      <c r="J6427" s="25">
        <f t="shared" si="606"/>
        <v>3</v>
      </c>
      <c r="K6427" s="7">
        <v>32.25403</v>
      </c>
    </row>
    <row r="6428" spans="1:11" x14ac:dyDescent="0.25">
      <c r="A6428" s="6">
        <v>44464</v>
      </c>
      <c r="B6428" s="7">
        <v>15</v>
      </c>
      <c r="C6428" s="25">
        <v>130272.78910390241</v>
      </c>
      <c r="D6428" s="25">
        <f t="shared" si="608"/>
        <v>9</v>
      </c>
      <c r="E6428" s="25">
        <f t="shared" si="607"/>
        <v>0</v>
      </c>
      <c r="F6428" s="25">
        <f t="shared" si="609"/>
        <v>1</v>
      </c>
      <c r="G6428" s="25" t="str">
        <f t="shared" si="605"/>
        <v>Summer</v>
      </c>
      <c r="H6428" s="25">
        <f t="shared" si="610"/>
        <v>3</v>
      </c>
      <c r="I6428" s="25">
        <v>0</v>
      </c>
      <c r="J6428" s="25">
        <f t="shared" si="606"/>
        <v>3</v>
      </c>
      <c r="K6428" s="7">
        <v>32.77758</v>
      </c>
    </row>
    <row r="6429" spans="1:11" x14ac:dyDescent="0.25">
      <c r="A6429" s="6">
        <v>44464</v>
      </c>
      <c r="B6429" s="7">
        <v>16</v>
      </c>
      <c r="C6429" s="25">
        <v>134700.58566061387</v>
      </c>
      <c r="D6429" s="25">
        <f t="shared" si="608"/>
        <v>9</v>
      </c>
      <c r="E6429" s="25">
        <f t="shared" si="607"/>
        <v>0</v>
      </c>
      <c r="F6429" s="25">
        <f t="shared" si="609"/>
        <v>1</v>
      </c>
      <c r="G6429" s="25" t="str">
        <f t="shared" si="605"/>
        <v>Summer</v>
      </c>
      <c r="H6429" s="25">
        <f t="shared" si="610"/>
        <v>3</v>
      </c>
      <c r="I6429" s="25">
        <v>0</v>
      </c>
      <c r="J6429" s="25">
        <f t="shared" si="606"/>
        <v>3</v>
      </c>
      <c r="K6429" s="7">
        <v>34.39593</v>
      </c>
    </row>
    <row r="6430" spans="1:11" x14ac:dyDescent="0.25">
      <c r="A6430" s="6">
        <v>44464</v>
      </c>
      <c r="B6430" s="7">
        <v>17</v>
      </c>
      <c r="C6430" s="25">
        <v>140621.58073896135</v>
      </c>
      <c r="D6430" s="25">
        <f t="shared" si="608"/>
        <v>9</v>
      </c>
      <c r="E6430" s="25">
        <f t="shared" si="607"/>
        <v>0</v>
      </c>
      <c r="F6430" s="25">
        <f t="shared" si="609"/>
        <v>1</v>
      </c>
      <c r="G6430" s="25" t="str">
        <f t="shared" si="605"/>
        <v>Summer</v>
      </c>
      <c r="H6430" s="25">
        <f t="shared" si="610"/>
        <v>3</v>
      </c>
      <c r="I6430" s="25">
        <v>0</v>
      </c>
      <c r="J6430" s="25">
        <f t="shared" si="606"/>
        <v>3</v>
      </c>
      <c r="K6430" s="7">
        <v>48.747770000000003</v>
      </c>
    </row>
    <row r="6431" spans="1:11" x14ac:dyDescent="0.25">
      <c r="A6431" s="6">
        <v>44464</v>
      </c>
      <c r="B6431" s="7">
        <v>18</v>
      </c>
      <c r="C6431" s="25">
        <v>144776.20268847971</v>
      </c>
      <c r="D6431" s="25">
        <f t="shared" si="608"/>
        <v>9</v>
      </c>
      <c r="E6431" s="25">
        <f t="shared" si="607"/>
        <v>0</v>
      </c>
      <c r="F6431" s="25">
        <f t="shared" si="609"/>
        <v>1</v>
      </c>
      <c r="G6431" s="25" t="str">
        <f t="shared" si="605"/>
        <v>Summer</v>
      </c>
      <c r="H6431" s="25">
        <f t="shared" si="610"/>
        <v>3</v>
      </c>
      <c r="I6431" s="25">
        <v>0</v>
      </c>
      <c r="J6431" s="25">
        <f t="shared" si="606"/>
        <v>3</v>
      </c>
      <c r="K6431" s="7">
        <v>41.267519999999998</v>
      </c>
    </row>
    <row r="6432" spans="1:11" x14ac:dyDescent="0.25">
      <c r="A6432" s="6">
        <v>44464</v>
      </c>
      <c r="B6432" s="7">
        <v>19</v>
      </c>
      <c r="C6432" s="25">
        <v>142135.35124595399</v>
      </c>
      <c r="D6432" s="25">
        <f t="shared" si="608"/>
        <v>9</v>
      </c>
      <c r="E6432" s="25">
        <f t="shared" si="607"/>
        <v>0</v>
      </c>
      <c r="F6432" s="25">
        <f t="shared" si="609"/>
        <v>1</v>
      </c>
      <c r="G6432" s="25" t="str">
        <f t="shared" si="605"/>
        <v>Summer</v>
      </c>
      <c r="H6432" s="25">
        <f t="shared" si="610"/>
        <v>3</v>
      </c>
      <c r="I6432" s="25">
        <v>0</v>
      </c>
      <c r="J6432" s="25">
        <f t="shared" si="606"/>
        <v>3</v>
      </c>
      <c r="K6432" s="7">
        <v>41.406779999999998</v>
      </c>
    </row>
    <row r="6433" spans="1:11" x14ac:dyDescent="0.25">
      <c r="A6433" s="6">
        <v>44464</v>
      </c>
      <c r="B6433" s="7">
        <v>20</v>
      </c>
      <c r="C6433" s="25">
        <v>136253.22553518755</v>
      </c>
      <c r="D6433" s="25">
        <f t="shared" si="608"/>
        <v>9</v>
      </c>
      <c r="E6433" s="25">
        <f t="shared" si="607"/>
        <v>0</v>
      </c>
      <c r="F6433" s="25">
        <f t="shared" si="609"/>
        <v>1</v>
      </c>
      <c r="G6433" s="25" t="str">
        <f t="shared" si="605"/>
        <v>Summer</v>
      </c>
      <c r="H6433" s="25">
        <f t="shared" si="610"/>
        <v>3</v>
      </c>
      <c r="I6433" s="25">
        <v>0</v>
      </c>
      <c r="J6433" s="25">
        <f t="shared" si="606"/>
        <v>3</v>
      </c>
      <c r="K6433" s="7">
        <v>78.316860000000005</v>
      </c>
    </row>
    <row r="6434" spans="1:11" x14ac:dyDescent="0.25">
      <c r="A6434" s="6">
        <v>44464</v>
      </c>
      <c r="B6434" s="7">
        <v>21</v>
      </c>
      <c r="C6434" s="25">
        <v>134825.19409161483</v>
      </c>
      <c r="D6434" s="25">
        <f t="shared" si="608"/>
        <v>9</v>
      </c>
      <c r="E6434" s="25">
        <f t="shared" si="607"/>
        <v>0</v>
      </c>
      <c r="F6434" s="25">
        <f t="shared" si="609"/>
        <v>1</v>
      </c>
      <c r="G6434" s="25" t="str">
        <f t="shared" si="605"/>
        <v>Summer</v>
      </c>
      <c r="H6434" s="25">
        <f t="shared" si="610"/>
        <v>3</v>
      </c>
      <c r="I6434" s="25">
        <v>0</v>
      </c>
      <c r="J6434" s="25">
        <f t="shared" si="606"/>
        <v>3</v>
      </c>
      <c r="K6434" s="7">
        <v>206.78739999999999</v>
      </c>
    </row>
    <row r="6435" spans="1:11" x14ac:dyDescent="0.25">
      <c r="A6435" s="6">
        <v>44464</v>
      </c>
      <c r="B6435" s="7">
        <v>22</v>
      </c>
      <c r="C6435" s="25">
        <v>127869.18419814228</v>
      </c>
      <c r="D6435" s="25">
        <f t="shared" si="608"/>
        <v>9</v>
      </c>
      <c r="E6435" s="25">
        <f t="shared" si="607"/>
        <v>0</v>
      </c>
      <c r="F6435" s="25">
        <f t="shared" si="609"/>
        <v>1</v>
      </c>
      <c r="G6435" s="25" t="str">
        <f t="shared" si="605"/>
        <v>Summer</v>
      </c>
      <c r="H6435" s="25">
        <f t="shared" si="610"/>
        <v>3</v>
      </c>
      <c r="I6435" s="25">
        <v>0</v>
      </c>
      <c r="J6435" s="25">
        <f t="shared" si="606"/>
        <v>3</v>
      </c>
      <c r="K6435" s="7">
        <v>152.95660000000001</v>
      </c>
    </row>
    <row r="6436" spans="1:11" x14ac:dyDescent="0.25">
      <c r="A6436" s="6">
        <v>44464</v>
      </c>
      <c r="B6436" s="7">
        <v>23</v>
      </c>
      <c r="C6436" s="25">
        <v>118302.11593977353</v>
      </c>
      <c r="D6436" s="25">
        <f t="shared" si="608"/>
        <v>9</v>
      </c>
      <c r="E6436" s="25">
        <f t="shared" si="607"/>
        <v>0</v>
      </c>
      <c r="F6436" s="25">
        <f t="shared" si="609"/>
        <v>1</v>
      </c>
      <c r="G6436" s="25" t="str">
        <f t="shared" si="605"/>
        <v>Summer</v>
      </c>
      <c r="H6436" s="25">
        <f t="shared" si="610"/>
        <v>3</v>
      </c>
      <c r="I6436" s="25">
        <v>0</v>
      </c>
      <c r="J6436" s="25">
        <f t="shared" si="606"/>
        <v>3</v>
      </c>
      <c r="K6436" s="7">
        <v>33.636699999999998</v>
      </c>
    </row>
    <row r="6437" spans="1:11" x14ac:dyDescent="0.25">
      <c r="A6437" s="6">
        <v>44464</v>
      </c>
      <c r="B6437" s="7">
        <v>24</v>
      </c>
      <c r="C6437" s="25">
        <v>107036.25299151908</v>
      </c>
      <c r="D6437" s="25">
        <f t="shared" si="608"/>
        <v>9</v>
      </c>
      <c r="E6437" s="25">
        <f t="shared" si="607"/>
        <v>0</v>
      </c>
      <c r="F6437" s="25">
        <f t="shared" si="609"/>
        <v>1</v>
      </c>
      <c r="G6437" s="25" t="str">
        <f t="shared" si="605"/>
        <v>Summer</v>
      </c>
      <c r="H6437" s="25">
        <f t="shared" si="610"/>
        <v>3</v>
      </c>
      <c r="I6437" s="25">
        <v>0</v>
      </c>
      <c r="J6437" s="25">
        <f t="shared" si="606"/>
        <v>3</v>
      </c>
      <c r="K6437" s="7">
        <v>36.80433</v>
      </c>
    </row>
    <row r="6438" spans="1:11" x14ac:dyDescent="0.25">
      <c r="A6438" s="6">
        <v>44465</v>
      </c>
      <c r="B6438" s="7">
        <v>1</v>
      </c>
      <c r="C6438" s="25">
        <v>95732.960594766395</v>
      </c>
      <c r="D6438" s="25">
        <f t="shared" si="608"/>
        <v>9</v>
      </c>
      <c r="E6438" s="25">
        <f t="shared" si="607"/>
        <v>0</v>
      </c>
      <c r="F6438" s="25">
        <f t="shared" si="609"/>
        <v>1</v>
      </c>
      <c r="G6438" s="25" t="str">
        <f t="shared" si="605"/>
        <v>Summer</v>
      </c>
      <c r="H6438" s="25">
        <f t="shared" si="610"/>
        <v>3</v>
      </c>
      <c r="I6438" s="25">
        <v>0</v>
      </c>
      <c r="J6438" s="25">
        <f t="shared" si="606"/>
        <v>3</v>
      </c>
      <c r="K6438" s="7">
        <v>28.2529</v>
      </c>
    </row>
    <row r="6439" spans="1:11" x14ac:dyDescent="0.25">
      <c r="A6439" s="6">
        <v>44465</v>
      </c>
      <c r="B6439" s="7">
        <v>2</v>
      </c>
      <c r="C6439" s="25">
        <v>86884.44796775181</v>
      </c>
      <c r="D6439" s="25">
        <f t="shared" si="608"/>
        <v>9</v>
      </c>
      <c r="E6439" s="25">
        <f t="shared" si="607"/>
        <v>0</v>
      </c>
      <c r="F6439" s="25">
        <f t="shared" si="609"/>
        <v>1</v>
      </c>
      <c r="G6439" s="25" t="str">
        <f t="shared" si="605"/>
        <v>Summer</v>
      </c>
      <c r="H6439" s="25">
        <f t="shared" si="610"/>
        <v>1</v>
      </c>
      <c r="I6439" s="25">
        <v>0</v>
      </c>
      <c r="J6439" s="25">
        <f t="shared" si="606"/>
        <v>1</v>
      </c>
      <c r="K6439" s="7">
        <v>28.752980000000001</v>
      </c>
    </row>
    <row r="6440" spans="1:11" x14ac:dyDescent="0.25">
      <c r="A6440" s="6">
        <v>44465</v>
      </c>
      <c r="B6440" s="7">
        <v>3</v>
      </c>
      <c r="C6440" s="25">
        <v>81454.785810384928</v>
      </c>
      <c r="D6440" s="25">
        <f t="shared" si="608"/>
        <v>9</v>
      </c>
      <c r="E6440" s="25">
        <f t="shared" si="607"/>
        <v>0</v>
      </c>
      <c r="F6440" s="25">
        <f t="shared" si="609"/>
        <v>1</v>
      </c>
      <c r="G6440" s="25" t="str">
        <f t="shared" si="605"/>
        <v>Summer</v>
      </c>
      <c r="H6440" s="25">
        <f t="shared" si="610"/>
        <v>1</v>
      </c>
      <c r="I6440" s="25">
        <v>0</v>
      </c>
      <c r="J6440" s="25">
        <f t="shared" si="606"/>
        <v>1</v>
      </c>
      <c r="K6440" s="7">
        <v>27.40352</v>
      </c>
    </row>
    <row r="6441" spans="1:11" x14ac:dyDescent="0.25">
      <c r="A6441" s="6">
        <v>44465</v>
      </c>
      <c r="B6441" s="7">
        <v>4</v>
      </c>
      <c r="C6441" s="25">
        <v>78272.374898955226</v>
      </c>
      <c r="D6441" s="25">
        <f t="shared" si="608"/>
        <v>9</v>
      </c>
      <c r="E6441" s="25">
        <f t="shared" si="607"/>
        <v>0</v>
      </c>
      <c r="F6441" s="25">
        <f t="shared" si="609"/>
        <v>1</v>
      </c>
      <c r="G6441" s="25" t="str">
        <f t="shared" si="605"/>
        <v>Summer</v>
      </c>
      <c r="H6441" s="25">
        <f t="shared" si="610"/>
        <v>1</v>
      </c>
      <c r="I6441" s="25">
        <v>0</v>
      </c>
      <c r="J6441" s="25">
        <f t="shared" si="606"/>
        <v>1</v>
      </c>
      <c r="K6441" s="7">
        <v>26.67399</v>
      </c>
    </row>
    <row r="6442" spans="1:11" x14ac:dyDescent="0.25">
      <c r="A6442" s="6">
        <v>44465</v>
      </c>
      <c r="B6442" s="7">
        <v>5</v>
      </c>
      <c r="C6442" s="25">
        <v>76886.522719556058</v>
      </c>
      <c r="D6442" s="25">
        <f t="shared" si="608"/>
        <v>9</v>
      </c>
      <c r="E6442" s="25">
        <f t="shared" si="607"/>
        <v>0</v>
      </c>
      <c r="F6442" s="25">
        <f t="shared" si="609"/>
        <v>1</v>
      </c>
      <c r="G6442" s="25" t="str">
        <f t="shared" si="605"/>
        <v>Summer</v>
      </c>
      <c r="H6442" s="25">
        <f t="shared" si="610"/>
        <v>1</v>
      </c>
      <c r="I6442" s="25">
        <v>0</v>
      </c>
      <c r="J6442" s="25">
        <f t="shared" si="606"/>
        <v>1</v>
      </c>
      <c r="K6442" s="7">
        <v>26.381029999999999</v>
      </c>
    </row>
    <row r="6443" spans="1:11" x14ac:dyDescent="0.25">
      <c r="A6443" s="6">
        <v>44465</v>
      </c>
      <c r="B6443" s="7">
        <v>6</v>
      </c>
      <c r="C6443" s="25">
        <v>77662.990458010812</v>
      </c>
      <c r="D6443" s="25">
        <f t="shared" si="608"/>
        <v>9</v>
      </c>
      <c r="E6443" s="25">
        <f t="shared" si="607"/>
        <v>0</v>
      </c>
      <c r="F6443" s="25">
        <f t="shared" si="609"/>
        <v>1</v>
      </c>
      <c r="G6443" s="25" t="str">
        <f t="shared" si="605"/>
        <v>Summer</v>
      </c>
      <c r="H6443" s="25">
        <f t="shared" si="610"/>
        <v>1</v>
      </c>
      <c r="I6443" s="25">
        <v>0</v>
      </c>
      <c r="J6443" s="25">
        <f t="shared" si="606"/>
        <v>1</v>
      </c>
      <c r="K6443" s="7">
        <v>24.145610000000001</v>
      </c>
    </row>
    <row r="6444" spans="1:11" x14ac:dyDescent="0.25">
      <c r="A6444" s="6">
        <v>44465</v>
      </c>
      <c r="B6444" s="7">
        <v>7</v>
      </c>
      <c r="C6444" s="25">
        <v>81041.0746544016</v>
      </c>
      <c r="D6444" s="25">
        <f t="shared" si="608"/>
        <v>9</v>
      </c>
      <c r="E6444" s="25">
        <f t="shared" si="607"/>
        <v>0</v>
      </c>
      <c r="F6444" s="25">
        <f t="shared" si="609"/>
        <v>1</v>
      </c>
      <c r="G6444" s="25" t="str">
        <f t="shared" si="605"/>
        <v>Summer</v>
      </c>
      <c r="H6444" s="25">
        <f t="shared" si="610"/>
        <v>3</v>
      </c>
      <c r="I6444" s="25">
        <v>0</v>
      </c>
      <c r="J6444" s="25">
        <f t="shared" si="606"/>
        <v>3</v>
      </c>
      <c r="K6444" s="7">
        <v>23.947690000000001</v>
      </c>
    </row>
    <row r="6445" spans="1:11" x14ac:dyDescent="0.25">
      <c r="A6445" s="6">
        <v>44465</v>
      </c>
      <c r="B6445" s="7">
        <v>8</v>
      </c>
      <c r="C6445" s="25">
        <v>89708.171784583392</v>
      </c>
      <c r="D6445" s="25">
        <f t="shared" si="608"/>
        <v>9</v>
      </c>
      <c r="E6445" s="25">
        <f t="shared" si="607"/>
        <v>0</v>
      </c>
      <c r="F6445" s="25">
        <f t="shared" si="609"/>
        <v>1</v>
      </c>
      <c r="G6445" s="25" t="str">
        <f t="shared" si="605"/>
        <v>Summer</v>
      </c>
      <c r="H6445" s="25">
        <f t="shared" si="610"/>
        <v>3</v>
      </c>
      <c r="I6445" s="25">
        <v>0</v>
      </c>
      <c r="J6445" s="25">
        <f t="shared" si="606"/>
        <v>3</v>
      </c>
      <c r="K6445" s="7">
        <v>24.351649999999999</v>
      </c>
    </row>
    <row r="6446" spans="1:11" x14ac:dyDescent="0.25">
      <c r="A6446" s="6">
        <v>44465</v>
      </c>
      <c r="B6446" s="7">
        <v>9</v>
      </c>
      <c r="C6446" s="25">
        <v>104700.73123815935</v>
      </c>
      <c r="D6446" s="25">
        <f t="shared" si="608"/>
        <v>9</v>
      </c>
      <c r="E6446" s="25">
        <f t="shared" si="607"/>
        <v>0</v>
      </c>
      <c r="F6446" s="25">
        <f t="shared" si="609"/>
        <v>1</v>
      </c>
      <c r="G6446" s="25" t="str">
        <f t="shared" si="605"/>
        <v>Summer</v>
      </c>
      <c r="H6446" s="25">
        <f t="shared" si="610"/>
        <v>3</v>
      </c>
      <c r="I6446" s="25">
        <v>0</v>
      </c>
      <c r="J6446" s="25">
        <f t="shared" si="606"/>
        <v>3</v>
      </c>
      <c r="K6446" s="7">
        <v>23.163070000000001</v>
      </c>
    </row>
    <row r="6447" spans="1:11" x14ac:dyDescent="0.25">
      <c r="A6447" s="6">
        <v>44465</v>
      </c>
      <c r="B6447" s="7">
        <v>10</v>
      </c>
      <c r="C6447" s="25">
        <v>116556.27664206173</v>
      </c>
      <c r="D6447" s="25">
        <f t="shared" si="608"/>
        <v>9</v>
      </c>
      <c r="E6447" s="25">
        <f t="shared" si="607"/>
        <v>0</v>
      </c>
      <c r="F6447" s="25">
        <f t="shared" si="609"/>
        <v>1</v>
      </c>
      <c r="G6447" s="25" t="str">
        <f t="shared" ref="G6447:G6510" si="611">IF(OR(D6447&lt;5,D6447&gt;9),"Winter","Summer")</f>
        <v>Summer</v>
      </c>
      <c r="H6447" s="25">
        <f t="shared" si="610"/>
        <v>3</v>
      </c>
      <c r="I6447" s="25">
        <v>0</v>
      </c>
      <c r="J6447" s="25">
        <f t="shared" ref="J6447:J6510" si="612">IF(I6447=0,H6447,5)</f>
        <v>3</v>
      </c>
      <c r="K6447" s="7">
        <v>27.36713</v>
      </c>
    </row>
    <row r="6448" spans="1:11" x14ac:dyDescent="0.25">
      <c r="A6448" s="6">
        <v>44465</v>
      </c>
      <c r="B6448" s="7">
        <v>11</v>
      </c>
      <c r="C6448" s="25">
        <v>123735.21927315967</v>
      </c>
      <c r="D6448" s="25">
        <f t="shared" si="608"/>
        <v>9</v>
      </c>
      <c r="E6448" s="25">
        <f t="shared" si="607"/>
        <v>0</v>
      </c>
      <c r="F6448" s="25">
        <f t="shared" si="609"/>
        <v>1</v>
      </c>
      <c r="G6448" s="25" t="str">
        <f t="shared" si="611"/>
        <v>Summer</v>
      </c>
      <c r="H6448" s="25">
        <f t="shared" si="610"/>
        <v>3</v>
      </c>
      <c r="I6448" s="25">
        <v>0</v>
      </c>
      <c r="J6448" s="25">
        <f t="shared" si="612"/>
        <v>3</v>
      </c>
      <c r="K6448" s="7">
        <v>28.883009999999999</v>
      </c>
    </row>
    <row r="6449" spans="1:11" x14ac:dyDescent="0.25">
      <c r="A6449" s="6">
        <v>44465</v>
      </c>
      <c r="B6449" s="7">
        <v>12</v>
      </c>
      <c r="C6449" s="25">
        <v>128509.50584382968</v>
      </c>
      <c r="D6449" s="25">
        <f t="shared" si="608"/>
        <v>9</v>
      </c>
      <c r="E6449" s="25">
        <f t="shared" si="607"/>
        <v>0</v>
      </c>
      <c r="F6449" s="25">
        <f t="shared" si="609"/>
        <v>1</v>
      </c>
      <c r="G6449" s="25" t="str">
        <f t="shared" si="611"/>
        <v>Summer</v>
      </c>
      <c r="H6449" s="25">
        <f t="shared" si="610"/>
        <v>3</v>
      </c>
      <c r="I6449" s="25">
        <v>0</v>
      </c>
      <c r="J6449" s="25">
        <f t="shared" si="612"/>
        <v>3</v>
      </c>
      <c r="K6449" s="7">
        <v>28.378240000000002</v>
      </c>
    </row>
    <row r="6450" spans="1:11" x14ac:dyDescent="0.25">
      <c r="A6450" s="6">
        <v>44465</v>
      </c>
      <c r="B6450" s="7">
        <v>13</v>
      </c>
      <c r="C6450" s="25">
        <v>133925.19780227801</v>
      </c>
      <c r="D6450" s="25">
        <f t="shared" si="608"/>
        <v>9</v>
      </c>
      <c r="E6450" s="25">
        <f t="shared" si="607"/>
        <v>0</v>
      </c>
      <c r="F6450" s="25">
        <f t="shared" si="609"/>
        <v>1</v>
      </c>
      <c r="G6450" s="25" t="str">
        <f t="shared" si="611"/>
        <v>Summer</v>
      </c>
      <c r="H6450" s="25">
        <f t="shared" si="610"/>
        <v>3</v>
      </c>
      <c r="I6450" s="25">
        <v>0</v>
      </c>
      <c r="J6450" s="25">
        <f t="shared" si="612"/>
        <v>3</v>
      </c>
      <c r="K6450" s="7">
        <v>29.90333</v>
      </c>
    </row>
    <row r="6451" spans="1:11" x14ac:dyDescent="0.25">
      <c r="A6451" s="6">
        <v>44465</v>
      </c>
      <c r="B6451" s="7">
        <v>14</v>
      </c>
      <c r="C6451" s="25">
        <v>137300.18890632922</v>
      </c>
      <c r="D6451" s="25">
        <f t="shared" si="608"/>
        <v>9</v>
      </c>
      <c r="E6451" s="25">
        <f t="shared" si="607"/>
        <v>0</v>
      </c>
      <c r="F6451" s="25">
        <f t="shared" si="609"/>
        <v>1</v>
      </c>
      <c r="G6451" s="25" t="str">
        <f t="shared" si="611"/>
        <v>Summer</v>
      </c>
      <c r="H6451" s="25">
        <f t="shared" si="610"/>
        <v>3</v>
      </c>
      <c r="I6451" s="25">
        <v>0</v>
      </c>
      <c r="J6451" s="25">
        <f t="shared" si="612"/>
        <v>3</v>
      </c>
      <c r="K6451" s="7">
        <v>31.601590000000002</v>
      </c>
    </row>
    <row r="6452" spans="1:11" x14ac:dyDescent="0.25">
      <c r="A6452" s="6">
        <v>44465</v>
      </c>
      <c r="B6452" s="7">
        <v>15</v>
      </c>
      <c r="C6452" s="25">
        <v>142337.02029211819</v>
      </c>
      <c r="D6452" s="25">
        <f t="shared" si="608"/>
        <v>9</v>
      </c>
      <c r="E6452" s="25">
        <f t="shared" si="607"/>
        <v>0</v>
      </c>
      <c r="F6452" s="25">
        <f t="shared" si="609"/>
        <v>1</v>
      </c>
      <c r="G6452" s="25" t="str">
        <f t="shared" si="611"/>
        <v>Summer</v>
      </c>
      <c r="H6452" s="25">
        <f t="shared" si="610"/>
        <v>3</v>
      </c>
      <c r="I6452" s="25">
        <v>0</v>
      </c>
      <c r="J6452" s="25">
        <f t="shared" si="612"/>
        <v>3</v>
      </c>
      <c r="K6452" s="7">
        <v>32.947189999999999</v>
      </c>
    </row>
    <row r="6453" spans="1:11" x14ac:dyDescent="0.25">
      <c r="A6453" s="6">
        <v>44465</v>
      </c>
      <c r="B6453" s="7">
        <v>16</v>
      </c>
      <c r="C6453" s="25">
        <v>148829.06011801393</v>
      </c>
      <c r="D6453" s="25">
        <f t="shared" si="608"/>
        <v>9</v>
      </c>
      <c r="E6453" s="25">
        <f t="shared" si="607"/>
        <v>0</v>
      </c>
      <c r="F6453" s="25">
        <f t="shared" si="609"/>
        <v>1</v>
      </c>
      <c r="G6453" s="25" t="str">
        <f t="shared" si="611"/>
        <v>Summer</v>
      </c>
      <c r="H6453" s="25">
        <f t="shared" si="610"/>
        <v>3</v>
      </c>
      <c r="I6453" s="25">
        <v>0</v>
      </c>
      <c r="J6453" s="25">
        <f t="shared" si="612"/>
        <v>3</v>
      </c>
      <c r="K6453" s="7">
        <v>37.85069</v>
      </c>
    </row>
    <row r="6454" spans="1:11" x14ac:dyDescent="0.25">
      <c r="A6454" s="6">
        <v>44465</v>
      </c>
      <c r="B6454" s="7">
        <v>17</v>
      </c>
      <c r="C6454" s="25">
        <v>160029.20479630254</v>
      </c>
      <c r="D6454" s="25">
        <f t="shared" si="608"/>
        <v>9</v>
      </c>
      <c r="E6454" s="25">
        <f t="shared" si="607"/>
        <v>0</v>
      </c>
      <c r="F6454" s="25">
        <f t="shared" si="609"/>
        <v>1</v>
      </c>
      <c r="G6454" s="25" t="str">
        <f t="shared" si="611"/>
        <v>Summer</v>
      </c>
      <c r="H6454" s="25">
        <f t="shared" si="610"/>
        <v>3</v>
      </c>
      <c r="I6454" s="25">
        <v>0</v>
      </c>
      <c r="J6454" s="25">
        <f t="shared" si="612"/>
        <v>3</v>
      </c>
      <c r="K6454" s="7">
        <v>38.387709999999998</v>
      </c>
    </row>
    <row r="6455" spans="1:11" x14ac:dyDescent="0.25">
      <c r="A6455" s="6">
        <v>44465</v>
      </c>
      <c r="B6455" s="7">
        <v>18</v>
      </c>
      <c r="C6455" s="25">
        <v>170665.51775668783</v>
      </c>
      <c r="D6455" s="25">
        <f t="shared" si="608"/>
        <v>9</v>
      </c>
      <c r="E6455" s="25">
        <f t="shared" si="607"/>
        <v>0</v>
      </c>
      <c r="F6455" s="25">
        <f t="shared" si="609"/>
        <v>1</v>
      </c>
      <c r="G6455" s="25" t="str">
        <f t="shared" si="611"/>
        <v>Summer</v>
      </c>
      <c r="H6455" s="25">
        <f t="shared" si="610"/>
        <v>3</v>
      </c>
      <c r="I6455" s="25">
        <v>0</v>
      </c>
      <c r="J6455" s="25">
        <f t="shared" si="612"/>
        <v>3</v>
      </c>
      <c r="K6455" s="7">
        <v>35.42794</v>
      </c>
    </row>
    <row r="6456" spans="1:11" x14ac:dyDescent="0.25">
      <c r="A6456" s="6">
        <v>44465</v>
      </c>
      <c r="B6456" s="7">
        <v>19</v>
      </c>
      <c r="C6456" s="25">
        <v>171148.76717913742</v>
      </c>
      <c r="D6456" s="25">
        <f t="shared" si="608"/>
        <v>9</v>
      </c>
      <c r="E6456" s="25">
        <f t="shared" si="607"/>
        <v>0</v>
      </c>
      <c r="F6456" s="25">
        <f t="shared" si="609"/>
        <v>1</v>
      </c>
      <c r="G6456" s="25" t="str">
        <f t="shared" si="611"/>
        <v>Summer</v>
      </c>
      <c r="H6456" s="25">
        <f t="shared" si="610"/>
        <v>3</v>
      </c>
      <c r="I6456" s="25">
        <v>0</v>
      </c>
      <c r="J6456" s="25">
        <f t="shared" si="612"/>
        <v>3</v>
      </c>
      <c r="K6456" s="7">
        <v>87.734449999999995</v>
      </c>
    </row>
    <row r="6457" spans="1:11" x14ac:dyDescent="0.25">
      <c r="A6457" s="6">
        <v>44465</v>
      </c>
      <c r="B6457" s="7">
        <v>20</v>
      </c>
      <c r="C6457" s="25">
        <v>169954.97129733083</v>
      </c>
      <c r="D6457" s="25">
        <f t="shared" si="608"/>
        <v>9</v>
      </c>
      <c r="E6457" s="25">
        <f t="shared" si="607"/>
        <v>0</v>
      </c>
      <c r="F6457" s="25">
        <f t="shared" si="609"/>
        <v>1</v>
      </c>
      <c r="G6457" s="25" t="str">
        <f t="shared" si="611"/>
        <v>Summer</v>
      </c>
      <c r="H6457" s="25">
        <f t="shared" si="610"/>
        <v>3</v>
      </c>
      <c r="I6457" s="25">
        <v>0</v>
      </c>
      <c r="J6457" s="25">
        <f t="shared" si="612"/>
        <v>3</v>
      </c>
      <c r="K6457" s="7">
        <v>54.320340000000002</v>
      </c>
    </row>
    <row r="6458" spans="1:11" x14ac:dyDescent="0.25">
      <c r="A6458" s="6">
        <v>44465</v>
      </c>
      <c r="B6458" s="7">
        <v>21</v>
      </c>
      <c r="C6458" s="25">
        <v>172216.19475329996</v>
      </c>
      <c r="D6458" s="25">
        <f t="shared" si="608"/>
        <v>9</v>
      </c>
      <c r="E6458" s="25">
        <f t="shared" si="607"/>
        <v>0</v>
      </c>
      <c r="F6458" s="25">
        <f t="shared" si="609"/>
        <v>1</v>
      </c>
      <c r="G6458" s="25" t="str">
        <f t="shared" si="611"/>
        <v>Summer</v>
      </c>
      <c r="H6458" s="25">
        <f t="shared" si="610"/>
        <v>3</v>
      </c>
      <c r="I6458" s="25">
        <v>0</v>
      </c>
      <c r="J6458" s="25">
        <f t="shared" si="612"/>
        <v>3</v>
      </c>
      <c r="K6458" s="7">
        <v>45.411450000000002</v>
      </c>
    </row>
    <row r="6459" spans="1:11" x14ac:dyDescent="0.25">
      <c r="A6459" s="6">
        <v>44465</v>
      </c>
      <c r="B6459" s="7">
        <v>22</v>
      </c>
      <c r="C6459" s="25">
        <v>158009.51504867888</v>
      </c>
      <c r="D6459" s="25">
        <f t="shared" si="608"/>
        <v>9</v>
      </c>
      <c r="E6459" s="25">
        <f t="shared" si="607"/>
        <v>0</v>
      </c>
      <c r="F6459" s="25">
        <f t="shared" si="609"/>
        <v>1</v>
      </c>
      <c r="G6459" s="25" t="str">
        <f t="shared" si="611"/>
        <v>Summer</v>
      </c>
      <c r="H6459" s="25">
        <f t="shared" si="610"/>
        <v>3</v>
      </c>
      <c r="I6459" s="25">
        <v>0</v>
      </c>
      <c r="J6459" s="25">
        <f t="shared" si="612"/>
        <v>3</v>
      </c>
      <c r="K6459" s="7">
        <v>33.358609999999999</v>
      </c>
    </row>
    <row r="6460" spans="1:11" x14ac:dyDescent="0.25">
      <c r="A6460" s="6">
        <v>44465</v>
      </c>
      <c r="B6460" s="7">
        <v>23</v>
      </c>
      <c r="C6460" s="25">
        <v>136432.03551558938</v>
      </c>
      <c r="D6460" s="25">
        <f t="shared" si="608"/>
        <v>9</v>
      </c>
      <c r="E6460" s="25">
        <f t="shared" si="607"/>
        <v>0</v>
      </c>
      <c r="F6460" s="25">
        <f t="shared" si="609"/>
        <v>1</v>
      </c>
      <c r="G6460" s="25" t="str">
        <f t="shared" si="611"/>
        <v>Summer</v>
      </c>
      <c r="H6460" s="25">
        <f t="shared" si="610"/>
        <v>3</v>
      </c>
      <c r="I6460" s="25">
        <v>0</v>
      </c>
      <c r="J6460" s="25">
        <f t="shared" si="612"/>
        <v>3</v>
      </c>
      <c r="K6460" s="7">
        <v>35.012090000000001</v>
      </c>
    </row>
    <row r="6461" spans="1:11" x14ac:dyDescent="0.25">
      <c r="A6461" s="6">
        <v>44465</v>
      </c>
      <c r="B6461" s="7">
        <v>24</v>
      </c>
      <c r="C6461" s="25">
        <v>114649.62554276697</v>
      </c>
      <c r="D6461" s="25">
        <f t="shared" si="608"/>
        <v>9</v>
      </c>
      <c r="E6461" s="25">
        <f t="shared" si="607"/>
        <v>0</v>
      </c>
      <c r="F6461" s="25">
        <f t="shared" si="609"/>
        <v>1</v>
      </c>
      <c r="G6461" s="25" t="str">
        <f t="shared" si="611"/>
        <v>Summer</v>
      </c>
      <c r="H6461" s="25">
        <f t="shared" si="610"/>
        <v>3</v>
      </c>
      <c r="I6461" s="25">
        <v>0</v>
      </c>
      <c r="J6461" s="25">
        <f t="shared" si="612"/>
        <v>3</v>
      </c>
      <c r="K6461" s="7">
        <v>45.276049999999998</v>
      </c>
    </row>
    <row r="6462" spans="1:11" x14ac:dyDescent="0.25">
      <c r="A6462" s="6">
        <v>44466</v>
      </c>
      <c r="B6462" s="7">
        <v>1</v>
      </c>
      <c r="C6462" s="25">
        <v>97823.289693418003</v>
      </c>
      <c r="D6462" s="25">
        <f t="shared" si="608"/>
        <v>9</v>
      </c>
      <c r="E6462" s="25">
        <f t="shared" si="607"/>
        <v>0</v>
      </c>
      <c r="F6462" s="25">
        <f t="shared" si="609"/>
        <v>0</v>
      </c>
      <c r="G6462" s="25" t="str">
        <f t="shared" si="611"/>
        <v>Summer</v>
      </c>
      <c r="H6462" s="25">
        <f t="shared" si="610"/>
        <v>3</v>
      </c>
      <c r="I6462" s="25">
        <v>0</v>
      </c>
      <c r="J6462" s="25">
        <f t="shared" si="612"/>
        <v>3</v>
      </c>
      <c r="K6462" s="7">
        <v>27.077120000000001</v>
      </c>
    </row>
    <row r="6463" spans="1:11" x14ac:dyDescent="0.25">
      <c r="A6463" s="6">
        <v>44466</v>
      </c>
      <c r="B6463" s="7">
        <v>2</v>
      </c>
      <c r="C6463" s="25">
        <v>87625.719211385571</v>
      </c>
      <c r="D6463" s="25">
        <f t="shared" si="608"/>
        <v>9</v>
      </c>
      <c r="E6463" s="25">
        <f t="shared" si="607"/>
        <v>0</v>
      </c>
      <c r="F6463" s="25">
        <f t="shared" si="609"/>
        <v>0</v>
      </c>
      <c r="G6463" s="25" t="str">
        <f t="shared" si="611"/>
        <v>Summer</v>
      </c>
      <c r="H6463" s="25">
        <f t="shared" si="610"/>
        <v>1</v>
      </c>
      <c r="I6463" s="25">
        <v>0</v>
      </c>
      <c r="J6463" s="25">
        <f t="shared" si="612"/>
        <v>1</v>
      </c>
      <c r="K6463" s="7">
        <v>24.807279999999999</v>
      </c>
    </row>
    <row r="6464" spans="1:11" x14ac:dyDescent="0.25">
      <c r="A6464" s="6">
        <v>44466</v>
      </c>
      <c r="B6464" s="7">
        <v>3</v>
      </c>
      <c r="C6464" s="25">
        <v>81444.884093782952</v>
      </c>
      <c r="D6464" s="25">
        <f t="shared" si="608"/>
        <v>9</v>
      </c>
      <c r="E6464" s="25">
        <f t="shared" si="607"/>
        <v>0</v>
      </c>
      <c r="F6464" s="25">
        <f t="shared" si="609"/>
        <v>0</v>
      </c>
      <c r="G6464" s="25" t="str">
        <f t="shared" si="611"/>
        <v>Summer</v>
      </c>
      <c r="H6464" s="25">
        <f t="shared" si="610"/>
        <v>1</v>
      </c>
      <c r="I6464" s="25">
        <v>0</v>
      </c>
      <c r="J6464" s="25">
        <f t="shared" si="612"/>
        <v>1</v>
      </c>
      <c r="K6464" s="7">
        <v>23.25657</v>
      </c>
    </row>
    <row r="6465" spans="1:11" x14ac:dyDescent="0.25">
      <c r="A6465" s="6">
        <v>44466</v>
      </c>
      <c r="B6465" s="7">
        <v>4</v>
      </c>
      <c r="C6465" s="25">
        <v>78301.271581192559</v>
      </c>
      <c r="D6465" s="25">
        <f t="shared" si="608"/>
        <v>9</v>
      </c>
      <c r="E6465" s="25">
        <f t="shared" si="607"/>
        <v>0</v>
      </c>
      <c r="F6465" s="25">
        <f t="shared" si="609"/>
        <v>0</v>
      </c>
      <c r="G6465" s="25" t="str">
        <f t="shared" si="611"/>
        <v>Summer</v>
      </c>
      <c r="H6465" s="25">
        <f t="shared" si="610"/>
        <v>1</v>
      </c>
      <c r="I6465" s="25">
        <v>0</v>
      </c>
      <c r="J6465" s="25">
        <f t="shared" si="612"/>
        <v>1</v>
      </c>
      <c r="K6465" s="7">
        <v>22.226590000000002</v>
      </c>
    </row>
    <row r="6466" spans="1:11" x14ac:dyDescent="0.25">
      <c r="A6466" s="6">
        <v>44466</v>
      </c>
      <c r="B6466" s="7">
        <v>5</v>
      </c>
      <c r="C6466" s="25">
        <v>78443.199872862038</v>
      </c>
      <c r="D6466" s="25">
        <f t="shared" si="608"/>
        <v>9</v>
      </c>
      <c r="E6466" s="25">
        <f t="shared" si="607"/>
        <v>0</v>
      </c>
      <c r="F6466" s="25">
        <f t="shared" si="609"/>
        <v>0</v>
      </c>
      <c r="G6466" s="25" t="str">
        <f t="shared" si="611"/>
        <v>Summer</v>
      </c>
      <c r="H6466" s="25">
        <f t="shared" si="610"/>
        <v>1</v>
      </c>
      <c r="I6466" s="25">
        <v>0</v>
      </c>
      <c r="J6466" s="25">
        <f t="shared" si="612"/>
        <v>1</v>
      </c>
      <c r="K6466" s="7">
        <v>25.78717</v>
      </c>
    </row>
    <row r="6467" spans="1:11" x14ac:dyDescent="0.25">
      <c r="A6467" s="6">
        <v>44466</v>
      </c>
      <c r="B6467" s="7">
        <v>6</v>
      </c>
      <c r="C6467" s="25">
        <v>84225.826501776188</v>
      </c>
      <c r="D6467" s="25">
        <f t="shared" si="608"/>
        <v>9</v>
      </c>
      <c r="E6467" s="25">
        <f t="shared" si="607"/>
        <v>0</v>
      </c>
      <c r="F6467" s="25">
        <f t="shared" si="609"/>
        <v>0</v>
      </c>
      <c r="G6467" s="25" t="str">
        <f t="shared" si="611"/>
        <v>Summer</v>
      </c>
      <c r="H6467" s="25">
        <f t="shared" si="610"/>
        <v>1</v>
      </c>
      <c r="I6467" s="25">
        <v>0</v>
      </c>
      <c r="J6467" s="25">
        <f t="shared" si="612"/>
        <v>1</v>
      </c>
      <c r="K6467" s="7">
        <v>24.111989999999999</v>
      </c>
    </row>
    <row r="6468" spans="1:11" x14ac:dyDescent="0.25">
      <c r="A6468" s="6">
        <v>44466</v>
      </c>
      <c r="B6468" s="7">
        <v>7</v>
      </c>
      <c r="C6468" s="25">
        <v>97651.085095749848</v>
      </c>
      <c r="D6468" s="25">
        <f t="shared" si="608"/>
        <v>9</v>
      </c>
      <c r="E6468" s="25">
        <f t="shared" si="607"/>
        <v>0</v>
      </c>
      <c r="F6468" s="25">
        <f t="shared" si="609"/>
        <v>0</v>
      </c>
      <c r="G6468" s="25" t="str">
        <f t="shared" si="611"/>
        <v>Summer</v>
      </c>
      <c r="H6468" s="25">
        <f t="shared" si="610"/>
        <v>3</v>
      </c>
      <c r="I6468" s="25">
        <v>0</v>
      </c>
      <c r="J6468" s="25">
        <f t="shared" si="612"/>
        <v>3</v>
      </c>
      <c r="K6468" s="7">
        <v>34.048580000000001</v>
      </c>
    </row>
    <row r="6469" spans="1:11" x14ac:dyDescent="0.25">
      <c r="A6469" s="6">
        <v>44466</v>
      </c>
      <c r="B6469" s="7">
        <v>8</v>
      </c>
      <c r="C6469" s="25">
        <v>103903.37406528908</v>
      </c>
      <c r="D6469" s="25">
        <f t="shared" si="608"/>
        <v>9</v>
      </c>
      <c r="E6469" s="25">
        <f t="shared" si="607"/>
        <v>0</v>
      </c>
      <c r="F6469" s="25">
        <f t="shared" si="609"/>
        <v>0</v>
      </c>
      <c r="G6469" s="25" t="str">
        <f t="shared" si="611"/>
        <v>Summer</v>
      </c>
      <c r="H6469" s="25">
        <f t="shared" si="610"/>
        <v>3</v>
      </c>
      <c r="I6469" s="25">
        <v>0</v>
      </c>
      <c r="J6469" s="25">
        <f t="shared" si="612"/>
        <v>3</v>
      </c>
      <c r="K6469" s="7">
        <v>29.787320000000001</v>
      </c>
    </row>
    <row r="6470" spans="1:11" x14ac:dyDescent="0.25">
      <c r="A6470" s="6">
        <v>44466</v>
      </c>
      <c r="B6470" s="7">
        <v>9</v>
      </c>
      <c r="C6470" s="25">
        <v>102329.61149847809</v>
      </c>
      <c r="D6470" s="25">
        <f t="shared" si="608"/>
        <v>9</v>
      </c>
      <c r="E6470" s="25">
        <f t="shared" ref="E6470:E6533" si="613">IF(IFERROR(VLOOKUP(A6470,$S$6:$S$15,1,0),0)&gt;0,1,0)</f>
        <v>0</v>
      </c>
      <c r="F6470" s="25">
        <f t="shared" si="609"/>
        <v>0</v>
      </c>
      <c r="G6470" s="25" t="str">
        <f t="shared" si="611"/>
        <v>Summer</v>
      </c>
      <c r="H6470" s="25">
        <f t="shared" si="610"/>
        <v>3</v>
      </c>
      <c r="I6470" s="25">
        <v>0</v>
      </c>
      <c r="J6470" s="25">
        <f t="shared" si="612"/>
        <v>3</v>
      </c>
      <c r="K6470" s="7">
        <v>30.682379999999998</v>
      </c>
    </row>
    <row r="6471" spans="1:11" x14ac:dyDescent="0.25">
      <c r="A6471" s="6">
        <v>44466</v>
      </c>
      <c r="B6471" s="7">
        <v>10</v>
      </c>
      <c r="C6471" s="25">
        <v>104756.34053353078</v>
      </c>
      <c r="D6471" s="25">
        <f t="shared" ref="D6471:D6534" si="614">MONTH(A6471)</f>
        <v>9</v>
      </c>
      <c r="E6471" s="25">
        <f t="shared" si="613"/>
        <v>0</v>
      </c>
      <c r="F6471" s="25">
        <f t="shared" ref="F6471:F6534" si="615">IF(WEEKDAY(A6471,2)&gt;5,1,0)</f>
        <v>0</v>
      </c>
      <c r="G6471" s="25" t="str">
        <f t="shared" si="611"/>
        <v>Summer</v>
      </c>
      <c r="H6471" s="25">
        <f t="shared" ref="H6471:H6534" si="616">IF(AND(B6471&lt;7,B6471&gt;1),1,IF(G6471="Winter",IF(OR(E6471=1,F6471=1,B6471=1,AND(B6471&gt;9,B6471&lt;19),B6471&gt;21),2,6),IF(OR(E6471=1,F6471=1,B6471&lt;15,B6471&gt;20),3,4)))</f>
        <v>3</v>
      </c>
      <c r="I6471" s="25">
        <v>0</v>
      </c>
      <c r="J6471" s="25">
        <f t="shared" si="612"/>
        <v>3</v>
      </c>
      <c r="K6471" s="7">
        <v>30.897179999999999</v>
      </c>
    </row>
    <row r="6472" spans="1:11" x14ac:dyDescent="0.25">
      <c r="A6472" s="6">
        <v>44466</v>
      </c>
      <c r="B6472" s="7">
        <v>11</v>
      </c>
      <c r="C6472" s="25">
        <v>110438.8609785436</v>
      </c>
      <c r="D6472" s="25">
        <f t="shared" si="614"/>
        <v>9</v>
      </c>
      <c r="E6472" s="25">
        <f t="shared" si="613"/>
        <v>0</v>
      </c>
      <c r="F6472" s="25">
        <f t="shared" si="615"/>
        <v>0</v>
      </c>
      <c r="G6472" s="25" t="str">
        <f t="shared" si="611"/>
        <v>Summer</v>
      </c>
      <c r="H6472" s="25">
        <f t="shared" si="616"/>
        <v>3</v>
      </c>
      <c r="I6472" s="25">
        <v>0</v>
      </c>
      <c r="J6472" s="25">
        <f t="shared" si="612"/>
        <v>3</v>
      </c>
      <c r="K6472" s="7">
        <v>31.518160000000002</v>
      </c>
    </row>
    <row r="6473" spans="1:11" x14ac:dyDescent="0.25">
      <c r="A6473" s="6">
        <v>44466</v>
      </c>
      <c r="B6473" s="7">
        <v>12</v>
      </c>
      <c r="C6473" s="25">
        <v>118159.57743627022</v>
      </c>
      <c r="D6473" s="25">
        <f t="shared" si="614"/>
        <v>9</v>
      </c>
      <c r="E6473" s="25">
        <f t="shared" si="613"/>
        <v>0</v>
      </c>
      <c r="F6473" s="25">
        <f t="shared" si="615"/>
        <v>0</v>
      </c>
      <c r="G6473" s="25" t="str">
        <f t="shared" si="611"/>
        <v>Summer</v>
      </c>
      <c r="H6473" s="25">
        <f t="shared" si="616"/>
        <v>3</v>
      </c>
      <c r="I6473" s="25">
        <v>0</v>
      </c>
      <c r="J6473" s="25">
        <f t="shared" si="612"/>
        <v>3</v>
      </c>
      <c r="K6473" s="7">
        <v>34.998359999999998</v>
      </c>
    </row>
    <row r="6474" spans="1:11" x14ac:dyDescent="0.25">
      <c r="A6474" s="6">
        <v>44466</v>
      </c>
      <c r="B6474" s="7">
        <v>13</v>
      </c>
      <c r="C6474" s="25">
        <v>128247.3582235983</v>
      </c>
      <c r="D6474" s="25">
        <f t="shared" si="614"/>
        <v>9</v>
      </c>
      <c r="E6474" s="25">
        <f t="shared" si="613"/>
        <v>0</v>
      </c>
      <c r="F6474" s="25">
        <f t="shared" si="615"/>
        <v>0</v>
      </c>
      <c r="G6474" s="25" t="str">
        <f t="shared" si="611"/>
        <v>Summer</v>
      </c>
      <c r="H6474" s="25">
        <f t="shared" si="616"/>
        <v>3</v>
      </c>
      <c r="I6474" s="25">
        <v>0</v>
      </c>
      <c r="J6474" s="25">
        <f t="shared" si="612"/>
        <v>3</v>
      </c>
      <c r="K6474" s="7">
        <v>88.073490000000007</v>
      </c>
    </row>
    <row r="6475" spans="1:11" x14ac:dyDescent="0.25">
      <c r="A6475" s="6">
        <v>44466</v>
      </c>
      <c r="B6475" s="7">
        <v>14</v>
      </c>
      <c r="C6475" s="25">
        <v>140071.56243698072</v>
      </c>
      <c r="D6475" s="25">
        <f t="shared" si="614"/>
        <v>9</v>
      </c>
      <c r="E6475" s="25">
        <f t="shared" si="613"/>
        <v>0</v>
      </c>
      <c r="F6475" s="25">
        <f t="shared" si="615"/>
        <v>0</v>
      </c>
      <c r="G6475" s="25" t="str">
        <f t="shared" si="611"/>
        <v>Summer</v>
      </c>
      <c r="H6475" s="25">
        <f t="shared" si="616"/>
        <v>3</v>
      </c>
      <c r="I6475" s="25">
        <v>0</v>
      </c>
      <c r="J6475" s="25">
        <f t="shared" si="612"/>
        <v>3</v>
      </c>
      <c r="K6475" s="7">
        <v>41.967770000000002</v>
      </c>
    </row>
    <row r="6476" spans="1:11" x14ac:dyDescent="0.25">
      <c r="A6476" s="6">
        <v>44466</v>
      </c>
      <c r="B6476" s="7">
        <v>15</v>
      </c>
      <c r="C6476" s="25">
        <v>153836.89527145453</v>
      </c>
      <c r="D6476" s="25">
        <f t="shared" si="614"/>
        <v>9</v>
      </c>
      <c r="E6476" s="25">
        <f t="shared" si="613"/>
        <v>0</v>
      </c>
      <c r="F6476" s="25">
        <f t="shared" si="615"/>
        <v>0</v>
      </c>
      <c r="G6476" s="25" t="str">
        <f t="shared" si="611"/>
        <v>Summer</v>
      </c>
      <c r="H6476" s="25">
        <f t="shared" si="616"/>
        <v>4</v>
      </c>
      <c r="I6476" s="25">
        <v>0</v>
      </c>
      <c r="J6476" s="25">
        <f t="shared" si="612"/>
        <v>4</v>
      </c>
      <c r="K6476" s="7">
        <v>45.843299999999999</v>
      </c>
    </row>
    <row r="6477" spans="1:11" x14ac:dyDescent="0.25">
      <c r="A6477" s="6">
        <v>44466</v>
      </c>
      <c r="B6477" s="7">
        <v>16</v>
      </c>
      <c r="C6477" s="25">
        <v>172740.44574926898</v>
      </c>
      <c r="D6477" s="25">
        <f t="shared" si="614"/>
        <v>9</v>
      </c>
      <c r="E6477" s="25">
        <f t="shared" si="613"/>
        <v>0</v>
      </c>
      <c r="F6477" s="25">
        <f t="shared" si="615"/>
        <v>0</v>
      </c>
      <c r="G6477" s="25" t="str">
        <f t="shared" si="611"/>
        <v>Summer</v>
      </c>
      <c r="H6477" s="25">
        <f t="shared" si="616"/>
        <v>4</v>
      </c>
      <c r="I6477" s="25">
        <v>0</v>
      </c>
      <c r="J6477" s="25">
        <f t="shared" si="612"/>
        <v>4</v>
      </c>
      <c r="K6477" s="7">
        <v>86.418840000000003</v>
      </c>
    </row>
    <row r="6478" spans="1:11" x14ac:dyDescent="0.25">
      <c r="A6478" s="6">
        <v>44466</v>
      </c>
      <c r="B6478" s="7">
        <v>17</v>
      </c>
      <c r="C6478" s="25">
        <v>193445.2861032809</v>
      </c>
      <c r="D6478" s="25">
        <f t="shared" si="614"/>
        <v>9</v>
      </c>
      <c r="E6478" s="25">
        <f t="shared" si="613"/>
        <v>0</v>
      </c>
      <c r="F6478" s="25">
        <f t="shared" si="615"/>
        <v>0</v>
      </c>
      <c r="G6478" s="25" t="str">
        <f t="shared" si="611"/>
        <v>Summer</v>
      </c>
      <c r="H6478" s="25">
        <f t="shared" si="616"/>
        <v>4</v>
      </c>
      <c r="I6478" s="25">
        <v>0</v>
      </c>
      <c r="J6478" s="25">
        <f t="shared" si="612"/>
        <v>4</v>
      </c>
      <c r="K6478" s="7">
        <v>98.503460000000004</v>
      </c>
    </row>
    <row r="6479" spans="1:11" x14ac:dyDescent="0.25">
      <c r="A6479" s="6">
        <v>44466</v>
      </c>
      <c r="B6479" s="7">
        <v>18</v>
      </c>
      <c r="C6479" s="25">
        <v>206551.31162444936</v>
      </c>
      <c r="D6479" s="25">
        <f t="shared" si="614"/>
        <v>9</v>
      </c>
      <c r="E6479" s="25">
        <f t="shared" si="613"/>
        <v>0</v>
      </c>
      <c r="F6479" s="25">
        <f t="shared" si="615"/>
        <v>0</v>
      </c>
      <c r="G6479" s="25" t="str">
        <f t="shared" si="611"/>
        <v>Summer</v>
      </c>
      <c r="H6479" s="25">
        <f t="shared" si="616"/>
        <v>4</v>
      </c>
      <c r="I6479" s="25">
        <v>0</v>
      </c>
      <c r="J6479" s="25">
        <f t="shared" si="612"/>
        <v>4</v>
      </c>
      <c r="K6479" s="7">
        <v>463.54969999999997</v>
      </c>
    </row>
    <row r="6480" spans="1:11" x14ac:dyDescent="0.25">
      <c r="A6480" s="6">
        <v>44466</v>
      </c>
      <c r="B6480" s="7">
        <v>19</v>
      </c>
      <c r="C6480" s="25">
        <v>212468.14588086426</v>
      </c>
      <c r="D6480" s="25">
        <f t="shared" si="614"/>
        <v>9</v>
      </c>
      <c r="E6480" s="25">
        <f t="shared" si="613"/>
        <v>0</v>
      </c>
      <c r="F6480" s="25">
        <f t="shared" si="615"/>
        <v>0</v>
      </c>
      <c r="G6480" s="25" t="str">
        <f t="shared" si="611"/>
        <v>Summer</v>
      </c>
      <c r="H6480" s="25">
        <f t="shared" si="616"/>
        <v>4</v>
      </c>
      <c r="I6480" s="25">
        <v>0</v>
      </c>
      <c r="J6480" s="25">
        <f t="shared" si="612"/>
        <v>4</v>
      </c>
      <c r="K6480" s="7">
        <v>102.3278</v>
      </c>
    </row>
    <row r="6481" spans="1:11" x14ac:dyDescent="0.25">
      <c r="A6481" s="6">
        <v>44466</v>
      </c>
      <c r="B6481" s="7">
        <v>20</v>
      </c>
      <c r="C6481" s="25">
        <v>209359.68964082774</v>
      </c>
      <c r="D6481" s="25">
        <f t="shared" si="614"/>
        <v>9</v>
      </c>
      <c r="E6481" s="25">
        <f t="shared" si="613"/>
        <v>0</v>
      </c>
      <c r="F6481" s="25">
        <f t="shared" si="615"/>
        <v>0</v>
      </c>
      <c r="G6481" s="25" t="str">
        <f t="shared" si="611"/>
        <v>Summer</v>
      </c>
      <c r="H6481" s="25">
        <f t="shared" si="616"/>
        <v>4</v>
      </c>
      <c r="I6481" s="25">
        <v>0</v>
      </c>
      <c r="J6481" s="25">
        <f t="shared" si="612"/>
        <v>4</v>
      </c>
      <c r="K6481" s="7">
        <v>76.247969999999995</v>
      </c>
    </row>
    <row r="6482" spans="1:11" x14ac:dyDescent="0.25">
      <c r="A6482" s="6">
        <v>44466</v>
      </c>
      <c r="B6482" s="7">
        <v>21</v>
      </c>
      <c r="C6482" s="25">
        <v>209008.34813775774</v>
      </c>
      <c r="D6482" s="25">
        <f t="shared" si="614"/>
        <v>9</v>
      </c>
      <c r="E6482" s="25">
        <f t="shared" si="613"/>
        <v>0</v>
      </c>
      <c r="F6482" s="25">
        <f t="shared" si="615"/>
        <v>0</v>
      </c>
      <c r="G6482" s="25" t="str">
        <f t="shared" si="611"/>
        <v>Summer</v>
      </c>
      <c r="H6482" s="25">
        <f t="shared" si="616"/>
        <v>3</v>
      </c>
      <c r="I6482" s="25">
        <v>0</v>
      </c>
      <c r="J6482" s="25">
        <f t="shared" si="612"/>
        <v>3</v>
      </c>
      <c r="K6482" s="7">
        <v>53.596139999999998</v>
      </c>
    </row>
    <row r="6483" spans="1:11" x14ac:dyDescent="0.25">
      <c r="A6483" s="6">
        <v>44466</v>
      </c>
      <c r="B6483" s="7">
        <v>22</v>
      </c>
      <c r="C6483" s="25">
        <v>195053.26072492579</v>
      </c>
      <c r="D6483" s="25">
        <f t="shared" si="614"/>
        <v>9</v>
      </c>
      <c r="E6483" s="25">
        <f t="shared" si="613"/>
        <v>0</v>
      </c>
      <c r="F6483" s="25">
        <f t="shared" si="615"/>
        <v>0</v>
      </c>
      <c r="G6483" s="25" t="str">
        <f t="shared" si="611"/>
        <v>Summer</v>
      </c>
      <c r="H6483" s="25">
        <f t="shared" si="616"/>
        <v>3</v>
      </c>
      <c r="I6483" s="25">
        <v>0</v>
      </c>
      <c r="J6483" s="25">
        <f t="shared" si="612"/>
        <v>3</v>
      </c>
      <c r="K6483" s="7">
        <v>50.466050000000003</v>
      </c>
    </row>
    <row r="6484" spans="1:11" x14ac:dyDescent="0.25">
      <c r="A6484" s="6">
        <v>44466</v>
      </c>
      <c r="B6484" s="7">
        <v>23</v>
      </c>
      <c r="C6484" s="25">
        <v>173218.5537604272</v>
      </c>
      <c r="D6484" s="25">
        <f t="shared" si="614"/>
        <v>9</v>
      </c>
      <c r="E6484" s="25">
        <f t="shared" si="613"/>
        <v>0</v>
      </c>
      <c r="F6484" s="25">
        <f t="shared" si="615"/>
        <v>0</v>
      </c>
      <c r="G6484" s="25" t="str">
        <f t="shared" si="611"/>
        <v>Summer</v>
      </c>
      <c r="H6484" s="25">
        <f t="shared" si="616"/>
        <v>3</v>
      </c>
      <c r="I6484" s="25">
        <v>0</v>
      </c>
      <c r="J6484" s="25">
        <f t="shared" si="612"/>
        <v>3</v>
      </c>
      <c r="K6484" s="7">
        <v>48.710459999999998</v>
      </c>
    </row>
    <row r="6485" spans="1:11" x14ac:dyDescent="0.25">
      <c r="A6485" s="6">
        <v>44466</v>
      </c>
      <c r="B6485" s="7">
        <v>24</v>
      </c>
      <c r="C6485" s="25">
        <v>149956.706459357</v>
      </c>
      <c r="D6485" s="25">
        <f t="shared" si="614"/>
        <v>9</v>
      </c>
      <c r="E6485" s="25">
        <f t="shared" si="613"/>
        <v>0</v>
      </c>
      <c r="F6485" s="25">
        <f t="shared" si="615"/>
        <v>0</v>
      </c>
      <c r="G6485" s="25" t="str">
        <f t="shared" si="611"/>
        <v>Summer</v>
      </c>
      <c r="H6485" s="25">
        <f t="shared" si="616"/>
        <v>3</v>
      </c>
      <c r="I6485" s="25">
        <v>0</v>
      </c>
      <c r="J6485" s="25">
        <f t="shared" si="612"/>
        <v>3</v>
      </c>
      <c r="K6485" s="7">
        <v>48.83614</v>
      </c>
    </row>
    <row r="6486" spans="1:11" x14ac:dyDescent="0.25">
      <c r="A6486" s="6">
        <v>44467</v>
      </c>
      <c r="B6486" s="7">
        <v>1</v>
      </c>
      <c r="C6486" s="25">
        <v>129974.5882691787</v>
      </c>
      <c r="D6486" s="25">
        <f t="shared" si="614"/>
        <v>9</v>
      </c>
      <c r="E6486" s="25">
        <f t="shared" si="613"/>
        <v>0</v>
      </c>
      <c r="F6486" s="25">
        <f t="shared" si="615"/>
        <v>0</v>
      </c>
      <c r="G6486" s="25" t="str">
        <f t="shared" si="611"/>
        <v>Summer</v>
      </c>
      <c r="H6486" s="25">
        <f t="shared" si="616"/>
        <v>3</v>
      </c>
      <c r="I6486" s="25">
        <v>0</v>
      </c>
      <c r="J6486" s="25">
        <f t="shared" si="612"/>
        <v>3</v>
      </c>
      <c r="K6486" s="7">
        <v>46.991410000000002</v>
      </c>
    </row>
    <row r="6487" spans="1:11" x14ac:dyDescent="0.25">
      <c r="A6487" s="6">
        <v>44467</v>
      </c>
      <c r="B6487" s="7">
        <v>2</v>
      </c>
      <c r="C6487" s="25">
        <v>114210.20123910457</v>
      </c>
      <c r="D6487" s="25">
        <f t="shared" si="614"/>
        <v>9</v>
      </c>
      <c r="E6487" s="25">
        <f t="shared" si="613"/>
        <v>0</v>
      </c>
      <c r="F6487" s="25">
        <f t="shared" si="615"/>
        <v>0</v>
      </c>
      <c r="G6487" s="25" t="str">
        <f t="shared" si="611"/>
        <v>Summer</v>
      </c>
      <c r="H6487" s="25">
        <f t="shared" si="616"/>
        <v>1</v>
      </c>
      <c r="I6487" s="25">
        <v>0</v>
      </c>
      <c r="J6487" s="25">
        <f t="shared" si="612"/>
        <v>1</v>
      </c>
      <c r="K6487" s="7">
        <v>43.036540000000002</v>
      </c>
    </row>
    <row r="6488" spans="1:11" x14ac:dyDescent="0.25">
      <c r="A6488" s="6">
        <v>44467</v>
      </c>
      <c r="B6488" s="7">
        <v>3</v>
      </c>
      <c r="C6488" s="25">
        <v>105004.1822583936</v>
      </c>
      <c r="D6488" s="25">
        <f t="shared" si="614"/>
        <v>9</v>
      </c>
      <c r="E6488" s="25">
        <f t="shared" si="613"/>
        <v>0</v>
      </c>
      <c r="F6488" s="25">
        <f t="shared" si="615"/>
        <v>0</v>
      </c>
      <c r="G6488" s="25" t="str">
        <f t="shared" si="611"/>
        <v>Summer</v>
      </c>
      <c r="H6488" s="25">
        <f t="shared" si="616"/>
        <v>1</v>
      </c>
      <c r="I6488" s="25">
        <v>0</v>
      </c>
      <c r="J6488" s="25">
        <f t="shared" si="612"/>
        <v>1</v>
      </c>
      <c r="K6488" s="7">
        <v>39.671259999999997</v>
      </c>
    </row>
    <row r="6489" spans="1:11" x14ac:dyDescent="0.25">
      <c r="A6489" s="6">
        <v>44467</v>
      </c>
      <c r="B6489" s="7">
        <v>4</v>
      </c>
      <c r="C6489" s="25">
        <v>99672.978990807984</v>
      </c>
      <c r="D6489" s="25">
        <f t="shared" si="614"/>
        <v>9</v>
      </c>
      <c r="E6489" s="25">
        <f t="shared" si="613"/>
        <v>0</v>
      </c>
      <c r="F6489" s="25">
        <f t="shared" si="615"/>
        <v>0</v>
      </c>
      <c r="G6489" s="25" t="str">
        <f t="shared" si="611"/>
        <v>Summer</v>
      </c>
      <c r="H6489" s="25">
        <f t="shared" si="616"/>
        <v>1</v>
      </c>
      <c r="I6489" s="25">
        <v>0</v>
      </c>
      <c r="J6489" s="25">
        <f t="shared" si="612"/>
        <v>1</v>
      </c>
      <c r="K6489" s="7">
        <v>32.558349999999997</v>
      </c>
    </row>
    <row r="6490" spans="1:11" x14ac:dyDescent="0.25">
      <c r="A6490" s="6">
        <v>44467</v>
      </c>
      <c r="B6490" s="7">
        <v>5</v>
      </c>
      <c r="C6490" s="25">
        <v>97731.90889531275</v>
      </c>
      <c r="D6490" s="25">
        <f t="shared" si="614"/>
        <v>9</v>
      </c>
      <c r="E6490" s="25">
        <f t="shared" si="613"/>
        <v>0</v>
      </c>
      <c r="F6490" s="25">
        <f t="shared" si="615"/>
        <v>0</v>
      </c>
      <c r="G6490" s="25" t="str">
        <f t="shared" si="611"/>
        <v>Summer</v>
      </c>
      <c r="H6490" s="25">
        <f t="shared" si="616"/>
        <v>1</v>
      </c>
      <c r="I6490" s="25">
        <v>0</v>
      </c>
      <c r="J6490" s="25">
        <f t="shared" si="612"/>
        <v>1</v>
      </c>
      <c r="K6490" s="7">
        <v>32.891199999999998</v>
      </c>
    </row>
    <row r="6491" spans="1:11" x14ac:dyDescent="0.25">
      <c r="A6491" s="6">
        <v>44467</v>
      </c>
      <c r="B6491" s="7">
        <v>6</v>
      </c>
      <c r="C6491" s="25">
        <v>101260.32627882695</v>
      </c>
      <c r="D6491" s="25">
        <f t="shared" si="614"/>
        <v>9</v>
      </c>
      <c r="E6491" s="25">
        <f t="shared" si="613"/>
        <v>0</v>
      </c>
      <c r="F6491" s="25">
        <f t="shared" si="615"/>
        <v>0</v>
      </c>
      <c r="G6491" s="25" t="str">
        <f t="shared" si="611"/>
        <v>Summer</v>
      </c>
      <c r="H6491" s="25">
        <f t="shared" si="616"/>
        <v>1</v>
      </c>
      <c r="I6491" s="25">
        <v>0</v>
      </c>
      <c r="J6491" s="25">
        <f t="shared" si="612"/>
        <v>1</v>
      </c>
      <c r="K6491" s="7">
        <v>44.935490000000001</v>
      </c>
    </row>
    <row r="6492" spans="1:11" x14ac:dyDescent="0.25">
      <c r="A6492" s="6">
        <v>44467</v>
      </c>
      <c r="B6492" s="7">
        <v>7</v>
      </c>
      <c r="C6492" s="25">
        <v>113246.64324924648</v>
      </c>
      <c r="D6492" s="25">
        <f t="shared" si="614"/>
        <v>9</v>
      </c>
      <c r="E6492" s="25">
        <f t="shared" si="613"/>
        <v>0</v>
      </c>
      <c r="F6492" s="25">
        <f t="shared" si="615"/>
        <v>0</v>
      </c>
      <c r="G6492" s="25" t="str">
        <f t="shared" si="611"/>
        <v>Summer</v>
      </c>
      <c r="H6492" s="25">
        <f t="shared" si="616"/>
        <v>3</v>
      </c>
      <c r="I6492" s="25">
        <v>0</v>
      </c>
      <c r="J6492" s="25">
        <f t="shared" si="612"/>
        <v>3</v>
      </c>
      <c r="K6492" s="7">
        <v>50.703380000000003</v>
      </c>
    </row>
    <row r="6493" spans="1:11" x14ac:dyDescent="0.25">
      <c r="A6493" s="6">
        <v>44467</v>
      </c>
      <c r="B6493" s="7">
        <v>8</v>
      </c>
      <c r="C6493" s="25">
        <v>119039.18907218237</v>
      </c>
      <c r="D6493" s="25">
        <f t="shared" si="614"/>
        <v>9</v>
      </c>
      <c r="E6493" s="25">
        <f t="shared" si="613"/>
        <v>0</v>
      </c>
      <c r="F6493" s="25">
        <f t="shared" si="615"/>
        <v>0</v>
      </c>
      <c r="G6493" s="25" t="str">
        <f t="shared" si="611"/>
        <v>Summer</v>
      </c>
      <c r="H6493" s="25">
        <f t="shared" si="616"/>
        <v>3</v>
      </c>
      <c r="I6493" s="25">
        <v>0</v>
      </c>
      <c r="J6493" s="25">
        <f t="shared" si="612"/>
        <v>3</v>
      </c>
      <c r="K6493" s="7">
        <v>46.35886</v>
      </c>
    </row>
    <row r="6494" spans="1:11" x14ac:dyDescent="0.25">
      <c r="A6494" s="6">
        <v>44467</v>
      </c>
      <c r="B6494" s="7">
        <v>9</v>
      </c>
      <c r="C6494" s="25">
        <v>116860.56717460342</v>
      </c>
      <c r="D6494" s="25">
        <f t="shared" si="614"/>
        <v>9</v>
      </c>
      <c r="E6494" s="25">
        <f t="shared" si="613"/>
        <v>0</v>
      </c>
      <c r="F6494" s="25">
        <f t="shared" si="615"/>
        <v>0</v>
      </c>
      <c r="G6494" s="25" t="str">
        <f t="shared" si="611"/>
        <v>Summer</v>
      </c>
      <c r="H6494" s="25">
        <f t="shared" si="616"/>
        <v>3</v>
      </c>
      <c r="I6494" s="25">
        <v>0</v>
      </c>
      <c r="J6494" s="25">
        <f t="shared" si="612"/>
        <v>3</v>
      </c>
      <c r="K6494" s="7">
        <v>44.648690000000002</v>
      </c>
    </row>
    <row r="6495" spans="1:11" x14ac:dyDescent="0.25">
      <c r="A6495" s="6">
        <v>44467</v>
      </c>
      <c r="B6495" s="7">
        <v>10</v>
      </c>
      <c r="C6495" s="25">
        <v>121378.81071591513</v>
      </c>
      <c r="D6495" s="25">
        <f t="shared" si="614"/>
        <v>9</v>
      </c>
      <c r="E6495" s="25">
        <f t="shared" si="613"/>
        <v>0</v>
      </c>
      <c r="F6495" s="25">
        <f t="shared" si="615"/>
        <v>0</v>
      </c>
      <c r="G6495" s="25" t="str">
        <f t="shared" si="611"/>
        <v>Summer</v>
      </c>
      <c r="H6495" s="25">
        <f t="shared" si="616"/>
        <v>3</v>
      </c>
      <c r="I6495" s="25">
        <v>0</v>
      </c>
      <c r="J6495" s="25">
        <f t="shared" si="612"/>
        <v>3</v>
      </c>
      <c r="K6495" s="7">
        <v>84.780649999999994</v>
      </c>
    </row>
    <row r="6496" spans="1:11" x14ac:dyDescent="0.25">
      <c r="A6496" s="6">
        <v>44467</v>
      </c>
      <c r="B6496" s="7">
        <v>11</v>
      </c>
      <c r="C6496" s="25">
        <v>135148.49626294099</v>
      </c>
      <c r="D6496" s="25">
        <f t="shared" si="614"/>
        <v>9</v>
      </c>
      <c r="E6496" s="25">
        <f t="shared" si="613"/>
        <v>0</v>
      </c>
      <c r="F6496" s="25">
        <f t="shared" si="615"/>
        <v>0</v>
      </c>
      <c r="G6496" s="25" t="str">
        <f t="shared" si="611"/>
        <v>Summer</v>
      </c>
      <c r="H6496" s="25">
        <f t="shared" si="616"/>
        <v>3</v>
      </c>
      <c r="I6496" s="25">
        <v>0</v>
      </c>
      <c r="J6496" s="25">
        <f t="shared" si="612"/>
        <v>3</v>
      </c>
      <c r="K6496" s="7">
        <v>95.498279999999994</v>
      </c>
    </row>
    <row r="6497" spans="1:11" x14ac:dyDescent="0.25">
      <c r="A6497" s="6">
        <v>44467</v>
      </c>
      <c r="B6497" s="7">
        <v>12</v>
      </c>
      <c r="C6497" s="25">
        <v>149810.23061271626</v>
      </c>
      <c r="D6497" s="25">
        <f t="shared" si="614"/>
        <v>9</v>
      </c>
      <c r="E6497" s="25">
        <f t="shared" si="613"/>
        <v>0</v>
      </c>
      <c r="F6497" s="25">
        <f t="shared" si="615"/>
        <v>0</v>
      </c>
      <c r="G6497" s="25" t="str">
        <f t="shared" si="611"/>
        <v>Summer</v>
      </c>
      <c r="H6497" s="25">
        <f t="shared" si="616"/>
        <v>3</v>
      </c>
      <c r="I6497" s="25">
        <v>0</v>
      </c>
      <c r="J6497" s="25">
        <f t="shared" si="612"/>
        <v>3</v>
      </c>
      <c r="K6497" s="7">
        <v>66.703450000000004</v>
      </c>
    </row>
    <row r="6498" spans="1:11" x14ac:dyDescent="0.25">
      <c r="A6498" s="6">
        <v>44467</v>
      </c>
      <c r="B6498" s="7">
        <v>13</v>
      </c>
      <c r="C6498" s="25">
        <v>166362.31274710363</v>
      </c>
      <c r="D6498" s="25">
        <f t="shared" si="614"/>
        <v>9</v>
      </c>
      <c r="E6498" s="25">
        <f t="shared" si="613"/>
        <v>0</v>
      </c>
      <c r="F6498" s="25">
        <f t="shared" si="615"/>
        <v>0</v>
      </c>
      <c r="G6498" s="25" t="str">
        <f t="shared" si="611"/>
        <v>Summer</v>
      </c>
      <c r="H6498" s="25">
        <f t="shared" si="616"/>
        <v>3</v>
      </c>
      <c r="I6498" s="25">
        <v>0</v>
      </c>
      <c r="J6498" s="25">
        <f t="shared" si="612"/>
        <v>3</v>
      </c>
      <c r="K6498" s="7">
        <v>88.039289999999994</v>
      </c>
    </row>
    <row r="6499" spans="1:11" x14ac:dyDescent="0.25">
      <c r="A6499" s="6">
        <v>44467</v>
      </c>
      <c r="B6499" s="7">
        <v>14</v>
      </c>
      <c r="C6499" s="25">
        <v>182681.72908132203</v>
      </c>
      <c r="D6499" s="25">
        <f t="shared" si="614"/>
        <v>9</v>
      </c>
      <c r="E6499" s="25">
        <f t="shared" si="613"/>
        <v>0</v>
      </c>
      <c r="F6499" s="25">
        <f t="shared" si="615"/>
        <v>0</v>
      </c>
      <c r="G6499" s="25" t="str">
        <f t="shared" si="611"/>
        <v>Summer</v>
      </c>
      <c r="H6499" s="25">
        <f t="shared" si="616"/>
        <v>3</v>
      </c>
      <c r="I6499" s="25">
        <v>0</v>
      </c>
      <c r="J6499" s="25">
        <f t="shared" si="612"/>
        <v>3</v>
      </c>
      <c r="K6499" s="7">
        <v>58.982840000000003</v>
      </c>
    </row>
    <row r="6500" spans="1:11" x14ac:dyDescent="0.25">
      <c r="A6500" s="6">
        <v>44467</v>
      </c>
      <c r="B6500" s="7">
        <v>15</v>
      </c>
      <c r="C6500" s="25">
        <v>198905.59436389612</v>
      </c>
      <c r="D6500" s="25">
        <f t="shared" si="614"/>
        <v>9</v>
      </c>
      <c r="E6500" s="25">
        <f t="shared" si="613"/>
        <v>0</v>
      </c>
      <c r="F6500" s="25">
        <f t="shared" si="615"/>
        <v>0</v>
      </c>
      <c r="G6500" s="25" t="str">
        <f t="shared" si="611"/>
        <v>Summer</v>
      </c>
      <c r="H6500" s="25">
        <f t="shared" si="616"/>
        <v>4</v>
      </c>
      <c r="I6500" s="25">
        <v>0</v>
      </c>
      <c r="J6500" s="25">
        <f t="shared" si="612"/>
        <v>4</v>
      </c>
      <c r="K6500" s="7">
        <v>61.343299999999999</v>
      </c>
    </row>
    <row r="6501" spans="1:11" x14ac:dyDescent="0.25">
      <c r="A6501" s="6">
        <v>44467</v>
      </c>
      <c r="B6501" s="7">
        <v>16</v>
      </c>
      <c r="C6501" s="25">
        <v>219834.43111771616</v>
      </c>
      <c r="D6501" s="25">
        <f t="shared" si="614"/>
        <v>9</v>
      </c>
      <c r="E6501" s="25">
        <f t="shared" si="613"/>
        <v>0</v>
      </c>
      <c r="F6501" s="25">
        <f t="shared" si="615"/>
        <v>0</v>
      </c>
      <c r="G6501" s="25" t="str">
        <f t="shared" si="611"/>
        <v>Summer</v>
      </c>
      <c r="H6501" s="25">
        <f t="shared" si="616"/>
        <v>4</v>
      </c>
      <c r="I6501" s="25">
        <v>0</v>
      </c>
      <c r="J6501" s="25">
        <f t="shared" si="612"/>
        <v>4</v>
      </c>
      <c r="K6501" s="7">
        <v>105.90819999999999</v>
      </c>
    </row>
    <row r="6502" spans="1:11" x14ac:dyDescent="0.25">
      <c r="A6502" s="6">
        <v>44467</v>
      </c>
      <c r="B6502" s="7">
        <v>17</v>
      </c>
      <c r="C6502" s="25">
        <v>240275.61692596276</v>
      </c>
      <c r="D6502" s="25">
        <f t="shared" si="614"/>
        <v>9</v>
      </c>
      <c r="E6502" s="25">
        <f t="shared" si="613"/>
        <v>0</v>
      </c>
      <c r="F6502" s="25">
        <f t="shared" si="615"/>
        <v>0</v>
      </c>
      <c r="G6502" s="25" t="str">
        <f t="shared" si="611"/>
        <v>Summer</v>
      </c>
      <c r="H6502" s="25">
        <f t="shared" si="616"/>
        <v>4</v>
      </c>
      <c r="I6502" s="25">
        <v>0</v>
      </c>
      <c r="J6502" s="25">
        <f t="shared" si="612"/>
        <v>4</v>
      </c>
      <c r="K6502" s="7">
        <v>86.539240000000007</v>
      </c>
    </row>
    <row r="6503" spans="1:11" x14ac:dyDescent="0.25">
      <c r="A6503" s="6">
        <v>44467</v>
      </c>
      <c r="B6503" s="7">
        <v>18</v>
      </c>
      <c r="C6503" s="25">
        <v>255533.60540402235</v>
      </c>
      <c r="D6503" s="25">
        <f t="shared" si="614"/>
        <v>9</v>
      </c>
      <c r="E6503" s="25">
        <f t="shared" si="613"/>
        <v>0</v>
      </c>
      <c r="F6503" s="25">
        <f t="shared" si="615"/>
        <v>0</v>
      </c>
      <c r="G6503" s="25" t="str">
        <f t="shared" si="611"/>
        <v>Summer</v>
      </c>
      <c r="H6503" s="25">
        <f t="shared" si="616"/>
        <v>4</v>
      </c>
      <c r="I6503" s="25">
        <v>0</v>
      </c>
      <c r="J6503" s="25">
        <f t="shared" si="612"/>
        <v>4</v>
      </c>
      <c r="K6503" s="7">
        <v>229.9383</v>
      </c>
    </row>
    <row r="6504" spans="1:11" x14ac:dyDescent="0.25">
      <c r="A6504" s="6">
        <v>44467</v>
      </c>
      <c r="B6504" s="7">
        <v>19</v>
      </c>
      <c r="C6504" s="25">
        <v>256245.1607308138</v>
      </c>
      <c r="D6504" s="25">
        <f t="shared" si="614"/>
        <v>9</v>
      </c>
      <c r="E6504" s="25">
        <f t="shared" si="613"/>
        <v>0</v>
      </c>
      <c r="F6504" s="25">
        <f t="shared" si="615"/>
        <v>0</v>
      </c>
      <c r="G6504" s="25" t="str">
        <f t="shared" si="611"/>
        <v>Summer</v>
      </c>
      <c r="H6504" s="25">
        <f t="shared" si="616"/>
        <v>4</v>
      </c>
      <c r="I6504" s="25">
        <v>0</v>
      </c>
      <c r="J6504" s="25">
        <f t="shared" si="612"/>
        <v>4</v>
      </c>
      <c r="K6504" s="7">
        <v>78.015569999999997</v>
      </c>
    </row>
    <row r="6505" spans="1:11" x14ac:dyDescent="0.25">
      <c r="A6505" s="6">
        <v>44467</v>
      </c>
      <c r="B6505" s="7">
        <v>20</v>
      </c>
      <c r="C6505" s="25">
        <v>245657.86126602991</v>
      </c>
      <c r="D6505" s="25">
        <f t="shared" si="614"/>
        <v>9</v>
      </c>
      <c r="E6505" s="25">
        <f t="shared" si="613"/>
        <v>0</v>
      </c>
      <c r="F6505" s="25">
        <f t="shared" si="615"/>
        <v>0</v>
      </c>
      <c r="G6505" s="25" t="str">
        <f t="shared" si="611"/>
        <v>Summer</v>
      </c>
      <c r="H6505" s="25">
        <f t="shared" si="616"/>
        <v>4</v>
      </c>
      <c r="I6505" s="25">
        <v>0</v>
      </c>
      <c r="J6505" s="25">
        <f t="shared" si="612"/>
        <v>4</v>
      </c>
      <c r="K6505" s="7">
        <v>58.08466</v>
      </c>
    </row>
    <row r="6506" spans="1:11" x14ac:dyDescent="0.25">
      <c r="A6506" s="6">
        <v>44467</v>
      </c>
      <c r="B6506" s="7">
        <v>21</v>
      </c>
      <c r="C6506" s="25">
        <v>239562.42555778107</v>
      </c>
      <c r="D6506" s="25">
        <f t="shared" si="614"/>
        <v>9</v>
      </c>
      <c r="E6506" s="25">
        <f t="shared" si="613"/>
        <v>0</v>
      </c>
      <c r="F6506" s="25">
        <f t="shared" si="615"/>
        <v>0</v>
      </c>
      <c r="G6506" s="25" t="str">
        <f t="shared" si="611"/>
        <v>Summer</v>
      </c>
      <c r="H6506" s="25">
        <f t="shared" si="616"/>
        <v>3</v>
      </c>
      <c r="I6506" s="25">
        <v>0</v>
      </c>
      <c r="J6506" s="25">
        <f t="shared" si="612"/>
        <v>3</v>
      </c>
      <c r="K6506" s="7">
        <v>57.035550000000001</v>
      </c>
    </row>
    <row r="6507" spans="1:11" x14ac:dyDescent="0.25">
      <c r="A6507" s="6">
        <v>44467</v>
      </c>
      <c r="B6507" s="7">
        <v>22</v>
      </c>
      <c r="C6507" s="25">
        <v>219793.95643916741</v>
      </c>
      <c r="D6507" s="25">
        <f t="shared" si="614"/>
        <v>9</v>
      </c>
      <c r="E6507" s="25">
        <f t="shared" si="613"/>
        <v>0</v>
      </c>
      <c r="F6507" s="25">
        <f t="shared" si="615"/>
        <v>0</v>
      </c>
      <c r="G6507" s="25" t="str">
        <f t="shared" si="611"/>
        <v>Summer</v>
      </c>
      <c r="H6507" s="25">
        <f t="shared" si="616"/>
        <v>3</v>
      </c>
      <c r="I6507" s="25">
        <v>0</v>
      </c>
      <c r="J6507" s="25">
        <f t="shared" si="612"/>
        <v>3</v>
      </c>
      <c r="K6507" s="7">
        <v>64.599299999999999</v>
      </c>
    </row>
    <row r="6508" spans="1:11" x14ac:dyDescent="0.25">
      <c r="A6508" s="6">
        <v>44467</v>
      </c>
      <c r="B6508" s="7">
        <v>23</v>
      </c>
      <c r="C6508" s="25">
        <v>193540.29064417403</v>
      </c>
      <c r="D6508" s="25">
        <f t="shared" si="614"/>
        <v>9</v>
      </c>
      <c r="E6508" s="25">
        <f t="shared" si="613"/>
        <v>0</v>
      </c>
      <c r="F6508" s="25">
        <f t="shared" si="615"/>
        <v>0</v>
      </c>
      <c r="G6508" s="25" t="str">
        <f t="shared" si="611"/>
        <v>Summer</v>
      </c>
      <c r="H6508" s="25">
        <f t="shared" si="616"/>
        <v>3</v>
      </c>
      <c r="I6508" s="25">
        <v>0</v>
      </c>
      <c r="J6508" s="25">
        <f t="shared" si="612"/>
        <v>3</v>
      </c>
      <c r="K6508" s="7">
        <v>48.62115</v>
      </c>
    </row>
    <row r="6509" spans="1:11" x14ac:dyDescent="0.25">
      <c r="A6509" s="6">
        <v>44467</v>
      </c>
      <c r="B6509" s="7">
        <v>24</v>
      </c>
      <c r="C6509" s="25">
        <v>165337.59677485173</v>
      </c>
      <c r="D6509" s="25">
        <f t="shared" si="614"/>
        <v>9</v>
      </c>
      <c r="E6509" s="25">
        <f t="shared" si="613"/>
        <v>0</v>
      </c>
      <c r="F6509" s="25">
        <f t="shared" si="615"/>
        <v>0</v>
      </c>
      <c r="G6509" s="25" t="str">
        <f t="shared" si="611"/>
        <v>Summer</v>
      </c>
      <c r="H6509" s="25">
        <f t="shared" si="616"/>
        <v>3</v>
      </c>
      <c r="I6509" s="25">
        <v>0</v>
      </c>
      <c r="J6509" s="25">
        <f t="shared" si="612"/>
        <v>3</v>
      </c>
      <c r="K6509" s="7">
        <v>41.801119999999997</v>
      </c>
    </row>
    <row r="6510" spans="1:11" x14ac:dyDescent="0.25">
      <c r="A6510" s="6">
        <v>44468</v>
      </c>
      <c r="B6510" s="7">
        <v>1</v>
      </c>
      <c r="C6510" s="25">
        <v>140606.17496716772</v>
      </c>
      <c r="D6510" s="25">
        <f t="shared" si="614"/>
        <v>9</v>
      </c>
      <c r="E6510" s="25">
        <f t="shared" si="613"/>
        <v>0</v>
      </c>
      <c r="F6510" s="25">
        <f t="shared" si="615"/>
        <v>0</v>
      </c>
      <c r="G6510" s="25" t="str">
        <f t="shared" si="611"/>
        <v>Summer</v>
      </c>
      <c r="H6510" s="25">
        <f t="shared" si="616"/>
        <v>3</v>
      </c>
      <c r="I6510" s="25">
        <v>0</v>
      </c>
      <c r="J6510" s="25">
        <f t="shared" si="612"/>
        <v>3</v>
      </c>
      <c r="K6510" s="7">
        <v>37.464979999999997</v>
      </c>
    </row>
    <row r="6511" spans="1:11" x14ac:dyDescent="0.25">
      <c r="A6511" s="6">
        <v>44468</v>
      </c>
      <c r="B6511" s="7">
        <v>2</v>
      </c>
      <c r="C6511" s="25">
        <v>122576.20795217261</v>
      </c>
      <c r="D6511" s="25">
        <f t="shared" si="614"/>
        <v>9</v>
      </c>
      <c r="E6511" s="25">
        <f t="shared" si="613"/>
        <v>0</v>
      </c>
      <c r="F6511" s="25">
        <f t="shared" si="615"/>
        <v>0</v>
      </c>
      <c r="G6511" s="25" t="str">
        <f t="shared" ref="G6511:G6574" si="617">IF(OR(D6511&lt;5,D6511&gt;9),"Winter","Summer")</f>
        <v>Summer</v>
      </c>
      <c r="H6511" s="25">
        <f t="shared" si="616"/>
        <v>1</v>
      </c>
      <c r="I6511" s="25">
        <v>0</v>
      </c>
      <c r="J6511" s="25">
        <f t="shared" ref="J6511:J6574" si="618">IF(I6511=0,H6511,5)</f>
        <v>1</v>
      </c>
      <c r="K6511" s="7">
        <v>35.54148</v>
      </c>
    </row>
    <row r="6512" spans="1:11" x14ac:dyDescent="0.25">
      <c r="A6512" s="6">
        <v>44468</v>
      </c>
      <c r="B6512" s="7">
        <v>3</v>
      </c>
      <c r="C6512" s="25">
        <v>110159.65221636376</v>
      </c>
      <c r="D6512" s="25">
        <f t="shared" si="614"/>
        <v>9</v>
      </c>
      <c r="E6512" s="25">
        <f t="shared" si="613"/>
        <v>0</v>
      </c>
      <c r="F6512" s="25">
        <f t="shared" si="615"/>
        <v>0</v>
      </c>
      <c r="G6512" s="25" t="str">
        <f t="shared" si="617"/>
        <v>Summer</v>
      </c>
      <c r="H6512" s="25">
        <f t="shared" si="616"/>
        <v>1</v>
      </c>
      <c r="I6512" s="25">
        <v>0</v>
      </c>
      <c r="J6512" s="25">
        <f t="shared" si="618"/>
        <v>1</v>
      </c>
      <c r="K6512" s="7">
        <v>35.316830000000003</v>
      </c>
    </row>
    <row r="6513" spans="1:11" x14ac:dyDescent="0.25">
      <c r="A6513" s="6">
        <v>44468</v>
      </c>
      <c r="B6513" s="7">
        <v>4</v>
      </c>
      <c r="C6513" s="25">
        <v>102674.64362743999</v>
      </c>
      <c r="D6513" s="25">
        <f t="shared" si="614"/>
        <v>9</v>
      </c>
      <c r="E6513" s="25">
        <f t="shared" si="613"/>
        <v>0</v>
      </c>
      <c r="F6513" s="25">
        <f t="shared" si="615"/>
        <v>0</v>
      </c>
      <c r="G6513" s="25" t="str">
        <f t="shared" si="617"/>
        <v>Summer</v>
      </c>
      <c r="H6513" s="25">
        <f t="shared" si="616"/>
        <v>1</v>
      </c>
      <c r="I6513" s="25">
        <v>0</v>
      </c>
      <c r="J6513" s="25">
        <f t="shared" si="618"/>
        <v>1</v>
      </c>
      <c r="K6513" s="7">
        <v>32.462380000000003</v>
      </c>
    </row>
    <row r="6514" spans="1:11" x14ac:dyDescent="0.25">
      <c r="A6514" s="6">
        <v>44468</v>
      </c>
      <c r="B6514" s="7">
        <v>5</v>
      </c>
      <c r="C6514" s="25">
        <v>98917.349886321143</v>
      </c>
      <c r="D6514" s="25">
        <f t="shared" si="614"/>
        <v>9</v>
      </c>
      <c r="E6514" s="25">
        <f t="shared" si="613"/>
        <v>0</v>
      </c>
      <c r="F6514" s="25">
        <f t="shared" si="615"/>
        <v>0</v>
      </c>
      <c r="G6514" s="25" t="str">
        <f t="shared" si="617"/>
        <v>Summer</v>
      </c>
      <c r="H6514" s="25">
        <f t="shared" si="616"/>
        <v>1</v>
      </c>
      <c r="I6514" s="25">
        <v>0</v>
      </c>
      <c r="J6514" s="25">
        <f t="shared" si="618"/>
        <v>1</v>
      </c>
      <c r="K6514" s="7">
        <v>34.589869999999998</v>
      </c>
    </row>
    <row r="6515" spans="1:11" x14ac:dyDescent="0.25">
      <c r="A6515" s="6">
        <v>44468</v>
      </c>
      <c r="B6515" s="7">
        <v>6</v>
      </c>
      <c r="C6515" s="25">
        <v>101164.7394184055</v>
      </c>
      <c r="D6515" s="25">
        <f t="shared" si="614"/>
        <v>9</v>
      </c>
      <c r="E6515" s="25">
        <f t="shared" si="613"/>
        <v>0</v>
      </c>
      <c r="F6515" s="25">
        <f t="shared" si="615"/>
        <v>0</v>
      </c>
      <c r="G6515" s="25" t="str">
        <f t="shared" si="617"/>
        <v>Summer</v>
      </c>
      <c r="H6515" s="25">
        <f t="shared" si="616"/>
        <v>1</v>
      </c>
      <c r="I6515" s="25">
        <v>0</v>
      </c>
      <c r="J6515" s="25">
        <f t="shared" si="618"/>
        <v>1</v>
      </c>
      <c r="K6515" s="7">
        <v>38.403550000000003</v>
      </c>
    </row>
    <row r="6516" spans="1:11" x14ac:dyDescent="0.25">
      <c r="A6516" s="6">
        <v>44468</v>
      </c>
      <c r="B6516" s="7">
        <v>7</v>
      </c>
      <c r="C6516" s="25">
        <v>112353.16220798742</v>
      </c>
      <c r="D6516" s="25">
        <f t="shared" si="614"/>
        <v>9</v>
      </c>
      <c r="E6516" s="25">
        <f t="shared" si="613"/>
        <v>0</v>
      </c>
      <c r="F6516" s="25">
        <f t="shared" si="615"/>
        <v>0</v>
      </c>
      <c r="G6516" s="25" t="str">
        <f t="shared" si="617"/>
        <v>Summer</v>
      </c>
      <c r="H6516" s="25">
        <f t="shared" si="616"/>
        <v>3</v>
      </c>
      <c r="I6516" s="25">
        <v>0</v>
      </c>
      <c r="J6516" s="25">
        <f t="shared" si="618"/>
        <v>3</v>
      </c>
      <c r="K6516" s="7">
        <v>53.343499999999999</v>
      </c>
    </row>
    <row r="6517" spans="1:11" x14ac:dyDescent="0.25">
      <c r="A6517" s="6">
        <v>44468</v>
      </c>
      <c r="B6517" s="7">
        <v>8</v>
      </c>
      <c r="C6517" s="25">
        <v>116790.15910769576</v>
      </c>
      <c r="D6517" s="25">
        <f t="shared" si="614"/>
        <v>9</v>
      </c>
      <c r="E6517" s="25">
        <f t="shared" si="613"/>
        <v>0</v>
      </c>
      <c r="F6517" s="25">
        <f t="shared" si="615"/>
        <v>0</v>
      </c>
      <c r="G6517" s="25" t="str">
        <f t="shared" si="617"/>
        <v>Summer</v>
      </c>
      <c r="H6517" s="25">
        <f t="shared" si="616"/>
        <v>3</v>
      </c>
      <c r="I6517" s="25">
        <v>0</v>
      </c>
      <c r="J6517" s="25">
        <f t="shared" si="618"/>
        <v>3</v>
      </c>
      <c r="K6517" s="7">
        <v>47.54833</v>
      </c>
    </row>
    <row r="6518" spans="1:11" x14ac:dyDescent="0.25">
      <c r="A6518" s="6">
        <v>44468</v>
      </c>
      <c r="B6518" s="7">
        <v>9</v>
      </c>
      <c r="C6518" s="25">
        <v>114680.2071014509</v>
      </c>
      <c r="D6518" s="25">
        <f t="shared" si="614"/>
        <v>9</v>
      </c>
      <c r="E6518" s="25">
        <f t="shared" si="613"/>
        <v>0</v>
      </c>
      <c r="F6518" s="25">
        <f t="shared" si="615"/>
        <v>0</v>
      </c>
      <c r="G6518" s="25" t="str">
        <f t="shared" si="617"/>
        <v>Summer</v>
      </c>
      <c r="H6518" s="25">
        <f t="shared" si="616"/>
        <v>3</v>
      </c>
      <c r="I6518" s="25">
        <v>0</v>
      </c>
      <c r="J6518" s="25">
        <f t="shared" si="618"/>
        <v>3</v>
      </c>
      <c r="K6518" s="7">
        <v>39.70335</v>
      </c>
    </row>
    <row r="6519" spans="1:11" x14ac:dyDescent="0.25">
      <c r="A6519" s="6">
        <v>44468</v>
      </c>
      <c r="B6519" s="7">
        <v>10</v>
      </c>
      <c r="C6519" s="25">
        <v>120541.90510941589</v>
      </c>
      <c r="D6519" s="25">
        <f t="shared" si="614"/>
        <v>9</v>
      </c>
      <c r="E6519" s="25">
        <f t="shared" si="613"/>
        <v>0</v>
      </c>
      <c r="F6519" s="25">
        <f t="shared" si="615"/>
        <v>0</v>
      </c>
      <c r="G6519" s="25" t="str">
        <f t="shared" si="617"/>
        <v>Summer</v>
      </c>
      <c r="H6519" s="25">
        <f t="shared" si="616"/>
        <v>3</v>
      </c>
      <c r="I6519" s="25">
        <v>0</v>
      </c>
      <c r="J6519" s="25">
        <f t="shared" si="618"/>
        <v>3</v>
      </c>
      <c r="K6519" s="7">
        <v>42.86056</v>
      </c>
    </row>
    <row r="6520" spans="1:11" x14ac:dyDescent="0.25">
      <c r="A6520" s="6">
        <v>44468</v>
      </c>
      <c r="B6520" s="7">
        <v>11</v>
      </c>
      <c r="C6520" s="25">
        <v>131194.40541290856</v>
      </c>
      <c r="D6520" s="25">
        <f t="shared" si="614"/>
        <v>9</v>
      </c>
      <c r="E6520" s="25">
        <f t="shared" si="613"/>
        <v>0</v>
      </c>
      <c r="F6520" s="25">
        <f t="shared" si="615"/>
        <v>0</v>
      </c>
      <c r="G6520" s="25" t="str">
        <f t="shared" si="617"/>
        <v>Summer</v>
      </c>
      <c r="H6520" s="25">
        <f t="shared" si="616"/>
        <v>3</v>
      </c>
      <c r="I6520" s="25">
        <v>0</v>
      </c>
      <c r="J6520" s="25">
        <f t="shared" si="618"/>
        <v>3</v>
      </c>
      <c r="K6520" s="7">
        <v>50.472639999999998</v>
      </c>
    </row>
    <row r="6521" spans="1:11" x14ac:dyDescent="0.25">
      <c r="A6521" s="6">
        <v>44468</v>
      </c>
      <c r="B6521" s="7">
        <v>12</v>
      </c>
      <c r="C6521" s="25">
        <v>144690.54097887219</v>
      </c>
      <c r="D6521" s="25">
        <f t="shared" si="614"/>
        <v>9</v>
      </c>
      <c r="E6521" s="25">
        <f t="shared" si="613"/>
        <v>0</v>
      </c>
      <c r="F6521" s="25">
        <f t="shared" si="615"/>
        <v>0</v>
      </c>
      <c r="G6521" s="25" t="str">
        <f t="shared" si="617"/>
        <v>Summer</v>
      </c>
      <c r="H6521" s="25">
        <f t="shared" si="616"/>
        <v>3</v>
      </c>
      <c r="I6521" s="25">
        <v>0</v>
      </c>
      <c r="J6521" s="25">
        <f t="shared" si="618"/>
        <v>3</v>
      </c>
      <c r="K6521" s="7">
        <v>55.039560000000002</v>
      </c>
    </row>
    <row r="6522" spans="1:11" x14ac:dyDescent="0.25">
      <c r="A6522" s="6">
        <v>44468</v>
      </c>
      <c r="B6522" s="7">
        <v>13</v>
      </c>
      <c r="C6522" s="25">
        <v>161815.30335700398</v>
      </c>
      <c r="D6522" s="25">
        <f t="shared" si="614"/>
        <v>9</v>
      </c>
      <c r="E6522" s="25">
        <f t="shared" si="613"/>
        <v>0</v>
      </c>
      <c r="F6522" s="25">
        <f t="shared" si="615"/>
        <v>0</v>
      </c>
      <c r="G6522" s="25" t="str">
        <f t="shared" si="617"/>
        <v>Summer</v>
      </c>
      <c r="H6522" s="25">
        <f t="shared" si="616"/>
        <v>3</v>
      </c>
      <c r="I6522" s="25">
        <v>0</v>
      </c>
      <c r="J6522" s="25">
        <f t="shared" si="618"/>
        <v>3</v>
      </c>
      <c r="K6522" s="7">
        <v>52.787210000000002</v>
      </c>
    </row>
    <row r="6523" spans="1:11" x14ac:dyDescent="0.25">
      <c r="A6523" s="6">
        <v>44468</v>
      </c>
      <c r="B6523" s="7">
        <v>14</v>
      </c>
      <c r="C6523" s="25">
        <v>178915.6233023708</v>
      </c>
      <c r="D6523" s="25">
        <f t="shared" si="614"/>
        <v>9</v>
      </c>
      <c r="E6523" s="25">
        <f t="shared" si="613"/>
        <v>0</v>
      </c>
      <c r="F6523" s="25">
        <f t="shared" si="615"/>
        <v>0</v>
      </c>
      <c r="G6523" s="25" t="str">
        <f t="shared" si="617"/>
        <v>Summer</v>
      </c>
      <c r="H6523" s="25">
        <f t="shared" si="616"/>
        <v>3</v>
      </c>
      <c r="I6523" s="25">
        <v>0</v>
      </c>
      <c r="J6523" s="25">
        <f t="shared" si="618"/>
        <v>3</v>
      </c>
      <c r="K6523" s="7">
        <v>62.904640000000001</v>
      </c>
    </row>
    <row r="6524" spans="1:11" x14ac:dyDescent="0.25">
      <c r="A6524" s="6">
        <v>44468</v>
      </c>
      <c r="B6524" s="7">
        <v>15</v>
      </c>
      <c r="C6524" s="25">
        <v>196470.1831397801</v>
      </c>
      <c r="D6524" s="25">
        <f t="shared" si="614"/>
        <v>9</v>
      </c>
      <c r="E6524" s="25">
        <f t="shared" si="613"/>
        <v>0</v>
      </c>
      <c r="F6524" s="25">
        <f t="shared" si="615"/>
        <v>0</v>
      </c>
      <c r="G6524" s="25" t="str">
        <f t="shared" si="617"/>
        <v>Summer</v>
      </c>
      <c r="H6524" s="25">
        <f t="shared" si="616"/>
        <v>4</v>
      </c>
      <c r="I6524" s="25">
        <v>0</v>
      </c>
      <c r="J6524" s="25">
        <f t="shared" si="618"/>
        <v>4</v>
      </c>
      <c r="K6524" s="7">
        <v>61.168689999999998</v>
      </c>
    </row>
    <row r="6525" spans="1:11" x14ac:dyDescent="0.25">
      <c r="A6525" s="6">
        <v>44468</v>
      </c>
      <c r="B6525" s="7">
        <v>16</v>
      </c>
      <c r="C6525" s="25">
        <v>218182.98130708249</v>
      </c>
      <c r="D6525" s="25">
        <f t="shared" si="614"/>
        <v>9</v>
      </c>
      <c r="E6525" s="25">
        <f t="shared" si="613"/>
        <v>0</v>
      </c>
      <c r="F6525" s="25">
        <f t="shared" si="615"/>
        <v>0</v>
      </c>
      <c r="G6525" s="25" t="str">
        <f t="shared" si="617"/>
        <v>Summer</v>
      </c>
      <c r="H6525" s="25">
        <f t="shared" si="616"/>
        <v>4</v>
      </c>
      <c r="I6525" s="25">
        <v>0</v>
      </c>
      <c r="J6525" s="25">
        <f t="shared" si="618"/>
        <v>4</v>
      </c>
      <c r="K6525" s="7">
        <v>79.346829999999997</v>
      </c>
    </row>
    <row r="6526" spans="1:11" x14ac:dyDescent="0.25">
      <c r="A6526" s="6">
        <v>44468</v>
      </c>
      <c r="B6526" s="7">
        <v>17</v>
      </c>
      <c r="C6526" s="25">
        <v>239108.75666973297</v>
      </c>
      <c r="D6526" s="25">
        <f t="shared" si="614"/>
        <v>9</v>
      </c>
      <c r="E6526" s="25">
        <f t="shared" si="613"/>
        <v>0</v>
      </c>
      <c r="F6526" s="25">
        <f t="shared" si="615"/>
        <v>0</v>
      </c>
      <c r="G6526" s="25" t="str">
        <f t="shared" si="617"/>
        <v>Summer</v>
      </c>
      <c r="H6526" s="25">
        <f t="shared" si="616"/>
        <v>4</v>
      </c>
      <c r="I6526" s="25">
        <v>0</v>
      </c>
      <c r="J6526" s="25">
        <f t="shared" si="618"/>
        <v>4</v>
      </c>
      <c r="K6526" s="7">
        <v>146.1634</v>
      </c>
    </row>
    <row r="6527" spans="1:11" x14ac:dyDescent="0.25">
      <c r="A6527" s="6">
        <v>44468</v>
      </c>
      <c r="B6527" s="7">
        <v>18</v>
      </c>
      <c r="C6527" s="25">
        <v>252594.40713895744</v>
      </c>
      <c r="D6527" s="25">
        <f t="shared" si="614"/>
        <v>9</v>
      </c>
      <c r="E6527" s="25">
        <f t="shared" si="613"/>
        <v>0</v>
      </c>
      <c r="F6527" s="25">
        <f t="shared" si="615"/>
        <v>0</v>
      </c>
      <c r="G6527" s="25" t="str">
        <f t="shared" si="617"/>
        <v>Summer</v>
      </c>
      <c r="H6527" s="25">
        <f t="shared" si="616"/>
        <v>4</v>
      </c>
      <c r="I6527" s="25">
        <v>0</v>
      </c>
      <c r="J6527" s="25">
        <f t="shared" si="618"/>
        <v>4</v>
      </c>
      <c r="K6527" s="7">
        <v>149.4153</v>
      </c>
    </row>
    <row r="6528" spans="1:11" x14ac:dyDescent="0.25">
      <c r="A6528" s="6">
        <v>44468</v>
      </c>
      <c r="B6528" s="7">
        <v>19</v>
      </c>
      <c r="C6528" s="25">
        <v>248187.19628034552</v>
      </c>
      <c r="D6528" s="25">
        <f t="shared" si="614"/>
        <v>9</v>
      </c>
      <c r="E6528" s="25">
        <f t="shared" si="613"/>
        <v>0</v>
      </c>
      <c r="F6528" s="25">
        <f t="shared" si="615"/>
        <v>0</v>
      </c>
      <c r="G6528" s="25" t="str">
        <f t="shared" si="617"/>
        <v>Summer</v>
      </c>
      <c r="H6528" s="25">
        <f t="shared" si="616"/>
        <v>4</v>
      </c>
      <c r="I6528" s="25">
        <v>0</v>
      </c>
      <c r="J6528" s="25">
        <f t="shared" si="618"/>
        <v>4</v>
      </c>
      <c r="K6528" s="7">
        <v>95.746830000000003</v>
      </c>
    </row>
    <row r="6529" spans="1:11" x14ac:dyDescent="0.25">
      <c r="A6529" s="6">
        <v>44468</v>
      </c>
      <c r="B6529" s="7">
        <v>20</v>
      </c>
      <c r="C6529" s="25">
        <v>233187.69171621421</v>
      </c>
      <c r="D6529" s="25">
        <f t="shared" si="614"/>
        <v>9</v>
      </c>
      <c r="E6529" s="25">
        <f t="shared" si="613"/>
        <v>0</v>
      </c>
      <c r="F6529" s="25">
        <f t="shared" si="615"/>
        <v>0</v>
      </c>
      <c r="G6529" s="25" t="str">
        <f t="shared" si="617"/>
        <v>Summer</v>
      </c>
      <c r="H6529" s="25">
        <f t="shared" si="616"/>
        <v>4</v>
      </c>
      <c r="I6529" s="25">
        <v>0</v>
      </c>
      <c r="J6529" s="25">
        <f t="shared" si="618"/>
        <v>4</v>
      </c>
      <c r="K6529" s="7">
        <v>56.03107</v>
      </c>
    </row>
    <row r="6530" spans="1:11" x14ac:dyDescent="0.25">
      <c r="A6530" s="6">
        <v>44468</v>
      </c>
      <c r="B6530" s="7">
        <v>21</v>
      </c>
      <c r="C6530" s="25">
        <v>224387.2414130207</v>
      </c>
      <c r="D6530" s="25">
        <f t="shared" si="614"/>
        <v>9</v>
      </c>
      <c r="E6530" s="25">
        <f t="shared" si="613"/>
        <v>0</v>
      </c>
      <c r="F6530" s="25">
        <f t="shared" si="615"/>
        <v>0</v>
      </c>
      <c r="G6530" s="25" t="str">
        <f t="shared" si="617"/>
        <v>Summer</v>
      </c>
      <c r="H6530" s="25">
        <f t="shared" si="616"/>
        <v>3</v>
      </c>
      <c r="I6530" s="25">
        <v>0</v>
      </c>
      <c r="J6530" s="25">
        <f t="shared" si="618"/>
        <v>3</v>
      </c>
      <c r="K6530" s="7">
        <v>56.805030000000002</v>
      </c>
    </row>
    <row r="6531" spans="1:11" x14ac:dyDescent="0.25">
      <c r="A6531" s="6">
        <v>44468</v>
      </c>
      <c r="B6531" s="7">
        <v>22</v>
      </c>
      <c r="C6531" s="25">
        <v>204359.37023625759</v>
      </c>
      <c r="D6531" s="25">
        <f t="shared" si="614"/>
        <v>9</v>
      </c>
      <c r="E6531" s="25">
        <f t="shared" si="613"/>
        <v>0</v>
      </c>
      <c r="F6531" s="25">
        <f t="shared" si="615"/>
        <v>0</v>
      </c>
      <c r="G6531" s="25" t="str">
        <f t="shared" si="617"/>
        <v>Summer</v>
      </c>
      <c r="H6531" s="25">
        <f t="shared" si="616"/>
        <v>3</v>
      </c>
      <c r="I6531" s="25">
        <v>0</v>
      </c>
      <c r="J6531" s="25">
        <f t="shared" si="618"/>
        <v>3</v>
      </c>
      <c r="K6531" s="7">
        <v>46.413379999999997</v>
      </c>
    </row>
    <row r="6532" spans="1:11" x14ac:dyDescent="0.25">
      <c r="A6532" s="6">
        <v>44468</v>
      </c>
      <c r="B6532" s="7">
        <v>23</v>
      </c>
      <c r="C6532" s="25">
        <v>176979.10426867846</v>
      </c>
      <c r="D6532" s="25">
        <f t="shared" si="614"/>
        <v>9</v>
      </c>
      <c r="E6532" s="25">
        <f t="shared" si="613"/>
        <v>0</v>
      </c>
      <c r="F6532" s="25">
        <f t="shared" si="615"/>
        <v>0</v>
      </c>
      <c r="G6532" s="25" t="str">
        <f t="shared" si="617"/>
        <v>Summer</v>
      </c>
      <c r="H6532" s="25">
        <f t="shared" si="616"/>
        <v>3</v>
      </c>
      <c r="I6532" s="25">
        <v>0</v>
      </c>
      <c r="J6532" s="25">
        <f t="shared" si="618"/>
        <v>3</v>
      </c>
      <c r="K6532" s="7">
        <v>46.206069999999997</v>
      </c>
    </row>
    <row r="6533" spans="1:11" x14ac:dyDescent="0.25">
      <c r="A6533" s="6">
        <v>44468</v>
      </c>
      <c r="B6533" s="7">
        <v>24</v>
      </c>
      <c r="C6533" s="25">
        <v>147512.61577724179</v>
      </c>
      <c r="D6533" s="25">
        <f t="shared" si="614"/>
        <v>9</v>
      </c>
      <c r="E6533" s="25">
        <f t="shared" si="613"/>
        <v>0</v>
      </c>
      <c r="F6533" s="25">
        <f t="shared" si="615"/>
        <v>0</v>
      </c>
      <c r="G6533" s="25" t="str">
        <f t="shared" si="617"/>
        <v>Summer</v>
      </c>
      <c r="H6533" s="25">
        <f t="shared" si="616"/>
        <v>3</v>
      </c>
      <c r="I6533" s="25">
        <v>0</v>
      </c>
      <c r="J6533" s="25">
        <f t="shared" si="618"/>
        <v>3</v>
      </c>
      <c r="K6533" s="7">
        <v>36.643000000000001</v>
      </c>
    </row>
    <row r="6534" spans="1:11" x14ac:dyDescent="0.25">
      <c r="A6534" s="6">
        <v>44469</v>
      </c>
      <c r="B6534" s="7">
        <v>1</v>
      </c>
      <c r="C6534" s="25">
        <v>123788.38203174033</v>
      </c>
      <c r="D6534" s="25">
        <f t="shared" si="614"/>
        <v>9</v>
      </c>
      <c r="E6534" s="25">
        <f t="shared" ref="E6534:E6597" si="619">IF(IFERROR(VLOOKUP(A6534,$S$6:$S$15,1,0),0)&gt;0,1,0)</f>
        <v>0</v>
      </c>
      <c r="F6534" s="25">
        <f t="shared" si="615"/>
        <v>0</v>
      </c>
      <c r="G6534" s="25" t="str">
        <f t="shared" si="617"/>
        <v>Summer</v>
      </c>
      <c r="H6534" s="25">
        <f t="shared" si="616"/>
        <v>3</v>
      </c>
      <c r="I6534" s="25">
        <v>0</v>
      </c>
      <c r="J6534" s="25">
        <f t="shared" si="618"/>
        <v>3</v>
      </c>
      <c r="K6534" s="7">
        <v>35.554259999999999</v>
      </c>
    </row>
    <row r="6535" spans="1:11" x14ac:dyDescent="0.25">
      <c r="A6535" s="6">
        <v>44469</v>
      </c>
      <c r="B6535" s="7">
        <v>2</v>
      </c>
      <c r="C6535" s="25">
        <v>107322.16680224365</v>
      </c>
      <c r="D6535" s="25">
        <f t="shared" ref="D6535:D6598" si="620">MONTH(A6535)</f>
        <v>9</v>
      </c>
      <c r="E6535" s="25">
        <f t="shared" si="619"/>
        <v>0</v>
      </c>
      <c r="F6535" s="25">
        <f t="shared" ref="F6535:F6598" si="621">IF(WEEKDAY(A6535,2)&gt;5,1,0)</f>
        <v>0</v>
      </c>
      <c r="G6535" s="25" t="str">
        <f t="shared" si="617"/>
        <v>Summer</v>
      </c>
      <c r="H6535" s="25">
        <f t="shared" ref="H6535:H6598" si="622">IF(AND(B6535&lt;7,B6535&gt;1),1,IF(G6535="Winter",IF(OR(E6535=1,F6535=1,B6535=1,AND(B6535&gt;9,B6535&lt;19),B6535&gt;21),2,6),IF(OR(E6535=1,F6535=1,B6535&lt;15,B6535&gt;20),3,4)))</f>
        <v>1</v>
      </c>
      <c r="I6535" s="25">
        <v>0</v>
      </c>
      <c r="J6535" s="25">
        <f t="shared" si="618"/>
        <v>1</v>
      </c>
      <c r="K6535" s="7">
        <v>35.355640000000001</v>
      </c>
    </row>
    <row r="6536" spans="1:11" x14ac:dyDescent="0.25">
      <c r="A6536" s="6">
        <v>44469</v>
      </c>
      <c r="B6536" s="7">
        <v>3</v>
      </c>
      <c r="C6536" s="25">
        <v>97170.130426804273</v>
      </c>
      <c r="D6536" s="25">
        <f t="shared" si="620"/>
        <v>9</v>
      </c>
      <c r="E6536" s="25">
        <f t="shared" si="619"/>
        <v>0</v>
      </c>
      <c r="F6536" s="25">
        <f t="shared" si="621"/>
        <v>0</v>
      </c>
      <c r="G6536" s="25" t="str">
        <f t="shared" si="617"/>
        <v>Summer</v>
      </c>
      <c r="H6536" s="25">
        <f t="shared" si="622"/>
        <v>1</v>
      </c>
      <c r="I6536" s="25">
        <v>0</v>
      </c>
      <c r="J6536" s="25">
        <f t="shared" si="618"/>
        <v>1</v>
      </c>
      <c r="K6536" s="7">
        <v>34.661169999999998</v>
      </c>
    </row>
    <row r="6537" spans="1:11" x14ac:dyDescent="0.25">
      <c r="A6537" s="6">
        <v>44469</v>
      </c>
      <c r="B6537" s="7">
        <v>4</v>
      </c>
      <c r="C6537" s="25">
        <v>90939.732412594429</v>
      </c>
      <c r="D6537" s="25">
        <f t="shared" si="620"/>
        <v>9</v>
      </c>
      <c r="E6537" s="25">
        <f t="shared" si="619"/>
        <v>0</v>
      </c>
      <c r="F6537" s="25">
        <f t="shared" si="621"/>
        <v>0</v>
      </c>
      <c r="G6537" s="25" t="str">
        <f t="shared" si="617"/>
        <v>Summer</v>
      </c>
      <c r="H6537" s="25">
        <f t="shared" si="622"/>
        <v>1</v>
      </c>
      <c r="I6537" s="25">
        <v>0</v>
      </c>
      <c r="J6537" s="25">
        <f t="shared" si="618"/>
        <v>1</v>
      </c>
      <c r="K6537" s="7">
        <v>34.143410000000003</v>
      </c>
    </row>
    <row r="6538" spans="1:11" x14ac:dyDescent="0.25">
      <c r="A6538" s="6">
        <v>44469</v>
      </c>
      <c r="B6538" s="7">
        <v>5</v>
      </c>
      <c r="C6538" s="25">
        <v>88244.953012639293</v>
      </c>
      <c r="D6538" s="25">
        <f t="shared" si="620"/>
        <v>9</v>
      </c>
      <c r="E6538" s="25">
        <f t="shared" si="619"/>
        <v>0</v>
      </c>
      <c r="F6538" s="25">
        <f t="shared" si="621"/>
        <v>0</v>
      </c>
      <c r="G6538" s="25" t="str">
        <f t="shared" si="617"/>
        <v>Summer</v>
      </c>
      <c r="H6538" s="25">
        <f t="shared" si="622"/>
        <v>1</v>
      </c>
      <c r="I6538" s="25">
        <v>0</v>
      </c>
      <c r="J6538" s="25">
        <f t="shared" si="618"/>
        <v>1</v>
      </c>
      <c r="K6538" s="7">
        <v>34.270350000000001</v>
      </c>
    </row>
    <row r="6539" spans="1:11" x14ac:dyDescent="0.25">
      <c r="A6539" s="6">
        <v>44469</v>
      </c>
      <c r="B6539" s="7">
        <v>6</v>
      </c>
      <c r="C6539" s="25">
        <v>91674.363353286972</v>
      </c>
      <c r="D6539" s="25">
        <f t="shared" si="620"/>
        <v>9</v>
      </c>
      <c r="E6539" s="25">
        <f t="shared" si="619"/>
        <v>0</v>
      </c>
      <c r="F6539" s="25">
        <f t="shared" si="621"/>
        <v>0</v>
      </c>
      <c r="G6539" s="25" t="str">
        <f t="shared" si="617"/>
        <v>Summer</v>
      </c>
      <c r="H6539" s="25">
        <f t="shared" si="622"/>
        <v>1</v>
      </c>
      <c r="I6539" s="25">
        <v>0</v>
      </c>
      <c r="J6539" s="25">
        <f t="shared" si="618"/>
        <v>1</v>
      </c>
      <c r="K6539" s="7">
        <v>36.255380000000002</v>
      </c>
    </row>
    <row r="6540" spans="1:11" x14ac:dyDescent="0.25">
      <c r="A6540" s="6">
        <v>44469</v>
      </c>
      <c r="B6540" s="7">
        <v>7</v>
      </c>
      <c r="C6540" s="25">
        <v>102327.1198659786</v>
      </c>
      <c r="D6540" s="25">
        <f t="shared" si="620"/>
        <v>9</v>
      </c>
      <c r="E6540" s="25">
        <f t="shared" si="619"/>
        <v>0</v>
      </c>
      <c r="F6540" s="25">
        <f t="shared" si="621"/>
        <v>0</v>
      </c>
      <c r="G6540" s="25" t="str">
        <f t="shared" si="617"/>
        <v>Summer</v>
      </c>
      <c r="H6540" s="25">
        <f t="shared" si="622"/>
        <v>3</v>
      </c>
      <c r="I6540" s="25">
        <v>0</v>
      </c>
      <c r="J6540" s="25">
        <f t="shared" si="618"/>
        <v>3</v>
      </c>
      <c r="K6540" s="7">
        <v>80.805499999999995</v>
      </c>
    </row>
    <row r="6541" spans="1:11" x14ac:dyDescent="0.25">
      <c r="A6541" s="6">
        <v>44469</v>
      </c>
      <c r="B6541" s="7">
        <v>8</v>
      </c>
      <c r="C6541" s="25">
        <v>108328.99698146737</v>
      </c>
      <c r="D6541" s="25">
        <f t="shared" si="620"/>
        <v>9</v>
      </c>
      <c r="E6541" s="25">
        <f t="shared" si="619"/>
        <v>0</v>
      </c>
      <c r="F6541" s="25">
        <f t="shared" si="621"/>
        <v>0</v>
      </c>
      <c r="G6541" s="25" t="str">
        <f t="shared" si="617"/>
        <v>Summer</v>
      </c>
      <c r="H6541" s="25">
        <f t="shared" si="622"/>
        <v>3</v>
      </c>
      <c r="I6541" s="25">
        <v>0</v>
      </c>
      <c r="J6541" s="25">
        <f t="shared" si="618"/>
        <v>3</v>
      </c>
      <c r="K6541" s="7">
        <v>63.73648</v>
      </c>
    </row>
    <row r="6542" spans="1:11" x14ac:dyDescent="0.25">
      <c r="A6542" s="6">
        <v>44469</v>
      </c>
      <c r="B6542" s="7">
        <v>9</v>
      </c>
      <c r="C6542" s="25">
        <v>107677.77280514546</v>
      </c>
      <c r="D6542" s="25">
        <f t="shared" si="620"/>
        <v>9</v>
      </c>
      <c r="E6542" s="25">
        <f t="shared" si="619"/>
        <v>0</v>
      </c>
      <c r="F6542" s="25">
        <f t="shared" si="621"/>
        <v>0</v>
      </c>
      <c r="G6542" s="25" t="str">
        <f t="shared" si="617"/>
        <v>Summer</v>
      </c>
      <c r="H6542" s="25">
        <f t="shared" si="622"/>
        <v>3</v>
      </c>
      <c r="I6542" s="25">
        <v>0</v>
      </c>
      <c r="J6542" s="25">
        <f t="shared" si="618"/>
        <v>3</v>
      </c>
      <c r="K6542" s="7">
        <v>49.005549999999999</v>
      </c>
    </row>
    <row r="6543" spans="1:11" x14ac:dyDescent="0.25">
      <c r="A6543" s="6">
        <v>44469</v>
      </c>
      <c r="B6543" s="7">
        <v>10</v>
      </c>
      <c r="C6543" s="25">
        <v>111156.45340616349</v>
      </c>
      <c r="D6543" s="25">
        <f t="shared" si="620"/>
        <v>9</v>
      </c>
      <c r="E6543" s="25">
        <f t="shared" si="619"/>
        <v>0</v>
      </c>
      <c r="F6543" s="25">
        <f t="shared" si="621"/>
        <v>0</v>
      </c>
      <c r="G6543" s="25" t="str">
        <f t="shared" si="617"/>
        <v>Summer</v>
      </c>
      <c r="H6543" s="25">
        <f t="shared" si="622"/>
        <v>3</v>
      </c>
      <c r="I6543" s="25">
        <v>0</v>
      </c>
      <c r="J6543" s="25">
        <f t="shared" si="618"/>
        <v>3</v>
      </c>
      <c r="K6543" s="7">
        <v>43.717770000000002</v>
      </c>
    </row>
    <row r="6544" spans="1:11" x14ac:dyDescent="0.25">
      <c r="A6544" s="6">
        <v>44469</v>
      </c>
      <c r="B6544" s="7">
        <v>11</v>
      </c>
      <c r="C6544" s="25">
        <v>118636.93037374568</v>
      </c>
      <c r="D6544" s="25">
        <f t="shared" si="620"/>
        <v>9</v>
      </c>
      <c r="E6544" s="25">
        <f t="shared" si="619"/>
        <v>0</v>
      </c>
      <c r="F6544" s="25">
        <f t="shared" si="621"/>
        <v>0</v>
      </c>
      <c r="G6544" s="25" t="str">
        <f t="shared" si="617"/>
        <v>Summer</v>
      </c>
      <c r="H6544" s="25">
        <f t="shared" si="622"/>
        <v>3</v>
      </c>
      <c r="I6544" s="25">
        <v>0</v>
      </c>
      <c r="J6544" s="25">
        <f t="shared" si="618"/>
        <v>3</v>
      </c>
      <c r="K6544" s="7">
        <v>49.000790000000002</v>
      </c>
    </row>
    <row r="6545" spans="1:11" x14ac:dyDescent="0.25">
      <c r="A6545" s="6">
        <v>44469</v>
      </c>
      <c r="B6545" s="7">
        <v>12</v>
      </c>
      <c r="C6545" s="25">
        <v>128331.92397532541</v>
      </c>
      <c r="D6545" s="25">
        <f t="shared" si="620"/>
        <v>9</v>
      </c>
      <c r="E6545" s="25">
        <f t="shared" si="619"/>
        <v>0</v>
      </c>
      <c r="F6545" s="25">
        <f t="shared" si="621"/>
        <v>0</v>
      </c>
      <c r="G6545" s="25" t="str">
        <f t="shared" si="617"/>
        <v>Summer</v>
      </c>
      <c r="H6545" s="25">
        <f t="shared" si="622"/>
        <v>3</v>
      </c>
      <c r="I6545" s="25">
        <v>0</v>
      </c>
      <c r="J6545" s="25">
        <f t="shared" si="618"/>
        <v>3</v>
      </c>
      <c r="K6545" s="7">
        <v>66.439049999999995</v>
      </c>
    </row>
    <row r="6546" spans="1:11" x14ac:dyDescent="0.25">
      <c r="A6546" s="6">
        <v>44469</v>
      </c>
      <c r="B6546" s="7">
        <v>13</v>
      </c>
      <c r="C6546" s="25">
        <v>139036.22892636459</v>
      </c>
      <c r="D6546" s="25">
        <f t="shared" si="620"/>
        <v>9</v>
      </c>
      <c r="E6546" s="25">
        <f t="shared" si="619"/>
        <v>0</v>
      </c>
      <c r="F6546" s="25">
        <f t="shared" si="621"/>
        <v>0</v>
      </c>
      <c r="G6546" s="25" t="str">
        <f t="shared" si="617"/>
        <v>Summer</v>
      </c>
      <c r="H6546" s="25">
        <f t="shared" si="622"/>
        <v>3</v>
      </c>
      <c r="I6546" s="25">
        <v>0</v>
      </c>
      <c r="J6546" s="25">
        <f t="shared" si="618"/>
        <v>3</v>
      </c>
      <c r="K6546" s="7">
        <v>56.995699999999999</v>
      </c>
    </row>
    <row r="6547" spans="1:11" x14ac:dyDescent="0.25">
      <c r="A6547" s="6">
        <v>44469</v>
      </c>
      <c r="B6547" s="7">
        <v>14</v>
      </c>
      <c r="C6547" s="25">
        <v>150985.95007448251</v>
      </c>
      <c r="D6547" s="25">
        <f t="shared" si="620"/>
        <v>9</v>
      </c>
      <c r="E6547" s="25">
        <f t="shared" si="619"/>
        <v>0</v>
      </c>
      <c r="F6547" s="25">
        <f t="shared" si="621"/>
        <v>0</v>
      </c>
      <c r="G6547" s="25" t="str">
        <f t="shared" si="617"/>
        <v>Summer</v>
      </c>
      <c r="H6547" s="25">
        <f t="shared" si="622"/>
        <v>3</v>
      </c>
      <c r="I6547" s="25">
        <v>0</v>
      </c>
      <c r="J6547" s="25">
        <f t="shared" si="618"/>
        <v>3</v>
      </c>
      <c r="K6547" s="7">
        <v>55.917050000000003</v>
      </c>
    </row>
    <row r="6548" spans="1:11" x14ac:dyDescent="0.25">
      <c r="A6548" s="6">
        <v>44469</v>
      </c>
      <c r="B6548" s="7">
        <v>15</v>
      </c>
      <c r="C6548" s="25">
        <v>166005.47844924088</v>
      </c>
      <c r="D6548" s="25">
        <f t="shared" si="620"/>
        <v>9</v>
      </c>
      <c r="E6548" s="25">
        <f t="shared" si="619"/>
        <v>0</v>
      </c>
      <c r="F6548" s="25">
        <f t="shared" si="621"/>
        <v>0</v>
      </c>
      <c r="G6548" s="25" t="str">
        <f t="shared" si="617"/>
        <v>Summer</v>
      </c>
      <c r="H6548" s="25">
        <f t="shared" si="622"/>
        <v>4</v>
      </c>
      <c r="I6548" s="25">
        <v>0</v>
      </c>
      <c r="J6548" s="25">
        <f t="shared" si="618"/>
        <v>4</v>
      </c>
      <c r="K6548" s="7">
        <v>65.496129999999994</v>
      </c>
    </row>
    <row r="6549" spans="1:11" x14ac:dyDescent="0.25">
      <c r="A6549" s="6">
        <v>44469</v>
      </c>
      <c r="B6549" s="7">
        <v>16</v>
      </c>
      <c r="C6549" s="25">
        <v>176103.65097276197</v>
      </c>
      <c r="D6549" s="25">
        <f t="shared" si="620"/>
        <v>9</v>
      </c>
      <c r="E6549" s="25">
        <f t="shared" si="619"/>
        <v>0</v>
      </c>
      <c r="F6549" s="25">
        <f t="shared" si="621"/>
        <v>0</v>
      </c>
      <c r="G6549" s="25" t="str">
        <f t="shared" si="617"/>
        <v>Summer</v>
      </c>
      <c r="H6549" s="25">
        <f t="shared" si="622"/>
        <v>4</v>
      </c>
      <c r="I6549" s="25">
        <v>0</v>
      </c>
      <c r="J6549" s="25">
        <f t="shared" si="618"/>
        <v>4</v>
      </c>
      <c r="K6549" s="7">
        <v>59.62717</v>
      </c>
    </row>
    <row r="6550" spans="1:11" x14ac:dyDescent="0.25">
      <c r="A6550" s="6">
        <v>44469</v>
      </c>
      <c r="B6550" s="7">
        <v>17</v>
      </c>
      <c r="C6550" s="25">
        <v>195631.02839781618</v>
      </c>
      <c r="D6550" s="25">
        <f t="shared" si="620"/>
        <v>9</v>
      </c>
      <c r="E6550" s="25">
        <f t="shared" si="619"/>
        <v>0</v>
      </c>
      <c r="F6550" s="25">
        <f t="shared" si="621"/>
        <v>0</v>
      </c>
      <c r="G6550" s="25" t="str">
        <f t="shared" si="617"/>
        <v>Summer</v>
      </c>
      <c r="H6550" s="25">
        <f t="shared" si="622"/>
        <v>4</v>
      </c>
      <c r="I6550" s="25">
        <v>0</v>
      </c>
      <c r="J6550" s="25">
        <f t="shared" si="618"/>
        <v>4</v>
      </c>
      <c r="K6550" s="7">
        <v>55.54468</v>
      </c>
    </row>
    <row r="6551" spans="1:11" x14ac:dyDescent="0.25">
      <c r="A6551" s="6">
        <v>44469</v>
      </c>
      <c r="B6551" s="7">
        <v>18</v>
      </c>
      <c r="C6551" s="25">
        <v>212751.21102379778</v>
      </c>
      <c r="D6551" s="25">
        <f t="shared" si="620"/>
        <v>9</v>
      </c>
      <c r="E6551" s="25">
        <f t="shared" si="619"/>
        <v>0</v>
      </c>
      <c r="F6551" s="25">
        <f t="shared" si="621"/>
        <v>0</v>
      </c>
      <c r="G6551" s="25" t="str">
        <f t="shared" si="617"/>
        <v>Summer</v>
      </c>
      <c r="H6551" s="25">
        <f t="shared" si="622"/>
        <v>4</v>
      </c>
      <c r="I6551" s="25">
        <v>0</v>
      </c>
      <c r="J6551" s="25">
        <f t="shared" si="618"/>
        <v>4</v>
      </c>
      <c r="K6551" s="7">
        <v>114.4272</v>
      </c>
    </row>
    <row r="6552" spans="1:11" x14ac:dyDescent="0.25">
      <c r="A6552" s="6">
        <v>44469</v>
      </c>
      <c r="B6552" s="7">
        <v>19</v>
      </c>
      <c r="C6552" s="25">
        <v>212003.58297144566</v>
      </c>
      <c r="D6552" s="25">
        <f t="shared" si="620"/>
        <v>9</v>
      </c>
      <c r="E6552" s="25">
        <f t="shared" si="619"/>
        <v>0</v>
      </c>
      <c r="F6552" s="25">
        <f t="shared" si="621"/>
        <v>0</v>
      </c>
      <c r="G6552" s="25" t="str">
        <f t="shared" si="617"/>
        <v>Summer</v>
      </c>
      <c r="H6552" s="25">
        <f t="shared" si="622"/>
        <v>4</v>
      </c>
      <c r="I6552" s="25">
        <v>0</v>
      </c>
      <c r="J6552" s="25">
        <f t="shared" si="618"/>
        <v>4</v>
      </c>
      <c r="K6552" s="7">
        <v>51.650069999999999</v>
      </c>
    </row>
    <row r="6553" spans="1:11" x14ac:dyDescent="0.25">
      <c r="A6553" s="6">
        <v>44469</v>
      </c>
      <c r="B6553" s="7">
        <v>20</v>
      </c>
      <c r="C6553" s="25">
        <v>200856.35700204922</v>
      </c>
      <c r="D6553" s="25">
        <f t="shared" si="620"/>
        <v>9</v>
      </c>
      <c r="E6553" s="25">
        <f t="shared" si="619"/>
        <v>0</v>
      </c>
      <c r="F6553" s="25">
        <f t="shared" si="621"/>
        <v>0</v>
      </c>
      <c r="G6553" s="25" t="str">
        <f t="shared" si="617"/>
        <v>Summer</v>
      </c>
      <c r="H6553" s="25">
        <f t="shared" si="622"/>
        <v>4</v>
      </c>
      <c r="I6553" s="25">
        <v>0</v>
      </c>
      <c r="J6553" s="25">
        <f t="shared" si="618"/>
        <v>4</v>
      </c>
      <c r="K6553" s="7">
        <v>57.696899999999999</v>
      </c>
    </row>
    <row r="6554" spans="1:11" x14ac:dyDescent="0.25">
      <c r="A6554" s="6">
        <v>44469</v>
      </c>
      <c r="B6554" s="7">
        <v>21</v>
      </c>
      <c r="C6554" s="25">
        <v>195836.27114274175</v>
      </c>
      <c r="D6554" s="25">
        <f t="shared" si="620"/>
        <v>9</v>
      </c>
      <c r="E6554" s="25">
        <f t="shared" si="619"/>
        <v>0</v>
      </c>
      <c r="F6554" s="25">
        <f t="shared" si="621"/>
        <v>0</v>
      </c>
      <c r="G6554" s="25" t="str">
        <f t="shared" si="617"/>
        <v>Summer</v>
      </c>
      <c r="H6554" s="25">
        <f t="shared" si="622"/>
        <v>3</v>
      </c>
      <c r="I6554" s="25">
        <v>0</v>
      </c>
      <c r="J6554" s="25">
        <f t="shared" si="618"/>
        <v>3</v>
      </c>
      <c r="K6554" s="7">
        <v>51.391629999999999</v>
      </c>
    </row>
    <row r="6555" spans="1:11" x14ac:dyDescent="0.25">
      <c r="A6555" s="6">
        <v>44469</v>
      </c>
      <c r="B6555" s="7">
        <v>22</v>
      </c>
      <c r="C6555" s="25">
        <v>178463.87013770101</v>
      </c>
      <c r="D6555" s="25">
        <f t="shared" si="620"/>
        <v>9</v>
      </c>
      <c r="E6555" s="25">
        <f t="shared" si="619"/>
        <v>0</v>
      </c>
      <c r="F6555" s="25">
        <f t="shared" si="621"/>
        <v>0</v>
      </c>
      <c r="G6555" s="25" t="str">
        <f t="shared" si="617"/>
        <v>Summer</v>
      </c>
      <c r="H6555" s="25">
        <f t="shared" si="622"/>
        <v>3</v>
      </c>
      <c r="I6555" s="25">
        <v>0</v>
      </c>
      <c r="J6555" s="25">
        <f t="shared" si="618"/>
        <v>3</v>
      </c>
      <c r="K6555" s="7">
        <v>42.700510000000001</v>
      </c>
    </row>
    <row r="6556" spans="1:11" x14ac:dyDescent="0.25">
      <c r="A6556" s="6">
        <v>44469</v>
      </c>
      <c r="B6556" s="7">
        <v>23</v>
      </c>
      <c r="C6556" s="25">
        <v>178190.59997739227</v>
      </c>
      <c r="D6556" s="25">
        <f t="shared" si="620"/>
        <v>9</v>
      </c>
      <c r="E6556" s="25">
        <f t="shared" si="619"/>
        <v>0</v>
      </c>
      <c r="F6556" s="25">
        <f t="shared" si="621"/>
        <v>0</v>
      </c>
      <c r="G6556" s="25" t="str">
        <f t="shared" si="617"/>
        <v>Summer</v>
      </c>
      <c r="H6556" s="25">
        <f t="shared" si="622"/>
        <v>3</v>
      </c>
      <c r="I6556" s="25">
        <v>0</v>
      </c>
      <c r="J6556" s="25">
        <f t="shared" si="618"/>
        <v>3</v>
      </c>
      <c r="K6556" s="7">
        <v>36.602179999999997</v>
      </c>
    </row>
    <row r="6557" spans="1:11" x14ac:dyDescent="0.25">
      <c r="A6557" s="6">
        <v>44469</v>
      </c>
      <c r="B6557" s="7">
        <v>24</v>
      </c>
      <c r="C6557" s="25">
        <v>190827.71825261638</v>
      </c>
      <c r="D6557" s="25">
        <f t="shared" si="620"/>
        <v>9</v>
      </c>
      <c r="E6557" s="25">
        <f t="shared" si="619"/>
        <v>0</v>
      </c>
      <c r="F6557" s="25">
        <f t="shared" si="621"/>
        <v>0</v>
      </c>
      <c r="G6557" s="25" t="str">
        <f t="shared" si="617"/>
        <v>Summer</v>
      </c>
      <c r="H6557" s="25">
        <f t="shared" si="622"/>
        <v>3</v>
      </c>
      <c r="I6557" s="25">
        <v>0</v>
      </c>
      <c r="J6557" s="25">
        <f t="shared" si="618"/>
        <v>3</v>
      </c>
      <c r="K6557" s="7">
        <v>34.884819999999998</v>
      </c>
    </row>
    <row r="6558" spans="1:11" x14ac:dyDescent="0.25">
      <c r="A6558" s="6">
        <v>44470</v>
      </c>
      <c r="B6558" s="7">
        <v>1</v>
      </c>
      <c r="C6558" s="25">
        <v>113839.10843065738</v>
      </c>
      <c r="D6558" s="25">
        <f t="shared" si="620"/>
        <v>10</v>
      </c>
      <c r="E6558" s="25">
        <f t="shared" si="619"/>
        <v>0</v>
      </c>
      <c r="F6558" s="25">
        <f t="shared" si="621"/>
        <v>0</v>
      </c>
      <c r="G6558" s="25" t="str">
        <f t="shared" si="617"/>
        <v>Winter</v>
      </c>
      <c r="H6558" s="25">
        <f t="shared" si="622"/>
        <v>2</v>
      </c>
      <c r="I6558" s="25">
        <v>0</v>
      </c>
      <c r="J6558" s="25">
        <f t="shared" si="618"/>
        <v>2</v>
      </c>
      <c r="K6558" s="7">
        <v>33.006030000000003</v>
      </c>
    </row>
    <row r="6559" spans="1:11" x14ac:dyDescent="0.25">
      <c r="A6559" s="6">
        <v>44470</v>
      </c>
      <c r="B6559" s="7">
        <v>2</v>
      </c>
      <c r="C6559" s="25">
        <v>99983.288603737165</v>
      </c>
      <c r="D6559" s="25">
        <f t="shared" si="620"/>
        <v>10</v>
      </c>
      <c r="E6559" s="25">
        <f t="shared" si="619"/>
        <v>0</v>
      </c>
      <c r="F6559" s="25">
        <f t="shared" si="621"/>
        <v>0</v>
      </c>
      <c r="G6559" s="25" t="str">
        <f t="shared" si="617"/>
        <v>Winter</v>
      </c>
      <c r="H6559" s="25">
        <f t="shared" si="622"/>
        <v>1</v>
      </c>
      <c r="I6559" s="25">
        <v>0</v>
      </c>
      <c r="J6559" s="25">
        <f t="shared" si="618"/>
        <v>1</v>
      </c>
      <c r="K6559" s="7">
        <v>35.587589999999999</v>
      </c>
    </row>
    <row r="6560" spans="1:11" x14ac:dyDescent="0.25">
      <c r="A6560" s="6">
        <v>44470</v>
      </c>
      <c r="B6560" s="7">
        <v>3</v>
      </c>
      <c r="C6560" s="25">
        <v>90917.17299241494</v>
      </c>
      <c r="D6560" s="25">
        <f t="shared" si="620"/>
        <v>10</v>
      </c>
      <c r="E6560" s="25">
        <f t="shared" si="619"/>
        <v>0</v>
      </c>
      <c r="F6560" s="25">
        <f t="shared" si="621"/>
        <v>0</v>
      </c>
      <c r="G6560" s="25" t="str">
        <f t="shared" si="617"/>
        <v>Winter</v>
      </c>
      <c r="H6560" s="25">
        <f t="shared" si="622"/>
        <v>1</v>
      </c>
      <c r="I6560" s="25">
        <v>0</v>
      </c>
      <c r="J6560" s="25">
        <f t="shared" si="618"/>
        <v>1</v>
      </c>
      <c r="K6560" s="7">
        <v>35.444969999999998</v>
      </c>
    </row>
    <row r="6561" spans="1:11" x14ac:dyDescent="0.25">
      <c r="A6561" s="6">
        <v>44470</v>
      </c>
      <c r="B6561" s="7">
        <v>4</v>
      </c>
      <c r="C6561" s="25">
        <v>85644.188282068149</v>
      </c>
      <c r="D6561" s="25">
        <f t="shared" si="620"/>
        <v>10</v>
      </c>
      <c r="E6561" s="25">
        <f t="shared" si="619"/>
        <v>0</v>
      </c>
      <c r="F6561" s="25">
        <f t="shared" si="621"/>
        <v>0</v>
      </c>
      <c r="G6561" s="25" t="str">
        <f t="shared" si="617"/>
        <v>Winter</v>
      </c>
      <c r="H6561" s="25">
        <f t="shared" si="622"/>
        <v>1</v>
      </c>
      <c r="I6561" s="25">
        <v>0</v>
      </c>
      <c r="J6561" s="25">
        <f t="shared" si="618"/>
        <v>1</v>
      </c>
      <c r="K6561" s="7">
        <v>35.721699999999998</v>
      </c>
    </row>
    <row r="6562" spans="1:11" x14ac:dyDescent="0.25">
      <c r="A6562" s="6">
        <v>44470</v>
      </c>
      <c r="B6562" s="7">
        <v>5</v>
      </c>
      <c r="C6562" s="25">
        <v>83612.974149965594</v>
      </c>
      <c r="D6562" s="25">
        <f t="shared" si="620"/>
        <v>10</v>
      </c>
      <c r="E6562" s="25">
        <f t="shared" si="619"/>
        <v>0</v>
      </c>
      <c r="F6562" s="25">
        <f t="shared" si="621"/>
        <v>0</v>
      </c>
      <c r="G6562" s="25" t="str">
        <f t="shared" si="617"/>
        <v>Winter</v>
      </c>
      <c r="H6562" s="25">
        <f t="shared" si="622"/>
        <v>1</v>
      </c>
      <c r="I6562" s="25">
        <v>0</v>
      </c>
      <c r="J6562" s="25">
        <f t="shared" si="618"/>
        <v>1</v>
      </c>
      <c r="K6562" s="7">
        <v>35.8446</v>
      </c>
    </row>
    <row r="6563" spans="1:11" x14ac:dyDescent="0.25">
      <c r="A6563" s="6">
        <v>44470</v>
      </c>
      <c r="B6563" s="7">
        <v>6</v>
      </c>
      <c r="C6563" s="25">
        <v>87582.491319200504</v>
      </c>
      <c r="D6563" s="25">
        <f t="shared" si="620"/>
        <v>10</v>
      </c>
      <c r="E6563" s="25">
        <f t="shared" si="619"/>
        <v>0</v>
      </c>
      <c r="F6563" s="25">
        <f t="shared" si="621"/>
        <v>0</v>
      </c>
      <c r="G6563" s="25" t="str">
        <f t="shared" si="617"/>
        <v>Winter</v>
      </c>
      <c r="H6563" s="25">
        <f t="shared" si="622"/>
        <v>1</v>
      </c>
      <c r="I6563" s="25">
        <v>0</v>
      </c>
      <c r="J6563" s="25">
        <f t="shared" si="618"/>
        <v>1</v>
      </c>
      <c r="K6563" s="7">
        <v>36.95138</v>
      </c>
    </row>
    <row r="6564" spans="1:11" x14ac:dyDescent="0.25">
      <c r="A6564" s="6">
        <v>44470</v>
      </c>
      <c r="B6564" s="7">
        <v>7</v>
      </c>
      <c r="C6564" s="25">
        <v>99192.998233879902</v>
      </c>
      <c r="D6564" s="25">
        <f t="shared" si="620"/>
        <v>10</v>
      </c>
      <c r="E6564" s="25">
        <f t="shared" si="619"/>
        <v>0</v>
      </c>
      <c r="F6564" s="25">
        <f t="shared" si="621"/>
        <v>0</v>
      </c>
      <c r="G6564" s="25" t="str">
        <f t="shared" si="617"/>
        <v>Winter</v>
      </c>
      <c r="H6564" s="25">
        <f t="shared" si="622"/>
        <v>6</v>
      </c>
      <c r="I6564" s="25">
        <v>0</v>
      </c>
      <c r="J6564" s="25">
        <f t="shared" si="618"/>
        <v>6</v>
      </c>
      <c r="K6564" s="7">
        <v>43.017670000000003</v>
      </c>
    </row>
    <row r="6565" spans="1:11" x14ac:dyDescent="0.25">
      <c r="A6565" s="6">
        <v>44470</v>
      </c>
      <c r="B6565" s="7">
        <v>8</v>
      </c>
      <c r="C6565" s="25">
        <v>105102.51897776846</v>
      </c>
      <c r="D6565" s="25">
        <f t="shared" si="620"/>
        <v>10</v>
      </c>
      <c r="E6565" s="25">
        <f t="shared" si="619"/>
        <v>0</v>
      </c>
      <c r="F6565" s="25">
        <f t="shared" si="621"/>
        <v>0</v>
      </c>
      <c r="G6565" s="25" t="str">
        <f t="shared" si="617"/>
        <v>Winter</v>
      </c>
      <c r="H6565" s="25">
        <f t="shared" si="622"/>
        <v>6</v>
      </c>
      <c r="I6565" s="25">
        <v>0</v>
      </c>
      <c r="J6565" s="25">
        <f t="shared" si="618"/>
        <v>6</v>
      </c>
      <c r="K6565" s="7">
        <v>53.871079999999999</v>
      </c>
    </row>
    <row r="6566" spans="1:11" x14ac:dyDescent="0.25">
      <c r="A6566" s="6">
        <v>44470</v>
      </c>
      <c r="B6566" s="7">
        <v>9</v>
      </c>
      <c r="C6566" s="25">
        <v>105162.1584678346</v>
      </c>
      <c r="D6566" s="25">
        <f t="shared" si="620"/>
        <v>10</v>
      </c>
      <c r="E6566" s="25">
        <f t="shared" si="619"/>
        <v>0</v>
      </c>
      <c r="F6566" s="25">
        <f t="shared" si="621"/>
        <v>0</v>
      </c>
      <c r="G6566" s="25" t="str">
        <f t="shared" si="617"/>
        <v>Winter</v>
      </c>
      <c r="H6566" s="25">
        <f t="shared" si="622"/>
        <v>6</v>
      </c>
      <c r="I6566" s="25">
        <v>0</v>
      </c>
      <c r="J6566" s="25">
        <f t="shared" si="618"/>
        <v>6</v>
      </c>
      <c r="K6566" s="7">
        <v>43.861669999999997</v>
      </c>
    </row>
    <row r="6567" spans="1:11" x14ac:dyDescent="0.25">
      <c r="A6567" s="6">
        <v>44470</v>
      </c>
      <c r="B6567" s="7">
        <v>10</v>
      </c>
      <c r="C6567" s="25">
        <v>108386.18553098351</v>
      </c>
      <c r="D6567" s="25">
        <f t="shared" si="620"/>
        <v>10</v>
      </c>
      <c r="E6567" s="25">
        <f t="shared" si="619"/>
        <v>0</v>
      </c>
      <c r="F6567" s="25">
        <f t="shared" si="621"/>
        <v>0</v>
      </c>
      <c r="G6567" s="25" t="str">
        <f t="shared" si="617"/>
        <v>Winter</v>
      </c>
      <c r="H6567" s="25">
        <f t="shared" si="622"/>
        <v>2</v>
      </c>
      <c r="I6567" s="25">
        <v>0</v>
      </c>
      <c r="J6567" s="25">
        <f t="shared" si="618"/>
        <v>2</v>
      </c>
      <c r="K6567" s="7">
        <v>39.758459999999999</v>
      </c>
    </row>
    <row r="6568" spans="1:11" x14ac:dyDescent="0.25">
      <c r="A6568" s="6">
        <v>44470</v>
      </c>
      <c r="B6568" s="7">
        <v>11</v>
      </c>
      <c r="C6568" s="25">
        <v>112754.44103746148</v>
      </c>
      <c r="D6568" s="25">
        <f t="shared" si="620"/>
        <v>10</v>
      </c>
      <c r="E6568" s="25">
        <f t="shared" si="619"/>
        <v>0</v>
      </c>
      <c r="F6568" s="25">
        <f t="shared" si="621"/>
        <v>0</v>
      </c>
      <c r="G6568" s="25" t="str">
        <f t="shared" si="617"/>
        <v>Winter</v>
      </c>
      <c r="H6568" s="25">
        <f t="shared" si="622"/>
        <v>2</v>
      </c>
      <c r="I6568" s="25">
        <v>0</v>
      </c>
      <c r="J6568" s="25">
        <f t="shared" si="618"/>
        <v>2</v>
      </c>
      <c r="K6568" s="7">
        <v>52.030540000000002</v>
      </c>
    </row>
    <row r="6569" spans="1:11" x14ac:dyDescent="0.25">
      <c r="A6569" s="6">
        <v>44470</v>
      </c>
      <c r="B6569" s="7">
        <v>12</v>
      </c>
      <c r="C6569" s="25">
        <v>117744.91125587207</v>
      </c>
      <c r="D6569" s="25">
        <f t="shared" si="620"/>
        <v>10</v>
      </c>
      <c r="E6569" s="25">
        <f t="shared" si="619"/>
        <v>0</v>
      </c>
      <c r="F6569" s="25">
        <f t="shared" si="621"/>
        <v>0</v>
      </c>
      <c r="G6569" s="25" t="str">
        <f t="shared" si="617"/>
        <v>Winter</v>
      </c>
      <c r="H6569" s="25">
        <f t="shared" si="622"/>
        <v>2</v>
      </c>
      <c r="I6569" s="25">
        <v>0</v>
      </c>
      <c r="J6569" s="25">
        <f t="shared" si="618"/>
        <v>2</v>
      </c>
      <c r="K6569" s="7">
        <v>48.929720000000003</v>
      </c>
    </row>
    <row r="6570" spans="1:11" x14ac:dyDescent="0.25">
      <c r="A6570" s="6">
        <v>44470</v>
      </c>
      <c r="B6570" s="7">
        <v>13</v>
      </c>
      <c r="C6570" s="25">
        <v>129297.02869121211</v>
      </c>
      <c r="D6570" s="25">
        <f t="shared" si="620"/>
        <v>10</v>
      </c>
      <c r="E6570" s="25">
        <f t="shared" si="619"/>
        <v>0</v>
      </c>
      <c r="F6570" s="25">
        <f t="shared" si="621"/>
        <v>0</v>
      </c>
      <c r="G6570" s="25" t="str">
        <f t="shared" si="617"/>
        <v>Winter</v>
      </c>
      <c r="H6570" s="25">
        <f t="shared" si="622"/>
        <v>2</v>
      </c>
      <c r="I6570" s="25">
        <v>0</v>
      </c>
      <c r="J6570" s="25">
        <f t="shared" si="618"/>
        <v>2</v>
      </c>
      <c r="K6570" s="7">
        <v>68.558239999999998</v>
      </c>
    </row>
    <row r="6571" spans="1:11" x14ac:dyDescent="0.25">
      <c r="A6571" s="6">
        <v>44470</v>
      </c>
      <c r="B6571" s="7">
        <v>14</v>
      </c>
      <c r="C6571" s="25">
        <v>139965.79582698003</v>
      </c>
      <c r="D6571" s="25">
        <f t="shared" si="620"/>
        <v>10</v>
      </c>
      <c r="E6571" s="25">
        <f t="shared" si="619"/>
        <v>0</v>
      </c>
      <c r="F6571" s="25">
        <f t="shared" si="621"/>
        <v>0</v>
      </c>
      <c r="G6571" s="25" t="str">
        <f t="shared" si="617"/>
        <v>Winter</v>
      </c>
      <c r="H6571" s="25">
        <f t="shared" si="622"/>
        <v>2</v>
      </c>
      <c r="I6571" s="25">
        <v>0</v>
      </c>
      <c r="J6571" s="25">
        <f t="shared" si="618"/>
        <v>2</v>
      </c>
      <c r="K6571" s="7">
        <v>47.68788</v>
      </c>
    </row>
    <row r="6572" spans="1:11" x14ac:dyDescent="0.25">
      <c r="A6572" s="6">
        <v>44470</v>
      </c>
      <c r="B6572" s="7">
        <v>15</v>
      </c>
      <c r="C6572" s="25">
        <v>152394.3930282756</v>
      </c>
      <c r="D6572" s="25">
        <f t="shared" si="620"/>
        <v>10</v>
      </c>
      <c r="E6572" s="25">
        <f t="shared" si="619"/>
        <v>0</v>
      </c>
      <c r="F6572" s="25">
        <f t="shared" si="621"/>
        <v>0</v>
      </c>
      <c r="G6572" s="25" t="str">
        <f t="shared" si="617"/>
        <v>Winter</v>
      </c>
      <c r="H6572" s="25">
        <f t="shared" si="622"/>
        <v>2</v>
      </c>
      <c r="I6572" s="25">
        <v>0</v>
      </c>
      <c r="J6572" s="25">
        <f t="shared" si="618"/>
        <v>2</v>
      </c>
      <c r="K6572" s="7">
        <v>62.515729999999998</v>
      </c>
    </row>
    <row r="6573" spans="1:11" x14ac:dyDescent="0.25">
      <c r="A6573" s="6">
        <v>44470</v>
      </c>
      <c r="B6573" s="7">
        <v>16</v>
      </c>
      <c r="C6573" s="25">
        <v>172009.69108062299</v>
      </c>
      <c r="D6573" s="25">
        <f t="shared" si="620"/>
        <v>10</v>
      </c>
      <c r="E6573" s="25">
        <f t="shared" si="619"/>
        <v>0</v>
      </c>
      <c r="F6573" s="25">
        <f t="shared" si="621"/>
        <v>0</v>
      </c>
      <c r="G6573" s="25" t="str">
        <f t="shared" si="617"/>
        <v>Winter</v>
      </c>
      <c r="H6573" s="25">
        <f t="shared" si="622"/>
        <v>2</v>
      </c>
      <c r="I6573" s="25">
        <v>0</v>
      </c>
      <c r="J6573" s="25">
        <f t="shared" si="618"/>
        <v>2</v>
      </c>
      <c r="K6573" s="7">
        <v>74.928110000000004</v>
      </c>
    </row>
    <row r="6574" spans="1:11" x14ac:dyDescent="0.25">
      <c r="A6574" s="6">
        <v>44470</v>
      </c>
      <c r="B6574" s="7">
        <v>17</v>
      </c>
      <c r="C6574" s="25">
        <v>190540.32475669487</v>
      </c>
      <c r="D6574" s="25">
        <f t="shared" si="620"/>
        <v>10</v>
      </c>
      <c r="E6574" s="25">
        <f t="shared" si="619"/>
        <v>0</v>
      </c>
      <c r="F6574" s="25">
        <f t="shared" si="621"/>
        <v>0</v>
      </c>
      <c r="G6574" s="25" t="str">
        <f t="shared" si="617"/>
        <v>Winter</v>
      </c>
      <c r="H6574" s="25">
        <f t="shared" si="622"/>
        <v>2</v>
      </c>
      <c r="I6574" s="25">
        <v>0</v>
      </c>
      <c r="J6574" s="25">
        <f t="shared" si="618"/>
        <v>2</v>
      </c>
      <c r="K6574" s="7">
        <v>111.7877</v>
      </c>
    </row>
    <row r="6575" spans="1:11" x14ac:dyDescent="0.25">
      <c r="A6575" s="6">
        <v>44470</v>
      </c>
      <c r="B6575" s="7">
        <v>18</v>
      </c>
      <c r="C6575" s="25">
        <v>199822.52629312407</v>
      </c>
      <c r="D6575" s="25">
        <f t="shared" si="620"/>
        <v>10</v>
      </c>
      <c r="E6575" s="25">
        <f t="shared" si="619"/>
        <v>0</v>
      </c>
      <c r="F6575" s="25">
        <f t="shared" si="621"/>
        <v>0</v>
      </c>
      <c r="G6575" s="25" t="str">
        <f t="shared" ref="G6575:G6638" si="623">IF(OR(D6575&lt;5,D6575&gt;9),"Winter","Summer")</f>
        <v>Winter</v>
      </c>
      <c r="H6575" s="25">
        <f t="shared" si="622"/>
        <v>2</v>
      </c>
      <c r="I6575" s="25">
        <v>0</v>
      </c>
      <c r="J6575" s="25">
        <f t="shared" ref="J6575:J6638" si="624">IF(I6575=0,H6575,5)</f>
        <v>2</v>
      </c>
      <c r="K6575" s="7">
        <v>74.706569999999999</v>
      </c>
    </row>
    <row r="6576" spans="1:11" x14ac:dyDescent="0.25">
      <c r="A6576" s="6">
        <v>44470</v>
      </c>
      <c r="B6576" s="7">
        <v>19</v>
      </c>
      <c r="C6576" s="25">
        <v>191526.33784393047</v>
      </c>
      <c r="D6576" s="25">
        <f t="shared" si="620"/>
        <v>10</v>
      </c>
      <c r="E6576" s="25">
        <f t="shared" si="619"/>
        <v>0</v>
      </c>
      <c r="F6576" s="25">
        <f t="shared" si="621"/>
        <v>0</v>
      </c>
      <c r="G6576" s="25" t="str">
        <f t="shared" si="623"/>
        <v>Winter</v>
      </c>
      <c r="H6576" s="25">
        <f t="shared" si="622"/>
        <v>6</v>
      </c>
      <c r="I6576" s="25">
        <v>0</v>
      </c>
      <c r="J6576" s="25">
        <f t="shared" si="624"/>
        <v>6</v>
      </c>
      <c r="K6576" s="7">
        <v>74.209119999999999</v>
      </c>
    </row>
    <row r="6577" spans="1:11" x14ac:dyDescent="0.25">
      <c r="A6577" s="6">
        <v>44470</v>
      </c>
      <c r="B6577" s="7">
        <v>20</v>
      </c>
      <c r="C6577" s="25">
        <v>173864.30273183028</v>
      </c>
      <c r="D6577" s="25">
        <f t="shared" si="620"/>
        <v>10</v>
      </c>
      <c r="E6577" s="25">
        <f t="shared" si="619"/>
        <v>0</v>
      </c>
      <c r="F6577" s="25">
        <f t="shared" si="621"/>
        <v>0</v>
      </c>
      <c r="G6577" s="25" t="str">
        <f t="shared" si="623"/>
        <v>Winter</v>
      </c>
      <c r="H6577" s="25">
        <f t="shared" si="622"/>
        <v>6</v>
      </c>
      <c r="I6577" s="25">
        <v>0</v>
      </c>
      <c r="J6577" s="25">
        <f t="shared" si="624"/>
        <v>6</v>
      </c>
      <c r="K6577" s="7">
        <v>68.071119999999993</v>
      </c>
    </row>
    <row r="6578" spans="1:11" x14ac:dyDescent="0.25">
      <c r="A6578" s="6">
        <v>44470</v>
      </c>
      <c r="B6578" s="7">
        <v>21</v>
      </c>
      <c r="C6578" s="25">
        <v>164512.7090070016</v>
      </c>
      <c r="D6578" s="25">
        <f t="shared" si="620"/>
        <v>10</v>
      </c>
      <c r="E6578" s="25">
        <f t="shared" si="619"/>
        <v>0</v>
      </c>
      <c r="F6578" s="25">
        <f t="shared" si="621"/>
        <v>0</v>
      </c>
      <c r="G6578" s="25" t="str">
        <f t="shared" si="623"/>
        <v>Winter</v>
      </c>
      <c r="H6578" s="25">
        <f t="shared" si="622"/>
        <v>6</v>
      </c>
      <c r="I6578" s="25">
        <v>0</v>
      </c>
      <c r="J6578" s="25">
        <f t="shared" si="624"/>
        <v>6</v>
      </c>
      <c r="K6578" s="7">
        <v>64.551090000000002</v>
      </c>
    </row>
    <row r="6579" spans="1:11" x14ac:dyDescent="0.25">
      <c r="A6579" s="6">
        <v>44470</v>
      </c>
      <c r="B6579" s="7">
        <v>22</v>
      </c>
      <c r="C6579" s="25">
        <v>152743.91935833756</v>
      </c>
      <c r="D6579" s="25">
        <f t="shared" si="620"/>
        <v>10</v>
      </c>
      <c r="E6579" s="25">
        <f t="shared" si="619"/>
        <v>0</v>
      </c>
      <c r="F6579" s="25">
        <f t="shared" si="621"/>
        <v>0</v>
      </c>
      <c r="G6579" s="25" t="str">
        <f t="shared" si="623"/>
        <v>Winter</v>
      </c>
      <c r="H6579" s="25">
        <f t="shared" si="622"/>
        <v>2</v>
      </c>
      <c r="I6579" s="25">
        <v>0</v>
      </c>
      <c r="J6579" s="25">
        <f t="shared" si="624"/>
        <v>2</v>
      </c>
      <c r="K6579" s="7">
        <v>50.575690000000002</v>
      </c>
    </row>
    <row r="6580" spans="1:11" x14ac:dyDescent="0.25">
      <c r="A6580" s="6">
        <v>44470</v>
      </c>
      <c r="B6580" s="7">
        <v>23</v>
      </c>
      <c r="C6580" s="25">
        <v>139758.5494789354</v>
      </c>
      <c r="D6580" s="25">
        <f t="shared" si="620"/>
        <v>10</v>
      </c>
      <c r="E6580" s="25">
        <f t="shared" si="619"/>
        <v>0</v>
      </c>
      <c r="F6580" s="25">
        <f t="shared" si="621"/>
        <v>0</v>
      </c>
      <c r="G6580" s="25" t="str">
        <f t="shared" si="623"/>
        <v>Winter</v>
      </c>
      <c r="H6580" s="25">
        <f t="shared" si="622"/>
        <v>2</v>
      </c>
      <c r="I6580" s="25">
        <v>0</v>
      </c>
      <c r="J6580" s="25">
        <f t="shared" si="624"/>
        <v>2</v>
      </c>
      <c r="K6580" s="7">
        <v>60.187150000000003</v>
      </c>
    </row>
    <row r="6581" spans="1:11" x14ac:dyDescent="0.25">
      <c r="A6581" s="6">
        <v>44470</v>
      </c>
      <c r="B6581" s="7">
        <v>24</v>
      </c>
      <c r="C6581" s="25">
        <v>122817.31701247719</v>
      </c>
      <c r="D6581" s="25">
        <f t="shared" si="620"/>
        <v>10</v>
      </c>
      <c r="E6581" s="25">
        <f t="shared" si="619"/>
        <v>0</v>
      </c>
      <c r="F6581" s="25">
        <f t="shared" si="621"/>
        <v>0</v>
      </c>
      <c r="G6581" s="25" t="str">
        <f t="shared" si="623"/>
        <v>Winter</v>
      </c>
      <c r="H6581" s="25">
        <f t="shared" si="622"/>
        <v>2</v>
      </c>
      <c r="I6581" s="25">
        <v>0</v>
      </c>
      <c r="J6581" s="25">
        <f t="shared" si="624"/>
        <v>2</v>
      </c>
      <c r="K6581" s="7">
        <v>52.486420000000003</v>
      </c>
    </row>
    <row r="6582" spans="1:11" x14ac:dyDescent="0.25">
      <c r="A6582" s="6">
        <v>44471</v>
      </c>
      <c r="B6582" s="7">
        <v>1</v>
      </c>
      <c r="C6582" s="25">
        <v>105845.23418138153</v>
      </c>
      <c r="D6582" s="25">
        <f t="shared" si="620"/>
        <v>10</v>
      </c>
      <c r="E6582" s="25">
        <f t="shared" si="619"/>
        <v>0</v>
      </c>
      <c r="F6582" s="25">
        <f t="shared" si="621"/>
        <v>1</v>
      </c>
      <c r="G6582" s="25" t="str">
        <f t="shared" si="623"/>
        <v>Winter</v>
      </c>
      <c r="H6582" s="25">
        <f t="shared" si="622"/>
        <v>2</v>
      </c>
      <c r="I6582" s="25">
        <v>0</v>
      </c>
      <c r="J6582" s="25">
        <f t="shared" si="624"/>
        <v>2</v>
      </c>
      <c r="K6582" s="7">
        <v>44.003390000000003</v>
      </c>
    </row>
    <row r="6583" spans="1:11" x14ac:dyDescent="0.25">
      <c r="A6583" s="6">
        <v>44471</v>
      </c>
      <c r="B6583" s="7">
        <v>2</v>
      </c>
      <c r="C6583" s="25">
        <v>93655.311867951503</v>
      </c>
      <c r="D6583" s="25">
        <f t="shared" si="620"/>
        <v>10</v>
      </c>
      <c r="E6583" s="25">
        <f t="shared" si="619"/>
        <v>0</v>
      </c>
      <c r="F6583" s="25">
        <f t="shared" si="621"/>
        <v>1</v>
      </c>
      <c r="G6583" s="25" t="str">
        <f t="shared" si="623"/>
        <v>Winter</v>
      </c>
      <c r="H6583" s="25">
        <f t="shared" si="622"/>
        <v>1</v>
      </c>
      <c r="I6583" s="25">
        <v>0</v>
      </c>
      <c r="J6583" s="25">
        <f t="shared" si="624"/>
        <v>1</v>
      </c>
      <c r="K6583" s="7">
        <v>61.393360000000001</v>
      </c>
    </row>
    <row r="6584" spans="1:11" x14ac:dyDescent="0.25">
      <c r="A6584" s="6">
        <v>44471</v>
      </c>
      <c r="B6584" s="7">
        <v>3</v>
      </c>
      <c r="C6584" s="25">
        <v>85935.203085476169</v>
      </c>
      <c r="D6584" s="25">
        <f t="shared" si="620"/>
        <v>10</v>
      </c>
      <c r="E6584" s="25">
        <f t="shared" si="619"/>
        <v>0</v>
      </c>
      <c r="F6584" s="25">
        <f t="shared" si="621"/>
        <v>1</v>
      </c>
      <c r="G6584" s="25" t="str">
        <f t="shared" si="623"/>
        <v>Winter</v>
      </c>
      <c r="H6584" s="25">
        <f t="shared" si="622"/>
        <v>1</v>
      </c>
      <c r="I6584" s="25">
        <v>0</v>
      </c>
      <c r="J6584" s="25">
        <f t="shared" si="624"/>
        <v>1</v>
      </c>
      <c r="K6584" s="7">
        <v>37.032400000000003</v>
      </c>
    </row>
    <row r="6585" spans="1:11" x14ac:dyDescent="0.25">
      <c r="A6585" s="6">
        <v>44471</v>
      </c>
      <c r="B6585" s="7">
        <v>4</v>
      </c>
      <c r="C6585" s="25">
        <v>81285.459984977148</v>
      </c>
      <c r="D6585" s="25">
        <f t="shared" si="620"/>
        <v>10</v>
      </c>
      <c r="E6585" s="25">
        <f t="shared" si="619"/>
        <v>0</v>
      </c>
      <c r="F6585" s="25">
        <f t="shared" si="621"/>
        <v>1</v>
      </c>
      <c r="G6585" s="25" t="str">
        <f t="shared" si="623"/>
        <v>Winter</v>
      </c>
      <c r="H6585" s="25">
        <f t="shared" si="622"/>
        <v>1</v>
      </c>
      <c r="I6585" s="25">
        <v>0</v>
      </c>
      <c r="J6585" s="25">
        <f t="shared" si="624"/>
        <v>1</v>
      </c>
      <c r="K6585" s="7">
        <v>43.339219999999997</v>
      </c>
    </row>
    <row r="6586" spans="1:11" x14ac:dyDescent="0.25">
      <c r="A6586" s="6">
        <v>44471</v>
      </c>
      <c r="B6586" s="7">
        <v>5</v>
      </c>
      <c r="C6586" s="25">
        <v>79069.078561262271</v>
      </c>
      <c r="D6586" s="25">
        <f t="shared" si="620"/>
        <v>10</v>
      </c>
      <c r="E6586" s="25">
        <f t="shared" si="619"/>
        <v>0</v>
      </c>
      <c r="F6586" s="25">
        <f t="shared" si="621"/>
        <v>1</v>
      </c>
      <c r="G6586" s="25" t="str">
        <f t="shared" si="623"/>
        <v>Winter</v>
      </c>
      <c r="H6586" s="25">
        <f t="shared" si="622"/>
        <v>1</v>
      </c>
      <c r="I6586" s="25">
        <v>0</v>
      </c>
      <c r="J6586" s="25">
        <f t="shared" si="624"/>
        <v>1</v>
      </c>
      <c r="K6586" s="7">
        <v>36.544179999999997</v>
      </c>
    </row>
    <row r="6587" spans="1:11" x14ac:dyDescent="0.25">
      <c r="A6587" s="6">
        <v>44471</v>
      </c>
      <c r="B6587" s="7">
        <v>6</v>
      </c>
      <c r="C6587" s="25">
        <v>79198.877658798607</v>
      </c>
      <c r="D6587" s="25">
        <f t="shared" si="620"/>
        <v>10</v>
      </c>
      <c r="E6587" s="25">
        <f t="shared" si="619"/>
        <v>0</v>
      </c>
      <c r="F6587" s="25">
        <f t="shared" si="621"/>
        <v>1</v>
      </c>
      <c r="G6587" s="25" t="str">
        <f t="shared" si="623"/>
        <v>Winter</v>
      </c>
      <c r="H6587" s="25">
        <f t="shared" si="622"/>
        <v>1</v>
      </c>
      <c r="I6587" s="25">
        <v>0</v>
      </c>
      <c r="J6587" s="25">
        <f t="shared" si="624"/>
        <v>1</v>
      </c>
      <c r="K6587" s="7">
        <v>37.876359999999998</v>
      </c>
    </row>
    <row r="6588" spans="1:11" x14ac:dyDescent="0.25">
      <c r="A6588" s="6">
        <v>44471</v>
      </c>
      <c r="B6588" s="7">
        <v>7</v>
      </c>
      <c r="C6588" s="25">
        <v>82804.640603966691</v>
      </c>
      <c r="D6588" s="25">
        <f t="shared" si="620"/>
        <v>10</v>
      </c>
      <c r="E6588" s="25">
        <f t="shared" si="619"/>
        <v>0</v>
      </c>
      <c r="F6588" s="25">
        <f t="shared" si="621"/>
        <v>1</v>
      </c>
      <c r="G6588" s="25" t="str">
        <f t="shared" si="623"/>
        <v>Winter</v>
      </c>
      <c r="H6588" s="25">
        <f t="shared" si="622"/>
        <v>2</v>
      </c>
      <c r="I6588" s="25">
        <v>0</v>
      </c>
      <c r="J6588" s="25">
        <f t="shared" si="624"/>
        <v>2</v>
      </c>
      <c r="K6588" s="7">
        <v>50.829590000000003</v>
      </c>
    </row>
    <row r="6589" spans="1:11" x14ac:dyDescent="0.25">
      <c r="A6589" s="6">
        <v>44471</v>
      </c>
      <c r="B6589" s="7">
        <v>8</v>
      </c>
      <c r="C6589" s="25">
        <v>91357.936137285564</v>
      </c>
      <c r="D6589" s="25">
        <f t="shared" si="620"/>
        <v>10</v>
      </c>
      <c r="E6589" s="25">
        <f t="shared" si="619"/>
        <v>0</v>
      </c>
      <c r="F6589" s="25">
        <f t="shared" si="621"/>
        <v>1</v>
      </c>
      <c r="G6589" s="25" t="str">
        <f t="shared" si="623"/>
        <v>Winter</v>
      </c>
      <c r="H6589" s="25">
        <f t="shared" si="622"/>
        <v>2</v>
      </c>
      <c r="I6589" s="25">
        <v>0</v>
      </c>
      <c r="J6589" s="25">
        <f t="shared" si="624"/>
        <v>2</v>
      </c>
      <c r="K6589" s="7">
        <v>67.483350000000002</v>
      </c>
    </row>
    <row r="6590" spans="1:11" x14ac:dyDescent="0.25">
      <c r="A6590" s="6">
        <v>44471</v>
      </c>
      <c r="B6590" s="7">
        <v>9</v>
      </c>
      <c r="C6590" s="25">
        <v>104314.71184484861</v>
      </c>
      <c r="D6590" s="25">
        <f t="shared" si="620"/>
        <v>10</v>
      </c>
      <c r="E6590" s="25">
        <f t="shared" si="619"/>
        <v>0</v>
      </c>
      <c r="F6590" s="25">
        <f t="shared" si="621"/>
        <v>1</v>
      </c>
      <c r="G6590" s="25" t="str">
        <f t="shared" si="623"/>
        <v>Winter</v>
      </c>
      <c r="H6590" s="25">
        <f t="shared" si="622"/>
        <v>2</v>
      </c>
      <c r="I6590" s="25">
        <v>0</v>
      </c>
      <c r="J6590" s="25">
        <f t="shared" si="624"/>
        <v>2</v>
      </c>
      <c r="K6590" s="7">
        <v>38.372109999999999</v>
      </c>
    </row>
    <row r="6591" spans="1:11" x14ac:dyDescent="0.25">
      <c r="A6591" s="6">
        <v>44471</v>
      </c>
      <c r="B6591" s="7">
        <v>10</v>
      </c>
      <c r="C6591" s="25">
        <v>114176.84017451352</v>
      </c>
      <c r="D6591" s="25">
        <f t="shared" si="620"/>
        <v>10</v>
      </c>
      <c r="E6591" s="25">
        <f t="shared" si="619"/>
        <v>0</v>
      </c>
      <c r="F6591" s="25">
        <f t="shared" si="621"/>
        <v>1</v>
      </c>
      <c r="G6591" s="25" t="str">
        <f t="shared" si="623"/>
        <v>Winter</v>
      </c>
      <c r="H6591" s="25">
        <f t="shared" si="622"/>
        <v>2</v>
      </c>
      <c r="I6591" s="25">
        <v>0</v>
      </c>
      <c r="J6591" s="25">
        <f t="shared" si="624"/>
        <v>2</v>
      </c>
      <c r="K6591" s="7">
        <v>43.119419999999998</v>
      </c>
    </row>
    <row r="6592" spans="1:11" x14ac:dyDescent="0.25">
      <c r="A6592" s="6">
        <v>44471</v>
      </c>
      <c r="B6592" s="7">
        <v>11</v>
      </c>
      <c r="C6592" s="25">
        <v>122298.99755531448</v>
      </c>
      <c r="D6592" s="25">
        <f t="shared" si="620"/>
        <v>10</v>
      </c>
      <c r="E6592" s="25">
        <f t="shared" si="619"/>
        <v>0</v>
      </c>
      <c r="F6592" s="25">
        <f t="shared" si="621"/>
        <v>1</v>
      </c>
      <c r="G6592" s="25" t="str">
        <f t="shared" si="623"/>
        <v>Winter</v>
      </c>
      <c r="H6592" s="25">
        <f t="shared" si="622"/>
        <v>2</v>
      </c>
      <c r="I6592" s="25">
        <v>0</v>
      </c>
      <c r="J6592" s="25">
        <f t="shared" si="624"/>
        <v>2</v>
      </c>
      <c r="K6592" s="7">
        <v>60.484360000000002</v>
      </c>
    </row>
    <row r="6593" spans="1:11" x14ac:dyDescent="0.25">
      <c r="A6593" s="6">
        <v>44471</v>
      </c>
      <c r="B6593" s="7">
        <v>12</v>
      </c>
      <c r="C6593" s="25">
        <v>127650.96154853624</v>
      </c>
      <c r="D6593" s="25">
        <f t="shared" si="620"/>
        <v>10</v>
      </c>
      <c r="E6593" s="25">
        <f t="shared" si="619"/>
        <v>0</v>
      </c>
      <c r="F6593" s="25">
        <f t="shared" si="621"/>
        <v>1</v>
      </c>
      <c r="G6593" s="25" t="str">
        <f t="shared" si="623"/>
        <v>Winter</v>
      </c>
      <c r="H6593" s="25">
        <f t="shared" si="622"/>
        <v>2</v>
      </c>
      <c r="I6593" s="25">
        <v>0</v>
      </c>
      <c r="J6593" s="25">
        <f t="shared" si="624"/>
        <v>2</v>
      </c>
      <c r="K6593" s="7">
        <v>48.536700000000003</v>
      </c>
    </row>
    <row r="6594" spans="1:11" x14ac:dyDescent="0.25">
      <c r="A6594" s="6">
        <v>44471</v>
      </c>
      <c r="B6594" s="7">
        <v>13</v>
      </c>
      <c r="C6594" s="25">
        <v>133267.64239598095</v>
      </c>
      <c r="D6594" s="25">
        <f t="shared" si="620"/>
        <v>10</v>
      </c>
      <c r="E6594" s="25">
        <f t="shared" si="619"/>
        <v>0</v>
      </c>
      <c r="F6594" s="25">
        <f t="shared" si="621"/>
        <v>1</v>
      </c>
      <c r="G6594" s="25" t="str">
        <f t="shared" si="623"/>
        <v>Winter</v>
      </c>
      <c r="H6594" s="25">
        <f t="shared" si="622"/>
        <v>2</v>
      </c>
      <c r="I6594" s="25">
        <v>0</v>
      </c>
      <c r="J6594" s="25">
        <f t="shared" si="624"/>
        <v>2</v>
      </c>
      <c r="K6594" s="7">
        <v>66.731380000000001</v>
      </c>
    </row>
    <row r="6595" spans="1:11" x14ac:dyDescent="0.25">
      <c r="A6595" s="6">
        <v>44471</v>
      </c>
      <c r="B6595" s="7">
        <v>14</v>
      </c>
      <c r="C6595" s="25">
        <v>140554.28352808181</v>
      </c>
      <c r="D6595" s="25">
        <f t="shared" si="620"/>
        <v>10</v>
      </c>
      <c r="E6595" s="25">
        <f t="shared" si="619"/>
        <v>0</v>
      </c>
      <c r="F6595" s="25">
        <f t="shared" si="621"/>
        <v>1</v>
      </c>
      <c r="G6595" s="25" t="str">
        <f t="shared" si="623"/>
        <v>Winter</v>
      </c>
      <c r="H6595" s="25">
        <f t="shared" si="622"/>
        <v>2</v>
      </c>
      <c r="I6595" s="25">
        <v>0</v>
      </c>
      <c r="J6595" s="25">
        <f t="shared" si="624"/>
        <v>2</v>
      </c>
      <c r="K6595" s="7">
        <v>76.315299999999993</v>
      </c>
    </row>
    <row r="6596" spans="1:11" x14ac:dyDescent="0.25">
      <c r="A6596" s="6">
        <v>44471</v>
      </c>
      <c r="B6596" s="7">
        <v>15</v>
      </c>
      <c r="C6596" s="25">
        <v>154979.31477843534</v>
      </c>
      <c r="D6596" s="25">
        <f t="shared" si="620"/>
        <v>10</v>
      </c>
      <c r="E6596" s="25">
        <f t="shared" si="619"/>
        <v>0</v>
      </c>
      <c r="F6596" s="25">
        <f t="shared" si="621"/>
        <v>1</v>
      </c>
      <c r="G6596" s="25" t="str">
        <f t="shared" si="623"/>
        <v>Winter</v>
      </c>
      <c r="H6596" s="25">
        <f t="shared" si="622"/>
        <v>2</v>
      </c>
      <c r="I6596" s="25">
        <v>0</v>
      </c>
      <c r="J6596" s="25">
        <f t="shared" si="624"/>
        <v>2</v>
      </c>
      <c r="K6596" s="7">
        <v>61.338230000000003</v>
      </c>
    </row>
    <row r="6597" spans="1:11" x14ac:dyDescent="0.25">
      <c r="A6597" s="6">
        <v>44471</v>
      </c>
      <c r="B6597" s="7">
        <v>16</v>
      </c>
      <c r="C6597" s="25">
        <v>169355.19422751246</v>
      </c>
      <c r="D6597" s="25">
        <f t="shared" si="620"/>
        <v>10</v>
      </c>
      <c r="E6597" s="25">
        <f t="shared" si="619"/>
        <v>0</v>
      </c>
      <c r="F6597" s="25">
        <f t="shared" si="621"/>
        <v>1</v>
      </c>
      <c r="G6597" s="25" t="str">
        <f t="shared" si="623"/>
        <v>Winter</v>
      </c>
      <c r="H6597" s="25">
        <f t="shared" si="622"/>
        <v>2</v>
      </c>
      <c r="I6597" s="25">
        <v>0</v>
      </c>
      <c r="J6597" s="25">
        <f t="shared" si="624"/>
        <v>2</v>
      </c>
      <c r="K6597" s="7">
        <v>59.659649999999999</v>
      </c>
    </row>
    <row r="6598" spans="1:11" x14ac:dyDescent="0.25">
      <c r="A6598" s="6">
        <v>44471</v>
      </c>
      <c r="B6598" s="7">
        <v>17</v>
      </c>
      <c r="C6598" s="25">
        <v>175112.79963699754</v>
      </c>
      <c r="D6598" s="25">
        <f t="shared" si="620"/>
        <v>10</v>
      </c>
      <c r="E6598" s="25">
        <f t="shared" ref="E6598:E6661" si="625">IF(IFERROR(VLOOKUP(A6598,$S$6:$S$15,1,0),0)&gt;0,1,0)</f>
        <v>0</v>
      </c>
      <c r="F6598" s="25">
        <f t="shared" si="621"/>
        <v>1</v>
      </c>
      <c r="G6598" s="25" t="str">
        <f t="shared" si="623"/>
        <v>Winter</v>
      </c>
      <c r="H6598" s="25">
        <f t="shared" si="622"/>
        <v>2</v>
      </c>
      <c r="I6598" s="25">
        <v>0</v>
      </c>
      <c r="J6598" s="25">
        <f t="shared" si="624"/>
        <v>2</v>
      </c>
      <c r="K6598" s="7">
        <v>67.657970000000006</v>
      </c>
    </row>
    <row r="6599" spans="1:11" x14ac:dyDescent="0.25">
      <c r="A6599" s="6">
        <v>44471</v>
      </c>
      <c r="B6599" s="7">
        <v>18</v>
      </c>
      <c r="C6599" s="25">
        <v>179783.72145376055</v>
      </c>
      <c r="D6599" s="25">
        <f t="shared" ref="D6599:D6662" si="626">MONTH(A6599)</f>
        <v>10</v>
      </c>
      <c r="E6599" s="25">
        <f t="shared" si="625"/>
        <v>0</v>
      </c>
      <c r="F6599" s="25">
        <f t="shared" ref="F6599:F6662" si="627">IF(WEEKDAY(A6599,2)&gt;5,1,0)</f>
        <v>1</v>
      </c>
      <c r="G6599" s="25" t="str">
        <f t="shared" si="623"/>
        <v>Winter</v>
      </c>
      <c r="H6599" s="25">
        <f t="shared" ref="H6599:H6662" si="628">IF(AND(B6599&lt;7,B6599&gt;1),1,IF(G6599="Winter",IF(OR(E6599=1,F6599=1,B6599=1,AND(B6599&gt;9,B6599&lt;19),B6599&gt;21),2,6),IF(OR(E6599=1,F6599=1,B6599&lt;15,B6599&gt;20),3,4)))</f>
        <v>2</v>
      </c>
      <c r="I6599" s="25">
        <v>0</v>
      </c>
      <c r="J6599" s="25">
        <f t="shared" si="624"/>
        <v>2</v>
      </c>
      <c r="K6599" s="7">
        <v>76.760829999999999</v>
      </c>
    </row>
    <row r="6600" spans="1:11" x14ac:dyDescent="0.25">
      <c r="A6600" s="6">
        <v>44471</v>
      </c>
      <c r="B6600" s="7">
        <v>19</v>
      </c>
      <c r="C6600" s="25">
        <v>180901.77682461115</v>
      </c>
      <c r="D6600" s="25">
        <f t="shared" si="626"/>
        <v>10</v>
      </c>
      <c r="E6600" s="25">
        <f t="shared" si="625"/>
        <v>0</v>
      </c>
      <c r="F6600" s="25">
        <f t="shared" si="627"/>
        <v>1</v>
      </c>
      <c r="G6600" s="25" t="str">
        <f t="shared" si="623"/>
        <v>Winter</v>
      </c>
      <c r="H6600" s="25">
        <f t="shared" si="628"/>
        <v>2</v>
      </c>
      <c r="I6600" s="25">
        <v>0</v>
      </c>
      <c r="J6600" s="25">
        <f t="shared" si="624"/>
        <v>2</v>
      </c>
      <c r="K6600" s="7">
        <v>62.602539999999998</v>
      </c>
    </row>
    <row r="6601" spans="1:11" x14ac:dyDescent="0.25">
      <c r="A6601" s="6">
        <v>44471</v>
      </c>
      <c r="B6601" s="7">
        <v>20</v>
      </c>
      <c r="C6601" s="25">
        <v>181109.03776084629</v>
      </c>
      <c r="D6601" s="25">
        <f t="shared" si="626"/>
        <v>10</v>
      </c>
      <c r="E6601" s="25">
        <f t="shared" si="625"/>
        <v>0</v>
      </c>
      <c r="F6601" s="25">
        <f t="shared" si="627"/>
        <v>1</v>
      </c>
      <c r="G6601" s="25" t="str">
        <f t="shared" si="623"/>
        <v>Winter</v>
      </c>
      <c r="H6601" s="25">
        <f t="shared" si="628"/>
        <v>2</v>
      </c>
      <c r="I6601" s="25">
        <v>0</v>
      </c>
      <c r="J6601" s="25">
        <f t="shared" si="624"/>
        <v>2</v>
      </c>
      <c r="K6601" s="7">
        <v>62.237740000000002</v>
      </c>
    </row>
    <row r="6602" spans="1:11" x14ac:dyDescent="0.25">
      <c r="A6602" s="6">
        <v>44471</v>
      </c>
      <c r="B6602" s="7">
        <v>21</v>
      </c>
      <c r="C6602" s="25">
        <v>179619.07644787265</v>
      </c>
      <c r="D6602" s="25">
        <f t="shared" si="626"/>
        <v>10</v>
      </c>
      <c r="E6602" s="25">
        <f t="shared" si="625"/>
        <v>0</v>
      </c>
      <c r="F6602" s="25">
        <f t="shared" si="627"/>
        <v>1</v>
      </c>
      <c r="G6602" s="25" t="str">
        <f t="shared" si="623"/>
        <v>Winter</v>
      </c>
      <c r="H6602" s="25">
        <f t="shared" si="628"/>
        <v>2</v>
      </c>
      <c r="I6602" s="25">
        <v>0</v>
      </c>
      <c r="J6602" s="25">
        <f t="shared" si="624"/>
        <v>2</v>
      </c>
      <c r="K6602" s="7">
        <v>55.173690000000001</v>
      </c>
    </row>
    <row r="6603" spans="1:11" x14ac:dyDescent="0.25">
      <c r="A6603" s="6">
        <v>44471</v>
      </c>
      <c r="B6603" s="7">
        <v>22</v>
      </c>
      <c r="C6603" s="25">
        <v>171450.96479329356</v>
      </c>
      <c r="D6603" s="25">
        <f t="shared" si="626"/>
        <v>10</v>
      </c>
      <c r="E6603" s="25">
        <f t="shared" si="625"/>
        <v>0</v>
      </c>
      <c r="F6603" s="25">
        <f t="shared" si="627"/>
        <v>1</v>
      </c>
      <c r="G6603" s="25" t="str">
        <f t="shared" si="623"/>
        <v>Winter</v>
      </c>
      <c r="H6603" s="25">
        <f t="shared" si="628"/>
        <v>2</v>
      </c>
      <c r="I6603" s="25">
        <v>0</v>
      </c>
      <c r="J6603" s="25">
        <f t="shared" si="624"/>
        <v>2</v>
      </c>
      <c r="K6603" s="7">
        <v>52.05592</v>
      </c>
    </row>
    <row r="6604" spans="1:11" x14ac:dyDescent="0.25">
      <c r="A6604" s="6">
        <v>44471</v>
      </c>
      <c r="B6604" s="7">
        <v>23</v>
      </c>
      <c r="C6604" s="25">
        <v>161426.16690410959</v>
      </c>
      <c r="D6604" s="25">
        <f t="shared" si="626"/>
        <v>10</v>
      </c>
      <c r="E6604" s="25">
        <f t="shared" si="625"/>
        <v>0</v>
      </c>
      <c r="F6604" s="25">
        <f t="shared" si="627"/>
        <v>1</v>
      </c>
      <c r="G6604" s="25" t="str">
        <f t="shared" si="623"/>
        <v>Winter</v>
      </c>
      <c r="H6604" s="25">
        <f t="shared" si="628"/>
        <v>2</v>
      </c>
      <c r="I6604" s="25">
        <v>0</v>
      </c>
      <c r="J6604" s="25">
        <f t="shared" si="624"/>
        <v>2</v>
      </c>
      <c r="K6604" s="7">
        <v>60.347630000000002</v>
      </c>
    </row>
    <row r="6605" spans="1:11" x14ac:dyDescent="0.25">
      <c r="A6605" s="6">
        <v>44471</v>
      </c>
      <c r="B6605" s="7">
        <v>24</v>
      </c>
      <c r="C6605" s="25">
        <v>146523.99897102418</v>
      </c>
      <c r="D6605" s="25">
        <f t="shared" si="626"/>
        <v>10</v>
      </c>
      <c r="E6605" s="25">
        <f t="shared" si="625"/>
        <v>0</v>
      </c>
      <c r="F6605" s="25">
        <f t="shared" si="627"/>
        <v>1</v>
      </c>
      <c r="G6605" s="25" t="str">
        <f t="shared" si="623"/>
        <v>Winter</v>
      </c>
      <c r="H6605" s="25">
        <f t="shared" si="628"/>
        <v>2</v>
      </c>
      <c r="I6605" s="25">
        <v>0</v>
      </c>
      <c r="J6605" s="25">
        <f t="shared" si="624"/>
        <v>2</v>
      </c>
      <c r="K6605" s="7">
        <v>58.737029999999997</v>
      </c>
    </row>
    <row r="6606" spans="1:11" x14ac:dyDescent="0.25">
      <c r="A6606" s="6">
        <v>44472</v>
      </c>
      <c r="B6606" s="7">
        <v>1</v>
      </c>
      <c r="C6606" s="25">
        <v>130785.97203247278</v>
      </c>
      <c r="D6606" s="25">
        <f t="shared" si="626"/>
        <v>10</v>
      </c>
      <c r="E6606" s="25">
        <f t="shared" si="625"/>
        <v>0</v>
      </c>
      <c r="F6606" s="25">
        <f t="shared" si="627"/>
        <v>1</v>
      </c>
      <c r="G6606" s="25" t="str">
        <f t="shared" si="623"/>
        <v>Winter</v>
      </c>
      <c r="H6606" s="25">
        <f t="shared" si="628"/>
        <v>2</v>
      </c>
      <c r="I6606" s="25">
        <v>0</v>
      </c>
      <c r="J6606" s="25">
        <f t="shared" si="624"/>
        <v>2</v>
      </c>
      <c r="K6606" s="7">
        <v>44.710709999999999</v>
      </c>
    </row>
    <row r="6607" spans="1:11" x14ac:dyDescent="0.25">
      <c r="A6607" s="6">
        <v>44472</v>
      </c>
      <c r="B6607" s="7">
        <v>2</v>
      </c>
      <c r="C6607" s="25">
        <v>117982.05818016425</v>
      </c>
      <c r="D6607" s="25">
        <f t="shared" si="626"/>
        <v>10</v>
      </c>
      <c r="E6607" s="25">
        <f t="shared" si="625"/>
        <v>0</v>
      </c>
      <c r="F6607" s="25">
        <f t="shared" si="627"/>
        <v>1</v>
      </c>
      <c r="G6607" s="25" t="str">
        <f t="shared" si="623"/>
        <v>Winter</v>
      </c>
      <c r="H6607" s="25">
        <f t="shared" si="628"/>
        <v>1</v>
      </c>
      <c r="I6607" s="25">
        <v>0</v>
      </c>
      <c r="J6607" s="25">
        <f t="shared" si="624"/>
        <v>1</v>
      </c>
      <c r="K6607" s="7">
        <v>50.600490000000001</v>
      </c>
    </row>
    <row r="6608" spans="1:11" x14ac:dyDescent="0.25">
      <c r="A6608" s="6">
        <v>44472</v>
      </c>
      <c r="B6608" s="7">
        <v>3</v>
      </c>
      <c r="C6608" s="25">
        <v>108979.3290121414</v>
      </c>
      <c r="D6608" s="25">
        <f t="shared" si="626"/>
        <v>10</v>
      </c>
      <c r="E6608" s="25">
        <f t="shared" si="625"/>
        <v>0</v>
      </c>
      <c r="F6608" s="25">
        <f t="shared" si="627"/>
        <v>1</v>
      </c>
      <c r="G6608" s="25" t="str">
        <f t="shared" si="623"/>
        <v>Winter</v>
      </c>
      <c r="H6608" s="25">
        <f t="shared" si="628"/>
        <v>1</v>
      </c>
      <c r="I6608" s="25">
        <v>0</v>
      </c>
      <c r="J6608" s="25">
        <f t="shared" si="624"/>
        <v>1</v>
      </c>
      <c r="K6608" s="7">
        <v>34.448129999999999</v>
      </c>
    </row>
    <row r="6609" spans="1:11" x14ac:dyDescent="0.25">
      <c r="A6609" s="6">
        <v>44472</v>
      </c>
      <c r="B6609" s="7">
        <v>4</v>
      </c>
      <c r="C6609" s="25">
        <v>102627.8442047795</v>
      </c>
      <c r="D6609" s="25">
        <f t="shared" si="626"/>
        <v>10</v>
      </c>
      <c r="E6609" s="25">
        <f t="shared" si="625"/>
        <v>0</v>
      </c>
      <c r="F6609" s="25">
        <f t="shared" si="627"/>
        <v>1</v>
      </c>
      <c r="G6609" s="25" t="str">
        <f t="shared" si="623"/>
        <v>Winter</v>
      </c>
      <c r="H6609" s="25">
        <f t="shared" si="628"/>
        <v>1</v>
      </c>
      <c r="I6609" s="25">
        <v>0</v>
      </c>
      <c r="J6609" s="25">
        <f t="shared" si="624"/>
        <v>1</v>
      </c>
      <c r="K6609" s="7">
        <v>33.792610000000003</v>
      </c>
    </row>
    <row r="6610" spans="1:11" x14ac:dyDescent="0.25">
      <c r="A6610" s="6">
        <v>44472</v>
      </c>
      <c r="B6610" s="7">
        <v>5</v>
      </c>
      <c r="C6610" s="25">
        <v>98759.164273064511</v>
      </c>
      <c r="D6610" s="25">
        <f t="shared" si="626"/>
        <v>10</v>
      </c>
      <c r="E6610" s="25">
        <f t="shared" si="625"/>
        <v>0</v>
      </c>
      <c r="F6610" s="25">
        <f t="shared" si="627"/>
        <v>1</v>
      </c>
      <c r="G6610" s="25" t="str">
        <f t="shared" si="623"/>
        <v>Winter</v>
      </c>
      <c r="H6610" s="25">
        <f t="shared" si="628"/>
        <v>1</v>
      </c>
      <c r="I6610" s="25">
        <v>0</v>
      </c>
      <c r="J6610" s="25">
        <f t="shared" si="624"/>
        <v>1</v>
      </c>
      <c r="K6610" s="7">
        <v>32.760899999999999</v>
      </c>
    </row>
    <row r="6611" spans="1:11" x14ac:dyDescent="0.25">
      <c r="A6611" s="6">
        <v>44472</v>
      </c>
      <c r="B6611" s="7">
        <v>6</v>
      </c>
      <c r="C6611" s="25">
        <v>97347.510233663503</v>
      </c>
      <c r="D6611" s="25">
        <f t="shared" si="626"/>
        <v>10</v>
      </c>
      <c r="E6611" s="25">
        <f t="shared" si="625"/>
        <v>0</v>
      </c>
      <c r="F6611" s="25">
        <f t="shared" si="627"/>
        <v>1</v>
      </c>
      <c r="G6611" s="25" t="str">
        <f t="shared" si="623"/>
        <v>Winter</v>
      </c>
      <c r="H6611" s="25">
        <f t="shared" si="628"/>
        <v>1</v>
      </c>
      <c r="I6611" s="25">
        <v>0</v>
      </c>
      <c r="J6611" s="25">
        <f t="shared" si="624"/>
        <v>1</v>
      </c>
      <c r="K6611" s="7">
        <v>38.08681</v>
      </c>
    </row>
    <row r="6612" spans="1:11" x14ac:dyDescent="0.25">
      <c r="A6612" s="6">
        <v>44472</v>
      </c>
      <c r="B6612" s="7">
        <v>7</v>
      </c>
      <c r="C6612" s="25">
        <v>98526.711567291495</v>
      </c>
      <c r="D6612" s="25">
        <f t="shared" si="626"/>
        <v>10</v>
      </c>
      <c r="E6612" s="25">
        <f t="shared" si="625"/>
        <v>0</v>
      </c>
      <c r="F6612" s="25">
        <f t="shared" si="627"/>
        <v>1</v>
      </c>
      <c r="G6612" s="25" t="str">
        <f t="shared" si="623"/>
        <v>Winter</v>
      </c>
      <c r="H6612" s="25">
        <f t="shared" si="628"/>
        <v>2</v>
      </c>
      <c r="I6612" s="25">
        <v>0</v>
      </c>
      <c r="J6612" s="25">
        <f t="shared" si="624"/>
        <v>2</v>
      </c>
      <c r="K6612" s="7">
        <v>35.000309999999999</v>
      </c>
    </row>
    <row r="6613" spans="1:11" x14ac:dyDescent="0.25">
      <c r="A6613" s="6">
        <v>44472</v>
      </c>
      <c r="B6613" s="7">
        <v>8</v>
      </c>
      <c r="C6613" s="25">
        <v>105648.58563361212</v>
      </c>
      <c r="D6613" s="25">
        <f t="shared" si="626"/>
        <v>10</v>
      </c>
      <c r="E6613" s="25">
        <f t="shared" si="625"/>
        <v>0</v>
      </c>
      <c r="F6613" s="25">
        <f t="shared" si="627"/>
        <v>1</v>
      </c>
      <c r="G6613" s="25" t="str">
        <f t="shared" si="623"/>
        <v>Winter</v>
      </c>
      <c r="H6613" s="25">
        <f t="shared" si="628"/>
        <v>2</v>
      </c>
      <c r="I6613" s="25">
        <v>0</v>
      </c>
      <c r="J6613" s="25">
        <f t="shared" si="624"/>
        <v>2</v>
      </c>
      <c r="K6613" s="7">
        <v>39.368229999999997</v>
      </c>
    </row>
    <row r="6614" spans="1:11" x14ac:dyDescent="0.25">
      <c r="A6614" s="6">
        <v>44472</v>
      </c>
      <c r="B6614" s="7">
        <v>9</v>
      </c>
      <c r="C6614" s="25">
        <v>121541.48274608068</v>
      </c>
      <c r="D6614" s="25">
        <f t="shared" si="626"/>
        <v>10</v>
      </c>
      <c r="E6614" s="25">
        <f t="shared" si="625"/>
        <v>0</v>
      </c>
      <c r="F6614" s="25">
        <f t="shared" si="627"/>
        <v>1</v>
      </c>
      <c r="G6614" s="25" t="str">
        <f t="shared" si="623"/>
        <v>Winter</v>
      </c>
      <c r="H6614" s="25">
        <f t="shared" si="628"/>
        <v>2</v>
      </c>
      <c r="I6614" s="25">
        <v>0</v>
      </c>
      <c r="J6614" s="25">
        <f t="shared" si="624"/>
        <v>2</v>
      </c>
      <c r="K6614" s="7">
        <v>37.818359999999998</v>
      </c>
    </row>
    <row r="6615" spans="1:11" x14ac:dyDescent="0.25">
      <c r="A6615" s="6">
        <v>44472</v>
      </c>
      <c r="B6615" s="7">
        <v>10</v>
      </c>
      <c r="C6615" s="25">
        <v>137809.88108647821</v>
      </c>
      <c r="D6615" s="25">
        <f t="shared" si="626"/>
        <v>10</v>
      </c>
      <c r="E6615" s="25">
        <f t="shared" si="625"/>
        <v>0</v>
      </c>
      <c r="F6615" s="25">
        <f t="shared" si="627"/>
        <v>1</v>
      </c>
      <c r="G6615" s="25" t="str">
        <f t="shared" si="623"/>
        <v>Winter</v>
      </c>
      <c r="H6615" s="25">
        <f t="shared" si="628"/>
        <v>2</v>
      </c>
      <c r="I6615" s="25">
        <v>0</v>
      </c>
      <c r="J6615" s="25">
        <f t="shared" si="624"/>
        <v>2</v>
      </c>
      <c r="K6615" s="7">
        <v>35.536369999999998</v>
      </c>
    </row>
    <row r="6616" spans="1:11" x14ac:dyDescent="0.25">
      <c r="A6616" s="6">
        <v>44472</v>
      </c>
      <c r="B6616" s="7">
        <v>11</v>
      </c>
      <c r="C6616" s="25">
        <v>152341.09652421862</v>
      </c>
      <c r="D6616" s="25">
        <f t="shared" si="626"/>
        <v>10</v>
      </c>
      <c r="E6616" s="25">
        <f t="shared" si="625"/>
        <v>0</v>
      </c>
      <c r="F6616" s="25">
        <f t="shared" si="627"/>
        <v>1</v>
      </c>
      <c r="G6616" s="25" t="str">
        <f t="shared" si="623"/>
        <v>Winter</v>
      </c>
      <c r="H6616" s="25">
        <f t="shared" si="628"/>
        <v>2</v>
      </c>
      <c r="I6616" s="25">
        <v>0</v>
      </c>
      <c r="J6616" s="25">
        <f t="shared" si="624"/>
        <v>2</v>
      </c>
      <c r="K6616" s="7">
        <v>51.363309999999998</v>
      </c>
    </row>
    <row r="6617" spans="1:11" x14ac:dyDescent="0.25">
      <c r="A6617" s="6">
        <v>44472</v>
      </c>
      <c r="B6617" s="7">
        <v>12</v>
      </c>
      <c r="C6617" s="25">
        <v>164915.02800006044</v>
      </c>
      <c r="D6617" s="25">
        <f t="shared" si="626"/>
        <v>10</v>
      </c>
      <c r="E6617" s="25">
        <f t="shared" si="625"/>
        <v>0</v>
      </c>
      <c r="F6617" s="25">
        <f t="shared" si="627"/>
        <v>1</v>
      </c>
      <c r="G6617" s="25" t="str">
        <f t="shared" si="623"/>
        <v>Winter</v>
      </c>
      <c r="H6617" s="25">
        <f t="shared" si="628"/>
        <v>2</v>
      </c>
      <c r="I6617" s="25">
        <v>0</v>
      </c>
      <c r="J6617" s="25">
        <f t="shared" si="624"/>
        <v>2</v>
      </c>
      <c r="K6617" s="7">
        <v>94.290319999999994</v>
      </c>
    </row>
    <row r="6618" spans="1:11" x14ac:dyDescent="0.25">
      <c r="A6618" s="6">
        <v>44472</v>
      </c>
      <c r="B6618" s="7">
        <v>13</v>
      </c>
      <c r="C6618" s="25">
        <v>170594.95195712356</v>
      </c>
      <c r="D6618" s="25">
        <f t="shared" si="626"/>
        <v>10</v>
      </c>
      <c r="E6618" s="25">
        <f t="shared" si="625"/>
        <v>0</v>
      </c>
      <c r="F6618" s="25">
        <f t="shared" si="627"/>
        <v>1</v>
      </c>
      <c r="G6618" s="25" t="str">
        <f t="shared" si="623"/>
        <v>Winter</v>
      </c>
      <c r="H6618" s="25">
        <f t="shared" si="628"/>
        <v>2</v>
      </c>
      <c r="I6618" s="25">
        <v>0</v>
      </c>
      <c r="J6618" s="25">
        <f t="shared" si="624"/>
        <v>2</v>
      </c>
      <c r="K6618" s="7">
        <v>51.647559999999999</v>
      </c>
    </row>
    <row r="6619" spans="1:11" x14ac:dyDescent="0.25">
      <c r="A6619" s="6">
        <v>44472</v>
      </c>
      <c r="B6619" s="7">
        <v>14</v>
      </c>
      <c r="C6619" s="25">
        <v>170859.65810305462</v>
      </c>
      <c r="D6619" s="25">
        <f t="shared" si="626"/>
        <v>10</v>
      </c>
      <c r="E6619" s="25">
        <f t="shared" si="625"/>
        <v>0</v>
      </c>
      <c r="F6619" s="25">
        <f t="shared" si="627"/>
        <v>1</v>
      </c>
      <c r="G6619" s="25" t="str">
        <f t="shared" si="623"/>
        <v>Winter</v>
      </c>
      <c r="H6619" s="25">
        <f t="shared" si="628"/>
        <v>2</v>
      </c>
      <c r="I6619" s="25">
        <v>0</v>
      </c>
      <c r="J6619" s="25">
        <f t="shared" si="624"/>
        <v>2</v>
      </c>
      <c r="K6619" s="7">
        <v>69.720209999999994</v>
      </c>
    </row>
    <row r="6620" spans="1:11" x14ac:dyDescent="0.25">
      <c r="A6620" s="6">
        <v>44472</v>
      </c>
      <c r="B6620" s="7">
        <v>15</v>
      </c>
      <c r="C6620" s="25">
        <v>169301.4694517857</v>
      </c>
      <c r="D6620" s="25">
        <f t="shared" si="626"/>
        <v>10</v>
      </c>
      <c r="E6620" s="25">
        <f t="shared" si="625"/>
        <v>0</v>
      </c>
      <c r="F6620" s="25">
        <f t="shared" si="627"/>
        <v>1</v>
      </c>
      <c r="G6620" s="25" t="str">
        <f t="shared" si="623"/>
        <v>Winter</v>
      </c>
      <c r="H6620" s="25">
        <f t="shared" si="628"/>
        <v>2</v>
      </c>
      <c r="I6620" s="25">
        <v>0</v>
      </c>
      <c r="J6620" s="25">
        <f t="shared" si="624"/>
        <v>2</v>
      </c>
      <c r="K6620" s="7">
        <v>43.76932</v>
      </c>
    </row>
    <row r="6621" spans="1:11" x14ac:dyDescent="0.25">
      <c r="A6621" s="6">
        <v>44472</v>
      </c>
      <c r="B6621" s="7">
        <v>16</v>
      </c>
      <c r="C6621" s="25">
        <v>170153.31050614626</v>
      </c>
      <c r="D6621" s="25">
        <f t="shared" si="626"/>
        <v>10</v>
      </c>
      <c r="E6621" s="25">
        <f t="shared" si="625"/>
        <v>0</v>
      </c>
      <c r="F6621" s="25">
        <f t="shared" si="627"/>
        <v>1</v>
      </c>
      <c r="G6621" s="25" t="str">
        <f t="shared" si="623"/>
        <v>Winter</v>
      </c>
      <c r="H6621" s="25">
        <f t="shared" si="628"/>
        <v>2</v>
      </c>
      <c r="I6621" s="25">
        <v>0</v>
      </c>
      <c r="J6621" s="25">
        <f t="shared" si="624"/>
        <v>2</v>
      </c>
      <c r="K6621" s="7">
        <v>54.621940000000002</v>
      </c>
    </row>
    <row r="6622" spans="1:11" x14ac:dyDescent="0.25">
      <c r="A6622" s="6">
        <v>44472</v>
      </c>
      <c r="B6622" s="7">
        <v>17</v>
      </c>
      <c r="C6622" s="25">
        <v>181915.77130918653</v>
      </c>
      <c r="D6622" s="25">
        <f t="shared" si="626"/>
        <v>10</v>
      </c>
      <c r="E6622" s="25">
        <f t="shared" si="625"/>
        <v>0</v>
      </c>
      <c r="F6622" s="25">
        <f t="shared" si="627"/>
        <v>1</v>
      </c>
      <c r="G6622" s="25" t="str">
        <f t="shared" si="623"/>
        <v>Winter</v>
      </c>
      <c r="H6622" s="25">
        <f t="shared" si="628"/>
        <v>2</v>
      </c>
      <c r="I6622" s="25">
        <v>0</v>
      </c>
      <c r="J6622" s="25">
        <f t="shared" si="624"/>
        <v>2</v>
      </c>
      <c r="K6622" s="7">
        <v>67.961489999999998</v>
      </c>
    </row>
    <row r="6623" spans="1:11" x14ac:dyDescent="0.25">
      <c r="A6623" s="6">
        <v>44472</v>
      </c>
      <c r="B6623" s="7">
        <v>18</v>
      </c>
      <c r="C6623" s="25">
        <v>190521.80236113694</v>
      </c>
      <c r="D6623" s="25">
        <f t="shared" si="626"/>
        <v>10</v>
      </c>
      <c r="E6623" s="25">
        <f t="shared" si="625"/>
        <v>0</v>
      </c>
      <c r="F6623" s="25">
        <f t="shared" si="627"/>
        <v>1</v>
      </c>
      <c r="G6623" s="25" t="str">
        <f t="shared" si="623"/>
        <v>Winter</v>
      </c>
      <c r="H6623" s="25">
        <f t="shared" si="628"/>
        <v>2</v>
      </c>
      <c r="I6623" s="25">
        <v>0</v>
      </c>
      <c r="J6623" s="25">
        <f t="shared" si="624"/>
        <v>2</v>
      </c>
      <c r="K6623" s="7">
        <v>104.22199999999999</v>
      </c>
    </row>
    <row r="6624" spans="1:11" x14ac:dyDescent="0.25">
      <c r="A6624" s="6">
        <v>44472</v>
      </c>
      <c r="B6624" s="7">
        <v>19</v>
      </c>
      <c r="C6624" s="25">
        <v>190332.14567277135</v>
      </c>
      <c r="D6624" s="25">
        <f t="shared" si="626"/>
        <v>10</v>
      </c>
      <c r="E6624" s="25">
        <f t="shared" si="625"/>
        <v>0</v>
      </c>
      <c r="F6624" s="25">
        <f t="shared" si="627"/>
        <v>1</v>
      </c>
      <c r="G6624" s="25" t="str">
        <f t="shared" si="623"/>
        <v>Winter</v>
      </c>
      <c r="H6624" s="25">
        <f t="shared" si="628"/>
        <v>2</v>
      </c>
      <c r="I6624" s="25">
        <v>0</v>
      </c>
      <c r="J6624" s="25">
        <f t="shared" si="624"/>
        <v>2</v>
      </c>
      <c r="K6624" s="7">
        <v>92.447400000000002</v>
      </c>
    </row>
    <row r="6625" spans="1:11" x14ac:dyDescent="0.25">
      <c r="A6625" s="6">
        <v>44472</v>
      </c>
      <c r="B6625" s="7">
        <v>20</v>
      </c>
      <c r="C6625" s="25">
        <v>194364.02071852642</v>
      </c>
      <c r="D6625" s="25">
        <f t="shared" si="626"/>
        <v>10</v>
      </c>
      <c r="E6625" s="25">
        <f t="shared" si="625"/>
        <v>0</v>
      </c>
      <c r="F6625" s="25">
        <f t="shared" si="627"/>
        <v>1</v>
      </c>
      <c r="G6625" s="25" t="str">
        <f t="shared" si="623"/>
        <v>Winter</v>
      </c>
      <c r="H6625" s="25">
        <f t="shared" si="628"/>
        <v>2</v>
      </c>
      <c r="I6625" s="25">
        <v>0</v>
      </c>
      <c r="J6625" s="25">
        <f t="shared" si="624"/>
        <v>2</v>
      </c>
      <c r="K6625" s="7">
        <v>150.1326</v>
      </c>
    </row>
    <row r="6626" spans="1:11" x14ac:dyDescent="0.25">
      <c r="A6626" s="6">
        <v>44472</v>
      </c>
      <c r="B6626" s="7">
        <v>21</v>
      </c>
      <c r="C6626" s="25">
        <v>192687.97643468043</v>
      </c>
      <c r="D6626" s="25">
        <f t="shared" si="626"/>
        <v>10</v>
      </c>
      <c r="E6626" s="25">
        <f t="shared" si="625"/>
        <v>0</v>
      </c>
      <c r="F6626" s="25">
        <f t="shared" si="627"/>
        <v>1</v>
      </c>
      <c r="G6626" s="25" t="str">
        <f t="shared" si="623"/>
        <v>Winter</v>
      </c>
      <c r="H6626" s="25">
        <f t="shared" si="628"/>
        <v>2</v>
      </c>
      <c r="I6626" s="25">
        <v>0</v>
      </c>
      <c r="J6626" s="25">
        <f t="shared" si="624"/>
        <v>2</v>
      </c>
      <c r="K6626" s="7">
        <v>117.01390000000001</v>
      </c>
    </row>
    <row r="6627" spans="1:11" x14ac:dyDescent="0.25">
      <c r="A6627" s="6">
        <v>44472</v>
      </c>
      <c r="B6627" s="7">
        <v>22</v>
      </c>
      <c r="C6627" s="25">
        <v>178508.824569271</v>
      </c>
      <c r="D6627" s="25">
        <f t="shared" si="626"/>
        <v>10</v>
      </c>
      <c r="E6627" s="25">
        <f t="shared" si="625"/>
        <v>0</v>
      </c>
      <c r="F6627" s="25">
        <f t="shared" si="627"/>
        <v>1</v>
      </c>
      <c r="G6627" s="25" t="str">
        <f t="shared" si="623"/>
        <v>Winter</v>
      </c>
      <c r="H6627" s="25">
        <f t="shared" si="628"/>
        <v>2</v>
      </c>
      <c r="I6627" s="25">
        <v>0</v>
      </c>
      <c r="J6627" s="25">
        <f t="shared" si="624"/>
        <v>2</v>
      </c>
      <c r="K6627" s="7">
        <v>69.426609999999997</v>
      </c>
    </row>
    <row r="6628" spans="1:11" x14ac:dyDescent="0.25">
      <c r="A6628" s="6">
        <v>44472</v>
      </c>
      <c r="B6628" s="7">
        <v>23</v>
      </c>
      <c r="C6628" s="25">
        <v>157968.72710408212</v>
      </c>
      <c r="D6628" s="25">
        <f t="shared" si="626"/>
        <v>10</v>
      </c>
      <c r="E6628" s="25">
        <f t="shared" si="625"/>
        <v>0</v>
      </c>
      <c r="F6628" s="25">
        <f t="shared" si="627"/>
        <v>1</v>
      </c>
      <c r="G6628" s="25" t="str">
        <f t="shared" si="623"/>
        <v>Winter</v>
      </c>
      <c r="H6628" s="25">
        <f t="shared" si="628"/>
        <v>2</v>
      </c>
      <c r="I6628" s="25">
        <v>0</v>
      </c>
      <c r="J6628" s="25">
        <f t="shared" si="624"/>
        <v>2</v>
      </c>
      <c r="K6628" s="7">
        <v>59.565669999999997</v>
      </c>
    </row>
    <row r="6629" spans="1:11" x14ac:dyDescent="0.25">
      <c r="A6629" s="6">
        <v>44472</v>
      </c>
      <c r="B6629" s="7">
        <v>24</v>
      </c>
      <c r="C6629" s="25">
        <v>134999.94041461352</v>
      </c>
      <c r="D6629" s="25">
        <f t="shared" si="626"/>
        <v>10</v>
      </c>
      <c r="E6629" s="25">
        <f t="shared" si="625"/>
        <v>0</v>
      </c>
      <c r="F6629" s="25">
        <f t="shared" si="627"/>
        <v>1</v>
      </c>
      <c r="G6629" s="25" t="str">
        <f t="shared" si="623"/>
        <v>Winter</v>
      </c>
      <c r="H6629" s="25">
        <f t="shared" si="628"/>
        <v>2</v>
      </c>
      <c r="I6629" s="25">
        <v>0</v>
      </c>
      <c r="J6629" s="25">
        <f t="shared" si="624"/>
        <v>2</v>
      </c>
      <c r="K6629" s="7">
        <v>49.393659999999997</v>
      </c>
    </row>
    <row r="6630" spans="1:11" x14ac:dyDescent="0.25">
      <c r="A6630" s="6">
        <v>44473</v>
      </c>
      <c r="B6630" s="7">
        <v>1</v>
      </c>
      <c r="C6630" s="25">
        <v>116315.30506762092</v>
      </c>
      <c r="D6630" s="25">
        <f t="shared" si="626"/>
        <v>10</v>
      </c>
      <c r="E6630" s="25">
        <f t="shared" si="625"/>
        <v>0</v>
      </c>
      <c r="F6630" s="25">
        <f t="shared" si="627"/>
        <v>0</v>
      </c>
      <c r="G6630" s="25" t="str">
        <f t="shared" si="623"/>
        <v>Winter</v>
      </c>
      <c r="H6630" s="25">
        <f t="shared" si="628"/>
        <v>2</v>
      </c>
      <c r="I6630" s="25">
        <v>0</v>
      </c>
      <c r="J6630" s="25">
        <f t="shared" si="624"/>
        <v>2</v>
      </c>
      <c r="K6630" s="7">
        <v>47.360900000000001</v>
      </c>
    </row>
    <row r="6631" spans="1:11" x14ac:dyDescent="0.25">
      <c r="A6631" s="6">
        <v>44473</v>
      </c>
      <c r="B6631" s="7">
        <v>2</v>
      </c>
      <c r="C6631" s="25">
        <v>103257.33675666338</v>
      </c>
      <c r="D6631" s="25">
        <f t="shared" si="626"/>
        <v>10</v>
      </c>
      <c r="E6631" s="25">
        <f t="shared" si="625"/>
        <v>0</v>
      </c>
      <c r="F6631" s="25">
        <f t="shared" si="627"/>
        <v>0</v>
      </c>
      <c r="G6631" s="25" t="str">
        <f t="shared" si="623"/>
        <v>Winter</v>
      </c>
      <c r="H6631" s="25">
        <f t="shared" si="628"/>
        <v>1</v>
      </c>
      <c r="I6631" s="25">
        <v>0</v>
      </c>
      <c r="J6631" s="25">
        <f t="shared" si="624"/>
        <v>1</v>
      </c>
      <c r="K6631" s="7">
        <v>50.639850000000003</v>
      </c>
    </row>
    <row r="6632" spans="1:11" x14ac:dyDescent="0.25">
      <c r="A6632" s="6">
        <v>44473</v>
      </c>
      <c r="B6632" s="7">
        <v>3</v>
      </c>
      <c r="C6632" s="25">
        <v>95235.301981243829</v>
      </c>
      <c r="D6632" s="25">
        <f t="shared" si="626"/>
        <v>10</v>
      </c>
      <c r="E6632" s="25">
        <f t="shared" si="625"/>
        <v>0</v>
      </c>
      <c r="F6632" s="25">
        <f t="shared" si="627"/>
        <v>0</v>
      </c>
      <c r="G6632" s="25" t="str">
        <f t="shared" si="623"/>
        <v>Winter</v>
      </c>
      <c r="H6632" s="25">
        <f t="shared" si="628"/>
        <v>1</v>
      </c>
      <c r="I6632" s="25">
        <v>0</v>
      </c>
      <c r="J6632" s="25">
        <f t="shared" si="624"/>
        <v>1</v>
      </c>
      <c r="K6632" s="7">
        <v>42.358040000000003</v>
      </c>
    </row>
    <row r="6633" spans="1:11" x14ac:dyDescent="0.25">
      <c r="A6633" s="6">
        <v>44473</v>
      </c>
      <c r="B6633" s="7">
        <v>4</v>
      </c>
      <c r="C6633" s="25">
        <v>90669.880255676209</v>
      </c>
      <c r="D6633" s="25">
        <f t="shared" si="626"/>
        <v>10</v>
      </c>
      <c r="E6633" s="25">
        <f t="shared" si="625"/>
        <v>0</v>
      </c>
      <c r="F6633" s="25">
        <f t="shared" si="627"/>
        <v>0</v>
      </c>
      <c r="G6633" s="25" t="str">
        <f t="shared" si="623"/>
        <v>Winter</v>
      </c>
      <c r="H6633" s="25">
        <f t="shared" si="628"/>
        <v>1</v>
      </c>
      <c r="I6633" s="25">
        <v>0</v>
      </c>
      <c r="J6633" s="25">
        <f t="shared" si="624"/>
        <v>1</v>
      </c>
      <c r="K6633" s="7">
        <v>42.570430000000002</v>
      </c>
    </row>
    <row r="6634" spans="1:11" x14ac:dyDescent="0.25">
      <c r="A6634" s="6">
        <v>44473</v>
      </c>
      <c r="B6634" s="7">
        <v>5</v>
      </c>
      <c r="C6634" s="25">
        <v>89709.562445212228</v>
      </c>
      <c r="D6634" s="25">
        <f t="shared" si="626"/>
        <v>10</v>
      </c>
      <c r="E6634" s="25">
        <f t="shared" si="625"/>
        <v>0</v>
      </c>
      <c r="F6634" s="25">
        <f t="shared" si="627"/>
        <v>0</v>
      </c>
      <c r="G6634" s="25" t="str">
        <f t="shared" si="623"/>
        <v>Winter</v>
      </c>
      <c r="H6634" s="25">
        <f t="shared" si="628"/>
        <v>1</v>
      </c>
      <c r="I6634" s="25">
        <v>0</v>
      </c>
      <c r="J6634" s="25">
        <f t="shared" si="624"/>
        <v>1</v>
      </c>
      <c r="K6634" s="7">
        <v>38.660969999999999</v>
      </c>
    </row>
    <row r="6635" spans="1:11" x14ac:dyDescent="0.25">
      <c r="A6635" s="6">
        <v>44473</v>
      </c>
      <c r="B6635" s="7">
        <v>6</v>
      </c>
      <c r="C6635" s="25">
        <v>94559.933927443228</v>
      </c>
      <c r="D6635" s="25">
        <f t="shared" si="626"/>
        <v>10</v>
      </c>
      <c r="E6635" s="25">
        <f t="shared" si="625"/>
        <v>0</v>
      </c>
      <c r="F6635" s="25">
        <f t="shared" si="627"/>
        <v>0</v>
      </c>
      <c r="G6635" s="25" t="str">
        <f t="shared" si="623"/>
        <v>Winter</v>
      </c>
      <c r="H6635" s="25">
        <f t="shared" si="628"/>
        <v>1</v>
      </c>
      <c r="I6635" s="25">
        <v>0</v>
      </c>
      <c r="J6635" s="25">
        <f t="shared" si="624"/>
        <v>1</v>
      </c>
      <c r="K6635" s="7">
        <v>52.211730000000003</v>
      </c>
    </row>
    <row r="6636" spans="1:11" x14ac:dyDescent="0.25">
      <c r="A6636" s="6">
        <v>44473</v>
      </c>
      <c r="B6636" s="7">
        <v>7</v>
      </c>
      <c r="C6636" s="25">
        <v>107631.51977443238</v>
      </c>
      <c r="D6636" s="25">
        <f t="shared" si="626"/>
        <v>10</v>
      </c>
      <c r="E6636" s="25">
        <f t="shared" si="625"/>
        <v>0</v>
      </c>
      <c r="F6636" s="25">
        <f t="shared" si="627"/>
        <v>0</v>
      </c>
      <c r="G6636" s="25" t="str">
        <f t="shared" si="623"/>
        <v>Winter</v>
      </c>
      <c r="H6636" s="25">
        <f t="shared" si="628"/>
        <v>6</v>
      </c>
      <c r="I6636" s="25">
        <v>0</v>
      </c>
      <c r="J6636" s="25">
        <f t="shared" si="624"/>
        <v>6</v>
      </c>
      <c r="K6636" s="7">
        <v>65.187579999999997</v>
      </c>
    </row>
    <row r="6637" spans="1:11" x14ac:dyDescent="0.25">
      <c r="A6637" s="6">
        <v>44473</v>
      </c>
      <c r="B6637" s="7">
        <v>8</v>
      </c>
      <c r="C6637" s="25">
        <v>114057.64950592299</v>
      </c>
      <c r="D6637" s="25">
        <f t="shared" si="626"/>
        <v>10</v>
      </c>
      <c r="E6637" s="25">
        <f t="shared" si="625"/>
        <v>0</v>
      </c>
      <c r="F6637" s="25">
        <f t="shared" si="627"/>
        <v>0</v>
      </c>
      <c r="G6637" s="25" t="str">
        <f t="shared" si="623"/>
        <v>Winter</v>
      </c>
      <c r="H6637" s="25">
        <f t="shared" si="628"/>
        <v>6</v>
      </c>
      <c r="I6637" s="25">
        <v>0</v>
      </c>
      <c r="J6637" s="25">
        <f t="shared" si="624"/>
        <v>6</v>
      </c>
      <c r="K6637" s="7">
        <v>60.845529999999997</v>
      </c>
    </row>
    <row r="6638" spans="1:11" x14ac:dyDescent="0.25">
      <c r="A6638" s="6">
        <v>44473</v>
      </c>
      <c r="B6638" s="7">
        <v>9</v>
      </c>
      <c r="C6638" s="25">
        <v>112098.35914560712</v>
      </c>
      <c r="D6638" s="25">
        <f t="shared" si="626"/>
        <v>10</v>
      </c>
      <c r="E6638" s="25">
        <f t="shared" si="625"/>
        <v>0</v>
      </c>
      <c r="F6638" s="25">
        <f t="shared" si="627"/>
        <v>0</v>
      </c>
      <c r="G6638" s="25" t="str">
        <f t="shared" si="623"/>
        <v>Winter</v>
      </c>
      <c r="H6638" s="25">
        <f t="shared" si="628"/>
        <v>6</v>
      </c>
      <c r="I6638" s="25">
        <v>0</v>
      </c>
      <c r="J6638" s="25">
        <f t="shared" si="624"/>
        <v>6</v>
      </c>
      <c r="K6638" s="7">
        <v>55.4696</v>
      </c>
    </row>
    <row r="6639" spans="1:11" x14ac:dyDescent="0.25">
      <c r="A6639" s="6">
        <v>44473</v>
      </c>
      <c r="B6639" s="7">
        <v>10</v>
      </c>
      <c r="C6639" s="25">
        <v>114188.46090029617</v>
      </c>
      <c r="D6639" s="25">
        <f t="shared" si="626"/>
        <v>10</v>
      </c>
      <c r="E6639" s="25">
        <f t="shared" si="625"/>
        <v>0</v>
      </c>
      <c r="F6639" s="25">
        <f t="shared" si="627"/>
        <v>0</v>
      </c>
      <c r="G6639" s="25" t="str">
        <f t="shared" ref="G6639:G6702" si="629">IF(OR(D6639&lt;5,D6639&gt;9),"Winter","Summer")</f>
        <v>Winter</v>
      </c>
      <c r="H6639" s="25">
        <f t="shared" si="628"/>
        <v>2</v>
      </c>
      <c r="I6639" s="25">
        <v>0</v>
      </c>
      <c r="J6639" s="25">
        <f t="shared" ref="J6639:J6702" si="630">IF(I6639=0,H6639,5)</f>
        <v>2</v>
      </c>
      <c r="K6639" s="7">
        <v>55.237070000000003</v>
      </c>
    </row>
    <row r="6640" spans="1:11" x14ac:dyDescent="0.25">
      <c r="A6640" s="6">
        <v>44473</v>
      </c>
      <c r="B6640" s="7">
        <v>11</v>
      </c>
      <c r="C6640" s="25">
        <v>121234.59672556762</v>
      </c>
      <c r="D6640" s="25">
        <f t="shared" si="626"/>
        <v>10</v>
      </c>
      <c r="E6640" s="25">
        <f t="shared" si="625"/>
        <v>0</v>
      </c>
      <c r="F6640" s="25">
        <f t="shared" si="627"/>
        <v>0</v>
      </c>
      <c r="G6640" s="25" t="str">
        <f t="shared" si="629"/>
        <v>Winter</v>
      </c>
      <c r="H6640" s="25">
        <f t="shared" si="628"/>
        <v>2</v>
      </c>
      <c r="I6640" s="25">
        <v>0</v>
      </c>
      <c r="J6640" s="25">
        <f t="shared" si="630"/>
        <v>2</v>
      </c>
      <c r="K6640" s="7">
        <v>56.493729999999999</v>
      </c>
    </row>
    <row r="6641" spans="1:11" x14ac:dyDescent="0.25">
      <c r="A6641" s="6">
        <v>44473</v>
      </c>
      <c r="B6641" s="7">
        <v>12</v>
      </c>
      <c r="C6641" s="25">
        <v>130342.56967374135</v>
      </c>
      <c r="D6641" s="25">
        <f t="shared" si="626"/>
        <v>10</v>
      </c>
      <c r="E6641" s="25">
        <f t="shared" si="625"/>
        <v>0</v>
      </c>
      <c r="F6641" s="25">
        <f t="shared" si="627"/>
        <v>0</v>
      </c>
      <c r="G6641" s="25" t="str">
        <f t="shared" si="629"/>
        <v>Winter</v>
      </c>
      <c r="H6641" s="25">
        <f t="shared" si="628"/>
        <v>2</v>
      </c>
      <c r="I6641" s="25">
        <v>0</v>
      </c>
      <c r="J6641" s="25">
        <f t="shared" si="630"/>
        <v>2</v>
      </c>
      <c r="K6641" s="7">
        <v>60.62509</v>
      </c>
    </row>
    <row r="6642" spans="1:11" x14ac:dyDescent="0.25">
      <c r="A6642" s="6">
        <v>44473</v>
      </c>
      <c r="B6642" s="7">
        <v>13</v>
      </c>
      <c r="C6642" s="25">
        <v>139480.16759970385</v>
      </c>
      <c r="D6642" s="25">
        <f t="shared" si="626"/>
        <v>10</v>
      </c>
      <c r="E6642" s="25">
        <f t="shared" si="625"/>
        <v>0</v>
      </c>
      <c r="F6642" s="25">
        <f t="shared" si="627"/>
        <v>0</v>
      </c>
      <c r="G6642" s="25" t="str">
        <f t="shared" si="629"/>
        <v>Winter</v>
      </c>
      <c r="H6642" s="25">
        <f t="shared" si="628"/>
        <v>2</v>
      </c>
      <c r="I6642" s="25">
        <v>0</v>
      </c>
      <c r="J6642" s="25">
        <f t="shared" si="630"/>
        <v>2</v>
      </c>
      <c r="K6642" s="7">
        <v>101.80370000000001</v>
      </c>
    </row>
    <row r="6643" spans="1:11" x14ac:dyDescent="0.25">
      <c r="A6643" s="6">
        <v>44473</v>
      </c>
      <c r="B6643" s="7">
        <v>14</v>
      </c>
      <c r="C6643" s="25">
        <v>148968.67949555774</v>
      </c>
      <c r="D6643" s="25">
        <f t="shared" si="626"/>
        <v>10</v>
      </c>
      <c r="E6643" s="25">
        <f t="shared" si="625"/>
        <v>0</v>
      </c>
      <c r="F6643" s="25">
        <f t="shared" si="627"/>
        <v>0</v>
      </c>
      <c r="G6643" s="25" t="str">
        <f t="shared" si="629"/>
        <v>Winter</v>
      </c>
      <c r="H6643" s="25">
        <f t="shared" si="628"/>
        <v>2</v>
      </c>
      <c r="I6643" s="25">
        <v>0</v>
      </c>
      <c r="J6643" s="25">
        <f t="shared" si="630"/>
        <v>2</v>
      </c>
      <c r="K6643" s="7">
        <v>78.902889999999999</v>
      </c>
    </row>
    <row r="6644" spans="1:11" x14ac:dyDescent="0.25">
      <c r="A6644" s="6">
        <v>44473</v>
      </c>
      <c r="B6644" s="7">
        <v>15</v>
      </c>
      <c r="C6644" s="25">
        <v>157416.53172704836</v>
      </c>
      <c r="D6644" s="25">
        <f t="shared" si="626"/>
        <v>10</v>
      </c>
      <c r="E6644" s="25">
        <f t="shared" si="625"/>
        <v>0</v>
      </c>
      <c r="F6644" s="25">
        <f t="shared" si="627"/>
        <v>0</v>
      </c>
      <c r="G6644" s="25" t="str">
        <f t="shared" si="629"/>
        <v>Winter</v>
      </c>
      <c r="H6644" s="25">
        <f t="shared" si="628"/>
        <v>2</v>
      </c>
      <c r="I6644" s="25">
        <v>0</v>
      </c>
      <c r="J6644" s="25">
        <f t="shared" si="630"/>
        <v>2</v>
      </c>
      <c r="K6644" s="7">
        <v>65.487750000000005</v>
      </c>
    </row>
    <row r="6645" spans="1:11" x14ac:dyDescent="0.25">
      <c r="A6645" s="6">
        <v>44473</v>
      </c>
      <c r="B6645" s="7">
        <v>16</v>
      </c>
      <c r="C6645" s="25">
        <v>174962.88375074038</v>
      </c>
      <c r="D6645" s="25">
        <f t="shared" si="626"/>
        <v>10</v>
      </c>
      <c r="E6645" s="25">
        <f t="shared" si="625"/>
        <v>0</v>
      </c>
      <c r="F6645" s="25">
        <f t="shared" si="627"/>
        <v>0</v>
      </c>
      <c r="G6645" s="25" t="str">
        <f t="shared" si="629"/>
        <v>Winter</v>
      </c>
      <c r="H6645" s="25">
        <f t="shared" si="628"/>
        <v>2</v>
      </c>
      <c r="I6645" s="25">
        <v>0</v>
      </c>
      <c r="J6645" s="25">
        <f t="shared" si="630"/>
        <v>2</v>
      </c>
      <c r="K6645" s="7">
        <v>86.530109999999993</v>
      </c>
    </row>
    <row r="6646" spans="1:11" x14ac:dyDescent="0.25">
      <c r="A6646" s="6">
        <v>44473</v>
      </c>
      <c r="B6646" s="7">
        <v>17</v>
      </c>
      <c r="C6646" s="25">
        <v>186306.98702221128</v>
      </c>
      <c r="D6646" s="25">
        <f t="shared" si="626"/>
        <v>10</v>
      </c>
      <c r="E6646" s="25">
        <f t="shared" si="625"/>
        <v>0</v>
      </c>
      <c r="F6646" s="25">
        <f t="shared" si="627"/>
        <v>0</v>
      </c>
      <c r="G6646" s="25" t="str">
        <f t="shared" si="629"/>
        <v>Winter</v>
      </c>
      <c r="H6646" s="25">
        <f t="shared" si="628"/>
        <v>2</v>
      </c>
      <c r="I6646" s="25">
        <v>0</v>
      </c>
      <c r="J6646" s="25">
        <f t="shared" si="630"/>
        <v>2</v>
      </c>
      <c r="K6646" s="7">
        <v>84.759129999999999</v>
      </c>
    </row>
    <row r="6647" spans="1:11" x14ac:dyDescent="0.25">
      <c r="A6647" s="6">
        <v>44473</v>
      </c>
      <c r="B6647" s="7">
        <v>18</v>
      </c>
      <c r="C6647" s="25">
        <v>197771.48845557749</v>
      </c>
      <c r="D6647" s="25">
        <f t="shared" si="626"/>
        <v>10</v>
      </c>
      <c r="E6647" s="25">
        <f t="shared" si="625"/>
        <v>0</v>
      </c>
      <c r="F6647" s="25">
        <f t="shared" si="627"/>
        <v>0</v>
      </c>
      <c r="G6647" s="25" t="str">
        <f t="shared" si="629"/>
        <v>Winter</v>
      </c>
      <c r="H6647" s="25">
        <f t="shared" si="628"/>
        <v>2</v>
      </c>
      <c r="I6647" s="25">
        <v>0</v>
      </c>
      <c r="J6647" s="25">
        <f t="shared" si="630"/>
        <v>2</v>
      </c>
      <c r="K6647" s="7">
        <v>76.487290000000002</v>
      </c>
    </row>
    <row r="6648" spans="1:11" x14ac:dyDescent="0.25">
      <c r="A6648" s="6">
        <v>44473</v>
      </c>
      <c r="B6648" s="7">
        <v>19</v>
      </c>
      <c r="C6648" s="25">
        <v>199466.97726159918</v>
      </c>
      <c r="D6648" s="25">
        <f t="shared" si="626"/>
        <v>10</v>
      </c>
      <c r="E6648" s="25">
        <f t="shared" si="625"/>
        <v>0</v>
      </c>
      <c r="F6648" s="25">
        <f t="shared" si="627"/>
        <v>0</v>
      </c>
      <c r="G6648" s="25" t="str">
        <f t="shared" si="629"/>
        <v>Winter</v>
      </c>
      <c r="H6648" s="25">
        <f t="shared" si="628"/>
        <v>6</v>
      </c>
      <c r="I6648" s="25">
        <v>0</v>
      </c>
      <c r="J6648" s="25">
        <f t="shared" si="630"/>
        <v>6</v>
      </c>
      <c r="K6648" s="7">
        <v>66.605990000000006</v>
      </c>
    </row>
    <row r="6649" spans="1:11" x14ac:dyDescent="0.25">
      <c r="A6649" s="6">
        <v>44473</v>
      </c>
      <c r="B6649" s="7">
        <v>20</v>
      </c>
      <c r="C6649" s="25">
        <v>198443.64617324778</v>
      </c>
      <c r="D6649" s="25">
        <f t="shared" si="626"/>
        <v>10</v>
      </c>
      <c r="E6649" s="25">
        <f t="shared" si="625"/>
        <v>0</v>
      </c>
      <c r="F6649" s="25">
        <f t="shared" si="627"/>
        <v>0</v>
      </c>
      <c r="G6649" s="25" t="str">
        <f t="shared" si="629"/>
        <v>Winter</v>
      </c>
      <c r="H6649" s="25">
        <f t="shared" si="628"/>
        <v>6</v>
      </c>
      <c r="I6649" s="25">
        <v>0</v>
      </c>
      <c r="J6649" s="25">
        <f t="shared" si="630"/>
        <v>6</v>
      </c>
      <c r="K6649" s="7">
        <v>94.926370000000006</v>
      </c>
    </row>
    <row r="6650" spans="1:11" x14ac:dyDescent="0.25">
      <c r="A6650" s="6">
        <v>44473</v>
      </c>
      <c r="B6650" s="7">
        <v>21</v>
      </c>
      <c r="C6650" s="25">
        <v>196240.8679545903</v>
      </c>
      <c r="D6650" s="25">
        <f t="shared" si="626"/>
        <v>10</v>
      </c>
      <c r="E6650" s="25">
        <f t="shared" si="625"/>
        <v>0</v>
      </c>
      <c r="F6650" s="25">
        <f t="shared" si="627"/>
        <v>0</v>
      </c>
      <c r="G6650" s="25" t="str">
        <f t="shared" si="629"/>
        <v>Winter</v>
      </c>
      <c r="H6650" s="25">
        <f t="shared" si="628"/>
        <v>6</v>
      </c>
      <c r="I6650" s="25">
        <v>0</v>
      </c>
      <c r="J6650" s="25">
        <f t="shared" si="630"/>
        <v>6</v>
      </c>
      <c r="K6650" s="7">
        <v>66.162859999999995</v>
      </c>
    </row>
    <row r="6651" spans="1:11" x14ac:dyDescent="0.25">
      <c r="A6651" s="6">
        <v>44473</v>
      </c>
      <c r="B6651" s="7">
        <v>22</v>
      </c>
      <c r="C6651" s="25">
        <v>180446.07049753208</v>
      </c>
      <c r="D6651" s="25">
        <f t="shared" si="626"/>
        <v>10</v>
      </c>
      <c r="E6651" s="25">
        <f t="shared" si="625"/>
        <v>0</v>
      </c>
      <c r="F6651" s="25">
        <f t="shared" si="627"/>
        <v>0</v>
      </c>
      <c r="G6651" s="25" t="str">
        <f t="shared" si="629"/>
        <v>Winter</v>
      </c>
      <c r="H6651" s="25">
        <f t="shared" si="628"/>
        <v>2</v>
      </c>
      <c r="I6651" s="25">
        <v>0</v>
      </c>
      <c r="J6651" s="25">
        <f t="shared" si="630"/>
        <v>2</v>
      </c>
      <c r="K6651" s="7">
        <v>60.576709999999999</v>
      </c>
    </row>
    <row r="6652" spans="1:11" x14ac:dyDescent="0.25">
      <c r="A6652" s="6">
        <v>44473</v>
      </c>
      <c r="B6652" s="7">
        <v>23</v>
      </c>
      <c r="C6652" s="25">
        <v>157653.68839634748</v>
      </c>
      <c r="D6652" s="25">
        <f t="shared" si="626"/>
        <v>10</v>
      </c>
      <c r="E6652" s="25">
        <f t="shared" si="625"/>
        <v>0</v>
      </c>
      <c r="F6652" s="25">
        <f t="shared" si="627"/>
        <v>0</v>
      </c>
      <c r="G6652" s="25" t="str">
        <f t="shared" si="629"/>
        <v>Winter</v>
      </c>
      <c r="H6652" s="25">
        <f t="shared" si="628"/>
        <v>2</v>
      </c>
      <c r="I6652" s="25">
        <v>0</v>
      </c>
      <c r="J6652" s="25">
        <f t="shared" si="630"/>
        <v>2</v>
      </c>
      <c r="K6652" s="7">
        <v>54.094439999999999</v>
      </c>
    </row>
    <row r="6653" spans="1:11" x14ac:dyDescent="0.25">
      <c r="A6653" s="6">
        <v>44473</v>
      </c>
      <c r="B6653" s="7">
        <v>24</v>
      </c>
      <c r="C6653" s="25">
        <v>132898.722148075</v>
      </c>
      <c r="D6653" s="25">
        <f t="shared" si="626"/>
        <v>10</v>
      </c>
      <c r="E6653" s="25">
        <f t="shared" si="625"/>
        <v>0</v>
      </c>
      <c r="F6653" s="25">
        <f t="shared" si="627"/>
        <v>0</v>
      </c>
      <c r="G6653" s="25" t="str">
        <f t="shared" si="629"/>
        <v>Winter</v>
      </c>
      <c r="H6653" s="25">
        <f t="shared" si="628"/>
        <v>2</v>
      </c>
      <c r="I6653" s="25">
        <v>0</v>
      </c>
      <c r="J6653" s="25">
        <f t="shared" si="630"/>
        <v>2</v>
      </c>
      <c r="K6653" s="7">
        <v>51.515270000000001</v>
      </c>
    </row>
    <row r="6654" spans="1:11" x14ac:dyDescent="0.25">
      <c r="A6654" s="6">
        <v>44474</v>
      </c>
      <c r="B6654" s="7">
        <v>1</v>
      </c>
      <c r="C6654" s="25">
        <v>113038.6511659174</v>
      </c>
      <c r="D6654" s="25">
        <f t="shared" si="626"/>
        <v>10</v>
      </c>
      <c r="E6654" s="25">
        <f t="shared" si="625"/>
        <v>0</v>
      </c>
      <c r="F6654" s="25">
        <f t="shared" si="627"/>
        <v>0</v>
      </c>
      <c r="G6654" s="25" t="str">
        <f t="shared" si="629"/>
        <v>Winter</v>
      </c>
      <c r="H6654" s="25">
        <f t="shared" si="628"/>
        <v>2</v>
      </c>
      <c r="I6654" s="25">
        <v>0</v>
      </c>
      <c r="J6654" s="25">
        <f t="shared" si="630"/>
        <v>2</v>
      </c>
      <c r="K6654" s="7">
        <v>39.125239999999998</v>
      </c>
    </row>
    <row r="6655" spans="1:11" x14ac:dyDescent="0.25">
      <c r="A6655" s="6">
        <v>44474</v>
      </c>
      <c r="B6655" s="7">
        <v>2</v>
      </c>
      <c r="C6655" s="25">
        <v>99948.249015596128</v>
      </c>
      <c r="D6655" s="25">
        <f t="shared" si="626"/>
        <v>10</v>
      </c>
      <c r="E6655" s="25">
        <f t="shared" si="625"/>
        <v>0</v>
      </c>
      <c r="F6655" s="25">
        <f t="shared" si="627"/>
        <v>0</v>
      </c>
      <c r="G6655" s="25" t="str">
        <f t="shared" si="629"/>
        <v>Winter</v>
      </c>
      <c r="H6655" s="25">
        <f t="shared" si="628"/>
        <v>1</v>
      </c>
      <c r="I6655" s="25">
        <v>0</v>
      </c>
      <c r="J6655" s="25">
        <f t="shared" si="630"/>
        <v>1</v>
      </c>
      <c r="K6655" s="7">
        <v>45.676130000000001</v>
      </c>
    </row>
    <row r="6656" spans="1:11" x14ac:dyDescent="0.25">
      <c r="A6656" s="6">
        <v>44474</v>
      </c>
      <c r="B6656" s="7">
        <v>3</v>
      </c>
      <c r="C6656" s="25">
        <v>92013.652326426658</v>
      </c>
      <c r="D6656" s="25">
        <f t="shared" si="626"/>
        <v>10</v>
      </c>
      <c r="E6656" s="25">
        <f t="shared" si="625"/>
        <v>0</v>
      </c>
      <c r="F6656" s="25">
        <f t="shared" si="627"/>
        <v>0</v>
      </c>
      <c r="G6656" s="25" t="str">
        <f t="shared" si="629"/>
        <v>Winter</v>
      </c>
      <c r="H6656" s="25">
        <f t="shared" si="628"/>
        <v>1</v>
      </c>
      <c r="I6656" s="25">
        <v>0</v>
      </c>
      <c r="J6656" s="25">
        <f t="shared" si="630"/>
        <v>1</v>
      </c>
      <c r="K6656" s="7">
        <v>36.708869999999997</v>
      </c>
    </row>
    <row r="6657" spans="1:11" x14ac:dyDescent="0.25">
      <c r="A6657" s="6">
        <v>44474</v>
      </c>
      <c r="B6657" s="7">
        <v>4</v>
      </c>
      <c r="C6657" s="25">
        <v>87353.588167218943</v>
      </c>
      <c r="D6657" s="25">
        <f t="shared" si="626"/>
        <v>10</v>
      </c>
      <c r="E6657" s="25">
        <f t="shared" si="625"/>
        <v>0</v>
      </c>
      <c r="F6657" s="25">
        <f t="shared" si="627"/>
        <v>0</v>
      </c>
      <c r="G6657" s="25" t="str">
        <f t="shared" si="629"/>
        <v>Winter</v>
      </c>
      <c r="H6657" s="25">
        <f t="shared" si="628"/>
        <v>1</v>
      </c>
      <c r="I6657" s="25">
        <v>0</v>
      </c>
      <c r="J6657" s="25">
        <f t="shared" si="630"/>
        <v>1</v>
      </c>
      <c r="K6657" s="7">
        <v>33.818959999999997</v>
      </c>
    </row>
    <row r="6658" spans="1:11" x14ac:dyDescent="0.25">
      <c r="A6658" s="6">
        <v>44474</v>
      </c>
      <c r="B6658" s="7">
        <v>5</v>
      </c>
      <c r="C6658" s="25">
        <v>86343.095321355111</v>
      </c>
      <c r="D6658" s="25">
        <f t="shared" si="626"/>
        <v>10</v>
      </c>
      <c r="E6658" s="25">
        <f t="shared" si="625"/>
        <v>0</v>
      </c>
      <c r="F6658" s="25">
        <f t="shared" si="627"/>
        <v>0</v>
      </c>
      <c r="G6658" s="25" t="str">
        <f t="shared" si="629"/>
        <v>Winter</v>
      </c>
      <c r="H6658" s="25">
        <f t="shared" si="628"/>
        <v>1</v>
      </c>
      <c r="I6658" s="25">
        <v>0</v>
      </c>
      <c r="J6658" s="25">
        <f t="shared" si="630"/>
        <v>1</v>
      </c>
      <c r="K6658" s="7">
        <v>36.072650000000003</v>
      </c>
    </row>
    <row r="6659" spans="1:11" x14ac:dyDescent="0.25">
      <c r="A6659" s="6">
        <v>44474</v>
      </c>
      <c r="B6659" s="7">
        <v>6</v>
      </c>
      <c r="C6659" s="25">
        <v>90938.939711946558</v>
      </c>
      <c r="D6659" s="25">
        <f t="shared" si="626"/>
        <v>10</v>
      </c>
      <c r="E6659" s="25">
        <f t="shared" si="625"/>
        <v>0</v>
      </c>
      <c r="F6659" s="25">
        <f t="shared" si="627"/>
        <v>0</v>
      </c>
      <c r="G6659" s="25" t="str">
        <f t="shared" si="629"/>
        <v>Winter</v>
      </c>
      <c r="H6659" s="25">
        <f t="shared" si="628"/>
        <v>1</v>
      </c>
      <c r="I6659" s="25">
        <v>0</v>
      </c>
      <c r="J6659" s="25">
        <f t="shared" si="630"/>
        <v>1</v>
      </c>
      <c r="K6659" s="7">
        <v>49.170569999999998</v>
      </c>
    </row>
    <row r="6660" spans="1:11" x14ac:dyDescent="0.25">
      <c r="A6660" s="6">
        <v>44474</v>
      </c>
      <c r="B6660" s="7">
        <v>7</v>
      </c>
      <c r="C6660" s="25">
        <v>103525.13357731867</v>
      </c>
      <c r="D6660" s="25">
        <f t="shared" si="626"/>
        <v>10</v>
      </c>
      <c r="E6660" s="25">
        <f t="shared" si="625"/>
        <v>0</v>
      </c>
      <c r="F6660" s="25">
        <f t="shared" si="627"/>
        <v>0</v>
      </c>
      <c r="G6660" s="25" t="str">
        <f t="shared" si="629"/>
        <v>Winter</v>
      </c>
      <c r="H6660" s="25">
        <f t="shared" si="628"/>
        <v>6</v>
      </c>
      <c r="I6660" s="25">
        <v>0</v>
      </c>
      <c r="J6660" s="25">
        <f t="shared" si="630"/>
        <v>6</v>
      </c>
      <c r="K6660" s="7">
        <v>60.398090000000003</v>
      </c>
    </row>
    <row r="6661" spans="1:11" x14ac:dyDescent="0.25">
      <c r="A6661" s="6">
        <v>44474</v>
      </c>
      <c r="B6661" s="7">
        <v>8</v>
      </c>
      <c r="C6661" s="25">
        <v>109615.21797722291</v>
      </c>
      <c r="D6661" s="25">
        <f t="shared" si="626"/>
        <v>10</v>
      </c>
      <c r="E6661" s="25">
        <f t="shared" si="625"/>
        <v>0</v>
      </c>
      <c r="F6661" s="25">
        <f t="shared" si="627"/>
        <v>0</v>
      </c>
      <c r="G6661" s="25" t="str">
        <f t="shared" si="629"/>
        <v>Winter</v>
      </c>
      <c r="H6661" s="25">
        <f t="shared" si="628"/>
        <v>6</v>
      </c>
      <c r="I6661" s="25">
        <v>0</v>
      </c>
      <c r="J6661" s="25">
        <f t="shared" si="630"/>
        <v>6</v>
      </c>
      <c r="K6661" s="7">
        <v>57.440339999999999</v>
      </c>
    </row>
    <row r="6662" spans="1:11" x14ac:dyDescent="0.25">
      <c r="A6662" s="6">
        <v>44474</v>
      </c>
      <c r="B6662" s="7">
        <v>9</v>
      </c>
      <c r="C6662" s="25">
        <v>107173.11927942882</v>
      </c>
      <c r="D6662" s="25">
        <f t="shared" si="626"/>
        <v>10</v>
      </c>
      <c r="E6662" s="25">
        <f t="shared" ref="E6662:E6725" si="631">IF(IFERROR(VLOOKUP(A6662,$S$6:$S$15,1,0),0)&gt;0,1,0)</f>
        <v>0</v>
      </c>
      <c r="F6662" s="25">
        <f t="shared" si="627"/>
        <v>0</v>
      </c>
      <c r="G6662" s="25" t="str">
        <f t="shared" si="629"/>
        <v>Winter</v>
      </c>
      <c r="H6662" s="25">
        <f t="shared" si="628"/>
        <v>6</v>
      </c>
      <c r="I6662" s="25">
        <v>0</v>
      </c>
      <c r="J6662" s="25">
        <f t="shared" si="630"/>
        <v>6</v>
      </c>
      <c r="K6662" s="7">
        <v>56.384369999999997</v>
      </c>
    </row>
    <row r="6663" spans="1:11" x14ac:dyDescent="0.25">
      <c r="A6663" s="6">
        <v>44474</v>
      </c>
      <c r="B6663" s="7">
        <v>10</v>
      </c>
      <c r="C6663" s="25">
        <v>109138.55327764853</v>
      </c>
      <c r="D6663" s="25">
        <f t="shared" ref="D6663:D6726" si="632">MONTH(A6663)</f>
        <v>10</v>
      </c>
      <c r="E6663" s="25">
        <f t="shared" si="631"/>
        <v>0</v>
      </c>
      <c r="F6663" s="25">
        <f t="shared" ref="F6663:F6726" si="633">IF(WEEKDAY(A6663,2)&gt;5,1,0)</f>
        <v>0</v>
      </c>
      <c r="G6663" s="25" t="str">
        <f t="shared" si="629"/>
        <v>Winter</v>
      </c>
      <c r="H6663" s="25">
        <f t="shared" ref="H6663:H6726" si="634">IF(AND(B6663&lt;7,B6663&gt;1),1,IF(G6663="Winter",IF(OR(E6663=1,F6663=1,B6663=1,AND(B6663&gt;9,B6663&lt;19),B6663&gt;21),2,6),IF(OR(E6663=1,F6663=1,B6663&lt;15,B6663&gt;20),3,4)))</f>
        <v>2</v>
      </c>
      <c r="I6663" s="25">
        <v>0</v>
      </c>
      <c r="J6663" s="25">
        <f t="shared" si="630"/>
        <v>2</v>
      </c>
      <c r="K6663" s="7">
        <v>50.819029999999998</v>
      </c>
    </row>
    <row r="6664" spans="1:11" x14ac:dyDescent="0.25">
      <c r="A6664" s="6">
        <v>44474</v>
      </c>
      <c r="B6664" s="7">
        <v>11</v>
      </c>
      <c r="C6664" s="25">
        <v>117308.57351933247</v>
      </c>
      <c r="D6664" s="25">
        <f t="shared" si="632"/>
        <v>10</v>
      </c>
      <c r="E6664" s="25">
        <f t="shared" si="631"/>
        <v>0</v>
      </c>
      <c r="F6664" s="25">
        <f t="shared" si="633"/>
        <v>0</v>
      </c>
      <c r="G6664" s="25" t="str">
        <f t="shared" si="629"/>
        <v>Winter</v>
      </c>
      <c r="H6664" s="25">
        <f t="shared" si="634"/>
        <v>2</v>
      </c>
      <c r="I6664" s="25">
        <v>0</v>
      </c>
      <c r="J6664" s="25">
        <f t="shared" si="630"/>
        <v>2</v>
      </c>
      <c r="K6664" s="7">
        <v>51.324820000000003</v>
      </c>
    </row>
    <row r="6665" spans="1:11" x14ac:dyDescent="0.25">
      <c r="A6665" s="6">
        <v>44474</v>
      </c>
      <c r="B6665" s="7">
        <v>12</v>
      </c>
      <c r="C6665" s="25">
        <v>130926.5116440342</v>
      </c>
      <c r="D6665" s="25">
        <f t="shared" si="632"/>
        <v>10</v>
      </c>
      <c r="E6665" s="25">
        <f t="shared" si="631"/>
        <v>0</v>
      </c>
      <c r="F6665" s="25">
        <f t="shared" si="633"/>
        <v>0</v>
      </c>
      <c r="G6665" s="25" t="str">
        <f t="shared" si="629"/>
        <v>Winter</v>
      </c>
      <c r="H6665" s="25">
        <f t="shared" si="634"/>
        <v>2</v>
      </c>
      <c r="I6665" s="25">
        <v>0</v>
      </c>
      <c r="J6665" s="25">
        <f t="shared" si="630"/>
        <v>2</v>
      </c>
      <c r="K6665" s="7">
        <v>71.060329999999993</v>
      </c>
    </row>
    <row r="6666" spans="1:11" x14ac:dyDescent="0.25">
      <c r="A6666" s="6">
        <v>44474</v>
      </c>
      <c r="B6666" s="7">
        <v>13</v>
      </c>
      <c r="C6666" s="25">
        <v>144904.49613036419</v>
      </c>
      <c r="D6666" s="25">
        <f t="shared" si="632"/>
        <v>10</v>
      </c>
      <c r="E6666" s="25">
        <f t="shared" si="631"/>
        <v>0</v>
      </c>
      <c r="F6666" s="25">
        <f t="shared" si="633"/>
        <v>0</v>
      </c>
      <c r="G6666" s="25" t="str">
        <f t="shared" si="629"/>
        <v>Winter</v>
      </c>
      <c r="H6666" s="25">
        <f t="shared" si="634"/>
        <v>2</v>
      </c>
      <c r="I6666" s="25">
        <v>0</v>
      </c>
      <c r="J6666" s="25">
        <f t="shared" si="630"/>
        <v>2</v>
      </c>
      <c r="K6666" s="7">
        <v>60.105200000000004</v>
      </c>
    </row>
    <row r="6667" spans="1:11" x14ac:dyDescent="0.25">
      <c r="A6667" s="6">
        <v>44474</v>
      </c>
      <c r="B6667" s="7">
        <v>14</v>
      </c>
      <c r="C6667" s="25">
        <v>156596.19411321968</v>
      </c>
      <c r="D6667" s="25">
        <f t="shared" si="632"/>
        <v>10</v>
      </c>
      <c r="E6667" s="25">
        <f t="shared" si="631"/>
        <v>0</v>
      </c>
      <c r="F6667" s="25">
        <f t="shared" si="633"/>
        <v>0</v>
      </c>
      <c r="G6667" s="25" t="str">
        <f t="shared" si="629"/>
        <v>Winter</v>
      </c>
      <c r="H6667" s="25">
        <f t="shared" si="634"/>
        <v>2</v>
      </c>
      <c r="I6667" s="25">
        <v>0</v>
      </c>
      <c r="J6667" s="25">
        <f t="shared" si="630"/>
        <v>2</v>
      </c>
      <c r="K6667" s="7">
        <v>143.8409</v>
      </c>
    </row>
    <row r="6668" spans="1:11" x14ac:dyDescent="0.25">
      <c r="A6668" s="6">
        <v>44474</v>
      </c>
      <c r="B6668" s="7">
        <v>15</v>
      </c>
      <c r="C6668" s="25">
        <v>168041.90014807723</v>
      </c>
      <c r="D6668" s="25">
        <f t="shared" si="632"/>
        <v>10</v>
      </c>
      <c r="E6668" s="25">
        <f t="shared" si="631"/>
        <v>0</v>
      </c>
      <c r="F6668" s="25">
        <f t="shared" si="633"/>
        <v>0</v>
      </c>
      <c r="G6668" s="25" t="str">
        <f t="shared" si="629"/>
        <v>Winter</v>
      </c>
      <c r="H6668" s="25">
        <f t="shared" si="634"/>
        <v>2</v>
      </c>
      <c r="I6668" s="25">
        <v>0</v>
      </c>
      <c r="J6668" s="25">
        <f t="shared" si="630"/>
        <v>2</v>
      </c>
      <c r="K6668" s="7">
        <v>70.728520000000003</v>
      </c>
    </row>
    <row r="6669" spans="1:11" x14ac:dyDescent="0.25">
      <c r="A6669" s="6">
        <v>44474</v>
      </c>
      <c r="B6669" s="7">
        <v>16</v>
      </c>
      <c r="C6669" s="25">
        <v>183561.93026941287</v>
      </c>
      <c r="D6669" s="25">
        <f t="shared" si="632"/>
        <v>10</v>
      </c>
      <c r="E6669" s="25">
        <f t="shared" si="631"/>
        <v>0</v>
      </c>
      <c r="F6669" s="25">
        <f t="shared" si="633"/>
        <v>0</v>
      </c>
      <c r="G6669" s="25" t="str">
        <f t="shared" si="629"/>
        <v>Winter</v>
      </c>
      <c r="H6669" s="25">
        <f t="shared" si="634"/>
        <v>2</v>
      </c>
      <c r="I6669" s="25">
        <v>0</v>
      </c>
      <c r="J6669" s="25">
        <f t="shared" si="630"/>
        <v>2</v>
      </c>
      <c r="K6669" s="7">
        <v>63.702280000000002</v>
      </c>
    </row>
    <row r="6670" spans="1:11" x14ac:dyDescent="0.25">
      <c r="A6670" s="6">
        <v>44474</v>
      </c>
      <c r="B6670" s="7">
        <v>17</v>
      </c>
      <c r="C6670" s="25">
        <v>200752.36210976387</v>
      </c>
      <c r="D6670" s="25">
        <f t="shared" si="632"/>
        <v>10</v>
      </c>
      <c r="E6670" s="25">
        <f t="shared" si="631"/>
        <v>0</v>
      </c>
      <c r="F6670" s="25">
        <f t="shared" si="633"/>
        <v>0</v>
      </c>
      <c r="G6670" s="25" t="str">
        <f t="shared" si="629"/>
        <v>Winter</v>
      </c>
      <c r="H6670" s="25">
        <f t="shared" si="634"/>
        <v>2</v>
      </c>
      <c r="I6670" s="25">
        <v>0</v>
      </c>
      <c r="J6670" s="25">
        <f t="shared" si="630"/>
        <v>2</v>
      </c>
      <c r="K6670" s="7">
        <v>65.401679999999999</v>
      </c>
    </row>
    <row r="6671" spans="1:11" x14ac:dyDescent="0.25">
      <c r="A6671" s="6">
        <v>44474</v>
      </c>
      <c r="B6671" s="7">
        <v>18</v>
      </c>
      <c r="C6671" s="25">
        <v>216805.37478509505</v>
      </c>
      <c r="D6671" s="25">
        <f t="shared" si="632"/>
        <v>10</v>
      </c>
      <c r="E6671" s="25">
        <f t="shared" si="631"/>
        <v>0</v>
      </c>
      <c r="F6671" s="25">
        <f t="shared" si="633"/>
        <v>0</v>
      </c>
      <c r="G6671" s="25" t="str">
        <f t="shared" si="629"/>
        <v>Winter</v>
      </c>
      <c r="H6671" s="25">
        <f t="shared" si="634"/>
        <v>2</v>
      </c>
      <c r="I6671" s="25">
        <v>0</v>
      </c>
      <c r="J6671" s="25">
        <f t="shared" si="630"/>
        <v>2</v>
      </c>
      <c r="K6671" s="7">
        <v>62.980609999999999</v>
      </c>
    </row>
    <row r="6672" spans="1:11" x14ac:dyDescent="0.25">
      <c r="A6672" s="6">
        <v>44474</v>
      </c>
      <c r="B6672" s="7">
        <v>19</v>
      </c>
      <c r="C6672" s="25">
        <v>213455.07678341199</v>
      </c>
      <c r="D6672" s="25">
        <f t="shared" si="632"/>
        <v>10</v>
      </c>
      <c r="E6672" s="25">
        <f t="shared" si="631"/>
        <v>0</v>
      </c>
      <c r="F6672" s="25">
        <f t="shared" si="633"/>
        <v>0</v>
      </c>
      <c r="G6672" s="25" t="str">
        <f t="shared" si="629"/>
        <v>Winter</v>
      </c>
      <c r="H6672" s="25">
        <f t="shared" si="634"/>
        <v>6</v>
      </c>
      <c r="I6672" s="25">
        <v>0</v>
      </c>
      <c r="J6672" s="25">
        <f t="shared" si="630"/>
        <v>6</v>
      </c>
      <c r="K6672" s="7">
        <v>58.284799999999997</v>
      </c>
    </row>
    <row r="6673" spans="1:11" x14ac:dyDescent="0.25">
      <c r="A6673" s="6">
        <v>44474</v>
      </c>
      <c r="B6673" s="7">
        <v>20</v>
      </c>
      <c r="C6673" s="25">
        <v>210213.82600198974</v>
      </c>
      <c r="D6673" s="25">
        <f t="shared" si="632"/>
        <v>10</v>
      </c>
      <c r="E6673" s="25">
        <f t="shared" si="631"/>
        <v>0</v>
      </c>
      <c r="F6673" s="25">
        <f t="shared" si="633"/>
        <v>0</v>
      </c>
      <c r="G6673" s="25" t="str">
        <f t="shared" si="629"/>
        <v>Winter</v>
      </c>
      <c r="H6673" s="25">
        <f t="shared" si="634"/>
        <v>6</v>
      </c>
      <c r="I6673" s="25">
        <v>0</v>
      </c>
      <c r="J6673" s="25">
        <f t="shared" si="630"/>
        <v>6</v>
      </c>
      <c r="K6673" s="7">
        <v>51.055399999999999</v>
      </c>
    </row>
    <row r="6674" spans="1:11" x14ac:dyDescent="0.25">
      <c r="A6674" s="6">
        <v>44474</v>
      </c>
      <c r="B6674" s="7">
        <v>21</v>
      </c>
      <c r="C6674" s="25">
        <v>207528.34653715772</v>
      </c>
      <c r="D6674" s="25">
        <f t="shared" si="632"/>
        <v>10</v>
      </c>
      <c r="E6674" s="25">
        <f t="shared" si="631"/>
        <v>0</v>
      </c>
      <c r="F6674" s="25">
        <f t="shared" si="633"/>
        <v>0</v>
      </c>
      <c r="G6674" s="25" t="str">
        <f t="shared" si="629"/>
        <v>Winter</v>
      </c>
      <c r="H6674" s="25">
        <f t="shared" si="634"/>
        <v>6</v>
      </c>
      <c r="I6674" s="25">
        <v>0</v>
      </c>
      <c r="J6674" s="25">
        <f t="shared" si="630"/>
        <v>6</v>
      </c>
      <c r="K6674" s="7">
        <v>56.59299</v>
      </c>
    </row>
    <row r="6675" spans="1:11" x14ac:dyDescent="0.25">
      <c r="A6675" s="6">
        <v>44474</v>
      </c>
      <c r="B6675" s="7">
        <v>22</v>
      </c>
      <c r="C6675" s="25">
        <v>192293.92350814963</v>
      </c>
      <c r="D6675" s="25">
        <f t="shared" si="632"/>
        <v>10</v>
      </c>
      <c r="E6675" s="25">
        <f t="shared" si="631"/>
        <v>0</v>
      </c>
      <c r="F6675" s="25">
        <f t="shared" si="633"/>
        <v>0</v>
      </c>
      <c r="G6675" s="25" t="str">
        <f t="shared" si="629"/>
        <v>Winter</v>
      </c>
      <c r="H6675" s="25">
        <f t="shared" si="634"/>
        <v>2</v>
      </c>
      <c r="I6675" s="25">
        <v>0</v>
      </c>
      <c r="J6675" s="25">
        <f t="shared" si="630"/>
        <v>2</v>
      </c>
      <c r="K6675" s="7">
        <v>57.709299999999999</v>
      </c>
    </row>
    <row r="6676" spans="1:11" x14ac:dyDescent="0.25">
      <c r="A6676" s="6">
        <v>44474</v>
      </c>
      <c r="B6676" s="7">
        <v>23</v>
      </c>
      <c r="C6676" s="25">
        <v>171010.50221230189</v>
      </c>
      <c r="D6676" s="25">
        <f t="shared" si="632"/>
        <v>10</v>
      </c>
      <c r="E6676" s="25">
        <f t="shared" si="631"/>
        <v>0</v>
      </c>
      <c r="F6676" s="25">
        <f t="shared" si="633"/>
        <v>0</v>
      </c>
      <c r="G6676" s="25" t="str">
        <f t="shared" si="629"/>
        <v>Winter</v>
      </c>
      <c r="H6676" s="25">
        <f t="shared" si="634"/>
        <v>2</v>
      </c>
      <c r="I6676" s="25">
        <v>0</v>
      </c>
      <c r="J6676" s="25">
        <f t="shared" si="630"/>
        <v>2</v>
      </c>
      <c r="K6676" s="7">
        <v>56.893929999999997</v>
      </c>
    </row>
    <row r="6677" spans="1:11" x14ac:dyDescent="0.25">
      <c r="A6677" s="6">
        <v>44474</v>
      </c>
      <c r="B6677" s="7">
        <v>24</v>
      </c>
      <c r="C6677" s="25">
        <v>147897.43838275972</v>
      </c>
      <c r="D6677" s="25">
        <f t="shared" si="632"/>
        <v>10</v>
      </c>
      <c r="E6677" s="25">
        <f t="shared" si="631"/>
        <v>0</v>
      </c>
      <c r="F6677" s="25">
        <f t="shared" si="633"/>
        <v>0</v>
      </c>
      <c r="G6677" s="25" t="str">
        <f t="shared" si="629"/>
        <v>Winter</v>
      </c>
      <c r="H6677" s="25">
        <f t="shared" si="634"/>
        <v>2</v>
      </c>
      <c r="I6677" s="25">
        <v>0</v>
      </c>
      <c r="J6677" s="25">
        <f t="shared" si="630"/>
        <v>2</v>
      </c>
      <c r="K6677" s="7">
        <v>57.556089999999998</v>
      </c>
    </row>
    <row r="6678" spans="1:11" x14ac:dyDescent="0.25">
      <c r="A6678" s="6">
        <v>44475</v>
      </c>
      <c r="B6678" s="7">
        <v>1</v>
      </c>
      <c r="C6678" s="25">
        <v>128776.93735740623</v>
      </c>
      <c r="D6678" s="25">
        <f t="shared" si="632"/>
        <v>10</v>
      </c>
      <c r="E6678" s="25">
        <f t="shared" si="631"/>
        <v>0</v>
      </c>
      <c r="F6678" s="25">
        <f t="shared" si="633"/>
        <v>0</v>
      </c>
      <c r="G6678" s="25" t="str">
        <f t="shared" si="629"/>
        <v>Winter</v>
      </c>
      <c r="H6678" s="25">
        <f t="shared" si="634"/>
        <v>2</v>
      </c>
      <c r="I6678" s="25">
        <v>0</v>
      </c>
      <c r="J6678" s="25">
        <f t="shared" si="630"/>
        <v>2</v>
      </c>
      <c r="K6678" s="7">
        <v>54.913089999999997</v>
      </c>
    </row>
    <row r="6679" spans="1:11" x14ac:dyDescent="0.25">
      <c r="A6679" s="6">
        <v>44475</v>
      </c>
      <c r="B6679" s="7">
        <v>2</v>
      </c>
      <c r="C6679" s="25">
        <v>115164.02601355223</v>
      </c>
      <c r="D6679" s="25">
        <f t="shared" si="632"/>
        <v>10</v>
      </c>
      <c r="E6679" s="25">
        <f t="shared" si="631"/>
        <v>0</v>
      </c>
      <c r="F6679" s="25">
        <f t="shared" si="633"/>
        <v>0</v>
      </c>
      <c r="G6679" s="25" t="str">
        <f t="shared" si="629"/>
        <v>Winter</v>
      </c>
      <c r="H6679" s="25">
        <f t="shared" si="634"/>
        <v>1</v>
      </c>
      <c r="I6679" s="25">
        <v>0</v>
      </c>
      <c r="J6679" s="25">
        <f t="shared" si="630"/>
        <v>1</v>
      </c>
      <c r="K6679" s="7">
        <v>48.593310000000002</v>
      </c>
    </row>
    <row r="6680" spans="1:11" x14ac:dyDescent="0.25">
      <c r="A6680" s="6">
        <v>44475</v>
      </c>
      <c r="B6680" s="7">
        <v>3</v>
      </c>
      <c r="C6680" s="25">
        <v>106534.18212113982</v>
      </c>
      <c r="D6680" s="25">
        <f t="shared" si="632"/>
        <v>10</v>
      </c>
      <c r="E6680" s="25">
        <f t="shared" si="631"/>
        <v>0</v>
      </c>
      <c r="F6680" s="25">
        <f t="shared" si="633"/>
        <v>0</v>
      </c>
      <c r="G6680" s="25" t="str">
        <f t="shared" si="629"/>
        <v>Winter</v>
      </c>
      <c r="H6680" s="25">
        <f t="shared" si="634"/>
        <v>1</v>
      </c>
      <c r="I6680" s="25">
        <v>0</v>
      </c>
      <c r="J6680" s="25">
        <f t="shared" si="630"/>
        <v>1</v>
      </c>
      <c r="K6680" s="7">
        <v>48.931980000000003</v>
      </c>
    </row>
    <row r="6681" spans="1:11" x14ac:dyDescent="0.25">
      <c r="A6681" s="6">
        <v>44475</v>
      </c>
      <c r="B6681" s="7">
        <v>4</v>
      </c>
      <c r="C6681" s="25">
        <v>101325.67215105642</v>
      </c>
      <c r="D6681" s="25">
        <f t="shared" si="632"/>
        <v>10</v>
      </c>
      <c r="E6681" s="25">
        <f t="shared" si="631"/>
        <v>0</v>
      </c>
      <c r="F6681" s="25">
        <f t="shared" si="633"/>
        <v>0</v>
      </c>
      <c r="G6681" s="25" t="str">
        <f t="shared" si="629"/>
        <v>Winter</v>
      </c>
      <c r="H6681" s="25">
        <f t="shared" si="634"/>
        <v>1</v>
      </c>
      <c r="I6681" s="25">
        <v>0</v>
      </c>
      <c r="J6681" s="25">
        <f t="shared" si="630"/>
        <v>1</v>
      </c>
      <c r="K6681" s="7">
        <v>46.436309999999999</v>
      </c>
    </row>
    <row r="6682" spans="1:11" x14ac:dyDescent="0.25">
      <c r="A6682" s="6">
        <v>44475</v>
      </c>
      <c r="B6682" s="7">
        <v>5</v>
      </c>
      <c r="C6682" s="25">
        <v>99708.812463894399</v>
      </c>
      <c r="D6682" s="25">
        <f t="shared" si="632"/>
        <v>10</v>
      </c>
      <c r="E6682" s="25">
        <f t="shared" si="631"/>
        <v>0</v>
      </c>
      <c r="F6682" s="25">
        <f t="shared" si="633"/>
        <v>0</v>
      </c>
      <c r="G6682" s="25" t="str">
        <f t="shared" si="629"/>
        <v>Winter</v>
      </c>
      <c r="H6682" s="25">
        <f t="shared" si="634"/>
        <v>1</v>
      </c>
      <c r="I6682" s="25">
        <v>0</v>
      </c>
      <c r="J6682" s="25">
        <f t="shared" si="630"/>
        <v>1</v>
      </c>
      <c r="K6682" s="7">
        <v>53.555250000000001</v>
      </c>
    </row>
    <row r="6683" spans="1:11" x14ac:dyDescent="0.25">
      <c r="A6683" s="6">
        <v>44475</v>
      </c>
      <c r="B6683" s="7">
        <v>6</v>
      </c>
      <c r="C6683" s="25">
        <v>103520.07049554616</v>
      </c>
      <c r="D6683" s="25">
        <f t="shared" si="632"/>
        <v>10</v>
      </c>
      <c r="E6683" s="25">
        <f t="shared" si="631"/>
        <v>0</v>
      </c>
      <c r="F6683" s="25">
        <f t="shared" si="633"/>
        <v>0</v>
      </c>
      <c r="G6683" s="25" t="str">
        <f t="shared" si="629"/>
        <v>Winter</v>
      </c>
      <c r="H6683" s="25">
        <f t="shared" si="634"/>
        <v>1</v>
      </c>
      <c r="I6683" s="25">
        <v>0</v>
      </c>
      <c r="J6683" s="25">
        <f t="shared" si="630"/>
        <v>1</v>
      </c>
      <c r="K6683" s="7">
        <v>66.928650000000005</v>
      </c>
    </row>
    <row r="6684" spans="1:11" x14ac:dyDescent="0.25">
      <c r="A6684" s="6">
        <v>44475</v>
      </c>
      <c r="B6684" s="7">
        <v>7</v>
      </c>
      <c r="C6684" s="25">
        <v>116480.59162059012</v>
      </c>
      <c r="D6684" s="25">
        <f t="shared" si="632"/>
        <v>10</v>
      </c>
      <c r="E6684" s="25">
        <f t="shared" si="631"/>
        <v>0</v>
      </c>
      <c r="F6684" s="25">
        <f t="shared" si="633"/>
        <v>0</v>
      </c>
      <c r="G6684" s="25" t="str">
        <f t="shared" si="629"/>
        <v>Winter</v>
      </c>
      <c r="H6684" s="25">
        <f t="shared" si="634"/>
        <v>6</v>
      </c>
      <c r="I6684" s="25">
        <v>0</v>
      </c>
      <c r="J6684" s="25">
        <f t="shared" si="630"/>
        <v>6</v>
      </c>
      <c r="K6684" s="7">
        <v>74.676220000000001</v>
      </c>
    </row>
    <row r="6685" spans="1:11" x14ac:dyDescent="0.25">
      <c r="A6685" s="6">
        <v>44475</v>
      </c>
      <c r="B6685" s="7">
        <v>8</v>
      </c>
      <c r="C6685" s="25">
        <v>123134.09849709434</v>
      </c>
      <c r="D6685" s="25">
        <f t="shared" si="632"/>
        <v>10</v>
      </c>
      <c r="E6685" s="25">
        <f t="shared" si="631"/>
        <v>0</v>
      </c>
      <c r="F6685" s="25">
        <f t="shared" si="633"/>
        <v>0</v>
      </c>
      <c r="G6685" s="25" t="str">
        <f t="shared" si="629"/>
        <v>Winter</v>
      </c>
      <c r="H6685" s="25">
        <f t="shared" si="634"/>
        <v>6</v>
      </c>
      <c r="I6685" s="25">
        <v>0</v>
      </c>
      <c r="J6685" s="25">
        <f t="shared" si="630"/>
        <v>6</v>
      </c>
      <c r="K6685" s="7">
        <v>83.573769999999996</v>
      </c>
    </row>
    <row r="6686" spans="1:11" x14ac:dyDescent="0.25">
      <c r="A6686" s="6">
        <v>44475</v>
      </c>
      <c r="B6686" s="7">
        <v>9</v>
      </c>
      <c r="C6686" s="25">
        <v>119959.91428755094</v>
      </c>
      <c r="D6686" s="25">
        <f t="shared" si="632"/>
        <v>10</v>
      </c>
      <c r="E6686" s="25">
        <f t="shared" si="631"/>
        <v>0</v>
      </c>
      <c r="F6686" s="25">
        <f t="shared" si="633"/>
        <v>0</v>
      </c>
      <c r="G6686" s="25" t="str">
        <f t="shared" si="629"/>
        <v>Winter</v>
      </c>
      <c r="H6686" s="25">
        <f t="shared" si="634"/>
        <v>6</v>
      </c>
      <c r="I6686" s="25">
        <v>0</v>
      </c>
      <c r="J6686" s="25">
        <f t="shared" si="630"/>
        <v>6</v>
      </c>
      <c r="K6686" s="7">
        <v>51.549259999999997</v>
      </c>
    </row>
    <row r="6687" spans="1:11" x14ac:dyDescent="0.25">
      <c r="A6687" s="6">
        <v>44475</v>
      </c>
      <c r="B6687" s="7">
        <v>10</v>
      </c>
      <c r="C6687" s="25">
        <v>122065.9947473767</v>
      </c>
      <c r="D6687" s="25">
        <f t="shared" si="632"/>
        <v>10</v>
      </c>
      <c r="E6687" s="25">
        <f t="shared" si="631"/>
        <v>0</v>
      </c>
      <c r="F6687" s="25">
        <f t="shared" si="633"/>
        <v>0</v>
      </c>
      <c r="G6687" s="25" t="str">
        <f t="shared" si="629"/>
        <v>Winter</v>
      </c>
      <c r="H6687" s="25">
        <f t="shared" si="634"/>
        <v>2</v>
      </c>
      <c r="I6687" s="25">
        <v>0</v>
      </c>
      <c r="J6687" s="25">
        <f t="shared" si="630"/>
        <v>2</v>
      </c>
      <c r="K6687" s="7">
        <v>90.739429999999999</v>
      </c>
    </row>
    <row r="6688" spans="1:11" x14ac:dyDescent="0.25">
      <c r="A6688" s="6">
        <v>44475</v>
      </c>
      <c r="B6688" s="7">
        <v>11</v>
      </c>
      <c r="C6688" s="25">
        <v>125287.32767838899</v>
      </c>
      <c r="D6688" s="25">
        <f t="shared" si="632"/>
        <v>10</v>
      </c>
      <c r="E6688" s="25">
        <f t="shared" si="631"/>
        <v>0</v>
      </c>
      <c r="F6688" s="25">
        <f t="shared" si="633"/>
        <v>0</v>
      </c>
      <c r="G6688" s="25" t="str">
        <f t="shared" si="629"/>
        <v>Winter</v>
      </c>
      <c r="H6688" s="25">
        <f t="shared" si="634"/>
        <v>2</v>
      </c>
      <c r="I6688" s="25">
        <v>0</v>
      </c>
      <c r="J6688" s="25">
        <f t="shared" si="630"/>
        <v>2</v>
      </c>
      <c r="K6688" s="7">
        <v>63.36506</v>
      </c>
    </row>
    <row r="6689" spans="1:11" x14ac:dyDescent="0.25">
      <c r="A6689" s="6">
        <v>44475</v>
      </c>
      <c r="B6689" s="7">
        <v>12</v>
      </c>
      <c r="C6689" s="25">
        <v>131273.89008923376</v>
      </c>
      <c r="D6689" s="25">
        <f t="shared" si="632"/>
        <v>10</v>
      </c>
      <c r="E6689" s="25">
        <f t="shared" si="631"/>
        <v>0</v>
      </c>
      <c r="F6689" s="25">
        <f t="shared" si="633"/>
        <v>0</v>
      </c>
      <c r="G6689" s="25" t="str">
        <f t="shared" si="629"/>
        <v>Winter</v>
      </c>
      <c r="H6689" s="25">
        <f t="shared" si="634"/>
        <v>2</v>
      </c>
      <c r="I6689" s="25">
        <v>0</v>
      </c>
      <c r="J6689" s="25">
        <f t="shared" si="630"/>
        <v>2</v>
      </c>
      <c r="K6689" s="7">
        <v>68.473470000000006</v>
      </c>
    </row>
    <row r="6690" spans="1:11" x14ac:dyDescent="0.25">
      <c r="A6690" s="6">
        <v>44475</v>
      </c>
      <c r="B6690" s="7">
        <v>13</v>
      </c>
      <c r="C6690" s="25">
        <v>139280.44521821174</v>
      </c>
      <c r="D6690" s="25">
        <f t="shared" si="632"/>
        <v>10</v>
      </c>
      <c r="E6690" s="25">
        <f t="shared" si="631"/>
        <v>0</v>
      </c>
      <c r="F6690" s="25">
        <f t="shared" si="633"/>
        <v>0</v>
      </c>
      <c r="G6690" s="25" t="str">
        <f t="shared" si="629"/>
        <v>Winter</v>
      </c>
      <c r="H6690" s="25">
        <f t="shared" si="634"/>
        <v>2</v>
      </c>
      <c r="I6690" s="25">
        <v>0</v>
      </c>
      <c r="J6690" s="25">
        <f t="shared" si="630"/>
        <v>2</v>
      </c>
      <c r="K6690" s="7">
        <v>67.577590000000001</v>
      </c>
    </row>
    <row r="6691" spans="1:11" x14ac:dyDescent="0.25">
      <c r="A6691" s="6">
        <v>44475</v>
      </c>
      <c r="B6691" s="7">
        <v>14</v>
      </c>
      <c r="C6691" s="25">
        <v>142854.29357087618</v>
      </c>
      <c r="D6691" s="25">
        <f t="shared" si="632"/>
        <v>10</v>
      </c>
      <c r="E6691" s="25">
        <f t="shared" si="631"/>
        <v>0</v>
      </c>
      <c r="F6691" s="25">
        <f t="shared" si="633"/>
        <v>0</v>
      </c>
      <c r="G6691" s="25" t="str">
        <f t="shared" si="629"/>
        <v>Winter</v>
      </c>
      <c r="H6691" s="25">
        <f t="shared" si="634"/>
        <v>2</v>
      </c>
      <c r="I6691" s="25">
        <v>0</v>
      </c>
      <c r="J6691" s="25">
        <f t="shared" si="630"/>
        <v>2</v>
      </c>
      <c r="K6691" s="7">
        <v>69.603009999999998</v>
      </c>
    </row>
    <row r="6692" spans="1:11" x14ac:dyDescent="0.25">
      <c r="A6692" s="6">
        <v>44475</v>
      </c>
      <c r="B6692" s="7">
        <v>15</v>
      </c>
      <c r="C6692" s="25">
        <v>155146.05937025542</v>
      </c>
      <c r="D6692" s="25">
        <f t="shared" si="632"/>
        <v>10</v>
      </c>
      <c r="E6692" s="25">
        <f t="shared" si="631"/>
        <v>0</v>
      </c>
      <c r="F6692" s="25">
        <f t="shared" si="633"/>
        <v>0</v>
      </c>
      <c r="G6692" s="25" t="str">
        <f t="shared" si="629"/>
        <v>Winter</v>
      </c>
      <c r="H6692" s="25">
        <f t="shared" si="634"/>
        <v>2</v>
      </c>
      <c r="I6692" s="25">
        <v>0</v>
      </c>
      <c r="J6692" s="25">
        <f t="shared" si="630"/>
        <v>2</v>
      </c>
      <c r="K6692" s="7">
        <v>69.578990000000005</v>
      </c>
    </row>
    <row r="6693" spans="1:11" x14ac:dyDescent="0.25">
      <c r="A6693" s="6">
        <v>44475</v>
      </c>
      <c r="B6693" s="7">
        <v>16</v>
      </c>
      <c r="C6693" s="25">
        <v>175994.12361225084</v>
      </c>
      <c r="D6693" s="25">
        <f t="shared" si="632"/>
        <v>10</v>
      </c>
      <c r="E6693" s="25">
        <f t="shared" si="631"/>
        <v>0</v>
      </c>
      <c r="F6693" s="25">
        <f t="shared" si="633"/>
        <v>0</v>
      </c>
      <c r="G6693" s="25" t="str">
        <f t="shared" si="629"/>
        <v>Winter</v>
      </c>
      <c r="H6693" s="25">
        <f t="shared" si="634"/>
        <v>2</v>
      </c>
      <c r="I6693" s="25">
        <v>0</v>
      </c>
      <c r="J6693" s="25">
        <f t="shared" si="630"/>
        <v>2</v>
      </c>
      <c r="K6693" s="7">
        <v>71.68853</v>
      </c>
    </row>
    <row r="6694" spans="1:11" x14ac:dyDescent="0.25">
      <c r="A6694" s="6">
        <v>44475</v>
      </c>
      <c r="B6694" s="7">
        <v>17</v>
      </c>
      <c r="C6694" s="25">
        <v>190124.05509435697</v>
      </c>
      <c r="D6694" s="25">
        <f t="shared" si="632"/>
        <v>10</v>
      </c>
      <c r="E6694" s="25">
        <f t="shared" si="631"/>
        <v>0</v>
      </c>
      <c r="F6694" s="25">
        <f t="shared" si="633"/>
        <v>0</v>
      </c>
      <c r="G6694" s="25" t="str">
        <f t="shared" si="629"/>
        <v>Winter</v>
      </c>
      <c r="H6694" s="25">
        <f t="shared" si="634"/>
        <v>2</v>
      </c>
      <c r="I6694" s="25">
        <v>0</v>
      </c>
      <c r="J6694" s="25">
        <f t="shared" si="630"/>
        <v>2</v>
      </c>
      <c r="K6694" s="7">
        <v>69.957440000000005</v>
      </c>
    </row>
    <row r="6695" spans="1:11" x14ac:dyDescent="0.25">
      <c r="A6695" s="6">
        <v>44475</v>
      </c>
      <c r="B6695" s="7">
        <v>18</v>
      </c>
      <c r="C6695" s="25">
        <v>198983.41367810481</v>
      </c>
      <c r="D6695" s="25">
        <f t="shared" si="632"/>
        <v>10</v>
      </c>
      <c r="E6695" s="25">
        <f t="shared" si="631"/>
        <v>0</v>
      </c>
      <c r="F6695" s="25">
        <f t="shared" si="633"/>
        <v>0</v>
      </c>
      <c r="G6695" s="25" t="str">
        <f t="shared" si="629"/>
        <v>Winter</v>
      </c>
      <c r="H6695" s="25">
        <f t="shared" si="634"/>
        <v>2</v>
      </c>
      <c r="I6695" s="25">
        <v>0</v>
      </c>
      <c r="J6695" s="25">
        <f t="shared" si="630"/>
        <v>2</v>
      </c>
      <c r="K6695" s="7">
        <v>88.923869999999994</v>
      </c>
    </row>
    <row r="6696" spans="1:11" x14ac:dyDescent="0.25">
      <c r="A6696" s="6">
        <v>44475</v>
      </c>
      <c r="B6696" s="7">
        <v>19</v>
      </c>
      <c r="C6696" s="25">
        <v>201178.40123079164</v>
      </c>
      <c r="D6696" s="25">
        <f t="shared" si="632"/>
        <v>10</v>
      </c>
      <c r="E6696" s="25">
        <f t="shared" si="631"/>
        <v>0</v>
      </c>
      <c r="F6696" s="25">
        <f t="shared" si="633"/>
        <v>0</v>
      </c>
      <c r="G6696" s="25" t="str">
        <f t="shared" si="629"/>
        <v>Winter</v>
      </c>
      <c r="H6696" s="25">
        <f t="shared" si="634"/>
        <v>6</v>
      </c>
      <c r="I6696" s="25">
        <v>0</v>
      </c>
      <c r="J6696" s="25">
        <f t="shared" si="630"/>
        <v>6</v>
      </c>
      <c r="K6696" s="7">
        <v>154.52760000000001</v>
      </c>
    </row>
    <row r="6697" spans="1:11" x14ac:dyDescent="0.25">
      <c r="A6697" s="6">
        <v>44475</v>
      </c>
      <c r="B6697" s="7">
        <v>20</v>
      </c>
      <c r="C6697" s="25">
        <v>202648.97037625368</v>
      </c>
      <c r="D6697" s="25">
        <f t="shared" si="632"/>
        <v>10</v>
      </c>
      <c r="E6697" s="25">
        <f t="shared" si="631"/>
        <v>0</v>
      </c>
      <c r="F6697" s="25">
        <f t="shared" si="633"/>
        <v>0</v>
      </c>
      <c r="G6697" s="25" t="str">
        <f t="shared" si="629"/>
        <v>Winter</v>
      </c>
      <c r="H6697" s="25">
        <f t="shared" si="634"/>
        <v>6</v>
      </c>
      <c r="I6697" s="25">
        <v>0</v>
      </c>
      <c r="J6697" s="25">
        <f t="shared" si="630"/>
        <v>6</v>
      </c>
      <c r="K6697" s="7">
        <v>136.82669999999999</v>
      </c>
    </row>
    <row r="6698" spans="1:11" x14ac:dyDescent="0.25">
      <c r="A6698" s="6">
        <v>44475</v>
      </c>
      <c r="B6698" s="7">
        <v>21</v>
      </c>
      <c r="C6698" s="25">
        <v>202840.34942168207</v>
      </c>
      <c r="D6698" s="25">
        <f t="shared" si="632"/>
        <v>10</v>
      </c>
      <c r="E6698" s="25">
        <f t="shared" si="631"/>
        <v>0</v>
      </c>
      <c r="F6698" s="25">
        <f t="shared" si="633"/>
        <v>0</v>
      </c>
      <c r="G6698" s="25" t="str">
        <f t="shared" si="629"/>
        <v>Winter</v>
      </c>
      <c r="H6698" s="25">
        <f t="shared" si="634"/>
        <v>6</v>
      </c>
      <c r="I6698" s="25">
        <v>0</v>
      </c>
      <c r="J6698" s="25">
        <f t="shared" si="630"/>
        <v>6</v>
      </c>
      <c r="K6698" s="7">
        <v>75.273250000000004</v>
      </c>
    </row>
    <row r="6699" spans="1:11" x14ac:dyDescent="0.25">
      <c r="A6699" s="6">
        <v>44475</v>
      </c>
      <c r="B6699" s="7">
        <v>22</v>
      </c>
      <c r="C6699" s="25">
        <v>191095.16371241165</v>
      </c>
      <c r="D6699" s="25">
        <f t="shared" si="632"/>
        <v>10</v>
      </c>
      <c r="E6699" s="25">
        <f t="shared" si="631"/>
        <v>0</v>
      </c>
      <c r="F6699" s="25">
        <f t="shared" si="633"/>
        <v>0</v>
      </c>
      <c r="G6699" s="25" t="str">
        <f t="shared" si="629"/>
        <v>Winter</v>
      </c>
      <c r="H6699" s="25">
        <f t="shared" si="634"/>
        <v>2</v>
      </c>
      <c r="I6699" s="25">
        <v>0</v>
      </c>
      <c r="J6699" s="25">
        <f t="shared" si="630"/>
        <v>2</v>
      </c>
      <c r="K6699" s="7">
        <v>76.560050000000004</v>
      </c>
    </row>
    <row r="6700" spans="1:11" x14ac:dyDescent="0.25">
      <c r="A6700" s="6">
        <v>44475</v>
      </c>
      <c r="B6700" s="7">
        <v>23</v>
      </c>
      <c r="C6700" s="25">
        <v>171973.36285299729</v>
      </c>
      <c r="D6700" s="25">
        <f t="shared" si="632"/>
        <v>10</v>
      </c>
      <c r="E6700" s="25">
        <f t="shared" si="631"/>
        <v>0</v>
      </c>
      <c r="F6700" s="25">
        <f t="shared" si="633"/>
        <v>0</v>
      </c>
      <c r="G6700" s="25" t="str">
        <f t="shared" si="629"/>
        <v>Winter</v>
      </c>
      <c r="H6700" s="25">
        <f t="shared" si="634"/>
        <v>2</v>
      </c>
      <c r="I6700" s="25">
        <v>0</v>
      </c>
      <c r="J6700" s="25">
        <f t="shared" si="630"/>
        <v>2</v>
      </c>
      <c r="K6700" s="7">
        <v>87.121679999999998</v>
      </c>
    </row>
    <row r="6701" spans="1:11" x14ac:dyDescent="0.25">
      <c r="A6701" s="6">
        <v>44475</v>
      </c>
      <c r="B6701" s="7">
        <v>24</v>
      </c>
      <c r="C6701" s="25">
        <v>147685.46596442166</v>
      </c>
      <c r="D6701" s="25">
        <f t="shared" si="632"/>
        <v>10</v>
      </c>
      <c r="E6701" s="25">
        <f t="shared" si="631"/>
        <v>0</v>
      </c>
      <c r="F6701" s="25">
        <f t="shared" si="633"/>
        <v>0</v>
      </c>
      <c r="G6701" s="25" t="str">
        <f t="shared" si="629"/>
        <v>Winter</v>
      </c>
      <c r="H6701" s="25">
        <f t="shared" si="634"/>
        <v>2</v>
      </c>
      <c r="I6701" s="25">
        <v>0</v>
      </c>
      <c r="J6701" s="25">
        <f t="shared" si="630"/>
        <v>2</v>
      </c>
      <c r="K6701" s="7">
        <v>49.619050000000001</v>
      </c>
    </row>
    <row r="6702" spans="1:11" x14ac:dyDescent="0.25">
      <c r="A6702" s="6">
        <v>44476</v>
      </c>
      <c r="B6702" s="7">
        <v>1</v>
      </c>
      <c r="C6702" s="25">
        <v>124710.53700439731</v>
      </c>
      <c r="D6702" s="25">
        <f t="shared" si="632"/>
        <v>10</v>
      </c>
      <c r="E6702" s="25">
        <f t="shared" si="631"/>
        <v>0</v>
      </c>
      <c r="F6702" s="25">
        <f t="shared" si="633"/>
        <v>0</v>
      </c>
      <c r="G6702" s="25" t="str">
        <f t="shared" si="629"/>
        <v>Winter</v>
      </c>
      <c r="H6702" s="25">
        <f t="shared" si="634"/>
        <v>2</v>
      </c>
      <c r="I6702" s="25">
        <v>0</v>
      </c>
      <c r="J6702" s="25">
        <f t="shared" si="630"/>
        <v>2</v>
      </c>
      <c r="K6702" s="7">
        <v>46.474609999999998</v>
      </c>
    </row>
    <row r="6703" spans="1:11" x14ac:dyDescent="0.25">
      <c r="A6703" s="6">
        <v>44476</v>
      </c>
      <c r="B6703" s="7">
        <v>2</v>
      </c>
      <c r="C6703" s="25">
        <v>110842.8136623679</v>
      </c>
      <c r="D6703" s="25">
        <f t="shared" si="632"/>
        <v>10</v>
      </c>
      <c r="E6703" s="25">
        <f t="shared" si="631"/>
        <v>0</v>
      </c>
      <c r="F6703" s="25">
        <f t="shared" si="633"/>
        <v>0</v>
      </c>
      <c r="G6703" s="25" t="str">
        <f t="shared" ref="G6703:G6766" si="635">IF(OR(D6703&lt;5,D6703&gt;9),"Winter","Summer")</f>
        <v>Winter</v>
      </c>
      <c r="H6703" s="25">
        <f t="shared" si="634"/>
        <v>1</v>
      </c>
      <c r="I6703" s="25">
        <v>0</v>
      </c>
      <c r="J6703" s="25">
        <f t="shared" ref="J6703:J6766" si="636">IF(I6703=0,H6703,5)</f>
        <v>1</v>
      </c>
      <c r="K6703" s="7">
        <v>44.83831</v>
      </c>
    </row>
    <row r="6704" spans="1:11" x14ac:dyDescent="0.25">
      <c r="A6704" s="6">
        <v>44476</v>
      </c>
      <c r="B6704" s="7">
        <v>3</v>
      </c>
      <c r="C6704" s="25">
        <v>102182.2980510811</v>
      </c>
      <c r="D6704" s="25">
        <f t="shared" si="632"/>
        <v>10</v>
      </c>
      <c r="E6704" s="25">
        <f t="shared" si="631"/>
        <v>0</v>
      </c>
      <c r="F6704" s="25">
        <f t="shared" si="633"/>
        <v>0</v>
      </c>
      <c r="G6704" s="25" t="str">
        <f t="shared" si="635"/>
        <v>Winter</v>
      </c>
      <c r="H6704" s="25">
        <f t="shared" si="634"/>
        <v>1</v>
      </c>
      <c r="I6704" s="25">
        <v>0</v>
      </c>
      <c r="J6704" s="25">
        <f t="shared" si="636"/>
        <v>1</v>
      </c>
      <c r="K6704" s="7">
        <v>41.435490000000001</v>
      </c>
    </row>
    <row r="6705" spans="1:11" x14ac:dyDescent="0.25">
      <c r="A6705" s="6">
        <v>44476</v>
      </c>
      <c r="B6705" s="7">
        <v>4</v>
      </c>
      <c r="C6705" s="25">
        <v>96526.170932590438</v>
      </c>
      <c r="D6705" s="25">
        <f t="shared" si="632"/>
        <v>10</v>
      </c>
      <c r="E6705" s="25">
        <f t="shared" si="631"/>
        <v>0</v>
      </c>
      <c r="F6705" s="25">
        <f t="shared" si="633"/>
        <v>0</v>
      </c>
      <c r="G6705" s="25" t="str">
        <f t="shared" si="635"/>
        <v>Winter</v>
      </c>
      <c r="H6705" s="25">
        <f t="shared" si="634"/>
        <v>1</v>
      </c>
      <c r="I6705" s="25">
        <v>0</v>
      </c>
      <c r="J6705" s="25">
        <f t="shared" si="636"/>
        <v>1</v>
      </c>
      <c r="K6705" s="7">
        <v>40.453130000000002</v>
      </c>
    </row>
    <row r="6706" spans="1:11" x14ac:dyDescent="0.25">
      <c r="A6706" s="6">
        <v>44476</v>
      </c>
      <c r="B6706" s="7">
        <v>5</v>
      </c>
      <c r="C6706" s="25">
        <v>94927.045972399224</v>
      </c>
      <c r="D6706" s="25">
        <f t="shared" si="632"/>
        <v>10</v>
      </c>
      <c r="E6706" s="25">
        <f t="shared" si="631"/>
        <v>0</v>
      </c>
      <c r="F6706" s="25">
        <f t="shared" si="633"/>
        <v>0</v>
      </c>
      <c r="G6706" s="25" t="str">
        <f t="shared" si="635"/>
        <v>Winter</v>
      </c>
      <c r="H6706" s="25">
        <f t="shared" si="634"/>
        <v>1</v>
      </c>
      <c r="I6706" s="25">
        <v>0</v>
      </c>
      <c r="J6706" s="25">
        <f t="shared" si="636"/>
        <v>1</v>
      </c>
      <c r="K6706" s="7">
        <v>43.485590000000002</v>
      </c>
    </row>
    <row r="6707" spans="1:11" x14ac:dyDescent="0.25">
      <c r="A6707" s="6">
        <v>44476</v>
      </c>
      <c r="B6707" s="7">
        <v>6</v>
      </c>
      <c r="C6707" s="25">
        <v>98402.624401181951</v>
      </c>
      <c r="D6707" s="25">
        <f t="shared" si="632"/>
        <v>10</v>
      </c>
      <c r="E6707" s="25">
        <f t="shared" si="631"/>
        <v>0</v>
      </c>
      <c r="F6707" s="25">
        <f t="shared" si="633"/>
        <v>0</v>
      </c>
      <c r="G6707" s="25" t="str">
        <f t="shared" si="635"/>
        <v>Winter</v>
      </c>
      <c r="H6707" s="25">
        <f t="shared" si="634"/>
        <v>1</v>
      </c>
      <c r="I6707" s="25">
        <v>0</v>
      </c>
      <c r="J6707" s="25">
        <f t="shared" si="636"/>
        <v>1</v>
      </c>
      <c r="K6707" s="7">
        <v>58.903260000000003</v>
      </c>
    </row>
    <row r="6708" spans="1:11" x14ac:dyDescent="0.25">
      <c r="A6708" s="6">
        <v>44476</v>
      </c>
      <c r="B6708" s="7">
        <v>7</v>
      </c>
      <c r="C6708" s="25">
        <v>109697.92041010509</v>
      </c>
      <c r="D6708" s="25">
        <f t="shared" si="632"/>
        <v>10</v>
      </c>
      <c r="E6708" s="25">
        <f t="shared" si="631"/>
        <v>0</v>
      </c>
      <c r="F6708" s="25">
        <f t="shared" si="633"/>
        <v>0</v>
      </c>
      <c r="G6708" s="25" t="str">
        <f t="shared" si="635"/>
        <v>Winter</v>
      </c>
      <c r="H6708" s="25">
        <f t="shared" si="634"/>
        <v>6</v>
      </c>
      <c r="I6708" s="25">
        <v>0</v>
      </c>
      <c r="J6708" s="25">
        <f t="shared" si="636"/>
        <v>6</v>
      </c>
      <c r="K6708" s="7">
        <v>51.369109999999999</v>
      </c>
    </row>
    <row r="6709" spans="1:11" x14ac:dyDescent="0.25">
      <c r="A6709" s="6">
        <v>44476</v>
      </c>
      <c r="B6709" s="7">
        <v>8</v>
      </c>
      <c r="C6709" s="25">
        <v>116020.1078259889</v>
      </c>
      <c r="D6709" s="25">
        <f t="shared" si="632"/>
        <v>10</v>
      </c>
      <c r="E6709" s="25">
        <f t="shared" si="631"/>
        <v>0</v>
      </c>
      <c r="F6709" s="25">
        <f t="shared" si="633"/>
        <v>0</v>
      </c>
      <c r="G6709" s="25" t="str">
        <f t="shared" si="635"/>
        <v>Winter</v>
      </c>
      <c r="H6709" s="25">
        <f t="shared" si="634"/>
        <v>6</v>
      </c>
      <c r="I6709" s="25">
        <v>0</v>
      </c>
      <c r="J6709" s="25">
        <f t="shared" si="636"/>
        <v>6</v>
      </c>
      <c r="K6709" s="7">
        <v>91.533180000000002</v>
      </c>
    </row>
    <row r="6710" spans="1:11" x14ac:dyDescent="0.25">
      <c r="A6710" s="6">
        <v>44476</v>
      </c>
      <c r="B6710" s="7">
        <v>9</v>
      </c>
      <c r="C6710" s="25">
        <v>115330.46844006161</v>
      </c>
      <c r="D6710" s="25">
        <f t="shared" si="632"/>
        <v>10</v>
      </c>
      <c r="E6710" s="25">
        <f t="shared" si="631"/>
        <v>0</v>
      </c>
      <c r="F6710" s="25">
        <f t="shared" si="633"/>
        <v>0</v>
      </c>
      <c r="G6710" s="25" t="str">
        <f t="shared" si="635"/>
        <v>Winter</v>
      </c>
      <c r="H6710" s="25">
        <f t="shared" si="634"/>
        <v>6</v>
      </c>
      <c r="I6710" s="25">
        <v>0</v>
      </c>
      <c r="J6710" s="25">
        <f t="shared" si="636"/>
        <v>6</v>
      </c>
      <c r="K6710" s="7">
        <v>61.468699999999998</v>
      </c>
    </row>
    <row r="6711" spans="1:11" x14ac:dyDescent="0.25">
      <c r="A6711" s="6">
        <v>44476</v>
      </c>
      <c r="B6711" s="7">
        <v>10</v>
      </c>
      <c r="C6711" s="25">
        <v>116788.33463735372</v>
      </c>
      <c r="D6711" s="25">
        <f t="shared" si="632"/>
        <v>10</v>
      </c>
      <c r="E6711" s="25">
        <f t="shared" si="631"/>
        <v>0</v>
      </c>
      <c r="F6711" s="25">
        <f t="shared" si="633"/>
        <v>0</v>
      </c>
      <c r="G6711" s="25" t="str">
        <f t="shared" si="635"/>
        <v>Winter</v>
      </c>
      <c r="H6711" s="25">
        <f t="shared" si="634"/>
        <v>2</v>
      </c>
      <c r="I6711" s="25">
        <v>0</v>
      </c>
      <c r="J6711" s="25">
        <f t="shared" si="636"/>
        <v>2</v>
      </c>
      <c r="K6711" s="7">
        <v>65.437359999999998</v>
      </c>
    </row>
    <row r="6712" spans="1:11" x14ac:dyDescent="0.25">
      <c r="A6712" s="6">
        <v>44476</v>
      </c>
      <c r="B6712" s="7">
        <v>11</v>
      </c>
      <c r="C6712" s="25">
        <v>120485.08120236007</v>
      </c>
      <c r="D6712" s="25">
        <f t="shared" si="632"/>
        <v>10</v>
      </c>
      <c r="E6712" s="25">
        <f t="shared" si="631"/>
        <v>0</v>
      </c>
      <c r="F6712" s="25">
        <f t="shared" si="633"/>
        <v>0</v>
      </c>
      <c r="G6712" s="25" t="str">
        <f t="shared" si="635"/>
        <v>Winter</v>
      </c>
      <c r="H6712" s="25">
        <f t="shared" si="634"/>
        <v>2</v>
      </c>
      <c r="I6712" s="25">
        <v>0</v>
      </c>
      <c r="J6712" s="25">
        <f t="shared" si="636"/>
        <v>2</v>
      </c>
      <c r="K6712" s="7">
        <v>59.85669</v>
      </c>
    </row>
    <row r="6713" spans="1:11" x14ac:dyDescent="0.25">
      <c r="A6713" s="6">
        <v>44476</v>
      </c>
      <c r="B6713" s="7">
        <v>12</v>
      </c>
      <c r="C6713" s="25">
        <v>126368.36869517762</v>
      </c>
      <c r="D6713" s="25">
        <f t="shared" si="632"/>
        <v>10</v>
      </c>
      <c r="E6713" s="25">
        <f t="shared" si="631"/>
        <v>0</v>
      </c>
      <c r="F6713" s="25">
        <f t="shared" si="633"/>
        <v>0</v>
      </c>
      <c r="G6713" s="25" t="str">
        <f t="shared" si="635"/>
        <v>Winter</v>
      </c>
      <c r="H6713" s="25">
        <f t="shared" si="634"/>
        <v>2</v>
      </c>
      <c r="I6713" s="25">
        <v>0</v>
      </c>
      <c r="J6713" s="25">
        <f t="shared" si="636"/>
        <v>2</v>
      </c>
      <c r="K6713" s="7">
        <v>66.03698</v>
      </c>
    </row>
    <row r="6714" spans="1:11" x14ac:dyDescent="0.25">
      <c r="A6714" s="6">
        <v>44476</v>
      </c>
      <c r="B6714" s="7">
        <v>13</v>
      </c>
      <c r="C6714" s="25">
        <v>138704.73596986002</v>
      </c>
      <c r="D6714" s="25">
        <f t="shared" si="632"/>
        <v>10</v>
      </c>
      <c r="E6714" s="25">
        <f t="shared" si="631"/>
        <v>0</v>
      </c>
      <c r="F6714" s="25">
        <f t="shared" si="633"/>
        <v>0</v>
      </c>
      <c r="G6714" s="25" t="str">
        <f t="shared" si="635"/>
        <v>Winter</v>
      </c>
      <c r="H6714" s="25">
        <f t="shared" si="634"/>
        <v>2</v>
      </c>
      <c r="I6714" s="25">
        <v>0</v>
      </c>
      <c r="J6714" s="25">
        <f t="shared" si="636"/>
        <v>2</v>
      </c>
      <c r="K6714" s="7">
        <v>63.428519999999999</v>
      </c>
    </row>
    <row r="6715" spans="1:11" x14ac:dyDescent="0.25">
      <c r="A6715" s="6">
        <v>44476</v>
      </c>
      <c r="B6715" s="7">
        <v>14</v>
      </c>
      <c r="C6715" s="25">
        <v>156375.4645407963</v>
      </c>
      <c r="D6715" s="25">
        <f t="shared" si="632"/>
        <v>10</v>
      </c>
      <c r="E6715" s="25">
        <f t="shared" si="631"/>
        <v>0</v>
      </c>
      <c r="F6715" s="25">
        <f t="shared" si="633"/>
        <v>0</v>
      </c>
      <c r="G6715" s="25" t="str">
        <f t="shared" si="635"/>
        <v>Winter</v>
      </c>
      <c r="H6715" s="25">
        <f t="shared" si="634"/>
        <v>2</v>
      </c>
      <c r="I6715" s="25">
        <v>0</v>
      </c>
      <c r="J6715" s="25">
        <f t="shared" si="636"/>
        <v>2</v>
      </c>
      <c r="K6715" s="7">
        <v>75.877489999999995</v>
      </c>
    </row>
    <row r="6716" spans="1:11" x14ac:dyDescent="0.25">
      <c r="A6716" s="6">
        <v>44476</v>
      </c>
      <c r="B6716" s="7">
        <v>15</v>
      </c>
      <c r="C6716" s="25">
        <v>173146.98215462739</v>
      </c>
      <c r="D6716" s="25">
        <f t="shared" si="632"/>
        <v>10</v>
      </c>
      <c r="E6716" s="25">
        <f t="shared" si="631"/>
        <v>0</v>
      </c>
      <c r="F6716" s="25">
        <f t="shared" si="633"/>
        <v>0</v>
      </c>
      <c r="G6716" s="25" t="str">
        <f t="shared" si="635"/>
        <v>Winter</v>
      </c>
      <c r="H6716" s="25">
        <f t="shared" si="634"/>
        <v>2</v>
      </c>
      <c r="I6716" s="25">
        <v>0</v>
      </c>
      <c r="J6716" s="25">
        <f t="shared" si="636"/>
        <v>2</v>
      </c>
      <c r="K6716" s="7">
        <v>78.668580000000006</v>
      </c>
    </row>
    <row r="6717" spans="1:11" x14ac:dyDescent="0.25">
      <c r="A6717" s="6">
        <v>44476</v>
      </c>
      <c r="B6717" s="7">
        <v>16</v>
      </c>
      <c r="C6717" s="25">
        <v>189458.61715794393</v>
      </c>
      <c r="D6717" s="25">
        <f t="shared" si="632"/>
        <v>10</v>
      </c>
      <c r="E6717" s="25">
        <f t="shared" si="631"/>
        <v>0</v>
      </c>
      <c r="F6717" s="25">
        <f t="shared" si="633"/>
        <v>0</v>
      </c>
      <c r="G6717" s="25" t="str">
        <f t="shared" si="635"/>
        <v>Winter</v>
      </c>
      <c r="H6717" s="25">
        <f t="shared" si="634"/>
        <v>2</v>
      </c>
      <c r="I6717" s="25">
        <v>0</v>
      </c>
      <c r="J6717" s="25">
        <f t="shared" si="636"/>
        <v>2</v>
      </c>
      <c r="K6717" s="7">
        <v>85.192700000000002</v>
      </c>
    </row>
    <row r="6718" spans="1:11" x14ac:dyDescent="0.25">
      <c r="A6718" s="6">
        <v>44476</v>
      </c>
      <c r="B6718" s="7">
        <v>17</v>
      </c>
      <c r="C6718" s="25">
        <v>200705.99520550654</v>
      </c>
      <c r="D6718" s="25">
        <f t="shared" si="632"/>
        <v>10</v>
      </c>
      <c r="E6718" s="25">
        <f t="shared" si="631"/>
        <v>0</v>
      </c>
      <c r="F6718" s="25">
        <f t="shared" si="633"/>
        <v>0</v>
      </c>
      <c r="G6718" s="25" t="str">
        <f t="shared" si="635"/>
        <v>Winter</v>
      </c>
      <c r="H6718" s="25">
        <f t="shared" si="634"/>
        <v>2</v>
      </c>
      <c r="I6718" s="25">
        <v>0</v>
      </c>
      <c r="J6718" s="25">
        <f t="shared" si="636"/>
        <v>2</v>
      </c>
      <c r="K6718" s="7">
        <v>104.7884</v>
      </c>
    </row>
    <row r="6719" spans="1:11" x14ac:dyDescent="0.25">
      <c r="A6719" s="6">
        <v>44476</v>
      </c>
      <c r="B6719" s="7">
        <v>18</v>
      </c>
      <c r="C6719" s="25">
        <v>204924.83554569981</v>
      </c>
      <c r="D6719" s="25">
        <f t="shared" si="632"/>
        <v>10</v>
      </c>
      <c r="E6719" s="25">
        <f t="shared" si="631"/>
        <v>0</v>
      </c>
      <c r="F6719" s="25">
        <f t="shared" si="633"/>
        <v>0</v>
      </c>
      <c r="G6719" s="25" t="str">
        <f t="shared" si="635"/>
        <v>Winter</v>
      </c>
      <c r="H6719" s="25">
        <f t="shared" si="634"/>
        <v>2</v>
      </c>
      <c r="I6719" s="25">
        <v>0</v>
      </c>
      <c r="J6719" s="25">
        <f t="shared" si="636"/>
        <v>2</v>
      </c>
      <c r="K6719" s="7">
        <v>70.228650000000002</v>
      </c>
    </row>
    <row r="6720" spans="1:11" x14ac:dyDescent="0.25">
      <c r="A6720" s="6">
        <v>44476</v>
      </c>
      <c r="B6720" s="7">
        <v>19</v>
      </c>
      <c r="C6720" s="25">
        <v>204020.33805897311</v>
      </c>
      <c r="D6720" s="25">
        <f t="shared" si="632"/>
        <v>10</v>
      </c>
      <c r="E6720" s="25">
        <f t="shared" si="631"/>
        <v>0</v>
      </c>
      <c r="F6720" s="25">
        <f t="shared" si="633"/>
        <v>0</v>
      </c>
      <c r="G6720" s="25" t="str">
        <f t="shared" si="635"/>
        <v>Winter</v>
      </c>
      <c r="H6720" s="25">
        <f t="shared" si="634"/>
        <v>6</v>
      </c>
      <c r="I6720" s="25">
        <v>0</v>
      </c>
      <c r="J6720" s="25">
        <f t="shared" si="636"/>
        <v>6</v>
      </c>
      <c r="K6720" s="7">
        <v>75.036169999999998</v>
      </c>
    </row>
    <row r="6721" spans="1:11" x14ac:dyDescent="0.25">
      <c r="A6721" s="6">
        <v>44476</v>
      </c>
      <c r="B6721" s="7">
        <v>20</v>
      </c>
      <c r="C6721" s="25">
        <v>201623.70643964439</v>
      </c>
      <c r="D6721" s="25">
        <f t="shared" si="632"/>
        <v>10</v>
      </c>
      <c r="E6721" s="25">
        <f t="shared" si="631"/>
        <v>0</v>
      </c>
      <c r="F6721" s="25">
        <f t="shared" si="633"/>
        <v>0</v>
      </c>
      <c r="G6721" s="25" t="str">
        <f t="shared" si="635"/>
        <v>Winter</v>
      </c>
      <c r="H6721" s="25">
        <f t="shared" si="634"/>
        <v>6</v>
      </c>
      <c r="I6721" s="25">
        <v>0</v>
      </c>
      <c r="J6721" s="25">
        <f t="shared" si="636"/>
        <v>6</v>
      </c>
      <c r="K6721" s="7">
        <v>239.7833</v>
      </c>
    </row>
    <row r="6722" spans="1:11" x14ac:dyDescent="0.25">
      <c r="A6722" s="6">
        <v>44476</v>
      </c>
      <c r="B6722" s="7">
        <v>21</v>
      </c>
      <c r="C6722" s="25">
        <v>200576.49771871671</v>
      </c>
      <c r="D6722" s="25">
        <f t="shared" si="632"/>
        <v>10</v>
      </c>
      <c r="E6722" s="25">
        <f t="shared" si="631"/>
        <v>0</v>
      </c>
      <c r="F6722" s="25">
        <f t="shared" si="633"/>
        <v>0</v>
      </c>
      <c r="G6722" s="25" t="str">
        <f t="shared" si="635"/>
        <v>Winter</v>
      </c>
      <c r="H6722" s="25">
        <f t="shared" si="634"/>
        <v>6</v>
      </c>
      <c r="I6722" s="25">
        <v>0</v>
      </c>
      <c r="J6722" s="25">
        <f t="shared" si="636"/>
        <v>6</v>
      </c>
      <c r="K6722" s="7">
        <v>65.391909999999996</v>
      </c>
    </row>
    <row r="6723" spans="1:11" x14ac:dyDescent="0.25">
      <c r="A6723" s="6">
        <v>44476</v>
      </c>
      <c r="B6723" s="7">
        <v>22</v>
      </c>
      <c r="C6723" s="25">
        <v>189310.03050483507</v>
      </c>
      <c r="D6723" s="25">
        <f t="shared" si="632"/>
        <v>10</v>
      </c>
      <c r="E6723" s="25">
        <f t="shared" si="631"/>
        <v>0</v>
      </c>
      <c r="F6723" s="25">
        <f t="shared" si="633"/>
        <v>0</v>
      </c>
      <c r="G6723" s="25" t="str">
        <f t="shared" si="635"/>
        <v>Winter</v>
      </c>
      <c r="H6723" s="25">
        <f t="shared" si="634"/>
        <v>2</v>
      </c>
      <c r="I6723" s="25">
        <v>0</v>
      </c>
      <c r="J6723" s="25">
        <f t="shared" si="636"/>
        <v>2</v>
      </c>
      <c r="K6723" s="7">
        <v>74.468850000000003</v>
      </c>
    </row>
    <row r="6724" spans="1:11" x14ac:dyDescent="0.25">
      <c r="A6724" s="6">
        <v>44476</v>
      </c>
      <c r="B6724" s="7">
        <v>23</v>
      </c>
      <c r="C6724" s="25">
        <v>171473.81680570295</v>
      </c>
      <c r="D6724" s="25">
        <f t="shared" si="632"/>
        <v>10</v>
      </c>
      <c r="E6724" s="25">
        <f t="shared" si="631"/>
        <v>0</v>
      </c>
      <c r="F6724" s="25">
        <f t="shared" si="633"/>
        <v>0</v>
      </c>
      <c r="G6724" s="25" t="str">
        <f t="shared" si="635"/>
        <v>Winter</v>
      </c>
      <c r="H6724" s="25">
        <f t="shared" si="634"/>
        <v>2</v>
      </c>
      <c r="I6724" s="25">
        <v>0</v>
      </c>
      <c r="J6724" s="25">
        <f t="shared" si="636"/>
        <v>2</v>
      </c>
      <c r="K6724" s="7">
        <v>60.184220000000003</v>
      </c>
    </row>
    <row r="6725" spans="1:11" x14ac:dyDescent="0.25">
      <c r="A6725" s="6">
        <v>44476</v>
      </c>
      <c r="B6725" s="7">
        <v>24</v>
      </c>
      <c r="C6725" s="25">
        <v>150017.32011463412</v>
      </c>
      <c r="D6725" s="25">
        <f t="shared" si="632"/>
        <v>10</v>
      </c>
      <c r="E6725" s="25">
        <f t="shared" si="631"/>
        <v>0</v>
      </c>
      <c r="F6725" s="25">
        <f t="shared" si="633"/>
        <v>0</v>
      </c>
      <c r="G6725" s="25" t="str">
        <f t="shared" si="635"/>
        <v>Winter</v>
      </c>
      <c r="H6725" s="25">
        <f t="shared" si="634"/>
        <v>2</v>
      </c>
      <c r="I6725" s="25">
        <v>0</v>
      </c>
      <c r="J6725" s="25">
        <f t="shared" si="636"/>
        <v>2</v>
      </c>
      <c r="K6725" s="7">
        <v>55.180280000000003</v>
      </c>
    </row>
    <row r="6726" spans="1:11" x14ac:dyDescent="0.25">
      <c r="A6726" s="6">
        <v>44477</v>
      </c>
      <c r="B6726" s="7">
        <v>1</v>
      </c>
      <c r="C6726" s="25">
        <v>129969.20132633031</v>
      </c>
      <c r="D6726" s="25">
        <f t="shared" si="632"/>
        <v>10</v>
      </c>
      <c r="E6726" s="25">
        <f t="shared" ref="E6726:E6789" si="637">IF(IFERROR(VLOOKUP(A6726,$S$6:$S$15,1,0),0)&gt;0,1,0)</f>
        <v>0</v>
      </c>
      <c r="F6726" s="25">
        <f t="shared" si="633"/>
        <v>0</v>
      </c>
      <c r="G6726" s="25" t="str">
        <f t="shared" si="635"/>
        <v>Winter</v>
      </c>
      <c r="H6726" s="25">
        <f t="shared" si="634"/>
        <v>2</v>
      </c>
      <c r="I6726" s="25">
        <v>0</v>
      </c>
      <c r="J6726" s="25">
        <f t="shared" si="636"/>
        <v>2</v>
      </c>
      <c r="K6726" s="7">
        <v>56.660550000000001</v>
      </c>
    </row>
    <row r="6727" spans="1:11" x14ac:dyDescent="0.25">
      <c r="A6727" s="6">
        <v>44477</v>
      </c>
      <c r="B6727" s="7">
        <v>2</v>
      </c>
      <c r="C6727" s="25">
        <v>114263.79159496039</v>
      </c>
      <c r="D6727" s="25">
        <f t="shared" ref="D6727:D6790" si="638">MONTH(A6727)</f>
        <v>10</v>
      </c>
      <c r="E6727" s="25">
        <f t="shared" si="637"/>
        <v>0</v>
      </c>
      <c r="F6727" s="25">
        <f t="shared" ref="F6727:F6790" si="639">IF(WEEKDAY(A6727,2)&gt;5,1,0)</f>
        <v>0</v>
      </c>
      <c r="G6727" s="25" t="str">
        <f t="shared" si="635"/>
        <v>Winter</v>
      </c>
      <c r="H6727" s="25">
        <f t="shared" ref="H6727:H6790" si="640">IF(AND(B6727&lt;7,B6727&gt;1),1,IF(G6727="Winter",IF(OR(E6727=1,F6727=1,B6727=1,AND(B6727&gt;9,B6727&lt;19),B6727&gt;21),2,6),IF(OR(E6727=1,F6727=1,B6727&lt;15,B6727&gt;20),3,4)))</f>
        <v>1</v>
      </c>
      <c r="I6727" s="25">
        <v>0</v>
      </c>
      <c r="J6727" s="25">
        <f t="shared" si="636"/>
        <v>1</v>
      </c>
      <c r="K6727" s="7">
        <v>158.9693</v>
      </c>
    </row>
    <row r="6728" spans="1:11" x14ac:dyDescent="0.25">
      <c r="A6728" s="6">
        <v>44477</v>
      </c>
      <c r="B6728" s="7">
        <v>3</v>
      </c>
      <c r="C6728" s="25">
        <v>104515.2559080893</v>
      </c>
      <c r="D6728" s="25">
        <f t="shared" si="638"/>
        <v>10</v>
      </c>
      <c r="E6728" s="25">
        <f t="shared" si="637"/>
        <v>0</v>
      </c>
      <c r="F6728" s="25">
        <f t="shared" si="639"/>
        <v>0</v>
      </c>
      <c r="G6728" s="25" t="str">
        <f t="shared" si="635"/>
        <v>Winter</v>
      </c>
      <c r="H6728" s="25">
        <f t="shared" si="640"/>
        <v>1</v>
      </c>
      <c r="I6728" s="25">
        <v>0</v>
      </c>
      <c r="J6728" s="25">
        <f t="shared" si="636"/>
        <v>1</v>
      </c>
      <c r="K6728" s="7">
        <v>46.11253</v>
      </c>
    </row>
    <row r="6729" spans="1:11" x14ac:dyDescent="0.25">
      <c r="A6729" s="6">
        <v>44477</v>
      </c>
      <c r="B6729" s="7">
        <v>4</v>
      </c>
      <c r="C6729" s="25">
        <v>98757.529207090265</v>
      </c>
      <c r="D6729" s="25">
        <f t="shared" si="638"/>
        <v>10</v>
      </c>
      <c r="E6729" s="25">
        <f t="shared" si="637"/>
        <v>0</v>
      </c>
      <c r="F6729" s="25">
        <f t="shared" si="639"/>
        <v>0</v>
      </c>
      <c r="G6729" s="25" t="str">
        <f t="shared" si="635"/>
        <v>Winter</v>
      </c>
      <c r="H6729" s="25">
        <f t="shared" si="640"/>
        <v>1</v>
      </c>
      <c r="I6729" s="25">
        <v>0</v>
      </c>
      <c r="J6729" s="25">
        <f t="shared" si="636"/>
        <v>1</v>
      </c>
      <c r="K6729" s="7">
        <v>43.357559999999999</v>
      </c>
    </row>
    <row r="6730" spans="1:11" x14ac:dyDescent="0.25">
      <c r="A6730" s="6">
        <v>44477</v>
      </c>
      <c r="B6730" s="7">
        <v>5</v>
      </c>
      <c r="C6730" s="25">
        <v>96664.907097380084</v>
      </c>
      <c r="D6730" s="25">
        <f t="shared" si="638"/>
        <v>10</v>
      </c>
      <c r="E6730" s="25">
        <f t="shared" si="637"/>
        <v>0</v>
      </c>
      <c r="F6730" s="25">
        <f t="shared" si="639"/>
        <v>0</v>
      </c>
      <c r="G6730" s="25" t="str">
        <f t="shared" si="635"/>
        <v>Winter</v>
      </c>
      <c r="H6730" s="25">
        <f t="shared" si="640"/>
        <v>1</v>
      </c>
      <c r="I6730" s="25">
        <v>0</v>
      </c>
      <c r="J6730" s="25">
        <f t="shared" si="636"/>
        <v>1</v>
      </c>
      <c r="K6730" s="7">
        <v>123.2221</v>
      </c>
    </row>
    <row r="6731" spans="1:11" x14ac:dyDescent="0.25">
      <c r="A6731" s="6">
        <v>44477</v>
      </c>
      <c r="B6731" s="7">
        <v>6</v>
      </c>
      <c r="C6731" s="25">
        <v>98647.691610718946</v>
      </c>
      <c r="D6731" s="25">
        <f t="shared" si="638"/>
        <v>10</v>
      </c>
      <c r="E6731" s="25">
        <f t="shared" si="637"/>
        <v>0</v>
      </c>
      <c r="F6731" s="25">
        <f t="shared" si="639"/>
        <v>0</v>
      </c>
      <c r="G6731" s="25" t="str">
        <f t="shared" si="635"/>
        <v>Winter</v>
      </c>
      <c r="H6731" s="25">
        <f t="shared" si="640"/>
        <v>1</v>
      </c>
      <c r="I6731" s="25">
        <v>0</v>
      </c>
      <c r="J6731" s="25">
        <f t="shared" si="636"/>
        <v>1</v>
      </c>
      <c r="K6731" s="7">
        <v>49.107379999999999</v>
      </c>
    </row>
    <row r="6732" spans="1:11" x14ac:dyDescent="0.25">
      <c r="A6732" s="6">
        <v>44477</v>
      </c>
      <c r="B6732" s="7">
        <v>7</v>
      </c>
      <c r="C6732" s="25">
        <v>106555.26793505483</v>
      </c>
      <c r="D6732" s="25">
        <f t="shared" si="638"/>
        <v>10</v>
      </c>
      <c r="E6732" s="25">
        <f t="shared" si="637"/>
        <v>0</v>
      </c>
      <c r="F6732" s="25">
        <f t="shared" si="639"/>
        <v>0</v>
      </c>
      <c r="G6732" s="25" t="str">
        <f t="shared" si="635"/>
        <v>Winter</v>
      </c>
      <c r="H6732" s="25">
        <f t="shared" si="640"/>
        <v>6</v>
      </c>
      <c r="I6732" s="25">
        <v>0</v>
      </c>
      <c r="J6732" s="25">
        <f t="shared" si="636"/>
        <v>6</v>
      </c>
      <c r="K6732" s="7">
        <v>54.096670000000003</v>
      </c>
    </row>
    <row r="6733" spans="1:11" x14ac:dyDescent="0.25">
      <c r="A6733" s="6">
        <v>44477</v>
      </c>
      <c r="B6733" s="7">
        <v>8</v>
      </c>
      <c r="C6733" s="25">
        <v>113971.69709277907</v>
      </c>
      <c r="D6733" s="25">
        <f t="shared" si="638"/>
        <v>10</v>
      </c>
      <c r="E6733" s="25">
        <f t="shared" si="637"/>
        <v>0</v>
      </c>
      <c r="F6733" s="25">
        <f t="shared" si="639"/>
        <v>0</v>
      </c>
      <c r="G6733" s="25" t="str">
        <f t="shared" si="635"/>
        <v>Winter</v>
      </c>
      <c r="H6733" s="25">
        <f t="shared" si="640"/>
        <v>6</v>
      </c>
      <c r="I6733" s="25">
        <v>0</v>
      </c>
      <c r="J6733" s="25">
        <f t="shared" si="636"/>
        <v>6</v>
      </c>
      <c r="K6733" s="7">
        <v>70.504769999999994</v>
      </c>
    </row>
    <row r="6734" spans="1:11" x14ac:dyDescent="0.25">
      <c r="A6734" s="6">
        <v>44477</v>
      </c>
      <c r="B6734" s="7">
        <v>9</v>
      </c>
      <c r="C6734" s="25">
        <v>118615.90739354282</v>
      </c>
      <c r="D6734" s="25">
        <f t="shared" si="638"/>
        <v>10</v>
      </c>
      <c r="E6734" s="25">
        <f t="shared" si="637"/>
        <v>0</v>
      </c>
      <c r="F6734" s="25">
        <f t="shared" si="639"/>
        <v>0</v>
      </c>
      <c r="G6734" s="25" t="str">
        <f t="shared" si="635"/>
        <v>Winter</v>
      </c>
      <c r="H6734" s="25">
        <f t="shared" si="640"/>
        <v>6</v>
      </c>
      <c r="I6734" s="25">
        <v>0</v>
      </c>
      <c r="J6734" s="25">
        <f t="shared" si="636"/>
        <v>6</v>
      </c>
      <c r="K6734" s="7">
        <v>60.737450000000003</v>
      </c>
    </row>
    <row r="6735" spans="1:11" x14ac:dyDescent="0.25">
      <c r="A6735" s="6">
        <v>44477</v>
      </c>
      <c r="B6735" s="7">
        <v>10</v>
      </c>
      <c r="C6735" s="25">
        <v>125505.00837031433</v>
      </c>
      <c r="D6735" s="25">
        <f t="shared" si="638"/>
        <v>10</v>
      </c>
      <c r="E6735" s="25">
        <f t="shared" si="637"/>
        <v>0</v>
      </c>
      <c r="F6735" s="25">
        <f t="shared" si="639"/>
        <v>0</v>
      </c>
      <c r="G6735" s="25" t="str">
        <f t="shared" si="635"/>
        <v>Winter</v>
      </c>
      <c r="H6735" s="25">
        <f t="shared" si="640"/>
        <v>2</v>
      </c>
      <c r="I6735" s="25">
        <v>0</v>
      </c>
      <c r="J6735" s="25">
        <f t="shared" si="636"/>
        <v>2</v>
      </c>
      <c r="K6735" s="7">
        <v>57.344970000000004</v>
      </c>
    </row>
    <row r="6736" spans="1:11" x14ac:dyDescent="0.25">
      <c r="A6736" s="6">
        <v>44477</v>
      </c>
      <c r="B6736" s="7">
        <v>11</v>
      </c>
      <c r="C6736" s="25">
        <v>132352.65283825877</v>
      </c>
      <c r="D6736" s="25">
        <f t="shared" si="638"/>
        <v>10</v>
      </c>
      <c r="E6736" s="25">
        <f t="shared" si="637"/>
        <v>0</v>
      </c>
      <c r="F6736" s="25">
        <f t="shared" si="639"/>
        <v>0</v>
      </c>
      <c r="G6736" s="25" t="str">
        <f t="shared" si="635"/>
        <v>Winter</v>
      </c>
      <c r="H6736" s="25">
        <f t="shared" si="640"/>
        <v>2</v>
      </c>
      <c r="I6736" s="25">
        <v>0</v>
      </c>
      <c r="J6736" s="25">
        <f t="shared" si="636"/>
        <v>2</v>
      </c>
      <c r="K6736" s="7">
        <v>132.19990000000001</v>
      </c>
    </row>
    <row r="6737" spans="1:11" x14ac:dyDescent="0.25">
      <c r="A6737" s="6">
        <v>44477</v>
      </c>
      <c r="B6737" s="7">
        <v>12</v>
      </c>
      <c r="C6737" s="25">
        <v>143207.06108470962</v>
      </c>
      <c r="D6737" s="25">
        <f t="shared" si="638"/>
        <v>10</v>
      </c>
      <c r="E6737" s="25">
        <f t="shared" si="637"/>
        <v>0</v>
      </c>
      <c r="F6737" s="25">
        <f t="shared" si="639"/>
        <v>0</v>
      </c>
      <c r="G6737" s="25" t="str">
        <f t="shared" si="635"/>
        <v>Winter</v>
      </c>
      <c r="H6737" s="25">
        <f t="shared" si="640"/>
        <v>2</v>
      </c>
      <c r="I6737" s="25">
        <v>0</v>
      </c>
      <c r="J6737" s="25">
        <f t="shared" si="636"/>
        <v>2</v>
      </c>
      <c r="K6737" s="7">
        <v>64.054209999999998</v>
      </c>
    </row>
    <row r="6738" spans="1:11" x14ac:dyDescent="0.25">
      <c r="A6738" s="6">
        <v>44477</v>
      </c>
      <c r="B6738" s="7">
        <v>13</v>
      </c>
      <c r="C6738" s="25">
        <v>159702.87638285995</v>
      </c>
      <c r="D6738" s="25">
        <f t="shared" si="638"/>
        <v>10</v>
      </c>
      <c r="E6738" s="25">
        <f t="shared" si="637"/>
        <v>0</v>
      </c>
      <c r="F6738" s="25">
        <f t="shared" si="639"/>
        <v>0</v>
      </c>
      <c r="G6738" s="25" t="str">
        <f t="shared" si="635"/>
        <v>Winter</v>
      </c>
      <c r="H6738" s="25">
        <f t="shared" si="640"/>
        <v>2</v>
      </c>
      <c r="I6738" s="25">
        <v>0</v>
      </c>
      <c r="J6738" s="25">
        <f t="shared" si="636"/>
        <v>2</v>
      </c>
      <c r="K6738" s="7">
        <v>68.635090000000005</v>
      </c>
    </row>
    <row r="6739" spans="1:11" x14ac:dyDescent="0.25">
      <c r="A6739" s="6">
        <v>44477</v>
      </c>
      <c r="B6739" s="7">
        <v>14</v>
      </c>
      <c r="C6739" s="25">
        <v>173811.96169298873</v>
      </c>
      <c r="D6739" s="25">
        <f t="shared" si="638"/>
        <v>10</v>
      </c>
      <c r="E6739" s="25">
        <f t="shared" si="637"/>
        <v>0</v>
      </c>
      <c r="F6739" s="25">
        <f t="shared" si="639"/>
        <v>0</v>
      </c>
      <c r="G6739" s="25" t="str">
        <f t="shared" si="635"/>
        <v>Winter</v>
      </c>
      <c r="H6739" s="25">
        <f t="shared" si="640"/>
        <v>2</v>
      </c>
      <c r="I6739" s="25">
        <v>0</v>
      </c>
      <c r="J6739" s="25">
        <f t="shared" si="636"/>
        <v>2</v>
      </c>
      <c r="K6739" s="7">
        <v>64.705640000000002</v>
      </c>
    </row>
    <row r="6740" spans="1:11" x14ac:dyDescent="0.25">
      <c r="A6740" s="6">
        <v>44477</v>
      </c>
      <c r="B6740" s="7">
        <v>15</v>
      </c>
      <c r="C6740" s="25">
        <v>186139.47733573886</v>
      </c>
      <c r="D6740" s="25">
        <f t="shared" si="638"/>
        <v>10</v>
      </c>
      <c r="E6740" s="25">
        <f t="shared" si="637"/>
        <v>0</v>
      </c>
      <c r="F6740" s="25">
        <f t="shared" si="639"/>
        <v>0</v>
      </c>
      <c r="G6740" s="25" t="str">
        <f t="shared" si="635"/>
        <v>Winter</v>
      </c>
      <c r="H6740" s="25">
        <f t="shared" si="640"/>
        <v>2</v>
      </c>
      <c r="I6740" s="25">
        <v>0</v>
      </c>
      <c r="J6740" s="25">
        <f t="shared" si="636"/>
        <v>2</v>
      </c>
      <c r="K6740" s="7">
        <v>78.043030000000002</v>
      </c>
    </row>
    <row r="6741" spans="1:11" x14ac:dyDescent="0.25">
      <c r="A6741" s="6">
        <v>44477</v>
      </c>
      <c r="B6741" s="7">
        <v>16</v>
      </c>
      <c r="C6741" s="25">
        <v>195167.09673000526</v>
      </c>
      <c r="D6741" s="25">
        <f t="shared" si="638"/>
        <v>10</v>
      </c>
      <c r="E6741" s="25">
        <f t="shared" si="637"/>
        <v>0</v>
      </c>
      <c r="F6741" s="25">
        <f t="shared" si="639"/>
        <v>0</v>
      </c>
      <c r="G6741" s="25" t="str">
        <f t="shared" si="635"/>
        <v>Winter</v>
      </c>
      <c r="H6741" s="25">
        <f t="shared" si="640"/>
        <v>2</v>
      </c>
      <c r="I6741" s="25">
        <v>0</v>
      </c>
      <c r="J6741" s="25">
        <f t="shared" si="636"/>
        <v>2</v>
      </c>
      <c r="K6741" s="7">
        <v>63.101140000000001</v>
      </c>
    </row>
    <row r="6742" spans="1:11" x14ac:dyDescent="0.25">
      <c r="A6742" s="6">
        <v>44477</v>
      </c>
      <c r="B6742" s="7">
        <v>17</v>
      </c>
      <c r="C6742" s="25">
        <v>200278.36832146667</v>
      </c>
      <c r="D6742" s="25">
        <f t="shared" si="638"/>
        <v>10</v>
      </c>
      <c r="E6742" s="25">
        <f t="shared" si="637"/>
        <v>0</v>
      </c>
      <c r="F6742" s="25">
        <f t="shared" si="639"/>
        <v>0</v>
      </c>
      <c r="G6742" s="25" t="str">
        <f t="shared" si="635"/>
        <v>Winter</v>
      </c>
      <c r="H6742" s="25">
        <f t="shared" si="640"/>
        <v>2</v>
      </c>
      <c r="I6742" s="25">
        <v>0</v>
      </c>
      <c r="J6742" s="25">
        <f t="shared" si="636"/>
        <v>2</v>
      </c>
      <c r="K6742" s="7">
        <v>61.150480000000002</v>
      </c>
    </row>
    <row r="6743" spans="1:11" x14ac:dyDescent="0.25">
      <c r="A6743" s="6">
        <v>44477</v>
      </c>
      <c r="B6743" s="7">
        <v>18</v>
      </c>
      <c r="C6743" s="25">
        <v>207578.18180284509</v>
      </c>
      <c r="D6743" s="25">
        <f t="shared" si="638"/>
        <v>10</v>
      </c>
      <c r="E6743" s="25">
        <f t="shared" si="637"/>
        <v>0</v>
      </c>
      <c r="F6743" s="25">
        <f t="shared" si="639"/>
        <v>0</v>
      </c>
      <c r="G6743" s="25" t="str">
        <f t="shared" si="635"/>
        <v>Winter</v>
      </c>
      <c r="H6743" s="25">
        <f t="shared" si="640"/>
        <v>2</v>
      </c>
      <c r="I6743" s="25">
        <v>0</v>
      </c>
      <c r="J6743" s="25">
        <f t="shared" si="636"/>
        <v>2</v>
      </c>
      <c r="K6743" s="7">
        <v>63.635489999999997</v>
      </c>
    </row>
    <row r="6744" spans="1:11" x14ac:dyDescent="0.25">
      <c r="A6744" s="6">
        <v>44477</v>
      </c>
      <c r="B6744" s="7">
        <v>19</v>
      </c>
      <c r="C6744" s="25">
        <v>202976.55737797712</v>
      </c>
      <c r="D6744" s="25">
        <f t="shared" si="638"/>
        <v>10</v>
      </c>
      <c r="E6744" s="25">
        <f t="shared" si="637"/>
        <v>0</v>
      </c>
      <c r="F6744" s="25">
        <f t="shared" si="639"/>
        <v>0</v>
      </c>
      <c r="G6744" s="25" t="str">
        <f t="shared" si="635"/>
        <v>Winter</v>
      </c>
      <c r="H6744" s="25">
        <f t="shared" si="640"/>
        <v>6</v>
      </c>
      <c r="I6744" s="25">
        <v>0</v>
      </c>
      <c r="J6744" s="25">
        <f t="shared" si="636"/>
        <v>6</v>
      </c>
      <c r="K6744" s="7">
        <v>69.298490000000001</v>
      </c>
    </row>
    <row r="6745" spans="1:11" x14ac:dyDescent="0.25">
      <c r="A6745" s="6">
        <v>44477</v>
      </c>
      <c r="B6745" s="7">
        <v>20</v>
      </c>
      <c r="C6745" s="25">
        <v>190759.33258691561</v>
      </c>
      <c r="D6745" s="25">
        <f t="shared" si="638"/>
        <v>10</v>
      </c>
      <c r="E6745" s="25">
        <f t="shared" si="637"/>
        <v>0</v>
      </c>
      <c r="F6745" s="25">
        <f t="shared" si="639"/>
        <v>0</v>
      </c>
      <c r="G6745" s="25" t="str">
        <f t="shared" si="635"/>
        <v>Winter</v>
      </c>
      <c r="H6745" s="25">
        <f t="shared" si="640"/>
        <v>6</v>
      </c>
      <c r="I6745" s="25">
        <v>0</v>
      </c>
      <c r="J6745" s="25">
        <f t="shared" si="636"/>
        <v>6</v>
      </c>
      <c r="K6745" s="7">
        <v>122.0545</v>
      </c>
    </row>
    <row r="6746" spans="1:11" x14ac:dyDescent="0.25">
      <c r="A6746" s="6">
        <v>44477</v>
      </c>
      <c r="B6746" s="7">
        <v>21</v>
      </c>
      <c r="C6746" s="25">
        <v>183583.35006230295</v>
      </c>
      <c r="D6746" s="25">
        <f t="shared" si="638"/>
        <v>10</v>
      </c>
      <c r="E6746" s="25">
        <f t="shared" si="637"/>
        <v>0</v>
      </c>
      <c r="F6746" s="25">
        <f t="shared" si="639"/>
        <v>0</v>
      </c>
      <c r="G6746" s="25" t="str">
        <f t="shared" si="635"/>
        <v>Winter</v>
      </c>
      <c r="H6746" s="25">
        <f t="shared" si="640"/>
        <v>6</v>
      </c>
      <c r="I6746" s="25">
        <v>0</v>
      </c>
      <c r="J6746" s="25">
        <f t="shared" si="636"/>
        <v>6</v>
      </c>
      <c r="K6746" s="7">
        <v>79.210530000000006</v>
      </c>
    </row>
    <row r="6747" spans="1:11" x14ac:dyDescent="0.25">
      <c r="A6747" s="6">
        <v>44477</v>
      </c>
      <c r="B6747" s="7">
        <v>22</v>
      </c>
      <c r="C6747" s="25">
        <v>172026.96983044068</v>
      </c>
      <c r="D6747" s="25">
        <f t="shared" si="638"/>
        <v>10</v>
      </c>
      <c r="E6747" s="25">
        <f t="shared" si="637"/>
        <v>0</v>
      </c>
      <c r="F6747" s="25">
        <f t="shared" si="639"/>
        <v>0</v>
      </c>
      <c r="G6747" s="25" t="str">
        <f t="shared" si="635"/>
        <v>Winter</v>
      </c>
      <c r="H6747" s="25">
        <f t="shared" si="640"/>
        <v>2</v>
      </c>
      <c r="I6747" s="25">
        <v>0</v>
      </c>
      <c r="J6747" s="25">
        <f t="shared" si="636"/>
        <v>2</v>
      </c>
      <c r="K6747" s="7">
        <v>65.664090000000002</v>
      </c>
    </row>
    <row r="6748" spans="1:11" x14ac:dyDescent="0.25">
      <c r="A6748" s="6">
        <v>44477</v>
      </c>
      <c r="B6748" s="7">
        <v>23</v>
      </c>
      <c r="C6748" s="25">
        <v>158120.62907680692</v>
      </c>
      <c r="D6748" s="25">
        <f t="shared" si="638"/>
        <v>10</v>
      </c>
      <c r="E6748" s="25">
        <f t="shared" si="637"/>
        <v>0</v>
      </c>
      <c r="F6748" s="25">
        <f t="shared" si="639"/>
        <v>0</v>
      </c>
      <c r="G6748" s="25" t="str">
        <f t="shared" si="635"/>
        <v>Winter</v>
      </c>
      <c r="H6748" s="25">
        <f t="shared" si="640"/>
        <v>2</v>
      </c>
      <c r="I6748" s="25">
        <v>0</v>
      </c>
      <c r="J6748" s="25">
        <f t="shared" si="636"/>
        <v>2</v>
      </c>
      <c r="K6748" s="7">
        <v>104.4342</v>
      </c>
    </row>
    <row r="6749" spans="1:11" x14ac:dyDescent="0.25">
      <c r="A6749" s="6">
        <v>44477</v>
      </c>
      <c r="B6749" s="7">
        <v>24</v>
      </c>
      <c r="C6749" s="25">
        <v>141058.4092306883</v>
      </c>
      <c r="D6749" s="25">
        <f t="shared" si="638"/>
        <v>10</v>
      </c>
      <c r="E6749" s="25">
        <f t="shared" si="637"/>
        <v>0</v>
      </c>
      <c r="F6749" s="25">
        <f t="shared" si="639"/>
        <v>0</v>
      </c>
      <c r="G6749" s="25" t="str">
        <f t="shared" si="635"/>
        <v>Winter</v>
      </c>
      <c r="H6749" s="25">
        <f t="shared" si="640"/>
        <v>2</v>
      </c>
      <c r="I6749" s="25">
        <v>0</v>
      </c>
      <c r="J6749" s="25">
        <f t="shared" si="636"/>
        <v>2</v>
      </c>
      <c r="K6749" s="7">
        <v>47.470759999999999</v>
      </c>
    </row>
    <row r="6750" spans="1:11" x14ac:dyDescent="0.25">
      <c r="A6750" s="6">
        <v>44478</v>
      </c>
      <c r="B6750" s="7">
        <v>1</v>
      </c>
      <c r="C6750" s="25">
        <v>124142.34595100016</v>
      </c>
      <c r="D6750" s="25">
        <f t="shared" si="638"/>
        <v>10</v>
      </c>
      <c r="E6750" s="25">
        <f t="shared" si="637"/>
        <v>0</v>
      </c>
      <c r="F6750" s="25">
        <f t="shared" si="639"/>
        <v>1</v>
      </c>
      <c r="G6750" s="25" t="str">
        <f t="shared" si="635"/>
        <v>Winter</v>
      </c>
      <c r="H6750" s="25">
        <f t="shared" si="640"/>
        <v>2</v>
      </c>
      <c r="I6750" s="25">
        <v>0</v>
      </c>
      <c r="J6750" s="25">
        <f t="shared" si="636"/>
        <v>2</v>
      </c>
      <c r="K6750" s="7">
        <v>62.082920000000001</v>
      </c>
    </row>
    <row r="6751" spans="1:11" x14ac:dyDescent="0.25">
      <c r="A6751" s="6">
        <v>44478</v>
      </c>
      <c r="B6751" s="7">
        <v>2</v>
      </c>
      <c r="C6751" s="25">
        <v>109617.60325520132</v>
      </c>
      <c r="D6751" s="25">
        <f t="shared" si="638"/>
        <v>10</v>
      </c>
      <c r="E6751" s="25">
        <f t="shared" si="637"/>
        <v>0</v>
      </c>
      <c r="F6751" s="25">
        <f t="shared" si="639"/>
        <v>1</v>
      </c>
      <c r="G6751" s="25" t="str">
        <f t="shared" si="635"/>
        <v>Winter</v>
      </c>
      <c r="H6751" s="25">
        <f t="shared" si="640"/>
        <v>1</v>
      </c>
      <c r="I6751" s="25">
        <v>0</v>
      </c>
      <c r="J6751" s="25">
        <f t="shared" si="636"/>
        <v>1</v>
      </c>
      <c r="K6751" s="7">
        <v>46.059489999999997</v>
      </c>
    </row>
    <row r="6752" spans="1:11" x14ac:dyDescent="0.25">
      <c r="A6752" s="6">
        <v>44478</v>
      </c>
      <c r="B6752" s="7">
        <v>3</v>
      </c>
      <c r="C6752" s="25">
        <v>99849.914323654652</v>
      </c>
      <c r="D6752" s="25">
        <f t="shared" si="638"/>
        <v>10</v>
      </c>
      <c r="E6752" s="25">
        <f t="shared" si="637"/>
        <v>0</v>
      </c>
      <c r="F6752" s="25">
        <f t="shared" si="639"/>
        <v>1</v>
      </c>
      <c r="G6752" s="25" t="str">
        <f t="shared" si="635"/>
        <v>Winter</v>
      </c>
      <c r="H6752" s="25">
        <f t="shared" si="640"/>
        <v>1</v>
      </c>
      <c r="I6752" s="25">
        <v>0</v>
      </c>
      <c r="J6752" s="25">
        <f t="shared" si="636"/>
        <v>1</v>
      </c>
      <c r="K6752" s="7">
        <v>36.823650000000001</v>
      </c>
    </row>
    <row r="6753" spans="1:11" x14ac:dyDescent="0.25">
      <c r="A6753" s="6">
        <v>44478</v>
      </c>
      <c r="B6753" s="7">
        <v>4</v>
      </c>
      <c r="C6753" s="25">
        <v>93062.125427855077</v>
      </c>
      <c r="D6753" s="25">
        <f t="shared" si="638"/>
        <v>10</v>
      </c>
      <c r="E6753" s="25">
        <f t="shared" si="637"/>
        <v>0</v>
      </c>
      <c r="F6753" s="25">
        <f t="shared" si="639"/>
        <v>1</v>
      </c>
      <c r="G6753" s="25" t="str">
        <f t="shared" si="635"/>
        <v>Winter</v>
      </c>
      <c r="H6753" s="25">
        <f t="shared" si="640"/>
        <v>1</v>
      </c>
      <c r="I6753" s="25">
        <v>0</v>
      </c>
      <c r="J6753" s="25">
        <f t="shared" si="636"/>
        <v>1</v>
      </c>
      <c r="K6753" s="7">
        <v>36.317419999999998</v>
      </c>
    </row>
    <row r="6754" spans="1:11" x14ac:dyDescent="0.25">
      <c r="A6754" s="6">
        <v>44478</v>
      </c>
      <c r="B6754" s="7">
        <v>5</v>
      </c>
      <c r="C6754" s="25">
        <v>89301.750501190225</v>
      </c>
      <c r="D6754" s="25">
        <f t="shared" si="638"/>
        <v>10</v>
      </c>
      <c r="E6754" s="25">
        <f t="shared" si="637"/>
        <v>0</v>
      </c>
      <c r="F6754" s="25">
        <f t="shared" si="639"/>
        <v>1</v>
      </c>
      <c r="G6754" s="25" t="str">
        <f t="shared" si="635"/>
        <v>Winter</v>
      </c>
      <c r="H6754" s="25">
        <f t="shared" si="640"/>
        <v>1</v>
      </c>
      <c r="I6754" s="25">
        <v>0</v>
      </c>
      <c r="J6754" s="25">
        <f t="shared" si="636"/>
        <v>1</v>
      </c>
      <c r="K6754" s="7">
        <v>39.182119999999998</v>
      </c>
    </row>
    <row r="6755" spans="1:11" x14ac:dyDescent="0.25">
      <c r="A6755" s="6">
        <v>44478</v>
      </c>
      <c r="B6755" s="7">
        <v>6</v>
      </c>
      <c r="C6755" s="25">
        <v>88806.522903776582</v>
      </c>
      <c r="D6755" s="25">
        <f t="shared" si="638"/>
        <v>10</v>
      </c>
      <c r="E6755" s="25">
        <f t="shared" si="637"/>
        <v>0</v>
      </c>
      <c r="F6755" s="25">
        <f t="shared" si="639"/>
        <v>1</v>
      </c>
      <c r="G6755" s="25" t="str">
        <f t="shared" si="635"/>
        <v>Winter</v>
      </c>
      <c r="H6755" s="25">
        <f t="shared" si="640"/>
        <v>1</v>
      </c>
      <c r="I6755" s="25">
        <v>0</v>
      </c>
      <c r="J6755" s="25">
        <f t="shared" si="636"/>
        <v>1</v>
      </c>
      <c r="K6755" s="7">
        <v>41.274120000000003</v>
      </c>
    </row>
    <row r="6756" spans="1:11" x14ac:dyDescent="0.25">
      <c r="A6756" s="6">
        <v>44478</v>
      </c>
      <c r="B6756" s="7">
        <v>7</v>
      </c>
      <c r="C6756" s="25">
        <v>91532.596667364778</v>
      </c>
      <c r="D6756" s="25">
        <f t="shared" si="638"/>
        <v>10</v>
      </c>
      <c r="E6756" s="25">
        <f t="shared" si="637"/>
        <v>0</v>
      </c>
      <c r="F6756" s="25">
        <f t="shared" si="639"/>
        <v>1</v>
      </c>
      <c r="G6756" s="25" t="str">
        <f t="shared" si="635"/>
        <v>Winter</v>
      </c>
      <c r="H6756" s="25">
        <f t="shared" si="640"/>
        <v>2</v>
      </c>
      <c r="I6756" s="25">
        <v>0</v>
      </c>
      <c r="J6756" s="25">
        <f t="shared" si="636"/>
        <v>2</v>
      </c>
      <c r="K6756" s="7">
        <v>43.95814</v>
      </c>
    </row>
    <row r="6757" spans="1:11" x14ac:dyDescent="0.25">
      <c r="A6757" s="6">
        <v>44478</v>
      </c>
      <c r="B6757" s="7">
        <v>8</v>
      </c>
      <c r="C6757" s="25">
        <v>98399.144195965157</v>
      </c>
      <c r="D6757" s="25">
        <f t="shared" si="638"/>
        <v>10</v>
      </c>
      <c r="E6757" s="25">
        <f t="shared" si="637"/>
        <v>0</v>
      </c>
      <c r="F6757" s="25">
        <f t="shared" si="639"/>
        <v>1</v>
      </c>
      <c r="G6757" s="25" t="str">
        <f t="shared" si="635"/>
        <v>Winter</v>
      </c>
      <c r="H6757" s="25">
        <f t="shared" si="640"/>
        <v>2</v>
      </c>
      <c r="I6757" s="25">
        <v>0</v>
      </c>
      <c r="J6757" s="25">
        <f t="shared" si="636"/>
        <v>2</v>
      </c>
      <c r="K6757" s="7">
        <v>82.515820000000005</v>
      </c>
    </row>
    <row r="6758" spans="1:11" x14ac:dyDescent="0.25">
      <c r="A6758" s="6">
        <v>44478</v>
      </c>
      <c r="B6758" s="7">
        <v>9</v>
      </c>
      <c r="C6758" s="25">
        <v>112146.5416120778</v>
      </c>
      <c r="D6758" s="25">
        <f t="shared" si="638"/>
        <v>10</v>
      </c>
      <c r="E6758" s="25">
        <f t="shared" si="637"/>
        <v>0</v>
      </c>
      <c r="F6758" s="25">
        <f t="shared" si="639"/>
        <v>1</v>
      </c>
      <c r="G6758" s="25" t="str">
        <f t="shared" si="635"/>
        <v>Winter</v>
      </c>
      <c r="H6758" s="25">
        <f t="shared" si="640"/>
        <v>2</v>
      </c>
      <c r="I6758" s="25">
        <v>0</v>
      </c>
      <c r="J6758" s="25">
        <f t="shared" si="636"/>
        <v>2</v>
      </c>
      <c r="K6758" s="7">
        <v>51.332450000000001</v>
      </c>
    </row>
    <row r="6759" spans="1:11" x14ac:dyDescent="0.25">
      <c r="A6759" s="6">
        <v>44478</v>
      </c>
      <c r="B6759" s="7">
        <v>10</v>
      </c>
      <c r="C6759" s="25">
        <v>129331.11496268821</v>
      </c>
      <c r="D6759" s="25">
        <f t="shared" si="638"/>
        <v>10</v>
      </c>
      <c r="E6759" s="25">
        <f t="shared" si="637"/>
        <v>0</v>
      </c>
      <c r="F6759" s="25">
        <f t="shared" si="639"/>
        <v>1</v>
      </c>
      <c r="G6759" s="25" t="str">
        <f t="shared" si="635"/>
        <v>Winter</v>
      </c>
      <c r="H6759" s="25">
        <f t="shared" si="640"/>
        <v>2</v>
      </c>
      <c r="I6759" s="25">
        <v>0</v>
      </c>
      <c r="J6759" s="25">
        <f t="shared" si="636"/>
        <v>2</v>
      </c>
      <c r="K6759" s="7">
        <v>62.122230000000002</v>
      </c>
    </row>
    <row r="6760" spans="1:11" x14ac:dyDescent="0.25">
      <c r="A6760" s="6">
        <v>44478</v>
      </c>
      <c r="B6760" s="7">
        <v>11</v>
      </c>
      <c r="C6760" s="25">
        <v>148626.4274497022</v>
      </c>
      <c r="D6760" s="25">
        <f t="shared" si="638"/>
        <v>10</v>
      </c>
      <c r="E6760" s="25">
        <f t="shared" si="637"/>
        <v>0</v>
      </c>
      <c r="F6760" s="25">
        <f t="shared" si="639"/>
        <v>1</v>
      </c>
      <c r="G6760" s="25" t="str">
        <f t="shared" si="635"/>
        <v>Winter</v>
      </c>
      <c r="H6760" s="25">
        <f t="shared" si="640"/>
        <v>2</v>
      </c>
      <c r="I6760" s="25">
        <v>0</v>
      </c>
      <c r="J6760" s="25">
        <f t="shared" si="636"/>
        <v>2</v>
      </c>
      <c r="K6760" s="7">
        <v>91.216160000000002</v>
      </c>
    </row>
    <row r="6761" spans="1:11" x14ac:dyDescent="0.25">
      <c r="A6761" s="6">
        <v>44478</v>
      </c>
      <c r="B6761" s="7">
        <v>12</v>
      </c>
      <c r="C6761" s="25">
        <v>166256.26551275479</v>
      </c>
      <c r="D6761" s="25">
        <f t="shared" si="638"/>
        <v>10</v>
      </c>
      <c r="E6761" s="25">
        <f t="shared" si="637"/>
        <v>0</v>
      </c>
      <c r="F6761" s="25">
        <f t="shared" si="639"/>
        <v>1</v>
      </c>
      <c r="G6761" s="25" t="str">
        <f t="shared" si="635"/>
        <v>Winter</v>
      </c>
      <c r="H6761" s="25">
        <f t="shared" si="640"/>
        <v>2</v>
      </c>
      <c r="I6761" s="25">
        <v>0</v>
      </c>
      <c r="J6761" s="25">
        <f t="shared" si="636"/>
        <v>2</v>
      </c>
      <c r="K6761" s="7">
        <v>55.539059999999999</v>
      </c>
    </row>
    <row r="6762" spans="1:11" x14ac:dyDescent="0.25">
      <c r="A6762" s="6">
        <v>44478</v>
      </c>
      <c r="B6762" s="7">
        <v>13</v>
      </c>
      <c r="C6762" s="25">
        <v>183508.53058166278</v>
      </c>
      <c r="D6762" s="25">
        <f t="shared" si="638"/>
        <v>10</v>
      </c>
      <c r="E6762" s="25">
        <f t="shared" si="637"/>
        <v>0</v>
      </c>
      <c r="F6762" s="25">
        <f t="shared" si="639"/>
        <v>1</v>
      </c>
      <c r="G6762" s="25" t="str">
        <f t="shared" si="635"/>
        <v>Winter</v>
      </c>
      <c r="H6762" s="25">
        <f t="shared" si="640"/>
        <v>2</v>
      </c>
      <c r="I6762" s="25">
        <v>0</v>
      </c>
      <c r="J6762" s="25">
        <f t="shared" si="636"/>
        <v>2</v>
      </c>
      <c r="K6762" s="7">
        <v>50.888080000000002</v>
      </c>
    </row>
    <row r="6763" spans="1:11" x14ac:dyDescent="0.25">
      <c r="A6763" s="6">
        <v>44478</v>
      </c>
      <c r="B6763" s="7">
        <v>14</v>
      </c>
      <c r="C6763" s="25">
        <v>197842.27598889678</v>
      </c>
      <c r="D6763" s="25">
        <f t="shared" si="638"/>
        <v>10</v>
      </c>
      <c r="E6763" s="25">
        <f t="shared" si="637"/>
        <v>0</v>
      </c>
      <c r="F6763" s="25">
        <f t="shared" si="639"/>
        <v>1</v>
      </c>
      <c r="G6763" s="25" t="str">
        <f t="shared" si="635"/>
        <v>Winter</v>
      </c>
      <c r="H6763" s="25">
        <f t="shared" si="640"/>
        <v>2</v>
      </c>
      <c r="I6763" s="25">
        <v>0</v>
      </c>
      <c r="J6763" s="25">
        <f t="shared" si="636"/>
        <v>2</v>
      </c>
      <c r="K6763" s="7">
        <v>58.112400000000001</v>
      </c>
    </row>
    <row r="6764" spans="1:11" x14ac:dyDescent="0.25">
      <c r="A6764" s="6">
        <v>44478</v>
      </c>
      <c r="B6764" s="7">
        <v>15</v>
      </c>
      <c r="C6764" s="25">
        <v>210367.24833563759</v>
      </c>
      <c r="D6764" s="25">
        <f t="shared" si="638"/>
        <v>10</v>
      </c>
      <c r="E6764" s="25">
        <f t="shared" si="637"/>
        <v>0</v>
      </c>
      <c r="F6764" s="25">
        <f t="shared" si="639"/>
        <v>1</v>
      </c>
      <c r="G6764" s="25" t="str">
        <f t="shared" si="635"/>
        <v>Winter</v>
      </c>
      <c r="H6764" s="25">
        <f t="shared" si="640"/>
        <v>2</v>
      </c>
      <c r="I6764" s="25">
        <v>0</v>
      </c>
      <c r="J6764" s="25">
        <f t="shared" si="636"/>
        <v>2</v>
      </c>
      <c r="K6764" s="7">
        <v>70.414820000000006</v>
      </c>
    </row>
    <row r="6765" spans="1:11" x14ac:dyDescent="0.25">
      <c r="A6765" s="6">
        <v>44478</v>
      </c>
      <c r="B6765" s="7">
        <v>16</v>
      </c>
      <c r="C6765" s="25">
        <v>220621.75882845034</v>
      </c>
      <c r="D6765" s="25">
        <f t="shared" si="638"/>
        <v>10</v>
      </c>
      <c r="E6765" s="25">
        <f t="shared" si="637"/>
        <v>0</v>
      </c>
      <c r="F6765" s="25">
        <f t="shared" si="639"/>
        <v>1</v>
      </c>
      <c r="G6765" s="25" t="str">
        <f t="shared" si="635"/>
        <v>Winter</v>
      </c>
      <c r="H6765" s="25">
        <f t="shared" si="640"/>
        <v>2</v>
      </c>
      <c r="I6765" s="25">
        <v>0</v>
      </c>
      <c r="J6765" s="25">
        <f t="shared" si="636"/>
        <v>2</v>
      </c>
      <c r="K6765" s="7">
        <v>80.16977</v>
      </c>
    </row>
    <row r="6766" spans="1:11" x14ac:dyDescent="0.25">
      <c r="A6766" s="6">
        <v>44478</v>
      </c>
      <c r="B6766" s="7">
        <v>17</v>
      </c>
      <c r="C6766" s="25">
        <v>226039.65979849777</v>
      </c>
      <c r="D6766" s="25">
        <f t="shared" si="638"/>
        <v>10</v>
      </c>
      <c r="E6766" s="25">
        <f t="shared" si="637"/>
        <v>0</v>
      </c>
      <c r="F6766" s="25">
        <f t="shared" si="639"/>
        <v>1</v>
      </c>
      <c r="G6766" s="25" t="str">
        <f t="shared" si="635"/>
        <v>Winter</v>
      </c>
      <c r="H6766" s="25">
        <f t="shared" si="640"/>
        <v>2</v>
      </c>
      <c r="I6766" s="25">
        <v>0</v>
      </c>
      <c r="J6766" s="25">
        <f t="shared" si="636"/>
        <v>2</v>
      </c>
      <c r="K6766" s="7">
        <v>81.892229999999998</v>
      </c>
    </row>
    <row r="6767" spans="1:11" x14ac:dyDescent="0.25">
      <c r="A6767" s="6">
        <v>44478</v>
      </c>
      <c r="B6767" s="7">
        <v>18</v>
      </c>
      <c r="C6767" s="25">
        <v>227076.05576711614</v>
      </c>
      <c r="D6767" s="25">
        <f t="shared" si="638"/>
        <v>10</v>
      </c>
      <c r="E6767" s="25">
        <f t="shared" si="637"/>
        <v>0</v>
      </c>
      <c r="F6767" s="25">
        <f t="shared" si="639"/>
        <v>1</v>
      </c>
      <c r="G6767" s="25" t="str">
        <f t="shared" ref="G6767:G6830" si="641">IF(OR(D6767&lt;5,D6767&gt;9),"Winter","Summer")</f>
        <v>Winter</v>
      </c>
      <c r="H6767" s="25">
        <f t="shared" si="640"/>
        <v>2</v>
      </c>
      <c r="I6767" s="25">
        <v>0</v>
      </c>
      <c r="J6767" s="25">
        <f t="shared" ref="J6767:J6830" si="642">IF(I6767=0,H6767,5)</f>
        <v>2</v>
      </c>
      <c r="K6767" s="7">
        <v>58.967120000000001</v>
      </c>
    </row>
    <row r="6768" spans="1:11" x14ac:dyDescent="0.25">
      <c r="A6768" s="6">
        <v>44478</v>
      </c>
      <c r="B6768" s="7">
        <v>19</v>
      </c>
      <c r="C6768" s="25">
        <v>215493.86568420011</v>
      </c>
      <c r="D6768" s="25">
        <f t="shared" si="638"/>
        <v>10</v>
      </c>
      <c r="E6768" s="25">
        <f t="shared" si="637"/>
        <v>0</v>
      </c>
      <c r="F6768" s="25">
        <f t="shared" si="639"/>
        <v>1</v>
      </c>
      <c r="G6768" s="25" t="str">
        <f t="shared" si="641"/>
        <v>Winter</v>
      </c>
      <c r="H6768" s="25">
        <f t="shared" si="640"/>
        <v>2</v>
      </c>
      <c r="I6768" s="25">
        <v>0</v>
      </c>
      <c r="J6768" s="25">
        <f t="shared" si="642"/>
        <v>2</v>
      </c>
      <c r="K6768" s="7">
        <v>53.57676</v>
      </c>
    </row>
    <row r="6769" spans="1:11" x14ac:dyDescent="0.25">
      <c r="A6769" s="6">
        <v>44478</v>
      </c>
      <c r="B6769" s="7">
        <v>20</v>
      </c>
      <c r="C6769" s="25">
        <v>205582.64984838621</v>
      </c>
      <c r="D6769" s="25">
        <f t="shared" si="638"/>
        <v>10</v>
      </c>
      <c r="E6769" s="25">
        <f t="shared" si="637"/>
        <v>0</v>
      </c>
      <c r="F6769" s="25">
        <f t="shared" si="639"/>
        <v>1</v>
      </c>
      <c r="G6769" s="25" t="str">
        <f t="shared" si="641"/>
        <v>Winter</v>
      </c>
      <c r="H6769" s="25">
        <f t="shared" si="640"/>
        <v>2</v>
      </c>
      <c r="I6769" s="25">
        <v>0</v>
      </c>
      <c r="J6769" s="25">
        <f t="shared" si="642"/>
        <v>2</v>
      </c>
      <c r="K6769" s="7">
        <v>52.069949999999999</v>
      </c>
    </row>
    <row r="6770" spans="1:11" x14ac:dyDescent="0.25">
      <c r="A6770" s="6">
        <v>44478</v>
      </c>
      <c r="B6770" s="7">
        <v>21</v>
      </c>
      <c r="C6770" s="25">
        <v>196456.70585204056</v>
      </c>
      <c r="D6770" s="25">
        <f t="shared" si="638"/>
        <v>10</v>
      </c>
      <c r="E6770" s="25">
        <f t="shared" si="637"/>
        <v>0</v>
      </c>
      <c r="F6770" s="25">
        <f t="shared" si="639"/>
        <v>1</v>
      </c>
      <c r="G6770" s="25" t="str">
        <f t="shared" si="641"/>
        <v>Winter</v>
      </c>
      <c r="H6770" s="25">
        <f t="shared" si="640"/>
        <v>2</v>
      </c>
      <c r="I6770" s="25">
        <v>0</v>
      </c>
      <c r="J6770" s="25">
        <f t="shared" si="642"/>
        <v>2</v>
      </c>
      <c r="K6770" s="7">
        <v>54.39311</v>
      </c>
    </row>
    <row r="6771" spans="1:11" x14ac:dyDescent="0.25">
      <c r="A6771" s="6">
        <v>44478</v>
      </c>
      <c r="B6771" s="7">
        <v>22</v>
      </c>
      <c r="C6771" s="25">
        <v>184928.21902844447</v>
      </c>
      <c r="D6771" s="25">
        <f t="shared" si="638"/>
        <v>10</v>
      </c>
      <c r="E6771" s="25">
        <f t="shared" si="637"/>
        <v>0</v>
      </c>
      <c r="F6771" s="25">
        <f t="shared" si="639"/>
        <v>1</v>
      </c>
      <c r="G6771" s="25" t="str">
        <f t="shared" si="641"/>
        <v>Winter</v>
      </c>
      <c r="H6771" s="25">
        <f t="shared" si="640"/>
        <v>2</v>
      </c>
      <c r="I6771" s="25">
        <v>0</v>
      </c>
      <c r="J6771" s="25">
        <f t="shared" si="642"/>
        <v>2</v>
      </c>
      <c r="K6771" s="7">
        <v>46.946750000000002</v>
      </c>
    </row>
    <row r="6772" spans="1:11" x14ac:dyDescent="0.25">
      <c r="A6772" s="6">
        <v>44478</v>
      </c>
      <c r="B6772" s="7">
        <v>23</v>
      </c>
      <c r="C6772" s="25">
        <v>171814.7605400618</v>
      </c>
      <c r="D6772" s="25">
        <f t="shared" si="638"/>
        <v>10</v>
      </c>
      <c r="E6772" s="25">
        <f t="shared" si="637"/>
        <v>0</v>
      </c>
      <c r="F6772" s="25">
        <f t="shared" si="639"/>
        <v>1</v>
      </c>
      <c r="G6772" s="25" t="str">
        <f t="shared" si="641"/>
        <v>Winter</v>
      </c>
      <c r="H6772" s="25">
        <f t="shared" si="640"/>
        <v>2</v>
      </c>
      <c r="I6772" s="25">
        <v>0</v>
      </c>
      <c r="J6772" s="25">
        <f t="shared" si="642"/>
        <v>2</v>
      </c>
      <c r="K6772" s="7">
        <v>48.810279999999999</v>
      </c>
    </row>
    <row r="6773" spans="1:11" x14ac:dyDescent="0.25">
      <c r="A6773" s="6">
        <v>44478</v>
      </c>
      <c r="B6773" s="7">
        <v>24</v>
      </c>
      <c r="C6773" s="25">
        <v>155030.98112405548</v>
      </c>
      <c r="D6773" s="25">
        <f t="shared" si="638"/>
        <v>10</v>
      </c>
      <c r="E6773" s="25">
        <f t="shared" si="637"/>
        <v>0</v>
      </c>
      <c r="F6773" s="25">
        <f t="shared" si="639"/>
        <v>1</v>
      </c>
      <c r="G6773" s="25" t="str">
        <f t="shared" si="641"/>
        <v>Winter</v>
      </c>
      <c r="H6773" s="25">
        <f t="shared" si="640"/>
        <v>2</v>
      </c>
      <c r="I6773" s="25">
        <v>0</v>
      </c>
      <c r="J6773" s="25">
        <f t="shared" si="642"/>
        <v>2</v>
      </c>
      <c r="K6773" s="7">
        <v>43.013910000000003</v>
      </c>
    </row>
    <row r="6774" spans="1:11" x14ac:dyDescent="0.25">
      <c r="A6774" s="6">
        <v>44479</v>
      </c>
      <c r="B6774" s="7">
        <v>1</v>
      </c>
      <c r="C6774" s="25">
        <v>136936.55451026515</v>
      </c>
      <c r="D6774" s="25">
        <f t="shared" si="638"/>
        <v>10</v>
      </c>
      <c r="E6774" s="25">
        <f t="shared" si="637"/>
        <v>0</v>
      </c>
      <c r="F6774" s="25">
        <f t="shared" si="639"/>
        <v>1</v>
      </c>
      <c r="G6774" s="25" t="str">
        <f t="shared" si="641"/>
        <v>Winter</v>
      </c>
      <c r="H6774" s="25">
        <f t="shared" si="640"/>
        <v>2</v>
      </c>
      <c r="I6774" s="25">
        <v>0</v>
      </c>
      <c r="J6774" s="25">
        <f t="shared" si="642"/>
        <v>2</v>
      </c>
      <c r="K6774" s="7">
        <v>39.451889999999999</v>
      </c>
    </row>
    <row r="6775" spans="1:11" x14ac:dyDescent="0.25">
      <c r="A6775" s="6">
        <v>44479</v>
      </c>
      <c r="B6775" s="7">
        <v>2</v>
      </c>
      <c r="C6775" s="25">
        <v>121762.954790339</v>
      </c>
      <c r="D6775" s="25">
        <f t="shared" si="638"/>
        <v>10</v>
      </c>
      <c r="E6775" s="25">
        <f t="shared" si="637"/>
        <v>0</v>
      </c>
      <c r="F6775" s="25">
        <f t="shared" si="639"/>
        <v>1</v>
      </c>
      <c r="G6775" s="25" t="str">
        <f t="shared" si="641"/>
        <v>Winter</v>
      </c>
      <c r="H6775" s="25">
        <f t="shared" si="640"/>
        <v>1</v>
      </c>
      <c r="I6775" s="25">
        <v>0</v>
      </c>
      <c r="J6775" s="25">
        <f t="shared" si="642"/>
        <v>1</v>
      </c>
      <c r="K6775" s="7">
        <v>38.04533</v>
      </c>
    </row>
    <row r="6776" spans="1:11" x14ac:dyDescent="0.25">
      <c r="A6776" s="6">
        <v>44479</v>
      </c>
      <c r="B6776" s="7">
        <v>3</v>
      </c>
      <c r="C6776" s="25">
        <v>109959.7038240267</v>
      </c>
      <c r="D6776" s="25">
        <f t="shared" si="638"/>
        <v>10</v>
      </c>
      <c r="E6776" s="25">
        <f t="shared" si="637"/>
        <v>0</v>
      </c>
      <c r="F6776" s="25">
        <f t="shared" si="639"/>
        <v>1</v>
      </c>
      <c r="G6776" s="25" t="str">
        <f t="shared" si="641"/>
        <v>Winter</v>
      </c>
      <c r="H6776" s="25">
        <f t="shared" si="640"/>
        <v>1</v>
      </c>
      <c r="I6776" s="25">
        <v>0</v>
      </c>
      <c r="J6776" s="25">
        <f t="shared" si="642"/>
        <v>1</v>
      </c>
      <c r="K6776" s="7">
        <v>34.444020000000002</v>
      </c>
    </row>
    <row r="6777" spans="1:11" x14ac:dyDescent="0.25">
      <c r="A6777" s="6">
        <v>44479</v>
      </c>
      <c r="B6777" s="7">
        <v>4</v>
      </c>
      <c r="C6777" s="25">
        <v>101866.61263894763</v>
      </c>
      <c r="D6777" s="25">
        <f t="shared" si="638"/>
        <v>10</v>
      </c>
      <c r="E6777" s="25">
        <f t="shared" si="637"/>
        <v>0</v>
      </c>
      <c r="F6777" s="25">
        <f t="shared" si="639"/>
        <v>1</v>
      </c>
      <c r="G6777" s="25" t="str">
        <f t="shared" si="641"/>
        <v>Winter</v>
      </c>
      <c r="H6777" s="25">
        <f t="shared" si="640"/>
        <v>1</v>
      </c>
      <c r="I6777" s="25">
        <v>0</v>
      </c>
      <c r="J6777" s="25">
        <f t="shared" si="642"/>
        <v>1</v>
      </c>
      <c r="K6777" s="7">
        <v>30.029150000000001</v>
      </c>
    </row>
    <row r="6778" spans="1:11" x14ac:dyDescent="0.25">
      <c r="A6778" s="6">
        <v>44479</v>
      </c>
      <c r="B6778" s="7">
        <v>5</v>
      </c>
      <c r="C6778" s="25">
        <v>96711.004265853568</v>
      </c>
      <c r="D6778" s="25">
        <f t="shared" si="638"/>
        <v>10</v>
      </c>
      <c r="E6778" s="25">
        <f t="shared" si="637"/>
        <v>0</v>
      </c>
      <c r="F6778" s="25">
        <f t="shared" si="639"/>
        <v>1</v>
      </c>
      <c r="G6778" s="25" t="str">
        <f t="shared" si="641"/>
        <v>Winter</v>
      </c>
      <c r="H6778" s="25">
        <f t="shared" si="640"/>
        <v>1</v>
      </c>
      <c r="I6778" s="25">
        <v>0</v>
      </c>
      <c r="J6778" s="25">
        <f t="shared" si="642"/>
        <v>1</v>
      </c>
      <c r="K6778" s="7">
        <v>31.036740000000002</v>
      </c>
    </row>
    <row r="6779" spans="1:11" x14ac:dyDescent="0.25">
      <c r="A6779" s="6">
        <v>44479</v>
      </c>
      <c r="B6779" s="7">
        <v>6</v>
      </c>
      <c r="C6779" s="25">
        <v>95069.584344120696</v>
      </c>
      <c r="D6779" s="25">
        <f t="shared" si="638"/>
        <v>10</v>
      </c>
      <c r="E6779" s="25">
        <f t="shared" si="637"/>
        <v>0</v>
      </c>
      <c r="F6779" s="25">
        <f t="shared" si="639"/>
        <v>1</v>
      </c>
      <c r="G6779" s="25" t="str">
        <f t="shared" si="641"/>
        <v>Winter</v>
      </c>
      <c r="H6779" s="25">
        <f t="shared" si="640"/>
        <v>1</v>
      </c>
      <c r="I6779" s="25">
        <v>0</v>
      </c>
      <c r="J6779" s="25">
        <f t="shared" si="642"/>
        <v>1</v>
      </c>
      <c r="K6779" s="7">
        <v>29.930050000000001</v>
      </c>
    </row>
    <row r="6780" spans="1:11" x14ac:dyDescent="0.25">
      <c r="A6780" s="6">
        <v>44479</v>
      </c>
      <c r="B6780" s="7">
        <v>7</v>
      </c>
      <c r="C6780" s="25">
        <v>95800.0103824783</v>
      </c>
      <c r="D6780" s="25">
        <f t="shared" si="638"/>
        <v>10</v>
      </c>
      <c r="E6780" s="25">
        <f t="shared" si="637"/>
        <v>0</v>
      </c>
      <c r="F6780" s="25">
        <f t="shared" si="639"/>
        <v>1</v>
      </c>
      <c r="G6780" s="25" t="str">
        <f t="shared" si="641"/>
        <v>Winter</v>
      </c>
      <c r="H6780" s="25">
        <f t="shared" si="640"/>
        <v>2</v>
      </c>
      <c r="I6780" s="25">
        <v>0</v>
      </c>
      <c r="J6780" s="25">
        <f t="shared" si="642"/>
        <v>2</v>
      </c>
      <c r="K6780" s="7">
        <v>31.695820000000001</v>
      </c>
    </row>
    <row r="6781" spans="1:11" x14ac:dyDescent="0.25">
      <c r="A6781" s="6">
        <v>44479</v>
      </c>
      <c r="B6781" s="7">
        <v>8</v>
      </c>
      <c r="C6781" s="25">
        <v>102208.04291390044</v>
      </c>
      <c r="D6781" s="25">
        <f t="shared" si="638"/>
        <v>10</v>
      </c>
      <c r="E6781" s="25">
        <f t="shared" si="637"/>
        <v>0</v>
      </c>
      <c r="F6781" s="25">
        <f t="shared" si="639"/>
        <v>1</v>
      </c>
      <c r="G6781" s="25" t="str">
        <f t="shared" si="641"/>
        <v>Winter</v>
      </c>
      <c r="H6781" s="25">
        <f t="shared" si="640"/>
        <v>2</v>
      </c>
      <c r="I6781" s="25">
        <v>0</v>
      </c>
      <c r="J6781" s="25">
        <f t="shared" si="642"/>
        <v>2</v>
      </c>
      <c r="K6781" s="7">
        <v>30.825109999999999</v>
      </c>
    </row>
    <row r="6782" spans="1:11" x14ac:dyDescent="0.25">
      <c r="A6782" s="6">
        <v>44479</v>
      </c>
      <c r="B6782" s="7">
        <v>9</v>
      </c>
      <c r="C6782" s="25">
        <v>118213.38361132659</v>
      </c>
      <c r="D6782" s="25">
        <f t="shared" si="638"/>
        <v>10</v>
      </c>
      <c r="E6782" s="25">
        <f t="shared" si="637"/>
        <v>0</v>
      </c>
      <c r="F6782" s="25">
        <f t="shared" si="639"/>
        <v>1</v>
      </c>
      <c r="G6782" s="25" t="str">
        <f t="shared" si="641"/>
        <v>Winter</v>
      </c>
      <c r="H6782" s="25">
        <f t="shared" si="640"/>
        <v>2</v>
      </c>
      <c r="I6782" s="25">
        <v>0</v>
      </c>
      <c r="J6782" s="25">
        <f t="shared" si="642"/>
        <v>2</v>
      </c>
      <c r="K6782" s="7">
        <v>32.575980000000001</v>
      </c>
    </row>
    <row r="6783" spans="1:11" x14ac:dyDescent="0.25">
      <c r="A6783" s="6">
        <v>44479</v>
      </c>
      <c r="B6783" s="7">
        <v>10</v>
      </c>
      <c r="C6783" s="25">
        <v>137050.31656441814</v>
      </c>
      <c r="D6783" s="25">
        <f t="shared" si="638"/>
        <v>10</v>
      </c>
      <c r="E6783" s="25">
        <f t="shared" si="637"/>
        <v>0</v>
      </c>
      <c r="F6783" s="25">
        <f t="shared" si="639"/>
        <v>1</v>
      </c>
      <c r="G6783" s="25" t="str">
        <f t="shared" si="641"/>
        <v>Winter</v>
      </c>
      <c r="H6783" s="25">
        <f t="shared" si="640"/>
        <v>2</v>
      </c>
      <c r="I6783" s="25">
        <v>0</v>
      </c>
      <c r="J6783" s="25">
        <f t="shared" si="642"/>
        <v>2</v>
      </c>
      <c r="K6783" s="7">
        <v>44.089700000000001</v>
      </c>
    </row>
    <row r="6784" spans="1:11" x14ac:dyDescent="0.25">
      <c r="A6784" s="6">
        <v>44479</v>
      </c>
      <c r="B6784" s="7">
        <v>11</v>
      </c>
      <c r="C6784" s="25">
        <v>153317.32878178067</v>
      </c>
      <c r="D6784" s="25">
        <f t="shared" si="638"/>
        <v>10</v>
      </c>
      <c r="E6784" s="25">
        <f t="shared" si="637"/>
        <v>0</v>
      </c>
      <c r="F6784" s="25">
        <f t="shared" si="639"/>
        <v>1</v>
      </c>
      <c r="G6784" s="25" t="str">
        <f t="shared" si="641"/>
        <v>Winter</v>
      </c>
      <c r="H6784" s="25">
        <f t="shared" si="640"/>
        <v>2</v>
      </c>
      <c r="I6784" s="25">
        <v>0</v>
      </c>
      <c r="J6784" s="25">
        <f t="shared" si="642"/>
        <v>2</v>
      </c>
      <c r="K6784" s="7">
        <v>49.678130000000003</v>
      </c>
    </row>
    <row r="6785" spans="1:11" x14ac:dyDescent="0.25">
      <c r="A6785" s="6">
        <v>44479</v>
      </c>
      <c r="B6785" s="7">
        <v>12</v>
      </c>
      <c r="C6785" s="25">
        <v>176249.86560920702</v>
      </c>
      <c r="D6785" s="25">
        <f t="shared" si="638"/>
        <v>10</v>
      </c>
      <c r="E6785" s="25">
        <f t="shared" si="637"/>
        <v>0</v>
      </c>
      <c r="F6785" s="25">
        <f t="shared" si="639"/>
        <v>1</v>
      </c>
      <c r="G6785" s="25" t="str">
        <f t="shared" si="641"/>
        <v>Winter</v>
      </c>
      <c r="H6785" s="25">
        <f t="shared" si="640"/>
        <v>2</v>
      </c>
      <c r="I6785" s="25">
        <v>0</v>
      </c>
      <c r="J6785" s="25">
        <f t="shared" si="642"/>
        <v>2</v>
      </c>
      <c r="K6785" s="7">
        <v>45.167470000000002</v>
      </c>
    </row>
    <row r="6786" spans="1:11" x14ac:dyDescent="0.25">
      <c r="A6786" s="6">
        <v>44479</v>
      </c>
      <c r="B6786" s="7">
        <v>13</v>
      </c>
      <c r="C6786" s="25">
        <v>199527.00032087171</v>
      </c>
      <c r="D6786" s="25">
        <f t="shared" si="638"/>
        <v>10</v>
      </c>
      <c r="E6786" s="25">
        <f t="shared" si="637"/>
        <v>0</v>
      </c>
      <c r="F6786" s="25">
        <f t="shared" si="639"/>
        <v>1</v>
      </c>
      <c r="G6786" s="25" t="str">
        <f t="shared" si="641"/>
        <v>Winter</v>
      </c>
      <c r="H6786" s="25">
        <f t="shared" si="640"/>
        <v>2</v>
      </c>
      <c r="I6786" s="25">
        <v>0</v>
      </c>
      <c r="J6786" s="25">
        <f t="shared" si="642"/>
        <v>2</v>
      </c>
      <c r="K6786" s="7">
        <v>45.701149999999998</v>
      </c>
    </row>
    <row r="6787" spans="1:11" x14ac:dyDescent="0.25">
      <c r="A6787" s="6">
        <v>44479</v>
      </c>
      <c r="B6787" s="7">
        <v>14</v>
      </c>
      <c r="C6787" s="25">
        <v>219144.27567673873</v>
      </c>
      <c r="D6787" s="25">
        <f t="shared" si="638"/>
        <v>10</v>
      </c>
      <c r="E6787" s="25">
        <f t="shared" si="637"/>
        <v>0</v>
      </c>
      <c r="F6787" s="25">
        <f t="shared" si="639"/>
        <v>1</v>
      </c>
      <c r="G6787" s="25" t="str">
        <f t="shared" si="641"/>
        <v>Winter</v>
      </c>
      <c r="H6787" s="25">
        <f t="shared" si="640"/>
        <v>2</v>
      </c>
      <c r="I6787" s="25">
        <v>0</v>
      </c>
      <c r="J6787" s="25">
        <f t="shared" si="642"/>
        <v>2</v>
      </c>
      <c r="K6787" s="7">
        <v>56.328710000000001</v>
      </c>
    </row>
    <row r="6788" spans="1:11" x14ac:dyDescent="0.25">
      <c r="A6788" s="6">
        <v>44479</v>
      </c>
      <c r="B6788" s="7">
        <v>15</v>
      </c>
      <c r="C6788" s="25">
        <v>235667.88647206355</v>
      </c>
      <c r="D6788" s="25">
        <f t="shared" si="638"/>
        <v>10</v>
      </c>
      <c r="E6788" s="25">
        <f t="shared" si="637"/>
        <v>0</v>
      </c>
      <c r="F6788" s="25">
        <f t="shared" si="639"/>
        <v>1</v>
      </c>
      <c r="G6788" s="25" t="str">
        <f t="shared" si="641"/>
        <v>Winter</v>
      </c>
      <c r="H6788" s="25">
        <f t="shared" si="640"/>
        <v>2</v>
      </c>
      <c r="I6788" s="25">
        <v>0</v>
      </c>
      <c r="J6788" s="25">
        <f t="shared" si="642"/>
        <v>2</v>
      </c>
      <c r="K6788" s="7">
        <v>58.378070000000001</v>
      </c>
    </row>
    <row r="6789" spans="1:11" x14ac:dyDescent="0.25">
      <c r="A6789" s="6">
        <v>44479</v>
      </c>
      <c r="B6789" s="7">
        <v>16</v>
      </c>
      <c r="C6789" s="25">
        <v>248714.62025044445</v>
      </c>
      <c r="D6789" s="25">
        <f t="shared" si="638"/>
        <v>10</v>
      </c>
      <c r="E6789" s="25">
        <f t="shared" si="637"/>
        <v>0</v>
      </c>
      <c r="F6789" s="25">
        <f t="shared" si="639"/>
        <v>1</v>
      </c>
      <c r="G6789" s="25" t="str">
        <f t="shared" si="641"/>
        <v>Winter</v>
      </c>
      <c r="H6789" s="25">
        <f t="shared" si="640"/>
        <v>2</v>
      </c>
      <c r="I6789" s="25">
        <v>0</v>
      </c>
      <c r="J6789" s="25">
        <f t="shared" si="642"/>
        <v>2</v>
      </c>
      <c r="K6789" s="7">
        <v>60.393039999999999</v>
      </c>
    </row>
    <row r="6790" spans="1:11" x14ac:dyDescent="0.25">
      <c r="A6790" s="6">
        <v>44479</v>
      </c>
      <c r="B6790" s="7">
        <v>17</v>
      </c>
      <c r="C6790" s="25">
        <v>259625.61438276735</v>
      </c>
      <c r="D6790" s="25">
        <f t="shared" si="638"/>
        <v>10</v>
      </c>
      <c r="E6790" s="25">
        <f t="shared" ref="E6790:E6853" si="643">IF(IFERROR(VLOOKUP(A6790,$S$6:$S$15,1,0),0)&gt;0,1,0)</f>
        <v>0</v>
      </c>
      <c r="F6790" s="25">
        <f t="shared" si="639"/>
        <v>1</v>
      </c>
      <c r="G6790" s="25" t="str">
        <f t="shared" si="641"/>
        <v>Winter</v>
      </c>
      <c r="H6790" s="25">
        <f t="shared" si="640"/>
        <v>2</v>
      </c>
      <c r="I6790" s="25">
        <v>0</v>
      </c>
      <c r="J6790" s="25">
        <f t="shared" si="642"/>
        <v>2</v>
      </c>
      <c r="K6790" s="7">
        <v>76.662390000000002</v>
      </c>
    </row>
    <row r="6791" spans="1:11" x14ac:dyDescent="0.25">
      <c r="A6791" s="6">
        <v>44479</v>
      </c>
      <c r="B6791" s="7">
        <v>18</v>
      </c>
      <c r="C6791" s="25">
        <v>265211.83988943521</v>
      </c>
      <c r="D6791" s="25">
        <f t="shared" ref="D6791:D6854" si="644">MONTH(A6791)</f>
        <v>10</v>
      </c>
      <c r="E6791" s="25">
        <f t="shared" si="643"/>
        <v>0</v>
      </c>
      <c r="F6791" s="25">
        <f t="shared" ref="F6791:F6854" si="645">IF(WEEKDAY(A6791,2)&gt;5,1,0)</f>
        <v>1</v>
      </c>
      <c r="G6791" s="25" t="str">
        <f t="shared" si="641"/>
        <v>Winter</v>
      </c>
      <c r="H6791" s="25">
        <f t="shared" ref="H6791:H6854" si="646">IF(AND(B6791&lt;7,B6791&gt;1),1,IF(G6791="Winter",IF(OR(E6791=1,F6791=1,B6791=1,AND(B6791&gt;9,B6791&lt;19),B6791&gt;21),2,6),IF(OR(E6791=1,F6791=1,B6791&lt;15,B6791&gt;20),3,4)))</f>
        <v>2</v>
      </c>
      <c r="I6791" s="25">
        <v>0</v>
      </c>
      <c r="J6791" s="25">
        <f t="shared" si="642"/>
        <v>2</v>
      </c>
      <c r="K6791" s="7">
        <v>80.540130000000005</v>
      </c>
    </row>
    <row r="6792" spans="1:11" x14ac:dyDescent="0.25">
      <c r="A6792" s="6">
        <v>44479</v>
      </c>
      <c r="B6792" s="7">
        <v>19</v>
      </c>
      <c r="C6792" s="25">
        <v>256079.08226818289</v>
      </c>
      <c r="D6792" s="25">
        <f t="shared" si="644"/>
        <v>10</v>
      </c>
      <c r="E6792" s="25">
        <f t="shared" si="643"/>
        <v>0</v>
      </c>
      <c r="F6792" s="25">
        <f t="shared" si="645"/>
        <v>1</v>
      </c>
      <c r="G6792" s="25" t="str">
        <f t="shared" si="641"/>
        <v>Winter</v>
      </c>
      <c r="H6792" s="25">
        <f t="shared" si="646"/>
        <v>2</v>
      </c>
      <c r="I6792" s="25">
        <v>0</v>
      </c>
      <c r="J6792" s="25">
        <f t="shared" si="642"/>
        <v>2</v>
      </c>
      <c r="K6792" s="7">
        <v>67.712980000000002</v>
      </c>
    </row>
    <row r="6793" spans="1:11" x14ac:dyDescent="0.25">
      <c r="A6793" s="6">
        <v>44479</v>
      </c>
      <c r="B6793" s="7">
        <v>20</v>
      </c>
      <c r="C6793" s="25">
        <v>244103.81497976664</v>
      </c>
      <c r="D6793" s="25">
        <f t="shared" si="644"/>
        <v>10</v>
      </c>
      <c r="E6793" s="25">
        <f t="shared" si="643"/>
        <v>0</v>
      </c>
      <c r="F6793" s="25">
        <f t="shared" si="645"/>
        <v>1</v>
      </c>
      <c r="G6793" s="25" t="str">
        <f t="shared" si="641"/>
        <v>Winter</v>
      </c>
      <c r="H6793" s="25">
        <f t="shared" si="646"/>
        <v>2</v>
      </c>
      <c r="I6793" s="25">
        <v>0</v>
      </c>
      <c r="J6793" s="25">
        <f t="shared" si="642"/>
        <v>2</v>
      </c>
      <c r="K6793" s="7">
        <v>58.067770000000003</v>
      </c>
    </row>
    <row r="6794" spans="1:11" x14ac:dyDescent="0.25">
      <c r="A6794" s="6">
        <v>44479</v>
      </c>
      <c r="B6794" s="7">
        <v>21</v>
      </c>
      <c r="C6794" s="25">
        <v>233656.66526319637</v>
      </c>
      <c r="D6794" s="25">
        <f t="shared" si="644"/>
        <v>10</v>
      </c>
      <c r="E6794" s="25">
        <f t="shared" si="643"/>
        <v>0</v>
      </c>
      <c r="F6794" s="25">
        <f t="shared" si="645"/>
        <v>1</v>
      </c>
      <c r="G6794" s="25" t="str">
        <f t="shared" si="641"/>
        <v>Winter</v>
      </c>
      <c r="H6794" s="25">
        <f t="shared" si="646"/>
        <v>2</v>
      </c>
      <c r="I6794" s="25">
        <v>0</v>
      </c>
      <c r="J6794" s="25">
        <f t="shared" si="642"/>
        <v>2</v>
      </c>
      <c r="K6794" s="7">
        <v>54.482790000000001</v>
      </c>
    </row>
    <row r="6795" spans="1:11" x14ac:dyDescent="0.25">
      <c r="A6795" s="6">
        <v>44479</v>
      </c>
      <c r="B6795" s="7">
        <v>22</v>
      </c>
      <c r="C6795" s="25">
        <v>213444.75225831268</v>
      </c>
      <c r="D6795" s="25">
        <f t="shared" si="644"/>
        <v>10</v>
      </c>
      <c r="E6795" s="25">
        <f t="shared" si="643"/>
        <v>0</v>
      </c>
      <c r="F6795" s="25">
        <f t="shared" si="645"/>
        <v>1</v>
      </c>
      <c r="G6795" s="25" t="str">
        <f t="shared" si="641"/>
        <v>Winter</v>
      </c>
      <c r="H6795" s="25">
        <f t="shared" si="646"/>
        <v>2</v>
      </c>
      <c r="I6795" s="25">
        <v>0</v>
      </c>
      <c r="J6795" s="25">
        <f t="shared" si="642"/>
        <v>2</v>
      </c>
      <c r="K6795" s="7">
        <v>51.63205</v>
      </c>
    </row>
    <row r="6796" spans="1:11" x14ac:dyDescent="0.25">
      <c r="A6796" s="6">
        <v>44479</v>
      </c>
      <c r="B6796" s="7">
        <v>23</v>
      </c>
      <c r="C6796" s="25">
        <v>188652.9379950497</v>
      </c>
      <c r="D6796" s="25">
        <f t="shared" si="644"/>
        <v>10</v>
      </c>
      <c r="E6796" s="25">
        <f t="shared" si="643"/>
        <v>0</v>
      </c>
      <c r="F6796" s="25">
        <f t="shared" si="645"/>
        <v>1</v>
      </c>
      <c r="G6796" s="25" t="str">
        <f t="shared" si="641"/>
        <v>Winter</v>
      </c>
      <c r="H6796" s="25">
        <f t="shared" si="646"/>
        <v>2</v>
      </c>
      <c r="I6796" s="25">
        <v>0</v>
      </c>
      <c r="J6796" s="25">
        <f t="shared" si="642"/>
        <v>2</v>
      </c>
      <c r="K6796" s="7">
        <v>46.427900000000001</v>
      </c>
    </row>
    <row r="6797" spans="1:11" x14ac:dyDescent="0.25">
      <c r="A6797" s="6">
        <v>44479</v>
      </c>
      <c r="B6797" s="7">
        <v>24</v>
      </c>
      <c r="C6797" s="25">
        <v>161155.29310213489</v>
      </c>
      <c r="D6797" s="25">
        <f t="shared" si="644"/>
        <v>10</v>
      </c>
      <c r="E6797" s="25">
        <f t="shared" si="643"/>
        <v>0</v>
      </c>
      <c r="F6797" s="25">
        <f t="shared" si="645"/>
        <v>1</v>
      </c>
      <c r="G6797" s="25" t="str">
        <f t="shared" si="641"/>
        <v>Winter</v>
      </c>
      <c r="H6797" s="25">
        <f t="shared" si="646"/>
        <v>2</v>
      </c>
      <c r="I6797" s="25">
        <v>0</v>
      </c>
      <c r="J6797" s="25">
        <f t="shared" si="642"/>
        <v>2</v>
      </c>
      <c r="K6797" s="7">
        <v>44.108260000000001</v>
      </c>
    </row>
    <row r="6798" spans="1:11" x14ac:dyDescent="0.25">
      <c r="A6798" s="6">
        <v>44480</v>
      </c>
      <c r="B6798" s="7">
        <v>1</v>
      </c>
      <c r="C6798" s="25">
        <v>138060.89597333025</v>
      </c>
      <c r="D6798" s="25">
        <f t="shared" si="644"/>
        <v>10</v>
      </c>
      <c r="E6798" s="25">
        <f t="shared" si="643"/>
        <v>1</v>
      </c>
      <c r="F6798" s="25">
        <f t="shared" si="645"/>
        <v>0</v>
      </c>
      <c r="G6798" s="25" t="str">
        <f t="shared" si="641"/>
        <v>Winter</v>
      </c>
      <c r="H6798" s="25">
        <f t="shared" si="646"/>
        <v>2</v>
      </c>
      <c r="I6798" s="25">
        <v>0</v>
      </c>
      <c r="J6798" s="25">
        <f t="shared" si="642"/>
        <v>2</v>
      </c>
      <c r="K6798" s="7">
        <v>31.69923</v>
      </c>
    </row>
    <row r="6799" spans="1:11" x14ac:dyDescent="0.25">
      <c r="A6799" s="6">
        <v>44480</v>
      </c>
      <c r="B6799" s="7">
        <v>2</v>
      </c>
      <c r="C6799" s="25">
        <v>121088.60658902685</v>
      </c>
      <c r="D6799" s="25">
        <f t="shared" si="644"/>
        <v>10</v>
      </c>
      <c r="E6799" s="25">
        <f t="shared" si="643"/>
        <v>1</v>
      </c>
      <c r="F6799" s="25">
        <f t="shared" si="645"/>
        <v>0</v>
      </c>
      <c r="G6799" s="25" t="str">
        <f t="shared" si="641"/>
        <v>Winter</v>
      </c>
      <c r="H6799" s="25">
        <f t="shared" si="646"/>
        <v>1</v>
      </c>
      <c r="I6799" s="25">
        <v>0</v>
      </c>
      <c r="J6799" s="25">
        <f t="shared" si="642"/>
        <v>1</v>
      </c>
      <c r="K6799" s="7">
        <v>30.238499999999998</v>
      </c>
    </row>
    <row r="6800" spans="1:11" x14ac:dyDescent="0.25">
      <c r="A6800" s="6">
        <v>44480</v>
      </c>
      <c r="B6800" s="7">
        <v>3</v>
      </c>
      <c r="C6800" s="25">
        <v>109472.62573767774</v>
      </c>
      <c r="D6800" s="25">
        <f t="shared" si="644"/>
        <v>10</v>
      </c>
      <c r="E6800" s="25">
        <f t="shared" si="643"/>
        <v>1</v>
      </c>
      <c r="F6800" s="25">
        <f t="shared" si="645"/>
        <v>0</v>
      </c>
      <c r="G6800" s="25" t="str">
        <f t="shared" si="641"/>
        <v>Winter</v>
      </c>
      <c r="H6800" s="25">
        <f t="shared" si="646"/>
        <v>1</v>
      </c>
      <c r="I6800" s="25">
        <v>0</v>
      </c>
      <c r="J6800" s="25">
        <f t="shared" si="642"/>
        <v>1</v>
      </c>
      <c r="K6800" s="7">
        <v>29.872409999999999</v>
      </c>
    </row>
    <row r="6801" spans="1:11" x14ac:dyDescent="0.25">
      <c r="A6801" s="6">
        <v>44480</v>
      </c>
      <c r="B6801" s="7">
        <v>4</v>
      </c>
      <c r="C6801" s="25">
        <v>102003.64952970961</v>
      </c>
      <c r="D6801" s="25">
        <f t="shared" si="644"/>
        <v>10</v>
      </c>
      <c r="E6801" s="25">
        <f t="shared" si="643"/>
        <v>1</v>
      </c>
      <c r="F6801" s="25">
        <f t="shared" si="645"/>
        <v>0</v>
      </c>
      <c r="G6801" s="25" t="str">
        <f t="shared" si="641"/>
        <v>Winter</v>
      </c>
      <c r="H6801" s="25">
        <f t="shared" si="646"/>
        <v>1</v>
      </c>
      <c r="I6801" s="25">
        <v>0</v>
      </c>
      <c r="J6801" s="25">
        <f t="shared" si="642"/>
        <v>1</v>
      </c>
      <c r="K6801" s="7">
        <v>29.697959999999998</v>
      </c>
    </row>
    <row r="6802" spans="1:11" x14ac:dyDescent="0.25">
      <c r="A6802" s="6">
        <v>44480</v>
      </c>
      <c r="B6802" s="7">
        <v>5</v>
      </c>
      <c r="C6802" s="25">
        <v>98461.556899172516</v>
      </c>
      <c r="D6802" s="25">
        <f t="shared" si="644"/>
        <v>10</v>
      </c>
      <c r="E6802" s="25">
        <f t="shared" si="643"/>
        <v>1</v>
      </c>
      <c r="F6802" s="25">
        <f t="shared" si="645"/>
        <v>0</v>
      </c>
      <c r="G6802" s="25" t="str">
        <f t="shared" si="641"/>
        <v>Winter</v>
      </c>
      <c r="H6802" s="25">
        <f t="shared" si="646"/>
        <v>1</v>
      </c>
      <c r="I6802" s="25">
        <v>0</v>
      </c>
      <c r="J6802" s="25">
        <f t="shared" si="642"/>
        <v>1</v>
      </c>
      <c r="K6802" s="7">
        <v>30.175260000000002</v>
      </c>
    </row>
    <row r="6803" spans="1:11" x14ac:dyDescent="0.25">
      <c r="A6803" s="6">
        <v>44480</v>
      </c>
      <c r="B6803" s="7">
        <v>6</v>
      </c>
      <c r="C6803" s="25">
        <v>99647.43711251847</v>
      </c>
      <c r="D6803" s="25">
        <f t="shared" si="644"/>
        <v>10</v>
      </c>
      <c r="E6803" s="25">
        <f t="shared" si="643"/>
        <v>1</v>
      </c>
      <c r="F6803" s="25">
        <f t="shared" si="645"/>
        <v>0</v>
      </c>
      <c r="G6803" s="25" t="str">
        <f t="shared" si="641"/>
        <v>Winter</v>
      </c>
      <c r="H6803" s="25">
        <f t="shared" si="646"/>
        <v>1</v>
      </c>
      <c r="I6803" s="25">
        <v>0</v>
      </c>
      <c r="J6803" s="25">
        <f t="shared" si="642"/>
        <v>1</v>
      </c>
      <c r="K6803" s="7">
        <v>35.309800000000003</v>
      </c>
    </row>
    <row r="6804" spans="1:11" x14ac:dyDescent="0.25">
      <c r="A6804" s="6">
        <v>44480</v>
      </c>
      <c r="B6804" s="7">
        <v>7</v>
      </c>
      <c r="C6804" s="25">
        <v>106574.89549193934</v>
      </c>
      <c r="D6804" s="25">
        <f t="shared" si="644"/>
        <v>10</v>
      </c>
      <c r="E6804" s="25">
        <f t="shared" si="643"/>
        <v>1</v>
      </c>
      <c r="F6804" s="25">
        <f t="shared" si="645"/>
        <v>0</v>
      </c>
      <c r="G6804" s="25" t="str">
        <f t="shared" si="641"/>
        <v>Winter</v>
      </c>
      <c r="H6804" s="25">
        <f t="shared" si="646"/>
        <v>2</v>
      </c>
      <c r="I6804" s="25">
        <v>0</v>
      </c>
      <c r="J6804" s="25">
        <f t="shared" si="642"/>
        <v>2</v>
      </c>
      <c r="K6804" s="7">
        <v>46.917580000000001</v>
      </c>
    </row>
    <row r="6805" spans="1:11" x14ac:dyDescent="0.25">
      <c r="A6805" s="6">
        <v>44480</v>
      </c>
      <c r="B6805" s="7">
        <v>8</v>
      </c>
      <c r="C6805" s="25">
        <v>112240.34806971687</v>
      </c>
      <c r="D6805" s="25">
        <f t="shared" si="644"/>
        <v>10</v>
      </c>
      <c r="E6805" s="25">
        <f t="shared" si="643"/>
        <v>1</v>
      </c>
      <c r="F6805" s="25">
        <f t="shared" si="645"/>
        <v>0</v>
      </c>
      <c r="G6805" s="25" t="str">
        <f t="shared" si="641"/>
        <v>Winter</v>
      </c>
      <c r="H6805" s="25">
        <f t="shared" si="646"/>
        <v>2</v>
      </c>
      <c r="I6805" s="25">
        <v>0</v>
      </c>
      <c r="J6805" s="25">
        <f t="shared" si="642"/>
        <v>2</v>
      </c>
      <c r="K6805" s="7">
        <v>42.950180000000003</v>
      </c>
    </row>
    <row r="6806" spans="1:11" x14ac:dyDescent="0.25">
      <c r="A6806" s="6">
        <v>44480</v>
      </c>
      <c r="B6806" s="7">
        <v>9</v>
      </c>
      <c r="C6806" s="25">
        <v>117566.34317943244</v>
      </c>
      <c r="D6806" s="25">
        <f t="shared" si="644"/>
        <v>10</v>
      </c>
      <c r="E6806" s="25">
        <f t="shared" si="643"/>
        <v>1</v>
      </c>
      <c r="F6806" s="25">
        <f t="shared" si="645"/>
        <v>0</v>
      </c>
      <c r="G6806" s="25" t="str">
        <f t="shared" si="641"/>
        <v>Winter</v>
      </c>
      <c r="H6806" s="25">
        <f t="shared" si="646"/>
        <v>2</v>
      </c>
      <c r="I6806" s="25">
        <v>0</v>
      </c>
      <c r="J6806" s="25">
        <f t="shared" si="642"/>
        <v>2</v>
      </c>
      <c r="K6806" s="7">
        <v>49.485750000000003</v>
      </c>
    </row>
    <row r="6807" spans="1:11" x14ac:dyDescent="0.25">
      <c r="A6807" s="6">
        <v>44480</v>
      </c>
      <c r="B6807" s="7">
        <v>10</v>
      </c>
      <c r="C6807" s="25">
        <v>130830.35408919508</v>
      </c>
      <c r="D6807" s="25">
        <f t="shared" si="644"/>
        <v>10</v>
      </c>
      <c r="E6807" s="25">
        <f t="shared" si="643"/>
        <v>1</v>
      </c>
      <c r="F6807" s="25">
        <f t="shared" si="645"/>
        <v>0</v>
      </c>
      <c r="G6807" s="25" t="str">
        <f t="shared" si="641"/>
        <v>Winter</v>
      </c>
      <c r="H6807" s="25">
        <f t="shared" si="646"/>
        <v>2</v>
      </c>
      <c r="I6807" s="25">
        <v>0</v>
      </c>
      <c r="J6807" s="25">
        <f t="shared" si="642"/>
        <v>2</v>
      </c>
      <c r="K6807" s="7">
        <v>43.916809999999998</v>
      </c>
    </row>
    <row r="6808" spans="1:11" x14ac:dyDescent="0.25">
      <c r="A6808" s="6">
        <v>44480</v>
      </c>
      <c r="B6808" s="7">
        <v>11</v>
      </c>
      <c r="C6808" s="25">
        <v>147741.09754516228</v>
      </c>
      <c r="D6808" s="25">
        <f t="shared" si="644"/>
        <v>10</v>
      </c>
      <c r="E6808" s="25">
        <f t="shared" si="643"/>
        <v>1</v>
      </c>
      <c r="F6808" s="25">
        <f t="shared" si="645"/>
        <v>0</v>
      </c>
      <c r="G6808" s="25" t="str">
        <f t="shared" si="641"/>
        <v>Winter</v>
      </c>
      <c r="H6808" s="25">
        <f t="shared" si="646"/>
        <v>2</v>
      </c>
      <c r="I6808" s="25">
        <v>0</v>
      </c>
      <c r="J6808" s="25">
        <f t="shared" si="642"/>
        <v>2</v>
      </c>
      <c r="K6808" s="7">
        <v>57.771120000000003</v>
      </c>
    </row>
    <row r="6809" spans="1:11" x14ac:dyDescent="0.25">
      <c r="A6809" s="6">
        <v>44480</v>
      </c>
      <c r="B6809" s="7">
        <v>12</v>
      </c>
      <c r="C6809" s="25">
        <v>167489.83685751117</v>
      </c>
      <c r="D6809" s="25">
        <f t="shared" si="644"/>
        <v>10</v>
      </c>
      <c r="E6809" s="25">
        <f t="shared" si="643"/>
        <v>1</v>
      </c>
      <c r="F6809" s="25">
        <f t="shared" si="645"/>
        <v>0</v>
      </c>
      <c r="G6809" s="25" t="str">
        <f t="shared" si="641"/>
        <v>Winter</v>
      </c>
      <c r="H6809" s="25">
        <f t="shared" si="646"/>
        <v>2</v>
      </c>
      <c r="I6809" s="25">
        <v>0</v>
      </c>
      <c r="J6809" s="25">
        <f t="shared" si="642"/>
        <v>2</v>
      </c>
      <c r="K6809" s="7">
        <v>53.762390000000003</v>
      </c>
    </row>
    <row r="6810" spans="1:11" x14ac:dyDescent="0.25">
      <c r="A6810" s="6">
        <v>44480</v>
      </c>
      <c r="B6810" s="7">
        <v>13</v>
      </c>
      <c r="C6810" s="25">
        <v>188538.31407401632</v>
      </c>
      <c r="D6810" s="25">
        <f t="shared" si="644"/>
        <v>10</v>
      </c>
      <c r="E6810" s="25">
        <f t="shared" si="643"/>
        <v>1</v>
      </c>
      <c r="F6810" s="25">
        <f t="shared" si="645"/>
        <v>0</v>
      </c>
      <c r="G6810" s="25" t="str">
        <f t="shared" si="641"/>
        <v>Winter</v>
      </c>
      <c r="H6810" s="25">
        <f t="shared" si="646"/>
        <v>2</v>
      </c>
      <c r="I6810" s="25">
        <v>0</v>
      </c>
      <c r="J6810" s="25">
        <f t="shared" si="642"/>
        <v>2</v>
      </c>
      <c r="K6810" s="7">
        <v>53.044359999999998</v>
      </c>
    </row>
    <row r="6811" spans="1:11" x14ac:dyDescent="0.25">
      <c r="A6811" s="6">
        <v>44480</v>
      </c>
      <c r="B6811" s="7">
        <v>14</v>
      </c>
      <c r="C6811" s="25">
        <v>197588.64110241528</v>
      </c>
      <c r="D6811" s="25">
        <f t="shared" si="644"/>
        <v>10</v>
      </c>
      <c r="E6811" s="25">
        <f t="shared" si="643"/>
        <v>1</v>
      </c>
      <c r="F6811" s="25">
        <f t="shared" si="645"/>
        <v>0</v>
      </c>
      <c r="G6811" s="25" t="str">
        <f t="shared" si="641"/>
        <v>Winter</v>
      </c>
      <c r="H6811" s="25">
        <f t="shared" si="646"/>
        <v>2</v>
      </c>
      <c r="I6811" s="25">
        <v>0</v>
      </c>
      <c r="J6811" s="25">
        <f t="shared" si="642"/>
        <v>2</v>
      </c>
      <c r="K6811" s="7">
        <v>66.417509999999993</v>
      </c>
    </row>
    <row r="6812" spans="1:11" x14ac:dyDescent="0.25">
      <c r="A6812" s="6">
        <v>44480</v>
      </c>
      <c r="B6812" s="7">
        <v>15</v>
      </c>
      <c r="C6812" s="25">
        <v>207133.76123414247</v>
      </c>
      <c r="D6812" s="25">
        <f t="shared" si="644"/>
        <v>10</v>
      </c>
      <c r="E6812" s="25">
        <f t="shared" si="643"/>
        <v>1</v>
      </c>
      <c r="F6812" s="25">
        <f t="shared" si="645"/>
        <v>0</v>
      </c>
      <c r="G6812" s="25" t="str">
        <f t="shared" si="641"/>
        <v>Winter</v>
      </c>
      <c r="H6812" s="25">
        <f t="shared" si="646"/>
        <v>2</v>
      </c>
      <c r="I6812" s="25">
        <v>0</v>
      </c>
      <c r="J6812" s="25">
        <f t="shared" si="642"/>
        <v>2</v>
      </c>
      <c r="K6812" s="7">
        <v>79.000879999999995</v>
      </c>
    </row>
    <row r="6813" spans="1:11" x14ac:dyDescent="0.25">
      <c r="A6813" s="6">
        <v>44480</v>
      </c>
      <c r="B6813" s="7">
        <v>16</v>
      </c>
      <c r="C6813" s="25">
        <v>216682.10064652795</v>
      </c>
      <c r="D6813" s="25">
        <f t="shared" si="644"/>
        <v>10</v>
      </c>
      <c r="E6813" s="25">
        <f t="shared" si="643"/>
        <v>1</v>
      </c>
      <c r="F6813" s="25">
        <f t="shared" si="645"/>
        <v>0</v>
      </c>
      <c r="G6813" s="25" t="str">
        <f t="shared" si="641"/>
        <v>Winter</v>
      </c>
      <c r="H6813" s="25">
        <f t="shared" si="646"/>
        <v>2</v>
      </c>
      <c r="I6813" s="25">
        <v>0</v>
      </c>
      <c r="J6813" s="25">
        <f t="shared" si="642"/>
        <v>2</v>
      </c>
      <c r="K6813" s="7">
        <v>56.705410000000001</v>
      </c>
    </row>
    <row r="6814" spans="1:11" x14ac:dyDescent="0.25">
      <c r="A6814" s="6">
        <v>44480</v>
      </c>
      <c r="B6814" s="7">
        <v>17</v>
      </c>
      <c r="C6814" s="25">
        <v>235419.01304732705</v>
      </c>
      <c r="D6814" s="25">
        <f t="shared" si="644"/>
        <v>10</v>
      </c>
      <c r="E6814" s="25">
        <f t="shared" si="643"/>
        <v>1</v>
      </c>
      <c r="F6814" s="25">
        <f t="shared" si="645"/>
        <v>0</v>
      </c>
      <c r="G6814" s="25" t="str">
        <f t="shared" si="641"/>
        <v>Winter</v>
      </c>
      <c r="H6814" s="25">
        <f t="shared" si="646"/>
        <v>2</v>
      </c>
      <c r="I6814" s="25">
        <v>0</v>
      </c>
      <c r="J6814" s="25">
        <f t="shared" si="642"/>
        <v>2</v>
      </c>
      <c r="K6814" s="7">
        <v>62.440930000000002</v>
      </c>
    </row>
    <row r="6815" spans="1:11" x14ac:dyDescent="0.25">
      <c r="A6815" s="6">
        <v>44480</v>
      </c>
      <c r="B6815" s="7">
        <v>18</v>
      </c>
      <c r="C6815" s="25">
        <v>249135.12108170116</v>
      </c>
      <c r="D6815" s="25">
        <f t="shared" si="644"/>
        <v>10</v>
      </c>
      <c r="E6815" s="25">
        <f t="shared" si="643"/>
        <v>1</v>
      </c>
      <c r="F6815" s="25">
        <f t="shared" si="645"/>
        <v>0</v>
      </c>
      <c r="G6815" s="25" t="str">
        <f t="shared" si="641"/>
        <v>Winter</v>
      </c>
      <c r="H6815" s="25">
        <f t="shared" si="646"/>
        <v>2</v>
      </c>
      <c r="I6815" s="25">
        <v>0</v>
      </c>
      <c r="J6815" s="25">
        <f t="shared" si="642"/>
        <v>2</v>
      </c>
      <c r="K6815" s="7">
        <v>85.460729999999998</v>
      </c>
    </row>
    <row r="6816" spans="1:11" x14ac:dyDescent="0.25">
      <c r="A6816" s="6">
        <v>44480</v>
      </c>
      <c r="B6816" s="7">
        <v>19</v>
      </c>
      <c r="C6816" s="25">
        <v>241357.08404039172</v>
      </c>
      <c r="D6816" s="25">
        <f t="shared" si="644"/>
        <v>10</v>
      </c>
      <c r="E6816" s="25">
        <f t="shared" si="643"/>
        <v>1</v>
      </c>
      <c r="F6816" s="25">
        <f t="shared" si="645"/>
        <v>0</v>
      </c>
      <c r="G6816" s="25" t="str">
        <f t="shared" si="641"/>
        <v>Winter</v>
      </c>
      <c r="H6816" s="25">
        <f t="shared" si="646"/>
        <v>2</v>
      </c>
      <c r="I6816" s="25">
        <v>0</v>
      </c>
      <c r="J6816" s="25">
        <f t="shared" si="642"/>
        <v>2</v>
      </c>
      <c r="K6816" s="7">
        <v>67.178169999999994</v>
      </c>
    </row>
    <row r="6817" spans="1:11" x14ac:dyDescent="0.25">
      <c r="A6817" s="6">
        <v>44480</v>
      </c>
      <c r="B6817" s="7">
        <v>20</v>
      </c>
      <c r="C6817" s="25">
        <v>236854.12724756717</v>
      </c>
      <c r="D6817" s="25">
        <f t="shared" si="644"/>
        <v>10</v>
      </c>
      <c r="E6817" s="25">
        <f t="shared" si="643"/>
        <v>1</v>
      </c>
      <c r="F6817" s="25">
        <f t="shared" si="645"/>
        <v>0</v>
      </c>
      <c r="G6817" s="25" t="str">
        <f t="shared" si="641"/>
        <v>Winter</v>
      </c>
      <c r="H6817" s="25">
        <f t="shared" si="646"/>
        <v>2</v>
      </c>
      <c r="I6817" s="25">
        <v>0</v>
      </c>
      <c r="J6817" s="25">
        <f t="shared" si="642"/>
        <v>2</v>
      </c>
      <c r="K6817" s="7">
        <v>70.081519999999998</v>
      </c>
    </row>
    <row r="6818" spans="1:11" x14ac:dyDescent="0.25">
      <c r="A6818" s="6">
        <v>44480</v>
      </c>
      <c r="B6818" s="7">
        <v>21</v>
      </c>
      <c r="C6818" s="25">
        <v>230861.98967754675</v>
      </c>
      <c r="D6818" s="25">
        <f t="shared" si="644"/>
        <v>10</v>
      </c>
      <c r="E6818" s="25">
        <f t="shared" si="643"/>
        <v>1</v>
      </c>
      <c r="F6818" s="25">
        <f t="shared" si="645"/>
        <v>0</v>
      </c>
      <c r="G6818" s="25" t="str">
        <f t="shared" si="641"/>
        <v>Winter</v>
      </c>
      <c r="H6818" s="25">
        <f t="shared" si="646"/>
        <v>2</v>
      </c>
      <c r="I6818" s="25">
        <v>0</v>
      </c>
      <c r="J6818" s="25">
        <f t="shared" si="642"/>
        <v>2</v>
      </c>
      <c r="K6818" s="7">
        <v>76.433120000000002</v>
      </c>
    </row>
    <row r="6819" spans="1:11" x14ac:dyDescent="0.25">
      <c r="A6819" s="6">
        <v>44480</v>
      </c>
      <c r="B6819" s="7">
        <v>22</v>
      </c>
      <c r="C6819" s="25">
        <v>214157.20598657674</v>
      </c>
      <c r="D6819" s="25">
        <f t="shared" si="644"/>
        <v>10</v>
      </c>
      <c r="E6819" s="25">
        <f t="shared" si="643"/>
        <v>1</v>
      </c>
      <c r="F6819" s="25">
        <f t="shared" si="645"/>
        <v>0</v>
      </c>
      <c r="G6819" s="25" t="str">
        <f t="shared" si="641"/>
        <v>Winter</v>
      </c>
      <c r="H6819" s="25">
        <f t="shared" si="646"/>
        <v>2</v>
      </c>
      <c r="I6819" s="25">
        <v>0</v>
      </c>
      <c r="J6819" s="25">
        <f t="shared" si="642"/>
        <v>2</v>
      </c>
      <c r="K6819" s="7">
        <v>62.783819999999999</v>
      </c>
    </row>
    <row r="6820" spans="1:11" x14ac:dyDescent="0.25">
      <c r="A6820" s="6">
        <v>44480</v>
      </c>
      <c r="B6820" s="7">
        <v>23</v>
      </c>
      <c r="C6820" s="25">
        <v>191216.60999387395</v>
      </c>
      <c r="D6820" s="25">
        <f t="shared" si="644"/>
        <v>10</v>
      </c>
      <c r="E6820" s="25">
        <f t="shared" si="643"/>
        <v>1</v>
      </c>
      <c r="F6820" s="25">
        <f t="shared" si="645"/>
        <v>0</v>
      </c>
      <c r="G6820" s="25" t="str">
        <f t="shared" si="641"/>
        <v>Winter</v>
      </c>
      <c r="H6820" s="25">
        <f t="shared" si="646"/>
        <v>2</v>
      </c>
      <c r="I6820" s="25">
        <v>0</v>
      </c>
      <c r="J6820" s="25">
        <f t="shared" si="642"/>
        <v>2</v>
      </c>
      <c r="K6820" s="7">
        <v>46.569479999999999</v>
      </c>
    </row>
    <row r="6821" spans="1:11" x14ac:dyDescent="0.25">
      <c r="A6821" s="6">
        <v>44480</v>
      </c>
      <c r="B6821" s="7">
        <v>24</v>
      </c>
      <c r="C6821" s="25">
        <v>165109.18858363197</v>
      </c>
      <c r="D6821" s="25">
        <f t="shared" si="644"/>
        <v>10</v>
      </c>
      <c r="E6821" s="25">
        <f t="shared" si="643"/>
        <v>1</v>
      </c>
      <c r="F6821" s="25">
        <f t="shared" si="645"/>
        <v>0</v>
      </c>
      <c r="G6821" s="25" t="str">
        <f t="shared" si="641"/>
        <v>Winter</v>
      </c>
      <c r="H6821" s="25">
        <f t="shared" si="646"/>
        <v>2</v>
      </c>
      <c r="I6821" s="25">
        <v>0</v>
      </c>
      <c r="J6821" s="25">
        <f t="shared" si="642"/>
        <v>2</v>
      </c>
      <c r="K6821" s="7">
        <v>45.224789999999999</v>
      </c>
    </row>
    <row r="6822" spans="1:11" x14ac:dyDescent="0.25">
      <c r="A6822" s="6">
        <v>44481</v>
      </c>
      <c r="B6822" s="7">
        <v>1</v>
      </c>
      <c r="C6822" s="25">
        <v>143069.31588655419</v>
      </c>
      <c r="D6822" s="25">
        <f t="shared" si="644"/>
        <v>10</v>
      </c>
      <c r="E6822" s="25">
        <f t="shared" si="643"/>
        <v>0</v>
      </c>
      <c r="F6822" s="25">
        <f t="shared" si="645"/>
        <v>0</v>
      </c>
      <c r="G6822" s="25" t="str">
        <f t="shared" si="641"/>
        <v>Winter</v>
      </c>
      <c r="H6822" s="25">
        <f t="shared" si="646"/>
        <v>2</v>
      </c>
      <c r="I6822" s="25">
        <v>0</v>
      </c>
      <c r="J6822" s="25">
        <f t="shared" si="642"/>
        <v>2</v>
      </c>
      <c r="K6822" s="7">
        <v>34.586129999999997</v>
      </c>
    </row>
    <row r="6823" spans="1:11" x14ac:dyDescent="0.25">
      <c r="A6823" s="6">
        <v>44481</v>
      </c>
      <c r="B6823" s="7">
        <v>2</v>
      </c>
      <c r="C6823" s="25">
        <v>128027.3481983977</v>
      </c>
      <c r="D6823" s="25">
        <f t="shared" si="644"/>
        <v>10</v>
      </c>
      <c r="E6823" s="25">
        <f t="shared" si="643"/>
        <v>0</v>
      </c>
      <c r="F6823" s="25">
        <f t="shared" si="645"/>
        <v>0</v>
      </c>
      <c r="G6823" s="25" t="str">
        <f t="shared" si="641"/>
        <v>Winter</v>
      </c>
      <c r="H6823" s="25">
        <f t="shared" si="646"/>
        <v>1</v>
      </c>
      <c r="I6823" s="25">
        <v>0</v>
      </c>
      <c r="J6823" s="25">
        <f t="shared" si="642"/>
        <v>1</v>
      </c>
      <c r="K6823" s="7">
        <v>34.15605</v>
      </c>
    </row>
    <row r="6824" spans="1:11" x14ac:dyDescent="0.25">
      <c r="A6824" s="6">
        <v>44481</v>
      </c>
      <c r="B6824" s="7">
        <v>3</v>
      </c>
      <c r="C6824" s="25">
        <v>118431.79138530526</v>
      </c>
      <c r="D6824" s="25">
        <f t="shared" si="644"/>
        <v>10</v>
      </c>
      <c r="E6824" s="25">
        <f t="shared" si="643"/>
        <v>0</v>
      </c>
      <c r="F6824" s="25">
        <f t="shared" si="645"/>
        <v>0</v>
      </c>
      <c r="G6824" s="25" t="str">
        <f t="shared" si="641"/>
        <v>Winter</v>
      </c>
      <c r="H6824" s="25">
        <f t="shared" si="646"/>
        <v>1</v>
      </c>
      <c r="I6824" s="25">
        <v>0</v>
      </c>
      <c r="J6824" s="25">
        <f t="shared" si="642"/>
        <v>1</v>
      </c>
      <c r="K6824" s="7">
        <v>34.039380000000001</v>
      </c>
    </row>
    <row r="6825" spans="1:11" x14ac:dyDescent="0.25">
      <c r="A6825" s="6">
        <v>44481</v>
      </c>
      <c r="B6825" s="7">
        <v>4</v>
      </c>
      <c r="C6825" s="25">
        <v>111488.7355399673</v>
      </c>
      <c r="D6825" s="25">
        <f t="shared" si="644"/>
        <v>10</v>
      </c>
      <c r="E6825" s="25">
        <f t="shared" si="643"/>
        <v>0</v>
      </c>
      <c r="F6825" s="25">
        <f t="shared" si="645"/>
        <v>0</v>
      </c>
      <c r="G6825" s="25" t="str">
        <f t="shared" si="641"/>
        <v>Winter</v>
      </c>
      <c r="H6825" s="25">
        <f t="shared" si="646"/>
        <v>1</v>
      </c>
      <c r="I6825" s="25">
        <v>0</v>
      </c>
      <c r="J6825" s="25">
        <f t="shared" si="642"/>
        <v>1</v>
      </c>
      <c r="K6825" s="7">
        <v>29.561399999999999</v>
      </c>
    </row>
    <row r="6826" spans="1:11" x14ac:dyDescent="0.25">
      <c r="A6826" s="6">
        <v>44481</v>
      </c>
      <c r="B6826" s="7">
        <v>5</v>
      </c>
      <c r="C6826" s="25">
        <v>109256.41020718927</v>
      </c>
      <c r="D6826" s="25">
        <f t="shared" si="644"/>
        <v>10</v>
      </c>
      <c r="E6826" s="25">
        <f t="shared" si="643"/>
        <v>0</v>
      </c>
      <c r="F6826" s="25">
        <f t="shared" si="645"/>
        <v>0</v>
      </c>
      <c r="G6826" s="25" t="str">
        <f t="shared" si="641"/>
        <v>Winter</v>
      </c>
      <c r="H6826" s="25">
        <f t="shared" si="646"/>
        <v>1</v>
      </c>
      <c r="I6826" s="25">
        <v>0</v>
      </c>
      <c r="J6826" s="25">
        <f t="shared" si="642"/>
        <v>1</v>
      </c>
      <c r="K6826" s="7">
        <v>32.40981</v>
      </c>
    </row>
    <row r="6827" spans="1:11" x14ac:dyDescent="0.25">
      <c r="A6827" s="6">
        <v>44481</v>
      </c>
      <c r="B6827" s="7">
        <v>6</v>
      </c>
      <c r="C6827" s="25">
        <v>111119.63893565441</v>
      </c>
      <c r="D6827" s="25">
        <f t="shared" si="644"/>
        <v>10</v>
      </c>
      <c r="E6827" s="25">
        <f t="shared" si="643"/>
        <v>0</v>
      </c>
      <c r="F6827" s="25">
        <f t="shared" si="645"/>
        <v>0</v>
      </c>
      <c r="G6827" s="25" t="str">
        <f t="shared" si="641"/>
        <v>Winter</v>
      </c>
      <c r="H6827" s="25">
        <f t="shared" si="646"/>
        <v>1</v>
      </c>
      <c r="I6827" s="25">
        <v>0</v>
      </c>
      <c r="J6827" s="25">
        <f t="shared" si="642"/>
        <v>1</v>
      </c>
      <c r="K6827" s="7">
        <v>40.648119999999999</v>
      </c>
    </row>
    <row r="6828" spans="1:11" x14ac:dyDescent="0.25">
      <c r="A6828" s="6">
        <v>44481</v>
      </c>
      <c r="B6828" s="7">
        <v>7</v>
      </c>
      <c r="C6828" s="25">
        <v>121709.4537391561</v>
      </c>
      <c r="D6828" s="25">
        <f t="shared" si="644"/>
        <v>10</v>
      </c>
      <c r="E6828" s="25">
        <f t="shared" si="643"/>
        <v>0</v>
      </c>
      <c r="F6828" s="25">
        <f t="shared" si="645"/>
        <v>0</v>
      </c>
      <c r="G6828" s="25" t="str">
        <f t="shared" si="641"/>
        <v>Winter</v>
      </c>
      <c r="H6828" s="25">
        <f t="shared" si="646"/>
        <v>6</v>
      </c>
      <c r="I6828" s="25">
        <v>0</v>
      </c>
      <c r="J6828" s="25">
        <f t="shared" si="642"/>
        <v>6</v>
      </c>
      <c r="K6828" s="7">
        <v>119.7152</v>
      </c>
    </row>
    <row r="6829" spans="1:11" x14ac:dyDescent="0.25">
      <c r="A6829" s="6">
        <v>44481</v>
      </c>
      <c r="B6829" s="7">
        <v>8</v>
      </c>
      <c r="C6829" s="25">
        <v>126702.7503204043</v>
      </c>
      <c r="D6829" s="25">
        <f t="shared" si="644"/>
        <v>10</v>
      </c>
      <c r="E6829" s="25">
        <f t="shared" si="643"/>
        <v>0</v>
      </c>
      <c r="F6829" s="25">
        <f t="shared" si="645"/>
        <v>0</v>
      </c>
      <c r="G6829" s="25" t="str">
        <f t="shared" si="641"/>
        <v>Winter</v>
      </c>
      <c r="H6829" s="25">
        <f t="shared" si="646"/>
        <v>6</v>
      </c>
      <c r="I6829" s="25">
        <v>0</v>
      </c>
      <c r="J6829" s="25">
        <f t="shared" si="642"/>
        <v>6</v>
      </c>
      <c r="K6829" s="7">
        <v>59.233460000000001</v>
      </c>
    </row>
    <row r="6830" spans="1:11" x14ac:dyDescent="0.25">
      <c r="A6830" s="6">
        <v>44481</v>
      </c>
      <c r="B6830" s="7">
        <v>9</v>
      </c>
      <c r="C6830" s="25">
        <v>124536.16322468652</v>
      </c>
      <c r="D6830" s="25">
        <f t="shared" si="644"/>
        <v>10</v>
      </c>
      <c r="E6830" s="25">
        <f t="shared" si="643"/>
        <v>0</v>
      </c>
      <c r="F6830" s="25">
        <f t="shared" si="645"/>
        <v>0</v>
      </c>
      <c r="G6830" s="25" t="str">
        <f t="shared" si="641"/>
        <v>Winter</v>
      </c>
      <c r="H6830" s="25">
        <f t="shared" si="646"/>
        <v>6</v>
      </c>
      <c r="I6830" s="25">
        <v>0</v>
      </c>
      <c r="J6830" s="25">
        <f t="shared" si="642"/>
        <v>6</v>
      </c>
      <c r="K6830" s="7">
        <v>56.424469999999999</v>
      </c>
    </row>
    <row r="6831" spans="1:11" x14ac:dyDescent="0.25">
      <c r="A6831" s="6">
        <v>44481</v>
      </c>
      <c r="B6831" s="7">
        <v>10</v>
      </c>
      <c r="C6831" s="25">
        <v>128025.8657118889</v>
      </c>
      <c r="D6831" s="25">
        <f t="shared" si="644"/>
        <v>10</v>
      </c>
      <c r="E6831" s="25">
        <f t="shared" si="643"/>
        <v>0</v>
      </c>
      <c r="F6831" s="25">
        <f t="shared" si="645"/>
        <v>0</v>
      </c>
      <c r="G6831" s="25" t="str">
        <f t="shared" ref="G6831:G6894" si="647">IF(OR(D6831&lt;5,D6831&gt;9),"Winter","Summer")</f>
        <v>Winter</v>
      </c>
      <c r="H6831" s="25">
        <f t="shared" si="646"/>
        <v>2</v>
      </c>
      <c r="I6831" s="25">
        <v>0</v>
      </c>
      <c r="J6831" s="25">
        <f t="shared" ref="J6831:J6894" si="648">IF(I6831=0,H6831,5)</f>
        <v>2</v>
      </c>
      <c r="K6831" s="7">
        <v>49.85389</v>
      </c>
    </row>
    <row r="6832" spans="1:11" x14ac:dyDescent="0.25">
      <c r="A6832" s="6">
        <v>44481</v>
      </c>
      <c r="B6832" s="7">
        <v>11</v>
      </c>
      <c r="C6832" s="25">
        <v>137127.43195259868</v>
      </c>
      <c r="D6832" s="25">
        <f t="shared" si="644"/>
        <v>10</v>
      </c>
      <c r="E6832" s="25">
        <f t="shared" si="643"/>
        <v>0</v>
      </c>
      <c r="F6832" s="25">
        <f t="shared" si="645"/>
        <v>0</v>
      </c>
      <c r="G6832" s="25" t="str">
        <f t="shared" si="647"/>
        <v>Winter</v>
      </c>
      <c r="H6832" s="25">
        <f t="shared" si="646"/>
        <v>2</v>
      </c>
      <c r="I6832" s="25">
        <v>0</v>
      </c>
      <c r="J6832" s="25">
        <f t="shared" si="648"/>
        <v>2</v>
      </c>
      <c r="K6832" s="7">
        <v>64.510940000000005</v>
      </c>
    </row>
    <row r="6833" spans="1:11" x14ac:dyDescent="0.25">
      <c r="A6833" s="6">
        <v>44481</v>
      </c>
      <c r="B6833" s="7">
        <v>12</v>
      </c>
      <c r="C6833" s="25">
        <v>150528.15106688702</v>
      </c>
      <c r="D6833" s="25">
        <f t="shared" si="644"/>
        <v>10</v>
      </c>
      <c r="E6833" s="25">
        <f t="shared" si="643"/>
        <v>0</v>
      </c>
      <c r="F6833" s="25">
        <f t="shared" si="645"/>
        <v>0</v>
      </c>
      <c r="G6833" s="25" t="str">
        <f t="shared" si="647"/>
        <v>Winter</v>
      </c>
      <c r="H6833" s="25">
        <f t="shared" si="646"/>
        <v>2</v>
      </c>
      <c r="I6833" s="25">
        <v>0</v>
      </c>
      <c r="J6833" s="25">
        <f t="shared" si="648"/>
        <v>2</v>
      </c>
      <c r="K6833" s="7">
        <v>61.070509999999999</v>
      </c>
    </row>
    <row r="6834" spans="1:11" x14ac:dyDescent="0.25">
      <c r="A6834" s="6">
        <v>44481</v>
      </c>
      <c r="B6834" s="7">
        <v>13</v>
      </c>
      <c r="C6834" s="25">
        <v>163931.39774272652</v>
      </c>
      <c r="D6834" s="25">
        <f t="shared" si="644"/>
        <v>10</v>
      </c>
      <c r="E6834" s="25">
        <f t="shared" si="643"/>
        <v>0</v>
      </c>
      <c r="F6834" s="25">
        <f t="shared" si="645"/>
        <v>0</v>
      </c>
      <c r="G6834" s="25" t="str">
        <f t="shared" si="647"/>
        <v>Winter</v>
      </c>
      <c r="H6834" s="25">
        <f t="shared" si="646"/>
        <v>2</v>
      </c>
      <c r="I6834" s="25">
        <v>0</v>
      </c>
      <c r="J6834" s="25">
        <f t="shared" si="648"/>
        <v>2</v>
      </c>
      <c r="K6834" s="7">
        <v>58.935690000000001</v>
      </c>
    </row>
    <row r="6835" spans="1:11" x14ac:dyDescent="0.25">
      <c r="A6835" s="6">
        <v>44481</v>
      </c>
      <c r="B6835" s="7">
        <v>14</v>
      </c>
      <c r="C6835" s="25">
        <v>174206.54840317092</v>
      </c>
      <c r="D6835" s="25">
        <f t="shared" si="644"/>
        <v>10</v>
      </c>
      <c r="E6835" s="25">
        <f t="shared" si="643"/>
        <v>0</v>
      </c>
      <c r="F6835" s="25">
        <f t="shared" si="645"/>
        <v>0</v>
      </c>
      <c r="G6835" s="25" t="str">
        <f t="shared" si="647"/>
        <v>Winter</v>
      </c>
      <c r="H6835" s="25">
        <f t="shared" si="646"/>
        <v>2</v>
      </c>
      <c r="I6835" s="25">
        <v>0</v>
      </c>
      <c r="J6835" s="25">
        <f t="shared" si="648"/>
        <v>2</v>
      </c>
      <c r="K6835" s="7">
        <v>58.097749999999998</v>
      </c>
    </row>
    <row r="6836" spans="1:11" x14ac:dyDescent="0.25">
      <c r="A6836" s="6">
        <v>44481</v>
      </c>
      <c r="B6836" s="7">
        <v>15</v>
      </c>
      <c r="C6836" s="25">
        <v>182430.09464470245</v>
      </c>
      <c r="D6836" s="25">
        <f t="shared" si="644"/>
        <v>10</v>
      </c>
      <c r="E6836" s="25">
        <f t="shared" si="643"/>
        <v>0</v>
      </c>
      <c r="F6836" s="25">
        <f t="shared" si="645"/>
        <v>0</v>
      </c>
      <c r="G6836" s="25" t="str">
        <f t="shared" si="647"/>
        <v>Winter</v>
      </c>
      <c r="H6836" s="25">
        <f t="shared" si="646"/>
        <v>2</v>
      </c>
      <c r="I6836" s="25">
        <v>0</v>
      </c>
      <c r="J6836" s="25">
        <f t="shared" si="648"/>
        <v>2</v>
      </c>
      <c r="K6836" s="7">
        <v>111.9646</v>
      </c>
    </row>
    <row r="6837" spans="1:11" x14ac:dyDescent="0.25">
      <c r="A6837" s="6">
        <v>44481</v>
      </c>
      <c r="B6837" s="7">
        <v>16</v>
      </c>
      <c r="C6837" s="25">
        <v>194238.10196193348</v>
      </c>
      <c r="D6837" s="25">
        <f t="shared" si="644"/>
        <v>10</v>
      </c>
      <c r="E6837" s="25">
        <f t="shared" si="643"/>
        <v>0</v>
      </c>
      <c r="F6837" s="25">
        <f t="shared" si="645"/>
        <v>0</v>
      </c>
      <c r="G6837" s="25" t="str">
        <f t="shared" si="647"/>
        <v>Winter</v>
      </c>
      <c r="H6837" s="25">
        <f t="shared" si="646"/>
        <v>2</v>
      </c>
      <c r="I6837" s="25">
        <v>0</v>
      </c>
      <c r="J6837" s="25">
        <f t="shared" si="648"/>
        <v>2</v>
      </c>
      <c r="K6837" s="7">
        <v>68.646559999999994</v>
      </c>
    </row>
    <row r="6838" spans="1:11" x14ac:dyDescent="0.25">
      <c r="A6838" s="6">
        <v>44481</v>
      </c>
      <c r="B6838" s="7">
        <v>17</v>
      </c>
      <c r="C6838" s="25">
        <v>206120.94068833359</v>
      </c>
      <c r="D6838" s="25">
        <f t="shared" si="644"/>
        <v>10</v>
      </c>
      <c r="E6838" s="25">
        <f t="shared" si="643"/>
        <v>0</v>
      </c>
      <c r="F6838" s="25">
        <f t="shared" si="645"/>
        <v>0</v>
      </c>
      <c r="G6838" s="25" t="str">
        <f t="shared" si="647"/>
        <v>Winter</v>
      </c>
      <c r="H6838" s="25">
        <f t="shared" si="646"/>
        <v>2</v>
      </c>
      <c r="I6838" s="25">
        <v>0</v>
      </c>
      <c r="J6838" s="25">
        <f t="shared" si="648"/>
        <v>2</v>
      </c>
      <c r="K6838" s="7">
        <v>62.916890000000002</v>
      </c>
    </row>
    <row r="6839" spans="1:11" x14ac:dyDescent="0.25">
      <c r="A6839" s="6">
        <v>44481</v>
      </c>
      <c r="B6839" s="7">
        <v>18</v>
      </c>
      <c r="C6839" s="25">
        <v>212203.03205315824</v>
      </c>
      <c r="D6839" s="25">
        <f t="shared" si="644"/>
        <v>10</v>
      </c>
      <c r="E6839" s="25">
        <f t="shared" si="643"/>
        <v>0</v>
      </c>
      <c r="F6839" s="25">
        <f t="shared" si="645"/>
        <v>0</v>
      </c>
      <c r="G6839" s="25" t="str">
        <f t="shared" si="647"/>
        <v>Winter</v>
      </c>
      <c r="H6839" s="25">
        <f t="shared" si="646"/>
        <v>2</v>
      </c>
      <c r="I6839" s="25">
        <v>0</v>
      </c>
      <c r="J6839" s="25">
        <f t="shared" si="648"/>
        <v>2</v>
      </c>
      <c r="K6839" s="7">
        <v>65.249949999999998</v>
      </c>
    </row>
    <row r="6840" spans="1:11" x14ac:dyDescent="0.25">
      <c r="A6840" s="6">
        <v>44481</v>
      </c>
      <c r="B6840" s="7">
        <v>19</v>
      </c>
      <c r="C6840" s="25">
        <v>207637.48135874179</v>
      </c>
      <c r="D6840" s="25">
        <f t="shared" si="644"/>
        <v>10</v>
      </c>
      <c r="E6840" s="25">
        <f t="shared" si="643"/>
        <v>0</v>
      </c>
      <c r="F6840" s="25">
        <f t="shared" si="645"/>
        <v>0</v>
      </c>
      <c r="G6840" s="25" t="str">
        <f t="shared" si="647"/>
        <v>Winter</v>
      </c>
      <c r="H6840" s="25">
        <f t="shared" si="646"/>
        <v>6</v>
      </c>
      <c r="I6840" s="25">
        <v>0</v>
      </c>
      <c r="J6840" s="25">
        <f t="shared" si="648"/>
        <v>6</v>
      </c>
      <c r="K6840" s="7">
        <v>78.743260000000006</v>
      </c>
    </row>
    <row r="6841" spans="1:11" x14ac:dyDescent="0.25">
      <c r="A6841" s="6">
        <v>44481</v>
      </c>
      <c r="B6841" s="7">
        <v>20</v>
      </c>
      <c r="C6841" s="25">
        <v>199769.83505224297</v>
      </c>
      <c r="D6841" s="25">
        <f t="shared" si="644"/>
        <v>10</v>
      </c>
      <c r="E6841" s="25">
        <f t="shared" si="643"/>
        <v>0</v>
      </c>
      <c r="F6841" s="25">
        <f t="shared" si="645"/>
        <v>0</v>
      </c>
      <c r="G6841" s="25" t="str">
        <f t="shared" si="647"/>
        <v>Winter</v>
      </c>
      <c r="H6841" s="25">
        <f t="shared" si="646"/>
        <v>6</v>
      </c>
      <c r="I6841" s="25">
        <v>0</v>
      </c>
      <c r="J6841" s="25">
        <f t="shared" si="648"/>
        <v>6</v>
      </c>
      <c r="K6841" s="7">
        <v>85.247889999999998</v>
      </c>
    </row>
    <row r="6842" spans="1:11" x14ac:dyDescent="0.25">
      <c r="A6842" s="6">
        <v>44481</v>
      </c>
      <c r="B6842" s="7">
        <v>21</v>
      </c>
      <c r="C6842" s="25">
        <v>191620.35969945366</v>
      </c>
      <c r="D6842" s="25">
        <f t="shared" si="644"/>
        <v>10</v>
      </c>
      <c r="E6842" s="25">
        <f t="shared" si="643"/>
        <v>0</v>
      </c>
      <c r="F6842" s="25">
        <f t="shared" si="645"/>
        <v>0</v>
      </c>
      <c r="G6842" s="25" t="str">
        <f t="shared" si="647"/>
        <v>Winter</v>
      </c>
      <c r="H6842" s="25">
        <f t="shared" si="646"/>
        <v>6</v>
      </c>
      <c r="I6842" s="25">
        <v>0</v>
      </c>
      <c r="J6842" s="25">
        <f t="shared" si="648"/>
        <v>6</v>
      </c>
      <c r="K6842" s="7">
        <v>72.658649999999994</v>
      </c>
    </row>
    <row r="6843" spans="1:11" x14ac:dyDescent="0.25">
      <c r="A6843" s="6">
        <v>44481</v>
      </c>
      <c r="B6843" s="7">
        <v>22</v>
      </c>
      <c r="C6843" s="25">
        <v>174117.19361622832</v>
      </c>
      <c r="D6843" s="25">
        <f t="shared" si="644"/>
        <v>10</v>
      </c>
      <c r="E6843" s="25">
        <f t="shared" si="643"/>
        <v>0</v>
      </c>
      <c r="F6843" s="25">
        <f t="shared" si="645"/>
        <v>0</v>
      </c>
      <c r="G6843" s="25" t="str">
        <f t="shared" si="647"/>
        <v>Winter</v>
      </c>
      <c r="H6843" s="25">
        <f t="shared" si="646"/>
        <v>2</v>
      </c>
      <c r="I6843" s="25">
        <v>0</v>
      </c>
      <c r="J6843" s="25">
        <f t="shared" si="648"/>
        <v>2</v>
      </c>
      <c r="K6843" s="7">
        <v>69.543539999999993</v>
      </c>
    </row>
    <row r="6844" spans="1:11" x14ac:dyDescent="0.25">
      <c r="A6844" s="6">
        <v>44481</v>
      </c>
      <c r="B6844" s="7">
        <v>23</v>
      </c>
      <c r="C6844" s="25">
        <v>150615.4796556299</v>
      </c>
      <c r="D6844" s="25">
        <f t="shared" si="644"/>
        <v>10</v>
      </c>
      <c r="E6844" s="25">
        <f t="shared" si="643"/>
        <v>0</v>
      </c>
      <c r="F6844" s="25">
        <f t="shared" si="645"/>
        <v>0</v>
      </c>
      <c r="G6844" s="25" t="str">
        <f t="shared" si="647"/>
        <v>Winter</v>
      </c>
      <c r="H6844" s="25">
        <f t="shared" si="646"/>
        <v>2</v>
      </c>
      <c r="I6844" s="25">
        <v>0</v>
      </c>
      <c r="J6844" s="25">
        <f t="shared" si="648"/>
        <v>2</v>
      </c>
      <c r="K6844" s="7">
        <v>56.288980000000002</v>
      </c>
    </row>
    <row r="6845" spans="1:11" x14ac:dyDescent="0.25">
      <c r="A6845" s="6">
        <v>44481</v>
      </c>
      <c r="B6845" s="7">
        <v>24</v>
      </c>
      <c r="C6845" s="25">
        <v>126280.93611722311</v>
      </c>
      <c r="D6845" s="25">
        <f t="shared" si="644"/>
        <v>10</v>
      </c>
      <c r="E6845" s="25">
        <f t="shared" si="643"/>
        <v>0</v>
      </c>
      <c r="F6845" s="25">
        <f t="shared" si="645"/>
        <v>0</v>
      </c>
      <c r="G6845" s="25" t="str">
        <f t="shared" si="647"/>
        <v>Winter</v>
      </c>
      <c r="H6845" s="25">
        <f t="shared" si="646"/>
        <v>2</v>
      </c>
      <c r="I6845" s="25">
        <v>0</v>
      </c>
      <c r="J6845" s="25">
        <f t="shared" si="648"/>
        <v>2</v>
      </c>
      <c r="K6845" s="7">
        <v>48.19276</v>
      </c>
    </row>
    <row r="6846" spans="1:11" x14ac:dyDescent="0.25">
      <c r="A6846" s="6">
        <v>44482</v>
      </c>
      <c r="B6846" s="7">
        <v>1</v>
      </c>
      <c r="C6846" s="25">
        <v>107177.4990299693</v>
      </c>
      <c r="D6846" s="25">
        <f t="shared" si="644"/>
        <v>10</v>
      </c>
      <c r="E6846" s="25">
        <f t="shared" si="643"/>
        <v>0</v>
      </c>
      <c r="F6846" s="25">
        <f t="shared" si="645"/>
        <v>0</v>
      </c>
      <c r="G6846" s="25" t="str">
        <f t="shared" si="647"/>
        <v>Winter</v>
      </c>
      <c r="H6846" s="25">
        <f t="shared" si="646"/>
        <v>2</v>
      </c>
      <c r="I6846" s="25">
        <v>0</v>
      </c>
      <c r="J6846" s="25">
        <f t="shared" si="648"/>
        <v>2</v>
      </c>
      <c r="K6846" s="7">
        <v>41.05592</v>
      </c>
    </row>
    <row r="6847" spans="1:11" x14ac:dyDescent="0.25">
      <c r="A6847" s="6">
        <v>44482</v>
      </c>
      <c r="B6847" s="7">
        <v>2</v>
      </c>
      <c r="C6847" s="25">
        <v>94554.413404432169</v>
      </c>
      <c r="D6847" s="25">
        <f t="shared" si="644"/>
        <v>10</v>
      </c>
      <c r="E6847" s="25">
        <f t="shared" si="643"/>
        <v>0</v>
      </c>
      <c r="F6847" s="25">
        <f t="shared" si="645"/>
        <v>0</v>
      </c>
      <c r="G6847" s="25" t="str">
        <f t="shared" si="647"/>
        <v>Winter</v>
      </c>
      <c r="H6847" s="25">
        <f t="shared" si="646"/>
        <v>1</v>
      </c>
      <c r="I6847" s="25">
        <v>0</v>
      </c>
      <c r="J6847" s="25">
        <f t="shared" si="648"/>
        <v>1</v>
      </c>
      <c r="K6847" s="7">
        <v>45.457009999999997</v>
      </c>
    </row>
    <row r="6848" spans="1:11" x14ac:dyDescent="0.25">
      <c r="A6848" s="6">
        <v>44482</v>
      </c>
      <c r="B6848" s="7">
        <v>3</v>
      </c>
      <c r="C6848" s="25">
        <v>87041.270982475471</v>
      </c>
      <c r="D6848" s="25">
        <f t="shared" si="644"/>
        <v>10</v>
      </c>
      <c r="E6848" s="25">
        <f t="shared" si="643"/>
        <v>0</v>
      </c>
      <c r="F6848" s="25">
        <f t="shared" si="645"/>
        <v>0</v>
      </c>
      <c r="G6848" s="25" t="str">
        <f t="shared" si="647"/>
        <v>Winter</v>
      </c>
      <c r="H6848" s="25">
        <f t="shared" si="646"/>
        <v>1</v>
      </c>
      <c r="I6848" s="25">
        <v>0</v>
      </c>
      <c r="J6848" s="25">
        <f t="shared" si="648"/>
        <v>1</v>
      </c>
      <c r="K6848" s="7">
        <v>39.498910000000002</v>
      </c>
    </row>
    <row r="6849" spans="1:11" x14ac:dyDescent="0.25">
      <c r="A6849" s="6">
        <v>44482</v>
      </c>
      <c r="B6849" s="7">
        <v>4</v>
      </c>
      <c r="C6849" s="25">
        <v>82779.138221030051</v>
      </c>
      <c r="D6849" s="25">
        <f t="shared" si="644"/>
        <v>10</v>
      </c>
      <c r="E6849" s="25">
        <f t="shared" si="643"/>
        <v>0</v>
      </c>
      <c r="F6849" s="25">
        <f t="shared" si="645"/>
        <v>0</v>
      </c>
      <c r="G6849" s="25" t="str">
        <f t="shared" si="647"/>
        <v>Winter</v>
      </c>
      <c r="H6849" s="25">
        <f t="shared" si="646"/>
        <v>1</v>
      </c>
      <c r="I6849" s="25">
        <v>0</v>
      </c>
      <c r="J6849" s="25">
        <f t="shared" si="648"/>
        <v>1</v>
      </c>
      <c r="K6849" s="7">
        <v>37.381590000000003</v>
      </c>
    </row>
    <row r="6850" spans="1:11" x14ac:dyDescent="0.25">
      <c r="A6850" s="6">
        <v>44482</v>
      </c>
      <c r="B6850" s="7">
        <v>5</v>
      </c>
      <c r="C6850" s="25">
        <v>81901.892424227539</v>
      </c>
      <c r="D6850" s="25">
        <f t="shared" si="644"/>
        <v>10</v>
      </c>
      <c r="E6850" s="25">
        <f t="shared" si="643"/>
        <v>0</v>
      </c>
      <c r="F6850" s="25">
        <f t="shared" si="645"/>
        <v>0</v>
      </c>
      <c r="G6850" s="25" t="str">
        <f t="shared" si="647"/>
        <v>Winter</v>
      </c>
      <c r="H6850" s="25">
        <f t="shared" si="646"/>
        <v>1</v>
      </c>
      <c r="I6850" s="25">
        <v>0</v>
      </c>
      <c r="J6850" s="25">
        <f t="shared" si="648"/>
        <v>1</v>
      </c>
      <c r="K6850" s="7">
        <v>37.212730000000001</v>
      </c>
    </row>
    <row r="6851" spans="1:11" x14ac:dyDescent="0.25">
      <c r="A6851" s="6">
        <v>44482</v>
      </c>
      <c r="B6851" s="7">
        <v>6</v>
      </c>
      <c r="C6851" s="25">
        <v>86092.304145949354</v>
      </c>
      <c r="D6851" s="25">
        <f t="shared" si="644"/>
        <v>10</v>
      </c>
      <c r="E6851" s="25">
        <f t="shared" si="643"/>
        <v>0</v>
      </c>
      <c r="F6851" s="25">
        <f t="shared" si="645"/>
        <v>0</v>
      </c>
      <c r="G6851" s="25" t="str">
        <f t="shared" si="647"/>
        <v>Winter</v>
      </c>
      <c r="H6851" s="25">
        <f t="shared" si="646"/>
        <v>1</v>
      </c>
      <c r="I6851" s="25">
        <v>0</v>
      </c>
      <c r="J6851" s="25">
        <f t="shared" si="648"/>
        <v>1</v>
      </c>
      <c r="K6851" s="7">
        <v>49.291139999999999</v>
      </c>
    </row>
    <row r="6852" spans="1:11" x14ac:dyDescent="0.25">
      <c r="A6852" s="6">
        <v>44482</v>
      </c>
      <c r="B6852" s="7">
        <v>7</v>
      </c>
      <c r="C6852" s="25">
        <v>98275.584457381497</v>
      </c>
      <c r="D6852" s="25">
        <f t="shared" si="644"/>
        <v>10</v>
      </c>
      <c r="E6852" s="25">
        <f t="shared" si="643"/>
        <v>0</v>
      </c>
      <c r="F6852" s="25">
        <f t="shared" si="645"/>
        <v>0</v>
      </c>
      <c r="G6852" s="25" t="str">
        <f t="shared" si="647"/>
        <v>Winter</v>
      </c>
      <c r="H6852" s="25">
        <f t="shared" si="646"/>
        <v>6</v>
      </c>
      <c r="I6852" s="25">
        <v>0</v>
      </c>
      <c r="J6852" s="25">
        <f t="shared" si="648"/>
        <v>6</v>
      </c>
      <c r="K6852" s="7">
        <v>77.89931</v>
      </c>
    </row>
    <row r="6853" spans="1:11" x14ac:dyDescent="0.25">
      <c r="A6853" s="6">
        <v>44482</v>
      </c>
      <c r="B6853" s="7">
        <v>8</v>
      </c>
      <c r="C6853" s="25">
        <v>104039.55122515114</v>
      </c>
      <c r="D6853" s="25">
        <f t="shared" si="644"/>
        <v>10</v>
      </c>
      <c r="E6853" s="25">
        <f t="shared" si="643"/>
        <v>0</v>
      </c>
      <c r="F6853" s="25">
        <f t="shared" si="645"/>
        <v>0</v>
      </c>
      <c r="G6853" s="25" t="str">
        <f t="shared" si="647"/>
        <v>Winter</v>
      </c>
      <c r="H6853" s="25">
        <f t="shared" si="646"/>
        <v>6</v>
      </c>
      <c r="I6853" s="25">
        <v>0</v>
      </c>
      <c r="J6853" s="25">
        <f t="shared" si="648"/>
        <v>6</v>
      </c>
      <c r="K6853" s="7">
        <v>113.68989999999999</v>
      </c>
    </row>
    <row r="6854" spans="1:11" x14ac:dyDescent="0.25">
      <c r="A6854" s="6">
        <v>44482</v>
      </c>
      <c r="B6854" s="7">
        <v>9</v>
      </c>
      <c r="C6854" s="25">
        <v>102365.31403227372</v>
      </c>
      <c r="D6854" s="25">
        <f t="shared" si="644"/>
        <v>10</v>
      </c>
      <c r="E6854" s="25">
        <f t="shared" ref="E6854:E6917" si="649">IF(IFERROR(VLOOKUP(A6854,$S$6:$S$15,1,0),0)&gt;0,1,0)</f>
        <v>0</v>
      </c>
      <c r="F6854" s="25">
        <f t="shared" si="645"/>
        <v>0</v>
      </c>
      <c r="G6854" s="25" t="str">
        <f t="shared" si="647"/>
        <v>Winter</v>
      </c>
      <c r="H6854" s="25">
        <f t="shared" si="646"/>
        <v>6</v>
      </c>
      <c r="I6854" s="25">
        <v>0</v>
      </c>
      <c r="J6854" s="25">
        <f t="shared" si="648"/>
        <v>6</v>
      </c>
      <c r="K6854" s="7">
        <v>52.563569999999999</v>
      </c>
    </row>
    <row r="6855" spans="1:11" x14ac:dyDescent="0.25">
      <c r="A6855" s="6">
        <v>44482</v>
      </c>
      <c r="B6855" s="7">
        <v>10</v>
      </c>
      <c r="C6855" s="25">
        <v>104740.60635784201</v>
      </c>
      <c r="D6855" s="25">
        <f t="shared" ref="D6855:D6918" si="650">MONTH(A6855)</f>
        <v>10</v>
      </c>
      <c r="E6855" s="25">
        <f t="shared" si="649"/>
        <v>0</v>
      </c>
      <c r="F6855" s="25">
        <f t="shared" ref="F6855:F6918" si="651">IF(WEEKDAY(A6855,2)&gt;5,1,0)</f>
        <v>0</v>
      </c>
      <c r="G6855" s="25" t="str">
        <f t="shared" si="647"/>
        <v>Winter</v>
      </c>
      <c r="H6855" s="25">
        <f t="shared" ref="H6855:H6918" si="652">IF(AND(B6855&lt;7,B6855&gt;1),1,IF(G6855="Winter",IF(OR(E6855=1,F6855=1,B6855=1,AND(B6855&gt;9,B6855&lt;19),B6855&gt;21),2,6),IF(OR(E6855=1,F6855=1,B6855&lt;15,B6855&gt;20),3,4)))</f>
        <v>2</v>
      </c>
      <c r="I6855" s="25">
        <v>0</v>
      </c>
      <c r="J6855" s="25">
        <f t="shared" si="648"/>
        <v>2</v>
      </c>
      <c r="K6855" s="7">
        <v>53.665179999999999</v>
      </c>
    </row>
    <row r="6856" spans="1:11" x14ac:dyDescent="0.25">
      <c r="A6856" s="6">
        <v>44482</v>
      </c>
      <c r="B6856" s="7">
        <v>11</v>
      </c>
      <c r="C6856" s="25">
        <v>111082.52404832382</v>
      </c>
      <c r="D6856" s="25">
        <f t="shared" si="650"/>
        <v>10</v>
      </c>
      <c r="E6856" s="25">
        <f t="shared" si="649"/>
        <v>0</v>
      </c>
      <c r="F6856" s="25">
        <f t="shared" si="651"/>
        <v>0</v>
      </c>
      <c r="G6856" s="25" t="str">
        <f t="shared" si="647"/>
        <v>Winter</v>
      </c>
      <c r="H6856" s="25">
        <f t="shared" si="652"/>
        <v>2</v>
      </c>
      <c r="I6856" s="25">
        <v>0</v>
      </c>
      <c r="J6856" s="25">
        <f t="shared" si="648"/>
        <v>2</v>
      </c>
      <c r="K6856" s="7">
        <v>49.451430000000002</v>
      </c>
    </row>
    <row r="6857" spans="1:11" x14ac:dyDescent="0.25">
      <c r="A6857" s="6">
        <v>44482</v>
      </c>
      <c r="B6857" s="7">
        <v>12</v>
      </c>
      <c r="C6857" s="25">
        <v>119854.8688510286</v>
      </c>
      <c r="D6857" s="25">
        <f t="shared" si="650"/>
        <v>10</v>
      </c>
      <c r="E6857" s="25">
        <f t="shared" si="649"/>
        <v>0</v>
      </c>
      <c r="F6857" s="25">
        <f t="shared" si="651"/>
        <v>0</v>
      </c>
      <c r="G6857" s="25" t="str">
        <f t="shared" si="647"/>
        <v>Winter</v>
      </c>
      <c r="H6857" s="25">
        <f t="shared" si="652"/>
        <v>2</v>
      </c>
      <c r="I6857" s="25">
        <v>0</v>
      </c>
      <c r="J6857" s="25">
        <f t="shared" si="648"/>
        <v>2</v>
      </c>
      <c r="K6857" s="7">
        <v>55.881749999999997</v>
      </c>
    </row>
    <row r="6858" spans="1:11" x14ac:dyDescent="0.25">
      <c r="A6858" s="6">
        <v>44482</v>
      </c>
      <c r="B6858" s="7">
        <v>13</v>
      </c>
      <c r="C6858" s="25">
        <v>130676.7865011228</v>
      </c>
      <c r="D6858" s="25">
        <f t="shared" si="650"/>
        <v>10</v>
      </c>
      <c r="E6858" s="25">
        <f t="shared" si="649"/>
        <v>0</v>
      </c>
      <c r="F6858" s="25">
        <f t="shared" si="651"/>
        <v>0</v>
      </c>
      <c r="G6858" s="25" t="str">
        <f t="shared" si="647"/>
        <v>Winter</v>
      </c>
      <c r="H6858" s="25">
        <f t="shared" si="652"/>
        <v>2</v>
      </c>
      <c r="I6858" s="25">
        <v>0</v>
      </c>
      <c r="J6858" s="25">
        <f t="shared" si="648"/>
        <v>2</v>
      </c>
      <c r="K6858" s="7">
        <v>53.456969999999998</v>
      </c>
    </row>
    <row r="6859" spans="1:11" x14ac:dyDescent="0.25">
      <c r="A6859" s="6">
        <v>44482</v>
      </c>
      <c r="B6859" s="7">
        <v>14</v>
      </c>
      <c r="C6859" s="25">
        <v>140229.65537198118</v>
      </c>
      <c r="D6859" s="25">
        <f t="shared" si="650"/>
        <v>10</v>
      </c>
      <c r="E6859" s="25">
        <f t="shared" si="649"/>
        <v>0</v>
      </c>
      <c r="F6859" s="25">
        <f t="shared" si="651"/>
        <v>0</v>
      </c>
      <c r="G6859" s="25" t="str">
        <f t="shared" si="647"/>
        <v>Winter</v>
      </c>
      <c r="H6859" s="25">
        <f t="shared" si="652"/>
        <v>2</v>
      </c>
      <c r="I6859" s="25">
        <v>0</v>
      </c>
      <c r="J6859" s="25">
        <f t="shared" si="648"/>
        <v>2</v>
      </c>
      <c r="K6859" s="7">
        <v>59.423070000000003</v>
      </c>
    </row>
    <row r="6860" spans="1:11" x14ac:dyDescent="0.25">
      <c r="A6860" s="6">
        <v>44482</v>
      </c>
      <c r="B6860" s="7">
        <v>15</v>
      </c>
      <c r="C6860" s="25">
        <v>148803.26553778615</v>
      </c>
      <c r="D6860" s="25">
        <f t="shared" si="650"/>
        <v>10</v>
      </c>
      <c r="E6860" s="25">
        <f t="shared" si="649"/>
        <v>0</v>
      </c>
      <c r="F6860" s="25">
        <f t="shared" si="651"/>
        <v>0</v>
      </c>
      <c r="G6860" s="25" t="str">
        <f t="shared" si="647"/>
        <v>Winter</v>
      </c>
      <c r="H6860" s="25">
        <f t="shared" si="652"/>
        <v>2</v>
      </c>
      <c r="I6860" s="25">
        <v>0</v>
      </c>
      <c r="J6860" s="25">
        <f t="shared" si="648"/>
        <v>2</v>
      </c>
      <c r="K6860" s="7">
        <v>53.260010000000001</v>
      </c>
    </row>
    <row r="6861" spans="1:11" x14ac:dyDescent="0.25">
      <c r="A6861" s="6">
        <v>44482</v>
      </c>
      <c r="B6861" s="7">
        <v>16</v>
      </c>
      <c r="C6861" s="25">
        <v>166096.14948845963</v>
      </c>
      <c r="D6861" s="25">
        <f t="shared" si="650"/>
        <v>10</v>
      </c>
      <c r="E6861" s="25">
        <f t="shared" si="649"/>
        <v>0</v>
      </c>
      <c r="F6861" s="25">
        <f t="shared" si="651"/>
        <v>0</v>
      </c>
      <c r="G6861" s="25" t="str">
        <f t="shared" si="647"/>
        <v>Winter</v>
      </c>
      <c r="H6861" s="25">
        <f t="shared" si="652"/>
        <v>2</v>
      </c>
      <c r="I6861" s="25">
        <v>0</v>
      </c>
      <c r="J6861" s="25">
        <f t="shared" si="648"/>
        <v>2</v>
      </c>
      <c r="K6861" s="7">
        <v>87.603340000000003</v>
      </c>
    </row>
    <row r="6862" spans="1:11" x14ac:dyDescent="0.25">
      <c r="A6862" s="6">
        <v>44482</v>
      </c>
      <c r="B6862" s="7">
        <v>17</v>
      </c>
      <c r="C6862" s="25">
        <v>174715.21541428225</v>
      </c>
      <c r="D6862" s="25">
        <f t="shared" si="650"/>
        <v>10</v>
      </c>
      <c r="E6862" s="25">
        <f t="shared" si="649"/>
        <v>0</v>
      </c>
      <c r="F6862" s="25">
        <f t="shared" si="651"/>
        <v>0</v>
      </c>
      <c r="G6862" s="25" t="str">
        <f t="shared" si="647"/>
        <v>Winter</v>
      </c>
      <c r="H6862" s="25">
        <f t="shared" si="652"/>
        <v>2</v>
      </c>
      <c r="I6862" s="25">
        <v>0</v>
      </c>
      <c r="J6862" s="25">
        <f t="shared" si="648"/>
        <v>2</v>
      </c>
      <c r="K6862" s="7">
        <v>66.35042</v>
      </c>
    </row>
    <row r="6863" spans="1:11" x14ac:dyDescent="0.25">
      <c r="A6863" s="6">
        <v>44482</v>
      </c>
      <c r="B6863" s="7">
        <v>18</v>
      </c>
      <c r="C6863" s="25">
        <v>183350.36534287696</v>
      </c>
      <c r="D6863" s="25">
        <f t="shared" si="650"/>
        <v>10</v>
      </c>
      <c r="E6863" s="25">
        <f t="shared" si="649"/>
        <v>0</v>
      </c>
      <c r="F6863" s="25">
        <f t="shared" si="651"/>
        <v>0</v>
      </c>
      <c r="G6863" s="25" t="str">
        <f t="shared" si="647"/>
        <v>Winter</v>
      </c>
      <c r="H6863" s="25">
        <f t="shared" si="652"/>
        <v>2</v>
      </c>
      <c r="I6863" s="25">
        <v>0</v>
      </c>
      <c r="J6863" s="25">
        <f t="shared" si="648"/>
        <v>2</v>
      </c>
      <c r="K6863" s="7">
        <v>93.630070000000003</v>
      </c>
    </row>
    <row r="6864" spans="1:11" x14ac:dyDescent="0.25">
      <c r="A6864" s="6">
        <v>44482</v>
      </c>
      <c r="B6864" s="7">
        <v>19</v>
      </c>
      <c r="C6864" s="25">
        <v>189635.8607845426</v>
      </c>
      <c r="D6864" s="25">
        <f t="shared" si="650"/>
        <v>10</v>
      </c>
      <c r="E6864" s="25">
        <f t="shared" si="649"/>
        <v>0</v>
      </c>
      <c r="F6864" s="25">
        <f t="shared" si="651"/>
        <v>0</v>
      </c>
      <c r="G6864" s="25" t="str">
        <f t="shared" si="647"/>
        <v>Winter</v>
      </c>
      <c r="H6864" s="25">
        <f t="shared" si="652"/>
        <v>6</v>
      </c>
      <c r="I6864" s="25">
        <v>0</v>
      </c>
      <c r="J6864" s="25">
        <f t="shared" si="648"/>
        <v>6</v>
      </c>
      <c r="K6864" s="7">
        <v>82.107320000000001</v>
      </c>
    </row>
    <row r="6865" spans="1:11" x14ac:dyDescent="0.25">
      <c r="A6865" s="6">
        <v>44482</v>
      </c>
      <c r="B6865" s="7">
        <v>20</v>
      </c>
      <c r="C6865" s="25">
        <v>195359.06467587745</v>
      </c>
      <c r="D6865" s="25">
        <f t="shared" si="650"/>
        <v>10</v>
      </c>
      <c r="E6865" s="25">
        <f t="shared" si="649"/>
        <v>0</v>
      </c>
      <c r="F6865" s="25">
        <f t="shared" si="651"/>
        <v>0</v>
      </c>
      <c r="G6865" s="25" t="str">
        <f t="shared" si="647"/>
        <v>Winter</v>
      </c>
      <c r="H6865" s="25">
        <f t="shared" si="652"/>
        <v>6</v>
      </c>
      <c r="I6865" s="25">
        <v>0</v>
      </c>
      <c r="J6865" s="25">
        <f t="shared" si="648"/>
        <v>6</v>
      </c>
      <c r="K6865" s="7">
        <v>61.38514</v>
      </c>
    </row>
    <row r="6866" spans="1:11" x14ac:dyDescent="0.25">
      <c r="A6866" s="6">
        <v>44482</v>
      </c>
      <c r="B6866" s="7">
        <v>21</v>
      </c>
      <c r="C6866" s="25">
        <v>192356.95293174044</v>
      </c>
      <c r="D6866" s="25">
        <f t="shared" si="650"/>
        <v>10</v>
      </c>
      <c r="E6866" s="25">
        <f t="shared" si="649"/>
        <v>0</v>
      </c>
      <c r="F6866" s="25">
        <f t="shared" si="651"/>
        <v>0</v>
      </c>
      <c r="G6866" s="25" t="str">
        <f t="shared" si="647"/>
        <v>Winter</v>
      </c>
      <c r="H6866" s="25">
        <f t="shared" si="652"/>
        <v>6</v>
      </c>
      <c r="I6866" s="25">
        <v>0</v>
      </c>
      <c r="J6866" s="25">
        <f t="shared" si="648"/>
        <v>6</v>
      </c>
      <c r="K6866" s="7">
        <v>57.809269999999998</v>
      </c>
    </row>
    <row r="6867" spans="1:11" x14ac:dyDescent="0.25">
      <c r="A6867" s="6">
        <v>44482</v>
      </c>
      <c r="B6867" s="7">
        <v>22</v>
      </c>
      <c r="C6867" s="25">
        <v>180595.13471181429</v>
      </c>
      <c r="D6867" s="25">
        <f t="shared" si="650"/>
        <v>10</v>
      </c>
      <c r="E6867" s="25">
        <f t="shared" si="649"/>
        <v>0</v>
      </c>
      <c r="F6867" s="25">
        <f t="shared" si="651"/>
        <v>0</v>
      </c>
      <c r="G6867" s="25" t="str">
        <f t="shared" si="647"/>
        <v>Winter</v>
      </c>
      <c r="H6867" s="25">
        <f t="shared" si="652"/>
        <v>2</v>
      </c>
      <c r="I6867" s="25">
        <v>0</v>
      </c>
      <c r="J6867" s="25">
        <f t="shared" si="648"/>
        <v>2</v>
      </c>
      <c r="K6867" s="7">
        <v>55.597659999999998</v>
      </c>
    </row>
    <row r="6868" spans="1:11" x14ac:dyDescent="0.25">
      <c r="A6868" s="6">
        <v>44482</v>
      </c>
      <c r="B6868" s="7">
        <v>23</v>
      </c>
      <c r="C6868" s="25">
        <v>161395.68855519089</v>
      </c>
      <c r="D6868" s="25">
        <f t="shared" si="650"/>
        <v>10</v>
      </c>
      <c r="E6868" s="25">
        <f t="shared" si="649"/>
        <v>0</v>
      </c>
      <c r="F6868" s="25">
        <f t="shared" si="651"/>
        <v>0</v>
      </c>
      <c r="G6868" s="25" t="str">
        <f t="shared" si="647"/>
        <v>Winter</v>
      </c>
      <c r="H6868" s="25">
        <f t="shared" si="652"/>
        <v>2</v>
      </c>
      <c r="I6868" s="25">
        <v>0</v>
      </c>
      <c r="J6868" s="25">
        <f t="shared" si="648"/>
        <v>2</v>
      </c>
      <c r="K6868" s="7">
        <v>39.790379999999999</v>
      </c>
    </row>
    <row r="6869" spans="1:11" x14ac:dyDescent="0.25">
      <c r="A6869" s="6">
        <v>44482</v>
      </c>
      <c r="B6869" s="7">
        <v>24</v>
      </c>
      <c r="C6869" s="25">
        <v>139360.09928741181</v>
      </c>
      <c r="D6869" s="25">
        <f t="shared" si="650"/>
        <v>10</v>
      </c>
      <c r="E6869" s="25">
        <f t="shared" si="649"/>
        <v>0</v>
      </c>
      <c r="F6869" s="25">
        <f t="shared" si="651"/>
        <v>0</v>
      </c>
      <c r="G6869" s="25" t="str">
        <f t="shared" si="647"/>
        <v>Winter</v>
      </c>
      <c r="H6869" s="25">
        <f t="shared" si="652"/>
        <v>2</v>
      </c>
      <c r="I6869" s="25">
        <v>0</v>
      </c>
      <c r="J6869" s="25">
        <f t="shared" si="648"/>
        <v>2</v>
      </c>
      <c r="K6869" s="7">
        <v>42.260150000000003</v>
      </c>
    </row>
    <row r="6870" spans="1:11" x14ac:dyDescent="0.25">
      <c r="A6870" s="6">
        <v>44483</v>
      </c>
      <c r="B6870" s="7">
        <v>1</v>
      </c>
      <c r="C6870" s="25">
        <v>121486.60973417206</v>
      </c>
      <c r="D6870" s="25">
        <f t="shared" si="650"/>
        <v>10</v>
      </c>
      <c r="E6870" s="25">
        <f t="shared" si="649"/>
        <v>0</v>
      </c>
      <c r="F6870" s="25">
        <f t="shared" si="651"/>
        <v>0</v>
      </c>
      <c r="G6870" s="25" t="str">
        <f t="shared" si="647"/>
        <v>Winter</v>
      </c>
      <c r="H6870" s="25">
        <f t="shared" si="652"/>
        <v>2</v>
      </c>
      <c r="I6870" s="25">
        <v>0</v>
      </c>
      <c r="J6870" s="25">
        <f t="shared" si="648"/>
        <v>2</v>
      </c>
      <c r="K6870" s="7">
        <v>35.864730000000002</v>
      </c>
    </row>
    <row r="6871" spans="1:11" x14ac:dyDescent="0.25">
      <c r="A6871" s="6">
        <v>44483</v>
      </c>
      <c r="B6871" s="7">
        <v>2</v>
      </c>
      <c r="C6871" s="25">
        <v>109951.71192082023</v>
      </c>
      <c r="D6871" s="25">
        <f t="shared" si="650"/>
        <v>10</v>
      </c>
      <c r="E6871" s="25">
        <f t="shared" si="649"/>
        <v>0</v>
      </c>
      <c r="F6871" s="25">
        <f t="shared" si="651"/>
        <v>0</v>
      </c>
      <c r="G6871" s="25" t="str">
        <f t="shared" si="647"/>
        <v>Winter</v>
      </c>
      <c r="H6871" s="25">
        <f t="shared" si="652"/>
        <v>1</v>
      </c>
      <c r="I6871" s="25">
        <v>0</v>
      </c>
      <c r="J6871" s="25">
        <f t="shared" si="648"/>
        <v>1</v>
      </c>
      <c r="K6871" s="7">
        <v>36.781840000000003</v>
      </c>
    </row>
    <row r="6872" spans="1:11" x14ac:dyDescent="0.25">
      <c r="A6872" s="6">
        <v>44483</v>
      </c>
      <c r="B6872" s="7">
        <v>3</v>
      </c>
      <c r="C6872" s="25">
        <v>102633.61907228529</v>
      </c>
      <c r="D6872" s="25">
        <f t="shared" si="650"/>
        <v>10</v>
      </c>
      <c r="E6872" s="25">
        <f t="shared" si="649"/>
        <v>0</v>
      </c>
      <c r="F6872" s="25">
        <f t="shared" si="651"/>
        <v>0</v>
      </c>
      <c r="G6872" s="25" t="str">
        <f t="shared" si="647"/>
        <v>Winter</v>
      </c>
      <c r="H6872" s="25">
        <f t="shared" si="652"/>
        <v>1</v>
      </c>
      <c r="I6872" s="25">
        <v>0</v>
      </c>
      <c r="J6872" s="25">
        <f t="shared" si="648"/>
        <v>1</v>
      </c>
      <c r="K6872" s="7">
        <v>34.266979999999997</v>
      </c>
    </row>
    <row r="6873" spans="1:11" x14ac:dyDescent="0.25">
      <c r="A6873" s="6">
        <v>44483</v>
      </c>
      <c r="B6873" s="7">
        <v>4</v>
      </c>
      <c r="C6873" s="25">
        <v>97791.296896929969</v>
      </c>
      <c r="D6873" s="25">
        <f t="shared" si="650"/>
        <v>10</v>
      </c>
      <c r="E6873" s="25">
        <f t="shared" si="649"/>
        <v>0</v>
      </c>
      <c r="F6873" s="25">
        <f t="shared" si="651"/>
        <v>0</v>
      </c>
      <c r="G6873" s="25" t="str">
        <f t="shared" si="647"/>
        <v>Winter</v>
      </c>
      <c r="H6873" s="25">
        <f t="shared" si="652"/>
        <v>1</v>
      </c>
      <c r="I6873" s="25">
        <v>0</v>
      </c>
      <c r="J6873" s="25">
        <f t="shared" si="648"/>
        <v>1</v>
      </c>
      <c r="K6873" s="7">
        <v>33.325330000000001</v>
      </c>
    </row>
    <row r="6874" spans="1:11" x14ac:dyDescent="0.25">
      <c r="A6874" s="6">
        <v>44483</v>
      </c>
      <c r="B6874" s="7">
        <v>5</v>
      </c>
      <c r="C6874" s="25">
        <v>96222.440743691419</v>
      </c>
      <c r="D6874" s="25">
        <f t="shared" si="650"/>
        <v>10</v>
      </c>
      <c r="E6874" s="25">
        <f t="shared" si="649"/>
        <v>0</v>
      </c>
      <c r="F6874" s="25">
        <f t="shared" si="651"/>
        <v>0</v>
      </c>
      <c r="G6874" s="25" t="str">
        <f t="shared" si="647"/>
        <v>Winter</v>
      </c>
      <c r="H6874" s="25">
        <f t="shared" si="652"/>
        <v>1</v>
      </c>
      <c r="I6874" s="25">
        <v>0</v>
      </c>
      <c r="J6874" s="25">
        <f t="shared" si="648"/>
        <v>1</v>
      </c>
      <c r="K6874" s="7">
        <v>32.75</v>
      </c>
    </row>
    <row r="6875" spans="1:11" x14ac:dyDescent="0.25">
      <c r="A6875" s="6">
        <v>44483</v>
      </c>
      <c r="B6875" s="7">
        <v>6</v>
      </c>
      <c r="C6875" s="25">
        <v>100111.4470225089</v>
      </c>
      <c r="D6875" s="25">
        <f t="shared" si="650"/>
        <v>10</v>
      </c>
      <c r="E6875" s="25">
        <f t="shared" si="649"/>
        <v>0</v>
      </c>
      <c r="F6875" s="25">
        <f t="shared" si="651"/>
        <v>0</v>
      </c>
      <c r="G6875" s="25" t="str">
        <f t="shared" si="647"/>
        <v>Winter</v>
      </c>
      <c r="H6875" s="25">
        <f t="shared" si="652"/>
        <v>1</v>
      </c>
      <c r="I6875" s="25">
        <v>0</v>
      </c>
      <c r="J6875" s="25">
        <f t="shared" si="648"/>
        <v>1</v>
      </c>
      <c r="K6875" s="7">
        <v>35.885669999999998</v>
      </c>
    </row>
    <row r="6876" spans="1:11" x14ac:dyDescent="0.25">
      <c r="A6876" s="6">
        <v>44483</v>
      </c>
      <c r="B6876" s="7">
        <v>7</v>
      </c>
      <c r="C6876" s="25">
        <v>112700.15718415758</v>
      </c>
      <c r="D6876" s="25">
        <f t="shared" si="650"/>
        <v>10</v>
      </c>
      <c r="E6876" s="25">
        <f t="shared" si="649"/>
        <v>0</v>
      </c>
      <c r="F6876" s="25">
        <f t="shared" si="651"/>
        <v>0</v>
      </c>
      <c r="G6876" s="25" t="str">
        <f t="shared" si="647"/>
        <v>Winter</v>
      </c>
      <c r="H6876" s="25">
        <f t="shared" si="652"/>
        <v>6</v>
      </c>
      <c r="I6876" s="25">
        <v>0</v>
      </c>
      <c r="J6876" s="25">
        <f t="shared" si="648"/>
        <v>6</v>
      </c>
      <c r="K6876" s="7">
        <v>51.482390000000002</v>
      </c>
    </row>
    <row r="6877" spans="1:11" x14ac:dyDescent="0.25">
      <c r="A6877" s="6">
        <v>44483</v>
      </c>
      <c r="B6877" s="7">
        <v>8</v>
      </c>
      <c r="C6877" s="25">
        <v>120251.6726547336</v>
      </c>
      <c r="D6877" s="25">
        <f t="shared" si="650"/>
        <v>10</v>
      </c>
      <c r="E6877" s="25">
        <f t="shared" si="649"/>
        <v>0</v>
      </c>
      <c r="F6877" s="25">
        <f t="shared" si="651"/>
        <v>0</v>
      </c>
      <c r="G6877" s="25" t="str">
        <f t="shared" si="647"/>
        <v>Winter</v>
      </c>
      <c r="H6877" s="25">
        <f t="shared" si="652"/>
        <v>6</v>
      </c>
      <c r="I6877" s="25">
        <v>0</v>
      </c>
      <c r="J6877" s="25">
        <f t="shared" si="648"/>
        <v>6</v>
      </c>
      <c r="K6877" s="7">
        <v>133.1677</v>
      </c>
    </row>
    <row r="6878" spans="1:11" x14ac:dyDescent="0.25">
      <c r="A6878" s="6">
        <v>44483</v>
      </c>
      <c r="B6878" s="7">
        <v>9</v>
      </c>
      <c r="C6878" s="25">
        <v>119858.59667504944</v>
      </c>
      <c r="D6878" s="25">
        <f t="shared" si="650"/>
        <v>10</v>
      </c>
      <c r="E6878" s="25">
        <f t="shared" si="649"/>
        <v>0</v>
      </c>
      <c r="F6878" s="25">
        <f t="shared" si="651"/>
        <v>0</v>
      </c>
      <c r="G6878" s="25" t="str">
        <f t="shared" si="647"/>
        <v>Winter</v>
      </c>
      <c r="H6878" s="25">
        <f t="shared" si="652"/>
        <v>6</v>
      </c>
      <c r="I6878" s="25">
        <v>0</v>
      </c>
      <c r="J6878" s="25">
        <f t="shared" si="648"/>
        <v>6</v>
      </c>
      <c r="K6878" s="7">
        <v>70.791880000000006</v>
      </c>
    </row>
    <row r="6879" spans="1:11" x14ac:dyDescent="0.25">
      <c r="A6879" s="6">
        <v>44483</v>
      </c>
      <c r="B6879" s="7">
        <v>10</v>
      </c>
      <c r="C6879" s="25">
        <v>130120.38343847259</v>
      </c>
      <c r="D6879" s="25">
        <f t="shared" si="650"/>
        <v>10</v>
      </c>
      <c r="E6879" s="25">
        <f t="shared" si="649"/>
        <v>0</v>
      </c>
      <c r="F6879" s="25">
        <f t="shared" si="651"/>
        <v>0</v>
      </c>
      <c r="G6879" s="25" t="str">
        <f t="shared" si="647"/>
        <v>Winter</v>
      </c>
      <c r="H6879" s="25">
        <f t="shared" si="652"/>
        <v>2</v>
      </c>
      <c r="I6879" s="25">
        <v>0</v>
      </c>
      <c r="J6879" s="25">
        <f t="shared" si="648"/>
        <v>2</v>
      </c>
      <c r="K6879" s="7">
        <v>55.66254</v>
      </c>
    </row>
    <row r="6880" spans="1:11" x14ac:dyDescent="0.25">
      <c r="A6880" s="6">
        <v>44483</v>
      </c>
      <c r="B6880" s="7">
        <v>11</v>
      </c>
      <c r="C6880" s="25">
        <v>142077.46398997391</v>
      </c>
      <c r="D6880" s="25">
        <f t="shared" si="650"/>
        <v>10</v>
      </c>
      <c r="E6880" s="25">
        <f t="shared" si="649"/>
        <v>0</v>
      </c>
      <c r="F6880" s="25">
        <f t="shared" si="651"/>
        <v>0</v>
      </c>
      <c r="G6880" s="25" t="str">
        <f t="shared" si="647"/>
        <v>Winter</v>
      </c>
      <c r="H6880" s="25">
        <f t="shared" si="652"/>
        <v>2</v>
      </c>
      <c r="I6880" s="25">
        <v>0</v>
      </c>
      <c r="J6880" s="25">
        <f t="shared" si="648"/>
        <v>2</v>
      </c>
      <c r="K6880" s="7">
        <v>53.648090000000003</v>
      </c>
    </row>
    <row r="6881" spans="1:11" x14ac:dyDescent="0.25">
      <c r="A6881" s="6">
        <v>44483</v>
      </c>
      <c r="B6881" s="7">
        <v>12</v>
      </c>
      <c r="C6881" s="25">
        <v>153248.60922560768</v>
      </c>
      <c r="D6881" s="25">
        <f t="shared" si="650"/>
        <v>10</v>
      </c>
      <c r="E6881" s="25">
        <f t="shared" si="649"/>
        <v>0</v>
      </c>
      <c r="F6881" s="25">
        <f t="shared" si="651"/>
        <v>0</v>
      </c>
      <c r="G6881" s="25" t="str">
        <f t="shared" si="647"/>
        <v>Winter</v>
      </c>
      <c r="H6881" s="25">
        <f t="shared" si="652"/>
        <v>2</v>
      </c>
      <c r="I6881" s="25">
        <v>0</v>
      </c>
      <c r="J6881" s="25">
        <f t="shared" si="648"/>
        <v>2</v>
      </c>
      <c r="K6881" s="7">
        <v>57.147320000000001</v>
      </c>
    </row>
    <row r="6882" spans="1:11" x14ac:dyDescent="0.25">
      <c r="A6882" s="6">
        <v>44483</v>
      </c>
      <c r="B6882" s="7">
        <v>13</v>
      </c>
      <c r="C6882" s="25">
        <v>170235.1810015782</v>
      </c>
      <c r="D6882" s="25">
        <f t="shared" si="650"/>
        <v>10</v>
      </c>
      <c r="E6882" s="25">
        <f t="shared" si="649"/>
        <v>0</v>
      </c>
      <c r="F6882" s="25">
        <f t="shared" si="651"/>
        <v>0</v>
      </c>
      <c r="G6882" s="25" t="str">
        <f t="shared" si="647"/>
        <v>Winter</v>
      </c>
      <c r="H6882" s="25">
        <f t="shared" si="652"/>
        <v>2</v>
      </c>
      <c r="I6882" s="25">
        <v>0</v>
      </c>
      <c r="J6882" s="25">
        <f t="shared" si="648"/>
        <v>2</v>
      </c>
      <c r="K6882" s="7">
        <v>61.655639999999998</v>
      </c>
    </row>
    <row r="6883" spans="1:11" x14ac:dyDescent="0.25">
      <c r="A6883" s="6">
        <v>44483</v>
      </c>
      <c r="B6883" s="7">
        <v>14</v>
      </c>
      <c r="C6883" s="25">
        <v>177917.83467214645</v>
      </c>
      <c r="D6883" s="25">
        <f t="shared" si="650"/>
        <v>10</v>
      </c>
      <c r="E6883" s="25">
        <f t="shared" si="649"/>
        <v>0</v>
      </c>
      <c r="F6883" s="25">
        <f t="shared" si="651"/>
        <v>0</v>
      </c>
      <c r="G6883" s="25" t="str">
        <f t="shared" si="647"/>
        <v>Winter</v>
      </c>
      <c r="H6883" s="25">
        <f t="shared" si="652"/>
        <v>2</v>
      </c>
      <c r="I6883" s="25">
        <v>0</v>
      </c>
      <c r="J6883" s="25">
        <f t="shared" si="648"/>
        <v>2</v>
      </c>
      <c r="K6883" s="7">
        <v>60.967739999999999</v>
      </c>
    </row>
    <row r="6884" spans="1:11" x14ac:dyDescent="0.25">
      <c r="A6884" s="6">
        <v>44483</v>
      </c>
      <c r="B6884" s="7">
        <v>15</v>
      </c>
      <c r="C6884" s="25">
        <v>184209.36320714274</v>
      </c>
      <c r="D6884" s="25">
        <f t="shared" si="650"/>
        <v>10</v>
      </c>
      <c r="E6884" s="25">
        <f t="shared" si="649"/>
        <v>0</v>
      </c>
      <c r="F6884" s="25">
        <f t="shared" si="651"/>
        <v>0</v>
      </c>
      <c r="G6884" s="25" t="str">
        <f t="shared" si="647"/>
        <v>Winter</v>
      </c>
      <c r="H6884" s="25">
        <f t="shared" si="652"/>
        <v>2</v>
      </c>
      <c r="I6884" s="25">
        <v>0</v>
      </c>
      <c r="J6884" s="25">
        <f t="shared" si="648"/>
        <v>2</v>
      </c>
      <c r="K6884" s="7">
        <v>68.505679999999998</v>
      </c>
    </row>
    <row r="6885" spans="1:11" x14ac:dyDescent="0.25">
      <c r="A6885" s="6">
        <v>44483</v>
      </c>
      <c r="B6885" s="7">
        <v>16</v>
      </c>
      <c r="C6885" s="25">
        <v>201448.31005261847</v>
      </c>
      <c r="D6885" s="25">
        <f t="shared" si="650"/>
        <v>10</v>
      </c>
      <c r="E6885" s="25">
        <f t="shared" si="649"/>
        <v>0</v>
      </c>
      <c r="F6885" s="25">
        <f t="shared" si="651"/>
        <v>0</v>
      </c>
      <c r="G6885" s="25" t="str">
        <f t="shared" si="647"/>
        <v>Winter</v>
      </c>
      <c r="H6885" s="25">
        <f t="shared" si="652"/>
        <v>2</v>
      </c>
      <c r="I6885" s="25">
        <v>0</v>
      </c>
      <c r="J6885" s="25">
        <f t="shared" si="648"/>
        <v>2</v>
      </c>
      <c r="K6885" s="7">
        <v>78.427660000000003</v>
      </c>
    </row>
    <row r="6886" spans="1:11" x14ac:dyDescent="0.25">
      <c r="A6886" s="6">
        <v>44483</v>
      </c>
      <c r="B6886" s="7">
        <v>17</v>
      </c>
      <c r="C6886" s="25">
        <v>221733.29318763284</v>
      </c>
      <c r="D6886" s="25">
        <f t="shared" si="650"/>
        <v>10</v>
      </c>
      <c r="E6886" s="25">
        <f t="shared" si="649"/>
        <v>0</v>
      </c>
      <c r="F6886" s="25">
        <f t="shared" si="651"/>
        <v>0</v>
      </c>
      <c r="G6886" s="25" t="str">
        <f t="shared" si="647"/>
        <v>Winter</v>
      </c>
      <c r="H6886" s="25">
        <f t="shared" si="652"/>
        <v>2</v>
      </c>
      <c r="I6886" s="25">
        <v>0</v>
      </c>
      <c r="J6886" s="25">
        <f t="shared" si="648"/>
        <v>2</v>
      </c>
      <c r="K6886" s="7">
        <v>78.134410000000003</v>
      </c>
    </row>
    <row r="6887" spans="1:11" x14ac:dyDescent="0.25">
      <c r="A6887" s="6">
        <v>44483</v>
      </c>
      <c r="B6887" s="7">
        <v>18</v>
      </c>
      <c r="C6887" s="25">
        <v>231866.92162914627</v>
      </c>
      <c r="D6887" s="25">
        <f t="shared" si="650"/>
        <v>10</v>
      </c>
      <c r="E6887" s="25">
        <f t="shared" si="649"/>
        <v>0</v>
      </c>
      <c r="F6887" s="25">
        <f t="shared" si="651"/>
        <v>0</v>
      </c>
      <c r="G6887" s="25" t="str">
        <f t="shared" si="647"/>
        <v>Winter</v>
      </c>
      <c r="H6887" s="25">
        <f t="shared" si="652"/>
        <v>2</v>
      </c>
      <c r="I6887" s="25">
        <v>0</v>
      </c>
      <c r="J6887" s="25">
        <f t="shared" si="648"/>
        <v>2</v>
      </c>
      <c r="K6887" s="7">
        <v>83.543279999999996</v>
      </c>
    </row>
    <row r="6888" spans="1:11" x14ac:dyDescent="0.25">
      <c r="A6888" s="6">
        <v>44483</v>
      </c>
      <c r="B6888" s="7">
        <v>19</v>
      </c>
      <c r="C6888" s="25">
        <v>225186.07926015701</v>
      </c>
      <c r="D6888" s="25">
        <f t="shared" si="650"/>
        <v>10</v>
      </c>
      <c r="E6888" s="25">
        <f t="shared" si="649"/>
        <v>0</v>
      </c>
      <c r="F6888" s="25">
        <f t="shared" si="651"/>
        <v>0</v>
      </c>
      <c r="G6888" s="25" t="str">
        <f t="shared" si="647"/>
        <v>Winter</v>
      </c>
      <c r="H6888" s="25">
        <f t="shared" si="652"/>
        <v>6</v>
      </c>
      <c r="I6888" s="25">
        <v>0</v>
      </c>
      <c r="J6888" s="25">
        <f t="shared" si="648"/>
        <v>6</v>
      </c>
      <c r="K6888" s="7">
        <v>67.840559999999996</v>
      </c>
    </row>
    <row r="6889" spans="1:11" x14ac:dyDescent="0.25">
      <c r="A6889" s="6">
        <v>44483</v>
      </c>
      <c r="B6889" s="7">
        <v>20</v>
      </c>
      <c r="C6889" s="25">
        <v>221973.7334703074</v>
      </c>
      <c r="D6889" s="25">
        <f t="shared" si="650"/>
        <v>10</v>
      </c>
      <c r="E6889" s="25">
        <f t="shared" si="649"/>
        <v>0</v>
      </c>
      <c r="F6889" s="25">
        <f t="shared" si="651"/>
        <v>0</v>
      </c>
      <c r="G6889" s="25" t="str">
        <f t="shared" si="647"/>
        <v>Winter</v>
      </c>
      <c r="H6889" s="25">
        <f t="shared" si="652"/>
        <v>6</v>
      </c>
      <c r="I6889" s="25">
        <v>0</v>
      </c>
      <c r="J6889" s="25">
        <f t="shared" si="648"/>
        <v>6</v>
      </c>
      <c r="K6889" s="7">
        <v>63.228360000000002</v>
      </c>
    </row>
    <row r="6890" spans="1:11" x14ac:dyDescent="0.25">
      <c r="A6890" s="6">
        <v>44483</v>
      </c>
      <c r="B6890" s="7">
        <v>21</v>
      </c>
      <c r="C6890" s="25">
        <v>218062.4166827836</v>
      </c>
      <c r="D6890" s="25">
        <f t="shared" si="650"/>
        <v>10</v>
      </c>
      <c r="E6890" s="25">
        <f t="shared" si="649"/>
        <v>0</v>
      </c>
      <c r="F6890" s="25">
        <f t="shared" si="651"/>
        <v>0</v>
      </c>
      <c r="G6890" s="25" t="str">
        <f t="shared" si="647"/>
        <v>Winter</v>
      </c>
      <c r="H6890" s="25">
        <f t="shared" si="652"/>
        <v>6</v>
      </c>
      <c r="I6890" s="25">
        <v>0</v>
      </c>
      <c r="J6890" s="25">
        <f t="shared" si="648"/>
        <v>6</v>
      </c>
      <c r="K6890" s="7">
        <v>59.075969999999998</v>
      </c>
    </row>
    <row r="6891" spans="1:11" x14ac:dyDescent="0.25">
      <c r="A6891" s="6">
        <v>44483</v>
      </c>
      <c r="B6891" s="7">
        <v>22</v>
      </c>
      <c r="C6891" s="25">
        <v>204543.96953225537</v>
      </c>
      <c r="D6891" s="25">
        <f t="shared" si="650"/>
        <v>10</v>
      </c>
      <c r="E6891" s="25">
        <f t="shared" si="649"/>
        <v>0</v>
      </c>
      <c r="F6891" s="25">
        <f t="shared" si="651"/>
        <v>0</v>
      </c>
      <c r="G6891" s="25" t="str">
        <f t="shared" si="647"/>
        <v>Winter</v>
      </c>
      <c r="H6891" s="25">
        <f t="shared" si="652"/>
        <v>2</v>
      </c>
      <c r="I6891" s="25">
        <v>0</v>
      </c>
      <c r="J6891" s="25">
        <f t="shared" si="648"/>
        <v>2</v>
      </c>
      <c r="K6891" s="7">
        <v>58.971769999999999</v>
      </c>
    </row>
    <row r="6892" spans="1:11" x14ac:dyDescent="0.25">
      <c r="A6892" s="6">
        <v>44483</v>
      </c>
      <c r="B6892" s="7">
        <v>23</v>
      </c>
      <c r="C6892" s="25">
        <v>184562.03548818349</v>
      </c>
      <c r="D6892" s="25">
        <f t="shared" si="650"/>
        <v>10</v>
      </c>
      <c r="E6892" s="25">
        <f t="shared" si="649"/>
        <v>0</v>
      </c>
      <c r="F6892" s="25">
        <f t="shared" si="651"/>
        <v>0</v>
      </c>
      <c r="G6892" s="25" t="str">
        <f t="shared" si="647"/>
        <v>Winter</v>
      </c>
      <c r="H6892" s="25">
        <f t="shared" si="652"/>
        <v>2</v>
      </c>
      <c r="I6892" s="25">
        <v>0</v>
      </c>
      <c r="J6892" s="25">
        <f t="shared" si="648"/>
        <v>2</v>
      </c>
      <c r="K6892" s="7">
        <v>56.934489999999997</v>
      </c>
    </row>
    <row r="6893" spans="1:11" x14ac:dyDescent="0.25">
      <c r="A6893" s="6">
        <v>44483</v>
      </c>
      <c r="B6893" s="7">
        <v>24</v>
      </c>
      <c r="C6893" s="25">
        <v>161236.07281726535</v>
      </c>
      <c r="D6893" s="25">
        <f t="shared" si="650"/>
        <v>10</v>
      </c>
      <c r="E6893" s="25">
        <f t="shared" si="649"/>
        <v>0</v>
      </c>
      <c r="F6893" s="25">
        <f t="shared" si="651"/>
        <v>0</v>
      </c>
      <c r="G6893" s="25" t="str">
        <f t="shared" si="647"/>
        <v>Winter</v>
      </c>
      <c r="H6893" s="25">
        <f t="shared" si="652"/>
        <v>2</v>
      </c>
      <c r="I6893" s="25">
        <v>0</v>
      </c>
      <c r="J6893" s="25">
        <f t="shared" si="648"/>
        <v>2</v>
      </c>
      <c r="K6893" s="7">
        <v>47.608600000000003</v>
      </c>
    </row>
    <row r="6894" spans="1:11" x14ac:dyDescent="0.25">
      <c r="A6894" s="6">
        <v>44484</v>
      </c>
      <c r="B6894" s="7">
        <v>1</v>
      </c>
      <c r="C6894" s="25">
        <v>139932.20624857061</v>
      </c>
      <c r="D6894" s="25">
        <f t="shared" si="650"/>
        <v>10</v>
      </c>
      <c r="E6894" s="25">
        <f t="shared" si="649"/>
        <v>0</v>
      </c>
      <c r="F6894" s="25">
        <f t="shared" si="651"/>
        <v>0</v>
      </c>
      <c r="G6894" s="25" t="str">
        <f t="shared" si="647"/>
        <v>Winter</v>
      </c>
      <c r="H6894" s="25">
        <f t="shared" si="652"/>
        <v>2</v>
      </c>
      <c r="I6894" s="25">
        <v>0</v>
      </c>
      <c r="J6894" s="25">
        <f t="shared" si="648"/>
        <v>2</v>
      </c>
      <c r="K6894" s="7">
        <v>47.439830000000001</v>
      </c>
    </row>
    <row r="6895" spans="1:11" x14ac:dyDescent="0.25">
      <c r="A6895" s="6">
        <v>44484</v>
      </c>
      <c r="B6895" s="7">
        <v>2</v>
      </c>
      <c r="C6895" s="25">
        <v>124402.22707780341</v>
      </c>
      <c r="D6895" s="25">
        <f t="shared" si="650"/>
        <v>10</v>
      </c>
      <c r="E6895" s="25">
        <f t="shared" si="649"/>
        <v>0</v>
      </c>
      <c r="F6895" s="25">
        <f t="shared" si="651"/>
        <v>0</v>
      </c>
      <c r="G6895" s="25" t="str">
        <f t="shared" ref="G6895:G6958" si="653">IF(OR(D6895&lt;5,D6895&gt;9),"Winter","Summer")</f>
        <v>Winter</v>
      </c>
      <c r="H6895" s="25">
        <f t="shared" si="652"/>
        <v>1</v>
      </c>
      <c r="I6895" s="25">
        <v>0</v>
      </c>
      <c r="J6895" s="25">
        <f t="shared" ref="J6895:J6958" si="654">IF(I6895=0,H6895,5)</f>
        <v>1</v>
      </c>
      <c r="K6895" s="7">
        <v>46.030450000000002</v>
      </c>
    </row>
    <row r="6896" spans="1:11" x14ac:dyDescent="0.25">
      <c r="A6896" s="6">
        <v>44484</v>
      </c>
      <c r="B6896" s="7">
        <v>3</v>
      </c>
      <c r="C6896" s="25">
        <v>114259.91699628685</v>
      </c>
      <c r="D6896" s="25">
        <f t="shared" si="650"/>
        <v>10</v>
      </c>
      <c r="E6896" s="25">
        <f t="shared" si="649"/>
        <v>0</v>
      </c>
      <c r="F6896" s="25">
        <f t="shared" si="651"/>
        <v>0</v>
      </c>
      <c r="G6896" s="25" t="str">
        <f t="shared" si="653"/>
        <v>Winter</v>
      </c>
      <c r="H6896" s="25">
        <f t="shared" si="652"/>
        <v>1</v>
      </c>
      <c r="I6896" s="25">
        <v>0</v>
      </c>
      <c r="J6896" s="25">
        <f t="shared" si="654"/>
        <v>1</v>
      </c>
      <c r="K6896" s="7">
        <v>43.187980000000003</v>
      </c>
    </row>
    <row r="6897" spans="1:11" x14ac:dyDescent="0.25">
      <c r="A6897" s="6">
        <v>44484</v>
      </c>
      <c r="B6897" s="7">
        <v>4</v>
      </c>
      <c r="C6897" s="25">
        <v>108289.40268777857</v>
      </c>
      <c r="D6897" s="25">
        <f t="shared" si="650"/>
        <v>10</v>
      </c>
      <c r="E6897" s="25">
        <f t="shared" si="649"/>
        <v>0</v>
      </c>
      <c r="F6897" s="25">
        <f t="shared" si="651"/>
        <v>0</v>
      </c>
      <c r="G6897" s="25" t="str">
        <f t="shared" si="653"/>
        <v>Winter</v>
      </c>
      <c r="H6897" s="25">
        <f t="shared" si="652"/>
        <v>1</v>
      </c>
      <c r="I6897" s="25">
        <v>0</v>
      </c>
      <c r="J6897" s="25">
        <f t="shared" si="654"/>
        <v>1</v>
      </c>
      <c r="K6897" s="7">
        <v>36.813639999999999</v>
      </c>
    </row>
    <row r="6898" spans="1:11" x14ac:dyDescent="0.25">
      <c r="A6898" s="6">
        <v>44484</v>
      </c>
      <c r="B6898" s="7">
        <v>5</v>
      </c>
      <c r="C6898" s="25">
        <v>105629.20051749238</v>
      </c>
      <c r="D6898" s="25">
        <f t="shared" si="650"/>
        <v>10</v>
      </c>
      <c r="E6898" s="25">
        <f t="shared" si="649"/>
        <v>0</v>
      </c>
      <c r="F6898" s="25">
        <f t="shared" si="651"/>
        <v>0</v>
      </c>
      <c r="G6898" s="25" t="str">
        <f t="shared" si="653"/>
        <v>Winter</v>
      </c>
      <c r="H6898" s="25">
        <f t="shared" si="652"/>
        <v>1</v>
      </c>
      <c r="I6898" s="25">
        <v>0</v>
      </c>
      <c r="J6898" s="25">
        <f t="shared" si="654"/>
        <v>1</v>
      </c>
      <c r="K6898" s="7">
        <v>38.425289999999997</v>
      </c>
    </row>
    <row r="6899" spans="1:11" x14ac:dyDescent="0.25">
      <c r="A6899" s="6">
        <v>44484</v>
      </c>
      <c r="B6899" s="7">
        <v>6</v>
      </c>
      <c r="C6899" s="25">
        <v>108142.23827640236</v>
      </c>
      <c r="D6899" s="25">
        <f t="shared" si="650"/>
        <v>10</v>
      </c>
      <c r="E6899" s="25">
        <f t="shared" si="649"/>
        <v>0</v>
      </c>
      <c r="F6899" s="25">
        <f t="shared" si="651"/>
        <v>0</v>
      </c>
      <c r="G6899" s="25" t="str">
        <f t="shared" si="653"/>
        <v>Winter</v>
      </c>
      <c r="H6899" s="25">
        <f t="shared" si="652"/>
        <v>1</v>
      </c>
      <c r="I6899" s="25">
        <v>0</v>
      </c>
      <c r="J6899" s="25">
        <f t="shared" si="654"/>
        <v>1</v>
      </c>
      <c r="K6899" s="7">
        <v>55.410919999999997</v>
      </c>
    </row>
    <row r="6900" spans="1:11" x14ac:dyDescent="0.25">
      <c r="A6900" s="6">
        <v>44484</v>
      </c>
      <c r="B6900" s="7">
        <v>7</v>
      </c>
      <c r="C6900" s="25">
        <v>119059.36033178626</v>
      </c>
      <c r="D6900" s="25">
        <f t="shared" si="650"/>
        <v>10</v>
      </c>
      <c r="E6900" s="25">
        <f t="shared" si="649"/>
        <v>0</v>
      </c>
      <c r="F6900" s="25">
        <f t="shared" si="651"/>
        <v>0</v>
      </c>
      <c r="G6900" s="25" t="str">
        <f t="shared" si="653"/>
        <v>Winter</v>
      </c>
      <c r="H6900" s="25">
        <f t="shared" si="652"/>
        <v>6</v>
      </c>
      <c r="I6900" s="25">
        <v>0</v>
      </c>
      <c r="J6900" s="25">
        <f t="shared" si="654"/>
        <v>6</v>
      </c>
      <c r="K6900" s="7">
        <v>52.598120000000002</v>
      </c>
    </row>
    <row r="6901" spans="1:11" x14ac:dyDescent="0.25">
      <c r="A6901" s="6">
        <v>44484</v>
      </c>
      <c r="B6901" s="7">
        <v>8</v>
      </c>
      <c r="C6901" s="25">
        <v>126348.25008740788</v>
      </c>
      <c r="D6901" s="25">
        <f t="shared" si="650"/>
        <v>10</v>
      </c>
      <c r="E6901" s="25">
        <f t="shared" si="649"/>
        <v>0</v>
      </c>
      <c r="F6901" s="25">
        <f t="shared" si="651"/>
        <v>0</v>
      </c>
      <c r="G6901" s="25" t="str">
        <f t="shared" si="653"/>
        <v>Winter</v>
      </c>
      <c r="H6901" s="25">
        <f t="shared" si="652"/>
        <v>6</v>
      </c>
      <c r="I6901" s="25">
        <v>0</v>
      </c>
      <c r="J6901" s="25">
        <f t="shared" si="654"/>
        <v>6</v>
      </c>
      <c r="K6901" s="7">
        <v>58.726570000000002</v>
      </c>
    </row>
    <row r="6902" spans="1:11" x14ac:dyDescent="0.25">
      <c r="A6902" s="6">
        <v>44484</v>
      </c>
      <c r="B6902" s="7">
        <v>9</v>
      </c>
      <c r="C6902" s="25">
        <v>126935.81571322288</v>
      </c>
      <c r="D6902" s="25">
        <f t="shared" si="650"/>
        <v>10</v>
      </c>
      <c r="E6902" s="25">
        <f t="shared" si="649"/>
        <v>0</v>
      </c>
      <c r="F6902" s="25">
        <f t="shared" si="651"/>
        <v>0</v>
      </c>
      <c r="G6902" s="25" t="str">
        <f t="shared" si="653"/>
        <v>Winter</v>
      </c>
      <c r="H6902" s="25">
        <f t="shared" si="652"/>
        <v>6</v>
      </c>
      <c r="I6902" s="25">
        <v>0</v>
      </c>
      <c r="J6902" s="25">
        <f t="shared" si="654"/>
        <v>6</v>
      </c>
      <c r="K6902" s="7">
        <v>59.443950000000001</v>
      </c>
    </row>
    <row r="6903" spans="1:11" x14ac:dyDescent="0.25">
      <c r="A6903" s="6">
        <v>44484</v>
      </c>
      <c r="B6903" s="7">
        <v>10</v>
      </c>
      <c r="C6903" s="25">
        <v>133792.72572277943</v>
      </c>
      <c r="D6903" s="25">
        <f t="shared" si="650"/>
        <v>10</v>
      </c>
      <c r="E6903" s="25">
        <f t="shared" si="649"/>
        <v>0</v>
      </c>
      <c r="F6903" s="25">
        <f t="shared" si="651"/>
        <v>0</v>
      </c>
      <c r="G6903" s="25" t="str">
        <f t="shared" si="653"/>
        <v>Winter</v>
      </c>
      <c r="H6903" s="25">
        <f t="shared" si="652"/>
        <v>2</v>
      </c>
      <c r="I6903" s="25">
        <v>0</v>
      </c>
      <c r="J6903" s="25">
        <f t="shared" si="654"/>
        <v>2</v>
      </c>
      <c r="K6903" s="7">
        <v>62.257069999999999</v>
      </c>
    </row>
    <row r="6904" spans="1:11" x14ac:dyDescent="0.25">
      <c r="A6904" s="6">
        <v>44484</v>
      </c>
      <c r="B6904" s="7">
        <v>11</v>
      </c>
      <c r="C6904" s="25">
        <v>134933.64998088722</v>
      </c>
      <c r="D6904" s="25">
        <f t="shared" si="650"/>
        <v>10</v>
      </c>
      <c r="E6904" s="25">
        <f t="shared" si="649"/>
        <v>0</v>
      </c>
      <c r="F6904" s="25">
        <f t="shared" si="651"/>
        <v>0</v>
      </c>
      <c r="G6904" s="25" t="str">
        <f t="shared" si="653"/>
        <v>Winter</v>
      </c>
      <c r="H6904" s="25">
        <f t="shared" si="652"/>
        <v>2</v>
      </c>
      <c r="I6904" s="25">
        <v>0</v>
      </c>
      <c r="J6904" s="25">
        <f t="shared" si="654"/>
        <v>2</v>
      </c>
      <c r="K6904" s="7">
        <v>59.855170000000001</v>
      </c>
    </row>
    <row r="6905" spans="1:11" x14ac:dyDescent="0.25">
      <c r="A6905" s="6">
        <v>44484</v>
      </c>
      <c r="B6905" s="7">
        <v>12</v>
      </c>
      <c r="C6905" s="25">
        <v>136718.87333023257</v>
      </c>
      <c r="D6905" s="25">
        <f t="shared" si="650"/>
        <v>10</v>
      </c>
      <c r="E6905" s="25">
        <f t="shared" si="649"/>
        <v>0</v>
      </c>
      <c r="F6905" s="25">
        <f t="shared" si="651"/>
        <v>0</v>
      </c>
      <c r="G6905" s="25" t="str">
        <f t="shared" si="653"/>
        <v>Winter</v>
      </c>
      <c r="H6905" s="25">
        <f t="shared" si="652"/>
        <v>2</v>
      </c>
      <c r="I6905" s="25">
        <v>0</v>
      </c>
      <c r="J6905" s="25">
        <f t="shared" si="654"/>
        <v>2</v>
      </c>
      <c r="K6905" s="7">
        <v>114.4</v>
      </c>
    </row>
    <row r="6906" spans="1:11" x14ac:dyDescent="0.25">
      <c r="A6906" s="6">
        <v>44484</v>
      </c>
      <c r="B6906" s="7">
        <v>13</v>
      </c>
      <c r="C6906" s="25">
        <v>138599.67232994689</v>
      </c>
      <c r="D6906" s="25">
        <f t="shared" si="650"/>
        <v>10</v>
      </c>
      <c r="E6906" s="25">
        <f t="shared" si="649"/>
        <v>0</v>
      </c>
      <c r="F6906" s="25">
        <f t="shared" si="651"/>
        <v>0</v>
      </c>
      <c r="G6906" s="25" t="str">
        <f t="shared" si="653"/>
        <v>Winter</v>
      </c>
      <c r="H6906" s="25">
        <f t="shared" si="652"/>
        <v>2</v>
      </c>
      <c r="I6906" s="25">
        <v>0</v>
      </c>
      <c r="J6906" s="25">
        <f t="shared" si="654"/>
        <v>2</v>
      </c>
      <c r="K6906" s="7">
        <v>73.227549999999994</v>
      </c>
    </row>
    <row r="6907" spans="1:11" x14ac:dyDescent="0.25">
      <c r="A6907" s="6">
        <v>44484</v>
      </c>
      <c r="B6907" s="7">
        <v>14</v>
      </c>
      <c r="C6907" s="25">
        <v>138219.38110325756</v>
      </c>
      <c r="D6907" s="25">
        <f t="shared" si="650"/>
        <v>10</v>
      </c>
      <c r="E6907" s="25">
        <f t="shared" si="649"/>
        <v>0</v>
      </c>
      <c r="F6907" s="25">
        <f t="shared" si="651"/>
        <v>0</v>
      </c>
      <c r="G6907" s="25" t="str">
        <f t="shared" si="653"/>
        <v>Winter</v>
      </c>
      <c r="H6907" s="25">
        <f t="shared" si="652"/>
        <v>2</v>
      </c>
      <c r="I6907" s="25">
        <v>0</v>
      </c>
      <c r="J6907" s="25">
        <f t="shared" si="654"/>
        <v>2</v>
      </c>
      <c r="K6907" s="7">
        <v>120.12690000000001</v>
      </c>
    </row>
    <row r="6908" spans="1:11" x14ac:dyDescent="0.25">
      <c r="A6908" s="6">
        <v>44484</v>
      </c>
      <c r="B6908" s="7">
        <v>15</v>
      </c>
      <c r="C6908" s="25">
        <v>140991.82680286345</v>
      </c>
      <c r="D6908" s="25">
        <f t="shared" si="650"/>
        <v>10</v>
      </c>
      <c r="E6908" s="25">
        <f t="shared" si="649"/>
        <v>0</v>
      </c>
      <c r="F6908" s="25">
        <f t="shared" si="651"/>
        <v>0</v>
      </c>
      <c r="G6908" s="25" t="str">
        <f t="shared" si="653"/>
        <v>Winter</v>
      </c>
      <c r="H6908" s="25">
        <f t="shared" si="652"/>
        <v>2</v>
      </c>
      <c r="I6908" s="25">
        <v>0</v>
      </c>
      <c r="J6908" s="25">
        <f t="shared" si="654"/>
        <v>2</v>
      </c>
      <c r="K6908" s="7">
        <v>84.849279999999993</v>
      </c>
    </row>
    <row r="6909" spans="1:11" x14ac:dyDescent="0.25">
      <c r="A6909" s="6">
        <v>44484</v>
      </c>
      <c r="B6909" s="7">
        <v>16</v>
      </c>
      <c r="C6909" s="25">
        <v>146975.38093629127</v>
      </c>
      <c r="D6909" s="25">
        <f t="shared" si="650"/>
        <v>10</v>
      </c>
      <c r="E6909" s="25">
        <f t="shared" si="649"/>
        <v>0</v>
      </c>
      <c r="F6909" s="25">
        <f t="shared" si="651"/>
        <v>0</v>
      </c>
      <c r="G6909" s="25" t="str">
        <f t="shared" si="653"/>
        <v>Winter</v>
      </c>
      <c r="H6909" s="25">
        <f t="shared" si="652"/>
        <v>2</v>
      </c>
      <c r="I6909" s="25">
        <v>0</v>
      </c>
      <c r="J6909" s="25">
        <f t="shared" si="654"/>
        <v>2</v>
      </c>
      <c r="K6909" s="7">
        <v>74.726460000000003</v>
      </c>
    </row>
    <row r="6910" spans="1:11" x14ac:dyDescent="0.25">
      <c r="A6910" s="6">
        <v>44484</v>
      </c>
      <c r="B6910" s="7">
        <v>17</v>
      </c>
      <c r="C6910" s="25">
        <v>154807.29589853343</v>
      </c>
      <c r="D6910" s="25">
        <f t="shared" si="650"/>
        <v>10</v>
      </c>
      <c r="E6910" s="25">
        <f t="shared" si="649"/>
        <v>0</v>
      </c>
      <c r="F6910" s="25">
        <f t="shared" si="651"/>
        <v>0</v>
      </c>
      <c r="G6910" s="25" t="str">
        <f t="shared" si="653"/>
        <v>Winter</v>
      </c>
      <c r="H6910" s="25">
        <f t="shared" si="652"/>
        <v>2</v>
      </c>
      <c r="I6910" s="25">
        <v>0</v>
      </c>
      <c r="J6910" s="25">
        <f t="shared" si="654"/>
        <v>2</v>
      </c>
      <c r="K6910" s="7">
        <v>72.296559999999999</v>
      </c>
    </row>
    <row r="6911" spans="1:11" x14ac:dyDescent="0.25">
      <c r="A6911" s="6">
        <v>44484</v>
      </c>
      <c r="B6911" s="7">
        <v>18</v>
      </c>
      <c r="C6911" s="25">
        <v>162473.52848751188</v>
      </c>
      <c r="D6911" s="25">
        <f t="shared" si="650"/>
        <v>10</v>
      </c>
      <c r="E6911" s="25">
        <f t="shared" si="649"/>
        <v>0</v>
      </c>
      <c r="F6911" s="25">
        <f t="shared" si="651"/>
        <v>0</v>
      </c>
      <c r="G6911" s="25" t="str">
        <f t="shared" si="653"/>
        <v>Winter</v>
      </c>
      <c r="H6911" s="25">
        <f t="shared" si="652"/>
        <v>2</v>
      </c>
      <c r="I6911" s="25">
        <v>0</v>
      </c>
      <c r="J6911" s="25">
        <f t="shared" si="654"/>
        <v>2</v>
      </c>
      <c r="K6911" s="7">
        <v>117.81189999999999</v>
      </c>
    </row>
    <row r="6912" spans="1:11" x14ac:dyDescent="0.25">
      <c r="A6912" s="6">
        <v>44484</v>
      </c>
      <c r="B6912" s="7">
        <v>19</v>
      </c>
      <c r="C6912" s="25">
        <v>164783.89353487911</v>
      </c>
      <c r="D6912" s="25">
        <f t="shared" si="650"/>
        <v>10</v>
      </c>
      <c r="E6912" s="25">
        <f t="shared" si="649"/>
        <v>0</v>
      </c>
      <c r="F6912" s="25">
        <f t="shared" si="651"/>
        <v>0</v>
      </c>
      <c r="G6912" s="25" t="str">
        <f t="shared" si="653"/>
        <v>Winter</v>
      </c>
      <c r="H6912" s="25">
        <f t="shared" si="652"/>
        <v>6</v>
      </c>
      <c r="I6912" s="25">
        <v>0</v>
      </c>
      <c r="J6912" s="25">
        <f t="shared" si="654"/>
        <v>6</v>
      </c>
      <c r="K6912" s="7">
        <v>80.846140000000005</v>
      </c>
    </row>
    <row r="6913" spans="1:11" x14ac:dyDescent="0.25">
      <c r="A6913" s="6">
        <v>44484</v>
      </c>
      <c r="B6913" s="7">
        <v>20</v>
      </c>
      <c r="C6913" s="25">
        <v>164272.59896467961</v>
      </c>
      <c r="D6913" s="25">
        <f t="shared" si="650"/>
        <v>10</v>
      </c>
      <c r="E6913" s="25">
        <f t="shared" si="649"/>
        <v>0</v>
      </c>
      <c r="F6913" s="25">
        <f t="shared" si="651"/>
        <v>0</v>
      </c>
      <c r="G6913" s="25" t="str">
        <f t="shared" si="653"/>
        <v>Winter</v>
      </c>
      <c r="H6913" s="25">
        <f t="shared" si="652"/>
        <v>6</v>
      </c>
      <c r="I6913" s="25">
        <v>0</v>
      </c>
      <c r="J6913" s="25">
        <f t="shared" si="654"/>
        <v>6</v>
      </c>
      <c r="K6913" s="7">
        <v>78.675799999999995</v>
      </c>
    </row>
    <row r="6914" spans="1:11" x14ac:dyDescent="0.25">
      <c r="A6914" s="6">
        <v>44484</v>
      </c>
      <c r="B6914" s="7">
        <v>21</v>
      </c>
      <c r="C6914" s="25">
        <v>162481.19090619651</v>
      </c>
      <c r="D6914" s="25">
        <f t="shared" si="650"/>
        <v>10</v>
      </c>
      <c r="E6914" s="25">
        <f t="shared" si="649"/>
        <v>0</v>
      </c>
      <c r="F6914" s="25">
        <f t="shared" si="651"/>
        <v>0</v>
      </c>
      <c r="G6914" s="25" t="str">
        <f t="shared" si="653"/>
        <v>Winter</v>
      </c>
      <c r="H6914" s="25">
        <f t="shared" si="652"/>
        <v>6</v>
      </c>
      <c r="I6914" s="25">
        <v>0</v>
      </c>
      <c r="J6914" s="25">
        <f t="shared" si="654"/>
        <v>6</v>
      </c>
      <c r="K6914" s="7">
        <v>63.273940000000003</v>
      </c>
    </row>
    <row r="6915" spans="1:11" x14ac:dyDescent="0.25">
      <c r="A6915" s="6">
        <v>44484</v>
      </c>
      <c r="B6915" s="7">
        <v>22</v>
      </c>
      <c r="C6915" s="25">
        <v>157325.91303194044</v>
      </c>
      <c r="D6915" s="25">
        <f t="shared" si="650"/>
        <v>10</v>
      </c>
      <c r="E6915" s="25">
        <f t="shared" si="649"/>
        <v>0</v>
      </c>
      <c r="F6915" s="25">
        <f t="shared" si="651"/>
        <v>0</v>
      </c>
      <c r="G6915" s="25" t="str">
        <f t="shared" si="653"/>
        <v>Winter</v>
      </c>
      <c r="H6915" s="25">
        <f t="shared" si="652"/>
        <v>2</v>
      </c>
      <c r="I6915" s="25">
        <v>0</v>
      </c>
      <c r="J6915" s="25">
        <f t="shared" si="654"/>
        <v>2</v>
      </c>
      <c r="K6915" s="7">
        <v>65.627009999999999</v>
      </c>
    </row>
    <row r="6916" spans="1:11" x14ac:dyDescent="0.25">
      <c r="A6916" s="6">
        <v>44484</v>
      </c>
      <c r="B6916" s="7">
        <v>23</v>
      </c>
      <c r="C6916" s="25">
        <v>147968.67230441899</v>
      </c>
      <c r="D6916" s="25">
        <f t="shared" si="650"/>
        <v>10</v>
      </c>
      <c r="E6916" s="25">
        <f t="shared" si="649"/>
        <v>0</v>
      </c>
      <c r="F6916" s="25">
        <f t="shared" si="651"/>
        <v>0</v>
      </c>
      <c r="G6916" s="25" t="str">
        <f t="shared" si="653"/>
        <v>Winter</v>
      </c>
      <c r="H6916" s="25">
        <f t="shared" si="652"/>
        <v>2</v>
      </c>
      <c r="I6916" s="25">
        <v>0</v>
      </c>
      <c r="J6916" s="25">
        <f t="shared" si="654"/>
        <v>2</v>
      </c>
      <c r="K6916" s="7">
        <v>50.088140000000003</v>
      </c>
    </row>
    <row r="6917" spans="1:11" x14ac:dyDescent="0.25">
      <c r="A6917" s="6">
        <v>44484</v>
      </c>
      <c r="B6917" s="7">
        <v>24</v>
      </c>
      <c r="C6917" s="25">
        <v>134509.32560763453</v>
      </c>
      <c r="D6917" s="25">
        <f t="shared" si="650"/>
        <v>10</v>
      </c>
      <c r="E6917" s="25">
        <f t="shared" si="649"/>
        <v>0</v>
      </c>
      <c r="F6917" s="25">
        <f t="shared" si="651"/>
        <v>0</v>
      </c>
      <c r="G6917" s="25" t="str">
        <f t="shared" si="653"/>
        <v>Winter</v>
      </c>
      <c r="H6917" s="25">
        <f t="shared" si="652"/>
        <v>2</v>
      </c>
      <c r="I6917" s="25">
        <v>0</v>
      </c>
      <c r="J6917" s="25">
        <f t="shared" si="654"/>
        <v>2</v>
      </c>
      <c r="K6917" s="7">
        <v>50.640160000000002</v>
      </c>
    </row>
    <row r="6918" spans="1:11" x14ac:dyDescent="0.25">
      <c r="A6918" s="6">
        <v>44485</v>
      </c>
      <c r="B6918" s="7">
        <v>1</v>
      </c>
      <c r="C6918" s="25">
        <v>117797.79950631165</v>
      </c>
      <c r="D6918" s="25">
        <f t="shared" si="650"/>
        <v>10</v>
      </c>
      <c r="E6918" s="25">
        <f t="shared" ref="E6918:E6981" si="655">IF(IFERROR(VLOOKUP(A6918,$S$6:$S$15,1,0),0)&gt;0,1,0)</f>
        <v>0</v>
      </c>
      <c r="F6918" s="25">
        <f t="shared" si="651"/>
        <v>1</v>
      </c>
      <c r="G6918" s="25" t="str">
        <f t="shared" si="653"/>
        <v>Winter</v>
      </c>
      <c r="H6918" s="25">
        <f t="shared" si="652"/>
        <v>2</v>
      </c>
      <c r="I6918" s="25">
        <v>0</v>
      </c>
      <c r="J6918" s="25">
        <f t="shared" si="654"/>
        <v>2</v>
      </c>
      <c r="K6918" s="7">
        <v>70.562010000000001</v>
      </c>
    </row>
    <row r="6919" spans="1:11" x14ac:dyDescent="0.25">
      <c r="A6919" s="6">
        <v>44485</v>
      </c>
      <c r="B6919" s="7">
        <v>2</v>
      </c>
      <c r="C6919" s="25">
        <v>103764.96011587672</v>
      </c>
      <c r="D6919" s="25">
        <f t="shared" ref="D6919:D6982" si="656">MONTH(A6919)</f>
        <v>10</v>
      </c>
      <c r="E6919" s="25">
        <f t="shared" si="655"/>
        <v>0</v>
      </c>
      <c r="F6919" s="25">
        <f t="shared" ref="F6919:F6982" si="657">IF(WEEKDAY(A6919,2)&gt;5,1,0)</f>
        <v>1</v>
      </c>
      <c r="G6919" s="25" t="str">
        <f t="shared" si="653"/>
        <v>Winter</v>
      </c>
      <c r="H6919" s="25">
        <f t="shared" ref="H6919:H6982" si="658">IF(AND(B6919&lt;7,B6919&gt;1),1,IF(G6919="Winter",IF(OR(E6919=1,F6919=1,B6919=1,AND(B6919&gt;9,B6919&lt;19),B6919&gt;21),2,6),IF(OR(E6919=1,F6919=1,B6919&lt;15,B6919&gt;20),3,4)))</f>
        <v>1</v>
      </c>
      <c r="I6919" s="25">
        <v>0</v>
      </c>
      <c r="J6919" s="25">
        <f t="shared" si="654"/>
        <v>1</v>
      </c>
      <c r="K6919" s="7">
        <v>44.134799999999998</v>
      </c>
    </row>
    <row r="6920" spans="1:11" x14ac:dyDescent="0.25">
      <c r="A6920" s="6">
        <v>44485</v>
      </c>
      <c r="B6920" s="7">
        <v>3</v>
      </c>
      <c r="C6920" s="25">
        <v>94131.003683084564</v>
      </c>
      <c r="D6920" s="25">
        <f t="shared" si="656"/>
        <v>10</v>
      </c>
      <c r="E6920" s="25">
        <f t="shared" si="655"/>
        <v>0</v>
      </c>
      <c r="F6920" s="25">
        <f t="shared" si="657"/>
        <v>1</v>
      </c>
      <c r="G6920" s="25" t="str">
        <f t="shared" si="653"/>
        <v>Winter</v>
      </c>
      <c r="H6920" s="25">
        <f t="shared" si="658"/>
        <v>1</v>
      </c>
      <c r="I6920" s="25">
        <v>0</v>
      </c>
      <c r="J6920" s="25">
        <f t="shared" si="654"/>
        <v>1</v>
      </c>
      <c r="K6920" s="7">
        <v>55.318919999999999</v>
      </c>
    </row>
    <row r="6921" spans="1:11" x14ac:dyDescent="0.25">
      <c r="A6921" s="6">
        <v>44485</v>
      </c>
      <c r="B6921" s="7">
        <v>4</v>
      </c>
      <c r="C6921" s="25">
        <v>86790.504356092584</v>
      </c>
      <c r="D6921" s="25">
        <f t="shared" si="656"/>
        <v>10</v>
      </c>
      <c r="E6921" s="25">
        <f t="shared" si="655"/>
        <v>0</v>
      </c>
      <c r="F6921" s="25">
        <f t="shared" si="657"/>
        <v>1</v>
      </c>
      <c r="G6921" s="25" t="str">
        <f t="shared" si="653"/>
        <v>Winter</v>
      </c>
      <c r="H6921" s="25">
        <f t="shared" si="658"/>
        <v>1</v>
      </c>
      <c r="I6921" s="25">
        <v>0</v>
      </c>
      <c r="J6921" s="25">
        <f t="shared" si="654"/>
        <v>1</v>
      </c>
      <c r="K6921" s="7">
        <v>48.190109999999997</v>
      </c>
    </row>
    <row r="6922" spans="1:11" x14ac:dyDescent="0.25">
      <c r="A6922" s="6">
        <v>44485</v>
      </c>
      <c r="B6922" s="7">
        <v>5</v>
      </c>
      <c r="C6922" s="25">
        <v>82068.110778442599</v>
      </c>
      <c r="D6922" s="25">
        <f t="shared" si="656"/>
        <v>10</v>
      </c>
      <c r="E6922" s="25">
        <f t="shared" si="655"/>
        <v>0</v>
      </c>
      <c r="F6922" s="25">
        <f t="shared" si="657"/>
        <v>1</v>
      </c>
      <c r="G6922" s="25" t="str">
        <f t="shared" si="653"/>
        <v>Winter</v>
      </c>
      <c r="H6922" s="25">
        <f t="shared" si="658"/>
        <v>1</v>
      </c>
      <c r="I6922" s="25">
        <v>0</v>
      </c>
      <c r="J6922" s="25">
        <f t="shared" si="654"/>
        <v>1</v>
      </c>
      <c r="K6922" s="7">
        <v>41.908270000000002</v>
      </c>
    </row>
    <row r="6923" spans="1:11" x14ac:dyDescent="0.25">
      <c r="A6923" s="6">
        <v>44485</v>
      </c>
      <c r="B6923" s="7">
        <v>6</v>
      </c>
      <c r="C6923" s="25">
        <v>80819.743215374256</v>
      </c>
      <c r="D6923" s="25">
        <f t="shared" si="656"/>
        <v>10</v>
      </c>
      <c r="E6923" s="25">
        <f t="shared" si="655"/>
        <v>0</v>
      </c>
      <c r="F6923" s="25">
        <f t="shared" si="657"/>
        <v>1</v>
      </c>
      <c r="G6923" s="25" t="str">
        <f t="shared" si="653"/>
        <v>Winter</v>
      </c>
      <c r="H6923" s="25">
        <f t="shared" si="658"/>
        <v>1</v>
      </c>
      <c r="I6923" s="25">
        <v>0</v>
      </c>
      <c r="J6923" s="25">
        <f t="shared" si="654"/>
        <v>1</v>
      </c>
      <c r="K6923" s="7">
        <v>49.322789999999998</v>
      </c>
    </row>
    <row r="6924" spans="1:11" x14ac:dyDescent="0.25">
      <c r="A6924" s="6">
        <v>44485</v>
      </c>
      <c r="B6924" s="7">
        <v>7</v>
      </c>
      <c r="C6924" s="25">
        <v>83218.056162379275</v>
      </c>
      <c r="D6924" s="25">
        <f t="shared" si="656"/>
        <v>10</v>
      </c>
      <c r="E6924" s="25">
        <f t="shared" si="655"/>
        <v>0</v>
      </c>
      <c r="F6924" s="25">
        <f t="shared" si="657"/>
        <v>1</v>
      </c>
      <c r="G6924" s="25" t="str">
        <f t="shared" si="653"/>
        <v>Winter</v>
      </c>
      <c r="H6924" s="25">
        <f t="shared" si="658"/>
        <v>2</v>
      </c>
      <c r="I6924" s="25">
        <v>0</v>
      </c>
      <c r="J6924" s="25">
        <f t="shared" si="654"/>
        <v>2</v>
      </c>
      <c r="K6924" s="7">
        <v>47.466679999999997</v>
      </c>
    </row>
    <row r="6925" spans="1:11" x14ac:dyDescent="0.25">
      <c r="A6925" s="6">
        <v>44485</v>
      </c>
      <c r="B6925" s="7">
        <v>8</v>
      </c>
      <c r="C6925" s="25">
        <v>90101.320541287103</v>
      </c>
      <c r="D6925" s="25">
        <f t="shared" si="656"/>
        <v>10</v>
      </c>
      <c r="E6925" s="25">
        <f t="shared" si="655"/>
        <v>0</v>
      </c>
      <c r="F6925" s="25">
        <f t="shared" si="657"/>
        <v>1</v>
      </c>
      <c r="G6925" s="25" t="str">
        <f t="shared" si="653"/>
        <v>Winter</v>
      </c>
      <c r="H6925" s="25">
        <f t="shared" si="658"/>
        <v>2</v>
      </c>
      <c r="I6925" s="25">
        <v>0</v>
      </c>
      <c r="J6925" s="25">
        <f t="shared" si="654"/>
        <v>2</v>
      </c>
      <c r="K6925" s="7">
        <v>44.976480000000002</v>
      </c>
    </row>
    <row r="6926" spans="1:11" x14ac:dyDescent="0.25">
      <c r="A6926" s="6">
        <v>44485</v>
      </c>
      <c r="B6926" s="7">
        <v>9</v>
      </c>
      <c r="C6926" s="25">
        <v>103164.3244646317</v>
      </c>
      <c r="D6926" s="25">
        <f t="shared" si="656"/>
        <v>10</v>
      </c>
      <c r="E6926" s="25">
        <f t="shared" si="655"/>
        <v>0</v>
      </c>
      <c r="F6926" s="25">
        <f t="shared" si="657"/>
        <v>1</v>
      </c>
      <c r="G6926" s="25" t="str">
        <f t="shared" si="653"/>
        <v>Winter</v>
      </c>
      <c r="H6926" s="25">
        <f t="shared" si="658"/>
        <v>2</v>
      </c>
      <c r="I6926" s="25">
        <v>0</v>
      </c>
      <c r="J6926" s="25">
        <f t="shared" si="654"/>
        <v>2</v>
      </c>
      <c r="K6926" s="7">
        <v>48.81664</v>
      </c>
    </row>
    <row r="6927" spans="1:11" x14ac:dyDescent="0.25">
      <c r="A6927" s="6">
        <v>44485</v>
      </c>
      <c r="B6927" s="7">
        <v>10</v>
      </c>
      <c r="C6927" s="25">
        <v>114894.32100565451</v>
      </c>
      <c r="D6927" s="25">
        <f t="shared" si="656"/>
        <v>10</v>
      </c>
      <c r="E6927" s="25">
        <f t="shared" si="655"/>
        <v>0</v>
      </c>
      <c r="F6927" s="25">
        <f t="shared" si="657"/>
        <v>1</v>
      </c>
      <c r="G6927" s="25" t="str">
        <f t="shared" si="653"/>
        <v>Winter</v>
      </c>
      <c r="H6927" s="25">
        <f t="shared" si="658"/>
        <v>2</v>
      </c>
      <c r="I6927" s="25">
        <v>0</v>
      </c>
      <c r="J6927" s="25">
        <f t="shared" si="654"/>
        <v>2</v>
      </c>
      <c r="K6927" s="7">
        <v>50.494720000000001</v>
      </c>
    </row>
    <row r="6928" spans="1:11" x14ac:dyDescent="0.25">
      <c r="A6928" s="6">
        <v>44485</v>
      </c>
      <c r="B6928" s="7">
        <v>11</v>
      </c>
      <c r="C6928" s="25">
        <v>122618.70406061807</v>
      </c>
      <c r="D6928" s="25">
        <f t="shared" si="656"/>
        <v>10</v>
      </c>
      <c r="E6928" s="25">
        <f t="shared" si="655"/>
        <v>0</v>
      </c>
      <c r="F6928" s="25">
        <f t="shared" si="657"/>
        <v>1</v>
      </c>
      <c r="G6928" s="25" t="str">
        <f t="shared" si="653"/>
        <v>Winter</v>
      </c>
      <c r="H6928" s="25">
        <f t="shared" si="658"/>
        <v>2</v>
      </c>
      <c r="I6928" s="25">
        <v>0</v>
      </c>
      <c r="J6928" s="25">
        <f t="shared" si="654"/>
        <v>2</v>
      </c>
      <c r="K6928" s="7">
        <v>47.740609999999997</v>
      </c>
    </row>
    <row r="6929" spans="1:11" x14ac:dyDescent="0.25">
      <c r="A6929" s="6">
        <v>44485</v>
      </c>
      <c r="B6929" s="7">
        <v>12</v>
      </c>
      <c r="C6929" s="25">
        <v>127074.41646575621</v>
      </c>
      <c r="D6929" s="25">
        <f t="shared" si="656"/>
        <v>10</v>
      </c>
      <c r="E6929" s="25">
        <f t="shared" si="655"/>
        <v>0</v>
      </c>
      <c r="F6929" s="25">
        <f t="shared" si="657"/>
        <v>1</v>
      </c>
      <c r="G6929" s="25" t="str">
        <f t="shared" si="653"/>
        <v>Winter</v>
      </c>
      <c r="H6929" s="25">
        <f t="shared" si="658"/>
        <v>2</v>
      </c>
      <c r="I6929" s="25">
        <v>0</v>
      </c>
      <c r="J6929" s="25">
        <f t="shared" si="654"/>
        <v>2</v>
      </c>
      <c r="K6929" s="7">
        <v>53.121650000000002</v>
      </c>
    </row>
    <row r="6930" spans="1:11" x14ac:dyDescent="0.25">
      <c r="A6930" s="6">
        <v>44485</v>
      </c>
      <c r="B6930" s="7">
        <v>13</v>
      </c>
      <c r="C6930" s="25">
        <v>128097.96490668766</v>
      </c>
      <c r="D6930" s="25">
        <f t="shared" si="656"/>
        <v>10</v>
      </c>
      <c r="E6930" s="25">
        <f t="shared" si="655"/>
        <v>0</v>
      </c>
      <c r="F6930" s="25">
        <f t="shared" si="657"/>
        <v>1</v>
      </c>
      <c r="G6930" s="25" t="str">
        <f t="shared" si="653"/>
        <v>Winter</v>
      </c>
      <c r="H6930" s="25">
        <f t="shared" si="658"/>
        <v>2</v>
      </c>
      <c r="I6930" s="25">
        <v>0</v>
      </c>
      <c r="J6930" s="25">
        <f t="shared" si="654"/>
        <v>2</v>
      </c>
      <c r="K6930" s="7">
        <v>87.394360000000006</v>
      </c>
    </row>
    <row r="6931" spans="1:11" x14ac:dyDescent="0.25">
      <c r="A6931" s="6">
        <v>44485</v>
      </c>
      <c r="B6931" s="7">
        <v>14</v>
      </c>
      <c r="C6931" s="25">
        <v>127349.23146317914</v>
      </c>
      <c r="D6931" s="25">
        <f t="shared" si="656"/>
        <v>10</v>
      </c>
      <c r="E6931" s="25">
        <f t="shared" si="655"/>
        <v>0</v>
      </c>
      <c r="F6931" s="25">
        <f t="shared" si="657"/>
        <v>1</v>
      </c>
      <c r="G6931" s="25" t="str">
        <f t="shared" si="653"/>
        <v>Winter</v>
      </c>
      <c r="H6931" s="25">
        <f t="shared" si="658"/>
        <v>2</v>
      </c>
      <c r="I6931" s="25">
        <v>0</v>
      </c>
      <c r="J6931" s="25">
        <f t="shared" si="654"/>
        <v>2</v>
      </c>
      <c r="K6931" s="7">
        <v>84.876459999999994</v>
      </c>
    </row>
    <row r="6932" spans="1:11" x14ac:dyDescent="0.25">
      <c r="A6932" s="6">
        <v>44485</v>
      </c>
      <c r="B6932" s="7">
        <v>15</v>
      </c>
      <c r="C6932" s="25">
        <v>126609.83385458284</v>
      </c>
      <c r="D6932" s="25">
        <f t="shared" si="656"/>
        <v>10</v>
      </c>
      <c r="E6932" s="25">
        <f t="shared" si="655"/>
        <v>0</v>
      </c>
      <c r="F6932" s="25">
        <f t="shared" si="657"/>
        <v>1</v>
      </c>
      <c r="G6932" s="25" t="str">
        <f t="shared" si="653"/>
        <v>Winter</v>
      </c>
      <c r="H6932" s="25">
        <f t="shared" si="658"/>
        <v>2</v>
      </c>
      <c r="I6932" s="25">
        <v>0</v>
      </c>
      <c r="J6932" s="25">
        <f t="shared" si="654"/>
        <v>2</v>
      </c>
      <c r="K6932" s="7">
        <v>50.766379999999998</v>
      </c>
    </row>
    <row r="6933" spans="1:11" x14ac:dyDescent="0.25">
      <c r="A6933" s="6">
        <v>44485</v>
      </c>
      <c r="B6933" s="7">
        <v>16</v>
      </c>
      <c r="C6933" s="25">
        <v>126213.26606180448</v>
      </c>
      <c r="D6933" s="25">
        <f t="shared" si="656"/>
        <v>10</v>
      </c>
      <c r="E6933" s="25">
        <f t="shared" si="655"/>
        <v>0</v>
      </c>
      <c r="F6933" s="25">
        <f t="shared" si="657"/>
        <v>1</v>
      </c>
      <c r="G6933" s="25" t="str">
        <f t="shared" si="653"/>
        <v>Winter</v>
      </c>
      <c r="H6933" s="25">
        <f t="shared" si="658"/>
        <v>2</v>
      </c>
      <c r="I6933" s="25">
        <v>0</v>
      </c>
      <c r="J6933" s="25">
        <f t="shared" si="654"/>
        <v>2</v>
      </c>
      <c r="K6933" s="7">
        <v>52.216479999999997</v>
      </c>
    </row>
    <row r="6934" spans="1:11" x14ac:dyDescent="0.25">
      <c r="A6934" s="6">
        <v>44485</v>
      </c>
      <c r="B6934" s="7">
        <v>17</v>
      </c>
      <c r="C6934" s="25">
        <v>125879.93655245304</v>
      </c>
      <c r="D6934" s="25">
        <f t="shared" si="656"/>
        <v>10</v>
      </c>
      <c r="E6934" s="25">
        <f t="shared" si="655"/>
        <v>0</v>
      </c>
      <c r="F6934" s="25">
        <f t="shared" si="657"/>
        <v>1</v>
      </c>
      <c r="G6934" s="25" t="str">
        <f t="shared" si="653"/>
        <v>Winter</v>
      </c>
      <c r="H6934" s="25">
        <f t="shared" si="658"/>
        <v>2</v>
      </c>
      <c r="I6934" s="25">
        <v>0</v>
      </c>
      <c r="J6934" s="25">
        <f t="shared" si="654"/>
        <v>2</v>
      </c>
      <c r="K6934" s="7">
        <v>51.770029999999998</v>
      </c>
    </row>
    <row r="6935" spans="1:11" x14ac:dyDescent="0.25">
      <c r="A6935" s="6">
        <v>44485</v>
      </c>
      <c r="B6935" s="7">
        <v>18</v>
      </c>
      <c r="C6935" s="25">
        <v>127655.69661664117</v>
      </c>
      <c r="D6935" s="25">
        <f t="shared" si="656"/>
        <v>10</v>
      </c>
      <c r="E6935" s="25">
        <f t="shared" si="655"/>
        <v>0</v>
      </c>
      <c r="F6935" s="25">
        <f t="shared" si="657"/>
        <v>1</v>
      </c>
      <c r="G6935" s="25" t="str">
        <f t="shared" si="653"/>
        <v>Winter</v>
      </c>
      <c r="H6935" s="25">
        <f t="shared" si="658"/>
        <v>2</v>
      </c>
      <c r="I6935" s="25">
        <v>0</v>
      </c>
      <c r="J6935" s="25">
        <f t="shared" si="654"/>
        <v>2</v>
      </c>
      <c r="K6935" s="7">
        <v>45.166640000000001</v>
      </c>
    </row>
    <row r="6936" spans="1:11" x14ac:dyDescent="0.25">
      <c r="A6936" s="6">
        <v>44485</v>
      </c>
      <c r="B6936" s="7">
        <v>19</v>
      </c>
      <c r="C6936" s="25">
        <v>126400.95098359494</v>
      </c>
      <c r="D6936" s="25">
        <f t="shared" si="656"/>
        <v>10</v>
      </c>
      <c r="E6936" s="25">
        <f t="shared" si="655"/>
        <v>0</v>
      </c>
      <c r="F6936" s="25">
        <f t="shared" si="657"/>
        <v>1</v>
      </c>
      <c r="G6936" s="25" t="str">
        <f t="shared" si="653"/>
        <v>Winter</v>
      </c>
      <c r="H6936" s="25">
        <f t="shared" si="658"/>
        <v>2</v>
      </c>
      <c r="I6936" s="25">
        <v>0</v>
      </c>
      <c r="J6936" s="25">
        <f t="shared" si="654"/>
        <v>2</v>
      </c>
      <c r="K6936" s="7">
        <v>54.381599999999999</v>
      </c>
    </row>
    <row r="6937" spans="1:11" x14ac:dyDescent="0.25">
      <c r="A6937" s="6">
        <v>44485</v>
      </c>
      <c r="B6937" s="7">
        <v>20</v>
      </c>
      <c r="C6937" s="25">
        <v>128756.99376777862</v>
      </c>
      <c r="D6937" s="25">
        <f t="shared" si="656"/>
        <v>10</v>
      </c>
      <c r="E6937" s="25">
        <f t="shared" si="655"/>
        <v>0</v>
      </c>
      <c r="F6937" s="25">
        <f t="shared" si="657"/>
        <v>1</v>
      </c>
      <c r="G6937" s="25" t="str">
        <f t="shared" si="653"/>
        <v>Winter</v>
      </c>
      <c r="H6937" s="25">
        <f t="shared" si="658"/>
        <v>2</v>
      </c>
      <c r="I6937" s="25">
        <v>0</v>
      </c>
      <c r="J6937" s="25">
        <f t="shared" si="654"/>
        <v>2</v>
      </c>
      <c r="K6937" s="7">
        <v>60.412430000000001</v>
      </c>
    </row>
    <row r="6938" spans="1:11" x14ac:dyDescent="0.25">
      <c r="A6938" s="6">
        <v>44485</v>
      </c>
      <c r="B6938" s="7">
        <v>21</v>
      </c>
      <c r="C6938" s="25">
        <v>127260.19178575084</v>
      </c>
      <c r="D6938" s="25">
        <f t="shared" si="656"/>
        <v>10</v>
      </c>
      <c r="E6938" s="25">
        <f t="shared" si="655"/>
        <v>0</v>
      </c>
      <c r="F6938" s="25">
        <f t="shared" si="657"/>
        <v>1</v>
      </c>
      <c r="G6938" s="25" t="str">
        <f t="shared" si="653"/>
        <v>Winter</v>
      </c>
      <c r="H6938" s="25">
        <f t="shared" si="658"/>
        <v>2</v>
      </c>
      <c r="I6938" s="25">
        <v>0</v>
      </c>
      <c r="J6938" s="25">
        <f t="shared" si="654"/>
        <v>2</v>
      </c>
      <c r="K6938" s="7">
        <v>60.151299999999999</v>
      </c>
    </row>
    <row r="6939" spans="1:11" x14ac:dyDescent="0.25">
      <c r="A6939" s="6">
        <v>44485</v>
      </c>
      <c r="B6939" s="7">
        <v>22</v>
      </c>
      <c r="C6939" s="25">
        <v>121258.46734323217</v>
      </c>
      <c r="D6939" s="25">
        <f t="shared" si="656"/>
        <v>10</v>
      </c>
      <c r="E6939" s="25">
        <f t="shared" si="655"/>
        <v>0</v>
      </c>
      <c r="F6939" s="25">
        <f t="shared" si="657"/>
        <v>1</v>
      </c>
      <c r="G6939" s="25" t="str">
        <f t="shared" si="653"/>
        <v>Winter</v>
      </c>
      <c r="H6939" s="25">
        <f t="shared" si="658"/>
        <v>2</v>
      </c>
      <c r="I6939" s="25">
        <v>0</v>
      </c>
      <c r="J6939" s="25">
        <f t="shared" si="654"/>
        <v>2</v>
      </c>
      <c r="K6939" s="7">
        <v>41.026359999999997</v>
      </c>
    </row>
    <row r="6940" spans="1:11" x14ac:dyDescent="0.25">
      <c r="A6940" s="6">
        <v>44485</v>
      </c>
      <c r="B6940" s="7">
        <v>23</v>
      </c>
      <c r="C6940" s="25">
        <v>113422.06321976475</v>
      </c>
      <c r="D6940" s="25">
        <f t="shared" si="656"/>
        <v>10</v>
      </c>
      <c r="E6940" s="25">
        <f t="shared" si="655"/>
        <v>0</v>
      </c>
      <c r="F6940" s="25">
        <f t="shared" si="657"/>
        <v>1</v>
      </c>
      <c r="G6940" s="25" t="str">
        <f t="shared" si="653"/>
        <v>Winter</v>
      </c>
      <c r="H6940" s="25">
        <f t="shared" si="658"/>
        <v>2</v>
      </c>
      <c r="I6940" s="25">
        <v>0</v>
      </c>
      <c r="J6940" s="25">
        <f t="shared" si="654"/>
        <v>2</v>
      </c>
      <c r="K6940" s="7">
        <v>34.83502</v>
      </c>
    </row>
    <row r="6941" spans="1:11" x14ac:dyDescent="0.25">
      <c r="A6941" s="6">
        <v>44485</v>
      </c>
      <c r="B6941" s="7">
        <v>24</v>
      </c>
      <c r="C6941" s="25">
        <v>103328.90865912357</v>
      </c>
      <c r="D6941" s="25">
        <f t="shared" si="656"/>
        <v>10</v>
      </c>
      <c r="E6941" s="25">
        <f t="shared" si="655"/>
        <v>0</v>
      </c>
      <c r="F6941" s="25">
        <f t="shared" si="657"/>
        <v>1</v>
      </c>
      <c r="G6941" s="25" t="str">
        <f t="shared" si="653"/>
        <v>Winter</v>
      </c>
      <c r="H6941" s="25">
        <f t="shared" si="658"/>
        <v>2</v>
      </c>
      <c r="I6941" s="25">
        <v>0</v>
      </c>
      <c r="J6941" s="25">
        <f t="shared" si="654"/>
        <v>2</v>
      </c>
      <c r="K6941" s="7">
        <v>36.425449999999998</v>
      </c>
    </row>
    <row r="6942" spans="1:11" x14ac:dyDescent="0.25">
      <c r="A6942" s="6">
        <v>44486</v>
      </c>
      <c r="B6942" s="7">
        <v>1</v>
      </c>
      <c r="C6942" s="25">
        <v>93569.90203204102</v>
      </c>
      <c r="D6942" s="25">
        <f t="shared" si="656"/>
        <v>10</v>
      </c>
      <c r="E6942" s="25">
        <f t="shared" si="655"/>
        <v>0</v>
      </c>
      <c r="F6942" s="25">
        <f t="shared" si="657"/>
        <v>1</v>
      </c>
      <c r="G6942" s="25" t="str">
        <f t="shared" si="653"/>
        <v>Winter</v>
      </c>
      <c r="H6942" s="25">
        <f t="shared" si="658"/>
        <v>2</v>
      </c>
      <c r="I6942" s="25">
        <v>0</v>
      </c>
      <c r="J6942" s="25">
        <f t="shared" si="654"/>
        <v>2</v>
      </c>
      <c r="K6942" s="7">
        <v>36.519469999999998</v>
      </c>
    </row>
    <row r="6943" spans="1:11" x14ac:dyDescent="0.25">
      <c r="A6943" s="6">
        <v>44486</v>
      </c>
      <c r="B6943" s="7">
        <v>2</v>
      </c>
      <c r="C6943" s="25">
        <v>86416.262655229308</v>
      </c>
      <c r="D6943" s="25">
        <f t="shared" si="656"/>
        <v>10</v>
      </c>
      <c r="E6943" s="25">
        <f t="shared" si="655"/>
        <v>0</v>
      </c>
      <c r="F6943" s="25">
        <f t="shared" si="657"/>
        <v>1</v>
      </c>
      <c r="G6943" s="25" t="str">
        <f t="shared" si="653"/>
        <v>Winter</v>
      </c>
      <c r="H6943" s="25">
        <f t="shared" si="658"/>
        <v>1</v>
      </c>
      <c r="I6943" s="25">
        <v>0</v>
      </c>
      <c r="J6943" s="25">
        <f t="shared" si="654"/>
        <v>1</v>
      </c>
      <c r="K6943" s="7">
        <v>34.810229999999997</v>
      </c>
    </row>
    <row r="6944" spans="1:11" x14ac:dyDescent="0.25">
      <c r="A6944" s="6">
        <v>44486</v>
      </c>
      <c r="B6944" s="7">
        <v>3</v>
      </c>
      <c r="C6944" s="25">
        <v>81454.408938841414</v>
      </c>
      <c r="D6944" s="25">
        <f t="shared" si="656"/>
        <v>10</v>
      </c>
      <c r="E6944" s="25">
        <f t="shared" si="655"/>
        <v>0</v>
      </c>
      <c r="F6944" s="25">
        <f t="shared" si="657"/>
        <v>1</v>
      </c>
      <c r="G6944" s="25" t="str">
        <f t="shared" si="653"/>
        <v>Winter</v>
      </c>
      <c r="H6944" s="25">
        <f t="shared" si="658"/>
        <v>1</v>
      </c>
      <c r="I6944" s="25">
        <v>0</v>
      </c>
      <c r="J6944" s="25">
        <f t="shared" si="654"/>
        <v>1</v>
      </c>
      <c r="K6944" s="7">
        <v>33.593989999999998</v>
      </c>
    </row>
    <row r="6945" spans="1:11" x14ac:dyDescent="0.25">
      <c r="A6945" s="6">
        <v>44486</v>
      </c>
      <c r="B6945" s="7">
        <v>4</v>
      </c>
      <c r="C6945" s="25">
        <v>79084.530110887266</v>
      </c>
      <c r="D6945" s="25">
        <f t="shared" si="656"/>
        <v>10</v>
      </c>
      <c r="E6945" s="25">
        <f t="shared" si="655"/>
        <v>0</v>
      </c>
      <c r="F6945" s="25">
        <f t="shared" si="657"/>
        <v>1</v>
      </c>
      <c r="G6945" s="25" t="str">
        <f t="shared" si="653"/>
        <v>Winter</v>
      </c>
      <c r="H6945" s="25">
        <f t="shared" si="658"/>
        <v>1</v>
      </c>
      <c r="I6945" s="25">
        <v>0</v>
      </c>
      <c r="J6945" s="25">
        <f t="shared" si="654"/>
        <v>1</v>
      </c>
      <c r="K6945" s="7">
        <v>32.642879999999998</v>
      </c>
    </row>
    <row r="6946" spans="1:11" x14ac:dyDescent="0.25">
      <c r="A6946" s="6">
        <v>44486</v>
      </c>
      <c r="B6946" s="7">
        <v>5</v>
      </c>
      <c r="C6946" s="25">
        <v>78476.883503461548</v>
      </c>
      <c r="D6946" s="25">
        <f t="shared" si="656"/>
        <v>10</v>
      </c>
      <c r="E6946" s="25">
        <f t="shared" si="655"/>
        <v>0</v>
      </c>
      <c r="F6946" s="25">
        <f t="shared" si="657"/>
        <v>1</v>
      </c>
      <c r="G6946" s="25" t="str">
        <f t="shared" si="653"/>
        <v>Winter</v>
      </c>
      <c r="H6946" s="25">
        <f t="shared" si="658"/>
        <v>1</v>
      </c>
      <c r="I6946" s="25">
        <v>0</v>
      </c>
      <c r="J6946" s="25">
        <f t="shared" si="654"/>
        <v>1</v>
      </c>
      <c r="K6946" s="7">
        <v>31.561070000000001</v>
      </c>
    </row>
    <row r="6947" spans="1:11" x14ac:dyDescent="0.25">
      <c r="A6947" s="6">
        <v>44486</v>
      </c>
      <c r="B6947" s="7">
        <v>6</v>
      </c>
      <c r="C6947" s="25">
        <v>80411.569665439471</v>
      </c>
      <c r="D6947" s="25">
        <f t="shared" si="656"/>
        <v>10</v>
      </c>
      <c r="E6947" s="25">
        <f t="shared" si="655"/>
        <v>0</v>
      </c>
      <c r="F6947" s="25">
        <f t="shared" si="657"/>
        <v>1</v>
      </c>
      <c r="G6947" s="25" t="str">
        <f t="shared" si="653"/>
        <v>Winter</v>
      </c>
      <c r="H6947" s="25">
        <f t="shared" si="658"/>
        <v>1</v>
      </c>
      <c r="I6947" s="25">
        <v>0</v>
      </c>
      <c r="J6947" s="25">
        <f t="shared" si="654"/>
        <v>1</v>
      </c>
      <c r="K6947" s="7">
        <v>32.482550000000003</v>
      </c>
    </row>
    <row r="6948" spans="1:11" x14ac:dyDescent="0.25">
      <c r="A6948" s="6">
        <v>44486</v>
      </c>
      <c r="B6948" s="7">
        <v>7</v>
      </c>
      <c r="C6948" s="25">
        <v>85223.038157958043</v>
      </c>
      <c r="D6948" s="25">
        <f t="shared" si="656"/>
        <v>10</v>
      </c>
      <c r="E6948" s="25">
        <f t="shared" si="655"/>
        <v>0</v>
      </c>
      <c r="F6948" s="25">
        <f t="shared" si="657"/>
        <v>1</v>
      </c>
      <c r="G6948" s="25" t="str">
        <f t="shared" si="653"/>
        <v>Winter</v>
      </c>
      <c r="H6948" s="25">
        <f t="shared" si="658"/>
        <v>2</v>
      </c>
      <c r="I6948" s="25">
        <v>0</v>
      </c>
      <c r="J6948" s="25">
        <f t="shared" si="654"/>
        <v>2</v>
      </c>
      <c r="K6948" s="7">
        <v>33.296259999999997</v>
      </c>
    </row>
    <row r="6949" spans="1:11" x14ac:dyDescent="0.25">
      <c r="A6949" s="6">
        <v>44486</v>
      </c>
      <c r="B6949" s="7">
        <v>8</v>
      </c>
      <c r="C6949" s="25">
        <v>95842.881257661036</v>
      </c>
      <c r="D6949" s="25">
        <f t="shared" si="656"/>
        <v>10</v>
      </c>
      <c r="E6949" s="25">
        <f t="shared" si="655"/>
        <v>0</v>
      </c>
      <c r="F6949" s="25">
        <f t="shared" si="657"/>
        <v>1</v>
      </c>
      <c r="G6949" s="25" t="str">
        <f t="shared" si="653"/>
        <v>Winter</v>
      </c>
      <c r="H6949" s="25">
        <f t="shared" si="658"/>
        <v>2</v>
      </c>
      <c r="I6949" s="25">
        <v>0</v>
      </c>
      <c r="J6949" s="25">
        <f t="shared" si="654"/>
        <v>2</v>
      </c>
      <c r="K6949" s="7">
        <v>33.857810000000001</v>
      </c>
    </row>
    <row r="6950" spans="1:11" x14ac:dyDescent="0.25">
      <c r="A6950" s="6">
        <v>44486</v>
      </c>
      <c r="B6950" s="7">
        <v>9</v>
      </c>
      <c r="C6950" s="25">
        <v>113894.19846503074</v>
      </c>
      <c r="D6950" s="25">
        <f t="shared" si="656"/>
        <v>10</v>
      </c>
      <c r="E6950" s="25">
        <f t="shared" si="655"/>
        <v>0</v>
      </c>
      <c r="F6950" s="25">
        <f t="shared" si="657"/>
        <v>1</v>
      </c>
      <c r="G6950" s="25" t="str">
        <f t="shared" si="653"/>
        <v>Winter</v>
      </c>
      <c r="H6950" s="25">
        <f t="shared" si="658"/>
        <v>2</v>
      </c>
      <c r="I6950" s="25">
        <v>0</v>
      </c>
      <c r="J6950" s="25">
        <f t="shared" si="654"/>
        <v>2</v>
      </c>
      <c r="K6950" s="7">
        <v>32.896030000000003</v>
      </c>
    </row>
    <row r="6951" spans="1:11" x14ac:dyDescent="0.25">
      <c r="A6951" s="6">
        <v>44486</v>
      </c>
      <c r="B6951" s="7">
        <v>10</v>
      </c>
      <c r="C6951" s="25">
        <v>125136.87654270754</v>
      </c>
      <c r="D6951" s="25">
        <f t="shared" si="656"/>
        <v>10</v>
      </c>
      <c r="E6951" s="25">
        <f t="shared" si="655"/>
        <v>0</v>
      </c>
      <c r="F6951" s="25">
        <f t="shared" si="657"/>
        <v>1</v>
      </c>
      <c r="G6951" s="25" t="str">
        <f t="shared" si="653"/>
        <v>Winter</v>
      </c>
      <c r="H6951" s="25">
        <f t="shared" si="658"/>
        <v>2</v>
      </c>
      <c r="I6951" s="25">
        <v>0</v>
      </c>
      <c r="J6951" s="25">
        <f t="shared" si="654"/>
        <v>2</v>
      </c>
      <c r="K6951" s="7">
        <v>33.582340000000002</v>
      </c>
    </row>
    <row r="6952" spans="1:11" x14ac:dyDescent="0.25">
      <c r="A6952" s="6">
        <v>44486</v>
      </c>
      <c r="B6952" s="7">
        <v>11</v>
      </c>
      <c r="C6952" s="25">
        <v>129441.57533476244</v>
      </c>
      <c r="D6952" s="25">
        <f t="shared" si="656"/>
        <v>10</v>
      </c>
      <c r="E6952" s="25">
        <f t="shared" si="655"/>
        <v>0</v>
      </c>
      <c r="F6952" s="25">
        <f t="shared" si="657"/>
        <v>1</v>
      </c>
      <c r="G6952" s="25" t="str">
        <f t="shared" si="653"/>
        <v>Winter</v>
      </c>
      <c r="H6952" s="25">
        <f t="shared" si="658"/>
        <v>2</v>
      </c>
      <c r="I6952" s="25">
        <v>0</v>
      </c>
      <c r="J6952" s="25">
        <f t="shared" si="654"/>
        <v>2</v>
      </c>
      <c r="K6952" s="7">
        <v>34.796410000000002</v>
      </c>
    </row>
    <row r="6953" spans="1:11" x14ac:dyDescent="0.25">
      <c r="A6953" s="6">
        <v>44486</v>
      </c>
      <c r="B6953" s="7">
        <v>12</v>
      </c>
      <c r="C6953" s="25">
        <v>129777.25151876328</v>
      </c>
      <c r="D6953" s="25">
        <f t="shared" si="656"/>
        <v>10</v>
      </c>
      <c r="E6953" s="25">
        <f t="shared" si="655"/>
        <v>0</v>
      </c>
      <c r="F6953" s="25">
        <f t="shared" si="657"/>
        <v>1</v>
      </c>
      <c r="G6953" s="25" t="str">
        <f t="shared" si="653"/>
        <v>Winter</v>
      </c>
      <c r="H6953" s="25">
        <f t="shared" si="658"/>
        <v>2</v>
      </c>
      <c r="I6953" s="25">
        <v>0</v>
      </c>
      <c r="J6953" s="25">
        <f t="shared" si="654"/>
        <v>2</v>
      </c>
      <c r="K6953" s="7">
        <v>36.491999999999997</v>
      </c>
    </row>
    <row r="6954" spans="1:11" x14ac:dyDescent="0.25">
      <c r="A6954" s="6">
        <v>44486</v>
      </c>
      <c r="B6954" s="7">
        <v>13</v>
      </c>
      <c r="C6954" s="25">
        <v>129513.37116789342</v>
      </c>
      <c r="D6954" s="25">
        <f t="shared" si="656"/>
        <v>10</v>
      </c>
      <c r="E6954" s="25">
        <f t="shared" si="655"/>
        <v>0</v>
      </c>
      <c r="F6954" s="25">
        <f t="shared" si="657"/>
        <v>1</v>
      </c>
      <c r="G6954" s="25" t="str">
        <f t="shared" si="653"/>
        <v>Winter</v>
      </c>
      <c r="H6954" s="25">
        <f t="shared" si="658"/>
        <v>2</v>
      </c>
      <c r="I6954" s="25">
        <v>0</v>
      </c>
      <c r="J6954" s="25">
        <f t="shared" si="654"/>
        <v>2</v>
      </c>
      <c r="K6954" s="7">
        <v>36.392769999999999</v>
      </c>
    </row>
    <row r="6955" spans="1:11" x14ac:dyDescent="0.25">
      <c r="A6955" s="6">
        <v>44486</v>
      </c>
      <c r="B6955" s="7">
        <v>14</v>
      </c>
      <c r="C6955" s="25">
        <v>127624.10532572975</v>
      </c>
      <c r="D6955" s="25">
        <f t="shared" si="656"/>
        <v>10</v>
      </c>
      <c r="E6955" s="25">
        <f t="shared" si="655"/>
        <v>0</v>
      </c>
      <c r="F6955" s="25">
        <f t="shared" si="657"/>
        <v>1</v>
      </c>
      <c r="G6955" s="25" t="str">
        <f t="shared" si="653"/>
        <v>Winter</v>
      </c>
      <c r="H6955" s="25">
        <f t="shared" si="658"/>
        <v>2</v>
      </c>
      <c r="I6955" s="25">
        <v>0</v>
      </c>
      <c r="J6955" s="25">
        <f t="shared" si="654"/>
        <v>2</v>
      </c>
      <c r="K6955" s="7">
        <v>36.884790000000002</v>
      </c>
    </row>
    <row r="6956" spans="1:11" x14ac:dyDescent="0.25">
      <c r="A6956" s="6">
        <v>44486</v>
      </c>
      <c r="B6956" s="7">
        <v>15</v>
      </c>
      <c r="C6956" s="25">
        <v>126579.01843851065</v>
      </c>
      <c r="D6956" s="25">
        <f t="shared" si="656"/>
        <v>10</v>
      </c>
      <c r="E6956" s="25">
        <f t="shared" si="655"/>
        <v>0</v>
      </c>
      <c r="F6956" s="25">
        <f t="shared" si="657"/>
        <v>1</v>
      </c>
      <c r="G6956" s="25" t="str">
        <f t="shared" si="653"/>
        <v>Winter</v>
      </c>
      <c r="H6956" s="25">
        <f t="shared" si="658"/>
        <v>2</v>
      </c>
      <c r="I6956" s="25">
        <v>0</v>
      </c>
      <c r="J6956" s="25">
        <f t="shared" si="654"/>
        <v>2</v>
      </c>
      <c r="K6956" s="7">
        <v>35.316879999999998</v>
      </c>
    </row>
    <row r="6957" spans="1:11" x14ac:dyDescent="0.25">
      <c r="A6957" s="6">
        <v>44486</v>
      </c>
      <c r="B6957" s="7">
        <v>16</v>
      </c>
      <c r="C6957" s="25">
        <v>126843.26898936498</v>
      </c>
      <c r="D6957" s="25">
        <f t="shared" si="656"/>
        <v>10</v>
      </c>
      <c r="E6957" s="25">
        <f t="shared" si="655"/>
        <v>0</v>
      </c>
      <c r="F6957" s="25">
        <f t="shared" si="657"/>
        <v>1</v>
      </c>
      <c r="G6957" s="25" t="str">
        <f t="shared" si="653"/>
        <v>Winter</v>
      </c>
      <c r="H6957" s="25">
        <f t="shared" si="658"/>
        <v>2</v>
      </c>
      <c r="I6957" s="25">
        <v>0</v>
      </c>
      <c r="J6957" s="25">
        <f t="shared" si="654"/>
        <v>2</v>
      </c>
      <c r="K6957" s="7">
        <v>34.548520000000003</v>
      </c>
    </row>
    <row r="6958" spans="1:11" x14ac:dyDescent="0.25">
      <c r="A6958" s="6">
        <v>44486</v>
      </c>
      <c r="B6958" s="7">
        <v>17</v>
      </c>
      <c r="C6958" s="25">
        <v>132680.81812964944</v>
      </c>
      <c r="D6958" s="25">
        <f t="shared" si="656"/>
        <v>10</v>
      </c>
      <c r="E6958" s="25">
        <f t="shared" si="655"/>
        <v>0</v>
      </c>
      <c r="F6958" s="25">
        <f t="shared" si="657"/>
        <v>1</v>
      </c>
      <c r="G6958" s="25" t="str">
        <f t="shared" si="653"/>
        <v>Winter</v>
      </c>
      <c r="H6958" s="25">
        <f t="shared" si="658"/>
        <v>2</v>
      </c>
      <c r="I6958" s="25">
        <v>0</v>
      </c>
      <c r="J6958" s="25">
        <f t="shared" si="654"/>
        <v>2</v>
      </c>
      <c r="K6958" s="7">
        <v>35.116079999999997</v>
      </c>
    </row>
    <row r="6959" spans="1:11" x14ac:dyDescent="0.25">
      <c r="A6959" s="6">
        <v>44486</v>
      </c>
      <c r="B6959" s="7">
        <v>18</v>
      </c>
      <c r="C6959" s="25">
        <v>139874.78657923036</v>
      </c>
      <c r="D6959" s="25">
        <f t="shared" si="656"/>
        <v>10</v>
      </c>
      <c r="E6959" s="25">
        <f t="shared" si="655"/>
        <v>0</v>
      </c>
      <c r="F6959" s="25">
        <f t="shared" si="657"/>
        <v>1</v>
      </c>
      <c r="G6959" s="25" t="str">
        <f t="shared" ref="G6959:G7022" si="659">IF(OR(D6959&lt;5,D6959&gt;9),"Winter","Summer")</f>
        <v>Winter</v>
      </c>
      <c r="H6959" s="25">
        <f t="shared" si="658"/>
        <v>2</v>
      </c>
      <c r="I6959" s="25">
        <v>0</v>
      </c>
      <c r="J6959" s="25">
        <f t="shared" ref="J6959:J7022" si="660">IF(I6959=0,H6959,5)</f>
        <v>2</v>
      </c>
      <c r="K6959" s="7">
        <v>53.12097</v>
      </c>
    </row>
    <row r="6960" spans="1:11" x14ac:dyDescent="0.25">
      <c r="A6960" s="6">
        <v>44486</v>
      </c>
      <c r="B6960" s="7">
        <v>19</v>
      </c>
      <c r="C6960" s="25">
        <v>144641.15929973652</v>
      </c>
      <c r="D6960" s="25">
        <f t="shared" si="656"/>
        <v>10</v>
      </c>
      <c r="E6960" s="25">
        <f t="shared" si="655"/>
        <v>0</v>
      </c>
      <c r="F6960" s="25">
        <f t="shared" si="657"/>
        <v>1</v>
      </c>
      <c r="G6960" s="25" t="str">
        <f t="shared" si="659"/>
        <v>Winter</v>
      </c>
      <c r="H6960" s="25">
        <f t="shared" si="658"/>
        <v>2</v>
      </c>
      <c r="I6960" s="25">
        <v>0</v>
      </c>
      <c r="J6960" s="25">
        <f t="shared" si="660"/>
        <v>2</v>
      </c>
      <c r="K6960" s="7">
        <v>58.628030000000003</v>
      </c>
    </row>
    <row r="6961" spans="1:11" x14ac:dyDescent="0.25">
      <c r="A6961" s="6">
        <v>44486</v>
      </c>
      <c r="B6961" s="7">
        <v>20</v>
      </c>
      <c r="C6961" s="25">
        <v>153176.3471070925</v>
      </c>
      <c r="D6961" s="25">
        <f t="shared" si="656"/>
        <v>10</v>
      </c>
      <c r="E6961" s="25">
        <f t="shared" si="655"/>
        <v>0</v>
      </c>
      <c r="F6961" s="25">
        <f t="shared" si="657"/>
        <v>1</v>
      </c>
      <c r="G6961" s="25" t="str">
        <f t="shared" si="659"/>
        <v>Winter</v>
      </c>
      <c r="H6961" s="25">
        <f t="shared" si="658"/>
        <v>2</v>
      </c>
      <c r="I6961" s="25">
        <v>0</v>
      </c>
      <c r="J6961" s="25">
        <f t="shared" si="660"/>
        <v>2</v>
      </c>
      <c r="K6961" s="7">
        <v>128.67509999999999</v>
      </c>
    </row>
    <row r="6962" spans="1:11" x14ac:dyDescent="0.25">
      <c r="A6962" s="6">
        <v>44486</v>
      </c>
      <c r="B6962" s="7">
        <v>21</v>
      </c>
      <c r="C6962" s="25">
        <v>153310.58877597557</v>
      </c>
      <c r="D6962" s="25">
        <f t="shared" si="656"/>
        <v>10</v>
      </c>
      <c r="E6962" s="25">
        <f t="shared" si="655"/>
        <v>0</v>
      </c>
      <c r="F6962" s="25">
        <f t="shared" si="657"/>
        <v>1</v>
      </c>
      <c r="G6962" s="25" t="str">
        <f t="shared" si="659"/>
        <v>Winter</v>
      </c>
      <c r="H6962" s="25">
        <f t="shared" si="658"/>
        <v>2</v>
      </c>
      <c r="I6962" s="25">
        <v>0</v>
      </c>
      <c r="J6962" s="25">
        <f t="shared" si="660"/>
        <v>2</v>
      </c>
      <c r="K6962" s="7">
        <v>54.893410000000003</v>
      </c>
    </row>
    <row r="6963" spans="1:11" x14ac:dyDescent="0.25">
      <c r="A6963" s="6">
        <v>44486</v>
      </c>
      <c r="B6963" s="7">
        <v>22</v>
      </c>
      <c r="C6963" s="25">
        <v>139584.87770380944</v>
      </c>
      <c r="D6963" s="25">
        <f t="shared" si="656"/>
        <v>10</v>
      </c>
      <c r="E6963" s="25">
        <f t="shared" si="655"/>
        <v>0</v>
      </c>
      <c r="F6963" s="25">
        <f t="shared" si="657"/>
        <v>1</v>
      </c>
      <c r="G6963" s="25" t="str">
        <f t="shared" si="659"/>
        <v>Winter</v>
      </c>
      <c r="H6963" s="25">
        <f t="shared" si="658"/>
        <v>2</v>
      </c>
      <c r="I6963" s="25">
        <v>0</v>
      </c>
      <c r="J6963" s="25">
        <f t="shared" si="660"/>
        <v>2</v>
      </c>
      <c r="K6963" s="7">
        <v>45.620730000000002</v>
      </c>
    </row>
    <row r="6964" spans="1:11" x14ac:dyDescent="0.25">
      <c r="A6964" s="6">
        <v>44486</v>
      </c>
      <c r="B6964" s="7">
        <v>23</v>
      </c>
      <c r="C6964" s="25">
        <v>121566.82293814399</v>
      </c>
      <c r="D6964" s="25">
        <f t="shared" si="656"/>
        <v>10</v>
      </c>
      <c r="E6964" s="25">
        <f t="shared" si="655"/>
        <v>0</v>
      </c>
      <c r="F6964" s="25">
        <f t="shared" si="657"/>
        <v>1</v>
      </c>
      <c r="G6964" s="25" t="str">
        <f t="shared" si="659"/>
        <v>Winter</v>
      </c>
      <c r="H6964" s="25">
        <f t="shared" si="658"/>
        <v>2</v>
      </c>
      <c r="I6964" s="25">
        <v>0</v>
      </c>
      <c r="J6964" s="25">
        <f t="shared" si="660"/>
        <v>2</v>
      </c>
      <c r="K6964" s="7">
        <v>43.596679999999999</v>
      </c>
    </row>
    <row r="6965" spans="1:11" x14ac:dyDescent="0.25">
      <c r="A6965" s="6">
        <v>44486</v>
      </c>
      <c r="B6965" s="7">
        <v>24</v>
      </c>
      <c r="C6965" s="25">
        <v>104177.42800092218</v>
      </c>
      <c r="D6965" s="25">
        <f t="shared" si="656"/>
        <v>10</v>
      </c>
      <c r="E6965" s="25">
        <f t="shared" si="655"/>
        <v>0</v>
      </c>
      <c r="F6965" s="25">
        <f t="shared" si="657"/>
        <v>1</v>
      </c>
      <c r="G6965" s="25" t="str">
        <f t="shared" si="659"/>
        <v>Winter</v>
      </c>
      <c r="H6965" s="25">
        <f t="shared" si="658"/>
        <v>2</v>
      </c>
      <c r="I6965" s="25">
        <v>0</v>
      </c>
      <c r="J6965" s="25">
        <f t="shared" si="660"/>
        <v>2</v>
      </c>
      <c r="K6965" s="7">
        <v>37.386879999999998</v>
      </c>
    </row>
    <row r="6966" spans="1:11" x14ac:dyDescent="0.25">
      <c r="A6966" s="6">
        <v>44487</v>
      </c>
      <c r="B6966" s="7">
        <v>1</v>
      </c>
      <c r="C6966" s="25">
        <v>91928.217516412973</v>
      </c>
      <c r="D6966" s="25">
        <f t="shared" si="656"/>
        <v>10</v>
      </c>
      <c r="E6966" s="25">
        <f t="shared" si="655"/>
        <v>0</v>
      </c>
      <c r="F6966" s="25">
        <f t="shared" si="657"/>
        <v>0</v>
      </c>
      <c r="G6966" s="25" t="str">
        <f t="shared" si="659"/>
        <v>Winter</v>
      </c>
      <c r="H6966" s="25">
        <f t="shared" si="658"/>
        <v>2</v>
      </c>
      <c r="I6966" s="25">
        <v>0</v>
      </c>
      <c r="J6966" s="25">
        <f t="shared" si="660"/>
        <v>2</v>
      </c>
      <c r="K6966" s="7">
        <v>34.236870000000003</v>
      </c>
    </row>
    <row r="6967" spans="1:11" x14ac:dyDescent="0.25">
      <c r="A6967" s="6">
        <v>44487</v>
      </c>
      <c r="B6967" s="7">
        <v>2</v>
      </c>
      <c r="C6967" s="25">
        <v>84823.814956540999</v>
      </c>
      <c r="D6967" s="25">
        <f t="shared" si="656"/>
        <v>10</v>
      </c>
      <c r="E6967" s="25">
        <f t="shared" si="655"/>
        <v>0</v>
      </c>
      <c r="F6967" s="25">
        <f t="shared" si="657"/>
        <v>0</v>
      </c>
      <c r="G6967" s="25" t="str">
        <f t="shared" si="659"/>
        <v>Winter</v>
      </c>
      <c r="H6967" s="25">
        <f t="shared" si="658"/>
        <v>1</v>
      </c>
      <c r="I6967" s="25">
        <v>0</v>
      </c>
      <c r="J6967" s="25">
        <f t="shared" si="660"/>
        <v>1</v>
      </c>
      <c r="K6967" s="7">
        <v>35.273020000000002</v>
      </c>
    </row>
    <row r="6968" spans="1:11" x14ac:dyDescent="0.25">
      <c r="A6968" s="6">
        <v>44487</v>
      </c>
      <c r="B6968" s="7">
        <v>3</v>
      </c>
      <c r="C6968" s="25">
        <v>81324.794820544965</v>
      </c>
      <c r="D6968" s="25">
        <f t="shared" si="656"/>
        <v>10</v>
      </c>
      <c r="E6968" s="25">
        <f t="shared" si="655"/>
        <v>0</v>
      </c>
      <c r="F6968" s="25">
        <f t="shared" si="657"/>
        <v>0</v>
      </c>
      <c r="G6968" s="25" t="str">
        <f t="shared" si="659"/>
        <v>Winter</v>
      </c>
      <c r="H6968" s="25">
        <f t="shared" si="658"/>
        <v>1</v>
      </c>
      <c r="I6968" s="25">
        <v>0</v>
      </c>
      <c r="J6968" s="25">
        <f t="shared" si="660"/>
        <v>1</v>
      </c>
      <c r="K6968" s="7">
        <v>34.825220000000002</v>
      </c>
    </row>
    <row r="6969" spans="1:11" x14ac:dyDescent="0.25">
      <c r="A6969" s="6">
        <v>44487</v>
      </c>
      <c r="B6969" s="7">
        <v>4</v>
      </c>
      <c r="C6969" s="25">
        <v>80361.80053760091</v>
      </c>
      <c r="D6969" s="25">
        <f t="shared" si="656"/>
        <v>10</v>
      </c>
      <c r="E6969" s="25">
        <f t="shared" si="655"/>
        <v>0</v>
      </c>
      <c r="F6969" s="25">
        <f t="shared" si="657"/>
        <v>0</v>
      </c>
      <c r="G6969" s="25" t="str">
        <f t="shared" si="659"/>
        <v>Winter</v>
      </c>
      <c r="H6969" s="25">
        <f t="shared" si="658"/>
        <v>1</v>
      </c>
      <c r="I6969" s="25">
        <v>0</v>
      </c>
      <c r="J6969" s="25">
        <f t="shared" si="660"/>
        <v>1</v>
      </c>
      <c r="K6969" s="7">
        <v>33.787469999999999</v>
      </c>
    </row>
    <row r="6970" spans="1:11" x14ac:dyDescent="0.25">
      <c r="A6970" s="6">
        <v>44487</v>
      </c>
      <c r="B6970" s="7">
        <v>5</v>
      </c>
      <c r="C6970" s="25">
        <v>82629.833421040632</v>
      </c>
      <c r="D6970" s="25">
        <f t="shared" si="656"/>
        <v>10</v>
      </c>
      <c r="E6970" s="25">
        <f t="shared" si="655"/>
        <v>0</v>
      </c>
      <c r="F6970" s="25">
        <f t="shared" si="657"/>
        <v>0</v>
      </c>
      <c r="G6970" s="25" t="str">
        <f t="shared" si="659"/>
        <v>Winter</v>
      </c>
      <c r="H6970" s="25">
        <f t="shared" si="658"/>
        <v>1</v>
      </c>
      <c r="I6970" s="25">
        <v>0</v>
      </c>
      <c r="J6970" s="25">
        <f t="shared" si="660"/>
        <v>1</v>
      </c>
      <c r="K6970" s="7">
        <v>35.313650000000003</v>
      </c>
    </row>
    <row r="6971" spans="1:11" x14ac:dyDescent="0.25">
      <c r="A6971" s="6">
        <v>44487</v>
      </c>
      <c r="B6971" s="7">
        <v>6</v>
      </c>
      <c r="C6971" s="25">
        <v>90988.569190808397</v>
      </c>
      <c r="D6971" s="25">
        <f t="shared" si="656"/>
        <v>10</v>
      </c>
      <c r="E6971" s="25">
        <f t="shared" si="655"/>
        <v>0</v>
      </c>
      <c r="F6971" s="25">
        <f t="shared" si="657"/>
        <v>0</v>
      </c>
      <c r="G6971" s="25" t="str">
        <f t="shared" si="659"/>
        <v>Winter</v>
      </c>
      <c r="H6971" s="25">
        <f t="shared" si="658"/>
        <v>1</v>
      </c>
      <c r="I6971" s="25">
        <v>0</v>
      </c>
      <c r="J6971" s="25">
        <f t="shared" si="660"/>
        <v>1</v>
      </c>
      <c r="K6971" s="7">
        <v>42.711179999999999</v>
      </c>
    </row>
    <row r="6972" spans="1:11" x14ac:dyDescent="0.25">
      <c r="A6972" s="6">
        <v>44487</v>
      </c>
      <c r="B6972" s="7">
        <v>7</v>
      </c>
      <c r="C6972" s="25">
        <v>107640.53492336557</v>
      </c>
      <c r="D6972" s="25">
        <f t="shared" si="656"/>
        <v>10</v>
      </c>
      <c r="E6972" s="25">
        <f t="shared" si="655"/>
        <v>0</v>
      </c>
      <c r="F6972" s="25">
        <f t="shared" si="657"/>
        <v>0</v>
      </c>
      <c r="G6972" s="25" t="str">
        <f t="shared" si="659"/>
        <v>Winter</v>
      </c>
      <c r="H6972" s="25">
        <f t="shared" si="658"/>
        <v>6</v>
      </c>
      <c r="I6972" s="25">
        <v>0</v>
      </c>
      <c r="J6972" s="25">
        <f t="shared" si="660"/>
        <v>6</v>
      </c>
      <c r="K6972" s="7">
        <v>52.741520000000001</v>
      </c>
    </row>
    <row r="6973" spans="1:11" x14ac:dyDescent="0.25">
      <c r="A6973" s="6">
        <v>44487</v>
      </c>
      <c r="B6973" s="7">
        <v>8</v>
      </c>
      <c r="C6973" s="25">
        <v>116457.52620725767</v>
      </c>
      <c r="D6973" s="25">
        <f t="shared" si="656"/>
        <v>10</v>
      </c>
      <c r="E6973" s="25">
        <f t="shared" si="655"/>
        <v>0</v>
      </c>
      <c r="F6973" s="25">
        <f t="shared" si="657"/>
        <v>0</v>
      </c>
      <c r="G6973" s="25" t="str">
        <f t="shared" si="659"/>
        <v>Winter</v>
      </c>
      <c r="H6973" s="25">
        <f t="shared" si="658"/>
        <v>6</v>
      </c>
      <c r="I6973" s="25">
        <v>0</v>
      </c>
      <c r="J6973" s="25">
        <f t="shared" si="660"/>
        <v>6</v>
      </c>
      <c r="K6973" s="7">
        <v>65.041079999999994</v>
      </c>
    </row>
    <row r="6974" spans="1:11" x14ac:dyDescent="0.25">
      <c r="A6974" s="6">
        <v>44487</v>
      </c>
      <c r="B6974" s="7">
        <v>9</v>
      </c>
      <c r="C6974" s="25">
        <v>115727.00639497365</v>
      </c>
      <c r="D6974" s="25">
        <f t="shared" si="656"/>
        <v>10</v>
      </c>
      <c r="E6974" s="25">
        <f t="shared" si="655"/>
        <v>0</v>
      </c>
      <c r="F6974" s="25">
        <f t="shared" si="657"/>
        <v>0</v>
      </c>
      <c r="G6974" s="25" t="str">
        <f t="shared" si="659"/>
        <v>Winter</v>
      </c>
      <c r="H6974" s="25">
        <f t="shared" si="658"/>
        <v>6</v>
      </c>
      <c r="I6974" s="25">
        <v>0</v>
      </c>
      <c r="J6974" s="25">
        <f t="shared" si="660"/>
        <v>6</v>
      </c>
      <c r="K6974" s="7">
        <v>66.763090000000005</v>
      </c>
    </row>
    <row r="6975" spans="1:11" x14ac:dyDescent="0.25">
      <c r="A6975" s="6">
        <v>44487</v>
      </c>
      <c r="B6975" s="7">
        <v>10</v>
      </c>
      <c r="C6975" s="25">
        <v>112773.30347202579</v>
      </c>
      <c r="D6975" s="25">
        <f t="shared" si="656"/>
        <v>10</v>
      </c>
      <c r="E6975" s="25">
        <f t="shared" si="655"/>
        <v>0</v>
      </c>
      <c r="F6975" s="25">
        <f t="shared" si="657"/>
        <v>0</v>
      </c>
      <c r="G6975" s="25" t="str">
        <f t="shared" si="659"/>
        <v>Winter</v>
      </c>
      <c r="H6975" s="25">
        <f t="shared" si="658"/>
        <v>2</v>
      </c>
      <c r="I6975" s="25">
        <v>0</v>
      </c>
      <c r="J6975" s="25">
        <f t="shared" si="660"/>
        <v>2</v>
      </c>
      <c r="K6975" s="7">
        <v>54.895690000000002</v>
      </c>
    </row>
    <row r="6976" spans="1:11" x14ac:dyDescent="0.25">
      <c r="A6976" s="6">
        <v>44487</v>
      </c>
      <c r="B6976" s="7">
        <v>11</v>
      </c>
      <c r="C6976" s="25">
        <v>110713.22745586729</v>
      </c>
      <c r="D6976" s="25">
        <f t="shared" si="656"/>
        <v>10</v>
      </c>
      <c r="E6976" s="25">
        <f t="shared" si="655"/>
        <v>0</v>
      </c>
      <c r="F6976" s="25">
        <f t="shared" si="657"/>
        <v>0</v>
      </c>
      <c r="G6976" s="25" t="str">
        <f t="shared" si="659"/>
        <v>Winter</v>
      </c>
      <c r="H6976" s="25">
        <f t="shared" si="658"/>
        <v>2</v>
      </c>
      <c r="I6976" s="25">
        <v>0</v>
      </c>
      <c r="J6976" s="25">
        <f t="shared" si="660"/>
        <v>2</v>
      </c>
      <c r="K6976" s="7">
        <v>57.289160000000003</v>
      </c>
    </row>
    <row r="6977" spans="1:11" x14ac:dyDescent="0.25">
      <c r="A6977" s="6">
        <v>44487</v>
      </c>
      <c r="B6977" s="7">
        <v>12</v>
      </c>
      <c r="C6977" s="25">
        <v>108943.42626027165</v>
      </c>
      <c r="D6977" s="25">
        <f t="shared" si="656"/>
        <v>10</v>
      </c>
      <c r="E6977" s="25">
        <f t="shared" si="655"/>
        <v>0</v>
      </c>
      <c r="F6977" s="25">
        <f t="shared" si="657"/>
        <v>0</v>
      </c>
      <c r="G6977" s="25" t="str">
        <f t="shared" si="659"/>
        <v>Winter</v>
      </c>
      <c r="H6977" s="25">
        <f t="shared" si="658"/>
        <v>2</v>
      </c>
      <c r="I6977" s="25">
        <v>0</v>
      </c>
      <c r="J6977" s="25">
        <f t="shared" si="660"/>
        <v>2</v>
      </c>
      <c r="K6977" s="7">
        <v>73.847369999999998</v>
      </c>
    </row>
    <row r="6978" spans="1:11" x14ac:dyDescent="0.25">
      <c r="A6978" s="6">
        <v>44487</v>
      </c>
      <c r="B6978" s="7">
        <v>13</v>
      </c>
      <c r="C6978" s="25">
        <v>108158.93102567023</v>
      </c>
      <c r="D6978" s="25">
        <f t="shared" si="656"/>
        <v>10</v>
      </c>
      <c r="E6978" s="25">
        <f t="shared" si="655"/>
        <v>0</v>
      </c>
      <c r="F6978" s="25">
        <f t="shared" si="657"/>
        <v>0</v>
      </c>
      <c r="G6978" s="25" t="str">
        <f t="shared" si="659"/>
        <v>Winter</v>
      </c>
      <c r="H6978" s="25">
        <f t="shared" si="658"/>
        <v>2</v>
      </c>
      <c r="I6978" s="25">
        <v>0</v>
      </c>
      <c r="J6978" s="25">
        <f t="shared" si="660"/>
        <v>2</v>
      </c>
      <c r="K6978" s="7">
        <v>64.684330000000003</v>
      </c>
    </row>
    <row r="6979" spans="1:11" x14ac:dyDescent="0.25">
      <c r="A6979" s="6">
        <v>44487</v>
      </c>
      <c r="B6979" s="7">
        <v>14</v>
      </c>
      <c r="C6979" s="25">
        <v>106621.11229486833</v>
      </c>
      <c r="D6979" s="25">
        <f t="shared" si="656"/>
        <v>10</v>
      </c>
      <c r="E6979" s="25">
        <f t="shared" si="655"/>
        <v>0</v>
      </c>
      <c r="F6979" s="25">
        <f t="shared" si="657"/>
        <v>0</v>
      </c>
      <c r="G6979" s="25" t="str">
        <f t="shared" si="659"/>
        <v>Winter</v>
      </c>
      <c r="H6979" s="25">
        <f t="shared" si="658"/>
        <v>2</v>
      </c>
      <c r="I6979" s="25">
        <v>0</v>
      </c>
      <c r="J6979" s="25">
        <f t="shared" si="660"/>
        <v>2</v>
      </c>
      <c r="K6979" s="7">
        <v>63.652189999999997</v>
      </c>
    </row>
    <row r="6980" spans="1:11" x14ac:dyDescent="0.25">
      <c r="A6980" s="6">
        <v>44487</v>
      </c>
      <c r="B6980" s="7">
        <v>15</v>
      </c>
      <c r="C6980" s="25">
        <v>106262.68591520558</v>
      </c>
      <c r="D6980" s="25">
        <f t="shared" si="656"/>
        <v>10</v>
      </c>
      <c r="E6980" s="25">
        <f t="shared" si="655"/>
        <v>0</v>
      </c>
      <c r="F6980" s="25">
        <f t="shared" si="657"/>
        <v>0</v>
      </c>
      <c r="G6980" s="25" t="str">
        <f t="shared" si="659"/>
        <v>Winter</v>
      </c>
      <c r="H6980" s="25">
        <f t="shared" si="658"/>
        <v>2</v>
      </c>
      <c r="I6980" s="25">
        <v>0</v>
      </c>
      <c r="J6980" s="25">
        <f t="shared" si="660"/>
        <v>2</v>
      </c>
      <c r="K6980" s="7">
        <v>59.891869999999997</v>
      </c>
    </row>
    <row r="6981" spans="1:11" x14ac:dyDescent="0.25">
      <c r="A6981" s="6">
        <v>44487</v>
      </c>
      <c r="B6981" s="7">
        <v>16</v>
      </c>
      <c r="C6981" s="25">
        <v>111539.42872435167</v>
      </c>
      <c r="D6981" s="25">
        <f t="shared" si="656"/>
        <v>10</v>
      </c>
      <c r="E6981" s="25">
        <f t="shared" si="655"/>
        <v>0</v>
      </c>
      <c r="F6981" s="25">
        <f t="shared" si="657"/>
        <v>0</v>
      </c>
      <c r="G6981" s="25" t="str">
        <f t="shared" si="659"/>
        <v>Winter</v>
      </c>
      <c r="H6981" s="25">
        <f t="shared" si="658"/>
        <v>2</v>
      </c>
      <c r="I6981" s="25">
        <v>0</v>
      </c>
      <c r="J6981" s="25">
        <f t="shared" si="660"/>
        <v>2</v>
      </c>
      <c r="K6981" s="7">
        <v>56.346670000000003</v>
      </c>
    </row>
    <row r="6982" spans="1:11" x14ac:dyDescent="0.25">
      <c r="A6982" s="6">
        <v>44487</v>
      </c>
      <c r="B6982" s="7">
        <v>17</v>
      </c>
      <c r="C6982" s="25">
        <v>121718.76756212847</v>
      </c>
      <c r="D6982" s="25">
        <f t="shared" si="656"/>
        <v>10</v>
      </c>
      <c r="E6982" s="25">
        <f t="shared" ref="E6982:E7045" si="661">IF(IFERROR(VLOOKUP(A6982,$S$6:$S$15,1,0),0)&gt;0,1,0)</f>
        <v>0</v>
      </c>
      <c r="F6982" s="25">
        <f t="shared" si="657"/>
        <v>0</v>
      </c>
      <c r="G6982" s="25" t="str">
        <f t="shared" si="659"/>
        <v>Winter</v>
      </c>
      <c r="H6982" s="25">
        <f t="shared" si="658"/>
        <v>2</v>
      </c>
      <c r="I6982" s="25">
        <v>0</v>
      </c>
      <c r="J6982" s="25">
        <f t="shared" si="660"/>
        <v>2</v>
      </c>
      <c r="K6982" s="7">
        <v>63.336739999999999</v>
      </c>
    </row>
    <row r="6983" spans="1:11" x14ac:dyDescent="0.25">
      <c r="A6983" s="6">
        <v>44487</v>
      </c>
      <c r="B6983" s="7">
        <v>18</v>
      </c>
      <c r="C6983" s="25">
        <v>135415.43588837641</v>
      </c>
      <c r="D6983" s="25">
        <f t="shared" ref="D6983:D7046" si="662">MONTH(A6983)</f>
        <v>10</v>
      </c>
      <c r="E6983" s="25">
        <f t="shared" si="661"/>
        <v>0</v>
      </c>
      <c r="F6983" s="25">
        <f t="shared" ref="F6983:F7046" si="663">IF(WEEKDAY(A6983,2)&gt;5,1,0)</f>
        <v>0</v>
      </c>
      <c r="G6983" s="25" t="str">
        <f t="shared" si="659"/>
        <v>Winter</v>
      </c>
      <c r="H6983" s="25">
        <f t="shared" ref="H6983:H7046" si="664">IF(AND(B6983&lt;7,B6983&gt;1),1,IF(G6983="Winter",IF(OR(E6983=1,F6983=1,B6983=1,AND(B6983&gt;9,B6983&lt;19),B6983&gt;21),2,6),IF(OR(E6983=1,F6983=1,B6983&lt;15,B6983&gt;20),3,4)))</f>
        <v>2</v>
      </c>
      <c r="I6983" s="25">
        <v>0</v>
      </c>
      <c r="J6983" s="25">
        <f t="shared" si="660"/>
        <v>2</v>
      </c>
      <c r="K6983" s="7">
        <v>211.21109999999999</v>
      </c>
    </row>
    <row r="6984" spans="1:11" x14ac:dyDescent="0.25">
      <c r="A6984" s="6">
        <v>44487</v>
      </c>
      <c r="B6984" s="7">
        <v>19</v>
      </c>
      <c r="C6984" s="25">
        <v>142625.37081817267</v>
      </c>
      <c r="D6984" s="25">
        <f t="shared" si="662"/>
        <v>10</v>
      </c>
      <c r="E6984" s="25">
        <f t="shared" si="661"/>
        <v>0</v>
      </c>
      <c r="F6984" s="25">
        <f t="shared" si="663"/>
        <v>0</v>
      </c>
      <c r="G6984" s="25" t="str">
        <f t="shared" si="659"/>
        <v>Winter</v>
      </c>
      <c r="H6984" s="25">
        <f t="shared" si="664"/>
        <v>6</v>
      </c>
      <c r="I6984" s="25">
        <v>0</v>
      </c>
      <c r="J6984" s="25">
        <f t="shared" si="660"/>
        <v>6</v>
      </c>
      <c r="K6984" s="7">
        <v>75.330860000000001</v>
      </c>
    </row>
    <row r="6985" spans="1:11" x14ac:dyDescent="0.25">
      <c r="A6985" s="6">
        <v>44487</v>
      </c>
      <c r="B6985" s="7">
        <v>20</v>
      </c>
      <c r="C6985" s="25">
        <v>150107.58299336032</v>
      </c>
      <c r="D6985" s="25">
        <f t="shared" si="662"/>
        <v>10</v>
      </c>
      <c r="E6985" s="25">
        <f t="shared" si="661"/>
        <v>0</v>
      </c>
      <c r="F6985" s="25">
        <f t="shared" si="663"/>
        <v>0</v>
      </c>
      <c r="G6985" s="25" t="str">
        <f t="shared" si="659"/>
        <v>Winter</v>
      </c>
      <c r="H6985" s="25">
        <f t="shared" si="664"/>
        <v>6</v>
      </c>
      <c r="I6985" s="25">
        <v>0</v>
      </c>
      <c r="J6985" s="25">
        <f t="shared" si="660"/>
        <v>6</v>
      </c>
      <c r="K6985" s="7">
        <v>98.889560000000003</v>
      </c>
    </row>
    <row r="6986" spans="1:11" x14ac:dyDescent="0.25">
      <c r="A6986" s="6">
        <v>44487</v>
      </c>
      <c r="B6986" s="7">
        <v>21</v>
      </c>
      <c r="C6986" s="25">
        <v>147990.59962630729</v>
      </c>
      <c r="D6986" s="25">
        <f t="shared" si="662"/>
        <v>10</v>
      </c>
      <c r="E6986" s="25">
        <f t="shared" si="661"/>
        <v>0</v>
      </c>
      <c r="F6986" s="25">
        <f t="shared" si="663"/>
        <v>0</v>
      </c>
      <c r="G6986" s="25" t="str">
        <f t="shared" si="659"/>
        <v>Winter</v>
      </c>
      <c r="H6986" s="25">
        <f t="shared" si="664"/>
        <v>6</v>
      </c>
      <c r="I6986" s="25">
        <v>0</v>
      </c>
      <c r="J6986" s="25">
        <f t="shared" si="660"/>
        <v>6</v>
      </c>
      <c r="K6986" s="7">
        <v>62.279420000000002</v>
      </c>
    </row>
    <row r="6987" spans="1:11" x14ac:dyDescent="0.25">
      <c r="A6987" s="6">
        <v>44487</v>
      </c>
      <c r="B6987" s="7">
        <v>22</v>
      </c>
      <c r="C6987" s="25">
        <v>135455.20776008882</v>
      </c>
      <c r="D6987" s="25">
        <f t="shared" si="662"/>
        <v>10</v>
      </c>
      <c r="E6987" s="25">
        <f t="shared" si="661"/>
        <v>0</v>
      </c>
      <c r="F6987" s="25">
        <f t="shared" si="663"/>
        <v>0</v>
      </c>
      <c r="G6987" s="25" t="str">
        <f t="shared" si="659"/>
        <v>Winter</v>
      </c>
      <c r="H6987" s="25">
        <f t="shared" si="664"/>
        <v>2</v>
      </c>
      <c r="I6987" s="25">
        <v>0</v>
      </c>
      <c r="J6987" s="25">
        <f t="shared" si="660"/>
        <v>2</v>
      </c>
      <c r="K6987" s="7">
        <v>53.55341</v>
      </c>
    </row>
    <row r="6988" spans="1:11" x14ac:dyDescent="0.25">
      <c r="A6988" s="6">
        <v>44487</v>
      </c>
      <c r="B6988" s="7">
        <v>23</v>
      </c>
      <c r="C6988" s="25">
        <v>118888.85256661648</v>
      </c>
      <c r="D6988" s="25">
        <f t="shared" si="662"/>
        <v>10</v>
      </c>
      <c r="E6988" s="25">
        <f t="shared" si="661"/>
        <v>0</v>
      </c>
      <c r="F6988" s="25">
        <f t="shared" si="663"/>
        <v>0</v>
      </c>
      <c r="G6988" s="25" t="str">
        <f t="shared" si="659"/>
        <v>Winter</v>
      </c>
      <c r="H6988" s="25">
        <f t="shared" si="664"/>
        <v>2</v>
      </c>
      <c r="I6988" s="25">
        <v>0</v>
      </c>
      <c r="J6988" s="25">
        <f t="shared" si="660"/>
        <v>2</v>
      </c>
      <c r="K6988" s="7">
        <v>47.205309999999997</v>
      </c>
    </row>
    <row r="6989" spans="1:11" x14ac:dyDescent="0.25">
      <c r="A6989" s="6">
        <v>44487</v>
      </c>
      <c r="B6989" s="7">
        <v>24</v>
      </c>
      <c r="C6989" s="25">
        <v>101717.3869611453</v>
      </c>
      <c r="D6989" s="25">
        <f t="shared" si="662"/>
        <v>10</v>
      </c>
      <c r="E6989" s="25">
        <f t="shared" si="661"/>
        <v>0</v>
      </c>
      <c r="F6989" s="25">
        <f t="shared" si="663"/>
        <v>0</v>
      </c>
      <c r="G6989" s="25" t="str">
        <f t="shared" si="659"/>
        <v>Winter</v>
      </c>
      <c r="H6989" s="25">
        <f t="shared" si="664"/>
        <v>2</v>
      </c>
      <c r="I6989" s="25">
        <v>0</v>
      </c>
      <c r="J6989" s="25">
        <f t="shared" si="660"/>
        <v>2</v>
      </c>
      <c r="K6989" s="7">
        <v>44.233750000000001</v>
      </c>
    </row>
    <row r="6990" spans="1:11" x14ac:dyDescent="0.25">
      <c r="A6990" s="6">
        <v>44488</v>
      </c>
      <c r="B6990" s="7">
        <v>1</v>
      </c>
      <c r="C6990" s="25">
        <v>89521.79641641918</v>
      </c>
      <c r="D6990" s="25">
        <f t="shared" si="662"/>
        <v>10</v>
      </c>
      <c r="E6990" s="25">
        <f t="shared" si="661"/>
        <v>0</v>
      </c>
      <c r="F6990" s="25">
        <f t="shared" si="663"/>
        <v>0</v>
      </c>
      <c r="G6990" s="25" t="str">
        <f t="shared" si="659"/>
        <v>Winter</v>
      </c>
      <c r="H6990" s="25">
        <f t="shared" si="664"/>
        <v>2</v>
      </c>
      <c r="I6990" s="25">
        <v>0</v>
      </c>
      <c r="J6990" s="25">
        <f t="shared" si="660"/>
        <v>2</v>
      </c>
      <c r="K6990" s="7">
        <v>35.585039999999999</v>
      </c>
    </row>
    <row r="6991" spans="1:11" x14ac:dyDescent="0.25">
      <c r="A6991" s="6">
        <v>44488</v>
      </c>
      <c r="B6991" s="7">
        <v>2</v>
      </c>
      <c r="C6991" s="25">
        <v>82670.512289384045</v>
      </c>
      <c r="D6991" s="25">
        <f t="shared" si="662"/>
        <v>10</v>
      </c>
      <c r="E6991" s="25">
        <f t="shared" si="661"/>
        <v>0</v>
      </c>
      <c r="F6991" s="25">
        <f t="shared" si="663"/>
        <v>0</v>
      </c>
      <c r="G6991" s="25" t="str">
        <f t="shared" si="659"/>
        <v>Winter</v>
      </c>
      <c r="H6991" s="25">
        <f t="shared" si="664"/>
        <v>1</v>
      </c>
      <c r="I6991" s="25">
        <v>0</v>
      </c>
      <c r="J6991" s="25">
        <f t="shared" si="660"/>
        <v>1</v>
      </c>
      <c r="K6991" s="7">
        <v>33.364460000000001</v>
      </c>
    </row>
    <row r="6992" spans="1:11" x14ac:dyDescent="0.25">
      <c r="A6992" s="6">
        <v>44488</v>
      </c>
      <c r="B6992" s="7">
        <v>3</v>
      </c>
      <c r="C6992" s="25">
        <v>79409.745929879326</v>
      </c>
      <c r="D6992" s="25">
        <f t="shared" si="662"/>
        <v>10</v>
      </c>
      <c r="E6992" s="25">
        <f t="shared" si="661"/>
        <v>0</v>
      </c>
      <c r="F6992" s="25">
        <f t="shared" si="663"/>
        <v>0</v>
      </c>
      <c r="G6992" s="25" t="str">
        <f t="shared" si="659"/>
        <v>Winter</v>
      </c>
      <c r="H6992" s="25">
        <f t="shared" si="664"/>
        <v>1</v>
      </c>
      <c r="I6992" s="25">
        <v>0</v>
      </c>
      <c r="J6992" s="25">
        <f t="shared" si="660"/>
        <v>1</v>
      </c>
      <c r="K6992" s="7">
        <v>33.114890000000003</v>
      </c>
    </row>
    <row r="6993" spans="1:11" x14ac:dyDescent="0.25">
      <c r="A6993" s="6">
        <v>44488</v>
      </c>
      <c r="B6993" s="7">
        <v>4</v>
      </c>
      <c r="C6993" s="25">
        <v>78691.57195238705</v>
      </c>
      <c r="D6993" s="25">
        <f t="shared" si="662"/>
        <v>10</v>
      </c>
      <c r="E6993" s="25">
        <f t="shared" si="661"/>
        <v>0</v>
      </c>
      <c r="F6993" s="25">
        <f t="shared" si="663"/>
        <v>0</v>
      </c>
      <c r="G6993" s="25" t="str">
        <f t="shared" si="659"/>
        <v>Winter</v>
      </c>
      <c r="H6993" s="25">
        <f t="shared" si="664"/>
        <v>1</v>
      </c>
      <c r="I6993" s="25">
        <v>0</v>
      </c>
      <c r="J6993" s="25">
        <f t="shared" si="660"/>
        <v>1</v>
      </c>
      <c r="K6993" s="7">
        <v>32.946649999999998</v>
      </c>
    </row>
    <row r="6994" spans="1:11" x14ac:dyDescent="0.25">
      <c r="A6994" s="6">
        <v>44488</v>
      </c>
      <c r="B6994" s="7">
        <v>5</v>
      </c>
      <c r="C6994" s="25">
        <v>81329.096572472306</v>
      </c>
      <c r="D6994" s="25">
        <f t="shared" si="662"/>
        <v>10</v>
      </c>
      <c r="E6994" s="25">
        <f t="shared" si="661"/>
        <v>0</v>
      </c>
      <c r="F6994" s="25">
        <f t="shared" si="663"/>
        <v>0</v>
      </c>
      <c r="G6994" s="25" t="str">
        <f t="shared" si="659"/>
        <v>Winter</v>
      </c>
      <c r="H6994" s="25">
        <f t="shared" si="664"/>
        <v>1</v>
      </c>
      <c r="I6994" s="25">
        <v>0</v>
      </c>
      <c r="J6994" s="25">
        <f t="shared" si="660"/>
        <v>1</v>
      </c>
      <c r="K6994" s="7">
        <v>33.783880000000003</v>
      </c>
    </row>
    <row r="6995" spans="1:11" x14ac:dyDescent="0.25">
      <c r="A6995" s="6">
        <v>44488</v>
      </c>
      <c r="B6995" s="7">
        <v>6</v>
      </c>
      <c r="C6995" s="25">
        <v>89396.886626233914</v>
      </c>
      <c r="D6995" s="25">
        <f t="shared" si="662"/>
        <v>10</v>
      </c>
      <c r="E6995" s="25">
        <f t="shared" si="661"/>
        <v>0</v>
      </c>
      <c r="F6995" s="25">
        <f t="shared" si="663"/>
        <v>0</v>
      </c>
      <c r="G6995" s="25" t="str">
        <f t="shared" si="659"/>
        <v>Winter</v>
      </c>
      <c r="H6995" s="25">
        <f t="shared" si="664"/>
        <v>1</v>
      </c>
      <c r="I6995" s="25">
        <v>0</v>
      </c>
      <c r="J6995" s="25">
        <f t="shared" si="660"/>
        <v>1</v>
      </c>
      <c r="K6995" s="7">
        <v>37.036380000000001</v>
      </c>
    </row>
    <row r="6996" spans="1:11" x14ac:dyDescent="0.25">
      <c r="A6996" s="6">
        <v>44488</v>
      </c>
      <c r="B6996" s="7">
        <v>7</v>
      </c>
      <c r="C6996" s="25">
        <v>105642.84843440852</v>
      </c>
      <c r="D6996" s="25">
        <f t="shared" si="662"/>
        <v>10</v>
      </c>
      <c r="E6996" s="25">
        <f t="shared" si="661"/>
        <v>0</v>
      </c>
      <c r="F6996" s="25">
        <f t="shared" si="663"/>
        <v>0</v>
      </c>
      <c r="G6996" s="25" t="str">
        <f t="shared" si="659"/>
        <v>Winter</v>
      </c>
      <c r="H6996" s="25">
        <f t="shared" si="664"/>
        <v>6</v>
      </c>
      <c r="I6996" s="25">
        <v>0</v>
      </c>
      <c r="J6996" s="25">
        <f t="shared" si="660"/>
        <v>6</v>
      </c>
      <c r="K6996" s="7">
        <v>58.803139999999999</v>
      </c>
    </row>
    <row r="6997" spans="1:11" x14ac:dyDescent="0.25">
      <c r="A6997" s="6">
        <v>44488</v>
      </c>
      <c r="B6997" s="7">
        <v>8</v>
      </c>
      <c r="C6997" s="25">
        <v>113656.72859008478</v>
      </c>
      <c r="D6997" s="25">
        <f t="shared" si="662"/>
        <v>10</v>
      </c>
      <c r="E6997" s="25">
        <f t="shared" si="661"/>
        <v>0</v>
      </c>
      <c r="F6997" s="25">
        <f t="shared" si="663"/>
        <v>0</v>
      </c>
      <c r="G6997" s="25" t="str">
        <f t="shared" si="659"/>
        <v>Winter</v>
      </c>
      <c r="H6997" s="25">
        <f t="shared" si="664"/>
        <v>6</v>
      </c>
      <c r="I6997" s="25">
        <v>0</v>
      </c>
      <c r="J6997" s="25">
        <f t="shared" si="660"/>
        <v>6</v>
      </c>
      <c r="K6997" s="7">
        <v>94.117869999999996</v>
      </c>
    </row>
    <row r="6998" spans="1:11" x14ac:dyDescent="0.25">
      <c r="A6998" s="6">
        <v>44488</v>
      </c>
      <c r="B6998" s="7">
        <v>9</v>
      </c>
      <c r="C6998" s="25">
        <v>111482.28640256157</v>
      </c>
      <c r="D6998" s="25">
        <f t="shared" si="662"/>
        <v>10</v>
      </c>
      <c r="E6998" s="25">
        <f t="shared" si="661"/>
        <v>0</v>
      </c>
      <c r="F6998" s="25">
        <f t="shared" si="663"/>
        <v>0</v>
      </c>
      <c r="G6998" s="25" t="str">
        <f t="shared" si="659"/>
        <v>Winter</v>
      </c>
      <c r="H6998" s="25">
        <f t="shared" si="664"/>
        <v>6</v>
      </c>
      <c r="I6998" s="25">
        <v>0</v>
      </c>
      <c r="J6998" s="25">
        <f t="shared" si="660"/>
        <v>6</v>
      </c>
      <c r="K6998" s="7">
        <v>60.286990000000003</v>
      </c>
    </row>
    <row r="6999" spans="1:11" x14ac:dyDescent="0.25">
      <c r="A6999" s="6">
        <v>44488</v>
      </c>
      <c r="B6999" s="7">
        <v>10</v>
      </c>
      <c r="C6999" s="25">
        <v>107951.56459889014</v>
      </c>
      <c r="D6999" s="25">
        <f t="shared" si="662"/>
        <v>10</v>
      </c>
      <c r="E6999" s="25">
        <f t="shared" si="661"/>
        <v>0</v>
      </c>
      <c r="F6999" s="25">
        <f t="shared" si="663"/>
        <v>0</v>
      </c>
      <c r="G6999" s="25" t="str">
        <f t="shared" si="659"/>
        <v>Winter</v>
      </c>
      <c r="H6999" s="25">
        <f t="shared" si="664"/>
        <v>2</v>
      </c>
      <c r="I6999" s="25">
        <v>0</v>
      </c>
      <c r="J6999" s="25">
        <f t="shared" si="660"/>
        <v>2</v>
      </c>
      <c r="K6999" s="7">
        <v>58.658389999999997</v>
      </c>
    </row>
    <row r="7000" spans="1:11" x14ac:dyDescent="0.25">
      <c r="A7000" s="6">
        <v>44488</v>
      </c>
      <c r="B7000" s="7">
        <v>11</v>
      </c>
      <c r="C7000" s="25">
        <v>104853.2218524068</v>
      </c>
      <c r="D7000" s="25">
        <f t="shared" si="662"/>
        <v>10</v>
      </c>
      <c r="E7000" s="25">
        <f t="shared" si="661"/>
        <v>0</v>
      </c>
      <c r="F7000" s="25">
        <f t="shared" si="663"/>
        <v>0</v>
      </c>
      <c r="G7000" s="25" t="str">
        <f t="shared" si="659"/>
        <v>Winter</v>
      </c>
      <c r="H7000" s="25">
        <f t="shared" si="664"/>
        <v>2</v>
      </c>
      <c r="I7000" s="25">
        <v>0</v>
      </c>
      <c r="J7000" s="25">
        <f t="shared" si="660"/>
        <v>2</v>
      </c>
      <c r="K7000" s="7">
        <v>58.179079999999999</v>
      </c>
    </row>
    <row r="7001" spans="1:11" x14ac:dyDescent="0.25">
      <c r="A7001" s="6">
        <v>44488</v>
      </c>
      <c r="B7001" s="7">
        <v>12</v>
      </c>
      <c r="C7001" s="25">
        <v>103577.06188695258</v>
      </c>
      <c r="D7001" s="25">
        <f t="shared" si="662"/>
        <v>10</v>
      </c>
      <c r="E7001" s="25">
        <f t="shared" si="661"/>
        <v>0</v>
      </c>
      <c r="F7001" s="25">
        <f t="shared" si="663"/>
        <v>0</v>
      </c>
      <c r="G7001" s="25" t="str">
        <f t="shared" si="659"/>
        <v>Winter</v>
      </c>
      <c r="H7001" s="25">
        <f t="shared" si="664"/>
        <v>2</v>
      </c>
      <c r="I7001" s="25">
        <v>0</v>
      </c>
      <c r="J7001" s="25">
        <f t="shared" si="660"/>
        <v>2</v>
      </c>
      <c r="K7001" s="7">
        <v>60.270659999999999</v>
      </c>
    </row>
    <row r="7002" spans="1:11" x14ac:dyDescent="0.25">
      <c r="A7002" s="6">
        <v>44488</v>
      </c>
      <c r="B7002" s="7">
        <v>13</v>
      </c>
      <c r="C7002" s="25">
        <v>101885.48028492754</v>
      </c>
      <c r="D7002" s="25">
        <f t="shared" si="662"/>
        <v>10</v>
      </c>
      <c r="E7002" s="25">
        <f t="shared" si="661"/>
        <v>0</v>
      </c>
      <c r="F7002" s="25">
        <f t="shared" si="663"/>
        <v>0</v>
      </c>
      <c r="G7002" s="25" t="str">
        <f t="shared" si="659"/>
        <v>Winter</v>
      </c>
      <c r="H7002" s="25">
        <f t="shared" si="664"/>
        <v>2</v>
      </c>
      <c r="I7002" s="25">
        <v>0</v>
      </c>
      <c r="J7002" s="25">
        <f t="shared" si="660"/>
        <v>2</v>
      </c>
      <c r="K7002" s="7">
        <v>55.095579999999998</v>
      </c>
    </row>
    <row r="7003" spans="1:11" x14ac:dyDescent="0.25">
      <c r="A7003" s="6">
        <v>44488</v>
      </c>
      <c r="B7003" s="7">
        <v>14</v>
      </c>
      <c r="C7003" s="25">
        <v>103434.02066551165</v>
      </c>
      <c r="D7003" s="25">
        <f t="shared" si="662"/>
        <v>10</v>
      </c>
      <c r="E7003" s="25">
        <f t="shared" si="661"/>
        <v>0</v>
      </c>
      <c r="F7003" s="25">
        <f t="shared" si="663"/>
        <v>0</v>
      </c>
      <c r="G7003" s="25" t="str">
        <f t="shared" si="659"/>
        <v>Winter</v>
      </c>
      <c r="H7003" s="25">
        <f t="shared" si="664"/>
        <v>2</v>
      </c>
      <c r="I7003" s="25">
        <v>0</v>
      </c>
      <c r="J7003" s="25">
        <f t="shared" si="660"/>
        <v>2</v>
      </c>
      <c r="K7003" s="7">
        <v>60.582129999999999</v>
      </c>
    </row>
    <row r="7004" spans="1:11" x14ac:dyDescent="0.25">
      <c r="A7004" s="6">
        <v>44488</v>
      </c>
      <c r="B7004" s="7">
        <v>15</v>
      </c>
      <c r="C7004" s="25">
        <v>105482.5760942497</v>
      </c>
      <c r="D7004" s="25">
        <f t="shared" si="662"/>
        <v>10</v>
      </c>
      <c r="E7004" s="25">
        <f t="shared" si="661"/>
        <v>0</v>
      </c>
      <c r="F7004" s="25">
        <f t="shared" si="663"/>
        <v>0</v>
      </c>
      <c r="G7004" s="25" t="str">
        <f t="shared" si="659"/>
        <v>Winter</v>
      </c>
      <c r="H7004" s="25">
        <f t="shared" si="664"/>
        <v>2</v>
      </c>
      <c r="I7004" s="25">
        <v>0</v>
      </c>
      <c r="J7004" s="25">
        <f t="shared" si="660"/>
        <v>2</v>
      </c>
      <c r="K7004" s="7">
        <v>52.54466</v>
      </c>
    </row>
    <row r="7005" spans="1:11" x14ac:dyDescent="0.25">
      <c r="A7005" s="6">
        <v>44488</v>
      </c>
      <c r="B7005" s="7">
        <v>16</v>
      </c>
      <c r="C7005" s="25">
        <v>111845.87358240904</v>
      </c>
      <c r="D7005" s="25">
        <f t="shared" si="662"/>
        <v>10</v>
      </c>
      <c r="E7005" s="25">
        <f t="shared" si="661"/>
        <v>0</v>
      </c>
      <c r="F7005" s="25">
        <f t="shared" si="663"/>
        <v>0</v>
      </c>
      <c r="G7005" s="25" t="str">
        <f t="shared" si="659"/>
        <v>Winter</v>
      </c>
      <c r="H7005" s="25">
        <f t="shared" si="664"/>
        <v>2</v>
      </c>
      <c r="I7005" s="25">
        <v>0</v>
      </c>
      <c r="J7005" s="25">
        <f t="shared" si="660"/>
        <v>2</v>
      </c>
      <c r="K7005" s="7">
        <v>57.802199999999999</v>
      </c>
    </row>
    <row r="7006" spans="1:11" x14ac:dyDescent="0.25">
      <c r="A7006" s="6">
        <v>44488</v>
      </c>
      <c r="B7006" s="7">
        <v>17</v>
      </c>
      <c r="C7006" s="25">
        <v>121396.43064984343</v>
      </c>
      <c r="D7006" s="25">
        <f t="shared" si="662"/>
        <v>10</v>
      </c>
      <c r="E7006" s="25">
        <f t="shared" si="661"/>
        <v>0</v>
      </c>
      <c r="F7006" s="25">
        <f t="shared" si="663"/>
        <v>0</v>
      </c>
      <c r="G7006" s="25" t="str">
        <f t="shared" si="659"/>
        <v>Winter</v>
      </c>
      <c r="H7006" s="25">
        <f t="shared" si="664"/>
        <v>2</v>
      </c>
      <c r="I7006" s="25">
        <v>0</v>
      </c>
      <c r="J7006" s="25">
        <f t="shared" si="660"/>
        <v>2</v>
      </c>
      <c r="K7006" s="7">
        <v>68.623919999999998</v>
      </c>
    </row>
    <row r="7007" spans="1:11" x14ac:dyDescent="0.25">
      <c r="A7007" s="6">
        <v>44488</v>
      </c>
      <c r="B7007" s="7">
        <v>18</v>
      </c>
      <c r="C7007" s="25">
        <v>133056.10892449686</v>
      </c>
      <c r="D7007" s="25">
        <f t="shared" si="662"/>
        <v>10</v>
      </c>
      <c r="E7007" s="25">
        <f t="shared" si="661"/>
        <v>0</v>
      </c>
      <c r="F7007" s="25">
        <f t="shared" si="663"/>
        <v>0</v>
      </c>
      <c r="G7007" s="25" t="str">
        <f t="shared" si="659"/>
        <v>Winter</v>
      </c>
      <c r="H7007" s="25">
        <f t="shared" si="664"/>
        <v>2</v>
      </c>
      <c r="I7007" s="25">
        <v>0</v>
      </c>
      <c r="J7007" s="25">
        <f t="shared" si="660"/>
        <v>2</v>
      </c>
      <c r="K7007" s="7">
        <v>56.952199999999998</v>
      </c>
    </row>
    <row r="7008" spans="1:11" x14ac:dyDescent="0.25">
      <c r="A7008" s="6">
        <v>44488</v>
      </c>
      <c r="B7008" s="7">
        <v>19</v>
      </c>
      <c r="C7008" s="25">
        <v>140236.30372058143</v>
      </c>
      <c r="D7008" s="25">
        <f t="shared" si="662"/>
        <v>10</v>
      </c>
      <c r="E7008" s="25">
        <f t="shared" si="661"/>
        <v>0</v>
      </c>
      <c r="F7008" s="25">
        <f t="shared" si="663"/>
        <v>0</v>
      </c>
      <c r="G7008" s="25" t="str">
        <f t="shared" si="659"/>
        <v>Winter</v>
      </c>
      <c r="H7008" s="25">
        <f t="shared" si="664"/>
        <v>6</v>
      </c>
      <c r="I7008" s="25">
        <v>0</v>
      </c>
      <c r="J7008" s="25">
        <f t="shared" si="660"/>
        <v>6</v>
      </c>
      <c r="K7008" s="7">
        <v>61.725969999999997</v>
      </c>
    </row>
    <row r="7009" spans="1:11" x14ac:dyDescent="0.25">
      <c r="A7009" s="6">
        <v>44488</v>
      </c>
      <c r="B7009" s="7">
        <v>20</v>
      </c>
      <c r="C7009" s="25">
        <v>148350.3018619371</v>
      </c>
      <c r="D7009" s="25">
        <f t="shared" si="662"/>
        <v>10</v>
      </c>
      <c r="E7009" s="25">
        <f t="shared" si="661"/>
        <v>0</v>
      </c>
      <c r="F7009" s="25">
        <f t="shared" si="663"/>
        <v>0</v>
      </c>
      <c r="G7009" s="25" t="str">
        <f t="shared" si="659"/>
        <v>Winter</v>
      </c>
      <c r="H7009" s="25">
        <f t="shared" si="664"/>
        <v>6</v>
      </c>
      <c r="I7009" s="25">
        <v>0</v>
      </c>
      <c r="J7009" s="25">
        <f t="shared" si="660"/>
        <v>6</v>
      </c>
      <c r="K7009" s="7">
        <v>64.190330000000003</v>
      </c>
    </row>
    <row r="7010" spans="1:11" x14ac:dyDescent="0.25">
      <c r="A7010" s="6">
        <v>44488</v>
      </c>
      <c r="B7010" s="7">
        <v>21</v>
      </c>
      <c r="C7010" s="25">
        <v>147105.9444605796</v>
      </c>
      <c r="D7010" s="25">
        <f t="shared" si="662"/>
        <v>10</v>
      </c>
      <c r="E7010" s="25">
        <f t="shared" si="661"/>
        <v>0</v>
      </c>
      <c r="F7010" s="25">
        <f t="shared" si="663"/>
        <v>0</v>
      </c>
      <c r="G7010" s="25" t="str">
        <f t="shared" si="659"/>
        <v>Winter</v>
      </c>
      <c r="H7010" s="25">
        <f t="shared" si="664"/>
        <v>6</v>
      </c>
      <c r="I7010" s="25">
        <v>0</v>
      </c>
      <c r="J7010" s="25">
        <f t="shared" si="660"/>
        <v>6</v>
      </c>
      <c r="K7010" s="7">
        <v>50.342889999999997</v>
      </c>
    </row>
    <row r="7011" spans="1:11" x14ac:dyDescent="0.25">
      <c r="A7011" s="6">
        <v>44488</v>
      </c>
      <c r="B7011" s="7">
        <v>22</v>
      </c>
      <c r="C7011" s="25">
        <v>135476.60823845855</v>
      </c>
      <c r="D7011" s="25">
        <f t="shared" si="662"/>
        <v>10</v>
      </c>
      <c r="E7011" s="25">
        <f t="shared" si="661"/>
        <v>0</v>
      </c>
      <c r="F7011" s="25">
        <f t="shared" si="663"/>
        <v>0</v>
      </c>
      <c r="G7011" s="25" t="str">
        <f t="shared" si="659"/>
        <v>Winter</v>
      </c>
      <c r="H7011" s="25">
        <f t="shared" si="664"/>
        <v>2</v>
      </c>
      <c r="I7011" s="25">
        <v>0</v>
      </c>
      <c r="J7011" s="25">
        <f t="shared" si="660"/>
        <v>2</v>
      </c>
      <c r="K7011" s="7">
        <v>44.744770000000003</v>
      </c>
    </row>
    <row r="7012" spans="1:11" x14ac:dyDescent="0.25">
      <c r="A7012" s="6">
        <v>44488</v>
      </c>
      <c r="B7012" s="7">
        <v>23</v>
      </c>
      <c r="C7012" s="25">
        <v>118713.94290933471</v>
      </c>
      <c r="D7012" s="25">
        <f t="shared" si="662"/>
        <v>10</v>
      </c>
      <c r="E7012" s="25">
        <f t="shared" si="661"/>
        <v>0</v>
      </c>
      <c r="F7012" s="25">
        <f t="shared" si="663"/>
        <v>0</v>
      </c>
      <c r="G7012" s="25" t="str">
        <f t="shared" si="659"/>
        <v>Winter</v>
      </c>
      <c r="H7012" s="25">
        <f t="shared" si="664"/>
        <v>2</v>
      </c>
      <c r="I7012" s="25">
        <v>0</v>
      </c>
      <c r="J7012" s="25">
        <f t="shared" si="660"/>
        <v>2</v>
      </c>
      <c r="K7012" s="7">
        <v>39.094949999999997</v>
      </c>
    </row>
    <row r="7013" spans="1:11" x14ac:dyDescent="0.25">
      <c r="A7013" s="6">
        <v>44488</v>
      </c>
      <c r="B7013" s="7">
        <v>24</v>
      </c>
      <c r="C7013" s="25">
        <v>101232.86873945271</v>
      </c>
      <c r="D7013" s="25">
        <f t="shared" si="662"/>
        <v>10</v>
      </c>
      <c r="E7013" s="25">
        <f t="shared" si="661"/>
        <v>0</v>
      </c>
      <c r="F7013" s="25">
        <f t="shared" si="663"/>
        <v>0</v>
      </c>
      <c r="G7013" s="25" t="str">
        <f t="shared" si="659"/>
        <v>Winter</v>
      </c>
      <c r="H7013" s="25">
        <f t="shared" si="664"/>
        <v>2</v>
      </c>
      <c r="I7013" s="25">
        <v>0</v>
      </c>
      <c r="J7013" s="25">
        <f t="shared" si="660"/>
        <v>2</v>
      </c>
      <c r="K7013" s="7">
        <v>32.515529999999998</v>
      </c>
    </row>
    <row r="7014" spans="1:11" x14ac:dyDescent="0.25">
      <c r="A7014" s="6">
        <v>44489</v>
      </c>
      <c r="B7014" s="7">
        <v>1</v>
      </c>
      <c r="C7014" s="25">
        <v>88588.367191592683</v>
      </c>
      <c r="D7014" s="25">
        <f t="shared" si="662"/>
        <v>10</v>
      </c>
      <c r="E7014" s="25">
        <f t="shared" si="661"/>
        <v>0</v>
      </c>
      <c r="F7014" s="25">
        <f t="shared" si="663"/>
        <v>0</v>
      </c>
      <c r="G7014" s="25" t="str">
        <f t="shared" si="659"/>
        <v>Winter</v>
      </c>
      <c r="H7014" s="25">
        <f t="shared" si="664"/>
        <v>2</v>
      </c>
      <c r="I7014" s="25">
        <v>0</v>
      </c>
      <c r="J7014" s="25">
        <f t="shared" si="660"/>
        <v>2</v>
      </c>
      <c r="K7014" s="7">
        <v>32.016550000000002</v>
      </c>
    </row>
    <row r="7015" spans="1:11" x14ac:dyDescent="0.25">
      <c r="A7015" s="6">
        <v>44489</v>
      </c>
      <c r="B7015" s="7">
        <v>2</v>
      </c>
      <c r="C7015" s="25">
        <v>81671.439446815901</v>
      </c>
      <c r="D7015" s="25">
        <f t="shared" si="662"/>
        <v>10</v>
      </c>
      <c r="E7015" s="25">
        <f t="shared" si="661"/>
        <v>0</v>
      </c>
      <c r="F7015" s="25">
        <f t="shared" si="663"/>
        <v>0</v>
      </c>
      <c r="G7015" s="25" t="str">
        <f t="shared" si="659"/>
        <v>Winter</v>
      </c>
      <c r="H7015" s="25">
        <f t="shared" si="664"/>
        <v>1</v>
      </c>
      <c r="I7015" s="25">
        <v>0</v>
      </c>
      <c r="J7015" s="25">
        <f t="shared" si="660"/>
        <v>1</v>
      </c>
      <c r="K7015" s="7">
        <v>32.378549999999997</v>
      </c>
    </row>
    <row r="7016" spans="1:11" x14ac:dyDescent="0.25">
      <c r="A7016" s="6">
        <v>44489</v>
      </c>
      <c r="B7016" s="7">
        <v>3</v>
      </c>
      <c r="C7016" s="25">
        <v>78136.053884638837</v>
      </c>
      <c r="D7016" s="25">
        <f t="shared" si="662"/>
        <v>10</v>
      </c>
      <c r="E7016" s="25">
        <f t="shared" si="661"/>
        <v>0</v>
      </c>
      <c r="F7016" s="25">
        <f t="shared" si="663"/>
        <v>0</v>
      </c>
      <c r="G7016" s="25" t="str">
        <f t="shared" si="659"/>
        <v>Winter</v>
      </c>
      <c r="H7016" s="25">
        <f t="shared" si="664"/>
        <v>1</v>
      </c>
      <c r="I7016" s="25">
        <v>0</v>
      </c>
      <c r="J7016" s="25">
        <f t="shared" si="660"/>
        <v>1</v>
      </c>
      <c r="K7016" s="7">
        <v>31.828109999999999</v>
      </c>
    </row>
    <row r="7017" spans="1:11" x14ac:dyDescent="0.25">
      <c r="A7017" s="6">
        <v>44489</v>
      </c>
      <c r="B7017" s="7">
        <v>4</v>
      </c>
      <c r="C7017" s="25">
        <v>77226.086389627002</v>
      </c>
      <c r="D7017" s="25">
        <f t="shared" si="662"/>
        <v>10</v>
      </c>
      <c r="E7017" s="25">
        <f t="shared" si="661"/>
        <v>0</v>
      </c>
      <c r="F7017" s="25">
        <f t="shared" si="663"/>
        <v>0</v>
      </c>
      <c r="G7017" s="25" t="str">
        <f t="shared" si="659"/>
        <v>Winter</v>
      </c>
      <c r="H7017" s="25">
        <f t="shared" si="664"/>
        <v>1</v>
      </c>
      <c r="I7017" s="25">
        <v>0</v>
      </c>
      <c r="J7017" s="25">
        <f t="shared" si="660"/>
        <v>1</v>
      </c>
      <c r="K7017" s="7">
        <v>31.5839</v>
      </c>
    </row>
    <row r="7018" spans="1:11" x14ac:dyDescent="0.25">
      <c r="A7018" s="6">
        <v>44489</v>
      </c>
      <c r="B7018" s="7">
        <v>5</v>
      </c>
      <c r="C7018" s="25">
        <v>79430.292222071788</v>
      </c>
      <c r="D7018" s="25">
        <f t="shared" si="662"/>
        <v>10</v>
      </c>
      <c r="E7018" s="25">
        <f t="shared" si="661"/>
        <v>0</v>
      </c>
      <c r="F7018" s="25">
        <f t="shared" si="663"/>
        <v>0</v>
      </c>
      <c r="G7018" s="25" t="str">
        <f t="shared" si="659"/>
        <v>Winter</v>
      </c>
      <c r="H7018" s="25">
        <f t="shared" si="664"/>
        <v>1</v>
      </c>
      <c r="I7018" s="25">
        <v>0</v>
      </c>
      <c r="J7018" s="25">
        <f t="shared" si="660"/>
        <v>1</v>
      </c>
      <c r="K7018" s="7">
        <v>32.048990000000003</v>
      </c>
    </row>
    <row r="7019" spans="1:11" x14ac:dyDescent="0.25">
      <c r="A7019" s="6">
        <v>44489</v>
      </c>
      <c r="B7019" s="7">
        <v>6</v>
      </c>
      <c r="C7019" s="25">
        <v>87420.222189162945</v>
      </c>
      <c r="D7019" s="25">
        <f t="shared" si="662"/>
        <v>10</v>
      </c>
      <c r="E7019" s="25">
        <f t="shared" si="661"/>
        <v>0</v>
      </c>
      <c r="F7019" s="25">
        <f t="shared" si="663"/>
        <v>0</v>
      </c>
      <c r="G7019" s="25" t="str">
        <f t="shared" si="659"/>
        <v>Winter</v>
      </c>
      <c r="H7019" s="25">
        <f t="shared" si="664"/>
        <v>1</v>
      </c>
      <c r="I7019" s="25">
        <v>0</v>
      </c>
      <c r="J7019" s="25">
        <f t="shared" si="660"/>
        <v>1</v>
      </c>
      <c r="K7019" s="7">
        <v>36.60866</v>
      </c>
    </row>
    <row r="7020" spans="1:11" x14ac:dyDescent="0.25">
      <c r="A7020" s="6">
        <v>44489</v>
      </c>
      <c r="B7020" s="7">
        <v>7</v>
      </c>
      <c r="C7020" s="25">
        <v>103774.06174103481</v>
      </c>
      <c r="D7020" s="25">
        <f t="shared" si="662"/>
        <v>10</v>
      </c>
      <c r="E7020" s="25">
        <f t="shared" si="661"/>
        <v>0</v>
      </c>
      <c r="F7020" s="25">
        <f t="shared" si="663"/>
        <v>0</v>
      </c>
      <c r="G7020" s="25" t="str">
        <f t="shared" si="659"/>
        <v>Winter</v>
      </c>
      <c r="H7020" s="25">
        <f t="shared" si="664"/>
        <v>6</v>
      </c>
      <c r="I7020" s="25">
        <v>0</v>
      </c>
      <c r="J7020" s="25">
        <f t="shared" si="660"/>
        <v>6</v>
      </c>
      <c r="K7020" s="7">
        <v>39.894010000000002</v>
      </c>
    </row>
    <row r="7021" spans="1:11" x14ac:dyDescent="0.25">
      <c r="A7021" s="6">
        <v>44489</v>
      </c>
      <c r="B7021" s="7">
        <v>8</v>
      </c>
      <c r="C7021" s="25">
        <v>111579.88374670394</v>
      </c>
      <c r="D7021" s="25">
        <f t="shared" si="662"/>
        <v>10</v>
      </c>
      <c r="E7021" s="25">
        <f t="shared" si="661"/>
        <v>0</v>
      </c>
      <c r="F7021" s="25">
        <f t="shared" si="663"/>
        <v>0</v>
      </c>
      <c r="G7021" s="25" t="str">
        <f t="shared" si="659"/>
        <v>Winter</v>
      </c>
      <c r="H7021" s="25">
        <f t="shared" si="664"/>
        <v>6</v>
      </c>
      <c r="I7021" s="25">
        <v>0</v>
      </c>
      <c r="J7021" s="25">
        <f t="shared" si="660"/>
        <v>6</v>
      </c>
      <c r="K7021" s="7">
        <v>52.609560000000002</v>
      </c>
    </row>
    <row r="7022" spans="1:11" x14ac:dyDescent="0.25">
      <c r="A7022" s="6">
        <v>44489</v>
      </c>
      <c r="B7022" s="7">
        <v>9</v>
      </c>
      <c r="C7022" s="25">
        <v>109713.97563469931</v>
      </c>
      <c r="D7022" s="25">
        <f t="shared" si="662"/>
        <v>10</v>
      </c>
      <c r="E7022" s="25">
        <f t="shared" si="661"/>
        <v>0</v>
      </c>
      <c r="F7022" s="25">
        <f t="shared" si="663"/>
        <v>0</v>
      </c>
      <c r="G7022" s="25" t="str">
        <f t="shared" si="659"/>
        <v>Winter</v>
      </c>
      <c r="H7022" s="25">
        <f t="shared" si="664"/>
        <v>6</v>
      </c>
      <c r="I7022" s="25">
        <v>0</v>
      </c>
      <c r="J7022" s="25">
        <f t="shared" si="660"/>
        <v>6</v>
      </c>
      <c r="K7022" s="7">
        <v>49.536459999999998</v>
      </c>
    </row>
    <row r="7023" spans="1:11" x14ac:dyDescent="0.25">
      <c r="A7023" s="6">
        <v>44489</v>
      </c>
      <c r="B7023" s="7">
        <v>10</v>
      </c>
      <c r="C7023" s="25">
        <v>106117.03109450187</v>
      </c>
      <c r="D7023" s="25">
        <f t="shared" si="662"/>
        <v>10</v>
      </c>
      <c r="E7023" s="25">
        <f t="shared" si="661"/>
        <v>0</v>
      </c>
      <c r="F7023" s="25">
        <f t="shared" si="663"/>
        <v>0</v>
      </c>
      <c r="G7023" s="25" t="str">
        <f t="shared" ref="G7023:G7086" si="665">IF(OR(D7023&lt;5,D7023&gt;9),"Winter","Summer")</f>
        <v>Winter</v>
      </c>
      <c r="H7023" s="25">
        <f t="shared" si="664"/>
        <v>2</v>
      </c>
      <c r="I7023" s="25">
        <v>0</v>
      </c>
      <c r="J7023" s="25">
        <f t="shared" ref="J7023:J7086" si="666">IF(I7023=0,H7023,5)</f>
        <v>2</v>
      </c>
      <c r="K7023" s="7">
        <v>47.756019999999999</v>
      </c>
    </row>
    <row r="7024" spans="1:11" x14ac:dyDescent="0.25">
      <c r="A7024" s="6">
        <v>44489</v>
      </c>
      <c r="B7024" s="7">
        <v>11</v>
      </c>
      <c r="C7024" s="25">
        <v>103941.26391034322</v>
      </c>
      <c r="D7024" s="25">
        <f t="shared" si="662"/>
        <v>10</v>
      </c>
      <c r="E7024" s="25">
        <f t="shared" si="661"/>
        <v>0</v>
      </c>
      <c r="F7024" s="25">
        <f t="shared" si="663"/>
        <v>0</v>
      </c>
      <c r="G7024" s="25" t="str">
        <f t="shared" si="665"/>
        <v>Winter</v>
      </c>
      <c r="H7024" s="25">
        <f t="shared" si="664"/>
        <v>2</v>
      </c>
      <c r="I7024" s="25">
        <v>0</v>
      </c>
      <c r="J7024" s="25">
        <f t="shared" si="666"/>
        <v>2</v>
      </c>
      <c r="K7024" s="7">
        <v>46.467700000000001</v>
      </c>
    </row>
    <row r="7025" spans="1:11" x14ac:dyDescent="0.25">
      <c r="A7025" s="6">
        <v>44489</v>
      </c>
      <c r="B7025" s="7">
        <v>12</v>
      </c>
      <c r="C7025" s="25">
        <v>102497.7099404302</v>
      </c>
      <c r="D7025" s="25">
        <f t="shared" si="662"/>
        <v>10</v>
      </c>
      <c r="E7025" s="25">
        <f t="shared" si="661"/>
        <v>0</v>
      </c>
      <c r="F7025" s="25">
        <f t="shared" si="663"/>
        <v>0</v>
      </c>
      <c r="G7025" s="25" t="str">
        <f t="shared" si="665"/>
        <v>Winter</v>
      </c>
      <c r="H7025" s="25">
        <f t="shared" si="664"/>
        <v>2</v>
      </c>
      <c r="I7025" s="25">
        <v>0</v>
      </c>
      <c r="J7025" s="25">
        <f t="shared" si="666"/>
        <v>2</v>
      </c>
      <c r="K7025" s="7">
        <v>47.980429999999998</v>
      </c>
    </row>
    <row r="7026" spans="1:11" x14ac:dyDescent="0.25">
      <c r="A7026" s="6">
        <v>44489</v>
      </c>
      <c r="B7026" s="7">
        <v>13</v>
      </c>
      <c r="C7026" s="25">
        <v>101708.39649450745</v>
      </c>
      <c r="D7026" s="25">
        <f t="shared" si="662"/>
        <v>10</v>
      </c>
      <c r="E7026" s="25">
        <f t="shared" si="661"/>
        <v>0</v>
      </c>
      <c r="F7026" s="25">
        <f t="shared" si="663"/>
        <v>0</v>
      </c>
      <c r="G7026" s="25" t="str">
        <f t="shared" si="665"/>
        <v>Winter</v>
      </c>
      <c r="H7026" s="25">
        <f t="shared" si="664"/>
        <v>2</v>
      </c>
      <c r="I7026" s="25">
        <v>0</v>
      </c>
      <c r="J7026" s="25">
        <f t="shared" si="666"/>
        <v>2</v>
      </c>
      <c r="K7026" s="7">
        <v>89.638339999999999</v>
      </c>
    </row>
    <row r="7027" spans="1:11" x14ac:dyDescent="0.25">
      <c r="A7027" s="6">
        <v>44489</v>
      </c>
      <c r="B7027" s="7">
        <v>14</v>
      </c>
      <c r="C7027" s="25">
        <v>102961.57684918772</v>
      </c>
      <c r="D7027" s="25">
        <f t="shared" si="662"/>
        <v>10</v>
      </c>
      <c r="E7027" s="25">
        <f t="shared" si="661"/>
        <v>0</v>
      </c>
      <c r="F7027" s="25">
        <f t="shared" si="663"/>
        <v>0</v>
      </c>
      <c r="G7027" s="25" t="str">
        <f t="shared" si="665"/>
        <v>Winter</v>
      </c>
      <c r="H7027" s="25">
        <f t="shared" si="664"/>
        <v>2</v>
      </c>
      <c r="I7027" s="25">
        <v>0</v>
      </c>
      <c r="J7027" s="25">
        <f t="shared" si="666"/>
        <v>2</v>
      </c>
      <c r="K7027" s="7">
        <v>49.940289999999997</v>
      </c>
    </row>
    <row r="7028" spans="1:11" x14ac:dyDescent="0.25">
      <c r="A7028" s="6">
        <v>44489</v>
      </c>
      <c r="B7028" s="7">
        <v>15</v>
      </c>
      <c r="C7028" s="25">
        <v>106176.70396341983</v>
      </c>
      <c r="D7028" s="25">
        <f t="shared" si="662"/>
        <v>10</v>
      </c>
      <c r="E7028" s="25">
        <f t="shared" si="661"/>
        <v>0</v>
      </c>
      <c r="F7028" s="25">
        <f t="shared" si="663"/>
        <v>0</v>
      </c>
      <c r="G7028" s="25" t="str">
        <f t="shared" si="665"/>
        <v>Winter</v>
      </c>
      <c r="H7028" s="25">
        <f t="shared" si="664"/>
        <v>2</v>
      </c>
      <c r="I7028" s="25">
        <v>0</v>
      </c>
      <c r="J7028" s="25">
        <f t="shared" si="666"/>
        <v>2</v>
      </c>
      <c r="K7028" s="7">
        <v>43.137630000000001</v>
      </c>
    </row>
    <row r="7029" spans="1:11" x14ac:dyDescent="0.25">
      <c r="A7029" s="6">
        <v>44489</v>
      </c>
      <c r="B7029" s="7">
        <v>16</v>
      </c>
      <c r="C7029" s="25">
        <v>113150.87798221807</v>
      </c>
      <c r="D7029" s="25">
        <f t="shared" si="662"/>
        <v>10</v>
      </c>
      <c r="E7029" s="25">
        <f t="shared" si="661"/>
        <v>0</v>
      </c>
      <c r="F7029" s="25">
        <f t="shared" si="663"/>
        <v>0</v>
      </c>
      <c r="G7029" s="25" t="str">
        <f t="shared" si="665"/>
        <v>Winter</v>
      </c>
      <c r="H7029" s="25">
        <f t="shared" si="664"/>
        <v>2</v>
      </c>
      <c r="I7029" s="25">
        <v>0</v>
      </c>
      <c r="J7029" s="25">
        <f t="shared" si="666"/>
        <v>2</v>
      </c>
      <c r="K7029" s="7">
        <v>43.990340000000003</v>
      </c>
    </row>
    <row r="7030" spans="1:11" x14ac:dyDescent="0.25">
      <c r="A7030" s="6">
        <v>44489</v>
      </c>
      <c r="B7030" s="7">
        <v>17</v>
      </c>
      <c r="C7030" s="25">
        <v>124616.94679885147</v>
      </c>
      <c r="D7030" s="25">
        <f t="shared" si="662"/>
        <v>10</v>
      </c>
      <c r="E7030" s="25">
        <f t="shared" si="661"/>
        <v>0</v>
      </c>
      <c r="F7030" s="25">
        <f t="shared" si="663"/>
        <v>0</v>
      </c>
      <c r="G7030" s="25" t="str">
        <f t="shared" si="665"/>
        <v>Winter</v>
      </c>
      <c r="H7030" s="25">
        <f t="shared" si="664"/>
        <v>2</v>
      </c>
      <c r="I7030" s="25">
        <v>0</v>
      </c>
      <c r="J7030" s="25">
        <f t="shared" si="666"/>
        <v>2</v>
      </c>
      <c r="K7030" s="7">
        <v>42.602699999999999</v>
      </c>
    </row>
    <row r="7031" spans="1:11" x14ac:dyDescent="0.25">
      <c r="A7031" s="6">
        <v>44489</v>
      </c>
      <c r="B7031" s="7">
        <v>18</v>
      </c>
      <c r="C7031" s="25">
        <v>136816.23907896489</v>
      </c>
      <c r="D7031" s="25">
        <f t="shared" si="662"/>
        <v>10</v>
      </c>
      <c r="E7031" s="25">
        <f t="shared" si="661"/>
        <v>0</v>
      </c>
      <c r="F7031" s="25">
        <f t="shared" si="663"/>
        <v>0</v>
      </c>
      <c r="G7031" s="25" t="str">
        <f t="shared" si="665"/>
        <v>Winter</v>
      </c>
      <c r="H7031" s="25">
        <f t="shared" si="664"/>
        <v>2</v>
      </c>
      <c r="I7031" s="25">
        <v>0</v>
      </c>
      <c r="J7031" s="25">
        <f t="shared" si="666"/>
        <v>2</v>
      </c>
      <c r="K7031" s="7">
        <v>44.712269999999997</v>
      </c>
    </row>
    <row r="7032" spans="1:11" x14ac:dyDescent="0.25">
      <c r="A7032" s="6">
        <v>44489</v>
      </c>
      <c r="B7032" s="7">
        <v>19</v>
      </c>
      <c r="C7032" s="25">
        <v>141519.96603466486</v>
      </c>
      <c r="D7032" s="25">
        <f t="shared" si="662"/>
        <v>10</v>
      </c>
      <c r="E7032" s="25">
        <f t="shared" si="661"/>
        <v>0</v>
      </c>
      <c r="F7032" s="25">
        <f t="shared" si="663"/>
        <v>0</v>
      </c>
      <c r="G7032" s="25" t="str">
        <f t="shared" si="665"/>
        <v>Winter</v>
      </c>
      <c r="H7032" s="25">
        <f t="shared" si="664"/>
        <v>6</v>
      </c>
      <c r="I7032" s="25">
        <v>0</v>
      </c>
      <c r="J7032" s="25">
        <f t="shared" si="666"/>
        <v>6</v>
      </c>
      <c r="K7032" s="7">
        <v>66.287350000000004</v>
      </c>
    </row>
    <row r="7033" spans="1:11" x14ac:dyDescent="0.25">
      <c r="A7033" s="6">
        <v>44489</v>
      </c>
      <c r="B7033" s="7">
        <v>20</v>
      </c>
      <c r="C7033" s="25">
        <v>148792.64512676804</v>
      </c>
      <c r="D7033" s="25">
        <f t="shared" si="662"/>
        <v>10</v>
      </c>
      <c r="E7033" s="25">
        <f t="shared" si="661"/>
        <v>0</v>
      </c>
      <c r="F7033" s="25">
        <f t="shared" si="663"/>
        <v>0</v>
      </c>
      <c r="G7033" s="25" t="str">
        <f t="shared" si="665"/>
        <v>Winter</v>
      </c>
      <c r="H7033" s="25">
        <f t="shared" si="664"/>
        <v>6</v>
      </c>
      <c r="I7033" s="25">
        <v>0</v>
      </c>
      <c r="J7033" s="25">
        <f t="shared" si="666"/>
        <v>6</v>
      </c>
      <c r="K7033" s="7">
        <v>49.822429999999997</v>
      </c>
    </row>
    <row r="7034" spans="1:11" x14ac:dyDescent="0.25">
      <c r="A7034" s="6">
        <v>44489</v>
      </c>
      <c r="B7034" s="7">
        <v>21</v>
      </c>
      <c r="C7034" s="25">
        <v>148135.44280353695</v>
      </c>
      <c r="D7034" s="25">
        <f t="shared" si="662"/>
        <v>10</v>
      </c>
      <c r="E7034" s="25">
        <f t="shared" si="661"/>
        <v>0</v>
      </c>
      <c r="F7034" s="25">
        <f t="shared" si="663"/>
        <v>0</v>
      </c>
      <c r="G7034" s="25" t="str">
        <f t="shared" si="665"/>
        <v>Winter</v>
      </c>
      <c r="H7034" s="25">
        <f t="shared" si="664"/>
        <v>6</v>
      </c>
      <c r="I7034" s="25">
        <v>0</v>
      </c>
      <c r="J7034" s="25">
        <f t="shared" si="666"/>
        <v>6</v>
      </c>
      <c r="K7034" s="7">
        <v>44.753900000000002</v>
      </c>
    </row>
    <row r="7035" spans="1:11" x14ac:dyDescent="0.25">
      <c r="A7035" s="6">
        <v>44489</v>
      </c>
      <c r="B7035" s="7">
        <v>22</v>
      </c>
      <c r="C7035" s="25">
        <v>137275.86740503009</v>
      </c>
      <c r="D7035" s="25">
        <f t="shared" si="662"/>
        <v>10</v>
      </c>
      <c r="E7035" s="25">
        <f t="shared" si="661"/>
        <v>0</v>
      </c>
      <c r="F7035" s="25">
        <f t="shared" si="663"/>
        <v>0</v>
      </c>
      <c r="G7035" s="25" t="str">
        <f t="shared" si="665"/>
        <v>Winter</v>
      </c>
      <c r="H7035" s="25">
        <f t="shared" si="664"/>
        <v>2</v>
      </c>
      <c r="I7035" s="25">
        <v>0</v>
      </c>
      <c r="J7035" s="25">
        <f t="shared" si="666"/>
        <v>2</v>
      </c>
      <c r="K7035" s="7">
        <v>49.044060000000002</v>
      </c>
    </row>
    <row r="7036" spans="1:11" x14ac:dyDescent="0.25">
      <c r="A7036" s="6">
        <v>44489</v>
      </c>
      <c r="B7036" s="7">
        <v>23</v>
      </c>
      <c r="C7036" s="25">
        <v>120791.16709057934</v>
      </c>
      <c r="D7036" s="25">
        <f t="shared" si="662"/>
        <v>10</v>
      </c>
      <c r="E7036" s="25">
        <f t="shared" si="661"/>
        <v>0</v>
      </c>
      <c r="F7036" s="25">
        <f t="shared" si="663"/>
        <v>0</v>
      </c>
      <c r="G7036" s="25" t="str">
        <f t="shared" si="665"/>
        <v>Winter</v>
      </c>
      <c r="H7036" s="25">
        <f t="shared" si="664"/>
        <v>2</v>
      </c>
      <c r="I7036" s="25">
        <v>0</v>
      </c>
      <c r="J7036" s="25">
        <f t="shared" si="666"/>
        <v>2</v>
      </c>
      <c r="K7036" s="7">
        <v>41.968890000000002</v>
      </c>
    </row>
    <row r="7037" spans="1:11" x14ac:dyDescent="0.25">
      <c r="A7037" s="6">
        <v>44489</v>
      </c>
      <c r="B7037" s="7">
        <v>24</v>
      </c>
      <c r="C7037" s="25">
        <v>103132.80555077757</v>
      </c>
      <c r="D7037" s="25">
        <f t="shared" si="662"/>
        <v>10</v>
      </c>
      <c r="E7037" s="25">
        <f t="shared" si="661"/>
        <v>0</v>
      </c>
      <c r="F7037" s="25">
        <f t="shared" si="663"/>
        <v>0</v>
      </c>
      <c r="G7037" s="25" t="str">
        <f t="shared" si="665"/>
        <v>Winter</v>
      </c>
      <c r="H7037" s="25">
        <f t="shared" si="664"/>
        <v>2</v>
      </c>
      <c r="I7037" s="25">
        <v>0</v>
      </c>
      <c r="J7037" s="25">
        <f t="shared" si="666"/>
        <v>2</v>
      </c>
      <c r="K7037" s="7">
        <v>35.26003</v>
      </c>
    </row>
    <row r="7038" spans="1:11" x14ac:dyDescent="0.25">
      <c r="A7038" s="6">
        <v>44490</v>
      </c>
      <c r="B7038" s="7">
        <v>1</v>
      </c>
      <c r="C7038" s="25">
        <v>89898.483845960611</v>
      </c>
      <c r="D7038" s="25">
        <f t="shared" si="662"/>
        <v>10</v>
      </c>
      <c r="E7038" s="25">
        <f t="shared" si="661"/>
        <v>0</v>
      </c>
      <c r="F7038" s="25">
        <f t="shared" si="663"/>
        <v>0</v>
      </c>
      <c r="G7038" s="25" t="str">
        <f t="shared" si="665"/>
        <v>Winter</v>
      </c>
      <c r="H7038" s="25">
        <f t="shared" si="664"/>
        <v>2</v>
      </c>
      <c r="I7038" s="25">
        <v>0</v>
      </c>
      <c r="J7038" s="25">
        <f t="shared" si="666"/>
        <v>2</v>
      </c>
      <c r="K7038" s="7">
        <v>29.140080000000001</v>
      </c>
    </row>
    <row r="7039" spans="1:11" x14ac:dyDescent="0.25">
      <c r="A7039" s="6">
        <v>44490</v>
      </c>
      <c r="B7039" s="7">
        <v>2</v>
      </c>
      <c r="C7039" s="25">
        <v>81700.046370878757</v>
      </c>
      <c r="D7039" s="25">
        <f t="shared" si="662"/>
        <v>10</v>
      </c>
      <c r="E7039" s="25">
        <f t="shared" si="661"/>
        <v>0</v>
      </c>
      <c r="F7039" s="25">
        <f t="shared" si="663"/>
        <v>0</v>
      </c>
      <c r="G7039" s="25" t="str">
        <f t="shared" si="665"/>
        <v>Winter</v>
      </c>
      <c r="H7039" s="25">
        <f t="shared" si="664"/>
        <v>1</v>
      </c>
      <c r="I7039" s="25">
        <v>0</v>
      </c>
      <c r="J7039" s="25">
        <f t="shared" si="666"/>
        <v>1</v>
      </c>
      <c r="K7039" s="7">
        <v>28.349409999999999</v>
      </c>
    </row>
    <row r="7040" spans="1:11" x14ac:dyDescent="0.25">
      <c r="A7040" s="6">
        <v>44490</v>
      </c>
      <c r="B7040" s="7">
        <v>3</v>
      </c>
      <c r="C7040" s="25">
        <v>77440.786262414214</v>
      </c>
      <c r="D7040" s="25">
        <f t="shared" si="662"/>
        <v>10</v>
      </c>
      <c r="E7040" s="25">
        <f t="shared" si="661"/>
        <v>0</v>
      </c>
      <c r="F7040" s="25">
        <f t="shared" si="663"/>
        <v>0</v>
      </c>
      <c r="G7040" s="25" t="str">
        <f t="shared" si="665"/>
        <v>Winter</v>
      </c>
      <c r="H7040" s="25">
        <f t="shared" si="664"/>
        <v>1</v>
      </c>
      <c r="I7040" s="25">
        <v>0</v>
      </c>
      <c r="J7040" s="25">
        <f t="shared" si="666"/>
        <v>1</v>
      </c>
      <c r="K7040" s="7">
        <v>32.833930000000002</v>
      </c>
    </row>
    <row r="7041" spans="1:11" x14ac:dyDescent="0.25">
      <c r="A7041" s="6">
        <v>44490</v>
      </c>
      <c r="B7041" s="7">
        <v>4</v>
      </c>
      <c r="C7041" s="25">
        <v>75718.707161979095</v>
      </c>
      <c r="D7041" s="25">
        <f t="shared" si="662"/>
        <v>10</v>
      </c>
      <c r="E7041" s="25">
        <f t="shared" si="661"/>
        <v>0</v>
      </c>
      <c r="F7041" s="25">
        <f t="shared" si="663"/>
        <v>0</v>
      </c>
      <c r="G7041" s="25" t="str">
        <f t="shared" si="665"/>
        <v>Winter</v>
      </c>
      <c r="H7041" s="25">
        <f t="shared" si="664"/>
        <v>1</v>
      </c>
      <c r="I7041" s="25">
        <v>0</v>
      </c>
      <c r="J7041" s="25">
        <f t="shared" si="666"/>
        <v>1</v>
      </c>
      <c r="K7041" s="7">
        <v>34.349379999999996</v>
      </c>
    </row>
    <row r="7042" spans="1:11" x14ac:dyDescent="0.25">
      <c r="A7042" s="6">
        <v>44490</v>
      </c>
      <c r="B7042" s="7">
        <v>5</v>
      </c>
      <c r="C7042" s="25">
        <v>76531.536397434174</v>
      </c>
      <c r="D7042" s="25">
        <f t="shared" si="662"/>
        <v>10</v>
      </c>
      <c r="E7042" s="25">
        <f t="shared" si="661"/>
        <v>0</v>
      </c>
      <c r="F7042" s="25">
        <f t="shared" si="663"/>
        <v>0</v>
      </c>
      <c r="G7042" s="25" t="str">
        <f t="shared" si="665"/>
        <v>Winter</v>
      </c>
      <c r="H7042" s="25">
        <f t="shared" si="664"/>
        <v>1</v>
      </c>
      <c r="I7042" s="25">
        <v>0</v>
      </c>
      <c r="J7042" s="25">
        <f t="shared" si="666"/>
        <v>1</v>
      </c>
      <c r="K7042" s="7">
        <v>36.305399999999999</v>
      </c>
    </row>
    <row r="7043" spans="1:11" x14ac:dyDescent="0.25">
      <c r="A7043" s="6">
        <v>44490</v>
      </c>
      <c r="B7043" s="7">
        <v>6</v>
      </c>
      <c r="C7043" s="25">
        <v>83265.346289956491</v>
      </c>
      <c r="D7043" s="25">
        <f t="shared" si="662"/>
        <v>10</v>
      </c>
      <c r="E7043" s="25">
        <f t="shared" si="661"/>
        <v>0</v>
      </c>
      <c r="F7043" s="25">
        <f t="shared" si="663"/>
        <v>0</v>
      </c>
      <c r="G7043" s="25" t="str">
        <f t="shared" si="665"/>
        <v>Winter</v>
      </c>
      <c r="H7043" s="25">
        <f t="shared" si="664"/>
        <v>1</v>
      </c>
      <c r="I7043" s="25">
        <v>0</v>
      </c>
      <c r="J7043" s="25">
        <f t="shared" si="666"/>
        <v>1</v>
      </c>
      <c r="K7043" s="7">
        <v>52.384630000000001</v>
      </c>
    </row>
    <row r="7044" spans="1:11" x14ac:dyDescent="0.25">
      <c r="A7044" s="6">
        <v>44490</v>
      </c>
      <c r="B7044" s="7">
        <v>7</v>
      </c>
      <c r="C7044" s="25">
        <v>98189.656400394742</v>
      </c>
      <c r="D7044" s="25">
        <f t="shared" si="662"/>
        <v>10</v>
      </c>
      <c r="E7044" s="25">
        <f t="shared" si="661"/>
        <v>0</v>
      </c>
      <c r="F7044" s="25">
        <f t="shared" si="663"/>
        <v>0</v>
      </c>
      <c r="G7044" s="25" t="str">
        <f t="shared" si="665"/>
        <v>Winter</v>
      </c>
      <c r="H7044" s="25">
        <f t="shared" si="664"/>
        <v>6</v>
      </c>
      <c r="I7044" s="25">
        <v>0</v>
      </c>
      <c r="J7044" s="25">
        <f t="shared" si="666"/>
        <v>6</v>
      </c>
      <c r="K7044" s="7">
        <v>39.237549999999999</v>
      </c>
    </row>
    <row r="7045" spans="1:11" x14ac:dyDescent="0.25">
      <c r="A7045" s="6">
        <v>44490</v>
      </c>
      <c r="B7045" s="7">
        <v>8</v>
      </c>
      <c r="C7045" s="25">
        <v>104606.22036881532</v>
      </c>
      <c r="D7045" s="25">
        <f t="shared" si="662"/>
        <v>10</v>
      </c>
      <c r="E7045" s="25">
        <f t="shared" si="661"/>
        <v>0</v>
      </c>
      <c r="F7045" s="25">
        <f t="shared" si="663"/>
        <v>0</v>
      </c>
      <c r="G7045" s="25" t="str">
        <f t="shared" si="665"/>
        <v>Winter</v>
      </c>
      <c r="H7045" s="25">
        <f t="shared" si="664"/>
        <v>6</v>
      </c>
      <c r="I7045" s="25">
        <v>0</v>
      </c>
      <c r="J7045" s="25">
        <f t="shared" si="666"/>
        <v>6</v>
      </c>
      <c r="K7045" s="7">
        <v>42.231920000000002</v>
      </c>
    </row>
    <row r="7046" spans="1:11" x14ac:dyDescent="0.25">
      <c r="A7046" s="6">
        <v>44490</v>
      </c>
      <c r="B7046" s="7">
        <v>9</v>
      </c>
      <c r="C7046" s="25">
        <v>102288.70619593594</v>
      </c>
      <c r="D7046" s="25">
        <f t="shared" si="662"/>
        <v>10</v>
      </c>
      <c r="E7046" s="25">
        <f t="shared" ref="E7046:E7109" si="667">IF(IFERROR(VLOOKUP(A7046,$S$6:$S$15,1,0),0)&gt;0,1,0)</f>
        <v>0</v>
      </c>
      <c r="F7046" s="25">
        <f t="shared" si="663"/>
        <v>0</v>
      </c>
      <c r="G7046" s="25" t="str">
        <f t="shared" si="665"/>
        <v>Winter</v>
      </c>
      <c r="H7046" s="25">
        <f t="shared" si="664"/>
        <v>6</v>
      </c>
      <c r="I7046" s="25">
        <v>0</v>
      </c>
      <c r="J7046" s="25">
        <f t="shared" si="666"/>
        <v>6</v>
      </c>
      <c r="K7046" s="7">
        <v>46.019440000000003</v>
      </c>
    </row>
    <row r="7047" spans="1:11" x14ac:dyDescent="0.25">
      <c r="A7047" s="6">
        <v>44490</v>
      </c>
      <c r="B7047" s="7">
        <v>10</v>
      </c>
      <c r="C7047" s="25">
        <v>102401.15419207823</v>
      </c>
      <c r="D7047" s="25">
        <f t="shared" ref="D7047:D7110" si="668">MONTH(A7047)</f>
        <v>10</v>
      </c>
      <c r="E7047" s="25">
        <f t="shared" si="667"/>
        <v>0</v>
      </c>
      <c r="F7047" s="25">
        <f t="shared" ref="F7047:F7110" si="669">IF(WEEKDAY(A7047,2)&gt;5,1,0)</f>
        <v>0</v>
      </c>
      <c r="G7047" s="25" t="str">
        <f t="shared" si="665"/>
        <v>Winter</v>
      </c>
      <c r="H7047" s="25">
        <f t="shared" ref="H7047:H7110" si="670">IF(AND(B7047&lt;7,B7047&gt;1),1,IF(G7047="Winter",IF(OR(E7047=1,F7047=1,B7047=1,AND(B7047&gt;9,B7047&lt;19),B7047&gt;21),2,6),IF(OR(E7047=1,F7047=1,B7047&lt;15,B7047&gt;20),3,4)))</f>
        <v>2</v>
      </c>
      <c r="I7047" s="25">
        <v>0</v>
      </c>
      <c r="J7047" s="25">
        <f t="shared" si="666"/>
        <v>2</v>
      </c>
      <c r="K7047" s="7">
        <v>45.093429999999998</v>
      </c>
    </row>
    <row r="7048" spans="1:11" x14ac:dyDescent="0.25">
      <c r="A7048" s="6">
        <v>44490</v>
      </c>
      <c r="B7048" s="7">
        <v>11</v>
      </c>
      <c r="C7048" s="25">
        <v>103742.80909415512</v>
      </c>
      <c r="D7048" s="25">
        <f t="shared" si="668"/>
        <v>10</v>
      </c>
      <c r="E7048" s="25">
        <f t="shared" si="667"/>
        <v>0</v>
      </c>
      <c r="F7048" s="25">
        <f t="shared" si="669"/>
        <v>0</v>
      </c>
      <c r="G7048" s="25" t="str">
        <f t="shared" si="665"/>
        <v>Winter</v>
      </c>
      <c r="H7048" s="25">
        <f t="shared" si="670"/>
        <v>2</v>
      </c>
      <c r="I7048" s="25">
        <v>0</v>
      </c>
      <c r="J7048" s="25">
        <f t="shared" si="666"/>
        <v>2</v>
      </c>
      <c r="K7048" s="7">
        <v>44.77102</v>
      </c>
    </row>
    <row r="7049" spans="1:11" x14ac:dyDescent="0.25">
      <c r="A7049" s="6">
        <v>44490</v>
      </c>
      <c r="B7049" s="7">
        <v>12</v>
      </c>
      <c r="C7049" s="25">
        <v>105072.1422919302</v>
      </c>
      <c r="D7049" s="25">
        <f t="shared" si="668"/>
        <v>10</v>
      </c>
      <c r="E7049" s="25">
        <f t="shared" si="667"/>
        <v>0</v>
      </c>
      <c r="F7049" s="25">
        <f t="shared" si="669"/>
        <v>0</v>
      </c>
      <c r="G7049" s="25" t="str">
        <f t="shared" si="665"/>
        <v>Winter</v>
      </c>
      <c r="H7049" s="25">
        <f t="shared" si="670"/>
        <v>2</v>
      </c>
      <c r="I7049" s="25">
        <v>0</v>
      </c>
      <c r="J7049" s="25">
        <f t="shared" si="666"/>
        <v>2</v>
      </c>
      <c r="K7049" s="7">
        <v>45.224170000000001</v>
      </c>
    </row>
    <row r="7050" spans="1:11" x14ac:dyDescent="0.25">
      <c r="A7050" s="6">
        <v>44490</v>
      </c>
      <c r="B7050" s="7">
        <v>13</v>
      </c>
      <c r="C7050" s="25">
        <v>106257.4564573633</v>
      </c>
      <c r="D7050" s="25">
        <f t="shared" si="668"/>
        <v>10</v>
      </c>
      <c r="E7050" s="25">
        <f t="shared" si="667"/>
        <v>0</v>
      </c>
      <c r="F7050" s="25">
        <f t="shared" si="669"/>
        <v>0</v>
      </c>
      <c r="G7050" s="25" t="str">
        <f t="shared" si="665"/>
        <v>Winter</v>
      </c>
      <c r="H7050" s="25">
        <f t="shared" si="670"/>
        <v>2</v>
      </c>
      <c r="I7050" s="25">
        <v>0</v>
      </c>
      <c r="J7050" s="25">
        <f t="shared" si="666"/>
        <v>2</v>
      </c>
      <c r="K7050" s="7">
        <v>49.961620000000003</v>
      </c>
    </row>
    <row r="7051" spans="1:11" x14ac:dyDescent="0.25">
      <c r="A7051" s="6">
        <v>44490</v>
      </c>
      <c r="B7051" s="7">
        <v>14</v>
      </c>
      <c r="C7051" s="25">
        <v>106997.64867779122</v>
      </c>
      <c r="D7051" s="25">
        <f t="shared" si="668"/>
        <v>10</v>
      </c>
      <c r="E7051" s="25">
        <f t="shared" si="667"/>
        <v>0</v>
      </c>
      <c r="F7051" s="25">
        <f t="shared" si="669"/>
        <v>0</v>
      </c>
      <c r="G7051" s="25" t="str">
        <f t="shared" si="665"/>
        <v>Winter</v>
      </c>
      <c r="H7051" s="25">
        <f t="shared" si="670"/>
        <v>2</v>
      </c>
      <c r="I7051" s="25">
        <v>0</v>
      </c>
      <c r="J7051" s="25">
        <f t="shared" si="666"/>
        <v>2</v>
      </c>
      <c r="K7051" s="7">
        <v>45.816580000000002</v>
      </c>
    </row>
    <row r="7052" spans="1:11" x14ac:dyDescent="0.25">
      <c r="A7052" s="6">
        <v>44490</v>
      </c>
      <c r="B7052" s="7">
        <v>15</v>
      </c>
      <c r="C7052" s="25">
        <v>109793.46078087292</v>
      </c>
      <c r="D7052" s="25">
        <f t="shared" si="668"/>
        <v>10</v>
      </c>
      <c r="E7052" s="25">
        <f t="shared" si="667"/>
        <v>0</v>
      </c>
      <c r="F7052" s="25">
        <f t="shared" si="669"/>
        <v>0</v>
      </c>
      <c r="G7052" s="25" t="str">
        <f t="shared" si="665"/>
        <v>Winter</v>
      </c>
      <c r="H7052" s="25">
        <f t="shared" si="670"/>
        <v>2</v>
      </c>
      <c r="I7052" s="25">
        <v>0</v>
      </c>
      <c r="J7052" s="25">
        <f t="shared" si="666"/>
        <v>2</v>
      </c>
      <c r="K7052" s="7">
        <v>46.178289999999997</v>
      </c>
    </row>
    <row r="7053" spans="1:11" x14ac:dyDescent="0.25">
      <c r="A7053" s="6">
        <v>44490</v>
      </c>
      <c r="B7053" s="7">
        <v>16</v>
      </c>
      <c r="C7053" s="25">
        <v>115534.01942708474</v>
      </c>
      <c r="D7053" s="25">
        <f t="shared" si="668"/>
        <v>10</v>
      </c>
      <c r="E7053" s="25">
        <f t="shared" si="667"/>
        <v>0</v>
      </c>
      <c r="F7053" s="25">
        <f t="shared" si="669"/>
        <v>0</v>
      </c>
      <c r="G7053" s="25" t="str">
        <f t="shared" si="665"/>
        <v>Winter</v>
      </c>
      <c r="H7053" s="25">
        <f t="shared" si="670"/>
        <v>2</v>
      </c>
      <c r="I7053" s="25">
        <v>0</v>
      </c>
      <c r="J7053" s="25">
        <f t="shared" si="666"/>
        <v>2</v>
      </c>
      <c r="K7053" s="7">
        <v>41.396630000000002</v>
      </c>
    </row>
    <row r="7054" spans="1:11" x14ac:dyDescent="0.25">
      <c r="A7054" s="6">
        <v>44490</v>
      </c>
      <c r="B7054" s="7">
        <v>17</v>
      </c>
      <c r="C7054" s="25">
        <v>124102.89542161216</v>
      </c>
      <c r="D7054" s="25">
        <f t="shared" si="668"/>
        <v>10</v>
      </c>
      <c r="E7054" s="25">
        <f t="shared" si="667"/>
        <v>0</v>
      </c>
      <c r="F7054" s="25">
        <f t="shared" si="669"/>
        <v>0</v>
      </c>
      <c r="G7054" s="25" t="str">
        <f t="shared" si="665"/>
        <v>Winter</v>
      </c>
      <c r="H7054" s="25">
        <f t="shared" si="670"/>
        <v>2</v>
      </c>
      <c r="I7054" s="25">
        <v>0</v>
      </c>
      <c r="J7054" s="25">
        <f t="shared" si="666"/>
        <v>2</v>
      </c>
      <c r="K7054" s="7">
        <v>45.278390000000002</v>
      </c>
    </row>
    <row r="7055" spans="1:11" x14ac:dyDescent="0.25">
      <c r="A7055" s="6">
        <v>44490</v>
      </c>
      <c r="B7055" s="7">
        <v>18</v>
      </c>
      <c r="C7055" s="25">
        <v>133098.42438038846</v>
      </c>
      <c r="D7055" s="25">
        <f t="shared" si="668"/>
        <v>10</v>
      </c>
      <c r="E7055" s="25">
        <f t="shared" si="667"/>
        <v>0</v>
      </c>
      <c r="F7055" s="25">
        <f t="shared" si="669"/>
        <v>0</v>
      </c>
      <c r="G7055" s="25" t="str">
        <f t="shared" si="665"/>
        <v>Winter</v>
      </c>
      <c r="H7055" s="25">
        <f t="shared" si="670"/>
        <v>2</v>
      </c>
      <c r="I7055" s="25">
        <v>0</v>
      </c>
      <c r="J7055" s="25">
        <f t="shared" si="666"/>
        <v>2</v>
      </c>
      <c r="K7055" s="7">
        <v>55.98715</v>
      </c>
    </row>
    <row r="7056" spans="1:11" x14ac:dyDescent="0.25">
      <c r="A7056" s="6">
        <v>44490</v>
      </c>
      <c r="B7056" s="7">
        <v>19</v>
      </c>
      <c r="C7056" s="25">
        <v>136416.50659713813</v>
      </c>
      <c r="D7056" s="25">
        <f t="shared" si="668"/>
        <v>10</v>
      </c>
      <c r="E7056" s="25">
        <f t="shared" si="667"/>
        <v>0</v>
      </c>
      <c r="F7056" s="25">
        <f t="shared" si="669"/>
        <v>0</v>
      </c>
      <c r="G7056" s="25" t="str">
        <f t="shared" si="665"/>
        <v>Winter</v>
      </c>
      <c r="H7056" s="25">
        <f t="shared" si="670"/>
        <v>6</v>
      </c>
      <c r="I7056" s="25">
        <v>0</v>
      </c>
      <c r="J7056" s="25">
        <f t="shared" si="666"/>
        <v>6</v>
      </c>
      <c r="K7056" s="7">
        <v>98.631</v>
      </c>
    </row>
    <row r="7057" spans="1:11" x14ac:dyDescent="0.25">
      <c r="A7057" s="6">
        <v>44490</v>
      </c>
      <c r="B7057" s="7">
        <v>20</v>
      </c>
      <c r="C7057" s="25">
        <v>144157.058961378</v>
      </c>
      <c r="D7057" s="25">
        <f t="shared" si="668"/>
        <v>10</v>
      </c>
      <c r="E7057" s="25">
        <f t="shared" si="667"/>
        <v>0</v>
      </c>
      <c r="F7057" s="25">
        <f t="shared" si="669"/>
        <v>0</v>
      </c>
      <c r="G7057" s="25" t="str">
        <f t="shared" si="665"/>
        <v>Winter</v>
      </c>
      <c r="H7057" s="25">
        <f t="shared" si="670"/>
        <v>6</v>
      </c>
      <c r="I7057" s="25">
        <v>0</v>
      </c>
      <c r="J7057" s="25">
        <f t="shared" si="666"/>
        <v>6</v>
      </c>
      <c r="K7057" s="7">
        <v>79.840329999999994</v>
      </c>
    </row>
    <row r="7058" spans="1:11" x14ac:dyDescent="0.25">
      <c r="A7058" s="6">
        <v>44490</v>
      </c>
      <c r="B7058" s="7">
        <v>21</v>
      </c>
      <c r="C7058" s="25">
        <v>143844.72140573277</v>
      </c>
      <c r="D7058" s="25">
        <f t="shared" si="668"/>
        <v>10</v>
      </c>
      <c r="E7058" s="25">
        <f t="shared" si="667"/>
        <v>0</v>
      </c>
      <c r="F7058" s="25">
        <f t="shared" si="669"/>
        <v>0</v>
      </c>
      <c r="G7058" s="25" t="str">
        <f t="shared" si="665"/>
        <v>Winter</v>
      </c>
      <c r="H7058" s="25">
        <f t="shared" si="670"/>
        <v>6</v>
      </c>
      <c r="I7058" s="25">
        <v>0</v>
      </c>
      <c r="J7058" s="25">
        <f t="shared" si="666"/>
        <v>6</v>
      </c>
      <c r="K7058" s="7">
        <v>53.773560000000003</v>
      </c>
    </row>
    <row r="7059" spans="1:11" x14ac:dyDescent="0.25">
      <c r="A7059" s="6">
        <v>44490</v>
      </c>
      <c r="B7059" s="7">
        <v>22</v>
      </c>
      <c r="C7059" s="25">
        <v>133818.7096018481</v>
      </c>
      <c r="D7059" s="25">
        <f t="shared" si="668"/>
        <v>10</v>
      </c>
      <c r="E7059" s="25">
        <f t="shared" si="667"/>
        <v>0</v>
      </c>
      <c r="F7059" s="25">
        <f t="shared" si="669"/>
        <v>0</v>
      </c>
      <c r="G7059" s="25" t="str">
        <f t="shared" si="665"/>
        <v>Winter</v>
      </c>
      <c r="H7059" s="25">
        <f t="shared" si="670"/>
        <v>2</v>
      </c>
      <c r="I7059" s="25">
        <v>0</v>
      </c>
      <c r="J7059" s="25">
        <f t="shared" si="666"/>
        <v>2</v>
      </c>
      <c r="K7059" s="7">
        <v>53.509219999999999</v>
      </c>
    </row>
    <row r="7060" spans="1:11" x14ac:dyDescent="0.25">
      <c r="A7060" s="6">
        <v>44490</v>
      </c>
      <c r="B7060" s="7">
        <v>23</v>
      </c>
      <c r="C7060" s="25">
        <v>118388.26534993047</v>
      </c>
      <c r="D7060" s="25">
        <f t="shared" si="668"/>
        <v>10</v>
      </c>
      <c r="E7060" s="25">
        <f t="shared" si="667"/>
        <v>0</v>
      </c>
      <c r="F7060" s="25">
        <f t="shared" si="669"/>
        <v>0</v>
      </c>
      <c r="G7060" s="25" t="str">
        <f t="shared" si="665"/>
        <v>Winter</v>
      </c>
      <c r="H7060" s="25">
        <f t="shared" si="670"/>
        <v>2</v>
      </c>
      <c r="I7060" s="25">
        <v>0</v>
      </c>
      <c r="J7060" s="25">
        <f t="shared" si="666"/>
        <v>2</v>
      </c>
      <c r="K7060" s="7">
        <v>47.566360000000003</v>
      </c>
    </row>
    <row r="7061" spans="1:11" x14ac:dyDescent="0.25">
      <c r="A7061" s="6">
        <v>44490</v>
      </c>
      <c r="B7061" s="7">
        <v>24</v>
      </c>
      <c r="C7061" s="25">
        <v>102170.31506158883</v>
      </c>
      <c r="D7061" s="25">
        <f t="shared" si="668"/>
        <v>10</v>
      </c>
      <c r="E7061" s="25">
        <f t="shared" si="667"/>
        <v>0</v>
      </c>
      <c r="F7061" s="25">
        <f t="shared" si="669"/>
        <v>0</v>
      </c>
      <c r="G7061" s="25" t="str">
        <f t="shared" si="665"/>
        <v>Winter</v>
      </c>
      <c r="H7061" s="25">
        <f t="shared" si="670"/>
        <v>2</v>
      </c>
      <c r="I7061" s="25">
        <v>0</v>
      </c>
      <c r="J7061" s="25">
        <f t="shared" si="666"/>
        <v>2</v>
      </c>
      <c r="K7061" s="7">
        <v>43.06344</v>
      </c>
    </row>
    <row r="7062" spans="1:11" x14ac:dyDescent="0.25">
      <c r="A7062" s="6">
        <v>44491</v>
      </c>
      <c r="B7062" s="7">
        <v>1</v>
      </c>
      <c r="C7062" s="25">
        <v>89862.668191164455</v>
      </c>
      <c r="D7062" s="25">
        <f t="shared" si="668"/>
        <v>10</v>
      </c>
      <c r="E7062" s="25">
        <f t="shared" si="667"/>
        <v>0</v>
      </c>
      <c r="F7062" s="25">
        <f t="shared" si="669"/>
        <v>0</v>
      </c>
      <c r="G7062" s="25" t="str">
        <f t="shared" si="665"/>
        <v>Winter</v>
      </c>
      <c r="H7062" s="25">
        <f t="shared" si="670"/>
        <v>2</v>
      </c>
      <c r="I7062" s="25">
        <v>0</v>
      </c>
      <c r="J7062" s="25">
        <f t="shared" si="666"/>
        <v>2</v>
      </c>
      <c r="K7062" s="7">
        <v>36.857149999999997</v>
      </c>
    </row>
    <row r="7063" spans="1:11" x14ac:dyDescent="0.25">
      <c r="A7063" s="6">
        <v>44491</v>
      </c>
      <c r="B7063" s="7">
        <v>2</v>
      </c>
      <c r="C7063" s="25">
        <v>82827.355043356685</v>
      </c>
      <c r="D7063" s="25">
        <f t="shared" si="668"/>
        <v>10</v>
      </c>
      <c r="E7063" s="25">
        <f t="shared" si="667"/>
        <v>0</v>
      </c>
      <c r="F7063" s="25">
        <f t="shared" si="669"/>
        <v>0</v>
      </c>
      <c r="G7063" s="25" t="str">
        <f t="shared" si="665"/>
        <v>Winter</v>
      </c>
      <c r="H7063" s="25">
        <f t="shared" si="670"/>
        <v>1</v>
      </c>
      <c r="I7063" s="25">
        <v>0</v>
      </c>
      <c r="J7063" s="25">
        <f t="shared" si="666"/>
        <v>1</v>
      </c>
      <c r="K7063" s="7">
        <v>45.072899999999997</v>
      </c>
    </row>
    <row r="7064" spans="1:11" x14ac:dyDescent="0.25">
      <c r="A7064" s="6">
        <v>44491</v>
      </c>
      <c r="B7064" s="7">
        <v>3</v>
      </c>
      <c r="C7064" s="25">
        <v>79685.908877642083</v>
      </c>
      <c r="D7064" s="25">
        <f t="shared" si="668"/>
        <v>10</v>
      </c>
      <c r="E7064" s="25">
        <f t="shared" si="667"/>
        <v>0</v>
      </c>
      <c r="F7064" s="25">
        <f t="shared" si="669"/>
        <v>0</v>
      </c>
      <c r="G7064" s="25" t="str">
        <f t="shared" si="665"/>
        <v>Winter</v>
      </c>
      <c r="H7064" s="25">
        <f t="shared" si="670"/>
        <v>1</v>
      </c>
      <c r="I7064" s="25">
        <v>0</v>
      </c>
      <c r="J7064" s="25">
        <f t="shared" si="666"/>
        <v>1</v>
      </c>
      <c r="K7064" s="7">
        <v>43.390180000000001</v>
      </c>
    </row>
    <row r="7065" spans="1:11" x14ac:dyDescent="0.25">
      <c r="A7065" s="6">
        <v>44491</v>
      </c>
      <c r="B7065" s="7">
        <v>4</v>
      </c>
      <c r="C7065" s="25">
        <v>78833.964524436189</v>
      </c>
      <c r="D7065" s="25">
        <f t="shared" si="668"/>
        <v>10</v>
      </c>
      <c r="E7065" s="25">
        <f t="shared" si="667"/>
        <v>0</v>
      </c>
      <c r="F7065" s="25">
        <f t="shared" si="669"/>
        <v>0</v>
      </c>
      <c r="G7065" s="25" t="str">
        <f t="shared" si="665"/>
        <v>Winter</v>
      </c>
      <c r="H7065" s="25">
        <f t="shared" si="670"/>
        <v>1</v>
      </c>
      <c r="I7065" s="25">
        <v>0</v>
      </c>
      <c r="J7065" s="25">
        <f t="shared" si="666"/>
        <v>1</v>
      </c>
      <c r="K7065" s="7">
        <v>40.462159999999997</v>
      </c>
    </row>
    <row r="7066" spans="1:11" x14ac:dyDescent="0.25">
      <c r="A7066" s="6">
        <v>44491</v>
      </c>
      <c r="B7066" s="7">
        <v>5</v>
      </c>
      <c r="C7066" s="25">
        <v>80616.943581599742</v>
      </c>
      <c r="D7066" s="25">
        <f t="shared" si="668"/>
        <v>10</v>
      </c>
      <c r="E7066" s="25">
        <f t="shared" si="667"/>
        <v>0</v>
      </c>
      <c r="F7066" s="25">
        <f t="shared" si="669"/>
        <v>0</v>
      </c>
      <c r="G7066" s="25" t="str">
        <f t="shared" si="665"/>
        <v>Winter</v>
      </c>
      <c r="H7066" s="25">
        <f t="shared" si="670"/>
        <v>1</v>
      </c>
      <c r="I7066" s="25">
        <v>0</v>
      </c>
      <c r="J7066" s="25">
        <f t="shared" si="666"/>
        <v>1</v>
      </c>
      <c r="K7066" s="7">
        <v>53.572200000000002</v>
      </c>
    </row>
    <row r="7067" spans="1:11" x14ac:dyDescent="0.25">
      <c r="A7067" s="6">
        <v>44491</v>
      </c>
      <c r="B7067" s="7">
        <v>6</v>
      </c>
      <c r="C7067" s="25">
        <v>87607.999234917428</v>
      </c>
      <c r="D7067" s="25">
        <f t="shared" si="668"/>
        <v>10</v>
      </c>
      <c r="E7067" s="25">
        <f t="shared" si="667"/>
        <v>0</v>
      </c>
      <c r="F7067" s="25">
        <f t="shared" si="669"/>
        <v>0</v>
      </c>
      <c r="G7067" s="25" t="str">
        <f t="shared" si="665"/>
        <v>Winter</v>
      </c>
      <c r="H7067" s="25">
        <f t="shared" si="670"/>
        <v>1</v>
      </c>
      <c r="I7067" s="25">
        <v>0</v>
      </c>
      <c r="J7067" s="25">
        <f t="shared" si="666"/>
        <v>1</v>
      </c>
      <c r="K7067" s="7">
        <v>50.9163</v>
      </c>
    </row>
    <row r="7068" spans="1:11" x14ac:dyDescent="0.25">
      <c r="A7068" s="6">
        <v>44491</v>
      </c>
      <c r="B7068" s="7">
        <v>7</v>
      </c>
      <c r="C7068" s="25">
        <v>102295.00990012009</v>
      </c>
      <c r="D7068" s="25">
        <f t="shared" si="668"/>
        <v>10</v>
      </c>
      <c r="E7068" s="25">
        <f t="shared" si="667"/>
        <v>0</v>
      </c>
      <c r="F7068" s="25">
        <f t="shared" si="669"/>
        <v>0</v>
      </c>
      <c r="G7068" s="25" t="str">
        <f t="shared" si="665"/>
        <v>Winter</v>
      </c>
      <c r="H7068" s="25">
        <f t="shared" si="670"/>
        <v>6</v>
      </c>
      <c r="I7068" s="25">
        <v>0</v>
      </c>
      <c r="J7068" s="25">
        <f t="shared" si="666"/>
        <v>6</v>
      </c>
      <c r="K7068" s="7">
        <v>50.837150000000001</v>
      </c>
    </row>
    <row r="7069" spans="1:11" x14ac:dyDescent="0.25">
      <c r="A7069" s="6">
        <v>44491</v>
      </c>
      <c r="B7069" s="7">
        <v>8</v>
      </c>
      <c r="C7069" s="25">
        <v>109637.28485031205</v>
      </c>
      <c r="D7069" s="25">
        <f t="shared" si="668"/>
        <v>10</v>
      </c>
      <c r="E7069" s="25">
        <f t="shared" si="667"/>
        <v>0</v>
      </c>
      <c r="F7069" s="25">
        <f t="shared" si="669"/>
        <v>0</v>
      </c>
      <c r="G7069" s="25" t="str">
        <f t="shared" si="665"/>
        <v>Winter</v>
      </c>
      <c r="H7069" s="25">
        <f t="shared" si="670"/>
        <v>6</v>
      </c>
      <c r="I7069" s="25">
        <v>0</v>
      </c>
      <c r="J7069" s="25">
        <f t="shared" si="666"/>
        <v>6</v>
      </c>
      <c r="K7069" s="7">
        <v>97.108750000000001</v>
      </c>
    </row>
    <row r="7070" spans="1:11" x14ac:dyDescent="0.25">
      <c r="A7070" s="6">
        <v>44491</v>
      </c>
      <c r="B7070" s="7">
        <v>9</v>
      </c>
      <c r="C7070" s="25">
        <v>110195.91926769013</v>
      </c>
      <c r="D7070" s="25">
        <f t="shared" si="668"/>
        <v>10</v>
      </c>
      <c r="E7070" s="25">
        <f t="shared" si="667"/>
        <v>0</v>
      </c>
      <c r="F7070" s="25">
        <f t="shared" si="669"/>
        <v>0</v>
      </c>
      <c r="G7070" s="25" t="str">
        <f t="shared" si="665"/>
        <v>Winter</v>
      </c>
      <c r="H7070" s="25">
        <f t="shared" si="670"/>
        <v>6</v>
      </c>
      <c r="I7070" s="25">
        <v>0</v>
      </c>
      <c r="J7070" s="25">
        <f t="shared" si="666"/>
        <v>6</v>
      </c>
      <c r="K7070" s="7">
        <v>65.367559999999997</v>
      </c>
    </row>
    <row r="7071" spans="1:11" x14ac:dyDescent="0.25">
      <c r="A7071" s="6">
        <v>44491</v>
      </c>
      <c r="B7071" s="7">
        <v>10</v>
      </c>
      <c r="C7071" s="25">
        <v>111196.89719150627</v>
      </c>
      <c r="D7071" s="25">
        <f t="shared" si="668"/>
        <v>10</v>
      </c>
      <c r="E7071" s="25">
        <f t="shared" si="667"/>
        <v>0</v>
      </c>
      <c r="F7071" s="25">
        <f t="shared" si="669"/>
        <v>0</v>
      </c>
      <c r="G7071" s="25" t="str">
        <f t="shared" si="665"/>
        <v>Winter</v>
      </c>
      <c r="H7071" s="25">
        <f t="shared" si="670"/>
        <v>2</v>
      </c>
      <c r="I7071" s="25">
        <v>0</v>
      </c>
      <c r="J7071" s="25">
        <f t="shared" si="666"/>
        <v>2</v>
      </c>
      <c r="K7071" s="7">
        <v>65.255039999999994</v>
      </c>
    </row>
    <row r="7072" spans="1:11" x14ac:dyDescent="0.25">
      <c r="A7072" s="6">
        <v>44491</v>
      </c>
      <c r="B7072" s="7">
        <v>11</v>
      </c>
      <c r="C7072" s="25">
        <v>112470.23214117991</v>
      </c>
      <c r="D7072" s="25">
        <f t="shared" si="668"/>
        <v>10</v>
      </c>
      <c r="E7072" s="25">
        <f t="shared" si="667"/>
        <v>0</v>
      </c>
      <c r="F7072" s="25">
        <f t="shared" si="669"/>
        <v>0</v>
      </c>
      <c r="G7072" s="25" t="str">
        <f t="shared" si="665"/>
        <v>Winter</v>
      </c>
      <c r="H7072" s="25">
        <f t="shared" si="670"/>
        <v>2</v>
      </c>
      <c r="I7072" s="25">
        <v>0</v>
      </c>
      <c r="J7072" s="25">
        <f t="shared" si="666"/>
        <v>2</v>
      </c>
      <c r="K7072" s="7">
        <v>58.18815</v>
      </c>
    </row>
    <row r="7073" spans="1:11" x14ac:dyDescent="0.25">
      <c r="A7073" s="6">
        <v>44491</v>
      </c>
      <c r="B7073" s="7">
        <v>12</v>
      </c>
      <c r="C7073" s="25">
        <v>113692.92409486024</v>
      </c>
      <c r="D7073" s="25">
        <f t="shared" si="668"/>
        <v>10</v>
      </c>
      <c r="E7073" s="25">
        <f t="shared" si="667"/>
        <v>0</v>
      </c>
      <c r="F7073" s="25">
        <f t="shared" si="669"/>
        <v>0</v>
      </c>
      <c r="G7073" s="25" t="str">
        <f t="shared" si="665"/>
        <v>Winter</v>
      </c>
      <c r="H7073" s="25">
        <f t="shared" si="670"/>
        <v>2</v>
      </c>
      <c r="I7073" s="25">
        <v>0</v>
      </c>
      <c r="J7073" s="25">
        <f t="shared" si="666"/>
        <v>2</v>
      </c>
      <c r="K7073" s="7">
        <v>59.3065</v>
      </c>
    </row>
    <row r="7074" spans="1:11" x14ac:dyDescent="0.25">
      <c r="A7074" s="6">
        <v>44491</v>
      </c>
      <c r="B7074" s="7">
        <v>13</v>
      </c>
      <c r="C7074" s="25">
        <v>115269.36247426849</v>
      </c>
      <c r="D7074" s="25">
        <f t="shared" si="668"/>
        <v>10</v>
      </c>
      <c r="E7074" s="25">
        <f t="shared" si="667"/>
        <v>0</v>
      </c>
      <c r="F7074" s="25">
        <f t="shared" si="669"/>
        <v>0</v>
      </c>
      <c r="G7074" s="25" t="str">
        <f t="shared" si="665"/>
        <v>Winter</v>
      </c>
      <c r="H7074" s="25">
        <f t="shared" si="670"/>
        <v>2</v>
      </c>
      <c r="I7074" s="25">
        <v>0</v>
      </c>
      <c r="J7074" s="25">
        <f t="shared" si="666"/>
        <v>2</v>
      </c>
      <c r="K7074" s="7">
        <v>67.521720000000002</v>
      </c>
    </row>
    <row r="7075" spans="1:11" x14ac:dyDescent="0.25">
      <c r="A7075" s="6">
        <v>44491</v>
      </c>
      <c r="B7075" s="7">
        <v>14</v>
      </c>
      <c r="C7075" s="25">
        <v>114284.89601565916</v>
      </c>
      <c r="D7075" s="25">
        <f t="shared" si="668"/>
        <v>10</v>
      </c>
      <c r="E7075" s="25">
        <f t="shared" si="667"/>
        <v>0</v>
      </c>
      <c r="F7075" s="25">
        <f t="shared" si="669"/>
        <v>0</v>
      </c>
      <c r="G7075" s="25" t="str">
        <f t="shared" si="665"/>
        <v>Winter</v>
      </c>
      <c r="H7075" s="25">
        <f t="shared" si="670"/>
        <v>2</v>
      </c>
      <c r="I7075" s="25">
        <v>0</v>
      </c>
      <c r="J7075" s="25">
        <f t="shared" si="666"/>
        <v>2</v>
      </c>
      <c r="K7075" s="7">
        <v>60.774070000000002</v>
      </c>
    </row>
    <row r="7076" spans="1:11" x14ac:dyDescent="0.25">
      <c r="A7076" s="6">
        <v>44491</v>
      </c>
      <c r="B7076" s="7">
        <v>15</v>
      </c>
      <c r="C7076" s="25">
        <v>114396.0244213212</v>
      </c>
      <c r="D7076" s="25">
        <f t="shared" si="668"/>
        <v>10</v>
      </c>
      <c r="E7076" s="25">
        <f t="shared" si="667"/>
        <v>0</v>
      </c>
      <c r="F7076" s="25">
        <f t="shared" si="669"/>
        <v>0</v>
      </c>
      <c r="G7076" s="25" t="str">
        <f t="shared" si="665"/>
        <v>Winter</v>
      </c>
      <c r="H7076" s="25">
        <f t="shared" si="670"/>
        <v>2</v>
      </c>
      <c r="I7076" s="25">
        <v>0</v>
      </c>
      <c r="J7076" s="25">
        <f t="shared" si="666"/>
        <v>2</v>
      </c>
      <c r="K7076" s="7">
        <v>63.797699999999999</v>
      </c>
    </row>
    <row r="7077" spans="1:11" x14ac:dyDescent="0.25">
      <c r="A7077" s="6">
        <v>44491</v>
      </c>
      <c r="B7077" s="7">
        <v>16</v>
      </c>
      <c r="C7077" s="25">
        <v>119276.97357681798</v>
      </c>
      <c r="D7077" s="25">
        <f t="shared" si="668"/>
        <v>10</v>
      </c>
      <c r="E7077" s="25">
        <f t="shared" si="667"/>
        <v>0</v>
      </c>
      <c r="F7077" s="25">
        <f t="shared" si="669"/>
        <v>0</v>
      </c>
      <c r="G7077" s="25" t="str">
        <f t="shared" si="665"/>
        <v>Winter</v>
      </c>
      <c r="H7077" s="25">
        <f t="shared" si="670"/>
        <v>2</v>
      </c>
      <c r="I7077" s="25">
        <v>0</v>
      </c>
      <c r="J7077" s="25">
        <f t="shared" si="666"/>
        <v>2</v>
      </c>
      <c r="K7077" s="7">
        <v>102.349</v>
      </c>
    </row>
    <row r="7078" spans="1:11" x14ac:dyDescent="0.25">
      <c r="A7078" s="6">
        <v>44491</v>
      </c>
      <c r="B7078" s="7">
        <v>17</v>
      </c>
      <c r="C7078" s="25">
        <v>127510.66095971782</v>
      </c>
      <c r="D7078" s="25">
        <f t="shared" si="668"/>
        <v>10</v>
      </c>
      <c r="E7078" s="25">
        <f t="shared" si="667"/>
        <v>0</v>
      </c>
      <c r="F7078" s="25">
        <f t="shared" si="669"/>
        <v>0</v>
      </c>
      <c r="G7078" s="25" t="str">
        <f t="shared" si="665"/>
        <v>Winter</v>
      </c>
      <c r="H7078" s="25">
        <f t="shared" si="670"/>
        <v>2</v>
      </c>
      <c r="I7078" s="25">
        <v>0</v>
      </c>
      <c r="J7078" s="25">
        <f t="shared" si="666"/>
        <v>2</v>
      </c>
      <c r="K7078" s="7">
        <v>56.158529999999999</v>
      </c>
    </row>
    <row r="7079" spans="1:11" x14ac:dyDescent="0.25">
      <c r="A7079" s="6">
        <v>44491</v>
      </c>
      <c r="B7079" s="7">
        <v>18</v>
      </c>
      <c r="C7079" s="25">
        <v>135106.49443040168</v>
      </c>
      <c r="D7079" s="25">
        <f t="shared" si="668"/>
        <v>10</v>
      </c>
      <c r="E7079" s="25">
        <f t="shared" si="667"/>
        <v>0</v>
      </c>
      <c r="F7079" s="25">
        <f t="shared" si="669"/>
        <v>0</v>
      </c>
      <c r="G7079" s="25" t="str">
        <f t="shared" si="665"/>
        <v>Winter</v>
      </c>
      <c r="H7079" s="25">
        <f t="shared" si="670"/>
        <v>2</v>
      </c>
      <c r="I7079" s="25">
        <v>0</v>
      </c>
      <c r="J7079" s="25">
        <f t="shared" si="666"/>
        <v>2</v>
      </c>
      <c r="K7079" s="7">
        <v>56.61842</v>
      </c>
    </row>
    <row r="7080" spans="1:11" x14ac:dyDescent="0.25">
      <c r="A7080" s="6">
        <v>44491</v>
      </c>
      <c r="B7080" s="7">
        <v>19</v>
      </c>
      <c r="C7080" s="25">
        <v>139103.95503142875</v>
      </c>
      <c r="D7080" s="25">
        <f t="shared" si="668"/>
        <v>10</v>
      </c>
      <c r="E7080" s="25">
        <f t="shared" si="667"/>
        <v>0</v>
      </c>
      <c r="F7080" s="25">
        <f t="shared" si="669"/>
        <v>0</v>
      </c>
      <c r="G7080" s="25" t="str">
        <f t="shared" si="665"/>
        <v>Winter</v>
      </c>
      <c r="H7080" s="25">
        <f t="shared" si="670"/>
        <v>6</v>
      </c>
      <c r="I7080" s="25">
        <v>0</v>
      </c>
      <c r="J7080" s="25">
        <f t="shared" si="666"/>
        <v>6</v>
      </c>
      <c r="K7080" s="7">
        <v>156.73740000000001</v>
      </c>
    </row>
    <row r="7081" spans="1:11" x14ac:dyDescent="0.25">
      <c r="A7081" s="6">
        <v>44491</v>
      </c>
      <c r="B7081" s="7">
        <v>20</v>
      </c>
      <c r="C7081" s="25">
        <v>139190.07751620005</v>
      </c>
      <c r="D7081" s="25">
        <f t="shared" si="668"/>
        <v>10</v>
      </c>
      <c r="E7081" s="25">
        <f t="shared" si="667"/>
        <v>0</v>
      </c>
      <c r="F7081" s="25">
        <f t="shared" si="669"/>
        <v>0</v>
      </c>
      <c r="G7081" s="25" t="str">
        <f t="shared" si="665"/>
        <v>Winter</v>
      </c>
      <c r="H7081" s="25">
        <f t="shared" si="670"/>
        <v>6</v>
      </c>
      <c r="I7081" s="25">
        <v>0</v>
      </c>
      <c r="J7081" s="25">
        <f t="shared" si="666"/>
        <v>6</v>
      </c>
      <c r="K7081" s="7">
        <v>98.485200000000006</v>
      </c>
    </row>
    <row r="7082" spans="1:11" x14ac:dyDescent="0.25">
      <c r="A7082" s="6">
        <v>44491</v>
      </c>
      <c r="B7082" s="7">
        <v>21</v>
      </c>
      <c r="C7082" s="25">
        <v>135386.20783018693</v>
      </c>
      <c r="D7082" s="25">
        <f t="shared" si="668"/>
        <v>10</v>
      </c>
      <c r="E7082" s="25">
        <f t="shared" si="667"/>
        <v>0</v>
      </c>
      <c r="F7082" s="25">
        <f t="shared" si="669"/>
        <v>0</v>
      </c>
      <c r="G7082" s="25" t="str">
        <f t="shared" si="665"/>
        <v>Winter</v>
      </c>
      <c r="H7082" s="25">
        <f t="shared" si="670"/>
        <v>6</v>
      </c>
      <c r="I7082" s="25">
        <v>0</v>
      </c>
      <c r="J7082" s="25">
        <f t="shared" si="666"/>
        <v>6</v>
      </c>
      <c r="K7082" s="7">
        <v>86.531260000000003</v>
      </c>
    </row>
    <row r="7083" spans="1:11" x14ac:dyDescent="0.25">
      <c r="A7083" s="6">
        <v>44491</v>
      </c>
      <c r="B7083" s="7">
        <v>22</v>
      </c>
      <c r="C7083" s="25">
        <v>129606.49526213099</v>
      </c>
      <c r="D7083" s="25">
        <f t="shared" si="668"/>
        <v>10</v>
      </c>
      <c r="E7083" s="25">
        <f t="shared" si="667"/>
        <v>0</v>
      </c>
      <c r="F7083" s="25">
        <f t="shared" si="669"/>
        <v>0</v>
      </c>
      <c r="G7083" s="25" t="str">
        <f t="shared" si="665"/>
        <v>Winter</v>
      </c>
      <c r="H7083" s="25">
        <f t="shared" si="670"/>
        <v>2</v>
      </c>
      <c r="I7083" s="25">
        <v>0</v>
      </c>
      <c r="J7083" s="25">
        <f t="shared" si="666"/>
        <v>2</v>
      </c>
      <c r="K7083" s="7">
        <v>80.166179999999997</v>
      </c>
    </row>
    <row r="7084" spans="1:11" x14ac:dyDescent="0.25">
      <c r="A7084" s="6">
        <v>44491</v>
      </c>
      <c r="B7084" s="7">
        <v>23</v>
      </c>
      <c r="C7084" s="25">
        <v>120756.08467636553</v>
      </c>
      <c r="D7084" s="25">
        <f t="shared" si="668"/>
        <v>10</v>
      </c>
      <c r="E7084" s="25">
        <f t="shared" si="667"/>
        <v>0</v>
      </c>
      <c r="F7084" s="25">
        <f t="shared" si="669"/>
        <v>0</v>
      </c>
      <c r="G7084" s="25" t="str">
        <f t="shared" si="665"/>
        <v>Winter</v>
      </c>
      <c r="H7084" s="25">
        <f t="shared" si="670"/>
        <v>2</v>
      </c>
      <c r="I7084" s="25">
        <v>0</v>
      </c>
      <c r="J7084" s="25">
        <f t="shared" si="666"/>
        <v>2</v>
      </c>
      <c r="K7084" s="7">
        <v>107.4243</v>
      </c>
    </row>
    <row r="7085" spans="1:11" x14ac:dyDescent="0.25">
      <c r="A7085" s="6">
        <v>44491</v>
      </c>
      <c r="B7085" s="7">
        <v>24</v>
      </c>
      <c r="C7085" s="25">
        <v>110114.01302800611</v>
      </c>
      <c r="D7085" s="25">
        <f t="shared" si="668"/>
        <v>10</v>
      </c>
      <c r="E7085" s="25">
        <f t="shared" si="667"/>
        <v>0</v>
      </c>
      <c r="F7085" s="25">
        <f t="shared" si="669"/>
        <v>0</v>
      </c>
      <c r="G7085" s="25" t="str">
        <f t="shared" si="665"/>
        <v>Winter</v>
      </c>
      <c r="H7085" s="25">
        <f t="shared" si="670"/>
        <v>2</v>
      </c>
      <c r="I7085" s="25">
        <v>0</v>
      </c>
      <c r="J7085" s="25">
        <f t="shared" si="666"/>
        <v>2</v>
      </c>
      <c r="K7085" s="7">
        <v>83.976920000000007</v>
      </c>
    </row>
    <row r="7086" spans="1:11" x14ac:dyDescent="0.25">
      <c r="A7086" s="6">
        <v>44492</v>
      </c>
      <c r="B7086" s="7">
        <v>1</v>
      </c>
      <c r="C7086" s="25">
        <v>99296.765247426389</v>
      </c>
      <c r="D7086" s="25">
        <f t="shared" si="668"/>
        <v>10</v>
      </c>
      <c r="E7086" s="25">
        <f t="shared" si="667"/>
        <v>0</v>
      </c>
      <c r="F7086" s="25">
        <f t="shared" si="669"/>
        <v>1</v>
      </c>
      <c r="G7086" s="25" t="str">
        <f t="shared" si="665"/>
        <v>Winter</v>
      </c>
      <c r="H7086" s="25">
        <f t="shared" si="670"/>
        <v>2</v>
      </c>
      <c r="I7086" s="25">
        <v>0</v>
      </c>
      <c r="J7086" s="25">
        <f t="shared" si="666"/>
        <v>2</v>
      </c>
      <c r="K7086" s="7">
        <v>100.80719999999999</v>
      </c>
    </row>
    <row r="7087" spans="1:11" x14ac:dyDescent="0.25">
      <c r="A7087" s="6">
        <v>44492</v>
      </c>
      <c r="B7087" s="7">
        <v>2</v>
      </c>
      <c r="C7087" s="25">
        <v>91464.040135542105</v>
      </c>
      <c r="D7087" s="25">
        <f t="shared" si="668"/>
        <v>10</v>
      </c>
      <c r="E7087" s="25">
        <f t="shared" si="667"/>
        <v>0</v>
      </c>
      <c r="F7087" s="25">
        <f t="shared" si="669"/>
        <v>1</v>
      </c>
      <c r="G7087" s="25" t="str">
        <f t="shared" ref="G7087:G7150" si="671">IF(OR(D7087&lt;5,D7087&gt;9),"Winter","Summer")</f>
        <v>Winter</v>
      </c>
      <c r="H7087" s="25">
        <f t="shared" si="670"/>
        <v>1</v>
      </c>
      <c r="I7087" s="25">
        <v>0</v>
      </c>
      <c r="J7087" s="25">
        <f t="shared" ref="J7087:J7150" si="672">IF(I7087=0,H7087,5)</f>
        <v>1</v>
      </c>
      <c r="K7087" s="7">
        <v>53.068730000000002</v>
      </c>
    </row>
    <row r="7088" spans="1:11" x14ac:dyDescent="0.25">
      <c r="A7088" s="6">
        <v>44492</v>
      </c>
      <c r="B7088" s="7">
        <v>3</v>
      </c>
      <c r="C7088" s="25">
        <v>86583.614202643745</v>
      </c>
      <c r="D7088" s="25">
        <f t="shared" si="668"/>
        <v>10</v>
      </c>
      <c r="E7088" s="25">
        <f t="shared" si="667"/>
        <v>0</v>
      </c>
      <c r="F7088" s="25">
        <f t="shared" si="669"/>
        <v>1</v>
      </c>
      <c r="G7088" s="25" t="str">
        <f t="shared" si="671"/>
        <v>Winter</v>
      </c>
      <c r="H7088" s="25">
        <f t="shared" si="670"/>
        <v>1</v>
      </c>
      <c r="I7088" s="25">
        <v>0</v>
      </c>
      <c r="J7088" s="25">
        <f t="shared" si="672"/>
        <v>1</v>
      </c>
      <c r="K7088" s="7">
        <v>49.57544</v>
      </c>
    </row>
    <row r="7089" spans="1:11" x14ac:dyDescent="0.25">
      <c r="A7089" s="6">
        <v>44492</v>
      </c>
      <c r="B7089" s="7">
        <v>4</v>
      </c>
      <c r="C7089" s="25">
        <v>84272.89983566181</v>
      </c>
      <c r="D7089" s="25">
        <f t="shared" si="668"/>
        <v>10</v>
      </c>
      <c r="E7089" s="25">
        <f t="shared" si="667"/>
        <v>0</v>
      </c>
      <c r="F7089" s="25">
        <f t="shared" si="669"/>
        <v>1</v>
      </c>
      <c r="G7089" s="25" t="str">
        <f t="shared" si="671"/>
        <v>Winter</v>
      </c>
      <c r="H7089" s="25">
        <f t="shared" si="670"/>
        <v>1</v>
      </c>
      <c r="I7089" s="25">
        <v>0</v>
      </c>
      <c r="J7089" s="25">
        <f t="shared" si="672"/>
        <v>1</v>
      </c>
      <c r="K7089" s="7">
        <v>46.508290000000002</v>
      </c>
    </row>
    <row r="7090" spans="1:11" x14ac:dyDescent="0.25">
      <c r="A7090" s="6">
        <v>44492</v>
      </c>
      <c r="B7090" s="7">
        <v>5</v>
      </c>
      <c r="C7090" s="25">
        <v>83928.687331909794</v>
      </c>
      <c r="D7090" s="25">
        <f t="shared" si="668"/>
        <v>10</v>
      </c>
      <c r="E7090" s="25">
        <f t="shared" si="667"/>
        <v>0</v>
      </c>
      <c r="F7090" s="25">
        <f t="shared" si="669"/>
        <v>1</v>
      </c>
      <c r="G7090" s="25" t="str">
        <f t="shared" si="671"/>
        <v>Winter</v>
      </c>
      <c r="H7090" s="25">
        <f t="shared" si="670"/>
        <v>1</v>
      </c>
      <c r="I7090" s="25">
        <v>0</v>
      </c>
      <c r="J7090" s="25">
        <f t="shared" si="672"/>
        <v>1</v>
      </c>
      <c r="K7090" s="7">
        <v>53.223280000000003</v>
      </c>
    </row>
    <row r="7091" spans="1:11" x14ac:dyDescent="0.25">
      <c r="A7091" s="6">
        <v>44492</v>
      </c>
      <c r="B7091" s="7">
        <v>6</v>
      </c>
      <c r="C7091" s="25">
        <v>86678.844431584614</v>
      </c>
      <c r="D7091" s="25">
        <f t="shared" si="668"/>
        <v>10</v>
      </c>
      <c r="E7091" s="25">
        <f t="shared" si="667"/>
        <v>0</v>
      </c>
      <c r="F7091" s="25">
        <f t="shared" si="669"/>
        <v>1</v>
      </c>
      <c r="G7091" s="25" t="str">
        <f t="shared" si="671"/>
        <v>Winter</v>
      </c>
      <c r="H7091" s="25">
        <f t="shared" si="670"/>
        <v>1</v>
      </c>
      <c r="I7091" s="25">
        <v>0</v>
      </c>
      <c r="J7091" s="25">
        <f t="shared" si="672"/>
        <v>1</v>
      </c>
      <c r="K7091" s="7">
        <v>46.637729999999998</v>
      </c>
    </row>
    <row r="7092" spans="1:11" x14ac:dyDescent="0.25">
      <c r="A7092" s="6">
        <v>44492</v>
      </c>
      <c r="B7092" s="7">
        <v>7</v>
      </c>
      <c r="C7092" s="25">
        <v>92414.935740159824</v>
      </c>
      <c r="D7092" s="25">
        <f t="shared" si="668"/>
        <v>10</v>
      </c>
      <c r="E7092" s="25">
        <f t="shared" si="667"/>
        <v>0</v>
      </c>
      <c r="F7092" s="25">
        <f t="shared" si="669"/>
        <v>1</v>
      </c>
      <c r="G7092" s="25" t="str">
        <f t="shared" si="671"/>
        <v>Winter</v>
      </c>
      <c r="H7092" s="25">
        <f t="shared" si="670"/>
        <v>2</v>
      </c>
      <c r="I7092" s="25">
        <v>0</v>
      </c>
      <c r="J7092" s="25">
        <f t="shared" si="672"/>
        <v>2</v>
      </c>
      <c r="K7092" s="7">
        <v>51.198590000000003</v>
      </c>
    </row>
    <row r="7093" spans="1:11" x14ac:dyDescent="0.25">
      <c r="A7093" s="6">
        <v>44492</v>
      </c>
      <c r="B7093" s="7">
        <v>8</v>
      </c>
      <c r="C7093" s="25">
        <v>103070.74937701279</v>
      </c>
      <c r="D7093" s="25">
        <f t="shared" si="668"/>
        <v>10</v>
      </c>
      <c r="E7093" s="25">
        <f t="shared" si="667"/>
        <v>0</v>
      </c>
      <c r="F7093" s="25">
        <f t="shared" si="669"/>
        <v>1</v>
      </c>
      <c r="G7093" s="25" t="str">
        <f t="shared" si="671"/>
        <v>Winter</v>
      </c>
      <c r="H7093" s="25">
        <f t="shared" si="670"/>
        <v>2</v>
      </c>
      <c r="I7093" s="25">
        <v>0</v>
      </c>
      <c r="J7093" s="25">
        <f t="shared" si="672"/>
        <v>2</v>
      </c>
      <c r="K7093" s="7">
        <v>54.231310000000001</v>
      </c>
    </row>
    <row r="7094" spans="1:11" x14ac:dyDescent="0.25">
      <c r="A7094" s="6">
        <v>44492</v>
      </c>
      <c r="B7094" s="7">
        <v>9</v>
      </c>
      <c r="C7094" s="25">
        <v>118142.9697041724</v>
      </c>
      <c r="D7094" s="25">
        <f t="shared" si="668"/>
        <v>10</v>
      </c>
      <c r="E7094" s="25">
        <f t="shared" si="667"/>
        <v>0</v>
      </c>
      <c r="F7094" s="25">
        <f t="shared" si="669"/>
        <v>1</v>
      </c>
      <c r="G7094" s="25" t="str">
        <f t="shared" si="671"/>
        <v>Winter</v>
      </c>
      <c r="H7094" s="25">
        <f t="shared" si="670"/>
        <v>2</v>
      </c>
      <c r="I7094" s="25">
        <v>0</v>
      </c>
      <c r="J7094" s="25">
        <f t="shared" si="672"/>
        <v>2</v>
      </c>
      <c r="K7094" s="7">
        <v>57.605229999999999</v>
      </c>
    </row>
    <row r="7095" spans="1:11" x14ac:dyDescent="0.25">
      <c r="A7095" s="6">
        <v>44492</v>
      </c>
      <c r="B7095" s="7">
        <v>10</v>
      </c>
      <c r="C7095" s="25">
        <v>126122.69634831315</v>
      </c>
      <c r="D7095" s="25">
        <f t="shared" si="668"/>
        <v>10</v>
      </c>
      <c r="E7095" s="25">
        <f t="shared" si="667"/>
        <v>0</v>
      </c>
      <c r="F7095" s="25">
        <f t="shared" si="669"/>
        <v>1</v>
      </c>
      <c r="G7095" s="25" t="str">
        <f t="shared" si="671"/>
        <v>Winter</v>
      </c>
      <c r="H7095" s="25">
        <f t="shared" si="670"/>
        <v>2</v>
      </c>
      <c r="I7095" s="25">
        <v>0</v>
      </c>
      <c r="J7095" s="25">
        <f t="shared" si="672"/>
        <v>2</v>
      </c>
      <c r="K7095" s="7">
        <v>57.843519999999998</v>
      </c>
    </row>
    <row r="7096" spans="1:11" x14ac:dyDescent="0.25">
      <c r="A7096" s="6">
        <v>44492</v>
      </c>
      <c r="B7096" s="7">
        <v>11</v>
      </c>
      <c r="C7096" s="25">
        <v>127791.55126311758</v>
      </c>
      <c r="D7096" s="25">
        <f t="shared" si="668"/>
        <v>10</v>
      </c>
      <c r="E7096" s="25">
        <f t="shared" si="667"/>
        <v>0</v>
      </c>
      <c r="F7096" s="25">
        <f t="shared" si="669"/>
        <v>1</v>
      </c>
      <c r="G7096" s="25" t="str">
        <f t="shared" si="671"/>
        <v>Winter</v>
      </c>
      <c r="H7096" s="25">
        <f t="shared" si="670"/>
        <v>2</v>
      </c>
      <c r="I7096" s="25">
        <v>0</v>
      </c>
      <c r="J7096" s="25">
        <f t="shared" si="672"/>
        <v>2</v>
      </c>
      <c r="K7096" s="7">
        <v>56.707659999999997</v>
      </c>
    </row>
    <row r="7097" spans="1:11" x14ac:dyDescent="0.25">
      <c r="A7097" s="6">
        <v>44492</v>
      </c>
      <c r="B7097" s="7">
        <v>12</v>
      </c>
      <c r="C7097" s="25">
        <v>126940.44110887773</v>
      </c>
      <c r="D7097" s="25">
        <f t="shared" si="668"/>
        <v>10</v>
      </c>
      <c r="E7097" s="25">
        <f t="shared" si="667"/>
        <v>0</v>
      </c>
      <c r="F7097" s="25">
        <f t="shared" si="669"/>
        <v>1</v>
      </c>
      <c r="G7097" s="25" t="str">
        <f t="shared" si="671"/>
        <v>Winter</v>
      </c>
      <c r="H7097" s="25">
        <f t="shared" si="670"/>
        <v>2</v>
      </c>
      <c r="I7097" s="25">
        <v>0</v>
      </c>
      <c r="J7097" s="25">
        <f t="shared" si="672"/>
        <v>2</v>
      </c>
      <c r="K7097" s="7">
        <v>51.218339999999998</v>
      </c>
    </row>
    <row r="7098" spans="1:11" x14ac:dyDescent="0.25">
      <c r="A7098" s="6">
        <v>44492</v>
      </c>
      <c r="B7098" s="7">
        <v>13</v>
      </c>
      <c r="C7098" s="25">
        <v>124800.88747543366</v>
      </c>
      <c r="D7098" s="25">
        <f t="shared" si="668"/>
        <v>10</v>
      </c>
      <c r="E7098" s="25">
        <f t="shared" si="667"/>
        <v>0</v>
      </c>
      <c r="F7098" s="25">
        <f t="shared" si="669"/>
        <v>1</v>
      </c>
      <c r="G7098" s="25" t="str">
        <f t="shared" si="671"/>
        <v>Winter</v>
      </c>
      <c r="H7098" s="25">
        <f t="shared" si="670"/>
        <v>2</v>
      </c>
      <c r="I7098" s="25">
        <v>0</v>
      </c>
      <c r="J7098" s="25">
        <f t="shared" si="672"/>
        <v>2</v>
      </c>
      <c r="K7098" s="7">
        <v>53.369959999999999</v>
      </c>
    </row>
    <row r="7099" spans="1:11" x14ac:dyDescent="0.25">
      <c r="A7099" s="6">
        <v>44492</v>
      </c>
      <c r="B7099" s="7">
        <v>14</v>
      </c>
      <c r="C7099" s="25">
        <v>122187.35312566029</v>
      </c>
      <c r="D7099" s="25">
        <f t="shared" si="668"/>
        <v>10</v>
      </c>
      <c r="E7099" s="25">
        <f t="shared" si="667"/>
        <v>0</v>
      </c>
      <c r="F7099" s="25">
        <f t="shared" si="669"/>
        <v>1</v>
      </c>
      <c r="G7099" s="25" t="str">
        <f t="shared" si="671"/>
        <v>Winter</v>
      </c>
      <c r="H7099" s="25">
        <f t="shared" si="670"/>
        <v>2</v>
      </c>
      <c r="I7099" s="25">
        <v>0</v>
      </c>
      <c r="J7099" s="25">
        <f t="shared" si="672"/>
        <v>2</v>
      </c>
      <c r="K7099" s="7">
        <v>54.719679999999997</v>
      </c>
    </row>
    <row r="7100" spans="1:11" x14ac:dyDescent="0.25">
      <c r="A7100" s="6">
        <v>44492</v>
      </c>
      <c r="B7100" s="7">
        <v>15</v>
      </c>
      <c r="C7100" s="25">
        <v>120770.96342913261</v>
      </c>
      <c r="D7100" s="25">
        <f t="shared" si="668"/>
        <v>10</v>
      </c>
      <c r="E7100" s="25">
        <f t="shared" si="667"/>
        <v>0</v>
      </c>
      <c r="F7100" s="25">
        <f t="shared" si="669"/>
        <v>1</v>
      </c>
      <c r="G7100" s="25" t="str">
        <f t="shared" si="671"/>
        <v>Winter</v>
      </c>
      <c r="H7100" s="25">
        <f t="shared" si="670"/>
        <v>2</v>
      </c>
      <c r="I7100" s="25">
        <v>0</v>
      </c>
      <c r="J7100" s="25">
        <f t="shared" si="672"/>
        <v>2</v>
      </c>
      <c r="K7100" s="7">
        <v>55.417310000000001</v>
      </c>
    </row>
    <row r="7101" spans="1:11" x14ac:dyDescent="0.25">
      <c r="A7101" s="6">
        <v>44492</v>
      </c>
      <c r="B7101" s="7">
        <v>16</v>
      </c>
      <c r="C7101" s="25">
        <v>122332.42178871119</v>
      </c>
      <c r="D7101" s="25">
        <f t="shared" si="668"/>
        <v>10</v>
      </c>
      <c r="E7101" s="25">
        <f t="shared" si="667"/>
        <v>0</v>
      </c>
      <c r="F7101" s="25">
        <f t="shared" si="669"/>
        <v>1</v>
      </c>
      <c r="G7101" s="25" t="str">
        <f t="shared" si="671"/>
        <v>Winter</v>
      </c>
      <c r="H7101" s="25">
        <f t="shared" si="670"/>
        <v>2</v>
      </c>
      <c r="I7101" s="25">
        <v>0</v>
      </c>
      <c r="J7101" s="25">
        <f t="shared" si="672"/>
        <v>2</v>
      </c>
      <c r="K7101" s="7">
        <v>52.403959999999998</v>
      </c>
    </row>
    <row r="7102" spans="1:11" x14ac:dyDescent="0.25">
      <c r="A7102" s="6">
        <v>44492</v>
      </c>
      <c r="B7102" s="7">
        <v>17</v>
      </c>
      <c r="C7102" s="25">
        <v>123712.73323509398</v>
      </c>
      <c r="D7102" s="25">
        <f t="shared" si="668"/>
        <v>10</v>
      </c>
      <c r="E7102" s="25">
        <f t="shared" si="667"/>
        <v>0</v>
      </c>
      <c r="F7102" s="25">
        <f t="shared" si="669"/>
        <v>1</v>
      </c>
      <c r="G7102" s="25" t="str">
        <f t="shared" si="671"/>
        <v>Winter</v>
      </c>
      <c r="H7102" s="25">
        <f t="shared" si="670"/>
        <v>2</v>
      </c>
      <c r="I7102" s="25">
        <v>0</v>
      </c>
      <c r="J7102" s="25">
        <f t="shared" si="672"/>
        <v>2</v>
      </c>
      <c r="K7102" s="7">
        <v>104.38290000000001</v>
      </c>
    </row>
    <row r="7103" spans="1:11" x14ac:dyDescent="0.25">
      <c r="A7103" s="6">
        <v>44492</v>
      </c>
      <c r="B7103" s="7">
        <v>18</v>
      </c>
      <c r="C7103" s="25">
        <v>126444.9855576915</v>
      </c>
      <c r="D7103" s="25">
        <f t="shared" si="668"/>
        <v>10</v>
      </c>
      <c r="E7103" s="25">
        <f t="shared" si="667"/>
        <v>0</v>
      </c>
      <c r="F7103" s="25">
        <f t="shared" si="669"/>
        <v>1</v>
      </c>
      <c r="G7103" s="25" t="str">
        <f t="shared" si="671"/>
        <v>Winter</v>
      </c>
      <c r="H7103" s="25">
        <f t="shared" si="670"/>
        <v>2</v>
      </c>
      <c r="I7103" s="25">
        <v>0</v>
      </c>
      <c r="J7103" s="25">
        <f t="shared" si="672"/>
        <v>2</v>
      </c>
      <c r="K7103" s="7">
        <v>79.986760000000004</v>
      </c>
    </row>
    <row r="7104" spans="1:11" x14ac:dyDescent="0.25">
      <c r="A7104" s="6">
        <v>44492</v>
      </c>
      <c r="B7104" s="7">
        <v>19</v>
      </c>
      <c r="C7104" s="25">
        <v>128577.49445603594</v>
      </c>
      <c r="D7104" s="25">
        <f t="shared" si="668"/>
        <v>10</v>
      </c>
      <c r="E7104" s="25">
        <f t="shared" si="667"/>
        <v>0</v>
      </c>
      <c r="F7104" s="25">
        <f t="shared" si="669"/>
        <v>1</v>
      </c>
      <c r="G7104" s="25" t="str">
        <f t="shared" si="671"/>
        <v>Winter</v>
      </c>
      <c r="H7104" s="25">
        <f t="shared" si="670"/>
        <v>2</v>
      </c>
      <c r="I7104" s="25">
        <v>0</v>
      </c>
      <c r="J7104" s="25">
        <f t="shared" si="672"/>
        <v>2</v>
      </c>
      <c r="K7104" s="7">
        <v>57.480600000000003</v>
      </c>
    </row>
    <row r="7105" spans="1:11" x14ac:dyDescent="0.25">
      <c r="A7105" s="6">
        <v>44492</v>
      </c>
      <c r="B7105" s="7">
        <v>20</v>
      </c>
      <c r="C7105" s="25">
        <v>131705.71300857706</v>
      </c>
      <c r="D7105" s="25">
        <f t="shared" si="668"/>
        <v>10</v>
      </c>
      <c r="E7105" s="25">
        <f t="shared" si="667"/>
        <v>0</v>
      </c>
      <c r="F7105" s="25">
        <f t="shared" si="669"/>
        <v>1</v>
      </c>
      <c r="G7105" s="25" t="str">
        <f t="shared" si="671"/>
        <v>Winter</v>
      </c>
      <c r="H7105" s="25">
        <f t="shared" si="670"/>
        <v>2</v>
      </c>
      <c r="I7105" s="25">
        <v>0</v>
      </c>
      <c r="J7105" s="25">
        <f t="shared" si="672"/>
        <v>2</v>
      </c>
      <c r="K7105" s="7">
        <v>61.703809999999997</v>
      </c>
    </row>
    <row r="7106" spans="1:11" x14ac:dyDescent="0.25">
      <c r="A7106" s="6">
        <v>44492</v>
      </c>
      <c r="B7106" s="7">
        <v>21</v>
      </c>
      <c r="C7106" s="25">
        <v>128971.06804108496</v>
      </c>
      <c r="D7106" s="25">
        <f t="shared" si="668"/>
        <v>10</v>
      </c>
      <c r="E7106" s="25">
        <f t="shared" si="667"/>
        <v>0</v>
      </c>
      <c r="F7106" s="25">
        <f t="shared" si="669"/>
        <v>1</v>
      </c>
      <c r="G7106" s="25" t="str">
        <f t="shared" si="671"/>
        <v>Winter</v>
      </c>
      <c r="H7106" s="25">
        <f t="shared" si="670"/>
        <v>2</v>
      </c>
      <c r="I7106" s="25">
        <v>0</v>
      </c>
      <c r="J7106" s="25">
        <f t="shared" si="672"/>
        <v>2</v>
      </c>
      <c r="K7106" s="7">
        <v>53.763249999999999</v>
      </c>
    </row>
    <row r="7107" spans="1:11" x14ac:dyDescent="0.25">
      <c r="A7107" s="6">
        <v>44492</v>
      </c>
      <c r="B7107" s="7">
        <v>22</v>
      </c>
      <c r="C7107" s="25">
        <v>124151.35564434688</v>
      </c>
      <c r="D7107" s="25">
        <f t="shared" si="668"/>
        <v>10</v>
      </c>
      <c r="E7107" s="25">
        <f t="shared" si="667"/>
        <v>0</v>
      </c>
      <c r="F7107" s="25">
        <f t="shared" si="669"/>
        <v>1</v>
      </c>
      <c r="G7107" s="25" t="str">
        <f t="shared" si="671"/>
        <v>Winter</v>
      </c>
      <c r="H7107" s="25">
        <f t="shared" si="670"/>
        <v>2</v>
      </c>
      <c r="I7107" s="25">
        <v>0</v>
      </c>
      <c r="J7107" s="25">
        <f t="shared" si="672"/>
        <v>2</v>
      </c>
      <c r="K7107" s="7">
        <v>55.033900000000003</v>
      </c>
    </row>
    <row r="7108" spans="1:11" x14ac:dyDescent="0.25">
      <c r="A7108" s="6">
        <v>44492</v>
      </c>
      <c r="B7108" s="7">
        <v>23</v>
      </c>
      <c r="C7108" s="25">
        <v>116192.91845618904</v>
      </c>
      <c r="D7108" s="25">
        <f t="shared" si="668"/>
        <v>10</v>
      </c>
      <c r="E7108" s="25">
        <f t="shared" si="667"/>
        <v>0</v>
      </c>
      <c r="F7108" s="25">
        <f t="shared" si="669"/>
        <v>1</v>
      </c>
      <c r="G7108" s="25" t="str">
        <f t="shared" si="671"/>
        <v>Winter</v>
      </c>
      <c r="H7108" s="25">
        <f t="shared" si="670"/>
        <v>2</v>
      </c>
      <c r="I7108" s="25">
        <v>0</v>
      </c>
      <c r="J7108" s="25">
        <f t="shared" si="672"/>
        <v>2</v>
      </c>
      <c r="K7108" s="7">
        <v>57.29504</v>
      </c>
    </row>
    <row r="7109" spans="1:11" x14ac:dyDescent="0.25">
      <c r="A7109" s="6">
        <v>44492</v>
      </c>
      <c r="B7109" s="7">
        <v>24</v>
      </c>
      <c r="C7109" s="25">
        <v>106156.86916600754</v>
      </c>
      <c r="D7109" s="25">
        <f t="shared" si="668"/>
        <v>10</v>
      </c>
      <c r="E7109" s="25">
        <f t="shared" si="667"/>
        <v>0</v>
      </c>
      <c r="F7109" s="25">
        <f t="shared" si="669"/>
        <v>1</v>
      </c>
      <c r="G7109" s="25" t="str">
        <f t="shared" si="671"/>
        <v>Winter</v>
      </c>
      <c r="H7109" s="25">
        <f t="shared" si="670"/>
        <v>2</v>
      </c>
      <c r="I7109" s="25">
        <v>0</v>
      </c>
      <c r="J7109" s="25">
        <f t="shared" si="672"/>
        <v>2</v>
      </c>
      <c r="K7109" s="7">
        <v>50.704479999999997</v>
      </c>
    </row>
    <row r="7110" spans="1:11" x14ac:dyDescent="0.25">
      <c r="A7110" s="6">
        <v>44493</v>
      </c>
      <c r="B7110" s="7">
        <v>1</v>
      </c>
      <c r="C7110" s="25">
        <v>96153.816610279711</v>
      </c>
      <c r="D7110" s="25">
        <f t="shared" si="668"/>
        <v>10</v>
      </c>
      <c r="E7110" s="25">
        <f t="shared" ref="E7110:E7173" si="673">IF(IFERROR(VLOOKUP(A7110,$S$6:$S$15,1,0),0)&gt;0,1,0)</f>
        <v>0</v>
      </c>
      <c r="F7110" s="25">
        <f t="shared" si="669"/>
        <v>1</v>
      </c>
      <c r="G7110" s="25" t="str">
        <f t="shared" si="671"/>
        <v>Winter</v>
      </c>
      <c r="H7110" s="25">
        <f t="shared" si="670"/>
        <v>2</v>
      </c>
      <c r="I7110" s="25">
        <v>0</v>
      </c>
      <c r="J7110" s="25">
        <f t="shared" si="672"/>
        <v>2</v>
      </c>
      <c r="K7110" s="7">
        <v>43.745379999999997</v>
      </c>
    </row>
    <row r="7111" spans="1:11" x14ac:dyDescent="0.25">
      <c r="A7111" s="6">
        <v>44493</v>
      </c>
      <c r="B7111" s="7">
        <v>2</v>
      </c>
      <c r="C7111" s="25">
        <v>88173.081648477324</v>
      </c>
      <c r="D7111" s="25">
        <f t="shared" ref="D7111:D7174" si="674">MONTH(A7111)</f>
        <v>10</v>
      </c>
      <c r="E7111" s="25">
        <f t="shared" si="673"/>
        <v>0</v>
      </c>
      <c r="F7111" s="25">
        <f t="shared" ref="F7111:F7174" si="675">IF(WEEKDAY(A7111,2)&gt;5,1,0)</f>
        <v>1</v>
      </c>
      <c r="G7111" s="25" t="str">
        <f t="shared" si="671"/>
        <v>Winter</v>
      </c>
      <c r="H7111" s="25">
        <f t="shared" ref="H7111:H7174" si="676">IF(AND(B7111&lt;7,B7111&gt;1),1,IF(G7111="Winter",IF(OR(E7111=1,F7111=1,B7111=1,AND(B7111&gt;9,B7111&lt;19),B7111&gt;21),2,6),IF(OR(E7111=1,F7111=1,B7111&lt;15,B7111&gt;20),3,4)))</f>
        <v>1</v>
      </c>
      <c r="I7111" s="25">
        <v>0</v>
      </c>
      <c r="J7111" s="25">
        <f t="shared" si="672"/>
        <v>1</v>
      </c>
      <c r="K7111" s="7">
        <v>36.818849999999998</v>
      </c>
    </row>
    <row r="7112" spans="1:11" x14ac:dyDescent="0.25">
      <c r="A7112" s="6">
        <v>44493</v>
      </c>
      <c r="B7112" s="7">
        <v>3</v>
      </c>
      <c r="C7112" s="25">
        <v>83169.610086710818</v>
      </c>
      <c r="D7112" s="25">
        <f t="shared" si="674"/>
        <v>10</v>
      </c>
      <c r="E7112" s="25">
        <f t="shared" si="673"/>
        <v>0</v>
      </c>
      <c r="F7112" s="25">
        <f t="shared" si="675"/>
        <v>1</v>
      </c>
      <c r="G7112" s="25" t="str">
        <f t="shared" si="671"/>
        <v>Winter</v>
      </c>
      <c r="H7112" s="25">
        <f t="shared" si="676"/>
        <v>1</v>
      </c>
      <c r="I7112" s="25">
        <v>0</v>
      </c>
      <c r="J7112" s="25">
        <f t="shared" si="672"/>
        <v>1</v>
      </c>
      <c r="K7112" s="7">
        <v>38.53284</v>
      </c>
    </row>
    <row r="7113" spans="1:11" x14ac:dyDescent="0.25">
      <c r="A7113" s="6">
        <v>44493</v>
      </c>
      <c r="B7113" s="7">
        <v>4</v>
      </c>
      <c r="C7113" s="25">
        <v>80414.225954342255</v>
      </c>
      <c r="D7113" s="25">
        <f t="shared" si="674"/>
        <v>10</v>
      </c>
      <c r="E7113" s="25">
        <f t="shared" si="673"/>
        <v>0</v>
      </c>
      <c r="F7113" s="25">
        <f t="shared" si="675"/>
        <v>1</v>
      </c>
      <c r="G7113" s="25" t="str">
        <f t="shared" si="671"/>
        <v>Winter</v>
      </c>
      <c r="H7113" s="25">
        <f t="shared" si="676"/>
        <v>1</v>
      </c>
      <c r="I7113" s="25">
        <v>0</v>
      </c>
      <c r="J7113" s="25">
        <f t="shared" si="672"/>
        <v>1</v>
      </c>
      <c r="K7113" s="7">
        <v>40.73751</v>
      </c>
    </row>
    <row r="7114" spans="1:11" x14ac:dyDescent="0.25">
      <c r="A7114" s="6">
        <v>44493</v>
      </c>
      <c r="B7114" s="7">
        <v>5</v>
      </c>
      <c r="C7114" s="25">
        <v>79478.171568269827</v>
      </c>
      <c r="D7114" s="25">
        <f t="shared" si="674"/>
        <v>10</v>
      </c>
      <c r="E7114" s="25">
        <f t="shared" si="673"/>
        <v>0</v>
      </c>
      <c r="F7114" s="25">
        <f t="shared" si="675"/>
        <v>1</v>
      </c>
      <c r="G7114" s="25" t="str">
        <f t="shared" si="671"/>
        <v>Winter</v>
      </c>
      <c r="H7114" s="25">
        <f t="shared" si="676"/>
        <v>1</v>
      </c>
      <c r="I7114" s="25">
        <v>0</v>
      </c>
      <c r="J7114" s="25">
        <f t="shared" si="672"/>
        <v>1</v>
      </c>
      <c r="K7114" s="7">
        <v>36.625210000000003</v>
      </c>
    </row>
    <row r="7115" spans="1:11" x14ac:dyDescent="0.25">
      <c r="A7115" s="6">
        <v>44493</v>
      </c>
      <c r="B7115" s="7">
        <v>6</v>
      </c>
      <c r="C7115" s="25">
        <v>80731.908747551919</v>
      </c>
      <c r="D7115" s="25">
        <f t="shared" si="674"/>
        <v>10</v>
      </c>
      <c r="E7115" s="25">
        <f t="shared" si="673"/>
        <v>0</v>
      </c>
      <c r="F7115" s="25">
        <f t="shared" si="675"/>
        <v>1</v>
      </c>
      <c r="G7115" s="25" t="str">
        <f t="shared" si="671"/>
        <v>Winter</v>
      </c>
      <c r="H7115" s="25">
        <f t="shared" si="676"/>
        <v>1</v>
      </c>
      <c r="I7115" s="25">
        <v>0</v>
      </c>
      <c r="J7115" s="25">
        <f t="shared" si="672"/>
        <v>1</v>
      </c>
      <c r="K7115" s="7">
        <v>38.853169999999999</v>
      </c>
    </row>
    <row r="7116" spans="1:11" x14ac:dyDescent="0.25">
      <c r="A7116" s="6">
        <v>44493</v>
      </c>
      <c r="B7116" s="7">
        <v>7</v>
      </c>
      <c r="C7116" s="25">
        <v>84661.106298868282</v>
      </c>
      <c r="D7116" s="25">
        <f t="shared" si="674"/>
        <v>10</v>
      </c>
      <c r="E7116" s="25">
        <f t="shared" si="673"/>
        <v>0</v>
      </c>
      <c r="F7116" s="25">
        <f t="shared" si="675"/>
        <v>1</v>
      </c>
      <c r="G7116" s="25" t="str">
        <f t="shared" si="671"/>
        <v>Winter</v>
      </c>
      <c r="H7116" s="25">
        <f t="shared" si="676"/>
        <v>2</v>
      </c>
      <c r="I7116" s="25">
        <v>0</v>
      </c>
      <c r="J7116" s="25">
        <f t="shared" si="672"/>
        <v>2</v>
      </c>
      <c r="K7116" s="7">
        <v>38.758960000000002</v>
      </c>
    </row>
    <row r="7117" spans="1:11" x14ac:dyDescent="0.25">
      <c r="A7117" s="6">
        <v>44493</v>
      </c>
      <c r="B7117" s="7">
        <v>8</v>
      </c>
      <c r="C7117" s="25">
        <v>92928.578071058029</v>
      </c>
      <c r="D7117" s="25">
        <f t="shared" si="674"/>
        <v>10</v>
      </c>
      <c r="E7117" s="25">
        <f t="shared" si="673"/>
        <v>0</v>
      </c>
      <c r="F7117" s="25">
        <f t="shared" si="675"/>
        <v>1</v>
      </c>
      <c r="G7117" s="25" t="str">
        <f t="shared" si="671"/>
        <v>Winter</v>
      </c>
      <c r="H7117" s="25">
        <f t="shared" si="676"/>
        <v>2</v>
      </c>
      <c r="I7117" s="25">
        <v>0</v>
      </c>
      <c r="J7117" s="25">
        <f t="shared" si="672"/>
        <v>2</v>
      </c>
      <c r="K7117" s="7">
        <v>42.51981</v>
      </c>
    </row>
    <row r="7118" spans="1:11" x14ac:dyDescent="0.25">
      <c r="A7118" s="6">
        <v>44493</v>
      </c>
      <c r="B7118" s="7">
        <v>9</v>
      </c>
      <c r="C7118" s="25">
        <v>107773.69778536083</v>
      </c>
      <c r="D7118" s="25">
        <f t="shared" si="674"/>
        <v>10</v>
      </c>
      <c r="E7118" s="25">
        <f t="shared" si="673"/>
        <v>0</v>
      </c>
      <c r="F7118" s="25">
        <f t="shared" si="675"/>
        <v>1</v>
      </c>
      <c r="G7118" s="25" t="str">
        <f t="shared" si="671"/>
        <v>Winter</v>
      </c>
      <c r="H7118" s="25">
        <f t="shared" si="676"/>
        <v>2</v>
      </c>
      <c r="I7118" s="25">
        <v>0</v>
      </c>
      <c r="J7118" s="25">
        <f t="shared" si="672"/>
        <v>2</v>
      </c>
      <c r="K7118" s="7">
        <v>40.172049999999999</v>
      </c>
    </row>
    <row r="7119" spans="1:11" x14ac:dyDescent="0.25">
      <c r="A7119" s="6">
        <v>44493</v>
      </c>
      <c r="B7119" s="7">
        <v>10</v>
      </c>
      <c r="C7119" s="25">
        <v>121512.44003632884</v>
      </c>
      <c r="D7119" s="25">
        <f t="shared" si="674"/>
        <v>10</v>
      </c>
      <c r="E7119" s="25">
        <f t="shared" si="673"/>
        <v>0</v>
      </c>
      <c r="F7119" s="25">
        <f t="shared" si="675"/>
        <v>1</v>
      </c>
      <c r="G7119" s="25" t="str">
        <f t="shared" si="671"/>
        <v>Winter</v>
      </c>
      <c r="H7119" s="25">
        <f t="shared" si="676"/>
        <v>2</v>
      </c>
      <c r="I7119" s="25">
        <v>0</v>
      </c>
      <c r="J7119" s="25">
        <f t="shared" si="672"/>
        <v>2</v>
      </c>
      <c r="K7119" s="7">
        <v>41.050370000000001</v>
      </c>
    </row>
    <row r="7120" spans="1:11" x14ac:dyDescent="0.25">
      <c r="A7120" s="6">
        <v>44493</v>
      </c>
      <c r="B7120" s="7">
        <v>11</v>
      </c>
      <c r="C7120" s="25">
        <v>132611.8267351134</v>
      </c>
      <c r="D7120" s="25">
        <f t="shared" si="674"/>
        <v>10</v>
      </c>
      <c r="E7120" s="25">
        <f t="shared" si="673"/>
        <v>0</v>
      </c>
      <c r="F7120" s="25">
        <f t="shared" si="675"/>
        <v>1</v>
      </c>
      <c r="G7120" s="25" t="str">
        <f t="shared" si="671"/>
        <v>Winter</v>
      </c>
      <c r="H7120" s="25">
        <f t="shared" si="676"/>
        <v>2</v>
      </c>
      <c r="I7120" s="25">
        <v>0</v>
      </c>
      <c r="J7120" s="25">
        <f t="shared" si="672"/>
        <v>2</v>
      </c>
      <c r="K7120" s="7">
        <v>50.201059999999998</v>
      </c>
    </row>
    <row r="7121" spans="1:11" x14ac:dyDescent="0.25">
      <c r="A7121" s="6">
        <v>44493</v>
      </c>
      <c r="B7121" s="7">
        <v>12</v>
      </c>
      <c r="C7121" s="25">
        <v>139345.69291079251</v>
      </c>
      <c r="D7121" s="25">
        <f t="shared" si="674"/>
        <v>10</v>
      </c>
      <c r="E7121" s="25">
        <f t="shared" si="673"/>
        <v>0</v>
      </c>
      <c r="F7121" s="25">
        <f t="shared" si="675"/>
        <v>1</v>
      </c>
      <c r="G7121" s="25" t="str">
        <f t="shared" si="671"/>
        <v>Winter</v>
      </c>
      <c r="H7121" s="25">
        <f t="shared" si="676"/>
        <v>2</v>
      </c>
      <c r="I7121" s="25">
        <v>0</v>
      </c>
      <c r="J7121" s="25">
        <f t="shared" si="672"/>
        <v>2</v>
      </c>
      <c r="K7121" s="7">
        <v>52.071869999999997</v>
      </c>
    </row>
    <row r="7122" spans="1:11" x14ac:dyDescent="0.25">
      <c r="A7122" s="6">
        <v>44493</v>
      </c>
      <c r="B7122" s="7">
        <v>13</v>
      </c>
      <c r="C7122" s="25">
        <v>143830.76872781775</v>
      </c>
      <c r="D7122" s="25">
        <f t="shared" si="674"/>
        <v>10</v>
      </c>
      <c r="E7122" s="25">
        <f t="shared" si="673"/>
        <v>0</v>
      </c>
      <c r="F7122" s="25">
        <f t="shared" si="675"/>
        <v>1</v>
      </c>
      <c r="G7122" s="25" t="str">
        <f t="shared" si="671"/>
        <v>Winter</v>
      </c>
      <c r="H7122" s="25">
        <f t="shared" si="676"/>
        <v>2</v>
      </c>
      <c r="I7122" s="25">
        <v>0</v>
      </c>
      <c r="J7122" s="25">
        <f t="shared" si="672"/>
        <v>2</v>
      </c>
      <c r="K7122" s="7">
        <v>80.411450000000002</v>
      </c>
    </row>
    <row r="7123" spans="1:11" x14ac:dyDescent="0.25">
      <c r="A7123" s="6">
        <v>44493</v>
      </c>
      <c r="B7123" s="7">
        <v>14</v>
      </c>
      <c r="C7123" s="25">
        <v>142523.59786325102</v>
      </c>
      <c r="D7123" s="25">
        <f t="shared" si="674"/>
        <v>10</v>
      </c>
      <c r="E7123" s="25">
        <f t="shared" si="673"/>
        <v>0</v>
      </c>
      <c r="F7123" s="25">
        <f t="shared" si="675"/>
        <v>1</v>
      </c>
      <c r="G7123" s="25" t="str">
        <f t="shared" si="671"/>
        <v>Winter</v>
      </c>
      <c r="H7123" s="25">
        <f t="shared" si="676"/>
        <v>2</v>
      </c>
      <c r="I7123" s="25">
        <v>0</v>
      </c>
      <c r="J7123" s="25">
        <f t="shared" si="672"/>
        <v>2</v>
      </c>
      <c r="K7123" s="7">
        <v>52.296819999999997</v>
      </c>
    </row>
    <row r="7124" spans="1:11" x14ac:dyDescent="0.25">
      <c r="A7124" s="6">
        <v>44493</v>
      </c>
      <c r="B7124" s="7">
        <v>15</v>
      </c>
      <c r="C7124" s="25">
        <v>142277.11104351984</v>
      </c>
      <c r="D7124" s="25">
        <f t="shared" si="674"/>
        <v>10</v>
      </c>
      <c r="E7124" s="25">
        <f t="shared" si="673"/>
        <v>0</v>
      </c>
      <c r="F7124" s="25">
        <f t="shared" si="675"/>
        <v>1</v>
      </c>
      <c r="G7124" s="25" t="str">
        <f t="shared" si="671"/>
        <v>Winter</v>
      </c>
      <c r="H7124" s="25">
        <f t="shared" si="676"/>
        <v>2</v>
      </c>
      <c r="I7124" s="25">
        <v>0</v>
      </c>
      <c r="J7124" s="25">
        <f t="shared" si="672"/>
        <v>2</v>
      </c>
      <c r="K7124" s="7">
        <v>53.458329999999997</v>
      </c>
    </row>
    <row r="7125" spans="1:11" x14ac:dyDescent="0.25">
      <c r="A7125" s="6">
        <v>44493</v>
      </c>
      <c r="B7125" s="7">
        <v>16</v>
      </c>
      <c r="C7125" s="25">
        <v>137781.17853944594</v>
      </c>
      <c r="D7125" s="25">
        <f t="shared" si="674"/>
        <v>10</v>
      </c>
      <c r="E7125" s="25">
        <f t="shared" si="673"/>
        <v>0</v>
      </c>
      <c r="F7125" s="25">
        <f t="shared" si="675"/>
        <v>1</v>
      </c>
      <c r="G7125" s="25" t="str">
        <f t="shared" si="671"/>
        <v>Winter</v>
      </c>
      <c r="H7125" s="25">
        <f t="shared" si="676"/>
        <v>2</v>
      </c>
      <c r="I7125" s="25">
        <v>0</v>
      </c>
      <c r="J7125" s="25">
        <f t="shared" si="672"/>
        <v>2</v>
      </c>
      <c r="K7125" s="7">
        <v>49.919110000000003</v>
      </c>
    </row>
    <row r="7126" spans="1:11" x14ac:dyDescent="0.25">
      <c r="A7126" s="6">
        <v>44493</v>
      </c>
      <c r="B7126" s="7">
        <v>17</v>
      </c>
      <c r="C7126" s="25">
        <v>141257.80026828029</v>
      </c>
      <c r="D7126" s="25">
        <f t="shared" si="674"/>
        <v>10</v>
      </c>
      <c r="E7126" s="25">
        <f t="shared" si="673"/>
        <v>0</v>
      </c>
      <c r="F7126" s="25">
        <f t="shared" si="675"/>
        <v>1</v>
      </c>
      <c r="G7126" s="25" t="str">
        <f t="shared" si="671"/>
        <v>Winter</v>
      </c>
      <c r="H7126" s="25">
        <f t="shared" si="676"/>
        <v>2</v>
      </c>
      <c r="I7126" s="25">
        <v>0</v>
      </c>
      <c r="J7126" s="25">
        <f t="shared" si="672"/>
        <v>2</v>
      </c>
      <c r="K7126" s="7">
        <v>58.058700000000002</v>
      </c>
    </row>
    <row r="7127" spans="1:11" x14ac:dyDescent="0.25">
      <c r="A7127" s="6">
        <v>44493</v>
      </c>
      <c r="B7127" s="7">
        <v>18</v>
      </c>
      <c r="C7127" s="25">
        <v>148562.3303589529</v>
      </c>
      <c r="D7127" s="25">
        <f t="shared" si="674"/>
        <v>10</v>
      </c>
      <c r="E7127" s="25">
        <f t="shared" si="673"/>
        <v>0</v>
      </c>
      <c r="F7127" s="25">
        <f t="shared" si="675"/>
        <v>1</v>
      </c>
      <c r="G7127" s="25" t="str">
        <f t="shared" si="671"/>
        <v>Winter</v>
      </c>
      <c r="H7127" s="25">
        <f t="shared" si="676"/>
        <v>2</v>
      </c>
      <c r="I7127" s="25">
        <v>0</v>
      </c>
      <c r="J7127" s="25">
        <f t="shared" si="672"/>
        <v>2</v>
      </c>
      <c r="K7127" s="7">
        <v>86.108800000000002</v>
      </c>
    </row>
    <row r="7128" spans="1:11" x14ac:dyDescent="0.25">
      <c r="A7128" s="6">
        <v>44493</v>
      </c>
      <c r="B7128" s="7">
        <v>19</v>
      </c>
      <c r="C7128" s="25">
        <v>153967.38771756194</v>
      </c>
      <c r="D7128" s="25">
        <f t="shared" si="674"/>
        <v>10</v>
      </c>
      <c r="E7128" s="25">
        <f t="shared" si="673"/>
        <v>0</v>
      </c>
      <c r="F7128" s="25">
        <f t="shared" si="675"/>
        <v>1</v>
      </c>
      <c r="G7128" s="25" t="str">
        <f t="shared" si="671"/>
        <v>Winter</v>
      </c>
      <c r="H7128" s="25">
        <f t="shared" si="676"/>
        <v>2</v>
      </c>
      <c r="I7128" s="25">
        <v>0</v>
      </c>
      <c r="J7128" s="25">
        <f t="shared" si="672"/>
        <v>2</v>
      </c>
      <c r="K7128" s="7">
        <v>100.6133</v>
      </c>
    </row>
    <row r="7129" spans="1:11" x14ac:dyDescent="0.25">
      <c r="A7129" s="6">
        <v>44493</v>
      </c>
      <c r="B7129" s="7">
        <v>20</v>
      </c>
      <c r="C7129" s="25">
        <v>163716.85056982463</v>
      </c>
      <c r="D7129" s="25">
        <f t="shared" si="674"/>
        <v>10</v>
      </c>
      <c r="E7129" s="25">
        <f t="shared" si="673"/>
        <v>0</v>
      </c>
      <c r="F7129" s="25">
        <f t="shared" si="675"/>
        <v>1</v>
      </c>
      <c r="G7129" s="25" t="str">
        <f t="shared" si="671"/>
        <v>Winter</v>
      </c>
      <c r="H7129" s="25">
        <f t="shared" si="676"/>
        <v>2</v>
      </c>
      <c r="I7129" s="25">
        <v>0</v>
      </c>
      <c r="J7129" s="25">
        <f t="shared" si="672"/>
        <v>2</v>
      </c>
      <c r="K7129" s="7">
        <v>61.950090000000003</v>
      </c>
    </row>
    <row r="7130" spans="1:11" x14ac:dyDescent="0.25">
      <c r="A7130" s="6">
        <v>44493</v>
      </c>
      <c r="B7130" s="7">
        <v>21</v>
      </c>
      <c r="C7130" s="25">
        <v>160134.78040200932</v>
      </c>
      <c r="D7130" s="25">
        <f t="shared" si="674"/>
        <v>10</v>
      </c>
      <c r="E7130" s="25">
        <f t="shared" si="673"/>
        <v>0</v>
      </c>
      <c r="F7130" s="25">
        <f t="shared" si="675"/>
        <v>1</v>
      </c>
      <c r="G7130" s="25" t="str">
        <f t="shared" si="671"/>
        <v>Winter</v>
      </c>
      <c r="H7130" s="25">
        <f t="shared" si="676"/>
        <v>2</v>
      </c>
      <c r="I7130" s="25">
        <v>0</v>
      </c>
      <c r="J7130" s="25">
        <f t="shared" si="672"/>
        <v>2</v>
      </c>
      <c r="K7130" s="7">
        <v>50.346350000000001</v>
      </c>
    </row>
    <row r="7131" spans="1:11" x14ac:dyDescent="0.25">
      <c r="A7131" s="6">
        <v>44493</v>
      </c>
      <c r="B7131" s="7">
        <v>22</v>
      </c>
      <c r="C7131" s="25">
        <v>147425.75509500812</v>
      </c>
      <c r="D7131" s="25">
        <f t="shared" si="674"/>
        <v>10</v>
      </c>
      <c r="E7131" s="25">
        <f t="shared" si="673"/>
        <v>0</v>
      </c>
      <c r="F7131" s="25">
        <f t="shared" si="675"/>
        <v>1</v>
      </c>
      <c r="G7131" s="25" t="str">
        <f t="shared" si="671"/>
        <v>Winter</v>
      </c>
      <c r="H7131" s="25">
        <f t="shared" si="676"/>
        <v>2</v>
      </c>
      <c r="I7131" s="25">
        <v>0</v>
      </c>
      <c r="J7131" s="25">
        <f t="shared" si="672"/>
        <v>2</v>
      </c>
      <c r="K7131" s="7">
        <v>47.560310000000001</v>
      </c>
    </row>
    <row r="7132" spans="1:11" x14ac:dyDescent="0.25">
      <c r="A7132" s="6">
        <v>44493</v>
      </c>
      <c r="B7132" s="7">
        <v>23</v>
      </c>
      <c r="C7132" s="25">
        <v>129603.14471026628</v>
      </c>
      <c r="D7132" s="25">
        <f t="shared" si="674"/>
        <v>10</v>
      </c>
      <c r="E7132" s="25">
        <f t="shared" si="673"/>
        <v>0</v>
      </c>
      <c r="F7132" s="25">
        <f t="shared" si="675"/>
        <v>1</v>
      </c>
      <c r="G7132" s="25" t="str">
        <f t="shared" si="671"/>
        <v>Winter</v>
      </c>
      <c r="H7132" s="25">
        <f t="shared" si="676"/>
        <v>2</v>
      </c>
      <c r="I7132" s="25">
        <v>0</v>
      </c>
      <c r="J7132" s="25">
        <f t="shared" si="672"/>
        <v>2</v>
      </c>
      <c r="K7132" s="7">
        <v>47.514339999999997</v>
      </c>
    </row>
    <row r="7133" spans="1:11" x14ac:dyDescent="0.25">
      <c r="A7133" s="6">
        <v>44493</v>
      </c>
      <c r="B7133" s="7">
        <v>24</v>
      </c>
      <c r="C7133" s="25">
        <v>110029.41675679102</v>
      </c>
      <c r="D7133" s="25">
        <f t="shared" si="674"/>
        <v>10</v>
      </c>
      <c r="E7133" s="25">
        <f t="shared" si="673"/>
        <v>0</v>
      </c>
      <c r="F7133" s="25">
        <f t="shared" si="675"/>
        <v>1</v>
      </c>
      <c r="G7133" s="25" t="str">
        <f t="shared" si="671"/>
        <v>Winter</v>
      </c>
      <c r="H7133" s="25">
        <f t="shared" si="676"/>
        <v>2</v>
      </c>
      <c r="I7133" s="25">
        <v>0</v>
      </c>
      <c r="J7133" s="25">
        <f t="shared" si="672"/>
        <v>2</v>
      </c>
      <c r="K7133" s="7">
        <v>34.4724</v>
      </c>
    </row>
    <row r="7134" spans="1:11" x14ac:dyDescent="0.25">
      <c r="A7134" s="6">
        <v>44494</v>
      </c>
      <c r="B7134" s="7">
        <v>1</v>
      </c>
      <c r="C7134" s="25">
        <v>94744.128692684884</v>
      </c>
      <c r="D7134" s="25">
        <f t="shared" si="674"/>
        <v>10</v>
      </c>
      <c r="E7134" s="25">
        <f t="shared" si="673"/>
        <v>0</v>
      </c>
      <c r="F7134" s="25">
        <f t="shared" si="675"/>
        <v>0</v>
      </c>
      <c r="G7134" s="25" t="str">
        <f t="shared" si="671"/>
        <v>Winter</v>
      </c>
      <c r="H7134" s="25">
        <f t="shared" si="676"/>
        <v>2</v>
      </c>
      <c r="I7134" s="25">
        <v>0</v>
      </c>
      <c r="J7134" s="25">
        <f t="shared" si="672"/>
        <v>2</v>
      </c>
      <c r="K7134" s="7">
        <v>33.637360000000001</v>
      </c>
    </row>
    <row r="7135" spans="1:11" x14ac:dyDescent="0.25">
      <c r="A7135" s="6">
        <v>44494</v>
      </c>
      <c r="B7135" s="7">
        <v>2</v>
      </c>
      <c r="C7135" s="25">
        <v>85198.248835010236</v>
      </c>
      <c r="D7135" s="25">
        <f t="shared" si="674"/>
        <v>10</v>
      </c>
      <c r="E7135" s="25">
        <f t="shared" si="673"/>
        <v>0</v>
      </c>
      <c r="F7135" s="25">
        <f t="shared" si="675"/>
        <v>0</v>
      </c>
      <c r="G7135" s="25" t="str">
        <f t="shared" si="671"/>
        <v>Winter</v>
      </c>
      <c r="H7135" s="25">
        <f t="shared" si="676"/>
        <v>1</v>
      </c>
      <c r="I7135" s="25">
        <v>0</v>
      </c>
      <c r="J7135" s="25">
        <f t="shared" si="672"/>
        <v>1</v>
      </c>
      <c r="K7135" s="7">
        <v>37.50206</v>
      </c>
    </row>
    <row r="7136" spans="1:11" x14ac:dyDescent="0.25">
      <c r="A7136" s="6">
        <v>44494</v>
      </c>
      <c r="B7136" s="7">
        <v>3</v>
      </c>
      <c r="C7136" s="25">
        <v>79731.613264587591</v>
      </c>
      <c r="D7136" s="25">
        <f t="shared" si="674"/>
        <v>10</v>
      </c>
      <c r="E7136" s="25">
        <f t="shared" si="673"/>
        <v>0</v>
      </c>
      <c r="F7136" s="25">
        <f t="shared" si="675"/>
        <v>0</v>
      </c>
      <c r="G7136" s="25" t="str">
        <f t="shared" si="671"/>
        <v>Winter</v>
      </c>
      <c r="H7136" s="25">
        <f t="shared" si="676"/>
        <v>1</v>
      </c>
      <c r="I7136" s="25">
        <v>0</v>
      </c>
      <c r="J7136" s="25">
        <f t="shared" si="672"/>
        <v>1</v>
      </c>
      <c r="K7136" s="7">
        <v>35.598419999999997</v>
      </c>
    </row>
    <row r="7137" spans="1:11" x14ac:dyDescent="0.25">
      <c r="A7137" s="6">
        <v>44494</v>
      </c>
      <c r="B7137" s="7">
        <v>4</v>
      </c>
      <c r="C7137" s="25">
        <v>77194.338325808436</v>
      </c>
      <c r="D7137" s="25">
        <f t="shared" si="674"/>
        <v>10</v>
      </c>
      <c r="E7137" s="25">
        <f t="shared" si="673"/>
        <v>0</v>
      </c>
      <c r="F7137" s="25">
        <f t="shared" si="675"/>
        <v>0</v>
      </c>
      <c r="G7137" s="25" t="str">
        <f t="shared" si="671"/>
        <v>Winter</v>
      </c>
      <c r="H7137" s="25">
        <f t="shared" si="676"/>
        <v>1</v>
      </c>
      <c r="I7137" s="25">
        <v>0</v>
      </c>
      <c r="J7137" s="25">
        <f t="shared" si="672"/>
        <v>1</v>
      </c>
      <c r="K7137" s="7">
        <v>37.278979999999997</v>
      </c>
    </row>
    <row r="7138" spans="1:11" x14ac:dyDescent="0.25">
      <c r="A7138" s="6">
        <v>44494</v>
      </c>
      <c r="B7138" s="7">
        <v>5</v>
      </c>
      <c r="C7138" s="25">
        <v>77407.058395102329</v>
      </c>
      <c r="D7138" s="25">
        <f t="shared" si="674"/>
        <v>10</v>
      </c>
      <c r="E7138" s="25">
        <f t="shared" si="673"/>
        <v>0</v>
      </c>
      <c r="F7138" s="25">
        <f t="shared" si="675"/>
        <v>0</v>
      </c>
      <c r="G7138" s="25" t="str">
        <f t="shared" si="671"/>
        <v>Winter</v>
      </c>
      <c r="H7138" s="25">
        <f t="shared" si="676"/>
        <v>1</v>
      </c>
      <c r="I7138" s="25">
        <v>0</v>
      </c>
      <c r="J7138" s="25">
        <f t="shared" si="672"/>
        <v>1</v>
      </c>
      <c r="K7138" s="7">
        <v>39.4803</v>
      </c>
    </row>
    <row r="7139" spans="1:11" x14ac:dyDescent="0.25">
      <c r="A7139" s="6">
        <v>44494</v>
      </c>
      <c r="B7139" s="7">
        <v>6</v>
      </c>
      <c r="C7139" s="25">
        <v>83398.392944280815</v>
      </c>
      <c r="D7139" s="25">
        <f t="shared" si="674"/>
        <v>10</v>
      </c>
      <c r="E7139" s="25">
        <f t="shared" si="673"/>
        <v>0</v>
      </c>
      <c r="F7139" s="25">
        <f t="shared" si="675"/>
        <v>0</v>
      </c>
      <c r="G7139" s="25" t="str">
        <f t="shared" si="671"/>
        <v>Winter</v>
      </c>
      <c r="H7139" s="25">
        <f t="shared" si="676"/>
        <v>1</v>
      </c>
      <c r="I7139" s="25">
        <v>0</v>
      </c>
      <c r="J7139" s="25">
        <f t="shared" si="672"/>
        <v>1</v>
      </c>
      <c r="K7139" s="7">
        <v>48.129730000000002</v>
      </c>
    </row>
    <row r="7140" spans="1:11" x14ac:dyDescent="0.25">
      <c r="A7140" s="6">
        <v>44494</v>
      </c>
      <c r="B7140" s="7">
        <v>7</v>
      </c>
      <c r="C7140" s="25">
        <v>97904.590138886822</v>
      </c>
      <c r="D7140" s="25">
        <f t="shared" si="674"/>
        <v>10</v>
      </c>
      <c r="E7140" s="25">
        <f t="shared" si="673"/>
        <v>0</v>
      </c>
      <c r="F7140" s="25">
        <f t="shared" si="675"/>
        <v>0</v>
      </c>
      <c r="G7140" s="25" t="str">
        <f t="shared" si="671"/>
        <v>Winter</v>
      </c>
      <c r="H7140" s="25">
        <f t="shared" si="676"/>
        <v>6</v>
      </c>
      <c r="I7140" s="25">
        <v>0</v>
      </c>
      <c r="J7140" s="25">
        <f t="shared" si="672"/>
        <v>6</v>
      </c>
      <c r="K7140" s="7">
        <v>51.040590000000002</v>
      </c>
    </row>
    <row r="7141" spans="1:11" x14ac:dyDescent="0.25">
      <c r="A7141" s="6">
        <v>44494</v>
      </c>
      <c r="B7141" s="7">
        <v>8</v>
      </c>
      <c r="C7141" s="25">
        <v>105346.5444075259</v>
      </c>
      <c r="D7141" s="25">
        <f t="shared" si="674"/>
        <v>10</v>
      </c>
      <c r="E7141" s="25">
        <f t="shared" si="673"/>
        <v>0</v>
      </c>
      <c r="F7141" s="25">
        <f t="shared" si="675"/>
        <v>0</v>
      </c>
      <c r="G7141" s="25" t="str">
        <f t="shared" si="671"/>
        <v>Winter</v>
      </c>
      <c r="H7141" s="25">
        <f t="shared" si="676"/>
        <v>6</v>
      </c>
      <c r="I7141" s="25">
        <v>0</v>
      </c>
      <c r="J7141" s="25">
        <f t="shared" si="672"/>
        <v>6</v>
      </c>
      <c r="K7141" s="7">
        <v>65.254369999999994</v>
      </c>
    </row>
    <row r="7142" spans="1:11" x14ac:dyDescent="0.25">
      <c r="A7142" s="6">
        <v>44494</v>
      </c>
      <c r="B7142" s="7">
        <v>9</v>
      </c>
      <c r="C7142" s="25">
        <v>103117.42701744681</v>
      </c>
      <c r="D7142" s="25">
        <f t="shared" si="674"/>
        <v>10</v>
      </c>
      <c r="E7142" s="25">
        <f t="shared" si="673"/>
        <v>0</v>
      </c>
      <c r="F7142" s="25">
        <f t="shared" si="675"/>
        <v>0</v>
      </c>
      <c r="G7142" s="25" t="str">
        <f t="shared" si="671"/>
        <v>Winter</v>
      </c>
      <c r="H7142" s="25">
        <f t="shared" si="676"/>
        <v>6</v>
      </c>
      <c r="I7142" s="25">
        <v>0</v>
      </c>
      <c r="J7142" s="25">
        <f t="shared" si="672"/>
        <v>6</v>
      </c>
      <c r="K7142" s="7">
        <v>60.167670000000001</v>
      </c>
    </row>
    <row r="7143" spans="1:11" x14ac:dyDescent="0.25">
      <c r="A7143" s="6">
        <v>44494</v>
      </c>
      <c r="B7143" s="7">
        <v>10</v>
      </c>
      <c r="C7143" s="25">
        <v>104075.39992435228</v>
      </c>
      <c r="D7143" s="25">
        <f t="shared" si="674"/>
        <v>10</v>
      </c>
      <c r="E7143" s="25">
        <f t="shared" si="673"/>
        <v>0</v>
      </c>
      <c r="F7143" s="25">
        <f t="shared" si="675"/>
        <v>0</v>
      </c>
      <c r="G7143" s="25" t="str">
        <f t="shared" si="671"/>
        <v>Winter</v>
      </c>
      <c r="H7143" s="25">
        <f t="shared" si="676"/>
        <v>2</v>
      </c>
      <c r="I7143" s="25">
        <v>0</v>
      </c>
      <c r="J7143" s="25">
        <f t="shared" si="672"/>
        <v>2</v>
      </c>
      <c r="K7143" s="7">
        <v>62.657380000000003</v>
      </c>
    </row>
    <row r="7144" spans="1:11" x14ac:dyDescent="0.25">
      <c r="A7144" s="6">
        <v>44494</v>
      </c>
      <c r="B7144" s="7">
        <v>11</v>
      </c>
      <c r="C7144" s="25">
        <v>106171.48150269162</v>
      </c>
      <c r="D7144" s="25">
        <f t="shared" si="674"/>
        <v>10</v>
      </c>
      <c r="E7144" s="25">
        <f t="shared" si="673"/>
        <v>0</v>
      </c>
      <c r="F7144" s="25">
        <f t="shared" si="675"/>
        <v>0</v>
      </c>
      <c r="G7144" s="25" t="str">
        <f t="shared" si="671"/>
        <v>Winter</v>
      </c>
      <c r="H7144" s="25">
        <f t="shared" si="676"/>
        <v>2</v>
      </c>
      <c r="I7144" s="25">
        <v>0</v>
      </c>
      <c r="J7144" s="25">
        <f t="shared" si="672"/>
        <v>2</v>
      </c>
      <c r="K7144" s="7">
        <v>52.584980000000002</v>
      </c>
    </row>
    <row r="7145" spans="1:11" x14ac:dyDescent="0.25">
      <c r="A7145" s="6">
        <v>44494</v>
      </c>
      <c r="B7145" s="7">
        <v>12</v>
      </c>
      <c r="C7145" s="25">
        <v>108676.60360856014</v>
      </c>
      <c r="D7145" s="25">
        <f t="shared" si="674"/>
        <v>10</v>
      </c>
      <c r="E7145" s="25">
        <f t="shared" si="673"/>
        <v>0</v>
      </c>
      <c r="F7145" s="25">
        <f t="shared" si="675"/>
        <v>0</v>
      </c>
      <c r="G7145" s="25" t="str">
        <f t="shared" si="671"/>
        <v>Winter</v>
      </c>
      <c r="H7145" s="25">
        <f t="shared" si="676"/>
        <v>2</v>
      </c>
      <c r="I7145" s="25">
        <v>0</v>
      </c>
      <c r="J7145" s="25">
        <f t="shared" si="672"/>
        <v>2</v>
      </c>
      <c r="K7145" s="7">
        <v>55.607089999999999</v>
      </c>
    </row>
    <row r="7146" spans="1:11" x14ac:dyDescent="0.25">
      <c r="A7146" s="6">
        <v>44494</v>
      </c>
      <c r="B7146" s="7">
        <v>13</v>
      </c>
      <c r="C7146" s="25">
        <v>110211.98439608904</v>
      </c>
      <c r="D7146" s="25">
        <f t="shared" si="674"/>
        <v>10</v>
      </c>
      <c r="E7146" s="25">
        <f t="shared" si="673"/>
        <v>0</v>
      </c>
      <c r="F7146" s="25">
        <f t="shared" si="675"/>
        <v>0</v>
      </c>
      <c r="G7146" s="25" t="str">
        <f t="shared" si="671"/>
        <v>Winter</v>
      </c>
      <c r="H7146" s="25">
        <f t="shared" si="676"/>
        <v>2</v>
      </c>
      <c r="I7146" s="25">
        <v>0</v>
      </c>
      <c r="J7146" s="25">
        <f t="shared" si="672"/>
        <v>2</v>
      </c>
      <c r="K7146" s="7">
        <v>61.245570000000001</v>
      </c>
    </row>
    <row r="7147" spans="1:11" x14ac:dyDescent="0.25">
      <c r="A7147" s="6">
        <v>44494</v>
      </c>
      <c r="B7147" s="7">
        <v>14</v>
      </c>
      <c r="C7147" s="25">
        <v>110820.81566012348</v>
      </c>
      <c r="D7147" s="25">
        <f t="shared" si="674"/>
        <v>10</v>
      </c>
      <c r="E7147" s="25">
        <f t="shared" si="673"/>
        <v>0</v>
      </c>
      <c r="F7147" s="25">
        <f t="shared" si="675"/>
        <v>0</v>
      </c>
      <c r="G7147" s="25" t="str">
        <f t="shared" si="671"/>
        <v>Winter</v>
      </c>
      <c r="H7147" s="25">
        <f t="shared" si="676"/>
        <v>2</v>
      </c>
      <c r="I7147" s="25">
        <v>0</v>
      </c>
      <c r="J7147" s="25">
        <f t="shared" si="672"/>
        <v>2</v>
      </c>
      <c r="K7147" s="7">
        <v>73.839470000000006</v>
      </c>
    </row>
    <row r="7148" spans="1:11" x14ac:dyDescent="0.25">
      <c r="A7148" s="6">
        <v>44494</v>
      </c>
      <c r="B7148" s="7">
        <v>15</v>
      </c>
      <c r="C7148" s="25">
        <v>109646.43607641017</v>
      </c>
      <c r="D7148" s="25">
        <f t="shared" si="674"/>
        <v>10</v>
      </c>
      <c r="E7148" s="25">
        <f t="shared" si="673"/>
        <v>0</v>
      </c>
      <c r="F7148" s="25">
        <f t="shared" si="675"/>
        <v>0</v>
      </c>
      <c r="G7148" s="25" t="str">
        <f t="shared" si="671"/>
        <v>Winter</v>
      </c>
      <c r="H7148" s="25">
        <f t="shared" si="676"/>
        <v>2</v>
      </c>
      <c r="I7148" s="25">
        <v>0</v>
      </c>
      <c r="J7148" s="25">
        <f t="shared" si="672"/>
        <v>2</v>
      </c>
      <c r="K7148" s="7">
        <v>56.583469999999998</v>
      </c>
    </row>
    <row r="7149" spans="1:11" x14ac:dyDescent="0.25">
      <c r="A7149" s="6">
        <v>44494</v>
      </c>
      <c r="B7149" s="7">
        <v>16</v>
      </c>
      <c r="C7149" s="25">
        <v>113689.84907279225</v>
      </c>
      <c r="D7149" s="25">
        <f t="shared" si="674"/>
        <v>10</v>
      </c>
      <c r="E7149" s="25">
        <f t="shared" si="673"/>
        <v>0</v>
      </c>
      <c r="F7149" s="25">
        <f t="shared" si="675"/>
        <v>0</v>
      </c>
      <c r="G7149" s="25" t="str">
        <f t="shared" si="671"/>
        <v>Winter</v>
      </c>
      <c r="H7149" s="25">
        <f t="shared" si="676"/>
        <v>2</v>
      </c>
      <c r="I7149" s="25">
        <v>0</v>
      </c>
      <c r="J7149" s="25">
        <f t="shared" si="672"/>
        <v>2</v>
      </c>
      <c r="K7149" s="7">
        <v>58.01849</v>
      </c>
    </row>
    <row r="7150" spans="1:11" x14ac:dyDescent="0.25">
      <c r="A7150" s="6">
        <v>44494</v>
      </c>
      <c r="B7150" s="7">
        <v>17</v>
      </c>
      <c r="C7150" s="25">
        <v>126289.19629782176</v>
      </c>
      <c r="D7150" s="25">
        <f t="shared" si="674"/>
        <v>10</v>
      </c>
      <c r="E7150" s="25">
        <f t="shared" si="673"/>
        <v>0</v>
      </c>
      <c r="F7150" s="25">
        <f t="shared" si="675"/>
        <v>0</v>
      </c>
      <c r="G7150" s="25" t="str">
        <f t="shared" si="671"/>
        <v>Winter</v>
      </c>
      <c r="H7150" s="25">
        <f t="shared" si="676"/>
        <v>2</v>
      </c>
      <c r="I7150" s="25">
        <v>0</v>
      </c>
      <c r="J7150" s="25">
        <f t="shared" si="672"/>
        <v>2</v>
      </c>
      <c r="K7150" s="7">
        <v>59.931959999999997</v>
      </c>
    </row>
    <row r="7151" spans="1:11" x14ac:dyDescent="0.25">
      <c r="A7151" s="6">
        <v>44494</v>
      </c>
      <c r="B7151" s="7">
        <v>18</v>
      </c>
      <c r="C7151" s="25">
        <v>140476.97357883956</v>
      </c>
      <c r="D7151" s="25">
        <f t="shared" si="674"/>
        <v>10</v>
      </c>
      <c r="E7151" s="25">
        <f t="shared" si="673"/>
        <v>0</v>
      </c>
      <c r="F7151" s="25">
        <f t="shared" si="675"/>
        <v>0</v>
      </c>
      <c r="G7151" s="25" t="str">
        <f t="shared" ref="G7151:G7214" si="677">IF(OR(D7151&lt;5,D7151&gt;9),"Winter","Summer")</f>
        <v>Winter</v>
      </c>
      <c r="H7151" s="25">
        <f t="shared" si="676"/>
        <v>2</v>
      </c>
      <c r="I7151" s="25">
        <v>0</v>
      </c>
      <c r="J7151" s="25">
        <f t="shared" ref="J7151:J7214" si="678">IF(I7151=0,H7151,5)</f>
        <v>2</v>
      </c>
      <c r="K7151" s="7">
        <v>92.204689999999999</v>
      </c>
    </row>
    <row r="7152" spans="1:11" x14ac:dyDescent="0.25">
      <c r="A7152" s="6">
        <v>44494</v>
      </c>
      <c r="B7152" s="7">
        <v>19</v>
      </c>
      <c r="C7152" s="25">
        <v>149750.30996449341</v>
      </c>
      <c r="D7152" s="25">
        <f t="shared" si="674"/>
        <v>10</v>
      </c>
      <c r="E7152" s="25">
        <f t="shared" si="673"/>
        <v>0</v>
      </c>
      <c r="F7152" s="25">
        <f t="shared" si="675"/>
        <v>0</v>
      </c>
      <c r="G7152" s="25" t="str">
        <f t="shared" si="677"/>
        <v>Winter</v>
      </c>
      <c r="H7152" s="25">
        <f t="shared" si="676"/>
        <v>6</v>
      </c>
      <c r="I7152" s="25">
        <v>0</v>
      </c>
      <c r="J7152" s="25">
        <f t="shared" si="678"/>
        <v>6</v>
      </c>
      <c r="K7152" s="7">
        <v>97.327340000000007</v>
      </c>
    </row>
    <row r="7153" spans="1:11" x14ac:dyDescent="0.25">
      <c r="A7153" s="6">
        <v>44494</v>
      </c>
      <c r="B7153" s="7">
        <v>20</v>
      </c>
      <c r="C7153" s="25">
        <v>154633.09390280914</v>
      </c>
      <c r="D7153" s="25">
        <f t="shared" si="674"/>
        <v>10</v>
      </c>
      <c r="E7153" s="25">
        <f t="shared" si="673"/>
        <v>0</v>
      </c>
      <c r="F7153" s="25">
        <f t="shared" si="675"/>
        <v>0</v>
      </c>
      <c r="G7153" s="25" t="str">
        <f t="shared" si="677"/>
        <v>Winter</v>
      </c>
      <c r="H7153" s="25">
        <f t="shared" si="676"/>
        <v>6</v>
      </c>
      <c r="I7153" s="25">
        <v>0</v>
      </c>
      <c r="J7153" s="25">
        <f t="shared" si="678"/>
        <v>6</v>
      </c>
      <c r="K7153" s="7">
        <v>71.421719999999993</v>
      </c>
    </row>
    <row r="7154" spans="1:11" x14ac:dyDescent="0.25">
      <c r="A7154" s="6">
        <v>44494</v>
      </c>
      <c r="B7154" s="7">
        <v>21</v>
      </c>
      <c r="C7154" s="25">
        <v>150267.6226551451</v>
      </c>
      <c r="D7154" s="25">
        <f t="shared" si="674"/>
        <v>10</v>
      </c>
      <c r="E7154" s="25">
        <f t="shared" si="673"/>
        <v>0</v>
      </c>
      <c r="F7154" s="25">
        <f t="shared" si="675"/>
        <v>0</v>
      </c>
      <c r="G7154" s="25" t="str">
        <f t="shared" si="677"/>
        <v>Winter</v>
      </c>
      <c r="H7154" s="25">
        <f t="shared" si="676"/>
        <v>6</v>
      </c>
      <c r="I7154" s="25">
        <v>0</v>
      </c>
      <c r="J7154" s="25">
        <f t="shared" si="678"/>
        <v>6</v>
      </c>
      <c r="K7154" s="7">
        <v>61.714010000000002</v>
      </c>
    </row>
    <row r="7155" spans="1:11" x14ac:dyDescent="0.25">
      <c r="A7155" s="6">
        <v>44494</v>
      </c>
      <c r="B7155" s="7">
        <v>22</v>
      </c>
      <c r="C7155" s="25">
        <v>138634.9942250594</v>
      </c>
      <c r="D7155" s="25">
        <f t="shared" si="674"/>
        <v>10</v>
      </c>
      <c r="E7155" s="25">
        <f t="shared" si="673"/>
        <v>0</v>
      </c>
      <c r="F7155" s="25">
        <f t="shared" si="675"/>
        <v>0</v>
      </c>
      <c r="G7155" s="25" t="str">
        <f t="shared" si="677"/>
        <v>Winter</v>
      </c>
      <c r="H7155" s="25">
        <f t="shared" si="676"/>
        <v>2</v>
      </c>
      <c r="I7155" s="25">
        <v>0</v>
      </c>
      <c r="J7155" s="25">
        <f t="shared" si="678"/>
        <v>2</v>
      </c>
      <c r="K7155" s="7">
        <v>58.751350000000002</v>
      </c>
    </row>
    <row r="7156" spans="1:11" x14ac:dyDescent="0.25">
      <c r="A7156" s="6">
        <v>44494</v>
      </c>
      <c r="B7156" s="7">
        <v>23</v>
      </c>
      <c r="C7156" s="25">
        <v>122574.97341864881</v>
      </c>
      <c r="D7156" s="25">
        <f t="shared" si="674"/>
        <v>10</v>
      </c>
      <c r="E7156" s="25">
        <f t="shared" si="673"/>
        <v>0</v>
      </c>
      <c r="F7156" s="25">
        <f t="shared" si="675"/>
        <v>0</v>
      </c>
      <c r="G7156" s="25" t="str">
        <f t="shared" si="677"/>
        <v>Winter</v>
      </c>
      <c r="H7156" s="25">
        <f t="shared" si="676"/>
        <v>2</v>
      </c>
      <c r="I7156" s="25">
        <v>0</v>
      </c>
      <c r="J7156" s="25">
        <f t="shared" si="678"/>
        <v>2</v>
      </c>
      <c r="K7156" s="7">
        <v>48.408760000000001</v>
      </c>
    </row>
    <row r="7157" spans="1:11" x14ac:dyDescent="0.25">
      <c r="A7157" s="6">
        <v>44494</v>
      </c>
      <c r="B7157" s="7">
        <v>24</v>
      </c>
      <c r="C7157" s="25">
        <v>106629.11777624124</v>
      </c>
      <c r="D7157" s="25">
        <f t="shared" si="674"/>
        <v>10</v>
      </c>
      <c r="E7157" s="25">
        <f t="shared" si="673"/>
        <v>0</v>
      </c>
      <c r="F7157" s="25">
        <f t="shared" si="675"/>
        <v>0</v>
      </c>
      <c r="G7157" s="25" t="str">
        <f t="shared" si="677"/>
        <v>Winter</v>
      </c>
      <c r="H7157" s="25">
        <f t="shared" si="676"/>
        <v>2</v>
      </c>
      <c r="I7157" s="25">
        <v>0</v>
      </c>
      <c r="J7157" s="25">
        <f t="shared" si="678"/>
        <v>2</v>
      </c>
      <c r="K7157" s="7">
        <v>44.690440000000002</v>
      </c>
    </row>
    <row r="7158" spans="1:11" x14ac:dyDescent="0.25">
      <c r="A7158" s="6">
        <v>44495</v>
      </c>
      <c r="B7158" s="7">
        <v>1</v>
      </c>
      <c r="C7158" s="25">
        <v>94462.944378186818</v>
      </c>
      <c r="D7158" s="25">
        <f t="shared" si="674"/>
        <v>10</v>
      </c>
      <c r="E7158" s="25">
        <f t="shared" si="673"/>
        <v>0</v>
      </c>
      <c r="F7158" s="25">
        <f t="shared" si="675"/>
        <v>0</v>
      </c>
      <c r="G7158" s="25" t="str">
        <f t="shared" si="677"/>
        <v>Winter</v>
      </c>
      <c r="H7158" s="25">
        <f t="shared" si="676"/>
        <v>2</v>
      </c>
      <c r="I7158" s="25">
        <v>0</v>
      </c>
      <c r="J7158" s="25">
        <f t="shared" si="678"/>
        <v>2</v>
      </c>
      <c r="K7158" s="7">
        <v>49.219720000000002</v>
      </c>
    </row>
    <row r="7159" spans="1:11" x14ac:dyDescent="0.25">
      <c r="A7159" s="6">
        <v>44495</v>
      </c>
      <c r="B7159" s="7">
        <v>2</v>
      </c>
      <c r="C7159" s="25">
        <v>87757.536741241391</v>
      </c>
      <c r="D7159" s="25">
        <f t="shared" si="674"/>
        <v>10</v>
      </c>
      <c r="E7159" s="25">
        <f t="shared" si="673"/>
        <v>0</v>
      </c>
      <c r="F7159" s="25">
        <f t="shared" si="675"/>
        <v>0</v>
      </c>
      <c r="G7159" s="25" t="str">
        <f t="shared" si="677"/>
        <v>Winter</v>
      </c>
      <c r="H7159" s="25">
        <f t="shared" si="676"/>
        <v>1</v>
      </c>
      <c r="I7159" s="25">
        <v>0</v>
      </c>
      <c r="J7159" s="25">
        <f t="shared" si="678"/>
        <v>1</v>
      </c>
      <c r="K7159" s="7">
        <v>41.239730000000002</v>
      </c>
    </row>
    <row r="7160" spans="1:11" x14ac:dyDescent="0.25">
      <c r="A7160" s="6">
        <v>44495</v>
      </c>
      <c r="B7160" s="7">
        <v>3</v>
      </c>
      <c r="C7160" s="25">
        <v>84582.260265143472</v>
      </c>
      <c r="D7160" s="25">
        <f t="shared" si="674"/>
        <v>10</v>
      </c>
      <c r="E7160" s="25">
        <f t="shared" si="673"/>
        <v>0</v>
      </c>
      <c r="F7160" s="25">
        <f t="shared" si="675"/>
        <v>0</v>
      </c>
      <c r="G7160" s="25" t="str">
        <f t="shared" si="677"/>
        <v>Winter</v>
      </c>
      <c r="H7160" s="25">
        <f t="shared" si="676"/>
        <v>1</v>
      </c>
      <c r="I7160" s="25">
        <v>0</v>
      </c>
      <c r="J7160" s="25">
        <f t="shared" si="678"/>
        <v>1</v>
      </c>
      <c r="K7160" s="7">
        <v>40.414749999999998</v>
      </c>
    </row>
    <row r="7161" spans="1:11" x14ac:dyDescent="0.25">
      <c r="A7161" s="6">
        <v>44495</v>
      </c>
      <c r="B7161" s="7">
        <v>4</v>
      </c>
      <c r="C7161" s="25">
        <v>83906.482097462504</v>
      </c>
      <c r="D7161" s="25">
        <f t="shared" si="674"/>
        <v>10</v>
      </c>
      <c r="E7161" s="25">
        <f t="shared" si="673"/>
        <v>0</v>
      </c>
      <c r="F7161" s="25">
        <f t="shared" si="675"/>
        <v>0</v>
      </c>
      <c r="G7161" s="25" t="str">
        <f t="shared" si="677"/>
        <v>Winter</v>
      </c>
      <c r="H7161" s="25">
        <f t="shared" si="676"/>
        <v>1</v>
      </c>
      <c r="I7161" s="25">
        <v>0</v>
      </c>
      <c r="J7161" s="25">
        <f t="shared" si="678"/>
        <v>1</v>
      </c>
      <c r="K7161" s="7">
        <v>36.695489999999999</v>
      </c>
    </row>
    <row r="7162" spans="1:11" x14ac:dyDescent="0.25">
      <c r="A7162" s="6">
        <v>44495</v>
      </c>
      <c r="B7162" s="7">
        <v>5</v>
      </c>
      <c r="C7162" s="25">
        <v>86414.609522197468</v>
      </c>
      <c r="D7162" s="25">
        <f t="shared" si="674"/>
        <v>10</v>
      </c>
      <c r="E7162" s="25">
        <f t="shared" si="673"/>
        <v>0</v>
      </c>
      <c r="F7162" s="25">
        <f t="shared" si="675"/>
        <v>0</v>
      </c>
      <c r="G7162" s="25" t="str">
        <f t="shared" si="677"/>
        <v>Winter</v>
      </c>
      <c r="H7162" s="25">
        <f t="shared" si="676"/>
        <v>1</v>
      </c>
      <c r="I7162" s="25">
        <v>0</v>
      </c>
      <c r="J7162" s="25">
        <f t="shared" si="678"/>
        <v>1</v>
      </c>
      <c r="K7162" s="7">
        <v>39.163800000000002</v>
      </c>
    </row>
    <row r="7163" spans="1:11" x14ac:dyDescent="0.25">
      <c r="A7163" s="6">
        <v>44495</v>
      </c>
      <c r="B7163" s="7">
        <v>6</v>
      </c>
      <c r="C7163" s="25">
        <v>95321.405192039121</v>
      </c>
      <c r="D7163" s="25">
        <f t="shared" si="674"/>
        <v>10</v>
      </c>
      <c r="E7163" s="25">
        <f t="shared" si="673"/>
        <v>0</v>
      </c>
      <c r="F7163" s="25">
        <f t="shared" si="675"/>
        <v>0</v>
      </c>
      <c r="G7163" s="25" t="str">
        <f t="shared" si="677"/>
        <v>Winter</v>
      </c>
      <c r="H7163" s="25">
        <f t="shared" si="676"/>
        <v>1</v>
      </c>
      <c r="I7163" s="25">
        <v>0</v>
      </c>
      <c r="J7163" s="25">
        <f t="shared" si="678"/>
        <v>1</v>
      </c>
      <c r="K7163" s="7">
        <v>43.603659999999998</v>
      </c>
    </row>
    <row r="7164" spans="1:11" x14ac:dyDescent="0.25">
      <c r="A7164" s="6">
        <v>44495</v>
      </c>
      <c r="B7164" s="7">
        <v>7</v>
      </c>
      <c r="C7164" s="25">
        <v>112551.4224981982</v>
      </c>
      <c r="D7164" s="25">
        <f t="shared" si="674"/>
        <v>10</v>
      </c>
      <c r="E7164" s="25">
        <f t="shared" si="673"/>
        <v>0</v>
      </c>
      <c r="F7164" s="25">
        <f t="shared" si="675"/>
        <v>0</v>
      </c>
      <c r="G7164" s="25" t="str">
        <f t="shared" si="677"/>
        <v>Winter</v>
      </c>
      <c r="H7164" s="25">
        <f t="shared" si="676"/>
        <v>6</v>
      </c>
      <c r="I7164" s="25">
        <v>0</v>
      </c>
      <c r="J7164" s="25">
        <f t="shared" si="678"/>
        <v>6</v>
      </c>
      <c r="K7164" s="7">
        <v>53.571179999999998</v>
      </c>
    </row>
    <row r="7165" spans="1:11" x14ac:dyDescent="0.25">
      <c r="A7165" s="6">
        <v>44495</v>
      </c>
      <c r="B7165" s="7">
        <v>8</v>
      </c>
      <c r="C7165" s="25">
        <v>120058.51234911854</v>
      </c>
      <c r="D7165" s="25">
        <f t="shared" si="674"/>
        <v>10</v>
      </c>
      <c r="E7165" s="25">
        <f t="shared" si="673"/>
        <v>0</v>
      </c>
      <c r="F7165" s="25">
        <f t="shared" si="675"/>
        <v>0</v>
      </c>
      <c r="G7165" s="25" t="str">
        <f t="shared" si="677"/>
        <v>Winter</v>
      </c>
      <c r="H7165" s="25">
        <f t="shared" si="676"/>
        <v>6</v>
      </c>
      <c r="I7165" s="25">
        <v>0</v>
      </c>
      <c r="J7165" s="25">
        <f t="shared" si="678"/>
        <v>6</v>
      </c>
      <c r="K7165" s="7">
        <v>63.316070000000003</v>
      </c>
    </row>
    <row r="7166" spans="1:11" x14ac:dyDescent="0.25">
      <c r="A7166" s="6">
        <v>44495</v>
      </c>
      <c r="B7166" s="7">
        <v>9</v>
      </c>
      <c r="C7166" s="25">
        <v>118796.97898566023</v>
      </c>
      <c r="D7166" s="25">
        <f t="shared" si="674"/>
        <v>10</v>
      </c>
      <c r="E7166" s="25">
        <f t="shared" si="673"/>
        <v>0</v>
      </c>
      <c r="F7166" s="25">
        <f t="shared" si="675"/>
        <v>0</v>
      </c>
      <c r="G7166" s="25" t="str">
        <f t="shared" si="677"/>
        <v>Winter</v>
      </c>
      <c r="H7166" s="25">
        <f t="shared" si="676"/>
        <v>6</v>
      </c>
      <c r="I7166" s="25">
        <v>0</v>
      </c>
      <c r="J7166" s="25">
        <f t="shared" si="678"/>
        <v>6</v>
      </c>
      <c r="K7166" s="7">
        <v>67.984089999999995</v>
      </c>
    </row>
    <row r="7167" spans="1:11" x14ac:dyDescent="0.25">
      <c r="A7167" s="6">
        <v>44495</v>
      </c>
      <c r="B7167" s="7">
        <v>10</v>
      </c>
      <c r="C7167" s="25">
        <v>118136.23565285523</v>
      </c>
      <c r="D7167" s="25">
        <f t="shared" si="674"/>
        <v>10</v>
      </c>
      <c r="E7167" s="25">
        <f t="shared" si="673"/>
        <v>0</v>
      </c>
      <c r="F7167" s="25">
        <f t="shared" si="675"/>
        <v>0</v>
      </c>
      <c r="G7167" s="25" t="str">
        <f t="shared" si="677"/>
        <v>Winter</v>
      </c>
      <c r="H7167" s="25">
        <f t="shared" si="676"/>
        <v>2</v>
      </c>
      <c r="I7167" s="25">
        <v>0</v>
      </c>
      <c r="J7167" s="25">
        <f t="shared" si="678"/>
        <v>2</v>
      </c>
      <c r="K7167" s="7">
        <v>60.441800000000001</v>
      </c>
    </row>
    <row r="7168" spans="1:11" x14ac:dyDescent="0.25">
      <c r="A7168" s="6">
        <v>44495</v>
      </c>
      <c r="B7168" s="7">
        <v>11</v>
      </c>
      <c r="C7168" s="25">
        <v>115805.95993677947</v>
      </c>
      <c r="D7168" s="25">
        <f t="shared" si="674"/>
        <v>10</v>
      </c>
      <c r="E7168" s="25">
        <f t="shared" si="673"/>
        <v>0</v>
      </c>
      <c r="F7168" s="25">
        <f t="shared" si="675"/>
        <v>0</v>
      </c>
      <c r="G7168" s="25" t="str">
        <f t="shared" si="677"/>
        <v>Winter</v>
      </c>
      <c r="H7168" s="25">
        <f t="shared" si="676"/>
        <v>2</v>
      </c>
      <c r="I7168" s="25">
        <v>0</v>
      </c>
      <c r="J7168" s="25">
        <f t="shared" si="678"/>
        <v>2</v>
      </c>
      <c r="K7168" s="7">
        <v>59.507620000000003</v>
      </c>
    </row>
    <row r="7169" spans="1:11" x14ac:dyDescent="0.25">
      <c r="A7169" s="6">
        <v>44495</v>
      </c>
      <c r="B7169" s="7">
        <v>12</v>
      </c>
      <c r="C7169" s="25">
        <v>112457.51084283087</v>
      </c>
      <c r="D7169" s="25">
        <f t="shared" si="674"/>
        <v>10</v>
      </c>
      <c r="E7169" s="25">
        <f t="shared" si="673"/>
        <v>0</v>
      </c>
      <c r="F7169" s="25">
        <f t="shared" si="675"/>
        <v>0</v>
      </c>
      <c r="G7169" s="25" t="str">
        <f t="shared" si="677"/>
        <v>Winter</v>
      </c>
      <c r="H7169" s="25">
        <f t="shared" si="676"/>
        <v>2</v>
      </c>
      <c r="I7169" s="25">
        <v>0</v>
      </c>
      <c r="J7169" s="25">
        <f t="shared" si="678"/>
        <v>2</v>
      </c>
      <c r="K7169" s="7">
        <v>60.912039999999998</v>
      </c>
    </row>
    <row r="7170" spans="1:11" x14ac:dyDescent="0.25">
      <c r="A7170" s="6">
        <v>44495</v>
      </c>
      <c r="B7170" s="7">
        <v>13</v>
      </c>
      <c r="C7170" s="25">
        <v>110707.06327305353</v>
      </c>
      <c r="D7170" s="25">
        <f t="shared" si="674"/>
        <v>10</v>
      </c>
      <c r="E7170" s="25">
        <f t="shared" si="673"/>
        <v>0</v>
      </c>
      <c r="F7170" s="25">
        <f t="shared" si="675"/>
        <v>0</v>
      </c>
      <c r="G7170" s="25" t="str">
        <f t="shared" si="677"/>
        <v>Winter</v>
      </c>
      <c r="H7170" s="25">
        <f t="shared" si="676"/>
        <v>2</v>
      </c>
      <c r="I7170" s="25">
        <v>0</v>
      </c>
      <c r="J7170" s="25">
        <f t="shared" si="678"/>
        <v>2</v>
      </c>
      <c r="K7170" s="7">
        <v>59.499760000000002</v>
      </c>
    </row>
    <row r="7171" spans="1:11" x14ac:dyDescent="0.25">
      <c r="A7171" s="6">
        <v>44495</v>
      </c>
      <c r="B7171" s="7">
        <v>14</v>
      </c>
      <c r="C7171" s="25">
        <v>107567.93134046084</v>
      </c>
      <c r="D7171" s="25">
        <f t="shared" si="674"/>
        <v>10</v>
      </c>
      <c r="E7171" s="25">
        <f t="shared" si="673"/>
        <v>0</v>
      </c>
      <c r="F7171" s="25">
        <f t="shared" si="675"/>
        <v>0</v>
      </c>
      <c r="G7171" s="25" t="str">
        <f t="shared" si="677"/>
        <v>Winter</v>
      </c>
      <c r="H7171" s="25">
        <f t="shared" si="676"/>
        <v>2</v>
      </c>
      <c r="I7171" s="25">
        <v>0</v>
      </c>
      <c r="J7171" s="25">
        <f t="shared" si="678"/>
        <v>2</v>
      </c>
      <c r="K7171" s="7">
        <v>64.989140000000006</v>
      </c>
    </row>
    <row r="7172" spans="1:11" x14ac:dyDescent="0.25">
      <c r="A7172" s="6">
        <v>44495</v>
      </c>
      <c r="B7172" s="7">
        <v>15</v>
      </c>
      <c r="C7172" s="25">
        <v>105646.22683475634</v>
      </c>
      <c r="D7172" s="25">
        <f t="shared" si="674"/>
        <v>10</v>
      </c>
      <c r="E7172" s="25">
        <f t="shared" si="673"/>
        <v>0</v>
      </c>
      <c r="F7172" s="25">
        <f t="shared" si="675"/>
        <v>0</v>
      </c>
      <c r="G7172" s="25" t="str">
        <f t="shared" si="677"/>
        <v>Winter</v>
      </c>
      <c r="H7172" s="25">
        <f t="shared" si="676"/>
        <v>2</v>
      </c>
      <c r="I7172" s="25">
        <v>0</v>
      </c>
      <c r="J7172" s="25">
        <f t="shared" si="678"/>
        <v>2</v>
      </c>
      <c r="K7172" s="7">
        <v>70.81353</v>
      </c>
    </row>
    <row r="7173" spans="1:11" x14ac:dyDescent="0.25">
      <c r="A7173" s="6">
        <v>44495</v>
      </c>
      <c r="B7173" s="7">
        <v>16</v>
      </c>
      <c r="C7173" s="25">
        <v>109005.95280906738</v>
      </c>
      <c r="D7173" s="25">
        <f t="shared" si="674"/>
        <v>10</v>
      </c>
      <c r="E7173" s="25">
        <f t="shared" si="673"/>
        <v>0</v>
      </c>
      <c r="F7173" s="25">
        <f t="shared" si="675"/>
        <v>0</v>
      </c>
      <c r="G7173" s="25" t="str">
        <f t="shared" si="677"/>
        <v>Winter</v>
      </c>
      <c r="H7173" s="25">
        <f t="shared" si="676"/>
        <v>2</v>
      </c>
      <c r="I7173" s="25">
        <v>0</v>
      </c>
      <c r="J7173" s="25">
        <f t="shared" si="678"/>
        <v>2</v>
      </c>
      <c r="K7173" s="7">
        <v>74.457629999999995</v>
      </c>
    </row>
    <row r="7174" spans="1:11" x14ac:dyDescent="0.25">
      <c r="A7174" s="6">
        <v>44495</v>
      </c>
      <c r="B7174" s="7">
        <v>17</v>
      </c>
      <c r="C7174" s="25">
        <v>117934.7320602898</v>
      </c>
      <c r="D7174" s="25">
        <f t="shared" si="674"/>
        <v>10</v>
      </c>
      <c r="E7174" s="25">
        <f t="shared" ref="E7174:E7237" si="679">IF(IFERROR(VLOOKUP(A7174,$S$6:$S$15,1,0),0)&gt;0,1,0)</f>
        <v>0</v>
      </c>
      <c r="F7174" s="25">
        <f t="shared" si="675"/>
        <v>0</v>
      </c>
      <c r="G7174" s="25" t="str">
        <f t="shared" si="677"/>
        <v>Winter</v>
      </c>
      <c r="H7174" s="25">
        <f t="shared" si="676"/>
        <v>2</v>
      </c>
      <c r="I7174" s="25">
        <v>0</v>
      </c>
      <c r="J7174" s="25">
        <f t="shared" si="678"/>
        <v>2</v>
      </c>
      <c r="K7174" s="7">
        <v>63.188679999999998</v>
      </c>
    </row>
    <row r="7175" spans="1:11" x14ac:dyDescent="0.25">
      <c r="A7175" s="6">
        <v>44495</v>
      </c>
      <c r="B7175" s="7">
        <v>18</v>
      </c>
      <c r="C7175" s="25">
        <v>130693.64228401393</v>
      </c>
      <c r="D7175" s="25">
        <f t="shared" ref="D7175:D7238" si="680">MONTH(A7175)</f>
        <v>10</v>
      </c>
      <c r="E7175" s="25">
        <f t="shared" si="679"/>
        <v>0</v>
      </c>
      <c r="F7175" s="25">
        <f t="shared" ref="F7175:F7238" si="681">IF(WEEKDAY(A7175,2)&gt;5,1,0)</f>
        <v>0</v>
      </c>
      <c r="G7175" s="25" t="str">
        <f t="shared" si="677"/>
        <v>Winter</v>
      </c>
      <c r="H7175" s="25">
        <f t="shared" ref="H7175:H7238" si="682">IF(AND(B7175&lt;7,B7175&gt;1),1,IF(G7175="Winter",IF(OR(E7175=1,F7175=1,B7175=1,AND(B7175&gt;9,B7175&lt;19),B7175&gt;21),2,6),IF(OR(E7175=1,F7175=1,B7175&lt;15,B7175&gt;20),3,4)))</f>
        <v>2</v>
      </c>
      <c r="I7175" s="25">
        <v>0</v>
      </c>
      <c r="J7175" s="25">
        <f t="shared" si="678"/>
        <v>2</v>
      </c>
      <c r="K7175" s="7">
        <v>67.877750000000006</v>
      </c>
    </row>
    <row r="7176" spans="1:11" x14ac:dyDescent="0.25">
      <c r="A7176" s="6">
        <v>44495</v>
      </c>
      <c r="B7176" s="7">
        <v>19</v>
      </c>
      <c r="C7176" s="25">
        <v>140954.15634493175</v>
      </c>
      <c r="D7176" s="25">
        <f t="shared" si="680"/>
        <v>10</v>
      </c>
      <c r="E7176" s="25">
        <f t="shared" si="679"/>
        <v>0</v>
      </c>
      <c r="F7176" s="25">
        <f t="shared" si="681"/>
        <v>0</v>
      </c>
      <c r="G7176" s="25" t="str">
        <f t="shared" si="677"/>
        <v>Winter</v>
      </c>
      <c r="H7176" s="25">
        <f t="shared" si="682"/>
        <v>6</v>
      </c>
      <c r="I7176" s="25">
        <v>0</v>
      </c>
      <c r="J7176" s="25">
        <f t="shared" si="678"/>
        <v>6</v>
      </c>
      <c r="K7176" s="7">
        <v>210.36519999999999</v>
      </c>
    </row>
    <row r="7177" spans="1:11" x14ac:dyDescent="0.25">
      <c r="A7177" s="6">
        <v>44495</v>
      </c>
      <c r="B7177" s="7">
        <v>20</v>
      </c>
      <c r="C7177" s="25">
        <v>153192.16801626867</v>
      </c>
      <c r="D7177" s="25">
        <f t="shared" si="680"/>
        <v>10</v>
      </c>
      <c r="E7177" s="25">
        <f t="shared" si="679"/>
        <v>0</v>
      </c>
      <c r="F7177" s="25">
        <f t="shared" si="681"/>
        <v>0</v>
      </c>
      <c r="G7177" s="25" t="str">
        <f t="shared" si="677"/>
        <v>Winter</v>
      </c>
      <c r="H7177" s="25">
        <f t="shared" si="682"/>
        <v>6</v>
      </c>
      <c r="I7177" s="25">
        <v>0</v>
      </c>
      <c r="J7177" s="25">
        <f t="shared" si="678"/>
        <v>6</v>
      </c>
      <c r="K7177" s="7">
        <v>80.616110000000006</v>
      </c>
    </row>
    <row r="7178" spans="1:11" x14ac:dyDescent="0.25">
      <c r="A7178" s="6">
        <v>44495</v>
      </c>
      <c r="B7178" s="7">
        <v>21</v>
      </c>
      <c r="C7178" s="25">
        <v>153997.54080906737</v>
      </c>
      <c r="D7178" s="25">
        <f t="shared" si="680"/>
        <v>10</v>
      </c>
      <c r="E7178" s="25">
        <f t="shared" si="679"/>
        <v>0</v>
      </c>
      <c r="F7178" s="25">
        <f t="shared" si="681"/>
        <v>0</v>
      </c>
      <c r="G7178" s="25" t="str">
        <f t="shared" si="677"/>
        <v>Winter</v>
      </c>
      <c r="H7178" s="25">
        <f t="shared" si="682"/>
        <v>6</v>
      </c>
      <c r="I7178" s="25">
        <v>0</v>
      </c>
      <c r="J7178" s="25">
        <f t="shared" si="678"/>
        <v>6</v>
      </c>
      <c r="K7178" s="7">
        <v>80.370009999999994</v>
      </c>
    </row>
    <row r="7179" spans="1:11" x14ac:dyDescent="0.25">
      <c r="A7179" s="6">
        <v>44495</v>
      </c>
      <c r="B7179" s="7">
        <v>22</v>
      </c>
      <c r="C7179" s="25">
        <v>145480.03382944808</v>
      </c>
      <c r="D7179" s="25">
        <f t="shared" si="680"/>
        <v>10</v>
      </c>
      <c r="E7179" s="25">
        <f t="shared" si="679"/>
        <v>0</v>
      </c>
      <c r="F7179" s="25">
        <f t="shared" si="681"/>
        <v>0</v>
      </c>
      <c r="G7179" s="25" t="str">
        <f t="shared" si="677"/>
        <v>Winter</v>
      </c>
      <c r="H7179" s="25">
        <f t="shared" si="682"/>
        <v>2</v>
      </c>
      <c r="I7179" s="25">
        <v>0</v>
      </c>
      <c r="J7179" s="25">
        <f t="shared" si="678"/>
        <v>2</v>
      </c>
      <c r="K7179" s="7">
        <v>61.205390000000001</v>
      </c>
    </row>
    <row r="7180" spans="1:11" x14ac:dyDescent="0.25">
      <c r="A7180" s="6">
        <v>44495</v>
      </c>
      <c r="B7180" s="7">
        <v>23</v>
      </c>
      <c r="C7180" s="25">
        <v>131268.8737993032</v>
      </c>
      <c r="D7180" s="25">
        <f t="shared" si="680"/>
        <v>10</v>
      </c>
      <c r="E7180" s="25">
        <f t="shared" si="679"/>
        <v>0</v>
      </c>
      <c r="F7180" s="25">
        <f t="shared" si="681"/>
        <v>0</v>
      </c>
      <c r="G7180" s="25" t="str">
        <f t="shared" si="677"/>
        <v>Winter</v>
      </c>
      <c r="H7180" s="25">
        <f t="shared" si="682"/>
        <v>2</v>
      </c>
      <c r="I7180" s="25">
        <v>0</v>
      </c>
      <c r="J7180" s="25">
        <f t="shared" si="678"/>
        <v>2</v>
      </c>
      <c r="K7180" s="7">
        <v>58.418770000000002</v>
      </c>
    </row>
    <row r="7181" spans="1:11" x14ac:dyDescent="0.25">
      <c r="A7181" s="6">
        <v>44495</v>
      </c>
      <c r="B7181" s="7">
        <v>24</v>
      </c>
      <c r="C7181" s="25">
        <v>116919.71226693782</v>
      </c>
      <c r="D7181" s="25">
        <f t="shared" si="680"/>
        <v>10</v>
      </c>
      <c r="E7181" s="25">
        <f t="shared" si="679"/>
        <v>0</v>
      </c>
      <c r="F7181" s="25">
        <f t="shared" si="681"/>
        <v>0</v>
      </c>
      <c r="G7181" s="25" t="str">
        <f t="shared" si="677"/>
        <v>Winter</v>
      </c>
      <c r="H7181" s="25">
        <f t="shared" si="682"/>
        <v>2</v>
      </c>
      <c r="I7181" s="25">
        <v>0</v>
      </c>
      <c r="J7181" s="25">
        <f t="shared" si="678"/>
        <v>2</v>
      </c>
      <c r="K7181" s="7">
        <v>52.43338</v>
      </c>
    </row>
    <row r="7182" spans="1:11" x14ac:dyDescent="0.25">
      <c r="A7182" s="6">
        <v>44496</v>
      </c>
      <c r="B7182" s="7">
        <v>1</v>
      </c>
      <c r="C7182" s="25">
        <v>106822.60877531736</v>
      </c>
      <c r="D7182" s="25">
        <f t="shared" si="680"/>
        <v>10</v>
      </c>
      <c r="E7182" s="25">
        <f t="shared" si="679"/>
        <v>0</v>
      </c>
      <c r="F7182" s="25">
        <f t="shared" si="681"/>
        <v>0</v>
      </c>
      <c r="G7182" s="25" t="str">
        <f t="shared" si="677"/>
        <v>Winter</v>
      </c>
      <c r="H7182" s="25">
        <f t="shared" si="682"/>
        <v>2</v>
      </c>
      <c r="I7182" s="25">
        <v>0</v>
      </c>
      <c r="J7182" s="25">
        <f t="shared" si="678"/>
        <v>2</v>
      </c>
      <c r="K7182" s="7">
        <v>55.347110000000001</v>
      </c>
    </row>
    <row r="7183" spans="1:11" x14ac:dyDescent="0.25">
      <c r="A7183" s="6">
        <v>44496</v>
      </c>
      <c r="B7183" s="7">
        <v>2</v>
      </c>
      <c r="C7183" s="25">
        <v>102061.87398941403</v>
      </c>
      <c r="D7183" s="25">
        <f t="shared" si="680"/>
        <v>10</v>
      </c>
      <c r="E7183" s="25">
        <f t="shared" si="679"/>
        <v>0</v>
      </c>
      <c r="F7183" s="25">
        <f t="shared" si="681"/>
        <v>0</v>
      </c>
      <c r="G7183" s="25" t="str">
        <f t="shared" si="677"/>
        <v>Winter</v>
      </c>
      <c r="H7183" s="25">
        <f t="shared" si="682"/>
        <v>1</v>
      </c>
      <c r="I7183" s="25">
        <v>0</v>
      </c>
      <c r="J7183" s="25">
        <f t="shared" si="678"/>
        <v>1</v>
      </c>
      <c r="K7183" s="7">
        <v>71.172280000000001</v>
      </c>
    </row>
    <row r="7184" spans="1:11" x14ac:dyDescent="0.25">
      <c r="A7184" s="6">
        <v>44496</v>
      </c>
      <c r="B7184" s="7">
        <v>3</v>
      </c>
      <c r="C7184" s="25">
        <v>100550.3339969498</v>
      </c>
      <c r="D7184" s="25">
        <f t="shared" si="680"/>
        <v>10</v>
      </c>
      <c r="E7184" s="25">
        <f t="shared" si="679"/>
        <v>0</v>
      </c>
      <c r="F7184" s="25">
        <f t="shared" si="681"/>
        <v>0</v>
      </c>
      <c r="G7184" s="25" t="str">
        <f t="shared" si="677"/>
        <v>Winter</v>
      </c>
      <c r="H7184" s="25">
        <f t="shared" si="682"/>
        <v>1</v>
      </c>
      <c r="I7184" s="25">
        <v>0</v>
      </c>
      <c r="J7184" s="25">
        <f t="shared" si="678"/>
        <v>1</v>
      </c>
      <c r="K7184" s="7">
        <v>57.53754</v>
      </c>
    </row>
    <row r="7185" spans="1:11" x14ac:dyDescent="0.25">
      <c r="A7185" s="6">
        <v>44496</v>
      </c>
      <c r="B7185" s="7">
        <v>4</v>
      </c>
      <c r="C7185" s="25">
        <v>101342.10592311718</v>
      </c>
      <c r="D7185" s="25">
        <f t="shared" si="680"/>
        <v>10</v>
      </c>
      <c r="E7185" s="25">
        <f t="shared" si="679"/>
        <v>0</v>
      </c>
      <c r="F7185" s="25">
        <f t="shared" si="681"/>
        <v>0</v>
      </c>
      <c r="G7185" s="25" t="str">
        <f t="shared" si="677"/>
        <v>Winter</v>
      </c>
      <c r="H7185" s="25">
        <f t="shared" si="682"/>
        <v>1</v>
      </c>
      <c r="I7185" s="25">
        <v>0</v>
      </c>
      <c r="J7185" s="25">
        <f t="shared" si="678"/>
        <v>1</v>
      </c>
      <c r="K7185" s="7">
        <v>57.804139999999997</v>
      </c>
    </row>
    <row r="7186" spans="1:11" x14ac:dyDescent="0.25">
      <c r="A7186" s="6">
        <v>44496</v>
      </c>
      <c r="B7186" s="7">
        <v>5</v>
      </c>
      <c r="C7186" s="25">
        <v>105476.85989279466</v>
      </c>
      <c r="D7186" s="25">
        <f t="shared" si="680"/>
        <v>10</v>
      </c>
      <c r="E7186" s="25">
        <f t="shared" si="679"/>
        <v>0</v>
      </c>
      <c r="F7186" s="25">
        <f t="shared" si="681"/>
        <v>0</v>
      </c>
      <c r="G7186" s="25" t="str">
        <f t="shared" si="677"/>
        <v>Winter</v>
      </c>
      <c r="H7186" s="25">
        <f t="shared" si="682"/>
        <v>1</v>
      </c>
      <c r="I7186" s="25">
        <v>0</v>
      </c>
      <c r="J7186" s="25">
        <f t="shared" si="678"/>
        <v>1</v>
      </c>
      <c r="K7186" s="7">
        <v>59.485790000000001</v>
      </c>
    </row>
    <row r="7187" spans="1:11" x14ac:dyDescent="0.25">
      <c r="A7187" s="6">
        <v>44496</v>
      </c>
      <c r="B7187" s="7">
        <v>6</v>
      </c>
      <c r="C7187" s="25">
        <v>116689.0343215263</v>
      </c>
      <c r="D7187" s="25">
        <f t="shared" si="680"/>
        <v>10</v>
      </c>
      <c r="E7187" s="25">
        <f t="shared" si="679"/>
        <v>0</v>
      </c>
      <c r="F7187" s="25">
        <f t="shared" si="681"/>
        <v>0</v>
      </c>
      <c r="G7187" s="25" t="str">
        <f t="shared" si="677"/>
        <v>Winter</v>
      </c>
      <c r="H7187" s="25">
        <f t="shared" si="682"/>
        <v>1</v>
      </c>
      <c r="I7187" s="25">
        <v>0</v>
      </c>
      <c r="J7187" s="25">
        <f t="shared" si="678"/>
        <v>1</v>
      </c>
      <c r="K7187" s="7">
        <v>57.311199999999999</v>
      </c>
    </row>
    <row r="7188" spans="1:11" x14ac:dyDescent="0.25">
      <c r="A7188" s="6">
        <v>44496</v>
      </c>
      <c r="B7188" s="7">
        <v>7</v>
      </c>
      <c r="C7188" s="25">
        <v>136605.43511595222</v>
      </c>
      <c r="D7188" s="25">
        <f t="shared" si="680"/>
        <v>10</v>
      </c>
      <c r="E7188" s="25">
        <f t="shared" si="679"/>
        <v>0</v>
      </c>
      <c r="F7188" s="25">
        <f t="shared" si="681"/>
        <v>0</v>
      </c>
      <c r="G7188" s="25" t="str">
        <f t="shared" si="677"/>
        <v>Winter</v>
      </c>
      <c r="H7188" s="25">
        <f t="shared" si="682"/>
        <v>6</v>
      </c>
      <c r="I7188" s="25">
        <v>0</v>
      </c>
      <c r="J7188" s="25">
        <f t="shared" si="678"/>
        <v>6</v>
      </c>
      <c r="K7188" s="7">
        <v>130.7397</v>
      </c>
    </row>
    <row r="7189" spans="1:11" x14ac:dyDescent="0.25">
      <c r="A7189" s="6">
        <v>44496</v>
      </c>
      <c r="B7189" s="7">
        <v>8</v>
      </c>
      <c r="C7189" s="25">
        <v>146933.71177936933</v>
      </c>
      <c r="D7189" s="25">
        <f t="shared" si="680"/>
        <v>10</v>
      </c>
      <c r="E7189" s="25">
        <f t="shared" si="679"/>
        <v>0</v>
      </c>
      <c r="F7189" s="25">
        <f t="shared" si="681"/>
        <v>0</v>
      </c>
      <c r="G7189" s="25" t="str">
        <f t="shared" si="677"/>
        <v>Winter</v>
      </c>
      <c r="H7189" s="25">
        <f t="shared" si="682"/>
        <v>6</v>
      </c>
      <c r="I7189" s="25">
        <v>0</v>
      </c>
      <c r="J7189" s="25">
        <f t="shared" si="678"/>
        <v>6</v>
      </c>
      <c r="K7189" s="7">
        <v>92.746440000000007</v>
      </c>
    </row>
    <row r="7190" spans="1:11" x14ac:dyDescent="0.25">
      <c r="A7190" s="6">
        <v>44496</v>
      </c>
      <c r="B7190" s="7">
        <v>9</v>
      </c>
      <c r="C7190" s="25">
        <v>145089.89764770266</v>
      </c>
      <c r="D7190" s="25">
        <f t="shared" si="680"/>
        <v>10</v>
      </c>
      <c r="E7190" s="25">
        <f t="shared" si="679"/>
        <v>0</v>
      </c>
      <c r="F7190" s="25">
        <f t="shared" si="681"/>
        <v>0</v>
      </c>
      <c r="G7190" s="25" t="str">
        <f t="shared" si="677"/>
        <v>Winter</v>
      </c>
      <c r="H7190" s="25">
        <f t="shared" si="682"/>
        <v>6</v>
      </c>
      <c r="I7190" s="25">
        <v>0</v>
      </c>
      <c r="J7190" s="25">
        <f t="shared" si="678"/>
        <v>6</v>
      </c>
      <c r="K7190" s="7">
        <v>72.866230000000002</v>
      </c>
    </row>
    <row r="7191" spans="1:11" x14ac:dyDescent="0.25">
      <c r="A7191" s="6">
        <v>44496</v>
      </c>
      <c r="B7191" s="7">
        <v>10</v>
      </c>
      <c r="C7191" s="25">
        <v>138002.96631509694</v>
      </c>
      <c r="D7191" s="25">
        <f t="shared" si="680"/>
        <v>10</v>
      </c>
      <c r="E7191" s="25">
        <f t="shared" si="679"/>
        <v>0</v>
      </c>
      <c r="F7191" s="25">
        <f t="shared" si="681"/>
        <v>0</v>
      </c>
      <c r="G7191" s="25" t="str">
        <f t="shared" si="677"/>
        <v>Winter</v>
      </c>
      <c r="H7191" s="25">
        <f t="shared" si="682"/>
        <v>2</v>
      </c>
      <c r="I7191" s="25">
        <v>0</v>
      </c>
      <c r="J7191" s="25">
        <f t="shared" si="678"/>
        <v>2</v>
      </c>
      <c r="K7191" s="7">
        <v>63.524999999999999</v>
      </c>
    </row>
    <row r="7192" spans="1:11" x14ac:dyDescent="0.25">
      <c r="A7192" s="6">
        <v>44496</v>
      </c>
      <c r="B7192" s="7">
        <v>11</v>
      </c>
      <c r="C7192" s="25">
        <v>128833.60623821415</v>
      </c>
      <c r="D7192" s="25">
        <f t="shared" si="680"/>
        <v>10</v>
      </c>
      <c r="E7192" s="25">
        <f t="shared" si="679"/>
        <v>0</v>
      </c>
      <c r="F7192" s="25">
        <f t="shared" si="681"/>
        <v>0</v>
      </c>
      <c r="G7192" s="25" t="str">
        <f t="shared" si="677"/>
        <v>Winter</v>
      </c>
      <c r="H7192" s="25">
        <f t="shared" si="682"/>
        <v>2</v>
      </c>
      <c r="I7192" s="25">
        <v>0</v>
      </c>
      <c r="J7192" s="25">
        <f t="shared" si="678"/>
        <v>2</v>
      </c>
      <c r="K7192" s="7">
        <v>67.589960000000005</v>
      </c>
    </row>
    <row r="7193" spans="1:11" x14ac:dyDescent="0.25">
      <c r="A7193" s="6">
        <v>44496</v>
      </c>
      <c r="B7193" s="7">
        <v>12</v>
      </c>
      <c r="C7193" s="25">
        <v>121327.98426734051</v>
      </c>
      <c r="D7193" s="25">
        <f t="shared" si="680"/>
        <v>10</v>
      </c>
      <c r="E7193" s="25">
        <f t="shared" si="679"/>
        <v>0</v>
      </c>
      <c r="F7193" s="25">
        <f t="shared" si="681"/>
        <v>0</v>
      </c>
      <c r="G7193" s="25" t="str">
        <f t="shared" si="677"/>
        <v>Winter</v>
      </c>
      <c r="H7193" s="25">
        <f t="shared" si="682"/>
        <v>2</v>
      </c>
      <c r="I7193" s="25">
        <v>0</v>
      </c>
      <c r="J7193" s="25">
        <f t="shared" si="678"/>
        <v>2</v>
      </c>
      <c r="K7193" s="7">
        <v>62.542520000000003</v>
      </c>
    </row>
    <row r="7194" spans="1:11" x14ac:dyDescent="0.25">
      <c r="A7194" s="6">
        <v>44496</v>
      </c>
      <c r="B7194" s="7">
        <v>13</v>
      </c>
      <c r="C7194" s="25">
        <v>116843.76679071785</v>
      </c>
      <c r="D7194" s="25">
        <f t="shared" si="680"/>
        <v>10</v>
      </c>
      <c r="E7194" s="25">
        <f t="shared" si="679"/>
        <v>0</v>
      </c>
      <c r="F7194" s="25">
        <f t="shared" si="681"/>
        <v>0</v>
      </c>
      <c r="G7194" s="25" t="str">
        <f t="shared" si="677"/>
        <v>Winter</v>
      </c>
      <c r="H7194" s="25">
        <f t="shared" si="682"/>
        <v>2</v>
      </c>
      <c r="I7194" s="25">
        <v>0</v>
      </c>
      <c r="J7194" s="25">
        <f t="shared" si="678"/>
        <v>2</v>
      </c>
      <c r="K7194" s="7">
        <v>57.874360000000003</v>
      </c>
    </row>
    <row r="7195" spans="1:11" x14ac:dyDescent="0.25">
      <c r="A7195" s="6">
        <v>44496</v>
      </c>
      <c r="B7195" s="7">
        <v>14</v>
      </c>
      <c r="C7195" s="25">
        <v>111866.51355407365</v>
      </c>
      <c r="D7195" s="25">
        <f t="shared" si="680"/>
        <v>10</v>
      </c>
      <c r="E7195" s="25">
        <f t="shared" si="679"/>
        <v>0</v>
      </c>
      <c r="F7195" s="25">
        <f t="shared" si="681"/>
        <v>0</v>
      </c>
      <c r="G7195" s="25" t="str">
        <f t="shared" si="677"/>
        <v>Winter</v>
      </c>
      <c r="H7195" s="25">
        <f t="shared" si="682"/>
        <v>2</v>
      </c>
      <c r="I7195" s="25">
        <v>0</v>
      </c>
      <c r="J7195" s="25">
        <f t="shared" si="678"/>
        <v>2</v>
      </c>
      <c r="K7195" s="7">
        <v>61.375349999999997</v>
      </c>
    </row>
    <row r="7196" spans="1:11" x14ac:dyDescent="0.25">
      <c r="A7196" s="6">
        <v>44496</v>
      </c>
      <c r="B7196" s="7">
        <v>15</v>
      </c>
      <c r="C7196" s="25">
        <v>108352.6324671581</v>
      </c>
      <c r="D7196" s="25">
        <f t="shared" si="680"/>
        <v>10</v>
      </c>
      <c r="E7196" s="25">
        <f t="shared" si="679"/>
        <v>0</v>
      </c>
      <c r="F7196" s="25">
        <f t="shared" si="681"/>
        <v>0</v>
      </c>
      <c r="G7196" s="25" t="str">
        <f t="shared" si="677"/>
        <v>Winter</v>
      </c>
      <c r="H7196" s="25">
        <f t="shared" si="682"/>
        <v>2</v>
      </c>
      <c r="I7196" s="25">
        <v>0</v>
      </c>
      <c r="J7196" s="25">
        <f t="shared" si="678"/>
        <v>2</v>
      </c>
      <c r="K7196" s="7">
        <v>58.992469999999997</v>
      </c>
    </row>
    <row r="7197" spans="1:11" x14ac:dyDescent="0.25">
      <c r="A7197" s="6">
        <v>44496</v>
      </c>
      <c r="B7197" s="7">
        <v>16</v>
      </c>
      <c r="C7197" s="25">
        <v>110597.45407227763</v>
      </c>
      <c r="D7197" s="25">
        <f t="shared" si="680"/>
        <v>10</v>
      </c>
      <c r="E7197" s="25">
        <f t="shared" si="679"/>
        <v>0</v>
      </c>
      <c r="F7197" s="25">
        <f t="shared" si="681"/>
        <v>0</v>
      </c>
      <c r="G7197" s="25" t="str">
        <f t="shared" si="677"/>
        <v>Winter</v>
      </c>
      <c r="H7197" s="25">
        <f t="shared" si="682"/>
        <v>2</v>
      </c>
      <c r="I7197" s="25">
        <v>0</v>
      </c>
      <c r="J7197" s="25">
        <f t="shared" si="678"/>
        <v>2</v>
      </c>
      <c r="K7197" s="7">
        <v>58.417360000000002</v>
      </c>
    </row>
    <row r="7198" spans="1:11" x14ac:dyDescent="0.25">
      <c r="A7198" s="6">
        <v>44496</v>
      </c>
      <c r="B7198" s="7">
        <v>17</v>
      </c>
      <c r="C7198" s="25">
        <v>118655.25380813684</v>
      </c>
      <c r="D7198" s="25">
        <f t="shared" si="680"/>
        <v>10</v>
      </c>
      <c r="E7198" s="25">
        <f t="shared" si="679"/>
        <v>0</v>
      </c>
      <c r="F7198" s="25">
        <f t="shared" si="681"/>
        <v>0</v>
      </c>
      <c r="G7198" s="25" t="str">
        <f t="shared" si="677"/>
        <v>Winter</v>
      </c>
      <c r="H7198" s="25">
        <f t="shared" si="682"/>
        <v>2</v>
      </c>
      <c r="I7198" s="25">
        <v>0</v>
      </c>
      <c r="J7198" s="25">
        <f t="shared" si="678"/>
        <v>2</v>
      </c>
      <c r="K7198" s="7">
        <v>60.744160000000001</v>
      </c>
    </row>
    <row r="7199" spans="1:11" x14ac:dyDescent="0.25">
      <c r="A7199" s="6">
        <v>44496</v>
      </c>
      <c r="B7199" s="7">
        <v>18</v>
      </c>
      <c r="C7199" s="25">
        <v>131374.70005260091</v>
      </c>
      <c r="D7199" s="25">
        <f t="shared" si="680"/>
        <v>10</v>
      </c>
      <c r="E7199" s="25">
        <f t="shared" si="679"/>
        <v>0</v>
      </c>
      <c r="F7199" s="25">
        <f t="shared" si="681"/>
        <v>0</v>
      </c>
      <c r="G7199" s="25" t="str">
        <f t="shared" si="677"/>
        <v>Winter</v>
      </c>
      <c r="H7199" s="25">
        <f t="shared" si="682"/>
        <v>2</v>
      </c>
      <c r="I7199" s="25">
        <v>0</v>
      </c>
      <c r="J7199" s="25">
        <f t="shared" si="678"/>
        <v>2</v>
      </c>
      <c r="K7199" s="7">
        <v>105.1677</v>
      </c>
    </row>
    <row r="7200" spans="1:11" x14ac:dyDescent="0.25">
      <c r="A7200" s="6">
        <v>44496</v>
      </c>
      <c r="B7200" s="7">
        <v>19</v>
      </c>
      <c r="C7200" s="25">
        <v>143271.40796426489</v>
      </c>
      <c r="D7200" s="25">
        <f t="shared" si="680"/>
        <v>10</v>
      </c>
      <c r="E7200" s="25">
        <f t="shared" si="679"/>
        <v>0</v>
      </c>
      <c r="F7200" s="25">
        <f t="shared" si="681"/>
        <v>0</v>
      </c>
      <c r="G7200" s="25" t="str">
        <f t="shared" si="677"/>
        <v>Winter</v>
      </c>
      <c r="H7200" s="25">
        <f t="shared" si="682"/>
        <v>6</v>
      </c>
      <c r="I7200" s="25">
        <v>0</v>
      </c>
      <c r="J7200" s="25">
        <f t="shared" si="678"/>
        <v>6</v>
      </c>
      <c r="K7200" s="7">
        <v>70.460579999999993</v>
      </c>
    </row>
    <row r="7201" spans="1:11" x14ac:dyDescent="0.25">
      <c r="A7201" s="6">
        <v>44496</v>
      </c>
      <c r="B7201" s="7">
        <v>20</v>
      </c>
      <c r="C7201" s="25">
        <v>154741.5124161421</v>
      </c>
      <c r="D7201" s="25">
        <f t="shared" si="680"/>
        <v>10</v>
      </c>
      <c r="E7201" s="25">
        <f t="shared" si="679"/>
        <v>0</v>
      </c>
      <c r="F7201" s="25">
        <f t="shared" si="681"/>
        <v>0</v>
      </c>
      <c r="G7201" s="25" t="str">
        <f t="shared" si="677"/>
        <v>Winter</v>
      </c>
      <c r="H7201" s="25">
        <f t="shared" si="682"/>
        <v>6</v>
      </c>
      <c r="I7201" s="25">
        <v>0</v>
      </c>
      <c r="J7201" s="25">
        <f t="shared" si="678"/>
        <v>6</v>
      </c>
      <c r="K7201" s="7">
        <v>81.598820000000003</v>
      </c>
    </row>
    <row r="7202" spans="1:11" x14ac:dyDescent="0.25">
      <c r="A7202" s="6">
        <v>44496</v>
      </c>
      <c r="B7202" s="7">
        <v>21</v>
      </c>
      <c r="C7202" s="25">
        <v>155381.01582999656</v>
      </c>
      <c r="D7202" s="25">
        <f t="shared" si="680"/>
        <v>10</v>
      </c>
      <c r="E7202" s="25">
        <f t="shared" si="679"/>
        <v>0</v>
      </c>
      <c r="F7202" s="25">
        <f t="shared" si="681"/>
        <v>0</v>
      </c>
      <c r="G7202" s="25" t="str">
        <f t="shared" si="677"/>
        <v>Winter</v>
      </c>
      <c r="H7202" s="25">
        <f t="shared" si="682"/>
        <v>6</v>
      </c>
      <c r="I7202" s="25">
        <v>0</v>
      </c>
      <c r="J7202" s="25">
        <f t="shared" si="678"/>
        <v>6</v>
      </c>
      <c r="K7202" s="7">
        <v>75.488870000000006</v>
      </c>
    </row>
    <row r="7203" spans="1:11" x14ac:dyDescent="0.25">
      <c r="A7203" s="6">
        <v>44496</v>
      </c>
      <c r="B7203" s="7">
        <v>22</v>
      </c>
      <c r="C7203" s="25">
        <v>147206.5975179199</v>
      </c>
      <c r="D7203" s="25">
        <f t="shared" si="680"/>
        <v>10</v>
      </c>
      <c r="E7203" s="25">
        <f t="shared" si="679"/>
        <v>0</v>
      </c>
      <c r="F7203" s="25">
        <f t="shared" si="681"/>
        <v>0</v>
      </c>
      <c r="G7203" s="25" t="str">
        <f t="shared" si="677"/>
        <v>Winter</v>
      </c>
      <c r="H7203" s="25">
        <f t="shared" si="682"/>
        <v>2</v>
      </c>
      <c r="I7203" s="25">
        <v>0</v>
      </c>
      <c r="J7203" s="25">
        <f t="shared" si="678"/>
        <v>2</v>
      </c>
      <c r="K7203" s="7">
        <v>115.53660000000001</v>
      </c>
    </row>
    <row r="7204" spans="1:11" x14ac:dyDescent="0.25">
      <c r="A7204" s="6">
        <v>44496</v>
      </c>
      <c r="B7204" s="7">
        <v>23</v>
      </c>
      <c r="C7204" s="25">
        <v>132317.85044951481</v>
      </c>
      <c r="D7204" s="25">
        <f t="shared" si="680"/>
        <v>10</v>
      </c>
      <c r="E7204" s="25">
        <f t="shared" si="679"/>
        <v>0</v>
      </c>
      <c r="F7204" s="25">
        <f t="shared" si="681"/>
        <v>0</v>
      </c>
      <c r="G7204" s="25" t="str">
        <f t="shared" si="677"/>
        <v>Winter</v>
      </c>
      <c r="H7204" s="25">
        <f t="shared" si="682"/>
        <v>2</v>
      </c>
      <c r="I7204" s="25">
        <v>0</v>
      </c>
      <c r="J7204" s="25">
        <f t="shared" si="678"/>
        <v>2</v>
      </c>
      <c r="K7204" s="7">
        <v>50.611260000000001</v>
      </c>
    </row>
    <row r="7205" spans="1:11" x14ac:dyDescent="0.25">
      <c r="A7205" s="6">
        <v>44496</v>
      </c>
      <c r="B7205" s="7">
        <v>24</v>
      </c>
      <c r="C7205" s="25">
        <v>115861.56720291264</v>
      </c>
      <c r="D7205" s="25">
        <f t="shared" si="680"/>
        <v>10</v>
      </c>
      <c r="E7205" s="25">
        <f t="shared" si="679"/>
        <v>0</v>
      </c>
      <c r="F7205" s="25">
        <f t="shared" si="681"/>
        <v>0</v>
      </c>
      <c r="G7205" s="25" t="str">
        <f t="shared" si="677"/>
        <v>Winter</v>
      </c>
      <c r="H7205" s="25">
        <f t="shared" si="682"/>
        <v>2</v>
      </c>
      <c r="I7205" s="25">
        <v>0</v>
      </c>
      <c r="J7205" s="25">
        <f t="shared" si="678"/>
        <v>2</v>
      </c>
      <c r="K7205" s="7">
        <v>45.564349999999997</v>
      </c>
    </row>
    <row r="7206" spans="1:11" x14ac:dyDescent="0.25">
      <c r="A7206" s="6">
        <v>44497</v>
      </c>
      <c r="B7206" s="7">
        <v>1</v>
      </c>
      <c r="C7206" s="25">
        <v>104133.12103164315</v>
      </c>
      <c r="D7206" s="25">
        <f t="shared" si="680"/>
        <v>10</v>
      </c>
      <c r="E7206" s="25">
        <f t="shared" si="679"/>
        <v>0</v>
      </c>
      <c r="F7206" s="25">
        <f t="shared" si="681"/>
        <v>0</v>
      </c>
      <c r="G7206" s="25" t="str">
        <f t="shared" si="677"/>
        <v>Winter</v>
      </c>
      <c r="H7206" s="25">
        <f t="shared" si="682"/>
        <v>2</v>
      </c>
      <c r="I7206" s="25">
        <v>0</v>
      </c>
      <c r="J7206" s="25">
        <f t="shared" si="678"/>
        <v>2</v>
      </c>
      <c r="K7206" s="7">
        <v>46.911700000000003</v>
      </c>
    </row>
    <row r="7207" spans="1:11" x14ac:dyDescent="0.25">
      <c r="A7207" s="6">
        <v>44497</v>
      </c>
      <c r="B7207" s="7">
        <v>2</v>
      </c>
      <c r="C7207" s="25">
        <v>97522.861262676321</v>
      </c>
      <c r="D7207" s="25">
        <f t="shared" si="680"/>
        <v>10</v>
      </c>
      <c r="E7207" s="25">
        <f t="shared" si="679"/>
        <v>0</v>
      </c>
      <c r="F7207" s="25">
        <f t="shared" si="681"/>
        <v>0</v>
      </c>
      <c r="G7207" s="25" t="str">
        <f t="shared" si="677"/>
        <v>Winter</v>
      </c>
      <c r="H7207" s="25">
        <f t="shared" si="682"/>
        <v>1</v>
      </c>
      <c r="I7207" s="25">
        <v>0</v>
      </c>
      <c r="J7207" s="25">
        <f t="shared" si="678"/>
        <v>1</v>
      </c>
      <c r="K7207" s="7">
        <v>44.87135</v>
      </c>
    </row>
    <row r="7208" spans="1:11" x14ac:dyDescent="0.25">
      <c r="A7208" s="6">
        <v>44497</v>
      </c>
      <c r="B7208" s="7">
        <v>3</v>
      </c>
      <c r="C7208" s="25">
        <v>94076.057301563094</v>
      </c>
      <c r="D7208" s="25">
        <f t="shared" si="680"/>
        <v>10</v>
      </c>
      <c r="E7208" s="25">
        <f t="shared" si="679"/>
        <v>0</v>
      </c>
      <c r="F7208" s="25">
        <f t="shared" si="681"/>
        <v>0</v>
      </c>
      <c r="G7208" s="25" t="str">
        <f t="shared" si="677"/>
        <v>Winter</v>
      </c>
      <c r="H7208" s="25">
        <f t="shared" si="682"/>
        <v>1</v>
      </c>
      <c r="I7208" s="25">
        <v>0</v>
      </c>
      <c r="J7208" s="25">
        <f t="shared" si="678"/>
        <v>1</v>
      </c>
      <c r="K7208" s="7">
        <v>41.040059999999997</v>
      </c>
    </row>
    <row r="7209" spans="1:11" x14ac:dyDescent="0.25">
      <c r="A7209" s="6">
        <v>44497</v>
      </c>
      <c r="B7209" s="7">
        <v>4</v>
      </c>
      <c r="C7209" s="25">
        <v>93987.777330537545</v>
      </c>
      <c r="D7209" s="25">
        <f t="shared" si="680"/>
        <v>10</v>
      </c>
      <c r="E7209" s="25">
        <f t="shared" si="679"/>
        <v>0</v>
      </c>
      <c r="F7209" s="25">
        <f t="shared" si="681"/>
        <v>0</v>
      </c>
      <c r="G7209" s="25" t="str">
        <f t="shared" si="677"/>
        <v>Winter</v>
      </c>
      <c r="H7209" s="25">
        <f t="shared" si="682"/>
        <v>1</v>
      </c>
      <c r="I7209" s="25">
        <v>0</v>
      </c>
      <c r="J7209" s="25">
        <f t="shared" si="678"/>
        <v>1</v>
      </c>
      <c r="K7209" s="7">
        <v>47.070650000000001</v>
      </c>
    </row>
    <row r="7210" spans="1:11" x14ac:dyDescent="0.25">
      <c r="A7210" s="6">
        <v>44497</v>
      </c>
      <c r="B7210" s="7">
        <v>5</v>
      </c>
      <c r="C7210" s="25">
        <v>96856.297094929469</v>
      </c>
      <c r="D7210" s="25">
        <f t="shared" si="680"/>
        <v>10</v>
      </c>
      <c r="E7210" s="25">
        <f t="shared" si="679"/>
        <v>0</v>
      </c>
      <c r="F7210" s="25">
        <f t="shared" si="681"/>
        <v>0</v>
      </c>
      <c r="G7210" s="25" t="str">
        <f t="shared" si="677"/>
        <v>Winter</v>
      </c>
      <c r="H7210" s="25">
        <f t="shared" si="682"/>
        <v>1</v>
      </c>
      <c r="I7210" s="25">
        <v>0</v>
      </c>
      <c r="J7210" s="25">
        <f t="shared" si="678"/>
        <v>1</v>
      </c>
      <c r="K7210" s="7">
        <v>44.011600000000001</v>
      </c>
    </row>
    <row r="7211" spans="1:11" x14ac:dyDescent="0.25">
      <c r="A7211" s="6">
        <v>44497</v>
      </c>
      <c r="B7211" s="7">
        <v>6</v>
      </c>
      <c r="C7211" s="25">
        <v>105710.29705299276</v>
      </c>
      <c r="D7211" s="25">
        <f t="shared" si="680"/>
        <v>10</v>
      </c>
      <c r="E7211" s="25">
        <f t="shared" si="679"/>
        <v>0</v>
      </c>
      <c r="F7211" s="25">
        <f t="shared" si="681"/>
        <v>0</v>
      </c>
      <c r="G7211" s="25" t="str">
        <f t="shared" si="677"/>
        <v>Winter</v>
      </c>
      <c r="H7211" s="25">
        <f t="shared" si="682"/>
        <v>1</v>
      </c>
      <c r="I7211" s="25">
        <v>0</v>
      </c>
      <c r="J7211" s="25">
        <f t="shared" si="678"/>
        <v>1</v>
      </c>
      <c r="K7211" s="7">
        <v>46.120080000000002</v>
      </c>
    </row>
    <row r="7212" spans="1:11" x14ac:dyDescent="0.25">
      <c r="A7212" s="6">
        <v>44497</v>
      </c>
      <c r="B7212" s="7">
        <v>7</v>
      </c>
      <c r="C7212" s="25">
        <v>121873.91039268013</v>
      </c>
      <c r="D7212" s="25">
        <f t="shared" si="680"/>
        <v>10</v>
      </c>
      <c r="E7212" s="25">
        <f t="shared" si="679"/>
        <v>0</v>
      </c>
      <c r="F7212" s="25">
        <f t="shared" si="681"/>
        <v>0</v>
      </c>
      <c r="G7212" s="25" t="str">
        <f t="shared" si="677"/>
        <v>Winter</v>
      </c>
      <c r="H7212" s="25">
        <f t="shared" si="682"/>
        <v>6</v>
      </c>
      <c r="I7212" s="25">
        <v>0</v>
      </c>
      <c r="J7212" s="25">
        <f t="shared" si="678"/>
        <v>6</v>
      </c>
      <c r="K7212" s="7">
        <v>53.611199999999997</v>
      </c>
    </row>
    <row r="7213" spans="1:11" x14ac:dyDescent="0.25">
      <c r="A7213" s="6">
        <v>44497</v>
      </c>
      <c r="B7213" s="7">
        <v>8</v>
      </c>
      <c r="C7213" s="25">
        <v>128960.49661380099</v>
      </c>
      <c r="D7213" s="25">
        <f t="shared" si="680"/>
        <v>10</v>
      </c>
      <c r="E7213" s="25">
        <f t="shared" si="679"/>
        <v>0</v>
      </c>
      <c r="F7213" s="25">
        <f t="shared" si="681"/>
        <v>0</v>
      </c>
      <c r="G7213" s="25" t="str">
        <f t="shared" si="677"/>
        <v>Winter</v>
      </c>
      <c r="H7213" s="25">
        <f t="shared" si="682"/>
        <v>6</v>
      </c>
      <c r="I7213" s="25">
        <v>0</v>
      </c>
      <c r="J7213" s="25">
        <f t="shared" si="678"/>
        <v>6</v>
      </c>
      <c r="K7213" s="7">
        <v>81.017070000000004</v>
      </c>
    </row>
    <row r="7214" spans="1:11" x14ac:dyDescent="0.25">
      <c r="A7214" s="6">
        <v>44497</v>
      </c>
      <c r="B7214" s="7">
        <v>9</v>
      </c>
      <c r="C7214" s="25">
        <v>126685.49969500572</v>
      </c>
      <c r="D7214" s="25">
        <f t="shared" si="680"/>
        <v>10</v>
      </c>
      <c r="E7214" s="25">
        <f t="shared" si="679"/>
        <v>0</v>
      </c>
      <c r="F7214" s="25">
        <f t="shared" si="681"/>
        <v>0</v>
      </c>
      <c r="G7214" s="25" t="str">
        <f t="shared" si="677"/>
        <v>Winter</v>
      </c>
      <c r="H7214" s="25">
        <f t="shared" si="682"/>
        <v>6</v>
      </c>
      <c r="I7214" s="25">
        <v>0</v>
      </c>
      <c r="J7214" s="25">
        <f t="shared" si="678"/>
        <v>6</v>
      </c>
      <c r="K7214" s="7">
        <v>56.780880000000003</v>
      </c>
    </row>
    <row r="7215" spans="1:11" x14ac:dyDescent="0.25">
      <c r="A7215" s="6">
        <v>44497</v>
      </c>
      <c r="B7215" s="7">
        <v>10</v>
      </c>
      <c r="C7215" s="25">
        <v>123409.39635913077</v>
      </c>
      <c r="D7215" s="25">
        <f t="shared" si="680"/>
        <v>10</v>
      </c>
      <c r="E7215" s="25">
        <f t="shared" si="679"/>
        <v>0</v>
      </c>
      <c r="F7215" s="25">
        <f t="shared" si="681"/>
        <v>0</v>
      </c>
      <c r="G7215" s="25" t="str">
        <f t="shared" ref="G7215:G7278" si="683">IF(OR(D7215&lt;5,D7215&gt;9),"Winter","Summer")</f>
        <v>Winter</v>
      </c>
      <c r="H7215" s="25">
        <f t="shared" si="682"/>
        <v>2</v>
      </c>
      <c r="I7215" s="25">
        <v>0</v>
      </c>
      <c r="J7215" s="25">
        <f t="shared" ref="J7215:J7278" si="684">IF(I7215=0,H7215,5)</f>
        <v>2</v>
      </c>
      <c r="K7215" s="7">
        <v>51.960439999999998</v>
      </c>
    </row>
    <row r="7216" spans="1:11" x14ac:dyDescent="0.25">
      <c r="A7216" s="6">
        <v>44497</v>
      </c>
      <c r="B7216" s="7">
        <v>11</v>
      </c>
      <c r="C7216" s="25">
        <v>120758.3039138391</v>
      </c>
      <c r="D7216" s="25">
        <f t="shared" si="680"/>
        <v>10</v>
      </c>
      <c r="E7216" s="25">
        <f t="shared" si="679"/>
        <v>0</v>
      </c>
      <c r="F7216" s="25">
        <f t="shared" si="681"/>
        <v>0</v>
      </c>
      <c r="G7216" s="25" t="str">
        <f t="shared" si="683"/>
        <v>Winter</v>
      </c>
      <c r="H7216" s="25">
        <f t="shared" si="682"/>
        <v>2</v>
      </c>
      <c r="I7216" s="25">
        <v>0</v>
      </c>
      <c r="J7216" s="25">
        <f t="shared" si="684"/>
        <v>2</v>
      </c>
      <c r="K7216" s="7">
        <v>51.188450000000003</v>
      </c>
    </row>
    <row r="7217" spans="1:11" x14ac:dyDescent="0.25">
      <c r="A7217" s="6">
        <v>44497</v>
      </c>
      <c r="B7217" s="7">
        <v>12</v>
      </c>
      <c r="C7217" s="25">
        <v>122933.70149828441</v>
      </c>
      <c r="D7217" s="25">
        <f t="shared" si="680"/>
        <v>10</v>
      </c>
      <c r="E7217" s="25">
        <f t="shared" si="679"/>
        <v>0</v>
      </c>
      <c r="F7217" s="25">
        <f t="shared" si="681"/>
        <v>0</v>
      </c>
      <c r="G7217" s="25" t="str">
        <f t="shared" si="683"/>
        <v>Winter</v>
      </c>
      <c r="H7217" s="25">
        <f t="shared" si="682"/>
        <v>2</v>
      </c>
      <c r="I7217" s="25">
        <v>0</v>
      </c>
      <c r="J7217" s="25">
        <f t="shared" si="684"/>
        <v>2</v>
      </c>
      <c r="K7217" s="7">
        <v>58.466340000000002</v>
      </c>
    </row>
    <row r="7218" spans="1:11" x14ac:dyDescent="0.25">
      <c r="A7218" s="6">
        <v>44497</v>
      </c>
      <c r="B7218" s="7">
        <v>13</v>
      </c>
      <c r="C7218" s="25">
        <v>123439.15255661457</v>
      </c>
      <c r="D7218" s="25">
        <f t="shared" si="680"/>
        <v>10</v>
      </c>
      <c r="E7218" s="25">
        <f t="shared" si="679"/>
        <v>0</v>
      </c>
      <c r="F7218" s="25">
        <f t="shared" si="681"/>
        <v>0</v>
      </c>
      <c r="G7218" s="25" t="str">
        <f t="shared" si="683"/>
        <v>Winter</v>
      </c>
      <c r="H7218" s="25">
        <f t="shared" si="682"/>
        <v>2</v>
      </c>
      <c r="I7218" s="25">
        <v>0</v>
      </c>
      <c r="J7218" s="25">
        <f t="shared" si="684"/>
        <v>2</v>
      </c>
      <c r="K7218" s="7">
        <v>61.195459999999997</v>
      </c>
    </row>
    <row r="7219" spans="1:11" x14ac:dyDescent="0.25">
      <c r="A7219" s="6">
        <v>44497</v>
      </c>
      <c r="B7219" s="7">
        <v>14</v>
      </c>
      <c r="C7219" s="25">
        <v>122648.62149752192</v>
      </c>
      <c r="D7219" s="25">
        <f t="shared" si="680"/>
        <v>10</v>
      </c>
      <c r="E7219" s="25">
        <f t="shared" si="679"/>
        <v>0</v>
      </c>
      <c r="F7219" s="25">
        <f t="shared" si="681"/>
        <v>0</v>
      </c>
      <c r="G7219" s="25" t="str">
        <f t="shared" si="683"/>
        <v>Winter</v>
      </c>
      <c r="H7219" s="25">
        <f t="shared" si="682"/>
        <v>2</v>
      </c>
      <c r="I7219" s="25">
        <v>0</v>
      </c>
      <c r="J7219" s="25">
        <f t="shared" si="684"/>
        <v>2</v>
      </c>
      <c r="K7219" s="7">
        <v>161.32859999999999</v>
      </c>
    </row>
    <row r="7220" spans="1:11" x14ac:dyDescent="0.25">
      <c r="A7220" s="6">
        <v>44497</v>
      </c>
      <c r="B7220" s="7">
        <v>15</v>
      </c>
      <c r="C7220" s="25">
        <v>123398.46218604651</v>
      </c>
      <c r="D7220" s="25">
        <f t="shared" si="680"/>
        <v>10</v>
      </c>
      <c r="E7220" s="25">
        <f t="shared" si="679"/>
        <v>0</v>
      </c>
      <c r="F7220" s="25">
        <f t="shared" si="681"/>
        <v>0</v>
      </c>
      <c r="G7220" s="25" t="str">
        <f t="shared" si="683"/>
        <v>Winter</v>
      </c>
      <c r="H7220" s="25">
        <f t="shared" si="682"/>
        <v>2</v>
      </c>
      <c r="I7220" s="25">
        <v>0</v>
      </c>
      <c r="J7220" s="25">
        <f t="shared" si="684"/>
        <v>2</v>
      </c>
      <c r="K7220" s="7">
        <v>87.255099999999999</v>
      </c>
    </row>
    <row r="7221" spans="1:11" x14ac:dyDescent="0.25">
      <c r="A7221" s="6">
        <v>44497</v>
      </c>
      <c r="B7221" s="7">
        <v>16</v>
      </c>
      <c r="C7221" s="25">
        <v>129003.97181929089</v>
      </c>
      <c r="D7221" s="25">
        <f t="shared" si="680"/>
        <v>10</v>
      </c>
      <c r="E7221" s="25">
        <f t="shared" si="679"/>
        <v>0</v>
      </c>
      <c r="F7221" s="25">
        <f t="shared" si="681"/>
        <v>0</v>
      </c>
      <c r="G7221" s="25" t="str">
        <f t="shared" si="683"/>
        <v>Winter</v>
      </c>
      <c r="H7221" s="25">
        <f t="shared" si="682"/>
        <v>2</v>
      </c>
      <c r="I7221" s="25">
        <v>0</v>
      </c>
      <c r="J7221" s="25">
        <f t="shared" si="684"/>
        <v>2</v>
      </c>
      <c r="K7221" s="7">
        <v>62.410820000000001</v>
      </c>
    </row>
    <row r="7222" spans="1:11" x14ac:dyDescent="0.25">
      <c r="A7222" s="6">
        <v>44497</v>
      </c>
      <c r="B7222" s="7">
        <v>17</v>
      </c>
      <c r="C7222" s="25">
        <v>138311.22704384296</v>
      </c>
      <c r="D7222" s="25">
        <f t="shared" si="680"/>
        <v>10</v>
      </c>
      <c r="E7222" s="25">
        <f t="shared" si="679"/>
        <v>0</v>
      </c>
      <c r="F7222" s="25">
        <f t="shared" si="681"/>
        <v>0</v>
      </c>
      <c r="G7222" s="25" t="str">
        <f t="shared" si="683"/>
        <v>Winter</v>
      </c>
      <c r="H7222" s="25">
        <f t="shared" si="682"/>
        <v>2</v>
      </c>
      <c r="I7222" s="25">
        <v>0</v>
      </c>
      <c r="J7222" s="25">
        <f t="shared" si="684"/>
        <v>2</v>
      </c>
      <c r="K7222" s="7">
        <v>98.378330000000005</v>
      </c>
    </row>
    <row r="7223" spans="1:11" x14ac:dyDescent="0.25">
      <c r="A7223" s="6">
        <v>44497</v>
      </c>
      <c r="B7223" s="7">
        <v>18</v>
      </c>
      <c r="C7223" s="25">
        <v>150522.51094090735</v>
      </c>
      <c r="D7223" s="25">
        <f t="shared" si="680"/>
        <v>10</v>
      </c>
      <c r="E7223" s="25">
        <f t="shared" si="679"/>
        <v>0</v>
      </c>
      <c r="F7223" s="25">
        <f t="shared" si="681"/>
        <v>0</v>
      </c>
      <c r="G7223" s="25" t="str">
        <f t="shared" si="683"/>
        <v>Winter</v>
      </c>
      <c r="H7223" s="25">
        <f t="shared" si="682"/>
        <v>2</v>
      </c>
      <c r="I7223" s="25">
        <v>0</v>
      </c>
      <c r="J7223" s="25">
        <f t="shared" si="684"/>
        <v>2</v>
      </c>
      <c r="K7223" s="7">
        <v>67.294569999999993</v>
      </c>
    </row>
    <row r="7224" spans="1:11" x14ac:dyDescent="0.25">
      <c r="A7224" s="6">
        <v>44497</v>
      </c>
      <c r="B7224" s="7">
        <v>19</v>
      </c>
      <c r="C7224" s="25">
        <v>156807.33725428896</v>
      </c>
      <c r="D7224" s="25">
        <f t="shared" si="680"/>
        <v>10</v>
      </c>
      <c r="E7224" s="25">
        <f t="shared" si="679"/>
        <v>0</v>
      </c>
      <c r="F7224" s="25">
        <f t="shared" si="681"/>
        <v>0</v>
      </c>
      <c r="G7224" s="25" t="str">
        <f t="shared" si="683"/>
        <v>Winter</v>
      </c>
      <c r="H7224" s="25">
        <f t="shared" si="682"/>
        <v>6</v>
      </c>
      <c r="I7224" s="25">
        <v>0</v>
      </c>
      <c r="J7224" s="25">
        <f t="shared" si="684"/>
        <v>6</v>
      </c>
      <c r="K7224" s="7">
        <v>178.8252</v>
      </c>
    </row>
    <row r="7225" spans="1:11" x14ac:dyDescent="0.25">
      <c r="A7225" s="6">
        <v>44497</v>
      </c>
      <c r="B7225" s="7">
        <v>20</v>
      </c>
      <c r="C7225" s="25">
        <v>158952.79962333207</v>
      </c>
      <c r="D7225" s="25">
        <f t="shared" si="680"/>
        <v>10</v>
      </c>
      <c r="E7225" s="25">
        <f t="shared" si="679"/>
        <v>0</v>
      </c>
      <c r="F7225" s="25">
        <f t="shared" si="681"/>
        <v>0</v>
      </c>
      <c r="G7225" s="25" t="str">
        <f t="shared" si="683"/>
        <v>Winter</v>
      </c>
      <c r="H7225" s="25">
        <f t="shared" si="682"/>
        <v>6</v>
      </c>
      <c r="I7225" s="25">
        <v>0</v>
      </c>
      <c r="J7225" s="25">
        <f t="shared" si="684"/>
        <v>6</v>
      </c>
      <c r="K7225" s="7">
        <v>80.546620000000004</v>
      </c>
    </row>
    <row r="7226" spans="1:11" x14ac:dyDescent="0.25">
      <c r="A7226" s="6">
        <v>44497</v>
      </c>
      <c r="B7226" s="7">
        <v>21</v>
      </c>
      <c r="C7226" s="25">
        <v>155529.12115669082</v>
      </c>
      <c r="D7226" s="25">
        <f t="shared" si="680"/>
        <v>10</v>
      </c>
      <c r="E7226" s="25">
        <f t="shared" si="679"/>
        <v>0</v>
      </c>
      <c r="F7226" s="25">
        <f t="shared" si="681"/>
        <v>0</v>
      </c>
      <c r="G7226" s="25" t="str">
        <f t="shared" si="683"/>
        <v>Winter</v>
      </c>
      <c r="H7226" s="25">
        <f t="shared" si="682"/>
        <v>6</v>
      </c>
      <c r="I7226" s="25">
        <v>0</v>
      </c>
      <c r="J7226" s="25">
        <f t="shared" si="684"/>
        <v>6</v>
      </c>
      <c r="K7226" s="7">
        <v>92.032380000000003</v>
      </c>
    </row>
    <row r="7227" spans="1:11" x14ac:dyDescent="0.25">
      <c r="A7227" s="6">
        <v>44497</v>
      </c>
      <c r="B7227" s="7">
        <v>22</v>
      </c>
      <c r="C7227" s="25">
        <v>144103.88482500953</v>
      </c>
      <c r="D7227" s="25">
        <f t="shared" si="680"/>
        <v>10</v>
      </c>
      <c r="E7227" s="25">
        <f t="shared" si="679"/>
        <v>0</v>
      </c>
      <c r="F7227" s="25">
        <f t="shared" si="681"/>
        <v>0</v>
      </c>
      <c r="G7227" s="25" t="str">
        <f t="shared" si="683"/>
        <v>Winter</v>
      </c>
      <c r="H7227" s="25">
        <f t="shared" si="682"/>
        <v>2</v>
      </c>
      <c r="I7227" s="25">
        <v>0</v>
      </c>
      <c r="J7227" s="25">
        <f t="shared" si="684"/>
        <v>2</v>
      </c>
      <c r="K7227" s="7">
        <v>63.067360000000001</v>
      </c>
    </row>
    <row r="7228" spans="1:11" x14ac:dyDescent="0.25">
      <c r="A7228" s="6">
        <v>44497</v>
      </c>
      <c r="B7228" s="7">
        <v>23</v>
      </c>
      <c r="C7228" s="25">
        <v>128784.24542737324</v>
      </c>
      <c r="D7228" s="25">
        <f t="shared" si="680"/>
        <v>10</v>
      </c>
      <c r="E7228" s="25">
        <f t="shared" si="679"/>
        <v>0</v>
      </c>
      <c r="F7228" s="25">
        <f t="shared" si="681"/>
        <v>0</v>
      </c>
      <c r="G7228" s="25" t="str">
        <f t="shared" si="683"/>
        <v>Winter</v>
      </c>
      <c r="H7228" s="25">
        <f t="shared" si="682"/>
        <v>2</v>
      </c>
      <c r="I7228" s="25">
        <v>0</v>
      </c>
      <c r="J7228" s="25">
        <f t="shared" si="684"/>
        <v>2</v>
      </c>
      <c r="K7228" s="7">
        <v>65.224379999999996</v>
      </c>
    </row>
    <row r="7229" spans="1:11" x14ac:dyDescent="0.25">
      <c r="A7229" s="6">
        <v>44497</v>
      </c>
      <c r="B7229" s="7">
        <v>24</v>
      </c>
      <c r="C7229" s="25">
        <v>112360.2847197865</v>
      </c>
      <c r="D7229" s="25">
        <f t="shared" si="680"/>
        <v>10</v>
      </c>
      <c r="E7229" s="25">
        <f t="shared" si="679"/>
        <v>0</v>
      </c>
      <c r="F7229" s="25">
        <f t="shared" si="681"/>
        <v>0</v>
      </c>
      <c r="G7229" s="25" t="str">
        <f t="shared" si="683"/>
        <v>Winter</v>
      </c>
      <c r="H7229" s="25">
        <f t="shared" si="682"/>
        <v>2</v>
      </c>
      <c r="I7229" s="25">
        <v>0</v>
      </c>
      <c r="J7229" s="25">
        <f t="shared" si="684"/>
        <v>2</v>
      </c>
      <c r="K7229" s="7">
        <v>58.885779999999997</v>
      </c>
    </row>
    <row r="7230" spans="1:11" x14ac:dyDescent="0.25">
      <c r="A7230" s="6">
        <v>44498</v>
      </c>
      <c r="B7230" s="7">
        <v>1</v>
      </c>
      <c r="C7230" s="25">
        <v>99705.840372650753</v>
      </c>
      <c r="D7230" s="25">
        <f t="shared" si="680"/>
        <v>10</v>
      </c>
      <c r="E7230" s="25">
        <f t="shared" si="679"/>
        <v>0</v>
      </c>
      <c r="F7230" s="25">
        <f t="shared" si="681"/>
        <v>0</v>
      </c>
      <c r="G7230" s="25" t="str">
        <f t="shared" si="683"/>
        <v>Winter</v>
      </c>
      <c r="H7230" s="25">
        <f t="shared" si="682"/>
        <v>2</v>
      </c>
      <c r="I7230" s="25">
        <v>0</v>
      </c>
      <c r="J7230" s="25">
        <f t="shared" si="684"/>
        <v>2</v>
      </c>
      <c r="K7230" s="7">
        <v>74.878389999999996</v>
      </c>
    </row>
    <row r="7231" spans="1:11" x14ac:dyDescent="0.25">
      <c r="A7231" s="6">
        <v>44498</v>
      </c>
      <c r="B7231" s="7">
        <v>2</v>
      </c>
      <c r="C7231" s="25">
        <v>91709.185920577729</v>
      </c>
      <c r="D7231" s="25">
        <f t="shared" si="680"/>
        <v>10</v>
      </c>
      <c r="E7231" s="25">
        <f t="shared" si="679"/>
        <v>0</v>
      </c>
      <c r="F7231" s="25">
        <f t="shared" si="681"/>
        <v>0</v>
      </c>
      <c r="G7231" s="25" t="str">
        <f t="shared" si="683"/>
        <v>Winter</v>
      </c>
      <c r="H7231" s="25">
        <f t="shared" si="682"/>
        <v>1</v>
      </c>
      <c r="I7231" s="25">
        <v>0</v>
      </c>
      <c r="J7231" s="25">
        <f t="shared" si="684"/>
        <v>1</v>
      </c>
      <c r="K7231" s="7">
        <v>65.558269999999993</v>
      </c>
    </row>
    <row r="7232" spans="1:11" x14ac:dyDescent="0.25">
      <c r="A7232" s="6">
        <v>44498</v>
      </c>
      <c r="B7232" s="7">
        <v>3</v>
      </c>
      <c r="C7232" s="25">
        <v>87130.726027839672</v>
      </c>
      <c r="D7232" s="25">
        <f t="shared" si="680"/>
        <v>10</v>
      </c>
      <c r="E7232" s="25">
        <f t="shared" si="679"/>
        <v>0</v>
      </c>
      <c r="F7232" s="25">
        <f t="shared" si="681"/>
        <v>0</v>
      </c>
      <c r="G7232" s="25" t="str">
        <f t="shared" si="683"/>
        <v>Winter</v>
      </c>
      <c r="H7232" s="25">
        <f t="shared" si="682"/>
        <v>1</v>
      </c>
      <c r="I7232" s="25">
        <v>0</v>
      </c>
      <c r="J7232" s="25">
        <f t="shared" si="684"/>
        <v>1</v>
      </c>
      <c r="K7232" s="7">
        <v>49.9178</v>
      </c>
    </row>
    <row r="7233" spans="1:11" x14ac:dyDescent="0.25">
      <c r="A7233" s="6">
        <v>44498</v>
      </c>
      <c r="B7233" s="7">
        <v>4</v>
      </c>
      <c r="C7233" s="25">
        <v>85350.841699983561</v>
      </c>
      <c r="D7233" s="25">
        <f t="shared" si="680"/>
        <v>10</v>
      </c>
      <c r="E7233" s="25">
        <f t="shared" si="679"/>
        <v>0</v>
      </c>
      <c r="F7233" s="25">
        <f t="shared" si="681"/>
        <v>0</v>
      </c>
      <c r="G7233" s="25" t="str">
        <f t="shared" si="683"/>
        <v>Winter</v>
      </c>
      <c r="H7233" s="25">
        <f t="shared" si="682"/>
        <v>1</v>
      </c>
      <c r="I7233" s="25">
        <v>0</v>
      </c>
      <c r="J7233" s="25">
        <f t="shared" si="684"/>
        <v>1</v>
      </c>
      <c r="K7233" s="7">
        <v>49.193159999999999</v>
      </c>
    </row>
    <row r="7234" spans="1:11" x14ac:dyDescent="0.25">
      <c r="A7234" s="6">
        <v>44498</v>
      </c>
      <c r="B7234" s="7">
        <v>5</v>
      </c>
      <c r="C7234" s="25">
        <v>86685.64783601214</v>
      </c>
      <c r="D7234" s="25">
        <f t="shared" si="680"/>
        <v>10</v>
      </c>
      <c r="E7234" s="25">
        <f t="shared" si="679"/>
        <v>0</v>
      </c>
      <c r="F7234" s="25">
        <f t="shared" si="681"/>
        <v>0</v>
      </c>
      <c r="G7234" s="25" t="str">
        <f t="shared" si="683"/>
        <v>Winter</v>
      </c>
      <c r="H7234" s="25">
        <f t="shared" si="682"/>
        <v>1</v>
      </c>
      <c r="I7234" s="25">
        <v>0</v>
      </c>
      <c r="J7234" s="25">
        <f t="shared" si="684"/>
        <v>1</v>
      </c>
      <c r="K7234" s="7">
        <v>55.867260000000002</v>
      </c>
    </row>
    <row r="7235" spans="1:11" x14ac:dyDescent="0.25">
      <c r="A7235" s="6">
        <v>44498</v>
      </c>
      <c r="B7235" s="7">
        <v>6</v>
      </c>
      <c r="C7235" s="25">
        <v>93980.746762376075</v>
      </c>
      <c r="D7235" s="25">
        <f t="shared" si="680"/>
        <v>10</v>
      </c>
      <c r="E7235" s="25">
        <f t="shared" si="679"/>
        <v>0</v>
      </c>
      <c r="F7235" s="25">
        <f t="shared" si="681"/>
        <v>0</v>
      </c>
      <c r="G7235" s="25" t="str">
        <f t="shared" si="683"/>
        <v>Winter</v>
      </c>
      <c r="H7235" s="25">
        <f t="shared" si="682"/>
        <v>1</v>
      </c>
      <c r="I7235" s="25">
        <v>0</v>
      </c>
      <c r="J7235" s="25">
        <f t="shared" si="684"/>
        <v>1</v>
      </c>
      <c r="K7235" s="7">
        <v>55.99841</v>
      </c>
    </row>
    <row r="7236" spans="1:11" x14ac:dyDescent="0.25">
      <c r="A7236" s="6">
        <v>44498</v>
      </c>
      <c r="B7236" s="7">
        <v>7</v>
      </c>
      <c r="C7236" s="25">
        <v>108720.27185643587</v>
      </c>
      <c r="D7236" s="25">
        <f t="shared" si="680"/>
        <v>10</v>
      </c>
      <c r="E7236" s="25">
        <f t="shared" si="679"/>
        <v>0</v>
      </c>
      <c r="F7236" s="25">
        <f t="shared" si="681"/>
        <v>0</v>
      </c>
      <c r="G7236" s="25" t="str">
        <f t="shared" si="683"/>
        <v>Winter</v>
      </c>
      <c r="H7236" s="25">
        <f t="shared" si="682"/>
        <v>6</v>
      </c>
      <c r="I7236" s="25">
        <v>0</v>
      </c>
      <c r="J7236" s="25">
        <f t="shared" si="684"/>
        <v>6</v>
      </c>
      <c r="K7236" s="7">
        <v>53.391770000000001</v>
      </c>
    </row>
    <row r="7237" spans="1:11" x14ac:dyDescent="0.25">
      <c r="A7237" s="6">
        <v>44498</v>
      </c>
      <c r="B7237" s="7">
        <v>8</v>
      </c>
      <c r="C7237" s="25">
        <v>115061.82547448529</v>
      </c>
      <c r="D7237" s="25">
        <f t="shared" si="680"/>
        <v>10</v>
      </c>
      <c r="E7237" s="25">
        <f t="shared" si="679"/>
        <v>0</v>
      </c>
      <c r="F7237" s="25">
        <f t="shared" si="681"/>
        <v>0</v>
      </c>
      <c r="G7237" s="25" t="str">
        <f t="shared" si="683"/>
        <v>Winter</v>
      </c>
      <c r="H7237" s="25">
        <f t="shared" si="682"/>
        <v>6</v>
      </c>
      <c r="I7237" s="25">
        <v>0</v>
      </c>
      <c r="J7237" s="25">
        <f t="shared" si="684"/>
        <v>6</v>
      </c>
      <c r="K7237" s="7">
        <v>78.557869999999994</v>
      </c>
    </row>
    <row r="7238" spans="1:11" x14ac:dyDescent="0.25">
      <c r="A7238" s="6">
        <v>44498</v>
      </c>
      <c r="B7238" s="7">
        <v>9</v>
      </c>
      <c r="C7238" s="25">
        <v>114568.81838449232</v>
      </c>
      <c r="D7238" s="25">
        <f t="shared" si="680"/>
        <v>10</v>
      </c>
      <c r="E7238" s="25">
        <f t="shared" ref="E7238:E7301" si="685">IF(IFERROR(VLOOKUP(A7238,$S$6:$S$15,1,0),0)&gt;0,1,0)</f>
        <v>0</v>
      </c>
      <c r="F7238" s="25">
        <f t="shared" si="681"/>
        <v>0</v>
      </c>
      <c r="G7238" s="25" t="str">
        <f t="shared" si="683"/>
        <v>Winter</v>
      </c>
      <c r="H7238" s="25">
        <f t="shared" si="682"/>
        <v>6</v>
      </c>
      <c r="I7238" s="25">
        <v>0</v>
      </c>
      <c r="J7238" s="25">
        <f t="shared" si="684"/>
        <v>6</v>
      </c>
      <c r="K7238" s="7">
        <v>60.627160000000003</v>
      </c>
    </row>
    <row r="7239" spans="1:11" x14ac:dyDescent="0.25">
      <c r="A7239" s="6">
        <v>44498</v>
      </c>
      <c r="B7239" s="7">
        <v>10</v>
      </c>
      <c r="C7239" s="25">
        <v>115023.48215480764</v>
      </c>
      <c r="D7239" s="25">
        <f t="shared" ref="D7239:D7302" si="686">MONTH(A7239)</f>
        <v>10</v>
      </c>
      <c r="E7239" s="25">
        <f t="shared" si="685"/>
        <v>0</v>
      </c>
      <c r="F7239" s="25">
        <f t="shared" ref="F7239:F7302" si="687">IF(WEEKDAY(A7239,2)&gt;5,1,0)</f>
        <v>0</v>
      </c>
      <c r="G7239" s="25" t="str">
        <f t="shared" si="683"/>
        <v>Winter</v>
      </c>
      <c r="H7239" s="25">
        <f t="shared" ref="H7239:H7302" si="688">IF(AND(B7239&lt;7,B7239&gt;1),1,IF(G7239="Winter",IF(OR(E7239=1,F7239=1,B7239=1,AND(B7239&gt;9,B7239&lt;19),B7239&gt;21),2,6),IF(OR(E7239=1,F7239=1,B7239&lt;15,B7239&gt;20),3,4)))</f>
        <v>2</v>
      </c>
      <c r="I7239" s="25">
        <v>0</v>
      </c>
      <c r="J7239" s="25">
        <f t="shared" si="684"/>
        <v>2</v>
      </c>
      <c r="K7239" s="7">
        <v>80.671279999999996</v>
      </c>
    </row>
    <row r="7240" spans="1:11" x14ac:dyDescent="0.25">
      <c r="A7240" s="6">
        <v>44498</v>
      </c>
      <c r="B7240" s="7">
        <v>11</v>
      </c>
      <c r="C7240" s="25">
        <v>116447.32424487537</v>
      </c>
      <c r="D7240" s="25">
        <f t="shared" si="686"/>
        <v>10</v>
      </c>
      <c r="E7240" s="25">
        <f t="shared" si="685"/>
        <v>0</v>
      </c>
      <c r="F7240" s="25">
        <f t="shared" si="687"/>
        <v>0</v>
      </c>
      <c r="G7240" s="25" t="str">
        <f t="shared" si="683"/>
        <v>Winter</v>
      </c>
      <c r="H7240" s="25">
        <f t="shared" si="688"/>
        <v>2</v>
      </c>
      <c r="I7240" s="25">
        <v>0</v>
      </c>
      <c r="J7240" s="25">
        <f t="shared" si="684"/>
        <v>2</v>
      </c>
      <c r="K7240" s="7">
        <v>67.038349999999994</v>
      </c>
    </row>
    <row r="7241" spans="1:11" x14ac:dyDescent="0.25">
      <c r="A7241" s="6">
        <v>44498</v>
      </c>
      <c r="B7241" s="7">
        <v>12</v>
      </c>
      <c r="C7241" s="25">
        <v>116840.7372648954</v>
      </c>
      <c r="D7241" s="25">
        <f t="shared" si="686"/>
        <v>10</v>
      </c>
      <c r="E7241" s="25">
        <f t="shared" si="685"/>
        <v>0</v>
      </c>
      <c r="F7241" s="25">
        <f t="shared" si="687"/>
        <v>0</v>
      </c>
      <c r="G7241" s="25" t="str">
        <f t="shared" si="683"/>
        <v>Winter</v>
      </c>
      <c r="H7241" s="25">
        <f t="shared" si="688"/>
        <v>2</v>
      </c>
      <c r="I7241" s="25">
        <v>0</v>
      </c>
      <c r="J7241" s="25">
        <f t="shared" si="684"/>
        <v>2</v>
      </c>
      <c r="K7241" s="7">
        <v>57.733240000000002</v>
      </c>
    </row>
    <row r="7242" spans="1:11" x14ac:dyDescent="0.25">
      <c r="A7242" s="6">
        <v>44498</v>
      </c>
      <c r="B7242" s="7">
        <v>13</v>
      </c>
      <c r="C7242" s="25">
        <v>118174.36670101521</v>
      </c>
      <c r="D7242" s="25">
        <f t="shared" si="686"/>
        <v>10</v>
      </c>
      <c r="E7242" s="25">
        <f t="shared" si="685"/>
        <v>0</v>
      </c>
      <c r="F7242" s="25">
        <f t="shared" si="687"/>
        <v>0</v>
      </c>
      <c r="G7242" s="25" t="str">
        <f t="shared" si="683"/>
        <v>Winter</v>
      </c>
      <c r="H7242" s="25">
        <f t="shared" si="688"/>
        <v>2</v>
      </c>
      <c r="I7242" s="25">
        <v>0</v>
      </c>
      <c r="J7242" s="25">
        <f t="shared" si="684"/>
        <v>2</v>
      </c>
      <c r="K7242" s="7">
        <v>57.513240000000003</v>
      </c>
    </row>
    <row r="7243" spans="1:11" x14ac:dyDescent="0.25">
      <c r="A7243" s="6">
        <v>44498</v>
      </c>
      <c r="B7243" s="7">
        <v>14</v>
      </c>
      <c r="C7243" s="25">
        <v>117087.37256005262</v>
      </c>
      <c r="D7243" s="25">
        <f t="shared" si="686"/>
        <v>10</v>
      </c>
      <c r="E7243" s="25">
        <f t="shared" si="685"/>
        <v>0</v>
      </c>
      <c r="F7243" s="25">
        <f t="shared" si="687"/>
        <v>0</v>
      </c>
      <c r="G7243" s="25" t="str">
        <f t="shared" si="683"/>
        <v>Winter</v>
      </c>
      <c r="H7243" s="25">
        <f t="shared" si="688"/>
        <v>2</v>
      </c>
      <c r="I7243" s="25">
        <v>0</v>
      </c>
      <c r="J7243" s="25">
        <f t="shared" si="684"/>
        <v>2</v>
      </c>
      <c r="K7243" s="7">
        <v>107.3312</v>
      </c>
    </row>
    <row r="7244" spans="1:11" x14ac:dyDescent="0.25">
      <c r="A7244" s="6">
        <v>44498</v>
      </c>
      <c r="B7244" s="7">
        <v>15</v>
      </c>
      <c r="C7244" s="25">
        <v>115976.28925993152</v>
      </c>
      <c r="D7244" s="25">
        <f t="shared" si="686"/>
        <v>10</v>
      </c>
      <c r="E7244" s="25">
        <f t="shared" si="685"/>
        <v>0</v>
      </c>
      <c r="F7244" s="25">
        <f t="shared" si="687"/>
        <v>0</v>
      </c>
      <c r="G7244" s="25" t="str">
        <f t="shared" si="683"/>
        <v>Winter</v>
      </c>
      <c r="H7244" s="25">
        <f t="shared" si="688"/>
        <v>2</v>
      </c>
      <c r="I7244" s="25">
        <v>0</v>
      </c>
      <c r="J7244" s="25">
        <f t="shared" si="684"/>
        <v>2</v>
      </c>
      <c r="K7244" s="7">
        <v>60.433880000000002</v>
      </c>
    </row>
    <row r="7245" spans="1:11" x14ac:dyDescent="0.25">
      <c r="A7245" s="6">
        <v>44498</v>
      </c>
      <c r="B7245" s="7">
        <v>16</v>
      </c>
      <c r="C7245" s="25">
        <v>119992.44751249196</v>
      </c>
      <c r="D7245" s="25">
        <f t="shared" si="686"/>
        <v>10</v>
      </c>
      <c r="E7245" s="25">
        <f t="shared" si="685"/>
        <v>0</v>
      </c>
      <c r="F7245" s="25">
        <f t="shared" si="687"/>
        <v>0</v>
      </c>
      <c r="G7245" s="25" t="str">
        <f t="shared" si="683"/>
        <v>Winter</v>
      </c>
      <c r="H7245" s="25">
        <f t="shared" si="688"/>
        <v>2</v>
      </c>
      <c r="I7245" s="25">
        <v>0</v>
      </c>
      <c r="J7245" s="25">
        <f t="shared" si="684"/>
        <v>2</v>
      </c>
      <c r="K7245" s="7">
        <v>62.757129999999997</v>
      </c>
    </row>
    <row r="7246" spans="1:11" x14ac:dyDescent="0.25">
      <c r="A7246" s="6">
        <v>44498</v>
      </c>
      <c r="B7246" s="7">
        <v>17</v>
      </c>
      <c r="C7246" s="25">
        <v>128260.16132577785</v>
      </c>
      <c r="D7246" s="25">
        <f t="shared" si="686"/>
        <v>10</v>
      </c>
      <c r="E7246" s="25">
        <f t="shared" si="685"/>
        <v>0</v>
      </c>
      <c r="F7246" s="25">
        <f t="shared" si="687"/>
        <v>0</v>
      </c>
      <c r="G7246" s="25" t="str">
        <f t="shared" si="683"/>
        <v>Winter</v>
      </c>
      <c r="H7246" s="25">
        <f t="shared" si="688"/>
        <v>2</v>
      </c>
      <c r="I7246" s="25">
        <v>0</v>
      </c>
      <c r="J7246" s="25">
        <f t="shared" si="684"/>
        <v>2</v>
      </c>
      <c r="K7246" s="7">
        <v>55.14076</v>
      </c>
    </row>
    <row r="7247" spans="1:11" x14ac:dyDescent="0.25">
      <c r="A7247" s="6">
        <v>44498</v>
      </c>
      <c r="B7247" s="7">
        <v>18</v>
      </c>
      <c r="C7247" s="25">
        <v>136938.22559768549</v>
      </c>
      <c r="D7247" s="25">
        <f t="shared" si="686"/>
        <v>10</v>
      </c>
      <c r="E7247" s="25">
        <f t="shared" si="685"/>
        <v>0</v>
      </c>
      <c r="F7247" s="25">
        <f t="shared" si="687"/>
        <v>0</v>
      </c>
      <c r="G7247" s="25" t="str">
        <f t="shared" si="683"/>
        <v>Winter</v>
      </c>
      <c r="H7247" s="25">
        <f t="shared" si="688"/>
        <v>2</v>
      </c>
      <c r="I7247" s="25">
        <v>0</v>
      </c>
      <c r="J7247" s="25">
        <f t="shared" si="684"/>
        <v>2</v>
      </c>
      <c r="K7247" s="7">
        <v>68.272689999999997</v>
      </c>
    </row>
    <row r="7248" spans="1:11" x14ac:dyDescent="0.25">
      <c r="A7248" s="6">
        <v>44498</v>
      </c>
      <c r="B7248" s="7">
        <v>19</v>
      </c>
      <c r="C7248" s="25">
        <v>140408.6304325464</v>
      </c>
      <c r="D7248" s="25">
        <f t="shared" si="686"/>
        <v>10</v>
      </c>
      <c r="E7248" s="25">
        <f t="shared" si="685"/>
        <v>0</v>
      </c>
      <c r="F7248" s="25">
        <f t="shared" si="687"/>
        <v>0</v>
      </c>
      <c r="G7248" s="25" t="str">
        <f t="shared" si="683"/>
        <v>Winter</v>
      </c>
      <c r="H7248" s="25">
        <f t="shared" si="688"/>
        <v>6</v>
      </c>
      <c r="I7248" s="25">
        <v>0</v>
      </c>
      <c r="J7248" s="25">
        <f t="shared" si="684"/>
        <v>6</v>
      </c>
      <c r="K7248" s="7">
        <v>60.536000000000001</v>
      </c>
    </row>
    <row r="7249" spans="1:11" x14ac:dyDescent="0.25">
      <c r="A7249" s="6">
        <v>44498</v>
      </c>
      <c r="B7249" s="7">
        <v>20</v>
      </c>
      <c r="C7249" s="25">
        <v>140551.70306128613</v>
      </c>
      <c r="D7249" s="25">
        <f t="shared" si="686"/>
        <v>10</v>
      </c>
      <c r="E7249" s="25">
        <f t="shared" si="685"/>
        <v>0</v>
      </c>
      <c r="F7249" s="25">
        <f t="shared" si="687"/>
        <v>0</v>
      </c>
      <c r="G7249" s="25" t="str">
        <f t="shared" si="683"/>
        <v>Winter</v>
      </c>
      <c r="H7249" s="25">
        <f t="shared" si="688"/>
        <v>6</v>
      </c>
      <c r="I7249" s="25">
        <v>0</v>
      </c>
      <c r="J7249" s="25">
        <f t="shared" si="684"/>
        <v>6</v>
      </c>
      <c r="K7249" s="7">
        <v>61.064950000000003</v>
      </c>
    </row>
    <row r="7250" spans="1:11" x14ac:dyDescent="0.25">
      <c r="A7250" s="6">
        <v>44498</v>
      </c>
      <c r="B7250" s="7">
        <v>21</v>
      </c>
      <c r="C7250" s="25">
        <v>136277.59609709494</v>
      </c>
      <c r="D7250" s="25">
        <f t="shared" si="686"/>
        <v>10</v>
      </c>
      <c r="E7250" s="25">
        <f t="shared" si="685"/>
        <v>0</v>
      </c>
      <c r="F7250" s="25">
        <f t="shared" si="687"/>
        <v>0</v>
      </c>
      <c r="G7250" s="25" t="str">
        <f t="shared" si="683"/>
        <v>Winter</v>
      </c>
      <c r="H7250" s="25">
        <f t="shared" si="688"/>
        <v>6</v>
      </c>
      <c r="I7250" s="25">
        <v>0</v>
      </c>
      <c r="J7250" s="25">
        <f t="shared" si="684"/>
        <v>6</v>
      </c>
      <c r="K7250" s="7">
        <v>66.948459999999997</v>
      </c>
    </row>
    <row r="7251" spans="1:11" x14ac:dyDescent="0.25">
      <c r="A7251" s="6">
        <v>44498</v>
      </c>
      <c r="B7251" s="7">
        <v>22</v>
      </c>
      <c r="C7251" s="25">
        <v>129260.27176723532</v>
      </c>
      <c r="D7251" s="25">
        <f t="shared" si="686"/>
        <v>10</v>
      </c>
      <c r="E7251" s="25">
        <f t="shared" si="685"/>
        <v>0</v>
      </c>
      <c r="F7251" s="25">
        <f t="shared" si="687"/>
        <v>0</v>
      </c>
      <c r="G7251" s="25" t="str">
        <f t="shared" si="683"/>
        <v>Winter</v>
      </c>
      <c r="H7251" s="25">
        <f t="shared" si="688"/>
        <v>2</v>
      </c>
      <c r="I7251" s="25">
        <v>0</v>
      </c>
      <c r="J7251" s="25">
        <f t="shared" si="684"/>
        <v>2</v>
      </c>
      <c r="K7251" s="7">
        <v>66.01746</v>
      </c>
    </row>
    <row r="7252" spans="1:11" x14ac:dyDescent="0.25">
      <c r="A7252" s="6">
        <v>44498</v>
      </c>
      <c r="B7252" s="7">
        <v>23</v>
      </c>
      <c r="C7252" s="25">
        <v>120778.73347744568</v>
      </c>
      <c r="D7252" s="25">
        <f t="shared" si="686"/>
        <v>10</v>
      </c>
      <c r="E7252" s="25">
        <f t="shared" si="685"/>
        <v>0</v>
      </c>
      <c r="F7252" s="25">
        <f t="shared" si="687"/>
        <v>0</v>
      </c>
      <c r="G7252" s="25" t="str">
        <f t="shared" si="683"/>
        <v>Winter</v>
      </c>
      <c r="H7252" s="25">
        <f t="shared" si="688"/>
        <v>2</v>
      </c>
      <c r="I7252" s="25">
        <v>0</v>
      </c>
      <c r="J7252" s="25">
        <f t="shared" si="684"/>
        <v>2</v>
      </c>
      <c r="K7252" s="7">
        <v>60.939360000000001</v>
      </c>
    </row>
    <row r="7253" spans="1:11" x14ac:dyDescent="0.25">
      <c r="A7253" s="6">
        <v>44498</v>
      </c>
      <c r="B7253" s="7">
        <v>24</v>
      </c>
      <c r="C7253" s="25">
        <v>109943.41922838391</v>
      </c>
      <c r="D7253" s="25">
        <f t="shared" si="686"/>
        <v>10</v>
      </c>
      <c r="E7253" s="25">
        <f t="shared" si="685"/>
        <v>0</v>
      </c>
      <c r="F7253" s="25">
        <f t="shared" si="687"/>
        <v>0</v>
      </c>
      <c r="G7253" s="25" t="str">
        <f t="shared" si="683"/>
        <v>Winter</v>
      </c>
      <c r="H7253" s="25">
        <f t="shared" si="688"/>
        <v>2</v>
      </c>
      <c r="I7253" s="25">
        <v>0</v>
      </c>
      <c r="J7253" s="25">
        <f t="shared" si="684"/>
        <v>2</v>
      </c>
      <c r="K7253" s="7">
        <v>50.926450000000003</v>
      </c>
    </row>
    <row r="7254" spans="1:11" x14ac:dyDescent="0.25">
      <c r="A7254" s="6">
        <v>44499</v>
      </c>
      <c r="B7254" s="7">
        <v>1</v>
      </c>
      <c r="C7254" s="25">
        <v>99339.500514165047</v>
      </c>
      <c r="D7254" s="25">
        <f t="shared" si="686"/>
        <v>10</v>
      </c>
      <c r="E7254" s="25">
        <f t="shared" si="685"/>
        <v>0</v>
      </c>
      <c r="F7254" s="25">
        <f t="shared" si="687"/>
        <v>1</v>
      </c>
      <c r="G7254" s="25" t="str">
        <f t="shared" si="683"/>
        <v>Winter</v>
      </c>
      <c r="H7254" s="25">
        <f t="shared" si="688"/>
        <v>2</v>
      </c>
      <c r="I7254" s="25">
        <v>0</v>
      </c>
      <c r="J7254" s="25">
        <f t="shared" si="684"/>
        <v>2</v>
      </c>
      <c r="K7254" s="7">
        <v>75.983720000000005</v>
      </c>
    </row>
    <row r="7255" spans="1:11" x14ac:dyDescent="0.25">
      <c r="A7255" s="6">
        <v>44499</v>
      </c>
      <c r="B7255" s="7">
        <v>2</v>
      </c>
      <c r="C7255" s="25">
        <v>91615.139108200034</v>
      </c>
      <c r="D7255" s="25">
        <f t="shared" si="686"/>
        <v>10</v>
      </c>
      <c r="E7255" s="25">
        <f t="shared" si="685"/>
        <v>0</v>
      </c>
      <c r="F7255" s="25">
        <f t="shared" si="687"/>
        <v>1</v>
      </c>
      <c r="G7255" s="25" t="str">
        <f t="shared" si="683"/>
        <v>Winter</v>
      </c>
      <c r="H7255" s="25">
        <f t="shared" si="688"/>
        <v>1</v>
      </c>
      <c r="I7255" s="25">
        <v>0</v>
      </c>
      <c r="J7255" s="25">
        <f t="shared" si="684"/>
        <v>1</v>
      </c>
      <c r="K7255" s="7">
        <v>92.649299999999997</v>
      </c>
    </row>
    <row r="7256" spans="1:11" x14ac:dyDescent="0.25">
      <c r="A7256" s="6">
        <v>44499</v>
      </c>
      <c r="B7256" s="7">
        <v>3</v>
      </c>
      <c r="C7256" s="25">
        <v>86471.964893855591</v>
      </c>
      <c r="D7256" s="25">
        <f t="shared" si="686"/>
        <v>10</v>
      </c>
      <c r="E7256" s="25">
        <f t="shared" si="685"/>
        <v>0</v>
      </c>
      <c r="F7256" s="25">
        <f t="shared" si="687"/>
        <v>1</v>
      </c>
      <c r="G7256" s="25" t="str">
        <f t="shared" si="683"/>
        <v>Winter</v>
      </c>
      <c r="H7256" s="25">
        <f t="shared" si="688"/>
        <v>1</v>
      </c>
      <c r="I7256" s="25">
        <v>0</v>
      </c>
      <c r="J7256" s="25">
        <f t="shared" si="684"/>
        <v>1</v>
      </c>
      <c r="K7256" s="7">
        <v>49.73386</v>
      </c>
    </row>
    <row r="7257" spans="1:11" x14ac:dyDescent="0.25">
      <c r="A7257" s="6">
        <v>44499</v>
      </c>
      <c r="B7257" s="7">
        <v>4</v>
      </c>
      <c r="C7257" s="25">
        <v>83817.051507624463</v>
      </c>
      <c r="D7257" s="25">
        <f t="shared" si="686"/>
        <v>10</v>
      </c>
      <c r="E7257" s="25">
        <f t="shared" si="685"/>
        <v>0</v>
      </c>
      <c r="F7257" s="25">
        <f t="shared" si="687"/>
        <v>1</v>
      </c>
      <c r="G7257" s="25" t="str">
        <f t="shared" si="683"/>
        <v>Winter</v>
      </c>
      <c r="H7257" s="25">
        <f t="shared" si="688"/>
        <v>1</v>
      </c>
      <c r="I7257" s="25">
        <v>0</v>
      </c>
      <c r="J7257" s="25">
        <f t="shared" si="684"/>
        <v>1</v>
      </c>
      <c r="K7257" s="7">
        <v>51.011620000000001</v>
      </c>
    </row>
    <row r="7258" spans="1:11" x14ac:dyDescent="0.25">
      <c r="A7258" s="6">
        <v>44499</v>
      </c>
      <c r="B7258" s="7">
        <v>5</v>
      </c>
      <c r="C7258" s="25">
        <v>83306.448304604579</v>
      </c>
      <c r="D7258" s="25">
        <f t="shared" si="686"/>
        <v>10</v>
      </c>
      <c r="E7258" s="25">
        <f t="shared" si="685"/>
        <v>0</v>
      </c>
      <c r="F7258" s="25">
        <f t="shared" si="687"/>
        <v>1</v>
      </c>
      <c r="G7258" s="25" t="str">
        <f t="shared" si="683"/>
        <v>Winter</v>
      </c>
      <c r="H7258" s="25">
        <f t="shared" si="688"/>
        <v>1</v>
      </c>
      <c r="I7258" s="25">
        <v>0</v>
      </c>
      <c r="J7258" s="25">
        <f t="shared" si="684"/>
        <v>1</v>
      </c>
      <c r="K7258" s="7">
        <v>46.697290000000002</v>
      </c>
    </row>
    <row r="7259" spans="1:11" x14ac:dyDescent="0.25">
      <c r="A7259" s="6">
        <v>44499</v>
      </c>
      <c r="B7259" s="7">
        <v>6</v>
      </c>
      <c r="C7259" s="25">
        <v>85596.027462513084</v>
      </c>
      <c r="D7259" s="25">
        <f t="shared" si="686"/>
        <v>10</v>
      </c>
      <c r="E7259" s="25">
        <f t="shared" si="685"/>
        <v>0</v>
      </c>
      <c r="F7259" s="25">
        <f t="shared" si="687"/>
        <v>1</v>
      </c>
      <c r="G7259" s="25" t="str">
        <f t="shared" si="683"/>
        <v>Winter</v>
      </c>
      <c r="H7259" s="25">
        <f t="shared" si="688"/>
        <v>1</v>
      </c>
      <c r="I7259" s="25">
        <v>0</v>
      </c>
      <c r="J7259" s="25">
        <f t="shared" si="684"/>
        <v>1</v>
      </c>
      <c r="K7259" s="7">
        <v>51.098970000000001</v>
      </c>
    </row>
    <row r="7260" spans="1:11" x14ac:dyDescent="0.25">
      <c r="A7260" s="6">
        <v>44499</v>
      </c>
      <c r="B7260" s="7">
        <v>7</v>
      </c>
      <c r="C7260" s="25">
        <v>90627.452288832414</v>
      </c>
      <c r="D7260" s="25">
        <f t="shared" si="686"/>
        <v>10</v>
      </c>
      <c r="E7260" s="25">
        <f t="shared" si="685"/>
        <v>0</v>
      </c>
      <c r="F7260" s="25">
        <f t="shared" si="687"/>
        <v>1</v>
      </c>
      <c r="G7260" s="25" t="str">
        <f t="shared" si="683"/>
        <v>Winter</v>
      </c>
      <c r="H7260" s="25">
        <f t="shared" si="688"/>
        <v>2</v>
      </c>
      <c r="I7260" s="25">
        <v>0</v>
      </c>
      <c r="J7260" s="25">
        <f t="shared" si="684"/>
        <v>2</v>
      </c>
      <c r="K7260" s="7">
        <v>47.523400000000002</v>
      </c>
    </row>
    <row r="7261" spans="1:11" x14ac:dyDescent="0.25">
      <c r="A7261" s="6">
        <v>44499</v>
      </c>
      <c r="B7261" s="7">
        <v>8</v>
      </c>
      <c r="C7261" s="25">
        <v>99915.699684706226</v>
      </c>
      <c r="D7261" s="25">
        <f t="shared" si="686"/>
        <v>10</v>
      </c>
      <c r="E7261" s="25">
        <f t="shared" si="685"/>
        <v>0</v>
      </c>
      <c r="F7261" s="25">
        <f t="shared" si="687"/>
        <v>1</v>
      </c>
      <c r="G7261" s="25" t="str">
        <f t="shared" si="683"/>
        <v>Winter</v>
      </c>
      <c r="H7261" s="25">
        <f t="shared" si="688"/>
        <v>2</v>
      </c>
      <c r="I7261" s="25">
        <v>0</v>
      </c>
      <c r="J7261" s="25">
        <f t="shared" si="684"/>
        <v>2</v>
      </c>
      <c r="K7261" s="7">
        <v>42.137880000000003</v>
      </c>
    </row>
    <row r="7262" spans="1:11" x14ac:dyDescent="0.25">
      <c r="A7262" s="6">
        <v>44499</v>
      </c>
      <c r="B7262" s="7">
        <v>9</v>
      </c>
      <c r="C7262" s="25">
        <v>114500.68040592763</v>
      </c>
      <c r="D7262" s="25">
        <f t="shared" si="686"/>
        <v>10</v>
      </c>
      <c r="E7262" s="25">
        <f t="shared" si="685"/>
        <v>0</v>
      </c>
      <c r="F7262" s="25">
        <f t="shared" si="687"/>
        <v>1</v>
      </c>
      <c r="G7262" s="25" t="str">
        <f t="shared" si="683"/>
        <v>Winter</v>
      </c>
      <c r="H7262" s="25">
        <f t="shared" si="688"/>
        <v>2</v>
      </c>
      <c r="I7262" s="25">
        <v>0</v>
      </c>
      <c r="J7262" s="25">
        <f t="shared" si="684"/>
        <v>2</v>
      </c>
      <c r="K7262" s="7">
        <v>53.462110000000003</v>
      </c>
    </row>
    <row r="7263" spans="1:11" x14ac:dyDescent="0.25">
      <c r="A7263" s="6">
        <v>44499</v>
      </c>
      <c r="B7263" s="7">
        <v>10</v>
      </c>
      <c r="C7263" s="25">
        <v>126955.087045074</v>
      </c>
      <c r="D7263" s="25">
        <f t="shared" si="686"/>
        <v>10</v>
      </c>
      <c r="E7263" s="25">
        <f t="shared" si="685"/>
        <v>0</v>
      </c>
      <c r="F7263" s="25">
        <f t="shared" si="687"/>
        <v>1</v>
      </c>
      <c r="G7263" s="25" t="str">
        <f t="shared" si="683"/>
        <v>Winter</v>
      </c>
      <c r="H7263" s="25">
        <f t="shared" si="688"/>
        <v>2</v>
      </c>
      <c r="I7263" s="25">
        <v>0</v>
      </c>
      <c r="J7263" s="25">
        <f t="shared" si="684"/>
        <v>2</v>
      </c>
      <c r="K7263" s="7">
        <v>49.423189999999998</v>
      </c>
    </row>
    <row r="7264" spans="1:11" x14ac:dyDescent="0.25">
      <c r="A7264" s="6">
        <v>44499</v>
      </c>
      <c r="B7264" s="7">
        <v>11</v>
      </c>
      <c r="C7264" s="25">
        <v>135361.0086866871</v>
      </c>
      <c r="D7264" s="25">
        <f t="shared" si="686"/>
        <v>10</v>
      </c>
      <c r="E7264" s="25">
        <f t="shared" si="685"/>
        <v>0</v>
      </c>
      <c r="F7264" s="25">
        <f t="shared" si="687"/>
        <v>1</v>
      </c>
      <c r="G7264" s="25" t="str">
        <f t="shared" si="683"/>
        <v>Winter</v>
      </c>
      <c r="H7264" s="25">
        <f t="shared" si="688"/>
        <v>2</v>
      </c>
      <c r="I7264" s="25">
        <v>0</v>
      </c>
      <c r="J7264" s="25">
        <f t="shared" si="684"/>
        <v>2</v>
      </c>
      <c r="K7264" s="7">
        <v>82.213840000000005</v>
      </c>
    </row>
    <row r="7265" spans="1:11" x14ac:dyDescent="0.25">
      <c r="A7265" s="6">
        <v>44499</v>
      </c>
      <c r="B7265" s="7">
        <v>12</v>
      </c>
      <c r="C7265" s="25">
        <v>139302.16442831515</v>
      </c>
      <c r="D7265" s="25">
        <f t="shared" si="686"/>
        <v>10</v>
      </c>
      <c r="E7265" s="25">
        <f t="shared" si="685"/>
        <v>0</v>
      </c>
      <c r="F7265" s="25">
        <f t="shared" si="687"/>
        <v>1</v>
      </c>
      <c r="G7265" s="25" t="str">
        <f t="shared" si="683"/>
        <v>Winter</v>
      </c>
      <c r="H7265" s="25">
        <f t="shared" si="688"/>
        <v>2</v>
      </c>
      <c r="I7265" s="25">
        <v>0</v>
      </c>
      <c r="J7265" s="25">
        <f t="shared" si="684"/>
        <v>2</v>
      </c>
      <c r="K7265" s="7">
        <v>60.734070000000003</v>
      </c>
    </row>
    <row r="7266" spans="1:11" x14ac:dyDescent="0.25">
      <c r="A7266" s="6">
        <v>44499</v>
      </c>
      <c r="B7266" s="7">
        <v>13</v>
      </c>
      <c r="C7266" s="25">
        <v>140383.12056114516</v>
      </c>
      <c r="D7266" s="25">
        <f t="shared" si="686"/>
        <v>10</v>
      </c>
      <c r="E7266" s="25">
        <f t="shared" si="685"/>
        <v>0</v>
      </c>
      <c r="F7266" s="25">
        <f t="shared" si="687"/>
        <v>1</v>
      </c>
      <c r="G7266" s="25" t="str">
        <f t="shared" si="683"/>
        <v>Winter</v>
      </c>
      <c r="H7266" s="25">
        <f t="shared" si="688"/>
        <v>2</v>
      </c>
      <c r="I7266" s="25">
        <v>0</v>
      </c>
      <c r="J7266" s="25">
        <f t="shared" si="684"/>
        <v>2</v>
      </c>
      <c r="K7266" s="7">
        <v>61.27299</v>
      </c>
    </row>
    <row r="7267" spans="1:11" x14ac:dyDescent="0.25">
      <c r="A7267" s="6">
        <v>44499</v>
      </c>
      <c r="B7267" s="7">
        <v>14</v>
      </c>
      <c r="C7267" s="25">
        <v>140296.79673856331</v>
      </c>
      <c r="D7267" s="25">
        <f t="shared" si="686"/>
        <v>10</v>
      </c>
      <c r="E7267" s="25">
        <f t="shared" si="685"/>
        <v>0</v>
      </c>
      <c r="F7267" s="25">
        <f t="shared" si="687"/>
        <v>1</v>
      </c>
      <c r="G7267" s="25" t="str">
        <f t="shared" si="683"/>
        <v>Winter</v>
      </c>
      <c r="H7267" s="25">
        <f t="shared" si="688"/>
        <v>2</v>
      </c>
      <c r="I7267" s="25">
        <v>0</v>
      </c>
      <c r="J7267" s="25">
        <f t="shared" si="684"/>
        <v>2</v>
      </c>
      <c r="K7267" s="7">
        <v>69.895309999999995</v>
      </c>
    </row>
    <row r="7268" spans="1:11" x14ac:dyDescent="0.25">
      <c r="A7268" s="6">
        <v>44499</v>
      </c>
      <c r="B7268" s="7">
        <v>15</v>
      </c>
      <c r="C7268" s="25">
        <v>138717.24266258036</v>
      </c>
      <c r="D7268" s="25">
        <f t="shared" si="686"/>
        <v>10</v>
      </c>
      <c r="E7268" s="25">
        <f t="shared" si="685"/>
        <v>0</v>
      </c>
      <c r="F7268" s="25">
        <f t="shared" si="687"/>
        <v>1</v>
      </c>
      <c r="G7268" s="25" t="str">
        <f t="shared" si="683"/>
        <v>Winter</v>
      </c>
      <c r="H7268" s="25">
        <f t="shared" si="688"/>
        <v>2</v>
      </c>
      <c r="I7268" s="25">
        <v>0</v>
      </c>
      <c r="J7268" s="25">
        <f t="shared" si="684"/>
        <v>2</v>
      </c>
      <c r="K7268" s="7">
        <v>68.163759999999996</v>
      </c>
    </row>
    <row r="7269" spans="1:11" x14ac:dyDescent="0.25">
      <c r="A7269" s="6">
        <v>44499</v>
      </c>
      <c r="B7269" s="7">
        <v>16</v>
      </c>
      <c r="C7269" s="25">
        <v>139199.05214942442</v>
      </c>
      <c r="D7269" s="25">
        <f t="shared" si="686"/>
        <v>10</v>
      </c>
      <c r="E7269" s="25">
        <f t="shared" si="685"/>
        <v>0</v>
      </c>
      <c r="F7269" s="25">
        <f t="shared" si="687"/>
        <v>1</v>
      </c>
      <c r="G7269" s="25" t="str">
        <f t="shared" si="683"/>
        <v>Winter</v>
      </c>
      <c r="H7269" s="25">
        <f t="shared" si="688"/>
        <v>2</v>
      </c>
      <c r="I7269" s="25">
        <v>0</v>
      </c>
      <c r="J7269" s="25">
        <f t="shared" si="684"/>
        <v>2</v>
      </c>
      <c r="K7269" s="7">
        <v>71.534509999999997</v>
      </c>
    </row>
    <row r="7270" spans="1:11" x14ac:dyDescent="0.25">
      <c r="A7270" s="6">
        <v>44499</v>
      </c>
      <c r="B7270" s="7">
        <v>17</v>
      </c>
      <c r="C7270" s="25">
        <v>142707.48248796532</v>
      </c>
      <c r="D7270" s="25">
        <f t="shared" si="686"/>
        <v>10</v>
      </c>
      <c r="E7270" s="25">
        <f t="shared" si="685"/>
        <v>0</v>
      </c>
      <c r="F7270" s="25">
        <f t="shared" si="687"/>
        <v>1</v>
      </c>
      <c r="G7270" s="25" t="str">
        <f t="shared" si="683"/>
        <v>Winter</v>
      </c>
      <c r="H7270" s="25">
        <f t="shared" si="688"/>
        <v>2</v>
      </c>
      <c r="I7270" s="25">
        <v>0</v>
      </c>
      <c r="J7270" s="25">
        <f t="shared" si="684"/>
        <v>2</v>
      </c>
      <c r="K7270" s="7">
        <v>53.861730000000001</v>
      </c>
    </row>
    <row r="7271" spans="1:11" x14ac:dyDescent="0.25">
      <c r="A7271" s="6">
        <v>44499</v>
      </c>
      <c r="B7271" s="7">
        <v>18</v>
      </c>
      <c r="C7271" s="25">
        <v>146336.54471894156</v>
      </c>
      <c r="D7271" s="25">
        <f t="shared" si="686"/>
        <v>10</v>
      </c>
      <c r="E7271" s="25">
        <f t="shared" si="685"/>
        <v>0</v>
      </c>
      <c r="F7271" s="25">
        <f t="shared" si="687"/>
        <v>1</v>
      </c>
      <c r="G7271" s="25" t="str">
        <f t="shared" si="683"/>
        <v>Winter</v>
      </c>
      <c r="H7271" s="25">
        <f t="shared" si="688"/>
        <v>2</v>
      </c>
      <c r="I7271" s="25">
        <v>0</v>
      </c>
      <c r="J7271" s="25">
        <f t="shared" si="684"/>
        <v>2</v>
      </c>
      <c r="K7271" s="7">
        <v>100.2784</v>
      </c>
    </row>
    <row r="7272" spans="1:11" x14ac:dyDescent="0.25">
      <c r="A7272" s="6">
        <v>44499</v>
      </c>
      <c r="B7272" s="7">
        <v>19</v>
      </c>
      <c r="C7272" s="25">
        <v>146995.99021393331</v>
      </c>
      <c r="D7272" s="25">
        <f t="shared" si="686"/>
        <v>10</v>
      </c>
      <c r="E7272" s="25">
        <f t="shared" si="685"/>
        <v>0</v>
      </c>
      <c r="F7272" s="25">
        <f t="shared" si="687"/>
        <v>1</v>
      </c>
      <c r="G7272" s="25" t="str">
        <f t="shared" si="683"/>
        <v>Winter</v>
      </c>
      <c r="H7272" s="25">
        <f t="shared" si="688"/>
        <v>2</v>
      </c>
      <c r="I7272" s="25">
        <v>0</v>
      </c>
      <c r="J7272" s="25">
        <f t="shared" si="684"/>
        <v>2</v>
      </c>
      <c r="K7272" s="7">
        <v>103.1298</v>
      </c>
    </row>
    <row r="7273" spans="1:11" x14ac:dyDescent="0.25">
      <c r="A7273" s="6">
        <v>44499</v>
      </c>
      <c r="B7273" s="7">
        <v>20</v>
      </c>
      <c r="C7273" s="25">
        <v>145104.15556368663</v>
      </c>
      <c r="D7273" s="25">
        <f t="shared" si="686"/>
        <v>10</v>
      </c>
      <c r="E7273" s="25">
        <f t="shared" si="685"/>
        <v>0</v>
      </c>
      <c r="F7273" s="25">
        <f t="shared" si="687"/>
        <v>1</v>
      </c>
      <c r="G7273" s="25" t="str">
        <f t="shared" si="683"/>
        <v>Winter</v>
      </c>
      <c r="H7273" s="25">
        <f t="shared" si="688"/>
        <v>2</v>
      </c>
      <c r="I7273" s="25">
        <v>0</v>
      </c>
      <c r="J7273" s="25">
        <f t="shared" si="684"/>
        <v>2</v>
      </c>
      <c r="K7273" s="7">
        <v>83.353200000000001</v>
      </c>
    </row>
    <row r="7274" spans="1:11" x14ac:dyDescent="0.25">
      <c r="A7274" s="6">
        <v>44499</v>
      </c>
      <c r="B7274" s="7">
        <v>21</v>
      </c>
      <c r="C7274" s="25">
        <v>140455.69420253401</v>
      </c>
      <c r="D7274" s="25">
        <f t="shared" si="686"/>
        <v>10</v>
      </c>
      <c r="E7274" s="25">
        <f t="shared" si="685"/>
        <v>0</v>
      </c>
      <c r="F7274" s="25">
        <f t="shared" si="687"/>
        <v>1</v>
      </c>
      <c r="G7274" s="25" t="str">
        <f t="shared" si="683"/>
        <v>Winter</v>
      </c>
      <c r="H7274" s="25">
        <f t="shared" si="688"/>
        <v>2</v>
      </c>
      <c r="I7274" s="25">
        <v>0</v>
      </c>
      <c r="J7274" s="25">
        <f t="shared" si="684"/>
        <v>2</v>
      </c>
      <c r="K7274" s="7">
        <v>67.456659999999999</v>
      </c>
    </row>
    <row r="7275" spans="1:11" x14ac:dyDescent="0.25">
      <c r="A7275" s="6">
        <v>44499</v>
      </c>
      <c r="B7275" s="7">
        <v>22</v>
      </c>
      <c r="C7275" s="25">
        <v>134436.48198501268</v>
      </c>
      <c r="D7275" s="25">
        <f t="shared" si="686"/>
        <v>10</v>
      </c>
      <c r="E7275" s="25">
        <f t="shared" si="685"/>
        <v>0</v>
      </c>
      <c r="F7275" s="25">
        <f t="shared" si="687"/>
        <v>1</v>
      </c>
      <c r="G7275" s="25" t="str">
        <f t="shared" si="683"/>
        <v>Winter</v>
      </c>
      <c r="H7275" s="25">
        <f t="shared" si="688"/>
        <v>2</v>
      </c>
      <c r="I7275" s="25">
        <v>0</v>
      </c>
      <c r="J7275" s="25">
        <f t="shared" si="684"/>
        <v>2</v>
      </c>
      <c r="K7275" s="7">
        <v>75.915509999999998</v>
      </c>
    </row>
    <row r="7276" spans="1:11" x14ac:dyDescent="0.25">
      <c r="A7276" s="6">
        <v>44499</v>
      </c>
      <c r="B7276" s="7">
        <v>23</v>
      </c>
      <c r="C7276" s="25">
        <v>125286.77530811781</v>
      </c>
      <c r="D7276" s="25">
        <f t="shared" si="686"/>
        <v>10</v>
      </c>
      <c r="E7276" s="25">
        <f t="shared" si="685"/>
        <v>0</v>
      </c>
      <c r="F7276" s="25">
        <f t="shared" si="687"/>
        <v>1</v>
      </c>
      <c r="G7276" s="25" t="str">
        <f t="shared" si="683"/>
        <v>Winter</v>
      </c>
      <c r="H7276" s="25">
        <f t="shared" si="688"/>
        <v>2</v>
      </c>
      <c r="I7276" s="25">
        <v>0</v>
      </c>
      <c r="J7276" s="25">
        <f t="shared" si="684"/>
        <v>2</v>
      </c>
      <c r="K7276" s="7">
        <v>67.150769999999994</v>
      </c>
    </row>
    <row r="7277" spans="1:11" x14ac:dyDescent="0.25">
      <c r="A7277" s="6">
        <v>44499</v>
      </c>
      <c r="B7277" s="7">
        <v>24</v>
      </c>
      <c r="C7277" s="25">
        <v>115274.28700153237</v>
      </c>
      <c r="D7277" s="25">
        <f t="shared" si="686"/>
        <v>10</v>
      </c>
      <c r="E7277" s="25">
        <f t="shared" si="685"/>
        <v>0</v>
      </c>
      <c r="F7277" s="25">
        <f t="shared" si="687"/>
        <v>1</v>
      </c>
      <c r="G7277" s="25" t="str">
        <f t="shared" si="683"/>
        <v>Winter</v>
      </c>
      <c r="H7277" s="25">
        <f t="shared" si="688"/>
        <v>2</v>
      </c>
      <c r="I7277" s="25">
        <v>0</v>
      </c>
      <c r="J7277" s="25">
        <f t="shared" si="684"/>
        <v>2</v>
      </c>
      <c r="K7277" s="7">
        <v>69.126099999999994</v>
      </c>
    </row>
    <row r="7278" spans="1:11" x14ac:dyDescent="0.25">
      <c r="A7278" s="6">
        <v>44500</v>
      </c>
      <c r="B7278" s="7">
        <v>1</v>
      </c>
      <c r="C7278" s="25">
        <v>104787.97816646735</v>
      </c>
      <c r="D7278" s="25">
        <f t="shared" si="686"/>
        <v>10</v>
      </c>
      <c r="E7278" s="25">
        <f t="shared" si="685"/>
        <v>0</v>
      </c>
      <c r="F7278" s="25">
        <f t="shared" si="687"/>
        <v>1</v>
      </c>
      <c r="G7278" s="25" t="str">
        <f t="shared" si="683"/>
        <v>Winter</v>
      </c>
      <c r="H7278" s="25">
        <f t="shared" si="688"/>
        <v>2</v>
      </c>
      <c r="I7278" s="25">
        <v>0</v>
      </c>
      <c r="J7278" s="25">
        <f t="shared" si="684"/>
        <v>2</v>
      </c>
      <c r="K7278" s="7">
        <v>109.2359</v>
      </c>
    </row>
    <row r="7279" spans="1:11" x14ac:dyDescent="0.25">
      <c r="A7279" s="6">
        <v>44500</v>
      </c>
      <c r="B7279" s="7">
        <v>2</v>
      </c>
      <c r="C7279" s="25">
        <v>97328.813030614678</v>
      </c>
      <c r="D7279" s="25">
        <f t="shared" si="686"/>
        <v>10</v>
      </c>
      <c r="E7279" s="25">
        <f t="shared" si="685"/>
        <v>0</v>
      </c>
      <c r="F7279" s="25">
        <f t="shared" si="687"/>
        <v>1</v>
      </c>
      <c r="G7279" s="25" t="str">
        <f t="shared" ref="G7279:G7342" si="689">IF(OR(D7279&lt;5,D7279&gt;9),"Winter","Summer")</f>
        <v>Winter</v>
      </c>
      <c r="H7279" s="25">
        <f t="shared" si="688"/>
        <v>1</v>
      </c>
      <c r="I7279" s="25">
        <v>0</v>
      </c>
      <c r="J7279" s="25">
        <f t="shared" ref="J7279:J7342" si="690">IF(I7279=0,H7279,5)</f>
        <v>1</v>
      </c>
      <c r="K7279" s="7">
        <v>88.228440000000006</v>
      </c>
    </row>
    <row r="7280" spans="1:11" x14ac:dyDescent="0.25">
      <c r="A7280" s="6">
        <v>44500</v>
      </c>
      <c r="B7280" s="7">
        <v>3</v>
      </c>
      <c r="C7280" s="25">
        <v>92604.209039583831</v>
      </c>
      <c r="D7280" s="25">
        <f t="shared" si="686"/>
        <v>10</v>
      </c>
      <c r="E7280" s="25">
        <f t="shared" si="685"/>
        <v>0</v>
      </c>
      <c r="F7280" s="25">
        <f t="shared" si="687"/>
        <v>1</v>
      </c>
      <c r="G7280" s="25" t="str">
        <f t="shared" si="689"/>
        <v>Winter</v>
      </c>
      <c r="H7280" s="25">
        <f t="shared" si="688"/>
        <v>1</v>
      </c>
      <c r="I7280" s="25">
        <v>0</v>
      </c>
      <c r="J7280" s="25">
        <f t="shared" si="690"/>
        <v>1</v>
      </c>
      <c r="K7280" s="7">
        <v>52.684719999999999</v>
      </c>
    </row>
    <row r="7281" spans="1:11" x14ac:dyDescent="0.25">
      <c r="A7281" s="6">
        <v>44500</v>
      </c>
      <c r="B7281" s="7">
        <v>4</v>
      </c>
      <c r="C7281" s="25">
        <v>89870.296520090895</v>
      </c>
      <c r="D7281" s="25">
        <f t="shared" si="686"/>
        <v>10</v>
      </c>
      <c r="E7281" s="25">
        <f t="shared" si="685"/>
        <v>0</v>
      </c>
      <c r="F7281" s="25">
        <f t="shared" si="687"/>
        <v>1</v>
      </c>
      <c r="G7281" s="25" t="str">
        <f t="shared" si="689"/>
        <v>Winter</v>
      </c>
      <c r="H7281" s="25">
        <f t="shared" si="688"/>
        <v>1</v>
      </c>
      <c r="I7281" s="25">
        <v>0</v>
      </c>
      <c r="J7281" s="25">
        <f t="shared" si="690"/>
        <v>1</v>
      </c>
      <c r="K7281" s="7">
        <v>46.510620000000003</v>
      </c>
    </row>
    <row r="7282" spans="1:11" x14ac:dyDescent="0.25">
      <c r="A7282" s="6">
        <v>44500</v>
      </c>
      <c r="B7282" s="7">
        <v>5</v>
      </c>
      <c r="C7282" s="25">
        <v>89105.410380530971</v>
      </c>
      <c r="D7282" s="25">
        <f t="shared" si="686"/>
        <v>10</v>
      </c>
      <c r="E7282" s="25">
        <f t="shared" si="685"/>
        <v>0</v>
      </c>
      <c r="F7282" s="25">
        <f t="shared" si="687"/>
        <v>1</v>
      </c>
      <c r="G7282" s="25" t="str">
        <f t="shared" si="689"/>
        <v>Winter</v>
      </c>
      <c r="H7282" s="25">
        <f t="shared" si="688"/>
        <v>1</v>
      </c>
      <c r="I7282" s="25">
        <v>0</v>
      </c>
      <c r="J7282" s="25">
        <f t="shared" si="690"/>
        <v>1</v>
      </c>
      <c r="K7282" s="7">
        <v>45.32246</v>
      </c>
    </row>
    <row r="7283" spans="1:11" x14ac:dyDescent="0.25">
      <c r="A7283" s="6">
        <v>44500</v>
      </c>
      <c r="B7283" s="7">
        <v>6</v>
      </c>
      <c r="C7283" s="25">
        <v>91260.137689308787</v>
      </c>
      <c r="D7283" s="25">
        <f t="shared" si="686"/>
        <v>10</v>
      </c>
      <c r="E7283" s="25">
        <f t="shared" si="685"/>
        <v>0</v>
      </c>
      <c r="F7283" s="25">
        <f t="shared" si="687"/>
        <v>1</v>
      </c>
      <c r="G7283" s="25" t="str">
        <f t="shared" si="689"/>
        <v>Winter</v>
      </c>
      <c r="H7283" s="25">
        <f t="shared" si="688"/>
        <v>1</v>
      </c>
      <c r="I7283" s="25">
        <v>0</v>
      </c>
      <c r="J7283" s="25">
        <f t="shared" si="690"/>
        <v>1</v>
      </c>
      <c r="K7283" s="7">
        <v>46.573560000000001</v>
      </c>
    </row>
    <row r="7284" spans="1:11" x14ac:dyDescent="0.25">
      <c r="A7284" s="6">
        <v>44500</v>
      </c>
      <c r="B7284" s="7">
        <v>7</v>
      </c>
      <c r="C7284" s="25">
        <v>95511.969237144222</v>
      </c>
      <c r="D7284" s="25">
        <f t="shared" si="686"/>
        <v>10</v>
      </c>
      <c r="E7284" s="25">
        <f t="shared" si="685"/>
        <v>0</v>
      </c>
      <c r="F7284" s="25">
        <f t="shared" si="687"/>
        <v>1</v>
      </c>
      <c r="G7284" s="25" t="str">
        <f t="shared" si="689"/>
        <v>Winter</v>
      </c>
      <c r="H7284" s="25">
        <f t="shared" si="688"/>
        <v>2</v>
      </c>
      <c r="I7284" s="25">
        <v>0</v>
      </c>
      <c r="J7284" s="25">
        <f t="shared" si="690"/>
        <v>2</v>
      </c>
      <c r="K7284" s="7">
        <v>48.603270000000002</v>
      </c>
    </row>
    <row r="7285" spans="1:11" x14ac:dyDescent="0.25">
      <c r="A7285" s="6">
        <v>44500</v>
      </c>
      <c r="B7285" s="7">
        <v>8</v>
      </c>
      <c r="C7285" s="25">
        <v>104231.56624132981</v>
      </c>
      <c r="D7285" s="25">
        <f t="shared" si="686"/>
        <v>10</v>
      </c>
      <c r="E7285" s="25">
        <f t="shared" si="685"/>
        <v>0</v>
      </c>
      <c r="F7285" s="25">
        <f t="shared" si="687"/>
        <v>1</v>
      </c>
      <c r="G7285" s="25" t="str">
        <f t="shared" si="689"/>
        <v>Winter</v>
      </c>
      <c r="H7285" s="25">
        <f t="shared" si="688"/>
        <v>2</v>
      </c>
      <c r="I7285" s="25">
        <v>0</v>
      </c>
      <c r="J7285" s="25">
        <f t="shared" si="690"/>
        <v>2</v>
      </c>
      <c r="K7285" s="7">
        <v>47.665779999999998</v>
      </c>
    </row>
    <row r="7286" spans="1:11" x14ac:dyDescent="0.25">
      <c r="A7286" s="6">
        <v>44500</v>
      </c>
      <c r="B7286" s="7">
        <v>9</v>
      </c>
      <c r="C7286" s="25">
        <v>119478.54139129395</v>
      </c>
      <c r="D7286" s="25">
        <f t="shared" si="686"/>
        <v>10</v>
      </c>
      <c r="E7286" s="25">
        <f t="shared" si="685"/>
        <v>0</v>
      </c>
      <c r="F7286" s="25">
        <f t="shared" si="687"/>
        <v>1</v>
      </c>
      <c r="G7286" s="25" t="str">
        <f t="shared" si="689"/>
        <v>Winter</v>
      </c>
      <c r="H7286" s="25">
        <f t="shared" si="688"/>
        <v>2</v>
      </c>
      <c r="I7286" s="25">
        <v>0</v>
      </c>
      <c r="J7286" s="25">
        <f t="shared" si="690"/>
        <v>2</v>
      </c>
      <c r="K7286" s="7">
        <v>43.319380000000002</v>
      </c>
    </row>
    <row r="7287" spans="1:11" x14ac:dyDescent="0.25">
      <c r="A7287" s="6">
        <v>44500</v>
      </c>
      <c r="B7287" s="7">
        <v>10</v>
      </c>
      <c r="C7287" s="25">
        <v>132195.70479191581</v>
      </c>
      <c r="D7287" s="25">
        <f t="shared" si="686"/>
        <v>10</v>
      </c>
      <c r="E7287" s="25">
        <f t="shared" si="685"/>
        <v>0</v>
      </c>
      <c r="F7287" s="25">
        <f t="shared" si="687"/>
        <v>1</v>
      </c>
      <c r="G7287" s="25" t="str">
        <f t="shared" si="689"/>
        <v>Winter</v>
      </c>
      <c r="H7287" s="25">
        <f t="shared" si="688"/>
        <v>2</v>
      </c>
      <c r="I7287" s="25">
        <v>0</v>
      </c>
      <c r="J7287" s="25">
        <f t="shared" si="690"/>
        <v>2</v>
      </c>
      <c r="K7287" s="7">
        <v>39.125810000000001</v>
      </c>
    </row>
    <row r="7288" spans="1:11" x14ac:dyDescent="0.25">
      <c r="A7288" s="6">
        <v>44500</v>
      </c>
      <c r="B7288" s="7">
        <v>11</v>
      </c>
      <c r="C7288" s="25">
        <v>138796.4007291318</v>
      </c>
      <c r="D7288" s="25">
        <f t="shared" si="686"/>
        <v>10</v>
      </c>
      <c r="E7288" s="25">
        <f t="shared" si="685"/>
        <v>0</v>
      </c>
      <c r="F7288" s="25">
        <f t="shared" si="687"/>
        <v>1</v>
      </c>
      <c r="G7288" s="25" t="str">
        <f t="shared" si="689"/>
        <v>Winter</v>
      </c>
      <c r="H7288" s="25">
        <f t="shared" si="688"/>
        <v>2</v>
      </c>
      <c r="I7288" s="25">
        <v>0</v>
      </c>
      <c r="J7288" s="25">
        <f t="shared" si="690"/>
        <v>2</v>
      </c>
      <c r="K7288" s="7">
        <v>40.766629999999999</v>
      </c>
    </row>
    <row r="7289" spans="1:11" x14ac:dyDescent="0.25">
      <c r="A7289" s="6">
        <v>44500</v>
      </c>
      <c r="B7289" s="7">
        <v>12</v>
      </c>
      <c r="C7289" s="25">
        <v>140713.79854412819</v>
      </c>
      <c r="D7289" s="25">
        <f t="shared" si="686"/>
        <v>10</v>
      </c>
      <c r="E7289" s="25">
        <f t="shared" si="685"/>
        <v>0</v>
      </c>
      <c r="F7289" s="25">
        <f t="shared" si="687"/>
        <v>1</v>
      </c>
      <c r="G7289" s="25" t="str">
        <f t="shared" si="689"/>
        <v>Winter</v>
      </c>
      <c r="H7289" s="25">
        <f t="shared" si="688"/>
        <v>2</v>
      </c>
      <c r="I7289" s="25">
        <v>0</v>
      </c>
      <c r="J7289" s="25">
        <f t="shared" si="690"/>
        <v>2</v>
      </c>
      <c r="K7289" s="7">
        <v>41.230400000000003</v>
      </c>
    </row>
    <row r="7290" spans="1:11" x14ac:dyDescent="0.25">
      <c r="A7290" s="6">
        <v>44500</v>
      </c>
      <c r="B7290" s="7">
        <v>13</v>
      </c>
      <c r="C7290" s="25">
        <v>142427.9996419517</v>
      </c>
      <c r="D7290" s="25">
        <f t="shared" si="686"/>
        <v>10</v>
      </c>
      <c r="E7290" s="25">
        <f t="shared" si="685"/>
        <v>0</v>
      </c>
      <c r="F7290" s="25">
        <f t="shared" si="687"/>
        <v>1</v>
      </c>
      <c r="G7290" s="25" t="str">
        <f t="shared" si="689"/>
        <v>Winter</v>
      </c>
      <c r="H7290" s="25">
        <f t="shared" si="688"/>
        <v>2</v>
      </c>
      <c r="I7290" s="25">
        <v>0</v>
      </c>
      <c r="J7290" s="25">
        <f t="shared" si="690"/>
        <v>2</v>
      </c>
      <c r="K7290" s="7">
        <v>48.885939999999998</v>
      </c>
    </row>
    <row r="7291" spans="1:11" x14ac:dyDescent="0.25">
      <c r="A7291" s="6">
        <v>44500</v>
      </c>
      <c r="B7291" s="7">
        <v>14</v>
      </c>
      <c r="C7291" s="25">
        <v>141259.51871035638</v>
      </c>
      <c r="D7291" s="25">
        <f t="shared" si="686"/>
        <v>10</v>
      </c>
      <c r="E7291" s="25">
        <f t="shared" si="685"/>
        <v>0</v>
      </c>
      <c r="F7291" s="25">
        <f t="shared" si="687"/>
        <v>1</v>
      </c>
      <c r="G7291" s="25" t="str">
        <f t="shared" si="689"/>
        <v>Winter</v>
      </c>
      <c r="H7291" s="25">
        <f t="shared" si="688"/>
        <v>2</v>
      </c>
      <c r="I7291" s="25">
        <v>0</v>
      </c>
      <c r="J7291" s="25">
        <f t="shared" si="690"/>
        <v>2</v>
      </c>
      <c r="K7291" s="7">
        <v>52.209249999999997</v>
      </c>
    </row>
    <row r="7292" spans="1:11" x14ac:dyDescent="0.25">
      <c r="A7292" s="6">
        <v>44500</v>
      </c>
      <c r="B7292" s="7">
        <v>15</v>
      </c>
      <c r="C7292" s="25">
        <v>140098.9952550825</v>
      </c>
      <c r="D7292" s="25">
        <f t="shared" si="686"/>
        <v>10</v>
      </c>
      <c r="E7292" s="25">
        <f t="shared" si="685"/>
        <v>0</v>
      </c>
      <c r="F7292" s="25">
        <f t="shared" si="687"/>
        <v>1</v>
      </c>
      <c r="G7292" s="25" t="str">
        <f t="shared" si="689"/>
        <v>Winter</v>
      </c>
      <c r="H7292" s="25">
        <f t="shared" si="688"/>
        <v>2</v>
      </c>
      <c r="I7292" s="25">
        <v>0</v>
      </c>
      <c r="J7292" s="25">
        <f t="shared" si="690"/>
        <v>2</v>
      </c>
      <c r="K7292" s="7">
        <v>44.869759999999999</v>
      </c>
    </row>
    <row r="7293" spans="1:11" x14ac:dyDescent="0.25">
      <c r="A7293" s="6">
        <v>44500</v>
      </c>
      <c r="B7293" s="7">
        <v>16</v>
      </c>
      <c r="C7293" s="25">
        <v>141040.27027613012</v>
      </c>
      <c r="D7293" s="25">
        <f t="shared" si="686"/>
        <v>10</v>
      </c>
      <c r="E7293" s="25">
        <f t="shared" si="685"/>
        <v>0</v>
      </c>
      <c r="F7293" s="25">
        <f t="shared" si="687"/>
        <v>1</v>
      </c>
      <c r="G7293" s="25" t="str">
        <f t="shared" si="689"/>
        <v>Winter</v>
      </c>
      <c r="H7293" s="25">
        <f t="shared" si="688"/>
        <v>2</v>
      </c>
      <c r="I7293" s="25">
        <v>0</v>
      </c>
      <c r="J7293" s="25">
        <f t="shared" si="690"/>
        <v>2</v>
      </c>
      <c r="K7293" s="7">
        <v>43.564999999999998</v>
      </c>
    </row>
    <row r="7294" spans="1:11" x14ac:dyDescent="0.25">
      <c r="A7294" s="6">
        <v>44500</v>
      </c>
      <c r="B7294" s="7">
        <v>17</v>
      </c>
      <c r="C7294" s="25">
        <v>142397.85515690024</v>
      </c>
      <c r="D7294" s="25">
        <f t="shared" si="686"/>
        <v>10</v>
      </c>
      <c r="E7294" s="25">
        <f t="shared" si="685"/>
        <v>0</v>
      </c>
      <c r="F7294" s="25">
        <f t="shared" si="687"/>
        <v>1</v>
      </c>
      <c r="G7294" s="25" t="str">
        <f t="shared" si="689"/>
        <v>Winter</v>
      </c>
      <c r="H7294" s="25">
        <f t="shared" si="688"/>
        <v>2</v>
      </c>
      <c r="I7294" s="25">
        <v>0</v>
      </c>
      <c r="J7294" s="25">
        <f t="shared" si="690"/>
        <v>2</v>
      </c>
      <c r="K7294" s="7">
        <v>44.88955</v>
      </c>
    </row>
    <row r="7295" spans="1:11" x14ac:dyDescent="0.25">
      <c r="A7295" s="6">
        <v>44500</v>
      </c>
      <c r="B7295" s="7">
        <v>18</v>
      </c>
      <c r="C7295" s="25">
        <v>140298.04278139203</v>
      </c>
      <c r="D7295" s="25">
        <f t="shared" si="686"/>
        <v>10</v>
      </c>
      <c r="E7295" s="25">
        <f t="shared" si="685"/>
        <v>0</v>
      </c>
      <c r="F7295" s="25">
        <f t="shared" si="687"/>
        <v>1</v>
      </c>
      <c r="G7295" s="25" t="str">
        <f t="shared" si="689"/>
        <v>Winter</v>
      </c>
      <c r="H7295" s="25">
        <f t="shared" si="688"/>
        <v>2</v>
      </c>
      <c r="I7295" s="25">
        <v>0</v>
      </c>
      <c r="J7295" s="25">
        <f t="shared" si="690"/>
        <v>2</v>
      </c>
      <c r="K7295" s="7">
        <v>45.271889999999999</v>
      </c>
    </row>
    <row r="7296" spans="1:11" x14ac:dyDescent="0.25">
      <c r="A7296" s="6">
        <v>44500</v>
      </c>
      <c r="B7296" s="7">
        <v>19</v>
      </c>
      <c r="C7296" s="25">
        <v>128625.63075699593</v>
      </c>
      <c r="D7296" s="25">
        <f t="shared" si="686"/>
        <v>10</v>
      </c>
      <c r="E7296" s="25">
        <f t="shared" si="685"/>
        <v>0</v>
      </c>
      <c r="F7296" s="25">
        <f t="shared" si="687"/>
        <v>1</v>
      </c>
      <c r="G7296" s="25" t="str">
        <f t="shared" si="689"/>
        <v>Winter</v>
      </c>
      <c r="H7296" s="25">
        <f t="shared" si="688"/>
        <v>2</v>
      </c>
      <c r="I7296" s="25">
        <v>0</v>
      </c>
      <c r="J7296" s="25">
        <f t="shared" si="690"/>
        <v>2</v>
      </c>
      <c r="K7296" s="7">
        <v>57.075389999999999</v>
      </c>
    </row>
    <row r="7297" spans="1:11" x14ac:dyDescent="0.25">
      <c r="A7297" s="6">
        <v>44500</v>
      </c>
      <c r="B7297" s="7">
        <v>20</v>
      </c>
      <c r="C7297" s="25">
        <v>130815.34461432672</v>
      </c>
      <c r="D7297" s="25">
        <f t="shared" si="686"/>
        <v>10</v>
      </c>
      <c r="E7297" s="25">
        <f t="shared" si="685"/>
        <v>0</v>
      </c>
      <c r="F7297" s="25">
        <f t="shared" si="687"/>
        <v>1</v>
      </c>
      <c r="G7297" s="25" t="str">
        <f t="shared" si="689"/>
        <v>Winter</v>
      </c>
      <c r="H7297" s="25">
        <f t="shared" si="688"/>
        <v>2</v>
      </c>
      <c r="I7297" s="25">
        <v>0</v>
      </c>
      <c r="J7297" s="25">
        <f t="shared" si="690"/>
        <v>2</v>
      </c>
      <c r="K7297" s="7">
        <v>54.11647</v>
      </c>
    </row>
    <row r="7298" spans="1:11" x14ac:dyDescent="0.25">
      <c r="A7298" s="6">
        <v>44500</v>
      </c>
      <c r="B7298" s="7">
        <v>21</v>
      </c>
      <c r="C7298" s="25">
        <v>141982.34074312367</v>
      </c>
      <c r="D7298" s="25">
        <f t="shared" si="686"/>
        <v>10</v>
      </c>
      <c r="E7298" s="25">
        <f t="shared" si="685"/>
        <v>0</v>
      </c>
      <c r="F7298" s="25">
        <f t="shared" si="687"/>
        <v>1</v>
      </c>
      <c r="G7298" s="25" t="str">
        <f t="shared" si="689"/>
        <v>Winter</v>
      </c>
      <c r="H7298" s="25">
        <f t="shared" si="688"/>
        <v>2</v>
      </c>
      <c r="I7298" s="25">
        <v>0</v>
      </c>
      <c r="J7298" s="25">
        <f t="shared" si="690"/>
        <v>2</v>
      </c>
      <c r="K7298" s="7">
        <v>53.910919999999997</v>
      </c>
    </row>
    <row r="7299" spans="1:11" x14ac:dyDescent="0.25">
      <c r="A7299" s="6">
        <v>44500</v>
      </c>
      <c r="B7299" s="7">
        <v>22</v>
      </c>
      <c r="C7299" s="25">
        <v>139845.03480674481</v>
      </c>
      <c r="D7299" s="25">
        <f t="shared" si="686"/>
        <v>10</v>
      </c>
      <c r="E7299" s="25">
        <f t="shared" si="685"/>
        <v>0</v>
      </c>
      <c r="F7299" s="25">
        <f t="shared" si="687"/>
        <v>1</v>
      </c>
      <c r="G7299" s="25" t="str">
        <f t="shared" si="689"/>
        <v>Winter</v>
      </c>
      <c r="H7299" s="25">
        <f t="shared" si="688"/>
        <v>2</v>
      </c>
      <c r="I7299" s="25">
        <v>0</v>
      </c>
      <c r="J7299" s="25">
        <f t="shared" si="690"/>
        <v>2</v>
      </c>
      <c r="K7299" s="7">
        <v>53.286459999999998</v>
      </c>
    </row>
    <row r="7300" spans="1:11" x14ac:dyDescent="0.25">
      <c r="A7300" s="6">
        <v>44500</v>
      </c>
      <c r="B7300" s="7">
        <v>23</v>
      </c>
      <c r="C7300" s="25">
        <v>126447.99540947142</v>
      </c>
      <c r="D7300" s="25">
        <f t="shared" si="686"/>
        <v>10</v>
      </c>
      <c r="E7300" s="25">
        <f t="shared" si="685"/>
        <v>0</v>
      </c>
      <c r="F7300" s="25">
        <f t="shared" si="687"/>
        <v>1</v>
      </c>
      <c r="G7300" s="25" t="str">
        <f t="shared" si="689"/>
        <v>Winter</v>
      </c>
      <c r="H7300" s="25">
        <f t="shared" si="688"/>
        <v>2</v>
      </c>
      <c r="I7300" s="25">
        <v>0</v>
      </c>
      <c r="J7300" s="25">
        <f t="shared" si="690"/>
        <v>2</v>
      </c>
      <c r="K7300" s="7">
        <v>43.405439999999999</v>
      </c>
    </row>
    <row r="7301" spans="1:11" x14ac:dyDescent="0.25">
      <c r="A7301" s="6">
        <v>44500</v>
      </c>
      <c r="B7301" s="7">
        <v>24</v>
      </c>
      <c r="C7301" s="25">
        <v>110619.00020413777</v>
      </c>
      <c r="D7301" s="25">
        <f t="shared" si="686"/>
        <v>10</v>
      </c>
      <c r="E7301" s="25">
        <f t="shared" si="685"/>
        <v>0</v>
      </c>
      <c r="F7301" s="25">
        <f t="shared" si="687"/>
        <v>1</v>
      </c>
      <c r="G7301" s="25" t="str">
        <f t="shared" si="689"/>
        <v>Winter</v>
      </c>
      <c r="H7301" s="25">
        <f t="shared" si="688"/>
        <v>2</v>
      </c>
      <c r="I7301" s="25">
        <v>0</v>
      </c>
      <c r="J7301" s="25">
        <f t="shared" si="690"/>
        <v>2</v>
      </c>
      <c r="K7301" s="7">
        <v>44.778179999999999</v>
      </c>
    </row>
    <row r="7302" spans="1:11" x14ac:dyDescent="0.25">
      <c r="A7302" s="6">
        <v>44501</v>
      </c>
      <c r="B7302" s="7">
        <v>1</v>
      </c>
      <c r="C7302" s="25">
        <v>99362.364780377349</v>
      </c>
      <c r="D7302" s="25">
        <f t="shared" si="686"/>
        <v>11</v>
      </c>
      <c r="E7302" s="25">
        <f t="shared" ref="E7302:E7365" si="691">IF(IFERROR(VLOOKUP(A7302,$S$6:$S$15,1,0),0)&gt;0,1,0)</f>
        <v>0</v>
      </c>
      <c r="F7302" s="25">
        <f t="shared" si="687"/>
        <v>0</v>
      </c>
      <c r="G7302" s="25" t="str">
        <f t="shared" si="689"/>
        <v>Winter</v>
      </c>
      <c r="H7302" s="25">
        <f t="shared" si="688"/>
        <v>2</v>
      </c>
      <c r="I7302" s="25">
        <v>0</v>
      </c>
      <c r="J7302" s="25">
        <f t="shared" si="690"/>
        <v>2</v>
      </c>
      <c r="K7302" s="7">
        <v>40.270859999999999</v>
      </c>
    </row>
    <row r="7303" spans="1:11" x14ac:dyDescent="0.25">
      <c r="A7303" s="6">
        <v>44501</v>
      </c>
      <c r="B7303" s="7">
        <v>2</v>
      </c>
      <c r="C7303" s="25">
        <v>93042.836949849065</v>
      </c>
      <c r="D7303" s="25">
        <f t="shared" ref="D7303:D7366" si="692">MONTH(A7303)</f>
        <v>11</v>
      </c>
      <c r="E7303" s="25">
        <f t="shared" si="691"/>
        <v>0</v>
      </c>
      <c r="F7303" s="25">
        <f t="shared" ref="F7303:F7366" si="693">IF(WEEKDAY(A7303,2)&gt;5,1,0)</f>
        <v>0</v>
      </c>
      <c r="G7303" s="25" t="str">
        <f t="shared" si="689"/>
        <v>Winter</v>
      </c>
      <c r="H7303" s="25">
        <f t="shared" ref="H7303:H7366" si="694">IF(AND(B7303&lt;7,B7303&gt;1),1,IF(G7303="Winter",IF(OR(E7303=1,F7303=1,B7303=1,AND(B7303&gt;9,B7303&lt;19),B7303&gt;21),2,6),IF(OR(E7303=1,F7303=1,B7303&lt;15,B7303&gt;20),3,4)))</f>
        <v>1</v>
      </c>
      <c r="I7303" s="25">
        <v>0</v>
      </c>
      <c r="J7303" s="25">
        <f t="shared" si="690"/>
        <v>1</v>
      </c>
      <c r="K7303" s="7">
        <v>41.925170000000001</v>
      </c>
    </row>
    <row r="7304" spans="1:11" x14ac:dyDescent="0.25">
      <c r="A7304" s="6">
        <v>44501</v>
      </c>
      <c r="B7304" s="7">
        <v>3</v>
      </c>
      <c r="C7304" s="25">
        <v>91610.215274496804</v>
      </c>
      <c r="D7304" s="25">
        <f t="shared" si="692"/>
        <v>11</v>
      </c>
      <c r="E7304" s="25">
        <f t="shared" si="691"/>
        <v>0</v>
      </c>
      <c r="F7304" s="25">
        <f t="shared" si="693"/>
        <v>0</v>
      </c>
      <c r="G7304" s="25" t="str">
        <f t="shared" si="689"/>
        <v>Winter</v>
      </c>
      <c r="H7304" s="25">
        <f t="shared" si="694"/>
        <v>1</v>
      </c>
      <c r="I7304" s="25">
        <v>0</v>
      </c>
      <c r="J7304" s="25">
        <f t="shared" si="690"/>
        <v>1</v>
      </c>
      <c r="K7304" s="7">
        <v>40.576860000000003</v>
      </c>
    </row>
    <row r="7305" spans="1:11" x14ac:dyDescent="0.25">
      <c r="A7305" s="6">
        <v>44501</v>
      </c>
      <c r="B7305" s="7">
        <v>4</v>
      </c>
      <c r="C7305" s="25">
        <v>93051.241562213865</v>
      </c>
      <c r="D7305" s="25">
        <f t="shared" si="692"/>
        <v>11</v>
      </c>
      <c r="E7305" s="25">
        <f t="shared" si="691"/>
        <v>0</v>
      </c>
      <c r="F7305" s="25">
        <f t="shared" si="693"/>
        <v>0</v>
      </c>
      <c r="G7305" s="25" t="str">
        <f t="shared" si="689"/>
        <v>Winter</v>
      </c>
      <c r="H7305" s="25">
        <f t="shared" si="694"/>
        <v>1</v>
      </c>
      <c r="I7305" s="25">
        <v>0</v>
      </c>
      <c r="J7305" s="25">
        <f t="shared" si="690"/>
        <v>1</v>
      </c>
      <c r="K7305" s="7">
        <v>44.759480000000003</v>
      </c>
    </row>
    <row r="7306" spans="1:11" x14ac:dyDescent="0.25">
      <c r="A7306" s="6">
        <v>44501</v>
      </c>
      <c r="B7306" s="7">
        <v>5</v>
      </c>
      <c r="C7306" s="25">
        <v>97783.592728631469</v>
      </c>
      <c r="D7306" s="25">
        <f t="shared" si="692"/>
        <v>11</v>
      </c>
      <c r="E7306" s="25">
        <f t="shared" si="691"/>
        <v>0</v>
      </c>
      <c r="F7306" s="25">
        <f t="shared" si="693"/>
        <v>0</v>
      </c>
      <c r="G7306" s="25" t="str">
        <f t="shared" si="689"/>
        <v>Winter</v>
      </c>
      <c r="H7306" s="25">
        <f t="shared" si="694"/>
        <v>1</v>
      </c>
      <c r="I7306" s="25">
        <v>0</v>
      </c>
      <c r="J7306" s="25">
        <f t="shared" si="690"/>
        <v>1</v>
      </c>
      <c r="K7306" s="7">
        <v>47.567189999999997</v>
      </c>
    </row>
    <row r="7307" spans="1:11" x14ac:dyDescent="0.25">
      <c r="A7307" s="6">
        <v>44501</v>
      </c>
      <c r="B7307" s="7">
        <v>6</v>
      </c>
      <c r="C7307" s="25">
        <v>107996.95014095579</v>
      </c>
      <c r="D7307" s="25">
        <f t="shared" si="692"/>
        <v>11</v>
      </c>
      <c r="E7307" s="25">
        <f t="shared" si="691"/>
        <v>0</v>
      </c>
      <c r="F7307" s="25">
        <f t="shared" si="693"/>
        <v>0</v>
      </c>
      <c r="G7307" s="25" t="str">
        <f t="shared" si="689"/>
        <v>Winter</v>
      </c>
      <c r="H7307" s="25">
        <f t="shared" si="694"/>
        <v>1</v>
      </c>
      <c r="I7307" s="25">
        <v>0</v>
      </c>
      <c r="J7307" s="25">
        <f t="shared" si="690"/>
        <v>1</v>
      </c>
      <c r="K7307" s="7">
        <v>53.615479999999998</v>
      </c>
    </row>
    <row r="7308" spans="1:11" x14ac:dyDescent="0.25">
      <c r="A7308" s="6">
        <v>44501</v>
      </c>
      <c r="B7308" s="7">
        <v>7</v>
      </c>
      <c r="C7308" s="25">
        <v>124844.09050278126</v>
      </c>
      <c r="D7308" s="25">
        <f t="shared" si="692"/>
        <v>11</v>
      </c>
      <c r="E7308" s="25">
        <f t="shared" si="691"/>
        <v>0</v>
      </c>
      <c r="F7308" s="25">
        <f t="shared" si="693"/>
        <v>0</v>
      </c>
      <c r="G7308" s="25" t="str">
        <f t="shared" si="689"/>
        <v>Winter</v>
      </c>
      <c r="H7308" s="25">
        <f t="shared" si="694"/>
        <v>6</v>
      </c>
      <c r="I7308" s="25">
        <v>0</v>
      </c>
      <c r="J7308" s="25">
        <f t="shared" si="690"/>
        <v>6</v>
      </c>
      <c r="K7308" s="7">
        <v>85.011409999999998</v>
      </c>
    </row>
    <row r="7309" spans="1:11" x14ac:dyDescent="0.25">
      <c r="A7309" s="6">
        <v>44501</v>
      </c>
      <c r="B7309" s="7">
        <v>8</v>
      </c>
      <c r="C7309" s="25">
        <v>136257.2680984207</v>
      </c>
      <c r="D7309" s="25">
        <f t="shared" si="692"/>
        <v>11</v>
      </c>
      <c r="E7309" s="25">
        <f t="shared" si="691"/>
        <v>0</v>
      </c>
      <c r="F7309" s="25">
        <f t="shared" si="693"/>
        <v>0</v>
      </c>
      <c r="G7309" s="25" t="str">
        <f t="shared" si="689"/>
        <v>Winter</v>
      </c>
      <c r="H7309" s="25">
        <f t="shared" si="694"/>
        <v>6</v>
      </c>
      <c r="I7309" s="25">
        <v>0</v>
      </c>
      <c r="J7309" s="25">
        <f t="shared" si="690"/>
        <v>6</v>
      </c>
      <c r="K7309" s="7">
        <v>132.5068</v>
      </c>
    </row>
    <row r="7310" spans="1:11" x14ac:dyDescent="0.25">
      <c r="A7310" s="6">
        <v>44501</v>
      </c>
      <c r="B7310" s="7">
        <v>9</v>
      </c>
      <c r="C7310" s="25">
        <v>140190.34768215314</v>
      </c>
      <c r="D7310" s="25">
        <f t="shared" si="692"/>
        <v>11</v>
      </c>
      <c r="E7310" s="25">
        <f t="shared" si="691"/>
        <v>0</v>
      </c>
      <c r="F7310" s="25">
        <f t="shared" si="693"/>
        <v>0</v>
      </c>
      <c r="G7310" s="25" t="str">
        <f t="shared" si="689"/>
        <v>Winter</v>
      </c>
      <c r="H7310" s="25">
        <f t="shared" si="694"/>
        <v>6</v>
      </c>
      <c r="I7310" s="25">
        <v>0</v>
      </c>
      <c r="J7310" s="25">
        <f t="shared" si="690"/>
        <v>6</v>
      </c>
      <c r="K7310" s="7">
        <v>62.15934</v>
      </c>
    </row>
    <row r="7311" spans="1:11" x14ac:dyDescent="0.25">
      <c r="A7311" s="6">
        <v>44501</v>
      </c>
      <c r="B7311" s="7">
        <v>10</v>
      </c>
      <c r="C7311" s="25">
        <v>136891.33133629034</v>
      </c>
      <c r="D7311" s="25">
        <f t="shared" si="692"/>
        <v>11</v>
      </c>
      <c r="E7311" s="25">
        <f t="shared" si="691"/>
        <v>0</v>
      </c>
      <c r="F7311" s="25">
        <f t="shared" si="693"/>
        <v>0</v>
      </c>
      <c r="G7311" s="25" t="str">
        <f t="shared" si="689"/>
        <v>Winter</v>
      </c>
      <c r="H7311" s="25">
        <f t="shared" si="694"/>
        <v>2</v>
      </c>
      <c r="I7311" s="25">
        <v>0</v>
      </c>
      <c r="J7311" s="25">
        <f t="shared" si="690"/>
        <v>2</v>
      </c>
      <c r="K7311" s="7">
        <v>67.652540000000002</v>
      </c>
    </row>
    <row r="7312" spans="1:11" x14ac:dyDescent="0.25">
      <c r="A7312" s="6">
        <v>44501</v>
      </c>
      <c r="B7312" s="7">
        <v>11</v>
      </c>
      <c r="C7312" s="25">
        <v>132168.24422059723</v>
      </c>
      <c r="D7312" s="25">
        <f t="shared" si="692"/>
        <v>11</v>
      </c>
      <c r="E7312" s="25">
        <f t="shared" si="691"/>
        <v>0</v>
      </c>
      <c r="F7312" s="25">
        <f t="shared" si="693"/>
        <v>0</v>
      </c>
      <c r="G7312" s="25" t="str">
        <f t="shared" si="689"/>
        <v>Winter</v>
      </c>
      <c r="H7312" s="25">
        <f t="shared" si="694"/>
        <v>2</v>
      </c>
      <c r="I7312" s="25">
        <v>0</v>
      </c>
      <c r="J7312" s="25">
        <f t="shared" si="690"/>
        <v>2</v>
      </c>
      <c r="K7312" s="7">
        <v>72.516199999999998</v>
      </c>
    </row>
    <row r="7313" spans="1:11" x14ac:dyDescent="0.25">
      <c r="A7313" s="6">
        <v>44501</v>
      </c>
      <c r="B7313" s="7">
        <v>12</v>
      </c>
      <c r="C7313" s="25">
        <v>127589.54281468551</v>
      </c>
      <c r="D7313" s="25">
        <f t="shared" si="692"/>
        <v>11</v>
      </c>
      <c r="E7313" s="25">
        <f t="shared" si="691"/>
        <v>0</v>
      </c>
      <c r="F7313" s="25">
        <f t="shared" si="693"/>
        <v>0</v>
      </c>
      <c r="G7313" s="25" t="str">
        <f t="shared" si="689"/>
        <v>Winter</v>
      </c>
      <c r="H7313" s="25">
        <f t="shared" si="694"/>
        <v>2</v>
      </c>
      <c r="I7313" s="25">
        <v>0</v>
      </c>
      <c r="J7313" s="25">
        <f t="shared" si="690"/>
        <v>2</v>
      </c>
      <c r="K7313" s="7">
        <v>80.808580000000006</v>
      </c>
    </row>
    <row r="7314" spans="1:11" x14ac:dyDescent="0.25">
      <c r="A7314" s="6">
        <v>44501</v>
      </c>
      <c r="B7314" s="7">
        <v>13</v>
      </c>
      <c r="C7314" s="25">
        <v>124037.63988221943</v>
      </c>
      <c r="D7314" s="25">
        <f t="shared" si="692"/>
        <v>11</v>
      </c>
      <c r="E7314" s="25">
        <f t="shared" si="691"/>
        <v>0</v>
      </c>
      <c r="F7314" s="25">
        <f t="shared" si="693"/>
        <v>0</v>
      </c>
      <c r="G7314" s="25" t="str">
        <f t="shared" si="689"/>
        <v>Winter</v>
      </c>
      <c r="H7314" s="25">
        <f t="shared" si="694"/>
        <v>2</v>
      </c>
      <c r="I7314" s="25">
        <v>0</v>
      </c>
      <c r="J7314" s="25">
        <f t="shared" si="690"/>
        <v>2</v>
      </c>
      <c r="K7314" s="7">
        <v>58.92304</v>
      </c>
    </row>
    <row r="7315" spans="1:11" x14ac:dyDescent="0.25">
      <c r="A7315" s="6">
        <v>44501</v>
      </c>
      <c r="B7315" s="7">
        <v>14</v>
      </c>
      <c r="C7315" s="25">
        <v>119504.03933973207</v>
      </c>
      <c r="D7315" s="25">
        <f t="shared" si="692"/>
        <v>11</v>
      </c>
      <c r="E7315" s="25">
        <f t="shared" si="691"/>
        <v>0</v>
      </c>
      <c r="F7315" s="25">
        <f t="shared" si="693"/>
        <v>0</v>
      </c>
      <c r="G7315" s="25" t="str">
        <f t="shared" si="689"/>
        <v>Winter</v>
      </c>
      <c r="H7315" s="25">
        <f t="shared" si="694"/>
        <v>2</v>
      </c>
      <c r="I7315" s="25">
        <v>0</v>
      </c>
      <c r="J7315" s="25">
        <f t="shared" si="690"/>
        <v>2</v>
      </c>
      <c r="K7315" s="7">
        <v>59.202779999999997</v>
      </c>
    </row>
    <row r="7316" spans="1:11" x14ac:dyDescent="0.25">
      <c r="A7316" s="6">
        <v>44501</v>
      </c>
      <c r="B7316" s="7">
        <v>15</v>
      </c>
      <c r="C7316" s="25">
        <v>116433.23884070999</v>
      </c>
      <c r="D7316" s="25">
        <f t="shared" si="692"/>
        <v>11</v>
      </c>
      <c r="E7316" s="25">
        <f t="shared" si="691"/>
        <v>0</v>
      </c>
      <c r="F7316" s="25">
        <f t="shared" si="693"/>
        <v>0</v>
      </c>
      <c r="G7316" s="25" t="str">
        <f t="shared" si="689"/>
        <v>Winter</v>
      </c>
      <c r="H7316" s="25">
        <f t="shared" si="694"/>
        <v>2</v>
      </c>
      <c r="I7316" s="25">
        <v>0</v>
      </c>
      <c r="J7316" s="25">
        <f t="shared" si="690"/>
        <v>2</v>
      </c>
      <c r="K7316" s="7">
        <v>65.87482</v>
      </c>
    </row>
    <row r="7317" spans="1:11" x14ac:dyDescent="0.25">
      <c r="A7317" s="6">
        <v>44501</v>
      </c>
      <c r="B7317" s="7">
        <v>16</v>
      </c>
      <c r="C7317" s="25">
        <v>118104.77654258473</v>
      </c>
      <c r="D7317" s="25">
        <f t="shared" si="692"/>
        <v>11</v>
      </c>
      <c r="E7317" s="25">
        <f t="shared" si="691"/>
        <v>0</v>
      </c>
      <c r="F7317" s="25">
        <f t="shared" si="693"/>
        <v>0</v>
      </c>
      <c r="G7317" s="25" t="str">
        <f t="shared" si="689"/>
        <v>Winter</v>
      </c>
      <c r="H7317" s="25">
        <f t="shared" si="694"/>
        <v>2</v>
      </c>
      <c r="I7317" s="25">
        <v>0</v>
      </c>
      <c r="J7317" s="25">
        <f t="shared" si="690"/>
        <v>2</v>
      </c>
      <c r="K7317" s="7">
        <v>59.18571</v>
      </c>
    </row>
    <row r="7318" spans="1:11" x14ac:dyDescent="0.25">
      <c r="A7318" s="6">
        <v>44501</v>
      </c>
      <c r="B7318" s="7">
        <v>17</v>
      </c>
      <c r="C7318" s="25">
        <v>126152.84497909693</v>
      </c>
      <c r="D7318" s="25">
        <f t="shared" si="692"/>
        <v>11</v>
      </c>
      <c r="E7318" s="25">
        <f t="shared" si="691"/>
        <v>0</v>
      </c>
      <c r="F7318" s="25">
        <f t="shared" si="693"/>
        <v>0</v>
      </c>
      <c r="G7318" s="25" t="str">
        <f t="shared" si="689"/>
        <v>Winter</v>
      </c>
      <c r="H7318" s="25">
        <f t="shared" si="694"/>
        <v>2</v>
      </c>
      <c r="I7318" s="25">
        <v>0</v>
      </c>
      <c r="J7318" s="25">
        <f t="shared" si="690"/>
        <v>2</v>
      </c>
      <c r="K7318" s="7">
        <v>57.576880000000003</v>
      </c>
    </row>
    <row r="7319" spans="1:11" x14ac:dyDescent="0.25">
      <c r="A7319" s="6">
        <v>44501</v>
      </c>
      <c r="B7319" s="7">
        <v>18</v>
      </c>
      <c r="C7319" s="25">
        <v>145583.01674561945</v>
      </c>
      <c r="D7319" s="25">
        <f t="shared" si="692"/>
        <v>11</v>
      </c>
      <c r="E7319" s="25">
        <f t="shared" si="691"/>
        <v>0</v>
      </c>
      <c r="F7319" s="25">
        <f t="shared" si="693"/>
        <v>0</v>
      </c>
      <c r="G7319" s="25" t="str">
        <f t="shared" si="689"/>
        <v>Winter</v>
      </c>
      <c r="H7319" s="25">
        <f t="shared" si="694"/>
        <v>2</v>
      </c>
      <c r="I7319" s="25">
        <v>0</v>
      </c>
      <c r="J7319" s="25">
        <f t="shared" si="690"/>
        <v>2</v>
      </c>
      <c r="K7319" s="7">
        <v>72.917739999999995</v>
      </c>
    </row>
    <row r="7320" spans="1:11" x14ac:dyDescent="0.25">
      <c r="A7320" s="6">
        <v>44501</v>
      </c>
      <c r="B7320" s="7">
        <v>19</v>
      </c>
      <c r="C7320" s="25">
        <v>159855.61898275142</v>
      </c>
      <c r="D7320" s="25">
        <f t="shared" si="692"/>
        <v>11</v>
      </c>
      <c r="E7320" s="25">
        <f t="shared" si="691"/>
        <v>0</v>
      </c>
      <c r="F7320" s="25">
        <f t="shared" si="693"/>
        <v>0</v>
      </c>
      <c r="G7320" s="25" t="str">
        <f t="shared" si="689"/>
        <v>Winter</v>
      </c>
      <c r="H7320" s="25">
        <f t="shared" si="694"/>
        <v>6</v>
      </c>
      <c r="I7320" s="25">
        <v>0</v>
      </c>
      <c r="J7320" s="25">
        <f t="shared" si="690"/>
        <v>6</v>
      </c>
      <c r="K7320" s="7">
        <v>117.1193</v>
      </c>
    </row>
    <row r="7321" spans="1:11" x14ac:dyDescent="0.25">
      <c r="A7321" s="6">
        <v>44501</v>
      </c>
      <c r="B7321" s="7">
        <v>20</v>
      </c>
      <c r="C7321" s="25">
        <v>166598.5992385929</v>
      </c>
      <c r="D7321" s="25">
        <f t="shared" si="692"/>
        <v>11</v>
      </c>
      <c r="E7321" s="25">
        <f t="shared" si="691"/>
        <v>0</v>
      </c>
      <c r="F7321" s="25">
        <f t="shared" si="693"/>
        <v>0</v>
      </c>
      <c r="G7321" s="25" t="str">
        <f t="shared" si="689"/>
        <v>Winter</v>
      </c>
      <c r="H7321" s="25">
        <f t="shared" si="694"/>
        <v>6</v>
      </c>
      <c r="I7321" s="25">
        <v>0</v>
      </c>
      <c r="J7321" s="25">
        <f t="shared" si="690"/>
        <v>6</v>
      </c>
      <c r="K7321" s="7">
        <v>98.339160000000007</v>
      </c>
    </row>
    <row r="7322" spans="1:11" x14ac:dyDescent="0.25">
      <c r="A7322" s="6">
        <v>44501</v>
      </c>
      <c r="B7322" s="7">
        <v>21</v>
      </c>
      <c r="C7322" s="25">
        <v>162541.67090612598</v>
      </c>
      <c r="D7322" s="25">
        <f t="shared" si="692"/>
        <v>11</v>
      </c>
      <c r="E7322" s="25">
        <f t="shared" si="691"/>
        <v>0</v>
      </c>
      <c r="F7322" s="25">
        <f t="shared" si="693"/>
        <v>0</v>
      </c>
      <c r="G7322" s="25" t="str">
        <f t="shared" si="689"/>
        <v>Winter</v>
      </c>
      <c r="H7322" s="25">
        <f t="shared" si="694"/>
        <v>6</v>
      </c>
      <c r="I7322" s="25">
        <v>0</v>
      </c>
      <c r="J7322" s="25">
        <f t="shared" si="690"/>
        <v>6</v>
      </c>
      <c r="K7322" s="7">
        <v>54.94632</v>
      </c>
    </row>
    <row r="7323" spans="1:11" x14ac:dyDescent="0.25">
      <c r="A7323" s="6">
        <v>44501</v>
      </c>
      <c r="B7323" s="7">
        <v>22</v>
      </c>
      <c r="C7323" s="25">
        <v>151185.20090317156</v>
      </c>
      <c r="D7323" s="25">
        <f t="shared" si="692"/>
        <v>11</v>
      </c>
      <c r="E7323" s="25">
        <f t="shared" si="691"/>
        <v>0</v>
      </c>
      <c r="F7323" s="25">
        <f t="shared" si="693"/>
        <v>0</v>
      </c>
      <c r="G7323" s="25" t="str">
        <f t="shared" si="689"/>
        <v>Winter</v>
      </c>
      <c r="H7323" s="25">
        <f t="shared" si="694"/>
        <v>2</v>
      </c>
      <c r="I7323" s="25">
        <v>0</v>
      </c>
      <c r="J7323" s="25">
        <f t="shared" si="690"/>
        <v>2</v>
      </c>
      <c r="K7323" s="7">
        <v>72.957539999999995</v>
      </c>
    </row>
    <row r="7324" spans="1:11" x14ac:dyDescent="0.25">
      <c r="A7324" s="6">
        <v>44501</v>
      </c>
      <c r="B7324" s="7">
        <v>23</v>
      </c>
      <c r="C7324" s="25">
        <v>136117.83835315894</v>
      </c>
      <c r="D7324" s="25">
        <f t="shared" si="692"/>
        <v>11</v>
      </c>
      <c r="E7324" s="25">
        <f t="shared" si="691"/>
        <v>0</v>
      </c>
      <c r="F7324" s="25">
        <f t="shared" si="693"/>
        <v>0</v>
      </c>
      <c r="G7324" s="25" t="str">
        <f t="shared" si="689"/>
        <v>Winter</v>
      </c>
      <c r="H7324" s="25">
        <f t="shared" si="694"/>
        <v>2</v>
      </c>
      <c r="I7324" s="25">
        <v>0</v>
      </c>
      <c r="J7324" s="25">
        <f t="shared" si="690"/>
        <v>2</v>
      </c>
      <c r="K7324" s="7">
        <v>61.753970000000002</v>
      </c>
    </row>
    <row r="7325" spans="1:11" x14ac:dyDescent="0.25">
      <c r="A7325" s="6">
        <v>44501</v>
      </c>
      <c r="B7325" s="7">
        <v>24</v>
      </c>
      <c r="C7325" s="25">
        <v>120505.12298119841</v>
      </c>
      <c r="D7325" s="25">
        <f t="shared" si="692"/>
        <v>11</v>
      </c>
      <c r="E7325" s="25">
        <f t="shared" si="691"/>
        <v>0</v>
      </c>
      <c r="F7325" s="25">
        <f t="shared" si="693"/>
        <v>0</v>
      </c>
      <c r="G7325" s="25" t="str">
        <f t="shared" si="689"/>
        <v>Winter</v>
      </c>
      <c r="H7325" s="25">
        <f t="shared" si="694"/>
        <v>2</v>
      </c>
      <c r="I7325" s="25">
        <v>0</v>
      </c>
      <c r="J7325" s="25">
        <f t="shared" si="690"/>
        <v>2</v>
      </c>
      <c r="K7325" s="7">
        <v>48.333880000000001</v>
      </c>
    </row>
    <row r="7326" spans="1:11" x14ac:dyDescent="0.25">
      <c r="A7326" s="6">
        <v>44502</v>
      </c>
      <c r="B7326" s="7">
        <v>1</v>
      </c>
      <c r="C7326" s="25">
        <v>109470.04625050779</v>
      </c>
      <c r="D7326" s="25">
        <f t="shared" si="692"/>
        <v>11</v>
      </c>
      <c r="E7326" s="25">
        <f t="shared" si="691"/>
        <v>0</v>
      </c>
      <c r="F7326" s="25">
        <f t="shared" si="693"/>
        <v>0</v>
      </c>
      <c r="G7326" s="25" t="str">
        <f t="shared" si="689"/>
        <v>Winter</v>
      </c>
      <c r="H7326" s="25">
        <f t="shared" si="694"/>
        <v>2</v>
      </c>
      <c r="I7326" s="25">
        <v>0</v>
      </c>
      <c r="J7326" s="25">
        <f t="shared" si="690"/>
        <v>2</v>
      </c>
      <c r="K7326" s="7">
        <v>44.033940000000001</v>
      </c>
    </row>
    <row r="7327" spans="1:11" x14ac:dyDescent="0.25">
      <c r="A7327" s="6">
        <v>44502</v>
      </c>
      <c r="B7327" s="7">
        <v>2</v>
      </c>
      <c r="C7327" s="25">
        <v>103718.39293148104</v>
      </c>
      <c r="D7327" s="25">
        <f t="shared" si="692"/>
        <v>11</v>
      </c>
      <c r="E7327" s="25">
        <f t="shared" si="691"/>
        <v>0</v>
      </c>
      <c r="F7327" s="25">
        <f t="shared" si="693"/>
        <v>0</v>
      </c>
      <c r="G7327" s="25" t="str">
        <f t="shared" si="689"/>
        <v>Winter</v>
      </c>
      <c r="H7327" s="25">
        <f t="shared" si="694"/>
        <v>1</v>
      </c>
      <c r="I7327" s="25">
        <v>0</v>
      </c>
      <c r="J7327" s="25">
        <f t="shared" si="690"/>
        <v>1</v>
      </c>
      <c r="K7327" s="7">
        <v>49.324109999999997</v>
      </c>
    </row>
    <row r="7328" spans="1:11" x14ac:dyDescent="0.25">
      <c r="A7328" s="6">
        <v>44502</v>
      </c>
      <c r="B7328" s="7">
        <v>3</v>
      </c>
      <c r="C7328" s="25">
        <v>101644.76428376442</v>
      </c>
      <c r="D7328" s="25">
        <f t="shared" si="692"/>
        <v>11</v>
      </c>
      <c r="E7328" s="25">
        <f t="shared" si="691"/>
        <v>0</v>
      </c>
      <c r="F7328" s="25">
        <f t="shared" si="693"/>
        <v>0</v>
      </c>
      <c r="G7328" s="25" t="str">
        <f t="shared" si="689"/>
        <v>Winter</v>
      </c>
      <c r="H7328" s="25">
        <f t="shared" si="694"/>
        <v>1</v>
      </c>
      <c r="I7328" s="25">
        <v>0</v>
      </c>
      <c r="J7328" s="25">
        <f t="shared" si="690"/>
        <v>1</v>
      </c>
      <c r="K7328" s="7">
        <v>41.835149999999999</v>
      </c>
    </row>
    <row r="7329" spans="1:11" x14ac:dyDescent="0.25">
      <c r="A7329" s="6">
        <v>44502</v>
      </c>
      <c r="B7329" s="7">
        <v>4</v>
      </c>
      <c r="C7329" s="25">
        <v>101724.68122092473</v>
      </c>
      <c r="D7329" s="25">
        <f t="shared" si="692"/>
        <v>11</v>
      </c>
      <c r="E7329" s="25">
        <f t="shared" si="691"/>
        <v>0</v>
      </c>
      <c r="F7329" s="25">
        <f t="shared" si="693"/>
        <v>0</v>
      </c>
      <c r="G7329" s="25" t="str">
        <f t="shared" si="689"/>
        <v>Winter</v>
      </c>
      <c r="H7329" s="25">
        <f t="shared" si="694"/>
        <v>1</v>
      </c>
      <c r="I7329" s="25">
        <v>0</v>
      </c>
      <c r="J7329" s="25">
        <f t="shared" si="690"/>
        <v>1</v>
      </c>
      <c r="K7329" s="7">
        <v>43.204059999999998</v>
      </c>
    </row>
    <row r="7330" spans="1:11" x14ac:dyDescent="0.25">
      <c r="A7330" s="6">
        <v>44502</v>
      </c>
      <c r="B7330" s="7">
        <v>5</v>
      </c>
      <c r="C7330" s="25">
        <v>105931.05491604943</v>
      </c>
      <c r="D7330" s="25">
        <f t="shared" si="692"/>
        <v>11</v>
      </c>
      <c r="E7330" s="25">
        <f t="shared" si="691"/>
        <v>0</v>
      </c>
      <c r="F7330" s="25">
        <f t="shared" si="693"/>
        <v>0</v>
      </c>
      <c r="G7330" s="25" t="str">
        <f t="shared" si="689"/>
        <v>Winter</v>
      </c>
      <c r="H7330" s="25">
        <f t="shared" si="694"/>
        <v>1</v>
      </c>
      <c r="I7330" s="25">
        <v>0</v>
      </c>
      <c r="J7330" s="25">
        <f t="shared" si="690"/>
        <v>1</v>
      </c>
      <c r="K7330" s="7">
        <v>41.880859999999998</v>
      </c>
    </row>
    <row r="7331" spans="1:11" x14ac:dyDescent="0.25">
      <c r="A7331" s="6">
        <v>44502</v>
      </c>
      <c r="B7331" s="7">
        <v>6</v>
      </c>
      <c r="C7331" s="25">
        <v>116381.47994906268</v>
      </c>
      <c r="D7331" s="25">
        <f t="shared" si="692"/>
        <v>11</v>
      </c>
      <c r="E7331" s="25">
        <f t="shared" si="691"/>
        <v>0</v>
      </c>
      <c r="F7331" s="25">
        <f t="shared" si="693"/>
        <v>0</v>
      </c>
      <c r="G7331" s="25" t="str">
        <f t="shared" si="689"/>
        <v>Winter</v>
      </c>
      <c r="H7331" s="25">
        <f t="shared" si="694"/>
        <v>1</v>
      </c>
      <c r="I7331" s="25">
        <v>0</v>
      </c>
      <c r="J7331" s="25">
        <f t="shared" si="690"/>
        <v>1</v>
      </c>
      <c r="K7331" s="7">
        <v>49.254629999999999</v>
      </c>
    </row>
    <row r="7332" spans="1:11" x14ac:dyDescent="0.25">
      <c r="A7332" s="6">
        <v>44502</v>
      </c>
      <c r="B7332" s="7">
        <v>7</v>
      </c>
      <c r="C7332" s="25">
        <v>134009.93661433476</v>
      </c>
      <c r="D7332" s="25">
        <f t="shared" si="692"/>
        <v>11</v>
      </c>
      <c r="E7332" s="25">
        <f t="shared" si="691"/>
        <v>0</v>
      </c>
      <c r="F7332" s="25">
        <f t="shared" si="693"/>
        <v>0</v>
      </c>
      <c r="G7332" s="25" t="str">
        <f t="shared" si="689"/>
        <v>Winter</v>
      </c>
      <c r="H7332" s="25">
        <f t="shared" si="694"/>
        <v>6</v>
      </c>
      <c r="I7332" s="25">
        <v>0</v>
      </c>
      <c r="J7332" s="25">
        <f t="shared" si="690"/>
        <v>6</v>
      </c>
      <c r="K7332" s="7">
        <v>67.932820000000007</v>
      </c>
    </row>
    <row r="7333" spans="1:11" x14ac:dyDescent="0.25">
      <c r="A7333" s="6">
        <v>44502</v>
      </c>
      <c r="B7333" s="7">
        <v>8</v>
      </c>
      <c r="C7333" s="25">
        <v>143013.77868703607</v>
      </c>
      <c r="D7333" s="25">
        <f t="shared" si="692"/>
        <v>11</v>
      </c>
      <c r="E7333" s="25">
        <f t="shared" si="691"/>
        <v>0</v>
      </c>
      <c r="F7333" s="25">
        <f t="shared" si="693"/>
        <v>0</v>
      </c>
      <c r="G7333" s="25" t="str">
        <f t="shared" si="689"/>
        <v>Winter</v>
      </c>
      <c r="H7333" s="25">
        <f t="shared" si="694"/>
        <v>6</v>
      </c>
      <c r="I7333" s="25">
        <v>0</v>
      </c>
      <c r="J7333" s="25">
        <f t="shared" si="690"/>
        <v>6</v>
      </c>
      <c r="K7333" s="7">
        <v>65.336010000000002</v>
      </c>
    </row>
    <row r="7334" spans="1:11" x14ac:dyDescent="0.25">
      <c r="A7334" s="6">
        <v>44502</v>
      </c>
      <c r="B7334" s="7">
        <v>9</v>
      </c>
      <c r="C7334" s="25">
        <v>144405.60760197818</v>
      </c>
      <c r="D7334" s="25">
        <f t="shared" si="692"/>
        <v>11</v>
      </c>
      <c r="E7334" s="25">
        <f t="shared" si="691"/>
        <v>0</v>
      </c>
      <c r="F7334" s="25">
        <f t="shared" si="693"/>
        <v>0</v>
      </c>
      <c r="G7334" s="25" t="str">
        <f t="shared" si="689"/>
        <v>Winter</v>
      </c>
      <c r="H7334" s="25">
        <f t="shared" si="694"/>
        <v>6</v>
      </c>
      <c r="I7334" s="25">
        <v>0</v>
      </c>
      <c r="J7334" s="25">
        <f t="shared" si="690"/>
        <v>6</v>
      </c>
      <c r="K7334" s="7">
        <v>105.8455</v>
      </c>
    </row>
    <row r="7335" spans="1:11" x14ac:dyDescent="0.25">
      <c r="A7335" s="6">
        <v>44502</v>
      </c>
      <c r="B7335" s="7">
        <v>10</v>
      </c>
      <c r="C7335" s="25">
        <v>143092.21992241597</v>
      </c>
      <c r="D7335" s="25">
        <f t="shared" si="692"/>
        <v>11</v>
      </c>
      <c r="E7335" s="25">
        <f t="shared" si="691"/>
        <v>0</v>
      </c>
      <c r="F7335" s="25">
        <f t="shared" si="693"/>
        <v>0</v>
      </c>
      <c r="G7335" s="25" t="str">
        <f t="shared" si="689"/>
        <v>Winter</v>
      </c>
      <c r="H7335" s="25">
        <f t="shared" si="694"/>
        <v>2</v>
      </c>
      <c r="I7335" s="25">
        <v>0</v>
      </c>
      <c r="J7335" s="25">
        <f t="shared" si="690"/>
        <v>2</v>
      </c>
      <c r="K7335" s="7">
        <v>119.8479</v>
      </c>
    </row>
    <row r="7336" spans="1:11" x14ac:dyDescent="0.25">
      <c r="A7336" s="6">
        <v>44502</v>
      </c>
      <c r="B7336" s="7">
        <v>11</v>
      </c>
      <c r="C7336" s="25">
        <v>141245.80771173202</v>
      </c>
      <c r="D7336" s="25">
        <f t="shared" si="692"/>
        <v>11</v>
      </c>
      <c r="E7336" s="25">
        <f t="shared" si="691"/>
        <v>0</v>
      </c>
      <c r="F7336" s="25">
        <f t="shared" si="693"/>
        <v>0</v>
      </c>
      <c r="G7336" s="25" t="str">
        <f t="shared" si="689"/>
        <v>Winter</v>
      </c>
      <c r="H7336" s="25">
        <f t="shared" si="694"/>
        <v>2</v>
      </c>
      <c r="I7336" s="25">
        <v>0</v>
      </c>
      <c r="J7336" s="25">
        <f t="shared" si="690"/>
        <v>2</v>
      </c>
      <c r="K7336" s="7">
        <v>98.330830000000006</v>
      </c>
    </row>
    <row r="7337" spans="1:11" x14ac:dyDescent="0.25">
      <c r="A7337" s="6">
        <v>44502</v>
      </c>
      <c r="B7337" s="7">
        <v>12</v>
      </c>
      <c r="C7337" s="25">
        <v>138451.76977452348</v>
      </c>
      <c r="D7337" s="25">
        <f t="shared" si="692"/>
        <v>11</v>
      </c>
      <c r="E7337" s="25">
        <f t="shared" si="691"/>
        <v>0</v>
      </c>
      <c r="F7337" s="25">
        <f t="shared" si="693"/>
        <v>0</v>
      </c>
      <c r="G7337" s="25" t="str">
        <f t="shared" si="689"/>
        <v>Winter</v>
      </c>
      <c r="H7337" s="25">
        <f t="shared" si="694"/>
        <v>2</v>
      </c>
      <c r="I7337" s="25">
        <v>0</v>
      </c>
      <c r="J7337" s="25">
        <f t="shared" si="690"/>
        <v>2</v>
      </c>
      <c r="K7337" s="7">
        <v>75.767520000000005</v>
      </c>
    </row>
    <row r="7338" spans="1:11" x14ac:dyDescent="0.25">
      <c r="A7338" s="6">
        <v>44502</v>
      </c>
      <c r="B7338" s="7">
        <v>13</v>
      </c>
      <c r="C7338" s="25">
        <v>130812.6207084131</v>
      </c>
      <c r="D7338" s="25">
        <f t="shared" si="692"/>
        <v>11</v>
      </c>
      <c r="E7338" s="25">
        <f t="shared" si="691"/>
        <v>0</v>
      </c>
      <c r="F7338" s="25">
        <f t="shared" si="693"/>
        <v>0</v>
      </c>
      <c r="G7338" s="25" t="str">
        <f t="shared" si="689"/>
        <v>Winter</v>
      </c>
      <c r="H7338" s="25">
        <f t="shared" si="694"/>
        <v>2</v>
      </c>
      <c r="I7338" s="25">
        <v>0</v>
      </c>
      <c r="J7338" s="25">
        <f t="shared" si="690"/>
        <v>2</v>
      </c>
      <c r="K7338" s="7">
        <v>61.61504</v>
      </c>
    </row>
    <row r="7339" spans="1:11" x14ac:dyDescent="0.25">
      <c r="A7339" s="6">
        <v>44502</v>
      </c>
      <c r="B7339" s="7">
        <v>14</v>
      </c>
      <c r="C7339" s="25">
        <v>125949.07516537127</v>
      </c>
      <c r="D7339" s="25">
        <f t="shared" si="692"/>
        <v>11</v>
      </c>
      <c r="E7339" s="25">
        <f t="shared" si="691"/>
        <v>0</v>
      </c>
      <c r="F7339" s="25">
        <f t="shared" si="693"/>
        <v>0</v>
      </c>
      <c r="G7339" s="25" t="str">
        <f t="shared" si="689"/>
        <v>Winter</v>
      </c>
      <c r="H7339" s="25">
        <f t="shared" si="694"/>
        <v>2</v>
      </c>
      <c r="I7339" s="25">
        <v>0</v>
      </c>
      <c r="J7339" s="25">
        <f t="shared" si="690"/>
        <v>2</v>
      </c>
      <c r="K7339" s="7">
        <v>67.101560000000006</v>
      </c>
    </row>
    <row r="7340" spans="1:11" x14ac:dyDescent="0.25">
      <c r="A7340" s="6">
        <v>44502</v>
      </c>
      <c r="B7340" s="7">
        <v>15</v>
      </c>
      <c r="C7340" s="25">
        <v>124351.09323155756</v>
      </c>
      <c r="D7340" s="25">
        <f t="shared" si="692"/>
        <v>11</v>
      </c>
      <c r="E7340" s="25">
        <f t="shared" si="691"/>
        <v>0</v>
      </c>
      <c r="F7340" s="25">
        <f t="shared" si="693"/>
        <v>0</v>
      </c>
      <c r="G7340" s="25" t="str">
        <f t="shared" si="689"/>
        <v>Winter</v>
      </c>
      <c r="H7340" s="25">
        <f t="shared" si="694"/>
        <v>2</v>
      </c>
      <c r="I7340" s="25">
        <v>0</v>
      </c>
      <c r="J7340" s="25">
        <f t="shared" si="690"/>
        <v>2</v>
      </c>
      <c r="K7340" s="7">
        <v>59.319479999999999</v>
      </c>
    </row>
    <row r="7341" spans="1:11" x14ac:dyDescent="0.25">
      <c r="A7341" s="6">
        <v>44502</v>
      </c>
      <c r="B7341" s="7">
        <v>16</v>
      </c>
      <c r="C7341" s="25">
        <v>127714.2781286145</v>
      </c>
      <c r="D7341" s="25">
        <f t="shared" si="692"/>
        <v>11</v>
      </c>
      <c r="E7341" s="25">
        <f t="shared" si="691"/>
        <v>0</v>
      </c>
      <c r="F7341" s="25">
        <f t="shared" si="693"/>
        <v>0</v>
      </c>
      <c r="G7341" s="25" t="str">
        <f t="shared" si="689"/>
        <v>Winter</v>
      </c>
      <c r="H7341" s="25">
        <f t="shared" si="694"/>
        <v>2</v>
      </c>
      <c r="I7341" s="25">
        <v>0</v>
      </c>
      <c r="J7341" s="25">
        <f t="shared" si="690"/>
        <v>2</v>
      </c>
      <c r="K7341" s="7">
        <v>65.406779999999998</v>
      </c>
    </row>
    <row r="7342" spans="1:11" x14ac:dyDescent="0.25">
      <c r="A7342" s="6">
        <v>44502</v>
      </c>
      <c r="B7342" s="7">
        <v>17</v>
      </c>
      <c r="C7342" s="25">
        <v>136694.63977009011</v>
      </c>
      <c r="D7342" s="25">
        <f t="shared" si="692"/>
        <v>11</v>
      </c>
      <c r="E7342" s="25">
        <f t="shared" si="691"/>
        <v>0</v>
      </c>
      <c r="F7342" s="25">
        <f t="shared" si="693"/>
        <v>0</v>
      </c>
      <c r="G7342" s="25" t="str">
        <f t="shared" si="689"/>
        <v>Winter</v>
      </c>
      <c r="H7342" s="25">
        <f t="shared" si="694"/>
        <v>2</v>
      </c>
      <c r="I7342" s="25">
        <v>0</v>
      </c>
      <c r="J7342" s="25">
        <f t="shared" si="690"/>
        <v>2</v>
      </c>
      <c r="K7342" s="7">
        <v>87.773570000000007</v>
      </c>
    </row>
    <row r="7343" spans="1:11" x14ac:dyDescent="0.25">
      <c r="A7343" s="6">
        <v>44502</v>
      </c>
      <c r="B7343" s="7">
        <v>18</v>
      </c>
      <c r="C7343" s="25">
        <v>152165.56535333209</v>
      </c>
      <c r="D7343" s="25">
        <f t="shared" si="692"/>
        <v>11</v>
      </c>
      <c r="E7343" s="25">
        <f t="shared" si="691"/>
        <v>0</v>
      </c>
      <c r="F7343" s="25">
        <f t="shared" si="693"/>
        <v>0</v>
      </c>
      <c r="G7343" s="25" t="str">
        <f t="shared" ref="G7343:G7406" si="695">IF(OR(D7343&lt;5,D7343&gt;9),"Winter","Summer")</f>
        <v>Winter</v>
      </c>
      <c r="H7343" s="25">
        <f t="shared" si="694"/>
        <v>2</v>
      </c>
      <c r="I7343" s="25">
        <v>0</v>
      </c>
      <c r="J7343" s="25">
        <f t="shared" ref="J7343:J7406" si="696">IF(I7343=0,H7343,5)</f>
        <v>2</v>
      </c>
      <c r="K7343" s="7">
        <v>74.208200000000005</v>
      </c>
    </row>
    <row r="7344" spans="1:11" x14ac:dyDescent="0.25">
      <c r="A7344" s="6">
        <v>44502</v>
      </c>
      <c r="B7344" s="7">
        <v>19</v>
      </c>
      <c r="C7344" s="25">
        <v>168477.24007631838</v>
      </c>
      <c r="D7344" s="25">
        <f t="shared" si="692"/>
        <v>11</v>
      </c>
      <c r="E7344" s="25">
        <f t="shared" si="691"/>
        <v>0</v>
      </c>
      <c r="F7344" s="25">
        <f t="shared" si="693"/>
        <v>0</v>
      </c>
      <c r="G7344" s="25" t="str">
        <f t="shared" si="695"/>
        <v>Winter</v>
      </c>
      <c r="H7344" s="25">
        <f t="shared" si="694"/>
        <v>6</v>
      </c>
      <c r="I7344" s="25">
        <v>0</v>
      </c>
      <c r="J7344" s="25">
        <f t="shared" si="696"/>
        <v>6</v>
      </c>
      <c r="K7344" s="7">
        <v>103.7948</v>
      </c>
    </row>
    <row r="7345" spans="1:11" x14ac:dyDescent="0.25">
      <c r="A7345" s="6">
        <v>44502</v>
      </c>
      <c r="B7345" s="7">
        <v>20</v>
      </c>
      <c r="C7345" s="25">
        <v>182345.46818221733</v>
      </c>
      <c r="D7345" s="25">
        <f t="shared" si="692"/>
        <v>11</v>
      </c>
      <c r="E7345" s="25">
        <f t="shared" si="691"/>
        <v>0</v>
      </c>
      <c r="F7345" s="25">
        <f t="shared" si="693"/>
        <v>0</v>
      </c>
      <c r="G7345" s="25" t="str">
        <f t="shared" si="695"/>
        <v>Winter</v>
      </c>
      <c r="H7345" s="25">
        <f t="shared" si="694"/>
        <v>6</v>
      </c>
      <c r="I7345" s="25">
        <v>0</v>
      </c>
      <c r="J7345" s="25">
        <f t="shared" si="696"/>
        <v>6</v>
      </c>
      <c r="K7345" s="7">
        <v>81.346059999999994</v>
      </c>
    </row>
    <row r="7346" spans="1:11" x14ac:dyDescent="0.25">
      <c r="A7346" s="6">
        <v>44502</v>
      </c>
      <c r="B7346" s="7">
        <v>21</v>
      </c>
      <c r="C7346" s="25">
        <v>184009.22433642493</v>
      </c>
      <c r="D7346" s="25">
        <f t="shared" si="692"/>
        <v>11</v>
      </c>
      <c r="E7346" s="25">
        <f t="shared" si="691"/>
        <v>0</v>
      </c>
      <c r="F7346" s="25">
        <f t="shared" si="693"/>
        <v>0</v>
      </c>
      <c r="G7346" s="25" t="str">
        <f t="shared" si="695"/>
        <v>Winter</v>
      </c>
      <c r="H7346" s="25">
        <f t="shared" si="694"/>
        <v>6</v>
      </c>
      <c r="I7346" s="25">
        <v>0</v>
      </c>
      <c r="J7346" s="25">
        <f t="shared" si="696"/>
        <v>6</v>
      </c>
      <c r="K7346" s="7">
        <v>83.457560000000001</v>
      </c>
    </row>
    <row r="7347" spans="1:11" x14ac:dyDescent="0.25">
      <c r="A7347" s="6">
        <v>44502</v>
      </c>
      <c r="B7347" s="7">
        <v>22</v>
      </c>
      <c r="C7347" s="25">
        <v>176688.2896758361</v>
      </c>
      <c r="D7347" s="25">
        <f t="shared" si="692"/>
        <v>11</v>
      </c>
      <c r="E7347" s="25">
        <f t="shared" si="691"/>
        <v>0</v>
      </c>
      <c r="F7347" s="25">
        <f t="shared" si="693"/>
        <v>0</v>
      </c>
      <c r="G7347" s="25" t="str">
        <f t="shared" si="695"/>
        <v>Winter</v>
      </c>
      <c r="H7347" s="25">
        <f t="shared" si="694"/>
        <v>2</v>
      </c>
      <c r="I7347" s="25">
        <v>0</v>
      </c>
      <c r="J7347" s="25">
        <f t="shared" si="696"/>
        <v>2</v>
      </c>
      <c r="K7347" s="7">
        <v>70.128389999999996</v>
      </c>
    </row>
    <row r="7348" spans="1:11" x14ac:dyDescent="0.25">
      <c r="A7348" s="6">
        <v>44502</v>
      </c>
      <c r="B7348" s="7">
        <v>23</v>
      </c>
      <c r="C7348" s="25">
        <v>162715.31141508551</v>
      </c>
      <c r="D7348" s="25">
        <f t="shared" si="692"/>
        <v>11</v>
      </c>
      <c r="E7348" s="25">
        <f t="shared" si="691"/>
        <v>0</v>
      </c>
      <c r="F7348" s="25">
        <f t="shared" si="693"/>
        <v>0</v>
      </c>
      <c r="G7348" s="25" t="str">
        <f t="shared" si="695"/>
        <v>Winter</v>
      </c>
      <c r="H7348" s="25">
        <f t="shared" si="694"/>
        <v>2</v>
      </c>
      <c r="I7348" s="25">
        <v>0</v>
      </c>
      <c r="J7348" s="25">
        <f t="shared" si="696"/>
        <v>2</v>
      </c>
      <c r="K7348" s="7">
        <v>70.271270000000001</v>
      </c>
    </row>
    <row r="7349" spans="1:11" x14ac:dyDescent="0.25">
      <c r="A7349" s="6">
        <v>44502</v>
      </c>
      <c r="B7349" s="7">
        <v>24</v>
      </c>
      <c r="C7349" s="25">
        <v>149391.34819595024</v>
      </c>
      <c r="D7349" s="25">
        <f t="shared" si="692"/>
        <v>11</v>
      </c>
      <c r="E7349" s="25">
        <f t="shared" si="691"/>
        <v>0</v>
      </c>
      <c r="F7349" s="25">
        <f t="shared" si="693"/>
        <v>0</v>
      </c>
      <c r="G7349" s="25" t="str">
        <f t="shared" si="695"/>
        <v>Winter</v>
      </c>
      <c r="H7349" s="25">
        <f t="shared" si="694"/>
        <v>2</v>
      </c>
      <c r="I7349" s="25">
        <v>0</v>
      </c>
      <c r="J7349" s="25">
        <f t="shared" si="696"/>
        <v>2</v>
      </c>
      <c r="K7349" s="7">
        <v>72.873999999999995</v>
      </c>
    </row>
    <row r="7350" spans="1:11" x14ac:dyDescent="0.25">
      <c r="A7350" s="6">
        <v>44503</v>
      </c>
      <c r="B7350" s="7">
        <v>1</v>
      </c>
      <c r="C7350" s="25">
        <v>141191.6409239636</v>
      </c>
      <c r="D7350" s="25">
        <f t="shared" si="692"/>
        <v>11</v>
      </c>
      <c r="E7350" s="25">
        <f t="shared" si="691"/>
        <v>0</v>
      </c>
      <c r="F7350" s="25">
        <f t="shared" si="693"/>
        <v>0</v>
      </c>
      <c r="G7350" s="25" t="str">
        <f t="shared" si="695"/>
        <v>Winter</v>
      </c>
      <c r="H7350" s="25">
        <f t="shared" si="694"/>
        <v>2</v>
      </c>
      <c r="I7350" s="25">
        <v>0</v>
      </c>
      <c r="J7350" s="25">
        <f t="shared" si="696"/>
        <v>2</v>
      </c>
      <c r="K7350" s="7">
        <v>74.994669999999999</v>
      </c>
    </row>
    <row r="7351" spans="1:11" x14ac:dyDescent="0.25">
      <c r="A7351" s="6">
        <v>44503</v>
      </c>
      <c r="B7351" s="7">
        <v>2</v>
      </c>
      <c r="C7351" s="25">
        <v>137479.16306098099</v>
      </c>
      <c r="D7351" s="25">
        <f t="shared" si="692"/>
        <v>11</v>
      </c>
      <c r="E7351" s="25">
        <f t="shared" si="691"/>
        <v>0</v>
      </c>
      <c r="F7351" s="25">
        <f t="shared" si="693"/>
        <v>0</v>
      </c>
      <c r="G7351" s="25" t="str">
        <f t="shared" si="695"/>
        <v>Winter</v>
      </c>
      <c r="H7351" s="25">
        <f t="shared" si="694"/>
        <v>1</v>
      </c>
      <c r="I7351" s="25">
        <v>0</v>
      </c>
      <c r="J7351" s="25">
        <f t="shared" si="696"/>
        <v>1</v>
      </c>
      <c r="K7351" s="7">
        <v>80.983400000000003</v>
      </c>
    </row>
    <row r="7352" spans="1:11" x14ac:dyDescent="0.25">
      <c r="A7352" s="6">
        <v>44503</v>
      </c>
      <c r="B7352" s="7">
        <v>3</v>
      </c>
      <c r="C7352" s="25">
        <v>138107.97250143572</v>
      </c>
      <c r="D7352" s="25">
        <f t="shared" si="692"/>
        <v>11</v>
      </c>
      <c r="E7352" s="25">
        <f t="shared" si="691"/>
        <v>0</v>
      </c>
      <c r="F7352" s="25">
        <f t="shared" si="693"/>
        <v>0</v>
      </c>
      <c r="G7352" s="25" t="str">
        <f t="shared" si="695"/>
        <v>Winter</v>
      </c>
      <c r="H7352" s="25">
        <f t="shared" si="694"/>
        <v>1</v>
      </c>
      <c r="I7352" s="25">
        <v>0</v>
      </c>
      <c r="J7352" s="25">
        <f t="shared" si="696"/>
        <v>1</v>
      </c>
      <c r="K7352" s="7">
        <v>145.90029999999999</v>
      </c>
    </row>
    <row r="7353" spans="1:11" x14ac:dyDescent="0.25">
      <c r="A7353" s="6">
        <v>44503</v>
      </c>
      <c r="B7353" s="7">
        <v>4</v>
      </c>
      <c r="C7353" s="25">
        <v>140512.03289616411</v>
      </c>
      <c r="D7353" s="25">
        <f t="shared" si="692"/>
        <v>11</v>
      </c>
      <c r="E7353" s="25">
        <f t="shared" si="691"/>
        <v>0</v>
      </c>
      <c r="F7353" s="25">
        <f t="shared" si="693"/>
        <v>0</v>
      </c>
      <c r="G7353" s="25" t="str">
        <f t="shared" si="695"/>
        <v>Winter</v>
      </c>
      <c r="H7353" s="25">
        <f t="shared" si="694"/>
        <v>1</v>
      </c>
      <c r="I7353" s="25">
        <v>0</v>
      </c>
      <c r="J7353" s="25">
        <f t="shared" si="696"/>
        <v>1</v>
      </c>
      <c r="K7353" s="7">
        <v>61.336910000000003</v>
      </c>
    </row>
    <row r="7354" spans="1:11" x14ac:dyDescent="0.25">
      <c r="A7354" s="6">
        <v>44503</v>
      </c>
      <c r="B7354" s="7">
        <v>5</v>
      </c>
      <c r="C7354" s="25">
        <v>147280.57052676546</v>
      </c>
      <c r="D7354" s="25">
        <f t="shared" si="692"/>
        <v>11</v>
      </c>
      <c r="E7354" s="25">
        <f t="shared" si="691"/>
        <v>0</v>
      </c>
      <c r="F7354" s="25">
        <f t="shared" si="693"/>
        <v>0</v>
      </c>
      <c r="G7354" s="25" t="str">
        <f t="shared" si="695"/>
        <v>Winter</v>
      </c>
      <c r="H7354" s="25">
        <f t="shared" si="694"/>
        <v>1</v>
      </c>
      <c r="I7354" s="25">
        <v>0</v>
      </c>
      <c r="J7354" s="25">
        <f t="shared" si="696"/>
        <v>1</v>
      </c>
      <c r="K7354" s="7">
        <v>55.670059999999999</v>
      </c>
    </row>
    <row r="7355" spans="1:11" x14ac:dyDescent="0.25">
      <c r="A7355" s="6">
        <v>44503</v>
      </c>
      <c r="B7355" s="7">
        <v>6</v>
      </c>
      <c r="C7355" s="25">
        <v>159871.09946252665</v>
      </c>
      <c r="D7355" s="25">
        <f t="shared" si="692"/>
        <v>11</v>
      </c>
      <c r="E7355" s="25">
        <f t="shared" si="691"/>
        <v>0</v>
      </c>
      <c r="F7355" s="25">
        <f t="shared" si="693"/>
        <v>0</v>
      </c>
      <c r="G7355" s="25" t="str">
        <f t="shared" si="695"/>
        <v>Winter</v>
      </c>
      <c r="H7355" s="25">
        <f t="shared" si="694"/>
        <v>1</v>
      </c>
      <c r="I7355" s="25">
        <v>0</v>
      </c>
      <c r="J7355" s="25">
        <f t="shared" si="696"/>
        <v>1</v>
      </c>
      <c r="K7355" s="7">
        <v>81.667749999999998</v>
      </c>
    </row>
    <row r="7356" spans="1:11" x14ac:dyDescent="0.25">
      <c r="A7356" s="6">
        <v>44503</v>
      </c>
      <c r="B7356" s="7">
        <v>7</v>
      </c>
      <c r="C7356" s="25">
        <v>180398.19551176456</v>
      </c>
      <c r="D7356" s="25">
        <f t="shared" si="692"/>
        <v>11</v>
      </c>
      <c r="E7356" s="25">
        <f t="shared" si="691"/>
        <v>0</v>
      </c>
      <c r="F7356" s="25">
        <f t="shared" si="693"/>
        <v>0</v>
      </c>
      <c r="G7356" s="25" t="str">
        <f t="shared" si="695"/>
        <v>Winter</v>
      </c>
      <c r="H7356" s="25">
        <f t="shared" si="694"/>
        <v>6</v>
      </c>
      <c r="I7356" s="25">
        <v>0</v>
      </c>
      <c r="J7356" s="25">
        <f t="shared" si="696"/>
        <v>6</v>
      </c>
      <c r="K7356" s="7">
        <v>244.67920000000001</v>
      </c>
    </row>
    <row r="7357" spans="1:11" x14ac:dyDescent="0.25">
      <c r="A7357" s="6">
        <v>44503</v>
      </c>
      <c r="B7357" s="7">
        <v>8</v>
      </c>
      <c r="C7357" s="25">
        <v>190705.50875749436</v>
      </c>
      <c r="D7357" s="25">
        <f t="shared" si="692"/>
        <v>11</v>
      </c>
      <c r="E7357" s="25">
        <f t="shared" si="691"/>
        <v>0</v>
      </c>
      <c r="F7357" s="25">
        <f t="shared" si="693"/>
        <v>0</v>
      </c>
      <c r="G7357" s="25" t="str">
        <f t="shared" si="695"/>
        <v>Winter</v>
      </c>
      <c r="H7357" s="25">
        <f t="shared" si="694"/>
        <v>6</v>
      </c>
      <c r="I7357" s="25">
        <v>0</v>
      </c>
      <c r="J7357" s="25">
        <f t="shared" si="696"/>
        <v>6</v>
      </c>
      <c r="K7357" s="7">
        <v>309.79050000000001</v>
      </c>
    </row>
    <row r="7358" spans="1:11" x14ac:dyDescent="0.25">
      <c r="A7358" s="6">
        <v>44503</v>
      </c>
      <c r="B7358" s="7">
        <v>9</v>
      </c>
      <c r="C7358" s="25">
        <v>189892.82065314252</v>
      </c>
      <c r="D7358" s="25">
        <f t="shared" si="692"/>
        <v>11</v>
      </c>
      <c r="E7358" s="25">
        <f t="shared" si="691"/>
        <v>0</v>
      </c>
      <c r="F7358" s="25">
        <f t="shared" si="693"/>
        <v>0</v>
      </c>
      <c r="G7358" s="25" t="str">
        <f t="shared" si="695"/>
        <v>Winter</v>
      </c>
      <c r="H7358" s="25">
        <f t="shared" si="694"/>
        <v>6</v>
      </c>
      <c r="I7358" s="25">
        <v>0</v>
      </c>
      <c r="J7358" s="25">
        <f t="shared" si="696"/>
        <v>6</v>
      </c>
      <c r="K7358" s="7">
        <v>187.83850000000001</v>
      </c>
    </row>
    <row r="7359" spans="1:11" x14ac:dyDescent="0.25">
      <c r="A7359" s="6">
        <v>44503</v>
      </c>
      <c r="B7359" s="7">
        <v>10</v>
      </c>
      <c r="C7359" s="25">
        <v>181870.86346252545</v>
      </c>
      <c r="D7359" s="25">
        <f t="shared" si="692"/>
        <v>11</v>
      </c>
      <c r="E7359" s="25">
        <f t="shared" si="691"/>
        <v>0</v>
      </c>
      <c r="F7359" s="25">
        <f t="shared" si="693"/>
        <v>0</v>
      </c>
      <c r="G7359" s="25" t="str">
        <f t="shared" si="695"/>
        <v>Winter</v>
      </c>
      <c r="H7359" s="25">
        <f t="shared" si="694"/>
        <v>2</v>
      </c>
      <c r="I7359" s="25">
        <v>0</v>
      </c>
      <c r="J7359" s="25">
        <f t="shared" si="696"/>
        <v>2</v>
      </c>
      <c r="K7359" s="7">
        <v>62.143990000000002</v>
      </c>
    </row>
    <row r="7360" spans="1:11" x14ac:dyDescent="0.25">
      <c r="A7360" s="6">
        <v>44503</v>
      </c>
      <c r="B7360" s="7">
        <v>11</v>
      </c>
      <c r="C7360" s="25">
        <v>165493.33868207381</v>
      </c>
      <c r="D7360" s="25">
        <f t="shared" si="692"/>
        <v>11</v>
      </c>
      <c r="E7360" s="25">
        <f t="shared" si="691"/>
        <v>0</v>
      </c>
      <c r="F7360" s="25">
        <f t="shared" si="693"/>
        <v>0</v>
      </c>
      <c r="G7360" s="25" t="str">
        <f t="shared" si="695"/>
        <v>Winter</v>
      </c>
      <c r="H7360" s="25">
        <f t="shared" si="694"/>
        <v>2</v>
      </c>
      <c r="I7360" s="25">
        <v>0</v>
      </c>
      <c r="J7360" s="25">
        <f t="shared" si="696"/>
        <v>2</v>
      </c>
      <c r="K7360" s="7">
        <v>58.730350000000001</v>
      </c>
    </row>
    <row r="7361" spans="1:11" x14ac:dyDescent="0.25">
      <c r="A7361" s="6">
        <v>44503</v>
      </c>
      <c r="B7361" s="7">
        <v>12</v>
      </c>
      <c r="C7361" s="25">
        <v>150712.41290518641</v>
      </c>
      <c r="D7361" s="25">
        <f t="shared" si="692"/>
        <v>11</v>
      </c>
      <c r="E7361" s="25">
        <f t="shared" si="691"/>
        <v>0</v>
      </c>
      <c r="F7361" s="25">
        <f t="shared" si="693"/>
        <v>0</v>
      </c>
      <c r="G7361" s="25" t="str">
        <f t="shared" si="695"/>
        <v>Winter</v>
      </c>
      <c r="H7361" s="25">
        <f t="shared" si="694"/>
        <v>2</v>
      </c>
      <c r="I7361" s="25">
        <v>0</v>
      </c>
      <c r="J7361" s="25">
        <f t="shared" si="696"/>
        <v>2</v>
      </c>
      <c r="K7361" s="7">
        <v>58.687309999999997</v>
      </c>
    </row>
    <row r="7362" spans="1:11" x14ac:dyDescent="0.25">
      <c r="A7362" s="6">
        <v>44503</v>
      </c>
      <c r="B7362" s="7">
        <v>13</v>
      </c>
      <c r="C7362" s="25">
        <v>140547.44503917603</v>
      </c>
      <c r="D7362" s="25">
        <f t="shared" si="692"/>
        <v>11</v>
      </c>
      <c r="E7362" s="25">
        <f t="shared" si="691"/>
        <v>0</v>
      </c>
      <c r="F7362" s="25">
        <f t="shared" si="693"/>
        <v>0</v>
      </c>
      <c r="G7362" s="25" t="str">
        <f t="shared" si="695"/>
        <v>Winter</v>
      </c>
      <c r="H7362" s="25">
        <f t="shared" si="694"/>
        <v>2</v>
      </c>
      <c r="I7362" s="25">
        <v>0</v>
      </c>
      <c r="J7362" s="25">
        <f t="shared" si="696"/>
        <v>2</v>
      </c>
      <c r="K7362" s="7">
        <v>59.893549999999998</v>
      </c>
    </row>
    <row r="7363" spans="1:11" x14ac:dyDescent="0.25">
      <c r="A7363" s="6">
        <v>44503</v>
      </c>
      <c r="B7363" s="7">
        <v>14</v>
      </c>
      <c r="C7363" s="25">
        <v>132761.89695840806</v>
      </c>
      <c r="D7363" s="25">
        <f t="shared" si="692"/>
        <v>11</v>
      </c>
      <c r="E7363" s="25">
        <f t="shared" si="691"/>
        <v>0</v>
      </c>
      <c r="F7363" s="25">
        <f t="shared" si="693"/>
        <v>0</v>
      </c>
      <c r="G7363" s="25" t="str">
        <f t="shared" si="695"/>
        <v>Winter</v>
      </c>
      <c r="H7363" s="25">
        <f t="shared" si="694"/>
        <v>2</v>
      </c>
      <c r="I7363" s="25">
        <v>0</v>
      </c>
      <c r="J7363" s="25">
        <f t="shared" si="696"/>
        <v>2</v>
      </c>
      <c r="K7363" s="7">
        <v>55.376399999999997</v>
      </c>
    </row>
    <row r="7364" spans="1:11" x14ac:dyDescent="0.25">
      <c r="A7364" s="6">
        <v>44503</v>
      </c>
      <c r="B7364" s="7">
        <v>15</v>
      </c>
      <c r="C7364" s="25">
        <v>126907.32645947358</v>
      </c>
      <c r="D7364" s="25">
        <f t="shared" si="692"/>
        <v>11</v>
      </c>
      <c r="E7364" s="25">
        <f t="shared" si="691"/>
        <v>0</v>
      </c>
      <c r="F7364" s="25">
        <f t="shared" si="693"/>
        <v>0</v>
      </c>
      <c r="G7364" s="25" t="str">
        <f t="shared" si="695"/>
        <v>Winter</v>
      </c>
      <c r="H7364" s="25">
        <f t="shared" si="694"/>
        <v>2</v>
      </c>
      <c r="I7364" s="25">
        <v>0</v>
      </c>
      <c r="J7364" s="25">
        <f t="shared" si="696"/>
        <v>2</v>
      </c>
      <c r="K7364" s="7">
        <v>71.724080000000001</v>
      </c>
    </row>
    <row r="7365" spans="1:11" x14ac:dyDescent="0.25">
      <c r="A7365" s="6">
        <v>44503</v>
      </c>
      <c r="B7365" s="7">
        <v>16</v>
      </c>
      <c r="C7365" s="25">
        <v>127911.202182372</v>
      </c>
      <c r="D7365" s="25">
        <f t="shared" si="692"/>
        <v>11</v>
      </c>
      <c r="E7365" s="25">
        <f t="shared" si="691"/>
        <v>0</v>
      </c>
      <c r="F7365" s="25">
        <f t="shared" si="693"/>
        <v>0</v>
      </c>
      <c r="G7365" s="25" t="str">
        <f t="shared" si="695"/>
        <v>Winter</v>
      </c>
      <c r="H7365" s="25">
        <f t="shared" si="694"/>
        <v>2</v>
      </c>
      <c r="I7365" s="25">
        <v>0</v>
      </c>
      <c r="J7365" s="25">
        <f t="shared" si="696"/>
        <v>2</v>
      </c>
      <c r="K7365" s="7">
        <v>57.308129999999998</v>
      </c>
    </row>
    <row r="7366" spans="1:11" x14ac:dyDescent="0.25">
      <c r="A7366" s="6">
        <v>44503</v>
      </c>
      <c r="B7366" s="7">
        <v>17</v>
      </c>
      <c r="C7366" s="25">
        <v>136039.57532155013</v>
      </c>
      <c r="D7366" s="25">
        <f t="shared" si="692"/>
        <v>11</v>
      </c>
      <c r="E7366" s="25">
        <f t="shared" ref="E7366:E7429" si="697">IF(IFERROR(VLOOKUP(A7366,$S$6:$S$15,1,0),0)&gt;0,1,0)</f>
        <v>0</v>
      </c>
      <c r="F7366" s="25">
        <f t="shared" si="693"/>
        <v>0</v>
      </c>
      <c r="G7366" s="25" t="str">
        <f t="shared" si="695"/>
        <v>Winter</v>
      </c>
      <c r="H7366" s="25">
        <f t="shared" si="694"/>
        <v>2</v>
      </c>
      <c r="I7366" s="25">
        <v>0</v>
      </c>
      <c r="J7366" s="25">
        <f t="shared" si="696"/>
        <v>2</v>
      </c>
      <c r="K7366" s="7">
        <v>58.0867</v>
      </c>
    </row>
    <row r="7367" spans="1:11" x14ac:dyDescent="0.25">
      <c r="A7367" s="6">
        <v>44503</v>
      </c>
      <c r="B7367" s="7">
        <v>18</v>
      </c>
      <c r="C7367" s="25">
        <v>150800.80798552267</v>
      </c>
      <c r="D7367" s="25">
        <f t="shared" ref="D7367:D7430" si="698">MONTH(A7367)</f>
        <v>11</v>
      </c>
      <c r="E7367" s="25">
        <f t="shared" si="697"/>
        <v>0</v>
      </c>
      <c r="F7367" s="25">
        <f t="shared" ref="F7367:F7430" si="699">IF(WEEKDAY(A7367,2)&gt;5,1,0)</f>
        <v>0</v>
      </c>
      <c r="G7367" s="25" t="str">
        <f t="shared" si="695"/>
        <v>Winter</v>
      </c>
      <c r="H7367" s="25">
        <f t="shared" ref="H7367:H7430" si="700">IF(AND(B7367&lt;7,B7367&gt;1),1,IF(G7367="Winter",IF(OR(E7367=1,F7367=1,B7367=1,AND(B7367&gt;9,B7367&lt;19),B7367&gt;21),2,6),IF(OR(E7367=1,F7367=1,B7367&lt;15,B7367&gt;20),3,4)))</f>
        <v>2</v>
      </c>
      <c r="I7367" s="25">
        <v>0</v>
      </c>
      <c r="J7367" s="25">
        <f t="shared" si="696"/>
        <v>2</v>
      </c>
      <c r="K7367" s="7">
        <v>93.195830000000001</v>
      </c>
    </row>
    <row r="7368" spans="1:11" x14ac:dyDescent="0.25">
      <c r="A7368" s="6">
        <v>44503</v>
      </c>
      <c r="B7368" s="7">
        <v>19</v>
      </c>
      <c r="C7368" s="25">
        <v>166653.91984836306</v>
      </c>
      <c r="D7368" s="25">
        <f t="shared" si="698"/>
        <v>11</v>
      </c>
      <c r="E7368" s="25">
        <f t="shared" si="697"/>
        <v>0</v>
      </c>
      <c r="F7368" s="25">
        <f t="shared" si="699"/>
        <v>0</v>
      </c>
      <c r="G7368" s="25" t="str">
        <f t="shared" si="695"/>
        <v>Winter</v>
      </c>
      <c r="H7368" s="25">
        <f t="shared" si="700"/>
        <v>6</v>
      </c>
      <c r="I7368" s="25">
        <v>0</v>
      </c>
      <c r="J7368" s="25">
        <f t="shared" si="696"/>
        <v>6</v>
      </c>
      <c r="K7368" s="7">
        <v>131.7373</v>
      </c>
    </row>
    <row r="7369" spans="1:11" x14ac:dyDescent="0.25">
      <c r="A7369" s="6">
        <v>44503</v>
      </c>
      <c r="B7369" s="7">
        <v>20</v>
      </c>
      <c r="C7369" s="25">
        <v>180299.48640520219</v>
      </c>
      <c r="D7369" s="25">
        <f t="shared" si="698"/>
        <v>11</v>
      </c>
      <c r="E7369" s="25">
        <f t="shared" si="697"/>
        <v>0</v>
      </c>
      <c r="F7369" s="25">
        <f t="shared" si="699"/>
        <v>0</v>
      </c>
      <c r="G7369" s="25" t="str">
        <f t="shared" si="695"/>
        <v>Winter</v>
      </c>
      <c r="H7369" s="25">
        <f t="shared" si="700"/>
        <v>6</v>
      </c>
      <c r="I7369" s="25">
        <v>0</v>
      </c>
      <c r="J7369" s="25">
        <f t="shared" si="696"/>
        <v>6</v>
      </c>
      <c r="K7369" s="7">
        <v>94.897540000000006</v>
      </c>
    </row>
    <row r="7370" spans="1:11" x14ac:dyDescent="0.25">
      <c r="A7370" s="6">
        <v>44503</v>
      </c>
      <c r="B7370" s="7">
        <v>21</v>
      </c>
      <c r="C7370" s="25">
        <v>182953.27938394898</v>
      </c>
      <c r="D7370" s="25">
        <f t="shared" si="698"/>
        <v>11</v>
      </c>
      <c r="E7370" s="25">
        <f t="shared" si="697"/>
        <v>0</v>
      </c>
      <c r="F7370" s="25">
        <f t="shared" si="699"/>
        <v>0</v>
      </c>
      <c r="G7370" s="25" t="str">
        <f t="shared" si="695"/>
        <v>Winter</v>
      </c>
      <c r="H7370" s="25">
        <f t="shared" si="700"/>
        <v>6</v>
      </c>
      <c r="I7370" s="25">
        <v>0</v>
      </c>
      <c r="J7370" s="25">
        <f t="shared" si="696"/>
        <v>6</v>
      </c>
      <c r="K7370" s="7">
        <v>73.247990000000001</v>
      </c>
    </row>
    <row r="7371" spans="1:11" x14ac:dyDescent="0.25">
      <c r="A7371" s="6">
        <v>44503</v>
      </c>
      <c r="B7371" s="7">
        <v>22</v>
      </c>
      <c r="C7371" s="25">
        <v>177708.54445111626</v>
      </c>
      <c r="D7371" s="25">
        <f t="shared" si="698"/>
        <v>11</v>
      </c>
      <c r="E7371" s="25">
        <f t="shared" si="697"/>
        <v>0</v>
      </c>
      <c r="F7371" s="25">
        <f t="shared" si="699"/>
        <v>0</v>
      </c>
      <c r="G7371" s="25" t="str">
        <f t="shared" si="695"/>
        <v>Winter</v>
      </c>
      <c r="H7371" s="25">
        <f t="shared" si="700"/>
        <v>2</v>
      </c>
      <c r="I7371" s="25">
        <v>0</v>
      </c>
      <c r="J7371" s="25">
        <f t="shared" si="696"/>
        <v>2</v>
      </c>
      <c r="K7371" s="7">
        <v>80.542619999999999</v>
      </c>
    </row>
    <row r="7372" spans="1:11" x14ac:dyDescent="0.25">
      <c r="A7372" s="6">
        <v>44503</v>
      </c>
      <c r="B7372" s="7">
        <v>23</v>
      </c>
      <c r="C7372" s="25">
        <v>164597.18628492462</v>
      </c>
      <c r="D7372" s="25">
        <f t="shared" si="698"/>
        <v>11</v>
      </c>
      <c r="E7372" s="25">
        <f t="shared" si="697"/>
        <v>0</v>
      </c>
      <c r="F7372" s="25">
        <f t="shared" si="699"/>
        <v>0</v>
      </c>
      <c r="G7372" s="25" t="str">
        <f t="shared" si="695"/>
        <v>Winter</v>
      </c>
      <c r="H7372" s="25">
        <f t="shared" si="700"/>
        <v>2</v>
      </c>
      <c r="I7372" s="25">
        <v>0</v>
      </c>
      <c r="J7372" s="25">
        <f t="shared" si="696"/>
        <v>2</v>
      </c>
      <c r="K7372" s="7">
        <v>78.453649999999996</v>
      </c>
    </row>
    <row r="7373" spans="1:11" x14ac:dyDescent="0.25">
      <c r="A7373" s="6">
        <v>44503</v>
      </c>
      <c r="B7373" s="7">
        <v>24</v>
      </c>
      <c r="C7373" s="25">
        <v>151904.21046347017</v>
      </c>
      <c r="D7373" s="25">
        <f t="shared" si="698"/>
        <v>11</v>
      </c>
      <c r="E7373" s="25">
        <f t="shared" si="697"/>
        <v>0</v>
      </c>
      <c r="F7373" s="25">
        <f t="shared" si="699"/>
        <v>0</v>
      </c>
      <c r="G7373" s="25" t="str">
        <f t="shared" si="695"/>
        <v>Winter</v>
      </c>
      <c r="H7373" s="25">
        <f t="shared" si="700"/>
        <v>2</v>
      </c>
      <c r="I7373" s="25">
        <v>0</v>
      </c>
      <c r="J7373" s="25">
        <f t="shared" si="696"/>
        <v>2</v>
      </c>
      <c r="K7373" s="7">
        <v>71.497739999999993</v>
      </c>
    </row>
    <row r="7374" spans="1:11" x14ac:dyDescent="0.25">
      <c r="A7374" s="6">
        <v>44504</v>
      </c>
      <c r="B7374" s="7">
        <v>1</v>
      </c>
      <c r="C7374" s="25">
        <v>144375.76640551677</v>
      </c>
      <c r="D7374" s="25">
        <f t="shared" si="698"/>
        <v>11</v>
      </c>
      <c r="E7374" s="25">
        <f t="shared" si="697"/>
        <v>0</v>
      </c>
      <c r="F7374" s="25">
        <f t="shared" si="699"/>
        <v>0</v>
      </c>
      <c r="G7374" s="25" t="str">
        <f t="shared" si="695"/>
        <v>Winter</v>
      </c>
      <c r="H7374" s="25">
        <f t="shared" si="700"/>
        <v>2</v>
      </c>
      <c r="I7374" s="25">
        <v>0</v>
      </c>
      <c r="J7374" s="25">
        <f t="shared" si="696"/>
        <v>2</v>
      </c>
      <c r="K7374" s="7">
        <v>65.929519999999997</v>
      </c>
    </row>
    <row r="7375" spans="1:11" x14ac:dyDescent="0.25">
      <c r="A7375" s="6">
        <v>44504</v>
      </c>
      <c r="B7375" s="7">
        <v>2</v>
      </c>
      <c r="C7375" s="25">
        <v>141938.22614602267</v>
      </c>
      <c r="D7375" s="25">
        <f t="shared" si="698"/>
        <v>11</v>
      </c>
      <c r="E7375" s="25">
        <f t="shared" si="697"/>
        <v>0</v>
      </c>
      <c r="F7375" s="25">
        <f t="shared" si="699"/>
        <v>0</v>
      </c>
      <c r="G7375" s="25" t="str">
        <f t="shared" si="695"/>
        <v>Winter</v>
      </c>
      <c r="H7375" s="25">
        <f t="shared" si="700"/>
        <v>1</v>
      </c>
      <c r="I7375" s="25">
        <v>0</v>
      </c>
      <c r="J7375" s="25">
        <f t="shared" si="696"/>
        <v>1</v>
      </c>
      <c r="K7375" s="7">
        <v>97.799750000000003</v>
      </c>
    </row>
    <row r="7376" spans="1:11" x14ac:dyDescent="0.25">
      <c r="A7376" s="6">
        <v>44504</v>
      </c>
      <c r="B7376" s="7">
        <v>3</v>
      </c>
      <c r="C7376" s="25">
        <v>142490.32028506149</v>
      </c>
      <c r="D7376" s="25">
        <f t="shared" si="698"/>
        <v>11</v>
      </c>
      <c r="E7376" s="25">
        <f t="shared" si="697"/>
        <v>0</v>
      </c>
      <c r="F7376" s="25">
        <f t="shared" si="699"/>
        <v>0</v>
      </c>
      <c r="G7376" s="25" t="str">
        <f t="shared" si="695"/>
        <v>Winter</v>
      </c>
      <c r="H7376" s="25">
        <f t="shared" si="700"/>
        <v>1</v>
      </c>
      <c r="I7376" s="25">
        <v>0</v>
      </c>
      <c r="J7376" s="25">
        <f t="shared" si="696"/>
        <v>1</v>
      </c>
      <c r="K7376" s="7">
        <v>85.420150000000007</v>
      </c>
    </row>
    <row r="7377" spans="1:11" x14ac:dyDescent="0.25">
      <c r="A7377" s="6">
        <v>44504</v>
      </c>
      <c r="B7377" s="7">
        <v>4</v>
      </c>
      <c r="C7377" s="25">
        <v>145554.97154683049</v>
      </c>
      <c r="D7377" s="25">
        <f t="shared" si="698"/>
        <v>11</v>
      </c>
      <c r="E7377" s="25">
        <f t="shared" si="697"/>
        <v>0</v>
      </c>
      <c r="F7377" s="25">
        <f t="shared" si="699"/>
        <v>0</v>
      </c>
      <c r="G7377" s="25" t="str">
        <f t="shared" si="695"/>
        <v>Winter</v>
      </c>
      <c r="H7377" s="25">
        <f t="shared" si="700"/>
        <v>1</v>
      </c>
      <c r="I7377" s="25">
        <v>0</v>
      </c>
      <c r="J7377" s="25">
        <f t="shared" si="696"/>
        <v>1</v>
      </c>
      <c r="K7377" s="7">
        <v>85.447509999999994</v>
      </c>
    </row>
    <row r="7378" spans="1:11" x14ac:dyDescent="0.25">
      <c r="A7378" s="6">
        <v>44504</v>
      </c>
      <c r="B7378" s="7">
        <v>5</v>
      </c>
      <c r="C7378" s="25">
        <v>151460.87740499809</v>
      </c>
      <c r="D7378" s="25">
        <f t="shared" si="698"/>
        <v>11</v>
      </c>
      <c r="E7378" s="25">
        <f t="shared" si="697"/>
        <v>0</v>
      </c>
      <c r="F7378" s="25">
        <f t="shared" si="699"/>
        <v>0</v>
      </c>
      <c r="G7378" s="25" t="str">
        <f t="shared" si="695"/>
        <v>Winter</v>
      </c>
      <c r="H7378" s="25">
        <f t="shared" si="700"/>
        <v>1</v>
      </c>
      <c r="I7378" s="25">
        <v>0</v>
      </c>
      <c r="J7378" s="25">
        <f t="shared" si="696"/>
        <v>1</v>
      </c>
      <c r="K7378" s="7">
        <v>62.855820000000001</v>
      </c>
    </row>
    <row r="7379" spans="1:11" x14ac:dyDescent="0.25">
      <c r="A7379" s="6">
        <v>44504</v>
      </c>
      <c r="B7379" s="7">
        <v>6</v>
      </c>
      <c r="C7379" s="25">
        <v>162977.20727321156</v>
      </c>
      <c r="D7379" s="25">
        <f t="shared" si="698"/>
        <v>11</v>
      </c>
      <c r="E7379" s="25">
        <f t="shared" si="697"/>
        <v>0</v>
      </c>
      <c r="F7379" s="25">
        <f t="shared" si="699"/>
        <v>0</v>
      </c>
      <c r="G7379" s="25" t="str">
        <f t="shared" si="695"/>
        <v>Winter</v>
      </c>
      <c r="H7379" s="25">
        <f t="shared" si="700"/>
        <v>1</v>
      </c>
      <c r="I7379" s="25">
        <v>0</v>
      </c>
      <c r="J7379" s="25">
        <f t="shared" si="696"/>
        <v>1</v>
      </c>
      <c r="K7379" s="7">
        <v>75.259349999999998</v>
      </c>
    </row>
    <row r="7380" spans="1:11" x14ac:dyDescent="0.25">
      <c r="A7380" s="6">
        <v>44504</v>
      </c>
      <c r="B7380" s="7">
        <v>7</v>
      </c>
      <c r="C7380" s="25">
        <v>182541.23888009941</v>
      </c>
      <c r="D7380" s="25">
        <f t="shared" si="698"/>
        <v>11</v>
      </c>
      <c r="E7380" s="25">
        <f t="shared" si="697"/>
        <v>0</v>
      </c>
      <c r="F7380" s="25">
        <f t="shared" si="699"/>
        <v>0</v>
      </c>
      <c r="G7380" s="25" t="str">
        <f t="shared" si="695"/>
        <v>Winter</v>
      </c>
      <c r="H7380" s="25">
        <f t="shared" si="700"/>
        <v>6</v>
      </c>
      <c r="I7380" s="25">
        <v>0</v>
      </c>
      <c r="J7380" s="25">
        <f t="shared" si="696"/>
        <v>6</v>
      </c>
      <c r="K7380" s="7">
        <v>129.6189</v>
      </c>
    </row>
    <row r="7381" spans="1:11" x14ac:dyDescent="0.25">
      <c r="A7381" s="6">
        <v>44504</v>
      </c>
      <c r="B7381" s="7">
        <v>8</v>
      </c>
      <c r="C7381" s="25">
        <v>190769.12556860546</v>
      </c>
      <c r="D7381" s="25">
        <f t="shared" si="698"/>
        <v>11</v>
      </c>
      <c r="E7381" s="25">
        <f t="shared" si="697"/>
        <v>0</v>
      </c>
      <c r="F7381" s="25">
        <f t="shared" si="699"/>
        <v>0</v>
      </c>
      <c r="G7381" s="25" t="str">
        <f t="shared" si="695"/>
        <v>Winter</v>
      </c>
      <c r="H7381" s="25">
        <f t="shared" si="700"/>
        <v>6</v>
      </c>
      <c r="I7381" s="25">
        <v>0</v>
      </c>
      <c r="J7381" s="25">
        <f t="shared" si="696"/>
        <v>6</v>
      </c>
      <c r="K7381" s="7">
        <v>158.13229999999999</v>
      </c>
    </row>
    <row r="7382" spans="1:11" x14ac:dyDescent="0.25">
      <c r="A7382" s="6">
        <v>44504</v>
      </c>
      <c r="B7382" s="7">
        <v>9</v>
      </c>
      <c r="C7382" s="25">
        <v>188035.63794138774</v>
      </c>
      <c r="D7382" s="25">
        <f t="shared" si="698"/>
        <v>11</v>
      </c>
      <c r="E7382" s="25">
        <f t="shared" si="697"/>
        <v>0</v>
      </c>
      <c r="F7382" s="25">
        <f t="shared" si="699"/>
        <v>0</v>
      </c>
      <c r="G7382" s="25" t="str">
        <f t="shared" si="695"/>
        <v>Winter</v>
      </c>
      <c r="H7382" s="25">
        <f t="shared" si="700"/>
        <v>6</v>
      </c>
      <c r="I7382" s="25">
        <v>0</v>
      </c>
      <c r="J7382" s="25">
        <f t="shared" si="696"/>
        <v>6</v>
      </c>
      <c r="K7382" s="7">
        <v>206.5941</v>
      </c>
    </row>
    <row r="7383" spans="1:11" x14ac:dyDescent="0.25">
      <c r="A7383" s="6">
        <v>44504</v>
      </c>
      <c r="B7383" s="7">
        <v>10</v>
      </c>
      <c r="C7383" s="25">
        <v>178137.42029262261</v>
      </c>
      <c r="D7383" s="25">
        <f t="shared" si="698"/>
        <v>11</v>
      </c>
      <c r="E7383" s="25">
        <f t="shared" si="697"/>
        <v>0</v>
      </c>
      <c r="F7383" s="25">
        <f t="shared" si="699"/>
        <v>0</v>
      </c>
      <c r="G7383" s="25" t="str">
        <f t="shared" si="695"/>
        <v>Winter</v>
      </c>
      <c r="H7383" s="25">
        <f t="shared" si="700"/>
        <v>2</v>
      </c>
      <c r="I7383" s="25">
        <v>0</v>
      </c>
      <c r="J7383" s="25">
        <f t="shared" si="696"/>
        <v>2</v>
      </c>
      <c r="K7383" s="7">
        <v>147.5318</v>
      </c>
    </row>
    <row r="7384" spans="1:11" x14ac:dyDescent="0.25">
      <c r="A7384" s="6">
        <v>44504</v>
      </c>
      <c r="B7384" s="7">
        <v>11</v>
      </c>
      <c r="C7384" s="25">
        <v>160021.62807200197</v>
      </c>
      <c r="D7384" s="25">
        <f t="shared" si="698"/>
        <v>11</v>
      </c>
      <c r="E7384" s="25">
        <f t="shared" si="697"/>
        <v>0</v>
      </c>
      <c r="F7384" s="25">
        <f t="shared" si="699"/>
        <v>0</v>
      </c>
      <c r="G7384" s="25" t="str">
        <f t="shared" si="695"/>
        <v>Winter</v>
      </c>
      <c r="H7384" s="25">
        <f t="shared" si="700"/>
        <v>2</v>
      </c>
      <c r="I7384" s="25">
        <v>0</v>
      </c>
      <c r="J7384" s="25">
        <f t="shared" si="696"/>
        <v>2</v>
      </c>
      <c r="K7384" s="7">
        <v>79.644099999999995</v>
      </c>
    </row>
    <row r="7385" spans="1:11" x14ac:dyDescent="0.25">
      <c r="A7385" s="6">
        <v>44504</v>
      </c>
      <c r="B7385" s="7">
        <v>12</v>
      </c>
      <c r="C7385" s="25">
        <v>146109.50931479724</v>
      </c>
      <c r="D7385" s="25">
        <f t="shared" si="698"/>
        <v>11</v>
      </c>
      <c r="E7385" s="25">
        <f t="shared" si="697"/>
        <v>0</v>
      </c>
      <c r="F7385" s="25">
        <f t="shared" si="699"/>
        <v>0</v>
      </c>
      <c r="G7385" s="25" t="str">
        <f t="shared" si="695"/>
        <v>Winter</v>
      </c>
      <c r="H7385" s="25">
        <f t="shared" si="700"/>
        <v>2</v>
      </c>
      <c r="I7385" s="25">
        <v>0</v>
      </c>
      <c r="J7385" s="25">
        <f t="shared" si="696"/>
        <v>2</v>
      </c>
      <c r="K7385" s="7">
        <v>88.126009999999994</v>
      </c>
    </row>
    <row r="7386" spans="1:11" x14ac:dyDescent="0.25">
      <c r="A7386" s="6">
        <v>44504</v>
      </c>
      <c r="B7386" s="7">
        <v>13</v>
      </c>
      <c r="C7386" s="25">
        <v>138004.88212274021</v>
      </c>
      <c r="D7386" s="25">
        <f t="shared" si="698"/>
        <v>11</v>
      </c>
      <c r="E7386" s="25">
        <f t="shared" si="697"/>
        <v>0</v>
      </c>
      <c r="F7386" s="25">
        <f t="shared" si="699"/>
        <v>0</v>
      </c>
      <c r="G7386" s="25" t="str">
        <f t="shared" si="695"/>
        <v>Winter</v>
      </c>
      <c r="H7386" s="25">
        <f t="shared" si="700"/>
        <v>2</v>
      </c>
      <c r="I7386" s="25">
        <v>0</v>
      </c>
      <c r="J7386" s="25">
        <f t="shared" si="696"/>
        <v>2</v>
      </c>
      <c r="K7386" s="7">
        <v>67.020420000000001</v>
      </c>
    </row>
    <row r="7387" spans="1:11" x14ac:dyDescent="0.25">
      <c r="A7387" s="6">
        <v>44504</v>
      </c>
      <c r="B7387" s="7">
        <v>14</v>
      </c>
      <c r="C7387" s="25">
        <v>131646.90745534099</v>
      </c>
      <c r="D7387" s="25">
        <f t="shared" si="698"/>
        <v>11</v>
      </c>
      <c r="E7387" s="25">
        <f t="shared" si="697"/>
        <v>0</v>
      </c>
      <c r="F7387" s="25">
        <f t="shared" si="699"/>
        <v>0</v>
      </c>
      <c r="G7387" s="25" t="str">
        <f t="shared" si="695"/>
        <v>Winter</v>
      </c>
      <c r="H7387" s="25">
        <f t="shared" si="700"/>
        <v>2</v>
      </c>
      <c r="I7387" s="25">
        <v>0</v>
      </c>
      <c r="J7387" s="25">
        <f t="shared" si="696"/>
        <v>2</v>
      </c>
      <c r="K7387" s="7">
        <v>68.763689999999997</v>
      </c>
    </row>
    <row r="7388" spans="1:11" x14ac:dyDescent="0.25">
      <c r="A7388" s="6">
        <v>44504</v>
      </c>
      <c r="B7388" s="7">
        <v>15</v>
      </c>
      <c r="C7388" s="25">
        <v>127243.61345892218</v>
      </c>
      <c r="D7388" s="25">
        <f t="shared" si="698"/>
        <v>11</v>
      </c>
      <c r="E7388" s="25">
        <f t="shared" si="697"/>
        <v>0</v>
      </c>
      <c r="F7388" s="25">
        <f t="shared" si="699"/>
        <v>0</v>
      </c>
      <c r="G7388" s="25" t="str">
        <f t="shared" si="695"/>
        <v>Winter</v>
      </c>
      <c r="H7388" s="25">
        <f t="shared" si="700"/>
        <v>2</v>
      </c>
      <c r="I7388" s="25">
        <v>0</v>
      </c>
      <c r="J7388" s="25">
        <f t="shared" si="696"/>
        <v>2</v>
      </c>
      <c r="K7388" s="7">
        <v>82.035030000000006</v>
      </c>
    </row>
    <row r="7389" spans="1:11" x14ac:dyDescent="0.25">
      <c r="A7389" s="6">
        <v>44504</v>
      </c>
      <c r="B7389" s="7">
        <v>16</v>
      </c>
      <c r="C7389" s="25">
        <v>127542.63950993294</v>
      </c>
      <c r="D7389" s="25">
        <f t="shared" si="698"/>
        <v>11</v>
      </c>
      <c r="E7389" s="25">
        <f t="shared" si="697"/>
        <v>0</v>
      </c>
      <c r="F7389" s="25">
        <f t="shared" si="699"/>
        <v>0</v>
      </c>
      <c r="G7389" s="25" t="str">
        <f t="shared" si="695"/>
        <v>Winter</v>
      </c>
      <c r="H7389" s="25">
        <f t="shared" si="700"/>
        <v>2</v>
      </c>
      <c r="I7389" s="25">
        <v>0</v>
      </c>
      <c r="J7389" s="25">
        <f t="shared" si="696"/>
        <v>2</v>
      </c>
      <c r="K7389" s="7">
        <v>64.606120000000004</v>
      </c>
    </row>
    <row r="7390" spans="1:11" x14ac:dyDescent="0.25">
      <c r="A7390" s="6">
        <v>44504</v>
      </c>
      <c r="B7390" s="7">
        <v>17</v>
      </c>
      <c r="C7390" s="25">
        <v>135109.75066134258</v>
      </c>
      <c r="D7390" s="25">
        <f t="shared" si="698"/>
        <v>11</v>
      </c>
      <c r="E7390" s="25">
        <f t="shared" si="697"/>
        <v>0</v>
      </c>
      <c r="F7390" s="25">
        <f t="shared" si="699"/>
        <v>0</v>
      </c>
      <c r="G7390" s="25" t="str">
        <f t="shared" si="695"/>
        <v>Winter</v>
      </c>
      <c r="H7390" s="25">
        <f t="shared" si="700"/>
        <v>2</v>
      </c>
      <c r="I7390" s="25">
        <v>0</v>
      </c>
      <c r="J7390" s="25">
        <f t="shared" si="696"/>
        <v>2</v>
      </c>
      <c r="K7390" s="7">
        <v>64.944100000000006</v>
      </c>
    </row>
    <row r="7391" spans="1:11" x14ac:dyDescent="0.25">
      <c r="A7391" s="6">
        <v>44504</v>
      </c>
      <c r="B7391" s="7">
        <v>18</v>
      </c>
      <c r="C7391" s="25">
        <v>149669.09768714939</v>
      </c>
      <c r="D7391" s="25">
        <f t="shared" si="698"/>
        <v>11</v>
      </c>
      <c r="E7391" s="25">
        <f t="shared" si="697"/>
        <v>0</v>
      </c>
      <c r="F7391" s="25">
        <f t="shared" si="699"/>
        <v>0</v>
      </c>
      <c r="G7391" s="25" t="str">
        <f t="shared" si="695"/>
        <v>Winter</v>
      </c>
      <c r="H7391" s="25">
        <f t="shared" si="700"/>
        <v>2</v>
      </c>
      <c r="I7391" s="25">
        <v>0</v>
      </c>
      <c r="J7391" s="25">
        <f t="shared" si="696"/>
        <v>2</v>
      </c>
      <c r="K7391" s="7">
        <v>99.111050000000006</v>
      </c>
    </row>
    <row r="7392" spans="1:11" x14ac:dyDescent="0.25">
      <c r="A7392" s="6">
        <v>44504</v>
      </c>
      <c r="B7392" s="7">
        <v>19</v>
      </c>
      <c r="C7392" s="25">
        <v>164546.84299135223</v>
      </c>
      <c r="D7392" s="25">
        <f t="shared" si="698"/>
        <v>11</v>
      </c>
      <c r="E7392" s="25">
        <f t="shared" si="697"/>
        <v>0</v>
      </c>
      <c r="F7392" s="25">
        <f t="shared" si="699"/>
        <v>0</v>
      </c>
      <c r="G7392" s="25" t="str">
        <f t="shared" si="695"/>
        <v>Winter</v>
      </c>
      <c r="H7392" s="25">
        <f t="shared" si="700"/>
        <v>6</v>
      </c>
      <c r="I7392" s="25">
        <v>0</v>
      </c>
      <c r="J7392" s="25">
        <f t="shared" si="696"/>
        <v>6</v>
      </c>
      <c r="K7392" s="7">
        <v>137.98089999999999</v>
      </c>
    </row>
    <row r="7393" spans="1:11" x14ac:dyDescent="0.25">
      <c r="A7393" s="6">
        <v>44504</v>
      </c>
      <c r="B7393" s="7">
        <v>20</v>
      </c>
      <c r="C7393" s="25">
        <v>178310.58628304969</v>
      </c>
      <c r="D7393" s="25">
        <f t="shared" si="698"/>
        <v>11</v>
      </c>
      <c r="E7393" s="25">
        <f t="shared" si="697"/>
        <v>0</v>
      </c>
      <c r="F7393" s="25">
        <f t="shared" si="699"/>
        <v>0</v>
      </c>
      <c r="G7393" s="25" t="str">
        <f t="shared" si="695"/>
        <v>Winter</v>
      </c>
      <c r="H7393" s="25">
        <f t="shared" si="700"/>
        <v>6</v>
      </c>
      <c r="I7393" s="25">
        <v>0</v>
      </c>
      <c r="J7393" s="25">
        <f t="shared" si="696"/>
        <v>6</v>
      </c>
      <c r="K7393" s="7">
        <v>162.72139999999999</v>
      </c>
    </row>
    <row r="7394" spans="1:11" x14ac:dyDescent="0.25">
      <c r="A7394" s="6">
        <v>44504</v>
      </c>
      <c r="B7394" s="7">
        <v>21</v>
      </c>
      <c r="C7394" s="25">
        <v>181060.78220566342</v>
      </c>
      <c r="D7394" s="25">
        <f t="shared" si="698"/>
        <v>11</v>
      </c>
      <c r="E7394" s="25">
        <f t="shared" si="697"/>
        <v>0</v>
      </c>
      <c r="F7394" s="25">
        <f t="shared" si="699"/>
        <v>0</v>
      </c>
      <c r="G7394" s="25" t="str">
        <f t="shared" si="695"/>
        <v>Winter</v>
      </c>
      <c r="H7394" s="25">
        <f t="shared" si="700"/>
        <v>6</v>
      </c>
      <c r="I7394" s="25">
        <v>0</v>
      </c>
      <c r="J7394" s="25">
        <f t="shared" si="696"/>
        <v>6</v>
      </c>
      <c r="K7394" s="7">
        <v>89.740719999999996</v>
      </c>
    </row>
    <row r="7395" spans="1:11" x14ac:dyDescent="0.25">
      <c r="A7395" s="6">
        <v>44504</v>
      </c>
      <c r="B7395" s="7">
        <v>22</v>
      </c>
      <c r="C7395" s="25">
        <v>176383.01839668298</v>
      </c>
      <c r="D7395" s="25">
        <f t="shared" si="698"/>
        <v>11</v>
      </c>
      <c r="E7395" s="25">
        <f t="shared" si="697"/>
        <v>0</v>
      </c>
      <c r="F7395" s="25">
        <f t="shared" si="699"/>
        <v>0</v>
      </c>
      <c r="G7395" s="25" t="str">
        <f t="shared" si="695"/>
        <v>Winter</v>
      </c>
      <c r="H7395" s="25">
        <f t="shared" si="700"/>
        <v>2</v>
      </c>
      <c r="I7395" s="25">
        <v>0</v>
      </c>
      <c r="J7395" s="25">
        <f t="shared" si="696"/>
        <v>2</v>
      </c>
      <c r="K7395" s="7">
        <v>97.599720000000005</v>
      </c>
    </row>
    <row r="7396" spans="1:11" x14ac:dyDescent="0.25">
      <c r="A7396" s="6">
        <v>44504</v>
      </c>
      <c r="B7396" s="7">
        <v>23</v>
      </c>
      <c r="C7396" s="25">
        <v>164595.93360006504</v>
      </c>
      <c r="D7396" s="25">
        <f t="shared" si="698"/>
        <v>11</v>
      </c>
      <c r="E7396" s="25">
        <f t="shared" si="697"/>
        <v>0</v>
      </c>
      <c r="F7396" s="25">
        <f t="shared" si="699"/>
        <v>0</v>
      </c>
      <c r="G7396" s="25" t="str">
        <f t="shared" si="695"/>
        <v>Winter</v>
      </c>
      <c r="H7396" s="25">
        <f t="shared" si="700"/>
        <v>2</v>
      </c>
      <c r="I7396" s="25">
        <v>0</v>
      </c>
      <c r="J7396" s="25">
        <f t="shared" si="696"/>
        <v>2</v>
      </c>
      <c r="K7396" s="7">
        <v>71.688029999999998</v>
      </c>
    </row>
    <row r="7397" spans="1:11" x14ac:dyDescent="0.25">
      <c r="A7397" s="6">
        <v>44504</v>
      </c>
      <c r="B7397" s="7">
        <v>24</v>
      </c>
      <c r="C7397" s="25">
        <v>151994.74344193272</v>
      </c>
      <c r="D7397" s="25">
        <f t="shared" si="698"/>
        <v>11</v>
      </c>
      <c r="E7397" s="25">
        <f t="shared" si="697"/>
        <v>0</v>
      </c>
      <c r="F7397" s="25">
        <f t="shared" si="699"/>
        <v>0</v>
      </c>
      <c r="G7397" s="25" t="str">
        <f t="shared" si="695"/>
        <v>Winter</v>
      </c>
      <c r="H7397" s="25">
        <f t="shared" si="700"/>
        <v>2</v>
      </c>
      <c r="I7397" s="25">
        <v>0</v>
      </c>
      <c r="J7397" s="25">
        <f t="shared" si="696"/>
        <v>2</v>
      </c>
      <c r="K7397" s="7">
        <v>83.809780000000003</v>
      </c>
    </row>
    <row r="7398" spans="1:11" x14ac:dyDescent="0.25">
      <c r="A7398" s="6">
        <v>44505</v>
      </c>
      <c r="B7398" s="7">
        <v>1</v>
      </c>
      <c r="C7398" s="25">
        <v>144059.20694516983</v>
      </c>
      <c r="D7398" s="25">
        <f t="shared" si="698"/>
        <v>11</v>
      </c>
      <c r="E7398" s="25">
        <f t="shared" si="697"/>
        <v>0</v>
      </c>
      <c r="F7398" s="25">
        <f t="shared" si="699"/>
        <v>0</v>
      </c>
      <c r="G7398" s="25" t="str">
        <f t="shared" si="695"/>
        <v>Winter</v>
      </c>
      <c r="H7398" s="25">
        <f t="shared" si="700"/>
        <v>2</v>
      </c>
      <c r="I7398" s="25">
        <v>0</v>
      </c>
      <c r="J7398" s="25">
        <f t="shared" si="696"/>
        <v>2</v>
      </c>
      <c r="K7398" s="7">
        <v>74.926929999999999</v>
      </c>
    </row>
    <row r="7399" spans="1:11" x14ac:dyDescent="0.25">
      <c r="A7399" s="6">
        <v>44505</v>
      </c>
      <c r="B7399" s="7">
        <v>2</v>
      </c>
      <c r="C7399" s="25">
        <v>140915.72636055551</v>
      </c>
      <c r="D7399" s="25">
        <f t="shared" si="698"/>
        <v>11</v>
      </c>
      <c r="E7399" s="25">
        <f t="shared" si="697"/>
        <v>0</v>
      </c>
      <c r="F7399" s="25">
        <f t="shared" si="699"/>
        <v>0</v>
      </c>
      <c r="G7399" s="25" t="str">
        <f t="shared" si="695"/>
        <v>Winter</v>
      </c>
      <c r="H7399" s="25">
        <f t="shared" si="700"/>
        <v>1</v>
      </c>
      <c r="I7399" s="25">
        <v>0</v>
      </c>
      <c r="J7399" s="25">
        <f t="shared" si="696"/>
        <v>1</v>
      </c>
      <c r="K7399" s="7">
        <v>66.262829999999994</v>
      </c>
    </row>
    <row r="7400" spans="1:11" x14ac:dyDescent="0.25">
      <c r="A7400" s="6">
        <v>44505</v>
      </c>
      <c r="B7400" s="7">
        <v>3</v>
      </c>
      <c r="C7400" s="25">
        <v>141520.74165285009</v>
      </c>
      <c r="D7400" s="25">
        <f t="shared" si="698"/>
        <v>11</v>
      </c>
      <c r="E7400" s="25">
        <f t="shared" si="697"/>
        <v>0</v>
      </c>
      <c r="F7400" s="25">
        <f t="shared" si="699"/>
        <v>0</v>
      </c>
      <c r="G7400" s="25" t="str">
        <f t="shared" si="695"/>
        <v>Winter</v>
      </c>
      <c r="H7400" s="25">
        <f t="shared" si="700"/>
        <v>1</v>
      </c>
      <c r="I7400" s="25">
        <v>0</v>
      </c>
      <c r="J7400" s="25">
        <f t="shared" si="696"/>
        <v>1</v>
      </c>
      <c r="K7400" s="7">
        <v>82.170640000000006</v>
      </c>
    </row>
    <row r="7401" spans="1:11" x14ac:dyDescent="0.25">
      <c r="A7401" s="6">
        <v>44505</v>
      </c>
      <c r="B7401" s="7">
        <v>4</v>
      </c>
      <c r="C7401" s="25">
        <v>143944.35233776821</v>
      </c>
      <c r="D7401" s="25">
        <f t="shared" si="698"/>
        <v>11</v>
      </c>
      <c r="E7401" s="25">
        <f t="shared" si="697"/>
        <v>0</v>
      </c>
      <c r="F7401" s="25">
        <f t="shared" si="699"/>
        <v>0</v>
      </c>
      <c r="G7401" s="25" t="str">
        <f t="shared" si="695"/>
        <v>Winter</v>
      </c>
      <c r="H7401" s="25">
        <f t="shared" si="700"/>
        <v>1</v>
      </c>
      <c r="I7401" s="25">
        <v>0</v>
      </c>
      <c r="J7401" s="25">
        <f t="shared" si="696"/>
        <v>1</v>
      </c>
      <c r="K7401" s="7">
        <v>73.44265</v>
      </c>
    </row>
    <row r="7402" spans="1:11" x14ac:dyDescent="0.25">
      <c r="A7402" s="6">
        <v>44505</v>
      </c>
      <c r="B7402" s="7">
        <v>5</v>
      </c>
      <c r="C7402" s="25">
        <v>150641.0129198872</v>
      </c>
      <c r="D7402" s="25">
        <f t="shared" si="698"/>
        <v>11</v>
      </c>
      <c r="E7402" s="25">
        <f t="shared" si="697"/>
        <v>0</v>
      </c>
      <c r="F7402" s="25">
        <f t="shared" si="699"/>
        <v>0</v>
      </c>
      <c r="G7402" s="25" t="str">
        <f t="shared" si="695"/>
        <v>Winter</v>
      </c>
      <c r="H7402" s="25">
        <f t="shared" si="700"/>
        <v>1</v>
      </c>
      <c r="I7402" s="25">
        <v>0</v>
      </c>
      <c r="J7402" s="25">
        <f t="shared" si="696"/>
        <v>1</v>
      </c>
      <c r="K7402" s="7">
        <v>86.038640000000001</v>
      </c>
    </row>
    <row r="7403" spans="1:11" x14ac:dyDescent="0.25">
      <c r="A7403" s="6">
        <v>44505</v>
      </c>
      <c r="B7403" s="7">
        <v>6</v>
      </c>
      <c r="C7403" s="25">
        <v>162685.86679037724</v>
      </c>
      <c r="D7403" s="25">
        <f t="shared" si="698"/>
        <v>11</v>
      </c>
      <c r="E7403" s="25">
        <f t="shared" si="697"/>
        <v>0</v>
      </c>
      <c r="F7403" s="25">
        <f t="shared" si="699"/>
        <v>0</v>
      </c>
      <c r="G7403" s="25" t="str">
        <f t="shared" si="695"/>
        <v>Winter</v>
      </c>
      <c r="H7403" s="25">
        <f t="shared" si="700"/>
        <v>1</v>
      </c>
      <c r="I7403" s="25">
        <v>0</v>
      </c>
      <c r="J7403" s="25">
        <f t="shared" si="696"/>
        <v>1</v>
      </c>
      <c r="K7403" s="7">
        <v>98.381320000000002</v>
      </c>
    </row>
    <row r="7404" spans="1:11" x14ac:dyDescent="0.25">
      <c r="A7404" s="6">
        <v>44505</v>
      </c>
      <c r="B7404" s="7">
        <v>7</v>
      </c>
      <c r="C7404" s="25">
        <v>182862.76418460536</v>
      </c>
      <c r="D7404" s="25">
        <f t="shared" si="698"/>
        <v>11</v>
      </c>
      <c r="E7404" s="25">
        <f t="shared" si="697"/>
        <v>0</v>
      </c>
      <c r="F7404" s="25">
        <f t="shared" si="699"/>
        <v>0</v>
      </c>
      <c r="G7404" s="25" t="str">
        <f t="shared" si="695"/>
        <v>Winter</v>
      </c>
      <c r="H7404" s="25">
        <f t="shared" si="700"/>
        <v>6</v>
      </c>
      <c r="I7404" s="25">
        <v>0</v>
      </c>
      <c r="J7404" s="25">
        <f t="shared" si="696"/>
        <v>6</v>
      </c>
      <c r="K7404" s="7">
        <v>144.33519999999999</v>
      </c>
    </row>
    <row r="7405" spans="1:11" x14ac:dyDescent="0.25">
      <c r="A7405" s="6">
        <v>44505</v>
      </c>
      <c r="B7405" s="7">
        <v>8</v>
      </c>
      <c r="C7405" s="25">
        <v>191831.63359514665</v>
      </c>
      <c r="D7405" s="25">
        <f t="shared" si="698"/>
        <v>11</v>
      </c>
      <c r="E7405" s="25">
        <f t="shared" si="697"/>
        <v>0</v>
      </c>
      <c r="F7405" s="25">
        <f t="shared" si="699"/>
        <v>0</v>
      </c>
      <c r="G7405" s="25" t="str">
        <f t="shared" si="695"/>
        <v>Winter</v>
      </c>
      <c r="H7405" s="25">
        <f t="shared" si="700"/>
        <v>6</v>
      </c>
      <c r="I7405" s="25">
        <v>0</v>
      </c>
      <c r="J7405" s="25">
        <f t="shared" si="696"/>
        <v>6</v>
      </c>
      <c r="K7405" s="7">
        <v>356.40170000000001</v>
      </c>
    </row>
    <row r="7406" spans="1:11" x14ac:dyDescent="0.25">
      <c r="A7406" s="6">
        <v>44505</v>
      </c>
      <c r="B7406" s="7">
        <v>9</v>
      </c>
      <c r="C7406" s="25">
        <v>191146.09614210477</v>
      </c>
      <c r="D7406" s="25">
        <f t="shared" si="698"/>
        <v>11</v>
      </c>
      <c r="E7406" s="25">
        <f t="shared" si="697"/>
        <v>0</v>
      </c>
      <c r="F7406" s="25">
        <f t="shared" si="699"/>
        <v>0</v>
      </c>
      <c r="G7406" s="25" t="str">
        <f t="shared" si="695"/>
        <v>Winter</v>
      </c>
      <c r="H7406" s="25">
        <f t="shared" si="700"/>
        <v>6</v>
      </c>
      <c r="I7406" s="25">
        <v>0</v>
      </c>
      <c r="J7406" s="25">
        <f t="shared" si="696"/>
        <v>6</v>
      </c>
      <c r="K7406" s="7">
        <v>198.88409999999999</v>
      </c>
    </row>
    <row r="7407" spans="1:11" x14ac:dyDescent="0.25">
      <c r="A7407" s="6">
        <v>44505</v>
      </c>
      <c r="B7407" s="7">
        <v>10</v>
      </c>
      <c r="C7407" s="25">
        <v>180668.767083321</v>
      </c>
      <c r="D7407" s="25">
        <f t="shared" si="698"/>
        <v>11</v>
      </c>
      <c r="E7407" s="25">
        <f t="shared" si="697"/>
        <v>0</v>
      </c>
      <c r="F7407" s="25">
        <f t="shared" si="699"/>
        <v>0</v>
      </c>
      <c r="G7407" s="25" t="str">
        <f t="shared" ref="G7407:G7470" si="701">IF(OR(D7407&lt;5,D7407&gt;9),"Winter","Summer")</f>
        <v>Winter</v>
      </c>
      <c r="H7407" s="25">
        <f t="shared" si="700"/>
        <v>2</v>
      </c>
      <c r="I7407" s="25">
        <v>0</v>
      </c>
      <c r="J7407" s="25">
        <f t="shared" ref="J7407:J7470" si="702">IF(I7407=0,H7407,5)</f>
        <v>2</v>
      </c>
      <c r="K7407" s="7">
        <v>65.435119999999998</v>
      </c>
    </row>
    <row r="7408" spans="1:11" x14ac:dyDescent="0.25">
      <c r="A7408" s="6">
        <v>44505</v>
      </c>
      <c r="B7408" s="7">
        <v>11</v>
      </c>
      <c r="C7408" s="25">
        <v>163855.29682686934</v>
      </c>
      <c r="D7408" s="25">
        <f t="shared" si="698"/>
        <v>11</v>
      </c>
      <c r="E7408" s="25">
        <f t="shared" si="697"/>
        <v>0</v>
      </c>
      <c r="F7408" s="25">
        <f t="shared" si="699"/>
        <v>0</v>
      </c>
      <c r="G7408" s="25" t="str">
        <f t="shared" si="701"/>
        <v>Winter</v>
      </c>
      <c r="H7408" s="25">
        <f t="shared" si="700"/>
        <v>2</v>
      </c>
      <c r="I7408" s="25">
        <v>0</v>
      </c>
      <c r="J7408" s="25">
        <f t="shared" si="702"/>
        <v>2</v>
      </c>
      <c r="K7408" s="7">
        <v>68.111710000000002</v>
      </c>
    </row>
    <row r="7409" spans="1:11" x14ac:dyDescent="0.25">
      <c r="A7409" s="6">
        <v>44505</v>
      </c>
      <c r="B7409" s="7">
        <v>12</v>
      </c>
      <c r="C7409" s="25">
        <v>150201.07076708987</v>
      </c>
      <c r="D7409" s="25">
        <f t="shared" si="698"/>
        <v>11</v>
      </c>
      <c r="E7409" s="25">
        <f t="shared" si="697"/>
        <v>0</v>
      </c>
      <c r="F7409" s="25">
        <f t="shared" si="699"/>
        <v>0</v>
      </c>
      <c r="G7409" s="25" t="str">
        <f t="shared" si="701"/>
        <v>Winter</v>
      </c>
      <c r="H7409" s="25">
        <f t="shared" si="700"/>
        <v>2</v>
      </c>
      <c r="I7409" s="25">
        <v>0</v>
      </c>
      <c r="J7409" s="25">
        <f t="shared" si="702"/>
        <v>2</v>
      </c>
      <c r="K7409" s="7">
        <v>67.126980000000003</v>
      </c>
    </row>
    <row r="7410" spans="1:11" x14ac:dyDescent="0.25">
      <c r="A7410" s="6">
        <v>44505</v>
      </c>
      <c r="B7410" s="7">
        <v>13</v>
      </c>
      <c r="C7410" s="25">
        <v>140768.74393198718</v>
      </c>
      <c r="D7410" s="25">
        <f t="shared" si="698"/>
        <v>11</v>
      </c>
      <c r="E7410" s="25">
        <f t="shared" si="697"/>
        <v>0</v>
      </c>
      <c r="F7410" s="25">
        <f t="shared" si="699"/>
        <v>0</v>
      </c>
      <c r="G7410" s="25" t="str">
        <f t="shared" si="701"/>
        <v>Winter</v>
      </c>
      <c r="H7410" s="25">
        <f t="shared" si="700"/>
        <v>2</v>
      </c>
      <c r="I7410" s="25">
        <v>0</v>
      </c>
      <c r="J7410" s="25">
        <f t="shared" si="702"/>
        <v>2</v>
      </c>
      <c r="K7410" s="7">
        <v>60.889490000000002</v>
      </c>
    </row>
    <row r="7411" spans="1:11" x14ac:dyDescent="0.25">
      <c r="A7411" s="6">
        <v>44505</v>
      </c>
      <c r="B7411" s="7">
        <v>14</v>
      </c>
      <c r="C7411" s="25">
        <v>131960.68762902502</v>
      </c>
      <c r="D7411" s="25">
        <f t="shared" si="698"/>
        <v>11</v>
      </c>
      <c r="E7411" s="25">
        <f t="shared" si="697"/>
        <v>0</v>
      </c>
      <c r="F7411" s="25">
        <f t="shared" si="699"/>
        <v>0</v>
      </c>
      <c r="G7411" s="25" t="str">
        <f t="shared" si="701"/>
        <v>Winter</v>
      </c>
      <c r="H7411" s="25">
        <f t="shared" si="700"/>
        <v>2</v>
      </c>
      <c r="I7411" s="25">
        <v>0</v>
      </c>
      <c r="J7411" s="25">
        <f t="shared" si="702"/>
        <v>2</v>
      </c>
      <c r="K7411" s="7">
        <v>61.5154</v>
      </c>
    </row>
    <row r="7412" spans="1:11" x14ac:dyDescent="0.25">
      <c r="A7412" s="6">
        <v>44505</v>
      </c>
      <c r="B7412" s="7">
        <v>15</v>
      </c>
      <c r="C7412" s="25">
        <v>126325.43125911651</v>
      </c>
      <c r="D7412" s="25">
        <f t="shared" si="698"/>
        <v>11</v>
      </c>
      <c r="E7412" s="25">
        <f t="shared" si="697"/>
        <v>0</v>
      </c>
      <c r="F7412" s="25">
        <f t="shared" si="699"/>
        <v>0</v>
      </c>
      <c r="G7412" s="25" t="str">
        <f t="shared" si="701"/>
        <v>Winter</v>
      </c>
      <c r="H7412" s="25">
        <f t="shared" si="700"/>
        <v>2</v>
      </c>
      <c r="I7412" s="25">
        <v>0</v>
      </c>
      <c r="J7412" s="25">
        <f t="shared" si="702"/>
        <v>2</v>
      </c>
      <c r="K7412" s="7">
        <v>57.706389999999999</v>
      </c>
    </row>
    <row r="7413" spans="1:11" x14ac:dyDescent="0.25">
      <c r="A7413" s="6">
        <v>44505</v>
      </c>
      <c r="B7413" s="7">
        <v>16</v>
      </c>
      <c r="C7413" s="25">
        <v>126283.07900414718</v>
      </c>
      <c r="D7413" s="25">
        <f t="shared" si="698"/>
        <v>11</v>
      </c>
      <c r="E7413" s="25">
        <f t="shared" si="697"/>
        <v>0</v>
      </c>
      <c r="F7413" s="25">
        <f t="shared" si="699"/>
        <v>0</v>
      </c>
      <c r="G7413" s="25" t="str">
        <f t="shared" si="701"/>
        <v>Winter</v>
      </c>
      <c r="H7413" s="25">
        <f t="shared" si="700"/>
        <v>2</v>
      </c>
      <c r="I7413" s="25">
        <v>0</v>
      </c>
      <c r="J7413" s="25">
        <f t="shared" si="702"/>
        <v>2</v>
      </c>
      <c r="K7413" s="7">
        <v>52.270099999999999</v>
      </c>
    </row>
    <row r="7414" spans="1:11" x14ac:dyDescent="0.25">
      <c r="A7414" s="6">
        <v>44505</v>
      </c>
      <c r="B7414" s="7">
        <v>17</v>
      </c>
      <c r="C7414" s="25">
        <v>132253.98591189005</v>
      </c>
      <c r="D7414" s="25">
        <f t="shared" si="698"/>
        <v>11</v>
      </c>
      <c r="E7414" s="25">
        <f t="shared" si="697"/>
        <v>0</v>
      </c>
      <c r="F7414" s="25">
        <f t="shared" si="699"/>
        <v>0</v>
      </c>
      <c r="G7414" s="25" t="str">
        <f t="shared" si="701"/>
        <v>Winter</v>
      </c>
      <c r="H7414" s="25">
        <f t="shared" si="700"/>
        <v>2</v>
      </c>
      <c r="I7414" s="25">
        <v>0</v>
      </c>
      <c r="J7414" s="25">
        <f t="shared" si="702"/>
        <v>2</v>
      </c>
      <c r="K7414" s="7">
        <v>54.75224</v>
      </c>
    </row>
    <row r="7415" spans="1:11" x14ac:dyDescent="0.25">
      <c r="A7415" s="6">
        <v>44505</v>
      </c>
      <c r="B7415" s="7">
        <v>18</v>
      </c>
      <c r="C7415" s="25">
        <v>141039.82407004794</v>
      </c>
      <c r="D7415" s="25">
        <f t="shared" si="698"/>
        <v>11</v>
      </c>
      <c r="E7415" s="25">
        <f t="shared" si="697"/>
        <v>0</v>
      </c>
      <c r="F7415" s="25">
        <f t="shared" si="699"/>
        <v>0</v>
      </c>
      <c r="G7415" s="25" t="str">
        <f t="shared" si="701"/>
        <v>Winter</v>
      </c>
      <c r="H7415" s="25">
        <f t="shared" si="700"/>
        <v>2</v>
      </c>
      <c r="I7415" s="25">
        <v>0</v>
      </c>
      <c r="J7415" s="25">
        <f t="shared" si="702"/>
        <v>2</v>
      </c>
      <c r="K7415" s="7">
        <v>62.440539999999999</v>
      </c>
    </row>
    <row r="7416" spans="1:11" x14ac:dyDescent="0.25">
      <c r="A7416" s="6">
        <v>44505</v>
      </c>
      <c r="B7416" s="7">
        <v>19</v>
      </c>
      <c r="C7416" s="25">
        <v>152324.44429794993</v>
      </c>
      <c r="D7416" s="25">
        <f t="shared" si="698"/>
        <v>11</v>
      </c>
      <c r="E7416" s="25">
        <f t="shared" si="697"/>
        <v>0</v>
      </c>
      <c r="F7416" s="25">
        <f t="shared" si="699"/>
        <v>0</v>
      </c>
      <c r="G7416" s="25" t="str">
        <f t="shared" si="701"/>
        <v>Winter</v>
      </c>
      <c r="H7416" s="25">
        <f t="shared" si="700"/>
        <v>6</v>
      </c>
      <c r="I7416" s="25">
        <v>0</v>
      </c>
      <c r="J7416" s="25">
        <f t="shared" si="702"/>
        <v>6</v>
      </c>
      <c r="K7416" s="7">
        <v>64.295100000000005</v>
      </c>
    </row>
    <row r="7417" spans="1:11" x14ac:dyDescent="0.25">
      <c r="A7417" s="6">
        <v>44505</v>
      </c>
      <c r="B7417" s="7">
        <v>20</v>
      </c>
      <c r="C7417" s="25">
        <v>161029.31654002448</v>
      </c>
      <c r="D7417" s="25">
        <f t="shared" si="698"/>
        <v>11</v>
      </c>
      <c r="E7417" s="25">
        <f t="shared" si="697"/>
        <v>0</v>
      </c>
      <c r="F7417" s="25">
        <f t="shared" si="699"/>
        <v>0</v>
      </c>
      <c r="G7417" s="25" t="str">
        <f t="shared" si="701"/>
        <v>Winter</v>
      </c>
      <c r="H7417" s="25">
        <f t="shared" si="700"/>
        <v>6</v>
      </c>
      <c r="I7417" s="25">
        <v>0</v>
      </c>
      <c r="J7417" s="25">
        <f t="shared" si="702"/>
        <v>6</v>
      </c>
      <c r="K7417" s="7">
        <v>62.568600000000004</v>
      </c>
    </row>
    <row r="7418" spans="1:11" x14ac:dyDescent="0.25">
      <c r="A7418" s="6">
        <v>44505</v>
      </c>
      <c r="B7418" s="7">
        <v>21</v>
      </c>
      <c r="C7418" s="25">
        <v>162752.00836272011</v>
      </c>
      <c r="D7418" s="25">
        <f t="shared" si="698"/>
        <v>11</v>
      </c>
      <c r="E7418" s="25">
        <f t="shared" si="697"/>
        <v>0</v>
      </c>
      <c r="F7418" s="25">
        <f t="shared" si="699"/>
        <v>0</v>
      </c>
      <c r="G7418" s="25" t="str">
        <f t="shared" si="701"/>
        <v>Winter</v>
      </c>
      <c r="H7418" s="25">
        <f t="shared" si="700"/>
        <v>6</v>
      </c>
      <c r="I7418" s="25">
        <v>0</v>
      </c>
      <c r="J7418" s="25">
        <f t="shared" si="702"/>
        <v>6</v>
      </c>
      <c r="K7418" s="7">
        <v>71.097080000000005</v>
      </c>
    </row>
    <row r="7419" spans="1:11" x14ac:dyDescent="0.25">
      <c r="A7419" s="6">
        <v>44505</v>
      </c>
      <c r="B7419" s="7">
        <v>22</v>
      </c>
      <c r="C7419" s="25">
        <v>161974.75364306985</v>
      </c>
      <c r="D7419" s="25">
        <f t="shared" si="698"/>
        <v>11</v>
      </c>
      <c r="E7419" s="25">
        <f t="shared" si="697"/>
        <v>0</v>
      </c>
      <c r="F7419" s="25">
        <f t="shared" si="699"/>
        <v>0</v>
      </c>
      <c r="G7419" s="25" t="str">
        <f t="shared" si="701"/>
        <v>Winter</v>
      </c>
      <c r="H7419" s="25">
        <f t="shared" si="700"/>
        <v>2</v>
      </c>
      <c r="I7419" s="25">
        <v>0</v>
      </c>
      <c r="J7419" s="25">
        <f t="shared" si="702"/>
        <v>2</v>
      </c>
      <c r="K7419" s="7">
        <v>70.537220000000005</v>
      </c>
    </row>
    <row r="7420" spans="1:11" x14ac:dyDescent="0.25">
      <c r="A7420" s="6">
        <v>44505</v>
      </c>
      <c r="B7420" s="7">
        <v>23</v>
      </c>
      <c r="C7420" s="25">
        <v>157394.1349707176</v>
      </c>
      <c r="D7420" s="25">
        <f t="shared" si="698"/>
        <v>11</v>
      </c>
      <c r="E7420" s="25">
        <f t="shared" si="697"/>
        <v>0</v>
      </c>
      <c r="F7420" s="25">
        <f t="shared" si="699"/>
        <v>0</v>
      </c>
      <c r="G7420" s="25" t="str">
        <f t="shared" si="701"/>
        <v>Winter</v>
      </c>
      <c r="H7420" s="25">
        <f t="shared" si="700"/>
        <v>2</v>
      </c>
      <c r="I7420" s="25">
        <v>0</v>
      </c>
      <c r="J7420" s="25">
        <f t="shared" si="702"/>
        <v>2</v>
      </c>
      <c r="K7420" s="7">
        <v>63.933970000000002</v>
      </c>
    </row>
    <row r="7421" spans="1:11" x14ac:dyDescent="0.25">
      <c r="A7421" s="6">
        <v>44505</v>
      </c>
      <c r="B7421" s="7">
        <v>24</v>
      </c>
      <c r="C7421" s="25">
        <v>150060.7134900821</v>
      </c>
      <c r="D7421" s="25">
        <f t="shared" si="698"/>
        <v>11</v>
      </c>
      <c r="E7421" s="25">
        <f t="shared" si="697"/>
        <v>0</v>
      </c>
      <c r="F7421" s="25">
        <f t="shared" si="699"/>
        <v>0</v>
      </c>
      <c r="G7421" s="25" t="str">
        <f t="shared" si="701"/>
        <v>Winter</v>
      </c>
      <c r="H7421" s="25">
        <f t="shared" si="700"/>
        <v>2</v>
      </c>
      <c r="I7421" s="25">
        <v>0</v>
      </c>
      <c r="J7421" s="25">
        <f t="shared" si="702"/>
        <v>2</v>
      </c>
      <c r="K7421" s="7">
        <v>65.661420000000007</v>
      </c>
    </row>
    <row r="7422" spans="1:11" x14ac:dyDescent="0.25">
      <c r="A7422" s="6">
        <v>44506</v>
      </c>
      <c r="B7422" s="7">
        <v>1</v>
      </c>
      <c r="C7422" s="25">
        <v>142993.01529578611</v>
      </c>
      <c r="D7422" s="25">
        <f t="shared" si="698"/>
        <v>11</v>
      </c>
      <c r="E7422" s="25">
        <f t="shared" si="697"/>
        <v>0</v>
      </c>
      <c r="F7422" s="25">
        <f t="shared" si="699"/>
        <v>1</v>
      </c>
      <c r="G7422" s="25" t="str">
        <f t="shared" si="701"/>
        <v>Winter</v>
      </c>
      <c r="H7422" s="25">
        <f t="shared" si="700"/>
        <v>2</v>
      </c>
      <c r="I7422" s="25">
        <v>0</v>
      </c>
      <c r="J7422" s="25">
        <f t="shared" si="702"/>
        <v>2</v>
      </c>
      <c r="K7422" s="7">
        <v>68.973209999999995</v>
      </c>
    </row>
    <row r="7423" spans="1:11" x14ac:dyDescent="0.25">
      <c r="A7423" s="6">
        <v>44506</v>
      </c>
      <c r="B7423" s="7">
        <v>2</v>
      </c>
      <c r="C7423" s="25">
        <v>139434.50486813587</v>
      </c>
      <c r="D7423" s="25">
        <f t="shared" si="698"/>
        <v>11</v>
      </c>
      <c r="E7423" s="25">
        <f t="shared" si="697"/>
        <v>0</v>
      </c>
      <c r="F7423" s="25">
        <f t="shared" si="699"/>
        <v>1</v>
      </c>
      <c r="G7423" s="25" t="str">
        <f t="shared" si="701"/>
        <v>Winter</v>
      </c>
      <c r="H7423" s="25">
        <f t="shared" si="700"/>
        <v>1</v>
      </c>
      <c r="I7423" s="25">
        <v>0</v>
      </c>
      <c r="J7423" s="25">
        <f t="shared" si="702"/>
        <v>1</v>
      </c>
      <c r="K7423" s="7">
        <v>70.842250000000007</v>
      </c>
    </row>
    <row r="7424" spans="1:11" x14ac:dyDescent="0.25">
      <c r="A7424" s="6">
        <v>44506</v>
      </c>
      <c r="B7424" s="7">
        <v>3</v>
      </c>
      <c r="C7424" s="25">
        <v>139022.12917549178</v>
      </c>
      <c r="D7424" s="25">
        <f t="shared" si="698"/>
        <v>11</v>
      </c>
      <c r="E7424" s="25">
        <f t="shared" si="697"/>
        <v>0</v>
      </c>
      <c r="F7424" s="25">
        <f t="shared" si="699"/>
        <v>1</v>
      </c>
      <c r="G7424" s="25" t="str">
        <f t="shared" si="701"/>
        <v>Winter</v>
      </c>
      <c r="H7424" s="25">
        <f t="shared" si="700"/>
        <v>1</v>
      </c>
      <c r="I7424" s="25">
        <v>0</v>
      </c>
      <c r="J7424" s="25">
        <f t="shared" si="702"/>
        <v>1</v>
      </c>
      <c r="K7424" s="7">
        <v>71.052090000000007</v>
      </c>
    </row>
    <row r="7425" spans="1:11" x14ac:dyDescent="0.25">
      <c r="A7425" s="6">
        <v>44506</v>
      </c>
      <c r="B7425" s="7">
        <v>4</v>
      </c>
      <c r="C7425" s="25">
        <v>141082.39538478066</v>
      </c>
      <c r="D7425" s="25">
        <f t="shared" si="698"/>
        <v>11</v>
      </c>
      <c r="E7425" s="25">
        <f t="shared" si="697"/>
        <v>0</v>
      </c>
      <c r="F7425" s="25">
        <f t="shared" si="699"/>
        <v>1</v>
      </c>
      <c r="G7425" s="25" t="str">
        <f t="shared" si="701"/>
        <v>Winter</v>
      </c>
      <c r="H7425" s="25">
        <f t="shared" si="700"/>
        <v>1</v>
      </c>
      <c r="I7425" s="25">
        <v>0</v>
      </c>
      <c r="J7425" s="25">
        <f t="shared" si="702"/>
        <v>1</v>
      </c>
      <c r="K7425" s="7">
        <v>70.625550000000004</v>
      </c>
    </row>
    <row r="7426" spans="1:11" x14ac:dyDescent="0.25">
      <c r="A7426" s="6">
        <v>44506</v>
      </c>
      <c r="B7426" s="7">
        <v>5</v>
      </c>
      <c r="C7426" s="25">
        <v>145903.01820846298</v>
      </c>
      <c r="D7426" s="25">
        <f t="shared" si="698"/>
        <v>11</v>
      </c>
      <c r="E7426" s="25">
        <f t="shared" si="697"/>
        <v>0</v>
      </c>
      <c r="F7426" s="25">
        <f t="shared" si="699"/>
        <v>1</v>
      </c>
      <c r="G7426" s="25" t="str">
        <f t="shared" si="701"/>
        <v>Winter</v>
      </c>
      <c r="H7426" s="25">
        <f t="shared" si="700"/>
        <v>1</v>
      </c>
      <c r="I7426" s="25">
        <v>0</v>
      </c>
      <c r="J7426" s="25">
        <f t="shared" si="702"/>
        <v>1</v>
      </c>
      <c r="K7426" s="7">
        <v>76.741699999999994</v>
      </c>
    </row>
    <row r="7427" spans="1:11" x14ac:dyDescent="0.25">
      <c r="A7427" s="6">
        <v>44506</v>
      </c>
      <c r="B7427" s="7">
        <v>6</v>
      </c>
      <c r="C7427" s="25">
        <v>152662.04796717758</v>
      </c>
      <c r="D7427" s="25">
        <f t="shared" si="698"/>
        <v>11</v>
      </c>
      <c r="E7427" s="25">
        <f t="shared" si="697"/>
        <v>0</v>
      </c>
      <c r="F7427" s="25">
        <f t="shared" si="699"/>
        <v>1</v>
      </c>
      <c r="G7427" s="25" t="str">
        <f t="shared" si="701"/>
        <v>Winter</v>
      </c>
      <c r="H7427" s="25">
        <f t="shared" si="700"/>
        <v>1</v>
      </c>
      <c r="I7427" s="25">
        <v>0</v>
      </c>
      <c r="J7427" s="25">
        <f t="shared" si="702"/>
        <v>1</v>
      </c>
      <c r="K7427" s="7">
        <v>61.835929999999998</v>
      </c>
    </row>
    <row r="7428" spans="1:11" x14ac:dyDescent="0.25">
      <c r="A7428" s="6">
        <v>44506</v>
      </c>
      <c r="B7428" s="7">
        <v>7</v>
      </c>
      <c r="C7428" s="25">
        <v>162529.32893435488</v>
      </c>
      <c r="D7428" s="25">
        <f t="shared" si="698"/>
        <v>11</v>
      </c>
      <c r="E7428" s="25">
        <f t="shared" si="697"/>
        <v>0</v>
      </c>
      <c r="F7428" s="25">
        <f t="shared" si="699"/>
        <v>1</v>
      </c>
      <c r="G7428" s="25" t="str">
        <f t="shared" si="701"/>
        <v>Winter</v>
      </c>
      <c r="H7428" s="25">
        <f t="shared" si="700"/>
        <v>2</v>
      </c>
      <c r="I7428" s="25">
        <v>0</v>
      </c>
      <c r="J7428" s="25">
        <f t="shared" si="702"/>
        <v>2</v>
      </c>
      <c r="K7428" s="7">
        <v>55.437550000000002</v>
      </c>
    </row>
    <row r="7429" spans="1:11" x14ac:dyDescent="0.25">
      <c r="A7429" s="6">
        <v>44506</v>
      </c>
      <c r="B7429" s="7">
        <v>8</v>
      </c>
      <c r="C7429" s="25">
        <v>176242.58415371162</v>
      </c>
      <c r="D7429" s="25">
        <f t="shared" si="698"/>
        <v>11</v>
      </c>
      <c r="E7429" s="25">
        <f t="shared" si="697"/>
        <v>0</v>
      </c>
      <c r="F7429" s="25">
        <f t="shared" si="699"/>
        <v>1</v>
      </c>
      <c r="G7429" s="25" t="str">
        <f t="shared" si="701"/>
        <v>Winter</v>
      </c>
      <c r="H7429" s="25">
        <f t="shared" si="700"/>
        <v>2</v>
      </c>
      <c r="I7429" s="25">
        <v>0</v>
      </c>
      <c r="J7429" s="25">
        <f t="shared" si="702"/>
        <v>2</v>
      </c>
      <c r="K7429" s="7">
        <v>92.555700000000002</v>
      </c>
    </row>
    <row r="7430" spans="1:11" x14ac:dyDescent="0.25">
      <c r="A7430" s="6">
        <v>44506</v>
      </c>
      <c r="B7430" s="7">
        <v>9</v>
      </c>
      <c r="C7430" s="25">
        <v>192039.82292505648</v>
      </c>
      <c r="D7430" s="25">
        <f t="shared" si="698"/>
        <v>11</v>
      </c>
      <c r="E7430" s="25">
        <f t="shared" ref="E7430:E7493" si="703">IF(IFERROR(VLOOKUP(A7430,$S$6:$S$15,1,0),0)&gt;0,1,0)</f>
        <v>0</v>
      </c>
      <c r="F7430" s="25">
        <f t="shared" si="699"/>
        <v>1</v>
      </c>
      <c r="G7430" s="25" t="str">
        <f t="shared" si="701"/>
        <v>Winter</v>
      </c>
      <c r="H7430" s="25">
        <f t="shared" si="700"/>
        <v>2</v>
      </c>
      <c r="I7430" s="25">
        <v>0</v>
      </c>
      <c r="J7430" s="25">
        <f t="shared" si="702"/>
        <v>2</v>
      </c>
      <c r="K7430" s="7">
        <v>118.3798</v>
      </c>
    </row>
    <row r="7431" spans="1:11" x14ac:dyDescent="0.25">
      <c r="A7431" s="6">
        <v>44506</v>
      </c>
      <c r="B7431" s="7">
        <v>10</v>
      </c>
      <c r="C7431" s="25">
        <v>192338.32054907596</v>
      </c>
      <c r="D7431" s="25">
        <f t="shared" ref="D7431:D7494" si="704">MONTH(A7431)</f>
        <v>11</v>
      </c>
      <c r="E7431" s="25">
        <f t="shared" si="703"/>
        <v>0</v>
      </c>
      <c r="F7431" s="25">
        <f t="shared" ref="F7431:F7494" si="705">IF(WEEKDAY(A7431,2)&gt;5,1,0)</f>
        <v>1</v>
      </c>
      <c r="G7431" s="25" t="str">
        <f t="shared" si="701"/>
        <v>Winter</v>
      </c>
      <c r="H7431" s="25">
        <f t="shared" ref="H7431:H7494" si="706">IF(AND(B7431&lt;7,B7431&gt;1),1,IF(G7431="Winter",IF(OR(E7431=1,F7431=1,B7431=1,AND(B7431&gt;9,B7431&lt;19),B7431&gt;21),2,6),IF(OR(E7431=1,F7431=1,B7431&lt;15,B7431&gt;20),3,4)))</f>
        <v>2</v>
      </c>
      <c r="I7431" s="25">
        <v>0</v>
      </c>
      <c r="J7431" s="25">
        <f t="shared" si="702"/>
        <v>2</v>
      </c>
      <c r="K7431" s="7">
        <v>64.104929999999996</v>
      </c>
    </row>
    <row r="7432" spans="1:11" x14ac:dyDescent="0.25">
      <c r="A7432" s="6">
        <v>44506</v>
      </c>
      <c r="B7432" s="7">
        <v>11</v>
      </c>
      <c r="C7432" s="25">
        <v>180152.0180083265</v>
      </c>
      <c r="D7432" s="25">
        <f t="shared" si="704"/>
        <v>11</v>
      </c>
      <c r="E7432" s="25">
        <f t="shared" si="703"/>
        <v>0</v>
      </c>
      <c r="F7432" s="25">
        <f t="shared" si="705"/>
        <v>1</v>
      </c>
      <c r="G7432" s="25" t="str">
        <f t="shared" si="701"/>
        <v>Winter</v>
      </c>
      <c r="H7432" s="25">
        <f t="shared" si="706"/>
        <v>2</v>
      </c>
      <c r="I7432" s="25">
        <v>0</v>
      </c>
      <c r="J7432" s="25">
        <f t="shared" si="702"/>
        <v>2</v>
      </c>
      <c r="K7432" s="7">
        <v>60.560780000000001</v>
      </c>
    </row>
    <row r="7433" spans="1:11" x14ac:dyDescent="0.25">
      <c r="A7433" s="6">
        <v>44506</v>
      </c>
      <c r="B7433" s="7">
        <v>12</v>
      </c>
      <c r="C7433" s="25">
        <v>166743.43663419853</v>
      </c>
      <c r="D7433" s="25">
        <f t="shared" si="704"/>
        <v>11</v>
      </c>
      <c r="E7433" s="25">
        <f t="shared" si="703"/>
        <v>0</v>
      </c>
      <c r="F7433" s="25">
        <f t="shared" si="705"/>
        <v>1</v>
      </c>
      <c r="G7433" s="25" t="str">
        <f t="shared" si="701"/>
        <v>Winter</v>
      </c>
      <c r="H7433" s="25">
        <f t="shared" si="706"/>
        <v>2</v>
      </c>
      <c r="I7433" s="25">
        <v>0</v>
      </c>
      <c r="J7433" s="25">
        <f t="shared" si="702"/>
        <v>2</v>
      </c>
      <c r="K7433" s="7">
        <v>55.956130000000002</v>
      </c>
    </row>
    <row r="7434" spans="1:11" x14ac:dyDescent="0.25">
      <c r="A7434" s="6">
        <v>44506</v>
      </c>
      <c r="B7434" s="7">
        <v>13</v>
      </c>
      <c r="C7434" s="25">
        <v>154428.43834329673</v>
      </c>
      <c r="D7434" s="25">
        <f t="shared" si="704"/>
        <v>11</v>
      </c>
      <c r="E7434" s="25">
        <f t="shared" si="703"/>
        <v>0</v>
      </c>
      <c r="F7434" s="25">
        <f t="shared" si="705"/>
        <v>1</v>
      </c>
      <c r="G7434" s="25" t="str">
        <f t="shared" si="701"/>
        <v>Winter</v>
      </c>
      <c r="H7434" s="25">
        <f t="shared" si="706"/>
        <v>2</v>
      </c>
      <c r="I7434" s="25">
        <v>0</v>
      </c>
      <c r="J7434" s="25">
        <f t="shared" si="702"/>
        <v>2</v>
      </c>
      <c r="K7434" s="7">
        <v>59.859949999999998</v>
      </c>
    </row>
    <row r="7435" spans="1:11" x14ac:dyDescent="0.25">
      <c r="A7435" s="6">
        <v>44506</v>
      </c>
      <c r="B7435" s="7">
        <v>14</v>
      </c>
      <c r="C7435" s="25">
        <v>144751.19336104303</v>
      </c>
      <c r="D7435" s="25">
        <f t="shared" si="704"/>
        <v>11</v>
      </c>
      <c r="E7435" s="25">
        <f t="shared" si="703"/>
        <v>0</v>
      </c>
      <c r="F7435" s="25">
        <f t="shared" si="705"/>
        <v>1</v>
      </c>
      <c r="G7435" s="25" t="str">
        <f t="shared" si="701"/>
        <v>Winter</v>
      </c>
      <c r="H7435" s="25">
        <f t="shared" si="706"/>
        <v>2</v>
      </c>
      <c r="I7435" s="25">
        <v>0</v>
      </c>
      <c r="J7435" s="25">
        <f t="shared" si="702"/>
        <v>2</v>
      </c>
      <c r="K7435" s="7">
        <v>58.890450000000001</v>
      </c>
    </row>
    <row r="7436" spans="1:11" x14ac:dyDescent="0.25">
      <c r="A7436" s="6">
        <v>44506</v>
      </c>
      <c r="B7436" s="7">
        <v>15</v>
      </c>
      <c r="C7436" s="25">
        <v>137791.31805269895</v>
      </c>
      <c r="D7436" s="25">
        <f t="shared" si="704"/>
        <v>11</v>
      </c>
      <c r="E7436" s="25">
        <f t="shared" si="703"/>
        <v>0</v>
      </c>
      <c r="F7436" s="25">
        <f t="shared" si="705"/>
        <v>1</v>
      </c>
      <c r="G7436" s="25" t="str">
        <f t="shared" si="701"/>
        <v>Winter</v>
      </c>
      <c r="H7436" s="25">
        <f t="shared" si="706"/>
        <v>2</v>
      </c>
      <c r="I7436" s="25">
        <v>0</v>
      </c>
      <c r="J7436" s="25">
        <f t="shared" si="702"/>
        <v>2</v>
      </c>
      <c r="K7436" s="7">
        <v>53.554729999999999</v>
      </c>
    </row>
    <row r="7437" spans="1:11" x14ac:dyDescent="0.25">
      <c r="A7437" s="6">
        <v>44506</v>
      </c>
      <c r="B7437" s="7">
        <v>16</v>
      </c>
      <c r="C7437" s="25">
        <v>134673.01041395782</v>
      </c>
      <c r="D7437" s="25">
        <f t="shared" si="704"/>
        <v>11</v>
      </c>
      <c r="E7437" s="25">
        <f t="shared" si="703"/>
        <v>0</v>
      </c>
      <c r="F7437" s="25">
        <f t="shared" si="705"/>
        <v>1</v>
      </c>
      <c r="G7437" s="25" t="str">
        <f t="shared" si="701"/>
        <v>Winter</v>
      </c>
      <c r="H7437" s="25">
        <f t="shared" si="706"/>
        <v>2</v>
      </c>
      <c r="I7437" s="25">
        <v>0</v>
      </c>
      <c r="J7437" s="25">
        <f t="shared" si="702"/>
        <v>2</v>
      </c>
      <c r="K7437" s="7">
        <v>52.624290000000002</v>
      </c>
    </row>
    <row r="7438" spans="1:11" x14ac:dyDescent="0.25">
      <c r="A7438" s="6">
        <v>44506</v>
      </c>
      <c r="B7438" s="7">
        <v>17</v>
      </c>
      <c r="C7438" s="25">
        <v>135222.4767372488</v>
      </c>
      <c r="D7438" s="25">
        <f t="shared" si="704"/>
        <v>11</v>
      </c>
      <c r="E7438" s="25">
        <f t="shared" si="703"/>
        <v>0</v>
      </c>
      <c r="F7438" s="25">
        <f t="shared" si="705"/>
        <v>1</v>
      </c>
      <c r="G7438" s="25" t="str">
        <f t="shared" si="701"/>
        <v>Winter</v>
      </c>
      <c r="H7438" s="25">
        <f t="shared" si="706"/>
        <v>2</v>
      </c>
      <c r="I7438" s="25">
        <v>0</v>
      </c>
      <c r="J7438" s="25">
        <f t="shared" si="702"/>
        <v>2</v>
      </c>
      <c r="K7438" s="7">
        <v>54.482230000000001</v>
      </c>
    </row>
    <row r="7439" spans="1:11" x14ac:dyDescent="0.25">
      <c r="A7439" s="6">
        <v>44506</v>
      </c>
      <c r="B7439" s="7">
        <v>18</v>
      </c>
      <c r="C7439" s="25">
        <v>139731.61223247022</v>
      </c>
      <c r="D7439" s="25">
        <f t="shared" si="704"/>
        <v>11</v>
      </c>
      <c r="E7439" s="25">
        <f t="shared" si="703"/>
        <v>0</v>
      </c>
      <c r="F7439" s="25">
        <f t="shared" si="705"/>
        <v>1</v>
      </c>
      <c r="G7439" s="25" t="str">
        <f t="shared" si="701"/>
        <v>Winter</v>
      </c>
      <c r="H7439" s="25">
        <f t="shared" si="706"/>
        <v>2</v>
      </c>
      <c r="I7439" s="25">
        <v>0</v>
      </c>
      <c r="J7439" s="25">
        <f t="shared" si="702"/>
        <v>2</v>
      </c>
      <c r="K7439" s="7">
        <v>52.949919999999999</v>
      </c>
    </row>
    <row r="7440" spans="1:11" x14ac:dyDescent="0.25">
      <c r="A7440" s="6">
        <v>44506</v>
      </c>
      <c r="B7440" s="7">
        <v>19</v>
      </c>
      <c r="C7440" s="25">
        <v>147214.28368175734</v>
      </c>
      <c r="D7440" s="25">
        <f t="shared" si="704"/>
        <v>11</v>
      </c>
      <c r="E7440" s="25">
        <f t="shared" si="703"/>
        <v>0</v>
      </c>
      <c r="F7440" s="25">
        <f t="shared" si="705"/>
        <v>1</v>
      </c>
      <c r="G7440" s="25" t="str">
        <f t="shared" si="701"/>
        <v>Winter</v>
      </c>
      <c r="H7440" s="25">
        <f t="shared" si="706"/>
        <v>2</v>
      </c>
      <c r="I7440" s="25">
        <v>0</v>
      </c>
      <c r="J7440" s="25">
        <f t="shared" si="702"/>
        <v>2</v>
      </c>
      <c r="K7440" s="7">
        <v>62.280259999999998</v>
      </c>
    </row>
    <row r="7441" spans="1:11" x14ac:dyDescent="0.25">
      <c r="A7441" s="6">
        <v>44506</v>
      </c>
      <c r="B7441" s="7">
        <v>20</v>
      </c>
      <c r="C7441" s="25">
        <v>154230.20662427202</v>
      </c>
      <c r="D7441" s="25">
        <f t="shared" si="704"/>
        <v>11</v>
      </c>
      <c r="E7441" s="25">
        <f t="shared" si="703"/>
        <v>0</v>
      </c>
      <c r="F7441" s="25">
        <f t="shared" si="705"/>
        <v>1</v>
      </c>
      <c r="G7441" s="25" t="str">
        <f t="shared" si="701"/>
        <v>Winter</v>
      </c>
      <c r="H7441" s="25">
        <f t="shared" si="706"/>
        <v>2</v>
      </c>
      <c r="I7441" s="25">
        <v>0</v>
      </c>
      <c r="J7441" s="25">
        <f t="shared" si="702"/>
        <v>2</v>
      </c>
      <c r="K7441" s="7">
        <v>62.451459999999997</v>
      </c>
    </row>
    <row r="7442" spans="1:11" x14ac:dyDescent="0.25">
      <c r="A7442" s="6">
        <v>44506</v>
      </c>
      <c r="B7442" s="7">
        <v>21</v>
      </c>
      <c r="C7442" s="25">
        <v>155140.08018048611</v>
      </c>
      <c r="D7442" s="25">
        <f t="shared" si="704"/>
        <v>11</v>
      </c>
      <c r="E7442" s="25">
        <f t="shared" si="703"/>
        <v>0</v>
      </c>
      <c r="F7442" s="25">
        <f t="shared" si="705"/>
        <v>1</v>
      </c>
      <c r="G7442" s="25" t="str">
        <f t="shared" si="701"/>
        <v>Winter</v>
      </c>
      <c r="H7442" s="25">
        <f t="shared" si="706"/>
        <v>2</v>
      </c>
      <c r="I7442" s="25">
        <v>0</v>
      </c>
      <c r="J7442" s="25">
        <f t="shared" si="702"/>
        <v>2</v>
      </c>
      <c r="K7442" s="7">
        <v>71.126760000000004</v>
      </c>
    </row>
    <row r="7443" spans="1:11" x14ac:dyDescent="0.25">
      <c r="A7443" s="6">
        <v>44506</v>
      </c>
      <c r="B7443" s="7">
        <v>22</v>
      </c>
      <c r="C7443" s="25">
        <v>153353.30646223572</v>
      </c>
      <c r="D7443" s="25">
        <f t="shared" si="704"/>
        <v>11</v>
      </c>
      <c r="E7443" s="25">
        <f t="shared" si="703"/>
        <v>0</v>
      </c>
      <c r="F7443" s="25">
        <f t="shared" si="705"/>
        <v>1</v>
      </c>
      <c r="G7443" s="25" t="str">
        <f t="shared" si="701"/>
        <v>Winter</v>
      </c>
      <c r="H7443" s="25">
        <f t="shared" si="706"/>
        <v>2</v>
      </c>
      <c r="I7443" s="25">
        <v>0</v>
      </c>
      <c r="J7443" s="25">
        <f t="shared" si="702"/>
        <v>2</v>
      </c>
      <c r="K7443" s="7">
        <v>61.780009999999997</v>
      </c>
    </row>
    <row r="7444" spans="1:11" x14ac:dyDescent="0.25">
      <c r="A7444" s="6">
        <v>44506</v>
      </c>
      <c r="B7444" s="7">
        <v>23</v>
      </c>
      <c r="C7444" s="25">
        <v>148429.15035379058</v>
      </c>
      <c r="D7444" s="25">
        <f t="shared" si="704"/>
        <v>11</v>
      </c>
      <c r="E7444" s="25">
        <f t="shared" si="703"/>
        <v>0</v>
      </c>
      <c r="F7444" s="25">
        <f t="shared" si="705"/>
        <v>1</v>
      </c>
      <c r="G7444" s="25" t="str">
        <f t="shared" si="701"/>
        <v>Winter</v>
      </c>
      <c r="H7444" s="25">
        <f t="shared" si="706"/>
        <v>2</v>
      </c>
      <c r="I7444" s="25">
        <v>0</v>
      </c>
      <c r="J7444" s="25">
        <f t="shared" si="702"/>
        <v>2</v>
      </c>
      <c r="K7444" s="7">
        <v>61.089460000000003</v>
      </c>
    </row>
    <row r="7445" spans="1:11" x14ac:dyDescent="0.25">
      <c r="A7445" s="6">
        <v>44506</v>
      </c>
      <c r="B7445" s="7">
        <v>24</v>
      </c>
      <c r="C7445" s="25">
        <v>142119.06294928424</v>
      </c>
      <c r="D7445" s="25">
        <f t="shared" si="704"/>
        <v>11</v>
      </c>
      <c r="E7445" s="25">
        <f t="shared" si="703"/>
        <v>0</v>
      </c>
      <c r="F7445" s="25">
        <f t="shared" si="705"/>
        <v>1</v>
      </c>
      <c r="G7445" s="25" t="str">
        <f t="shared" si="701"/>
        <v>Winter</v>
      </c>
      <c r="H7445" s="25">
        <f t="shared" si="706"/>
        <v>2</v>
      </c>
      <c r="I7445" s="25">
        <v>0</v>
      </c>
      <c r="J7445" s="25">
        <f t="shared" si="702"/>
        <v>2</v>
      </c>
      <c r="K7445" s="7">
        <v>51.88785</v>
      </c>
    </row>
    <row r="7446" spans="1:11" x14ac:dyDescent="0.25">
      <c r="A7446" s="6">
        <v>44507</v>
      </c>
      <c r="B7446" s="7">
        <v>1</v>
      </c>
      <c r="C7446" s="25">
        <v>135898.9950497355</v>
      </c>
      <c r="D7446" s="25">
        <f t="shared" si="704"/>
        <v>11</v>
      </c>
      <c r="E7446" s="25">
        <f t="shared" si="703"/>
        <v>0</v>
      </c>
      <c r="F7446" s="25">
        <f t="shared" si="705"/>
        <v>1</v>
      </c>
      <c r="G7446" s="25" t="str">
        <f t="shared" si="701"/>
        <v>Winter</v>
      </c>
      <c r="H7446" s="25">
        <f t="shared" si="706"/>
        <v>2</v>
      </c>
      <c r="I7446" s="25">
        <v>0</v>
      </c>
      <c r="J7446" s="25">
        <f t="shared" si="702"/>
        <v>2</v>
      </c>
      <c r="K7446" s="7">
        <v>133.7193</v>
      </c>
    </row>
    <row r="7447" spans="1:11" x14ac:dyDescent="0.25">
      <c r="A7447" s="6">
        <v>44507</v>
      </c>
      <c r="B7447" s="7">
        <v>2</v>
      </c>
      <c r="C7447" s="25">
        <v>131564.26969490835</v>
      </c>
      <c r="D7447" s="25">
        <f t="shared" si="704"/>
        <v>11</v>
      </c>
      <c r="E7447" s="25">
        <f t="shared" si="703"/>
        <v>0</v>
      </c>
      <c r="F7447" s="25">
        <f t="shared" si="705"/>
        <v>1</v>
      </c>
      <c r="G7447" s="25" t="str">
        <f t="shared" si="701"/>
        <v>Winter</v>
      </c>
      <c r="H7447" s="25">
        <f t="shared" si="706"/>
        <v>1</v>
      </c>
      <c r="I7447" s="25">
        <v>0</v>
      </c>
      <c r="J7447" s="25">
        <f t="shared" si="702"/>
        <v>1</v>
      </c>
      <c r="K7447" s="7">
        <v>53.267659999999999</v>
      </c>
    </row>
    <row r="7448" spans="1:11" x14ac:dyDescent="0.25">
      <c r="A7448" s="6">
        <v>44507</v>
      </c>
      <c r="B7448" s="7">
        <v>3</v>
      </c>
      <c r="C7448" s="25">
        <v>132312.72631105085</v>
      </c>
      <c r="D7448" s="25">
        <f t="shared" si="704"/>
        <v>11</v>
      </c>
      <c r="E7448" s="25">
        <f t="shared" si="703"/>
        <v>0</v>
      </c>
      <c r="F7448" s="25">
        <f t="shared" si="705"/>
        <v>1</v>
      </c>
      <c r="G7448" s="25" t="str">
        <f t="shared" si="701"/>
        <v>Winter</v>
      </c>
      <c r="H7448" s="25">
        <f t="shared" si="706"/>
        <v>1</v>
      </c>
      <c r="I7448" s="25">
        <v>0</v>
      </c>
      <c r="J7448" s="25">
        <f t="shared" si="702"/>
        <v>1</v>
      </c>
      <c r="K7448" s="7">
        <v>73.053989999999999</v>
      </c>
    </row>
    <row r="7449" spans="1:11" x14ac:dyDescent="0.25">
      <c r="A7449" s="6">
        <v>44507</v>
      </c>
      <c r="B7449" s="7">
        <v>4</v>
      </c>
      <c r="C7449" s="25">
        <v>135120.20567097579</v>
      </c>
      <c r="D7449" s="25">
        <f t="shared" si="704"/>
        <v>11</v>
      </c>
      <c r="E7449" s="25">
        <f t="shared" si="703"/>
        <v>0</v>
      </c>
      <c r="F7449" s="25">
        <f t="shared" si="705"/>
        <v>1</v>
      </c>
      <c r="G7449" s="25" t="str">
        <f t="shared" si="701"/>
        <v>Winter</v>
      </c>
      <c r="H7449" s="25">
        <f t="shared" si="706"/>
        <v>1</v>
      </c>
      <c r="I7449" s="25">
        <v>0</v>
      </c>
      <c r="J7449" s="25">
        <f t="shared" si="702"/>
        <v>1</v>
      </c>
      <c r="K7449" s="7">
        <v>58.27657</v>
      </c>
    </row>
    <row r="7450" spans="1:11" x14ac:dyDescent="0.25">
      <c r="A7450" s="6">
        <v>44507</v>
      </c>
      <c r="B7450" s="7">
        <v>5</v>
      </c>
      <c r="C7450" s="25">
        <v>139642.98884077111</v>
      </c>
      <c r="D7450" s="25">
        <f t="shared" si="704"/>
        <v>11</v>
      </c>
      <c r="E7450" s="25">
        <f t="shared" si="703"/>
        <v>0</v>
      </c>
      <c r="F7450" s="25">
        <f t="shared" si="705"/>
        <v>1</v>
      </c>
      <c r="G7450" s="25" t="str">
        <f t="shared" si="701"/>
        <v>Winter</v>
      </c>
      <c r="H7450" s="25">
        <f t="shared" si="706"/>
        <v>1</v>
      </c>
      <c r="I7450" s="25">
        <v>0</v>
      </c>
      <c r="J7450" s="25">
        <f t="shared" si="702"/>
        <v>1</v>
      </c>
      <c r="K7450" s="7">
        <v>68.136970000000005</v>
      </c>
    </row>
    <row r="7451" spans="1:11" x14ac:dyDescent="0.25">
      <c r="A7451" s="6">
        <v>44507</v>
      </c>
      <c r="B7451" s="7">
        <v>6</v>
      </c>
      <c r="C7451" s="25">
        <v>147072.04660357386</v>
      </c>
      <c r="D7451" s="25">
        <f t="shared" si="704"/>
        <v>11</v>
      </c>
      <c r="E7451" s="25">
        <f t="shared" si="703"/>
        <v>0</v>
      </c>
      <c r="F7451" s="25">
        <f t="shared" si="705"/>
        <v>1</v>
      </c>
      <c r="G7451" s="25" t="str">
        <f t="shared" si="701"/>
        <v>Winter</v>
      </c>
      <c r="H7451" s="25">
        <f t="shared" si="706"/>
        <v>1</v>
      </c>
      <c r="I7451" s="25">
        <v>0</v>
      </c>
      <c r="J7451" s="25">
        <f t="shared" si="702"/>
        <v>1</v>
      </c>
      <c r="K7451" s="7">
        <v>77.672749999999994</v>
      </c>
    </row>
    <row r="7452" spans="1:11" x14ac:dyDescent="0.25">
      <c r="A7452" s="6">
        <v>44507</v>
      </c>
      <c r="B7452" s="7">
        <v>7</v>
      </c>
      <c r="C7452" s="25">
        <v>158278.3028327146</v>
      </c>
      <c r="D7452" s="25">
        <f t="shared" si="704"/>
        <v>11</v>
      </c>
      <c r="E7452" s="25">
        <f t="shared" si="703"/>
        <v>0</v>
      </c>
      <c r="F7452" s="25">
        <f t="shared" si="705"/>
        <v>1</v>
      </c>
      <c r="G7452" s="25" t="str">
        <f t="shared" si="701"/>
        <v>Winter</v>
      </c>
      <c r="H7452" s="25">
        <f t="shared" si="706"/>
        <v>2</v>
      </c>
      <c r="I7452" s="25">
        <v>0</v>
      </c>
      <c r="J7452" s="25">
        <f t="shared" si="702"/>
        <v>2</v>
      </c>
      <c r="K7452" s="7">
        <v>90.370459999999994</v>
      </c>
    </row>
    <row r="7453" spans="1:11" x14ac:dyDescent="0.25">
      <c r="A7453" s="6">
        <v>44507</v>
      </c>
      <c r="B7453" s="7">
        <v>8</v>
      </c>
      <c r="C7453" s="25">
        <v>176598.49212787123</v>
      </c>
      <c r="D7453" s="25">
        <f t="shared" si="704"/>
        <v>11</v>
      </c>
      <c r="E7453" s="25">
        <f t="shared" si="703"/>
        <v>0</v>
      </c>
      <c r="F7453" s="25">
        <f t="shared" si="705"/>
        <v>1</v>
      </c>
      <c r="G7453" s="25" t="str">
        <f t="shared" si="701"/>
        <v>Winter</v>
      </c>
      <c r="H7453" s="25">
        <f t="shared" si="706"/>
        <v>2</v>
      </c>
      <c r="I7453" s="25">
        <v>0</v>
      </c>
      <c r="J7453" s="25">
        <f t="shared" si="702"/>
        <v>2</v>
      </c>
      <c r="K7453" s="7">
        <v>70.563479999999998</v>
      </c>
    </row>
    <row r="7454" spans="1:11" x14ac:dyDescent="0.25">
      <c r="A7454" s="6">
        <v>44507</v>
      </c>
      <c r="B7454" s="7">
        <v>9</v>
      </c>
      <c r="C7454" s="25">
        <v>184360.15427036586</v>
      </c>
      <c r="D7454" s="25">
        <f t="shared" si="704"/>
        <v>11</v>
      </c>
      <c r="E7454" s="25">
        <f t="shared" si="703"/>
        <v>0</v>
      </c>
      <c r="F7454" s="25">
        <f t="shared" si="705"/>
        <v>1</v>
      </c>
      <c r="G7454" s="25" t="str">
        <f t="shared" si="701"/>
        <v>Winter</v>
      </c>
      <c r="H7454" s="25">
        <f t="shared" si="706"/>
        <v>2</v>
      </c>
      <c r="I7454" s="25">
        <v>0</v>
      </c>
      <c r="J7454" s="25">
        <f t="shared" si="702"/>
        <v>2</v>
      </c>
      <c r="K7454" s="7">
        <v>104.584</v>
      </c>
    </row>
    <row r="7455" spans="1:11" x14ac:dyDescent="0.25">
      <c r="A7455" s="6">
        <v>44507</v>
      </c>
      <c r="B7455" s="7">
        <v>10</v>
      </c>
      <c r="C7455" s="25">
        <v>175938.50104050324</v>
      </c>
      <c r="D7455" s="25">
        <f t="shared" si="704"/>
        <v>11</v>
      </c>
      <c r="E7455" s="25">
        <f t="shared" si="703"/>
        <v>0</v>
      </c>
      <c r="F7455" s="25">
        <f t="shared" si="705"/>
        <v>1</v>
      </c>
      <c r="G7455" s="25" t="str">
        <f t="shared" si="701"/>
        <v>Winter</v>
      </c>
      <c r="H7455" s="25">
        <f t="shared" si="706"/>
        <v>2</v>
      </c>
      <c r="I7455" s="25">
        <v>0</v>
      </c>
      <c r="J7455" s="25">
        <f t="shared" si="702"/>
        <v>2</v>
      </c>
      <c r="K7455" s="7">
        <v>64.876390000000001</v>
      </c>
    </row>
    <row r="7456" spans="1:11" x14ac:dyDescent="0.25">
      <c r="A7456" s="6">
        <v>44507</v>
      </c>
      <c r="B7456" s="7">
        <v>11</v>
      </c>
      <c r="C7456" s="25">
        <v>164740.14557830567</v>
      </c>
      <c r="D7456" s="25">
        <f t="shared" si="704"/>
        <v>11</v>
      </c>
      <c r="E7456" s="25">
        <f t="shared" si="703"/>
        <v>0</v>
      </c>
      <c r="F7456" s="25">
        <f t="shared" si="705"/>
        <v>1</v>
      </c>
      <c r="G7456" s="25" t="str">
        <f t="shared" si="701"/>
        <v>Winter</v>
      </c>
      <c r="H7456" s="25">
        <f t="shared" si="706"/>
        <v>2</v>
      </c>
      <c r="I7456" s="25">
        <v>0</v>
      </c>
      <c r="J7456" s="25">
        <f t="shared" si="702"/>
        <v>2</v>
      </c>
      <c r="K7456" s="7">
        <v>63.070120000000003</v>
      </c>
    </row>
    <row r="7457" spans="1:11" x14ac:dyDescent="0.25">
      <c r="A7457" s="6">
        <v>44507</v>
      </c>
      <c r="B7457" s="7">
        <v>12</v>
      </c>
      <c r="C7457" s="25">
        <v>154914.29755029338</v>
      </c>
      <c r="D7457" s="25">
        <f t="shared" si="704"/>
        <v>11</v>
      </c>
      <c r="E7457" s="25">
        <f t="shared" si="703"/>
        <v>0</v>
      </c>
      <c r="F7457" s="25">
        <f t="shared" si="705"/>
        <v>1</v>
      </c>
      <c r="G7457" s="25" t="str">
        <f t="shared" si="701"/>
        <v>Winter</v>
      </c>
      <c r="H7457" s="25">
        <f t="shared" si="706"/>
        <v>2</v>
      </c>
      <c r="I7457" s="25">
        <v>0</v>
      </c>
      <c r="J7457" s="25">
        <f t="shared" si="702"/>
        <v>2</v>
      </c>
      <c r="K7457" s="7">
        <v>68.976519999999994</v>
      </c>
    </row>
    <row r="7458" spans="1:11" x14ac:dyDescent="0.25">
      <c r="A7458" s="6">
        <v>44507</v>
      </c>
      <c r="B7458" s="7">
        <v>13</v>
      </c>
      <c r="C7458" s="25">
        <v>147786.73925056541</v>
      </c>
      <c r="D7458" s="25">
        <f t="shared" si="704"/>
        <v>11</v>
      </c>
      <c r="E7458" s="25">
        <f t="shared" si="703"/>
        <v>0</v>
      </c>
      <c r="F7458" s="25">
        <f t="shared" si="705"/>
        <v>1</v>
      </c>
      <c r="G7458" s="25" t="str">
        <f t="shared" si="701"/>
        <v>Winter</v>
      </c>
      <c r="H7458" s="25">
        <f t="shared" si="706"/>
        <v>2</v>
      </c>
      <c r="I7458" s="25">
        <v>0</v>
      </c>
      <c r="J7458" s="25">
        <f t="shared" si="702"/>
        <v>2</v>
      </c>
      <c r="K7458" s="7">
        <v>52.670070000000003</v>
      </c>
    </row>
    <row r="7459" spans="1:11" x14ac:dyDescent="0.25">
      <c r="A7459" s="6">
        <v>44507</v>
      </c>
      <c r="B7459" s="7">
        <v>14</v>
      </c>
      <c r="C7459" s="25">
        <v>140878.89748603836</v>
      </c>
      <c r="D7459" s="25">
        <f t="shared" si="704"/>
        <v>11</v>
      </c>
      <c r="E7459" s="25">
        <f t="shared" si="703"/>
        <v>0</v>
      </c>
      <c r="F7459" s="25">
        <f t="shared" si="705"/>
        <v>1</v>
      </c>
      <c r="G7459" s="25" t="str">
        <f t="shared" si="701"/>
        <v>Winter</v>
      </c>
      <c r="H7459" s="25">
        <f t="shared" si="706"/>
        <v>2</v>
      </c>
      <c r="I7459" s="25">
        <v>0</v>
      </c>
      <c r="J7459" s="25">
        <f t="shared" si="702"/>
        <v>2</v>
      </c>
      <c r="K7459" s="7">
        <v>49.318939999999998</v>
      </c>
    </row>
    <row r="7460" spans="1:11" x14ac:dyDescent="0.25">
      <c r="A7460" s="6">
        <v>44507</v>
      </c>
      <c r="B7460" s="7">
        <v>15</v>
      </c>
      <c r="C7460" s="25">
        <v>137266.92508568364</v>
      </c>
      <c r="D7460" s="25">
        <f t="shared" si="704"/>
        <v>11</v>
      </c>
      <c r="E7460" s="25">
        <f t="shared" si="703"/>
        <v>0</v>
      </c>
      <c r="F7460" s="25">
        <f t="shared" si="705"/>
        <v>1</v>
      </c>
      <c r="G7460" s="25" t="str">
        <f t="shared" si="701"/>
        <v>Winter</v>
      </c>
      <c r="H7460" s="25">
        <f t="shared" si="706"/>
        <v>2</v>
      </c>
      <c r="I7460" s="25">
        <v>0</v>
      </c>
      <c r="J7460" s="25">
        <f t="shared" si="702"/>
        <v>2</v>
      </c>
      <c r="K7460" s="7">
        <v>36.552880000000002</v>
      </c>
    </row>
    <row r="7461" spans="1:11" x14ac:dyDescent="0.25">
      <c r="A7461" s="6">
        <v>44507</v>
      </c>
      <c r="B7461" s="7">
        <v>16</v>
      </c>
      <c r="C7461" s="25">
        <v>136733.8264616688</v>
      </c>
      <c r="D7461" s="25">
        <f t="shared" si="704"/>
        <v>11</v>
      </c>
      <c r="E7461" s="25">
        <f t="shared" si="703"/>
        <v>0</v>
      </c>
      <c r="F7461" s="25">
        <f t="shared" si="705"/>
        <v>1</v>
      </c>
      <c r="G7461" s="25" t="str">
        <f t="shared" si="701"/>
        <v>Winter</v>
      </c>
      <c r="H7461" s="25">
        <f t="shared" si="706"/>
        <v>2</v>
      </c>
      <c r="I7461" s="25">
        <v>0</v>
      </c>
      <c r="J7461" s="25">
        <f t="shared" si="702"/>
        <v>2</v>
      </c>
      <c r="K7461" s="7">
        <v>40.676130000000001</v>
      </c>
    </row>
    <row r="7462" spans="1:11" x14ac:dyDescent="0.25">
      <c r="A7462" s="6">
        <v>44507</v>
      </c>
      <c r="B7462" s="7">
        <v>17</v>
      </c>
      <c r="C7462" s="25">
        <v>144514.48802376201</v>
      </c>
      <c r="D7462" s="25">
        <f t="shared" si="704"/>
        <v>11</v>
      </c>
      <c r="E7462" s="25">
        <f t="shared" si="703"/>
        <v>0</v>
      </c>
      <c r="F7462" s="25">
        <f t="shared" si="705"/>
        <v>1</v>
      </c>
      <c r="G7462" s="25" t="str">
        <f t="shared" si="701"/>
        <v>Winter</v>
      </c>
      <c r="H7462" s="25">
        <f t="shared" si="706"/>
        <v>2</v>
      </c>
      <c r="I7462" s="25">
        <v>0</v>
      </c>
      <c r="J7462" s="25">
        <f t="shared" si="702"/>
        <v>2</v>
      </c>
      <c r="K7462" s="7">
        <v>41.54598</v>
      </c>
    </row>
    <row r="7463" spans="1:11" x14ac:dyDescent="0.25">
      <c r="A7463" s="6">
        <v>44507</v>
      </c>
      <c r="B7463" s="7">
        <v>18</v>
      </c>
      <c r="C7463" s="25">
        <v>159512.67763159075</v>
      </c>
      <c r="D7463" s="25">
        <f t="shared" si="704"/>
        <v>11</v>
      </c>
      <c r="E7463" s="25">
        <f t="shared" si="703"/>
        <v>0</v>
      </c>
      <c r="F7463" s="25">
        <f t="shared" si="705"/>
        <v>1</v>
      </c>
      <c r="G7463" s="25" t="str">
        <f t="shared" si="701"/>
        <v>Winter</v>
      </c>
      <c r="H7463" s="25">
        <f t="shared" si="706"/>
        <v>2</v>
      </c>
      <c r="I7463" s="25">
        <v>0</v>
      </c>
      <c r="J7463" s="25">
        <f t="shared" si="702"/>
        <v>2</v>
      </c>
      <c r="K7463" s="7">
        <v>68.428139999999999</v>
      </c>
    </row>
    <row r="7464" spans="1:11" x14ac:dyDescent="0.25">
      <c r="A7464" s="6">
        <v>44507</v>
      </c>
      <c r="B7464" s="7">
        <v>19</v>
      </c>
      <c r="C7464" s="25">
        <v>170352.54262385174</v>
      </c>
      <c r="D7464" s="25">
        <f t="shared" si="704"/>
        <v>11</v>
      </c>
      <c r="E7464" s="25">
        <f t="shared" si="703"/>
        <v>0</v>
      </c>
      <c r="F7464" s="25">
        <f t="shared" si="705"/>
        <v>1</v>
      </c>
      <c r="G7464" s="25" t="str">
        <f t="shared" si="701"/>
        <v>Winter</v>
      </c>
      <c r="H7464" s="25">
        <f t="shared" si="706"/>
        <v>2</v>
      </c>
      <c r="I7464" s="25">
        <v>0</v>
      </c>
      <c r="J7464" s="25">
        <f t="shared" si="702"/>
        <v>2</v>
      </c>
      <c r="K7464" s="7">
        <v>87.244680000000002</v>
      </c>
    </row>
    <row r="7465" spans="1:11" x14ac:dyDescent="0.25">
      <c r="A7465" s="6">
        <v>44507</v>
      </c>
      <c r="B7465" s="7">
        <v>20</v>
      </c>
      <c r="C7465" s="25">
        <v>169591.44327028326</v>
      </c>
      <c r="D7465" s="25">
        <f t="shared" si="704"/>
        <v>11</v>
      </c>
      <c r="E7465" s="25">
        <f t="shared" si="703"/>
        <v>0</v>
      </c>
      <c r="F7465" s="25">
        <f t="shared" si="705"/>
        <v>1</v>
      </c>
      <c r="G7465" s="25" t="str">
        <f t="shared" si="701"/>
        <v>Winter</v>
      </c>
      <c r="H7465" s="25">
        <f t="shared" si="706"/>
        <v>2</v>
      </c>
      <c r="I7465" s="25">
        <v>0</v>
      </c>
      <c r="J7465" s="25">
        <f t="shared" si="702"/>
        <v>2</v>
      </c>
      <c r="K7465" s="7">
        <v>41.638269999999999</v>
      </c>
    </row>
    <row r="7466" spans="1:11" x14ac:dyDescent="0.25">
      <c r="A7466" s="6">
        <v>44507</v>
      </c>
      <c r="B7466" s="7">
        <v>21</v>
      </c>
      <c r="C7466" s="25">
        <v>163674.56409710285</v>
      </c>
      <c r="D7466" s="25">
        <f t="shared" si="704"/>
        <v>11</v>
      </c>
      <c r="E7466" s="25">
        <f t="shared" si="703"/>
        <v>0</v>
      </c>
      <c r="F7466" s="25">
        <f t="shared" si="705"/>
        <v>1</v>
      </c>
      <c r="G7466" s="25" t="str">
        <f t="shared" si="701"/>
        <v>Winter</v>
      </c>
      <c r="H7466" s="25">
        <f t="shared" si="706"/>
        <v>2</v>
      </c>
      <c r="I7466" s="25">
        <v>0</v>
      </c>
      <c r="J7466" s="25">
        <f t="shared" si="702"/>
        <v>2</v>
      </c>
      <c r="K7466" s="7">
        <v>52.35042</v>
      </c>
    </row>
    <row r="7467" spans="1:11" x14ac:dyDescent="0.25">
      <c r="A7467" s="6">
        <v>44507</v>
      </c>
      <c r="B7467" s="7">
        <v>22</v>
      </c>
      <c r="C7467" s="25">
        <v>151426.10154612764</v>
      </c>
      <c r="D7467" s="25">
        <f t="shared" si="704"/>
        <v>11</v>
      </c>
      <c r="E7467" s="25">
        <f t="shared" si="703"/>
        <v>0</v>
      </c>
      <c r="F7467" s="25">
        <f t="shared" si="705"/>
        <v>1</v>
      </c>
      <c r="G7467" s="25" t="str">
        <f t="shared" si="701"/>
        <v>Winter</v>
      </c>
      <c r="H7467" s="25">
        <f t="shared" si="706"/>
        <v>2</v>
      </c>
      <c r="I7467" s="25">
        <v>0</v>
      </c>
      <c r="J7467" s="25">
        <f t="shared" si="702"/>
        <v>2</v>
      </c>
      <c r="K7467" s="7">
        <v>53.671550000000003</v>
      </c>
    </row>
    <row r="7468" spans="1:11" x14ac:dyDescent="0.25">
      <c r="A7468" s="6">
        <v>44507</v>
      </c>
      <c r="B7468" s="7">
        <v>23</v>
      </c>
      <c r="C7468" s="25">
        <v>137063.98599840901</v>
      </c>
      <c r="D7468" s="25">
        <f t="shared" si="704"/>
        <v>11</v>
      </c>
      <c r="E7468" s="25">
        <f t="shared" si="703"/>
        <v>0</v>
      </c>
      <c r="F7468" s="25">
        <f t="shared" si="705"/>
        <v>1</v>
      </c>
      <c r="G7468" s="25" t="str">
        <f t="shared" si="701"/>
        <v>Winter</v>
      </c>
      <c r="H7468" s="25">
        <f t="shared" si="706"/>
        <v>2</v>
      </c>
      <c r="I7468" s="25">
        <v>0</v>
      </c>
      <c r="J7468" s="25">
        <f t="shared" si="702"/>
        <v>2</v>
      </c>
      <c r="K7468" s="7">
        <v>46.946370000000002</v>
      </c>
    </row>
    <row r="7469" spans="1:11" x14ac:dyDescent="0.25">
      <c r="A7469" s="6">
        <v>44507</v>
      </c>
      <c r="B7469" s="7">
        <v>24</v>
      </c>
      <c r="C7469" s="25">
        <v>123538.54973022705</v>
      </c>
      <c r="D7469" s="25">
        <f t="shared" si="704"/>
        <v>11</v>
      </c>
      <c r="E7469" s="25">
        <f t="shared" si="703"/>
        <v>0</v>
      </c>
      <c r="F7469" s="25">
        <f t="shared" si="705"/>
        <v>1</v>
      </c>
      <c r="G7469" s="25" t="str">
        <f t="shared" si="701"/>
        <v>Winter</v>
      </c>
      <c r="H7469" s="25">
        <f t="shared" si="706"/>
        <v>2</v>
      </c>
      <c r="I7469" s="25">
        <v>0</v>
      </c>
      <c r="J7469" s="25">
        <f t="shared" si="702"/>
        <v>2</v>
      </c>
      <c r="K7469" s="7">
        <v>46.863619999999997</v>
      </c>
    </row>
    <row r="7470" spans="1:11" x14ac:dyDescent="0.25">
      <c r="A7470" s="6">
        <v>44508</v>
      </c>
      <c r="B7470" s="7">
        <v>1</v>
      </c>
      <c r="C7470" s="25">
        <v>116130.71940367782</v>
      </c>
      <c r="D7470" s="25">
        <f t="shared" si="704"/>
        <v>11</v>
      </c>
      <c r="E7470" s="25">
        <f t="shared" si="703"/>
        <v>0</v>
      </c>
      <c r="F7470" s="25">
        <f t="shared" si="705"/>
        <v>0</v>
      </c>
      <c r="G7470" s="25" t="str">
        <f t="shared" si="701"/>
        <v>Winter</v>
      </c>
      <c r="H7470" s="25">
        <f t="shared" si="706"/>
        <v>2</v>
      </c>
      <c r="I7470" s="25">
        <v>0</v>
      </c>
      <c r="J7470" s="25">
        <f t="shared" si="702"/>
        <v>2</v>
      </c>
      <c r="K7470" s="7">
        <v>39.139229999999998</v>
      </c>
    </row>
    <row r="7471" spans="1:11" x14ac:dyDescent="0.25">
      <c r="A7471" s="6">
        <v>44508</v>
      </c>
      <c r="B7471" s="7">
        <v>2</v>
      </c>
      <c r="C7471" s="25">
        <v>113130.13607002646</v>
      </c>
      <c r="D7471" s="25">
        <f t="shared" si="704"/>
        <v>11</v>
      </c>
      <c r="E7471" s="25">
        <f t="shared" si="703"/>
        <v>0</v>
      </c>
      <c r="F7471" s="25">
        <f t="shared" si="705"/>
        <v>0</v>
      </c>
      <c r="G7471" s="25" t="str">
        <f t="shared" ref="G7471:G7534" si="707">IF(OR(D7471&lt;5,D7471&gt;9),"Winter","Summer")</f>
        <v>Winter</v>
      </c>
      <c r="H7471" s="25">
        <f t="shared" si="706"/>
        <v>1</v>
      </c>
      <c r="I7471" s="25">
        <v>0</v>
      </c>
      <c r="J7471" s="25">
        <f t="shared" ref="J7471:J7534" si="708">IF(I7471=0,H7471,5)</f>
        <v>1</v>
      </c>
      <c r="K7471" s="7">
        <v>38.15166</v>
      </c>
    </row>
    <row r="7472" spans="1:11" x14ac:dyDescent="0.25">
      <c r="A7472" s="6">
        <v>44508</v>
      </c>
      <c r="B7472" s="7">
        <v>3</v>
      </c>
      <c r="C7472" s="25">
        <v>113253.93938136208</v>
      </c>
      <c r="D7472" s="25">
        <f t="shared" si="704"/>
        <v>11</v>
      </c>
      <c r="E7472" s="25">
        <f t="shared" si="703"/>
        <v>0</v>
      </c>
      <c r="F7472" s="25">
        <f t="shared" si="705"/>
        <v>0</v>
      </c>
      <c r="G7472" s="25" t="str">
        <f t="shared" si="707"/>
        <v>Winter</v>
      </c>
      <c r="H7472" s="25">
        <f t="shared" si="706"/>
        <v>1</v>
      </c>
      <c r="I7472" s="25">
        <v>0</v>
      </c>
      <c r="J7472" s="25">
        <f t="shared" si="708"/>
        <v>1</v>
      </c>
      <c r="K7472" s="7">
        <v>40.581490000000002</v>
      </c>
    </row>
    <row r="7473" spans="1:11" x14ac:dyDescent="0.25">
      <c r="A7473" s="6">
        <v>44508</v>
      </c>
      <c r="B7473" s="7">
        <v>4</v>
      </c>
      <c r="C7473" s="25">
        <v>116043.49055446332</v>
      </c>
      <c r="D7473" s="25">
        <f t="shared" si="704"/>
        <v>11</v>
      </c>
      <c r="E7473" s="25">
        <f t="shared" si="703"/>
        <v>0</v>
      </c>
      <c r="F7473" s="25">
        <f t="shared" si="705"/>
        <v>0</v>
      </c>
      <c r="G7473" s="25" t="str">
        <f t="shared" si="707"/>
        <v>Winter</v>
      </c>
      <c r="H7473" s="25">
        <f t="shared" si="706"/>
        <v>1</v>
      </c>
      <c r="I7473" s="25">
        <v>0</v>
      </c>
      <c r="J7473" s="25">
        <f t="shared" si="708"/>
        <v>1</v>
      </c>
      <c r="K7473" s="7">
        <v>40.610439999999997</v>
      </c>
    </row>
    <row r="7474" spans="1:11" x14ac:dyDescent="0.25">
      <c r="A7474" s="6">
        <v>44508</v>
      </c>
      <c r="B7474" s="7">
        <v>5</v>
      </c>
      <c r="C7474" s="25">
        <v>121828.27048754663</v>
      </c>
      <c r="D7474" s="25">
        <f t="shared" si="704"/>
        <v>11</v>
      </c>
      <c r="E7474" s="25">
        <f t="shared" si="703"/>
        <v>0</v>
      </c>
      <c r="F7474" s="25">
        <f t="shared" si="705"/>
        <v>0</v>
      </c>
      <c r="G7474" s="25" t="str">
        <f t="shared" si="707"/>
        <v>Winter</v>
      </c>
      <c r="H7474" s="25">
        <f t="shared" si="706"/>
        <v>1</v>
      </c>
      <c r="I7474" s="25">
        <v>0</v>
      </c>
      <c r="J7474" s="25">
        <f t="shared" si="708"/>
        <v>1</v>
      </c>
      <c r="K7474" s="7">
        <v>47.01397</v>
      </c>
    </row>
    <row r="7475" spans="1:11" x14ac:dyDescent="0.25">
      <c r="A7475" s="6">
        <v>44508</v>
      </c>
      <c r="B7475" s="7">
        <v>6</v>
      </c>
      <c r="C7475" s="25">
        <v>135185.86259412795</v>
      </c>
      <c r="D7475" s="25">
        <f t="shared" si="704"/>
        <v>11</v>
      </c>
      <c r="E7475" s="25">
        <f t="shared" si="703"/>
        <v>0</v>
      </c>
      <c r="F7475" s="25">
        <f t="shared" si="705"/>
        <v>0</v>
      </c>
      <c r="G7475" s="25" t="str">
        <f t="shared" si="707"/>
        <v>Winter</v>
      </c>
      <c r="H7475" s="25">
        <f t="shared" si="706"/>
        <v>1</v>
      </c>
      <c r="I7475" s="25">
        <v>0</v>
      </c>
      <c r="J7475" s="25">
        <f t="shared" si="708"/>
        <v>1</v>
      </c>
      <c r="K7475" s="7">
        <v>65.687870000000004</v>
      </c>
    </row>
    <row r="7476" spans="1:11" x14ac:dyDescent="0.25">
      <c r="A7476" s="6">
        <v>44508</v>
      </c>
      <c r="B7476" s="7">
        <v>7</v>
      </c>
      <c r="C7476" s="25">
        <v>155877.21152827432</v>
      </c>
      <c r="D7476" s="25">
        <f t="shared" si="704"/>
        <v>11</v>
      </c>
      <c r="E7476" s="25">
        <f t="shared" si="703"/>
        <v>0</v>
      </c>
      <c r="F7476" s="25">
        <f t="shared" si="705"/>
        <v>0</v>
      </c>
      <c r="G7476" s="25" t="str">
        <f t="shared" si="707"/>
        <v>Winter</v>
      </c>
      <c r="H7476" s="25">
        <f t="shared" si="706"/>
        <v>6</v>
      </c>
      <c r="I7476" s="25">
        <v>0</v>
      </c>
      <c r="J7476" s="25">
        <f t="shared" si="708"/>
        <v>6</v>
      </c>
      <c r="K7476" s="7">
        <v>68.053799999999995</v>
      </c>
    </row>
    <row r="7477" spans="1:11" x14ac:dyDescent="0.25">
      <c r="A7477" s="6">
        <v>44508</v>
      </c>
      <c r="B7477" s="7">
        <v>8</v>
      </c>
      <c r="C7477" s="25">
        <v>163331.40211227449</v>
      </c>
      <c r="D7477" s="25">
        <f t="shared" si="704"/>
        <v>11</v>
      </c>
      <c r="E7477" s="25">
        <f t="shared" si="703"/>
        <v>0</v>
      </c>
      <c r="F7477" s="25">
        <f t="shared" si="705"/>
        <v>0</v>
      </c>
      <c r="G7477" s="25" t="str">
        <f t="shared" si="707"/>
        <v>Winter</v>
      </c>
      <c r="H7477" s="25">
        <f t="shared" si="706"/>
        <v>6</v>
      </c>
      <c r="I7477" s="25">
        <v>0</v>
      </c>
      <c r="J7477" s="25">
        <f t="shared" si="708"/>
        <v>6</v>
      </c>
      <c r="K7477" s="7">
        <v>57.55556</v>
      </c>
    </row>
    <row r="7478" spans="1:11" x14ac:dyDescent="0.25">
      <c r="A7478" s="6">
        <v>44508</v>
      </c>
      <c r="B7478" s="7">
        <v>9</v>
      </c>
      <c r="C7478" s="25">
        <v>151069.57508527351</v>
      </c>
      <c r="D7478" s="25">
        <f t="shared" si="704"/>
        <v>11</v>
      </c>
      <c r="E7478" s="25">
        <f t="shared" si="703"/>
        <v>0</v>
      </c>
      <c r="F7478" s="25">
        <f t="shared" si="705"/>
        <v>0</v>
      </c>
      <c r="G7478" s="25" t="str">
        <f t="shared" si="707"/>
        <v>Winter</v>
      </c>
      <c r="H7478" s="25">
        <f t="shared" si="706"/>
        <v>6</v>
      </c>
      <c r="I7478" s="25">
        <v>0</v>
      </c>
      <c r="J7478" s="25">
        <f t="shared" si="708"/>
        <v>6</v>
      </c>
      <c r="K7478" s="7">
        <v>43.119230000000002</v>
      </c>
    </row>
    <row r="7479" spans="1:11" x14ac:dyDescent="0.25">
      <c r="A7479" s="6">
        <v>44508</v>
      </c>
      <c r="B7479" s="7">
        <v>10</v>
      </c>
      <c r="C7479" s="25">
        <v>138553.89864685794</v>
      </c>
      <c r="D7479" s="25">
        <f t="shared" si="704"/>
        <v>11</v>
      </c>
      <c r="E7479" s="25">
        <f t="shared" si="703"/>
        <v>0</v>
      </c>
      <c r="F7479" s="25">
        <f t="shared" si="705"/>
        <v>0</v>
      </c>
      <c r="G7479" s="25" t="str">
        <f t="shared" si="707"/>
        <v>Winter</v>
      </c>
      <c r="H7479" s="25">
        <f t="shared" si="706"/>
        <v>2</v>
      </c>
      <c r="I7479" s="25">
        <v>0</v>
      </c>
      <c r="J7479" s="25">
        <f t="shared" si="708"/>
        <v>2</v>
      </c>
      <c r="K7479" s="7">
        <v>53.719619999999999</v>
      </c>
    </row>
    <row r="7480" spans="1:11" x14ac:dyDescent="0.25">
      <c r="A7480" s="6">
        <v>44508</v>
      </c>
      <c r="B7480" s="7">
        <v>11</v>
      </c>
      <c r="C7480" s="25">
        <v>128348.04752757354</v>
      </c>
      <c r="D7480" s="25">
        <f t="shared" si="704"/>
        <v>11</v>
      </c>
      <c r="E7480" s="25">
        <f t="shared" si="703"/>
        <v>0</v>
      </c>
      <c r="F7480" s="25">
        <f t="shared" si="705"/>
        <v>0</v>
      </c>
      <c r="G7480" s="25" t="str">
        <f t="shared" si="707"/>
        <v>Winter</v>
      </c>
      <c r="H7480" s="25">
        <f t="shared" si="706"/>
        <v>2</v>
      </c>
      <c r="I7480" s="25">
        <v>0</v>
      </c>
      <c r="J7480" s="25">
        <f t="shared" si="708"/>
        <v>2</v>
      </c>
      <c r="K7480" s="7">
        <v>50.78105</v>
      </c>
    </row>
    <row r="7481" spans="1:11" x14ac:dyDescent="0.25">
      <c r="A7481" s="6">
        <v>44508</v>
      </c>
      <c r="B7481" s="7">
        <v>12</v>
      </c>
      <c r="C7481" s="25">
        <v>120532.96837083617</v>
      </c>
      <c r="D7481" s="25">
        <f t="shared" si="704"/>
        <v>11</v>
      </c>
      <c r="E7481" s="25">
        <f t="shared" si="703"/>
        <v>0</v>
      </c>
      <c r="F7481" s="25">
        <f t="shared" si="705"/>
        <v>0</v>
      </c>
      <c r="G7481" s="25" t="str">
        <f t="shared" si="707"/>
        <v>Winter</v>
      </c>
      <c r="H7481" s="25">
        <f t="shared" si="706"/>
        <v>2</v>
      </c>
      <c r="I7481" s="25">
        <v>0</v>
      </c>
      <c r="J7481" s="25">
        <f t="shared" si="708"/>
        <v>2</v>
      </c>
      <c r="K7481" s="7">
        <v>57.743589999999998</v>
      </c>
    </row>
    <row r="7482" spans="1:11" x14ac:dyDescent="0.25">
      <c r="A7482" s="6">
        <v>44508</v>
      </c>
      <c r="B7482" s="7">
        <v>13</v>
      </c>
      <c r="C7482" s="25">
        <v>115762.23126693463</v>
      </c>
      <c r="D7482" s="25">
        <f t="shared" si="704"/>
        <v>11</v>
      </c>
      <c r="E7482" s="25">
        <f t="shared" si="703"/>
        <v>0</v>
      </c>
      <c r="F7482" s="25">
        <f t="shared" si="705"/>
        <v>0</v>
      </c>
      <c r="G7482" s="25" t="str">
        <f t="shared" si="707"/>
        <v>Winter</v>
      </c>
      <c r="H7482" s="25">
        <f t="shared" si="706"/>
        <v>2</v>
      </c>
      <c r="I7482" s="25">
        <v>0</v>
      </c>
      <c r="J7482" s="25">
        <f t="shared" si="708"/>
        <v>2</v>
      </c>
      <c r="K7482" s="7">
        <v>72.515110000000007</v>
      </c>
    </row>
    <row r="7483" spans="1:11" x14ac:dyDescent="0.25">
      <c r="A7483" s="6">
        <v>44508</v>
      </c>
      <c r="B7483" s="7">
        <v>14</v>
      </c>
      <c r="C7483" s="25">
        <v>110541.69781987938</v>
      </c>
      <c r="D7483" s="25">
        <f t="shared" si="704"/>
        <v>11</v>
      </c>
      <c r="E7483" s="25">
        <f t="shared" si="703"/>
        <v>0</v>
      </c>
      <c r="F7483" s="25">
        <f t="shared" si="705"/>
        <v>0</v>
      </c>
      <c r="G7483" s="25" t="str">
        <f t="shared" si="707"/>
        <v>Winter</v>
      </c>
      <c r="H7483" s="25">
        <f t="shared" si="706"/>
        <v>2</v>
      </c>
      <c r="I7483" s="25">
        <v>0</v>
      </c>
      <c r="J7483" s="25">
        <f t="shared" si="708"/>
        <v>2</v>
      </c>
      <c r="K7483" s="7">
        <v>49.716290000000001</v>
      </c>
    </row>
    <row r="7484" spans="1:11" x14ac:dyDescent="0.25">
      <c r="A7484" s="6">
        <v>44508</v>
      </c>
      <c r="B7484" s="7">
        <v>15</v>
      </c>
      <c r="C7484" s="25">
        <v>107918.16071322901</v>
      </c>
      <c r="D7484" s="25">
        <f t="shared" si="704"/>
        <v>11</v>
      </c>
      <c r="E7484" s="25">
        <f t="shared" si="703"/>
        <v>0</v>
      </c>
      <c r="F7484" s="25">
        <f t="shared" si="705"/>
        <v>0</v>
      </c>
      <c r="G7484" s="25" t="str">
        <f t="shared" si="707"/>
        <v>Winter</v>
      </c>
      <c r="H7484" s="25">
        <f t="shared" si="706"/>
        <v>2</v>
      </c>
      <c r="I7484" s="25">
        <v>0</v>
      </c>
      <c r="J7484" s="25">
        <f t="shared" si="708"/>
        <v>2</v>
      </c>
      <c r="K7484" s="7">
        <v>61.265030000000003</v>
      </c>
    </row>
    <row r="7485" spans="1:11" x14ac:dyDescent="0.25">
      <c r="A7485" s="6">
        <v>44508</v>
      </c>
      <c r="B7485" s="7">
        <v>16</v>
      </c>
      <c r="C7485" s="25">
        <v>111840.86471047929</v>
      </c>
      <c r="D7485" s="25">
        <f t="shared" si="704"/>
        <v>11</v>
      </c>
      <c r="E7485" s="25">
        <f t="shared" si="703"/>
        <v>0</v>
      </c>
      <c r="F7485" s="25">
        <f t="shared" si="705"/>
        <v>0</v>
      </c>
      <c r="G7485" s="25" t="str">
        <f t="shared" si="707"/>
        <v>Winter</v>
      </c>
      <c r="H7485" s="25">
        <f t="shared" si="706"/>
        <v>2</v>
      </c>
      <c r="I7485" s="25">
        <v>0</v>
      </c>
      <c r="J7485" s="25">
        <f t="shared" si="708"/>
        <v>2</v>
      </c>
      <c r="K7485" s="7">
        <v>57.422649999999997</v>
      </c>
    </row>
    <row r="7486" spans="1:11" x14ac:dyDescent="0.25">
      <c r="A7486" s="6">
        <v>44508</v>
      </c>
      <c r="B7486" s="7">
        <v>17</v>
      </c>
      <c r="C7486" s="25">
        <v>121982.03449341599</v>
      </c>
      <c r="D7486" s="25">
        <f t="shared" si="704"/>
        <v>11</v>
      </c>
      <c r="E7486" s="25">
        <f t="shared" si="703"/>
        <v>0</v>
      </c>
      <c r="F7486" s="25">
        <f t="shared" si="705"/>
        <v>0</v>
      </c>
      <c r="G7486" s="25" t="str">
        <f t="shared" si="707"/>
        <v>Winter</v>
      </c>
      <c r="H7486" s="25">
        <f t="shared" si="706"/>
        <v>2</v>
      </c>
      <c r="I7486" s="25">
        <v>0</v>
      </c>
      <c r="J7486" s="25">
        <f t="shared" si="708"/>
        <v>2</v>
      </c>
      <c r="K7486" s="7">
        <v>65.074619999999996</v>
      </c>
    </row>
    <row r="7487" spans="1:11" x14ac:dyDescent="0.25">
      <c r="A7487" s="6">
        <v>44508</v>
      </c>
      <c r="B7487" s="7">
        <v>18</v>
      </c>
      <c r="C7487" s="25">
        <v>142375.42936403787</v>
      </c>
      <c r="D7487" s="25">
        <f t="shared" si="704"/>
        <v>11</v>
      </c>
      <c r="E7487" s="25">
        <f t="shared" si="703"/>
        <v>0</v>
      </c>
      <c r="F7487" s="25">
        <f t="shared" si="705"/>
        <v>0</v>
      </c>
      <c r="G7487" s="25" t="str">
        <f t="shared" si="707"/>
        <v>Winter</v>
      </c>
      <c r="H7487" s="25">
        <f t="shared" si="706"/>
        <v>2</v>
      </c>
      <c r="I7487" s="25">
        <v>0</v>
      </c>
      <c r="J7487" s="25">
        <f t="shared" si="708"/>
        <v>2</v>
      </c>
      <c r="K7487" s="7">
        <v>81.95429</v>
      </c>
    </row>
    <row r="7488" spans="1:11" x14ac:dyDescent="0.25">
      <c r="A7488" s="6">
        <v>44508</v>
      </c>
      <c r="B7488" s="7">
        <v>19</v>
      </c>
      <c r="C7488" s="25">
        <v>157757.10197808867</v>
      </c>
      <c r="D7488" s="25">
        <f t="shared" si="704"/>
        <v>11</v>
      </c>
      <c r="E7488" s="25">
        <f t="shared" si="703"/>
        <v>0</v>
      </c>
      <c r="F7488" s="25">
        <f t="shared" si="705"/>
        <v>0</v>
      </c>
      <c r="G7488" s="25" t="str">
        <f t="shared" si="707"/>
        <v>Winter</v>
      </c>
      <c r="H7488" s="25">
        <f t="shared" si="706"/>
        <v>6</v>
      </c>
      <c r="I7488" s="25">
        <v>0</v>
      </c>
      <c r="J7488" s="25">
        <f t="shared" si="708"/>
        <v>6</v>
      </c>
      <c r="K7488" s="7">
        <v>55.11495</v>
      </c>
    </row>
    <row r="7489" spans="1:11" x14ac:dyDescent="0.25">
      <c r="A7489" s="6">
        <v>44508</v>
      </c>
      <c r="B7489" s="7">
        <v>20</v>
      </c>
      <c r="C7489" s="25">
        <v>156216.82465293803</v>
      </c>
      <c r="D7489" s="25">
        <f t="shared" si="704"/>
        <v>11</v>
      </c>
      <c r="E7489" s="25">
        <f t="shared" si="703"/>
        <v>0</v>
      </c>
      <c r="F7489" s="25">
        <f t="shared" si="705"/>
        <v>0</v>
      </c>
      <c r="G7489" s="25" t="str">
        <f t="shared" si="707"/>
        <v>Winter</v>
      </c>
      <c r="H7489" s="25">
        <f t="shared" si="706"/>
        <v>6</v>
      </c>
      <c r="I7489" s="25">
        <v>0</v>
      </c>
      <c r="J7489" s="25">
        <f t="shared" si="708"/>
        <v>6</v>
      </c>
      <c r="K7489" s="7">
        <v>56.238529999999997</v>
      </c>
    </row>
    <row r="7490" spans="1:11" x14ac:dyDescent="0.25">
      <c r="A7490" s="6">
        <v>44508</v>
      </c>
      <c r="B7490" s="7">
        <v>21</v>
      </c>
      <c r="C7490" s="25">
        <v>150346.99685250584</v>
      </c>
      <c r="D7490" s="25">
        <f t="shared" si="704"/>
        <v>11</v>
      </c>
      <c r="E7490" s="25">
        <f t="shared" si="703"/>
        <v>0</v>
      </c>
      <c r="F7490" s="25">
        <f t="shared" si="705"/>
        <v>0</v>
      </c>
      <c r="G7490" s="25" t="str">
        <f t="shared" si="707"/>
        <v>Winter</v>
      </c>
      <c r="H7490" s="25">
        <f t="shared" si="706"/>
        <v>6</v>
      </c>
      <c r="I7490" s="25">
        <v>0</v>
      </c>
      <c r="J7490" s="25">
        <f t="shared" si="708"/>
        <v>6</v>
      </c>
      <c r="K7490" s="7">
        <v>46.89967</v>
      </c>
    </row>
    <row r="7491" spans="1:11" x14ac:dyDescent="0.25">
      <c r="A7491" s="6">
        <v>44508</v>
      </c>
      <c r="B7491" s="7">
        <v>22</v>
      </c>
      <c r="C7491" s="25">
        <v>138195.59466249912</v>
      </c>
      <c r="D7491" s="25">
        <f t="shared" si="704"/>
        <v>11</v>
      </c>
      <c r="E7491" s="25">
        <f t="shared" si="703"/>
        <v>0</v>
      </c>
      <c r="F7491" s="25">
        <f t="shared" si="705"/>
        <v>0</v>
      </c>
      <c r="G7491" s="25" t="str">
        <f t="shared" si="707"/>
        <v>Winter</v>
      </c>
      <c r="H7491" s="25">
        <f t="shared" si="706"/>
        <v>2</v>
      </c>
      <c r="I7491" s="25">
        <v>0</v>
      </c>
      <c r="J7491" s="25">
        <f t="shared" si="708"/>
        <v>2</v>
      </c>
      <c r="K7491" s="7">
        <v>43.283430000000003</v>
      </c>
    </row>
    <row r="7492" spans="1:11" x14ac:dyDescent="0.25">
      <c r="A7492" s="6">
        <v>44508</v>
      </c>
      <c r="B7492" s="7">
        <v>23</v>
      </c>
      <c r="C7492" s="25">
        <v>122227.76068524571</v>
      </c>
      <c r="D7492" s="25">
        <f t="shared" si="704"/>
        <v>11</v>
      </c>
      <c r="E7492" s="25">
        <f t="shared" si="703"/>
        <v>0</v>
      </c>
      <c r="F7492" s="25">
        <f t="shared" si="705"/>
        <v>0</v>
      </c>
      <c r="G7492" s="25" t="str">
        <f t="shared" si="707"/>
        <v>Winter</v>
      </c>
      <c r="H7492" s="25">
        <f t="shared" si="706"/>
        <v>2</v>
      </c>
      <c r="I7492" s="25">
        <v>0</v>
      </c>
      <c r="J7492" s="25">
        <f t="shared" si="708"/>
        <v>2</v>
      </c>
      <c r="K7492" s="7">
        <v>41.492939999999997</v>
      </c>
    </row>
    <row r="7493" spans="1:11" x14ac:dyDescent="0.25">
      <c r="A7493" s="6">
        <v>44508</v>
      </c>
      <c r="B7493" s="7">
        <v>24</v>
      </c>
      <c r="C7493" s="25">
        <v>108071.60145097965</v>
      </c>
      <c r="D7493" s="25">
        <f t="shared" si="704"/>
        <v>11</v>
      </c>
      <c r="E7493" s="25">
        <f t="shared" si="703"/>
        <v>0</v>
      </c>
      <c r="F7493" s="25">
        <f t="shared" si="705"/>
        <v>0</v>
      </c>
      <c r="G7493" s="25" t="str">
        <f t="shared" si="707"/>
        <v>Winter</v>
      </c>
      <c r="H7493" s="25">
        <f t="shared" si="706"/>
        <v>2</v>
      </c>
      <c r="I7493" s="25">
        <v>0</v>
      </c>
      <c r="J7493" s="25">
        <f t="shared" si="708"/>
        <v>2</v>
      </c>
      <c r="K7493" s="7">
        <v>37.726559999999999</v>
      </c>
    </row>
    <row r="7494" spans="1:11" x14ac:dyDescent="0.25">
      <c r="A7494" s="6">
        <v>44509</v>
      </c>
      <c r="B7494" s="7">
        <v>1</v>
      </c>
      <c r="C7494" s="25">
        <v>99095.736625814927</v>
      </c>
      <c r="D7494" s="25">
        <f t="shared" si="704"/>
        <v>11</v>
      </c>
      <c r="E7494" s="25">
        <f t="shared" ref="E7494:E7557" si="709">IF(IFERROR(VLOOKUP(A7494,$S$6:$S$15,1,0),0)&gt;0,1,0)</f>
        <v>0</v>
      </c>
      <c r="F7494" s="25">
        <f t="shared" si="705"/>
        <v>0</v>
      </c>
      <c r="G7494" s="25" t="str">
        <f t="shared" si="707"/>
        <v>Winter</v>
      </c>
      <c r="H7494" s="25">
        <f t="shared" si="706"/>
        <v>2</v>
      </c>
      <c r="I7494" s="25">
        <v>0</v>
      </c>
      <c r="J7494" s="25">
        <f t="shared" si="708"/>
        <v>2</v>
      </c>
      <c r="K7494" s="7">
        <v>45.233550000000001</v>
      </c>
    </row>
    <row r="7495" spans="1:11" x14ac:dyDescent="0.25">
      <c r="A7495" s="6">
        <v>44509</v>
      </c>
      <c r="B7495" s="7">
        <v>2</v>
      </c>
      <c r="C7495" s="25">
        <v>94872.172947946252</v>
      </c>
      <c r="D7495" s="25">
        <f t="shared" ref="D7495:D7558" si="710">MONTH(A7495)</f>
        <v>11</v>
      </c>
      <c r="E7495" s="25">
        <f t="shared" si="709"/>
        <v>0</v>
      </c>
      <c r="F7495" s="25">
        <f t="shared" ref="F7495:F7558" si="711">IF(WEEKDAY(A7495,2)&gt;5,1,0)</f>
        <v>0</v>
      </c>
      <c r="G7495" s="25" t="str">
        <f t="shared" si="707"/>
        <v>Winter</v>
      </c>
      <c r="H7495" s="25">
        <f t="shared" ref="H7495:H7558" si="712">IF(AND(B7495&lt;7,B7495&gt;1),1,IF(G7495="Winter",IF(OR(E7495=1,F7495=1,B7495=1,AND(B7495&gt;9,B7495&lt;19),B7495&gt;21),2,6),IF(OR(E7495=1,F7495=1,B7495&lt;15,B7495&gt;20),3,4)))</f>
        <v>1</v>
      </c>
      <c r="I7495" s="25">
        <v>0</v>
      </c>
      <c r="J7495" s="25">
        <f t="shared" si="708"/>
        <v>1</v>
      </c>
      <c r="K7495" s="7">
        <v>42.719169999999998</v>
      </c>
    </row>
    <row r="7496" spans="1:11" x14ac:dyDescent="0.25">
      <c r="A7496" s="6">
        <v>44509</v>
      </c>
      <c r="B7496" s="7">
        <v>3</v>
      </c>
      <c r="C7496" s="25">
        <v>93611.698805738939</v>
      </c>
      <c r="D7496" s="25">
        <f t="shared" si="710"/>
        <v>11</v>
      </c>
      <c r="E7496" s="25">
        <f t="shared" si="709"/>
        <v>0</v>
      </c>
      <c r="F7496" s="25">
        <f t="shared" si="711"/>
        <v>0</v>
      </c>
      <c r="G7496" s="25" t="str">
        <f t="shared" si="707"/>
        <v>Winter</v>
      </c>
      <c r="H7496" s="25">
        <f t="shared" si="712"/>
        <v>1</v>
      </c>
      <c r="I7496" s="25">
        <v>0</v>
      </c>
      <c r="J7496" s="25">
        <f t="shared" si="708"/>
        <v>1</v>
      </c>
      <c r="K7496" s="7">
        <v>38.955959999999997</v>
      </c>
    </row>
    <row r="7497" spans="1:11" x14ac:dyDescent="0.25">
      <c r="A7497" s="6">
        <v>44509</v>
      </c>
      <c r="B7497" s="7">
        <v>4</v>
      </c>
      <c r="C7497" s="25">
        <v>95273.894795275206</v>
      </c>
      <c r="D7497" s="25">
        <f t="shared" si="710"/>
        <v>11</v>
      </c>
      <c r="E7497" s="25">
        <f t="shared" si="709"/>
        <v>0</v>
      </c>
      <c r="F7497" s="25">
        <f t="shared" si="711"/>
        <v>0</v>
      </c>
      <c r="G7497" s="25" t="str">
        <f t="shared" si="707"/>
        <v>Winter</v>
      </c>
      <c r="H7497" s="25">
        <f t="shared" si="712"/>
        <v>1</v>
      </c>
      <c r="I7497" s="25">
        <v>0</v>
      </c>
      <c r="J7497" s="25">
        <f t="shared" si="708"/>
        <v>1</v>
      </c>
      <c r="K7497" s="7">
        <v>40.577800000000003</v>
      </c>
    </row>
    <row r="7498" spans="1:11" x14ac:dyDescent="0.25">
      <c r="A7498" s="6">
        <v>44509</v>
      </c>
      <c r="B7498" s="7">
        <v>5</v>
      </c>
      <c r="C7498" s="25">
        <v>101094.29999309918</v>
      </c>
      <c r="D7498" s="25">
        <f t="shared" si="710"/>
        <v>11</v>
      </c>
      <c r="E7498" s="25">
        <f t="shared" si="709"/>
        <v>0</v>
      </c>
      <c r="F7498" s="25">
        <f t="shared" si="711"/>
        <v>0</v>
      </c>
      <c r="G7498" s="25" t="str">
        <f t="shared" si="707"/>
        <v>Winter</v>
      </c>
      <c r="H7498" s="25">
        <f t="shared" si="712"/>
        <v>1</v>
      </c>
      <c r="I7498" s="25">
        <v>0</v>
      </c>
      <c r="J7498" s="25">
        <f t="shared" si="708"/>
        <v>1</v>
      </c>
      <c r="K7498" s="7">
        <v>67.658709999999999</v>
      </c>
    </row>
    <row r="7499" spans="1:11" x14ac:dyDescent="0.25">
      <c r="A7499" s="6">
        <v>44509</v>
      </c>
      <c r="B7499" s="7">
        <v>6</v>
      </c>
      <c r="C7499" s="25">
        <v>113769.14327957849</v>
      </c>
      <c r="D7499" s="25">
        <f t="shared" si="710"/>
        <v>11</v>
      </c>
      <c r="E7499" s="25">
        <f t="shared" si="709"/>
        <v>0</v>
      </c>
      <c r="F7499" s="25">
        <f t="shared" si="711"/>
        <v>0</v>
      </c>
      <c r="G7499" s="25" t="str">
        <f t="shared" si="707"/>
        <v>Winter</v>
      </c>
      <c r="H7499" s="25">
        <f t="shared" si="712"/>
        <v>1</v>
      </c>
      <c r="I7499" s="25">
        <v>0</v>
      </c>
      <c r="J7499" s="25">
        <f t="shared" si="708"/>
        <v>1</v>
      </c>
      <c r="K7499" s="7">
        <v>73.35557</v>
      </c>
    </row>
    <row r="7500" spans="1:11" x14ac:dyDescent="0.25">
      <c r="A7500" s="6">
        <v>44509</v>
      </c>
      <c r="B7500" s="7">
        <v>7</v>
      </c>
      <c r="C7500" s="25">
        <v>134784.64788413566</v>
      </c>
      <c r="D7500" s="25">
        <f t="shared" si="710"/>
        <v>11</v>
      </c>
      <c r="E7500" s="25">
        <f t="shared" si="709"/>
        <v>0</v>
      </c>
      <c r="F7500" s="25">
        <f t="shared" si="711"/>
        <v>0</v>
      </c>
      <c r="G7500" s="25" t="str">
        <f t="shared" si="707"/>
        <v>Winter</v>
      </c>
      <c r="H7500" s="25">
        <f t="shared" si="712"/>
        <v>6</v>
      </c>
      <c r="I7500" s="25">
        <v>0</v>
      </c>
      <c r="J7500" s="25">
        <f t="shared" si="708"/>
        <v>6</v>
      </c>
      <c r="K7500" s="7">
        <v>76.603679999999997</v>
      </c>
    </row>
    <row r="7501" spans="1:11" x14ac:dyDescent="0.25">
      <c r="A7501" s="6">
        <v>44509</v>
      </c>
      <c r="B7501" s="7">
        <v>8</v>
      </c>
      <c r="C7501" s="25">
        <v>143720.17441562124</v>
      </c>
      <c r="D7501" s="25">
        <f t="shared" si="710"/>
        <v>11</v>
      </c>
      <c r="E7501" s="25">
        <f t="shared" si="709"/>
        <v>0</v>
      </c>
      <c r="F7501" s="25">
        <f t="shared" si="711"/>
        <v>0</v>
      </c>
      <c r="G7501" s="25" t="str">
        <f t="shared" si="707"/>
        <v>Winter</v>
      </c>
      <c r="H7501" s="25">
        <f t="shared" si="712"/>
        <v>6</v>
      </c>
      <c r="I7501" s="25">
        <v>0</v>
      </c>
      <c r="J7501" s="25">
        <f t="shared" si="708"/>
        <v>6</v>
      </c>
      <c r="K7501" s="7">
        <v>61.1965</v>
      </c>
    </row>
    <row r="7502" spans="1:11" x14ac:dyDescent="0.25">
      <c r="A7502" s="6">
        <v>44509</v>
      </c>
      <c r="B7502" s="7">
        <v>9</v>
      </c>
      <c r="C7502" s="25">
        <v>133277.61726055027</v>
      </c>
      <c r="D7502" s="25">
        <f t="shared" si="710"/>
        <v>11</v>
      </c>
      <c r="E7502" s="25">
        <f t="shared" si="709"/>
        <v>0</v>
      </c>
      <c r="F7502" s="25">
        <f t="shared" si="711"/>
        <v>0</v>
      </c>
      <c r="G7502" s="25" t="str">
        <f t="shared" si="707"/>
        <v>Winter</v>
      </c>
      <c r="H7502" s="25">
        <f t="shared" si="712"/>
        <v>6</v>
      </c>
      <c r="I7502" s="25">
        <v>0</v>
      </c>
      <c r="J7502" s="25">
        <f t="shared" si="708"/>
        <v>6</v>
      </c>
      <c r="K7502" s="7">
        <v>53.431199999999997</v>
      </c>
    </row>
    <row r="7503" spans="1:11" x14ac:dyDescent="0.25">
      <c r="A7503" s="6">
        <v>44509</v>
      </c>
      <c r="B7503" s="7">
        <v>10</v>
      </c>
      <c r="C7503" s="25">
        <v>121640.39224581057</v>
      </c>
      <c r="D7503" s="25">
        <f t="shared" si="710"/>
        <v>11</v>
      </c>
      <c r="E7503" s="25">
        <f t="shared" si="709"/>
        <v>0</v>
      </c>
      <c r="F7503" s="25">
        <f t="shared" si="711"/>
        <v>0</v>
      </c>
      <c r="G7503" s="25" t="str">
        <f t="shared" si="707"/>
        <v>Winter</v>
      </c>
      <c r="H7503" s="25">
        <f t="shared" si="712"/>
        <v>2</v>
      </c>
      <c r="I7503" s="25">
        <v>0</v>
      </c>
      <c r="J7503" s="25">
        <f t="shared" si="708"/>
        <v>2</v>
      </c>
      <c r="K7503" s="7">
        <v>79.429599999999994</v>
      </c>
    </row>
    <row r="7504" spans="1:11" x14ac:dyDescent="0.25">
      <c r="A7504" s="6">
        <v>44509</v>
      </c>
      <c r="B7504" s="7">
        <v>11</v>
      </c>
      <c r="C7504" s="25">
        <v>115297.011389497</v>
      </c>
      <c r="D7504" s="25">
        <f t="shared" si="710"/>
        <v>11</v>
      </c>
      <c r="E7504" s="25">
        <f t="shared" si="709"/>
        <v>0</v>
      </c>
      <c r="F7504" s="25">
        <f t="shared" si="711"/>
        <v>0</v>
      </c>
      <c r="G7504" s="25" t="str">
        <f t="shared" si="707"/>
        <v>Winter</v>
      </c>
      <c r="H7504" s="25">
        <f t="shared" si="712"/>
        <v>2</v>
      </c>
      <c r="I7504" s="25">
        <v>0</v>
      </c>
      <c r="J7504" s="25">
        <f t="shared" si="708"/>
        <v>2</v>
      </c>
      <c r="K7504" s="7">
        <v>63.185870000000001</v>
      </c>
    </row>
    <row r="7505" spans="1:11" x14ac:dyDescent="0.25">
      <c r="A7505" s="6">
        <v>44509</v>
      </c>
      <c r="B7505" s="7">
        <v>12</v>
      </c>
      <c r="C7505" s="25">
        <v>110825.03184306131</v>
      </c>
      <c r="D7505" s="25">
        <f t="shared" si="710"/>
        <v>11</v>
      </c>
      <c r="E7505" s="25">
        <f t="shared" si="709"/>
        <v>0</v>
      </c>
      <c r="F7505" s="25">
        <f t="shared" si="711"/>
        <v>0</v>
      </c>
      <c r="G7505" s="25" t="str">
        <f t="shared" si="707"/>
        <v>Winter</v>
      </c>
      <c r="H7505" s="25">
        <f t="shared" si="712"/>
        <v>2</v>
      </c>
      <c r="I7505" s="25">
        <v>0</v>
      </c>
      <c r="J7505" s="25">
        <f t="shared" si="708"/>
        <v>2</v>
      </c>
      <c r="K7505" s="7">
        <v>65.38158</v>
      </c>
    </row>
    <row r="7506" spans="1:11" x14ac:dyDescent="0.25">
      <c r="A7506" s="6">
        <v>44509</v>
      </c>
      <c r="B7506" s="7">
        <v>13</v>
      </c>
      <c r="C7506" s="25">
        <v>107814.20535736132</v>
      </c>
      <c r="D7506" s="25">
        <f t="shared" si="710"/>
        <v>11</v>
      </c>
      <c r="E7506" s="25">
        <f t="shared" si="709"/>
        <v>0</v>
      </c>
      <c r="F7506" s="25">
        <f t="shared" si="711"/>
        <v>0</v>
      </c>
      <c r="G7506" s="25" t="str">
        <f t="shared" si="707"/>
        <v>Winter</v>
      </c>
      <c r="H7506" s="25">
        <f t="shared" si="712"/>
        <v>2</v>
      </c>
      <c r="I7506" s="25">
        <v>0</v>
      </c>
      <c r="J7506" s="25">
        <f t="shared" si="708"/>
        <v>2</v>
      </c>
      <c r="K7506" s="7">
        <v>60.029679999999999</v>
      </c>
    </row>
    <row r="7507" spans="1:11" x14ac:dyDescent="0.25">
      <c r="A7507" s="6">
        <v>44509</v>
      </c>
      <c r="B7507" s="7">
        <v>14</v>
      </c>
      <c r="C7507" s="25">
        <v>105241.07138512835</v>
      </c>
      <c r="D7507" s="25">
        <f t="shared" si="710"/>
        <v>11</v>
      </c>
      <c r="E7507" s="25">
        <f t="shared" si="709"/>
        <v>0</v>
      </c>
      <c r="F7507" s="25">
        <f t="shared" si="711"/>
        <v>0</v>
      </c>
      <c r="G7507" s="25" t="str">
        <f t="shared" si="707"/>
        <v>Winter</v>
      </c>
      <c r="H7507" s="25">
        <f t="shared" si="712"/>
        <v>2</v>
      </c>
      <c r="I7507" s="25">
        <v>0</v>
      </c>
      <c r="J7507" s="25">
        <f t="shared" si="708"/>
        <v>2</v>
      </c>
      <c r="K7507" s="7">
        <v>64.497969999999995</v>
      </c>
    </row>
    <row r="7508" spans="1:11" x14ac:dyDescent="0.25">
      <c r="A7508" s="6">
        <v>44509</v>
      </c>
      <c r="B7508" s="7">
        <v>15</v>
      </c>
      <c r="C7508" s="25">
        <v>103422.59898054112</v>
      </c>
      <c r="D7508" s="25">
        <f t="shared" si="710"/>
        <v>11</v>
      </c>
      <c r="E7508" s="25">
        <f t="shared" si="709"/>
        <v>0</v>
      </c>
      <c r="F7508" s="25">
        <f t="shared" si="711"/>
        <v>0</v>
      </c>
      <c r="G7508" s="25" t="str">
        <f t="shared" si="707"/>
        <v>Winter</v>
      </c>
      <c r="H7508" s="25">
        <f t="shared" si="712"/>
        <v>2</v>
      </c>
      <c r="I7508" s="25">
        <v>0</v>
      </c>
      <c r="J7508" s="25">
        <f t="shared" si="708"/>
        <v>2</v>
      </c>
      <c r="K7508" s="7">
        <v>64.036929999999998</v>
      </c>
    </row>
    <row r="7509" spans="1:11" x14ac:dyDescent="0.25">
      <c r="A7509" s="6">
        <v>44509</v>
      </c>
      <c r="B7509" s="7">
        <v>16</v>
      </c>
      <c r="C7509" s="25">
        <v>109059.66122189451</v>
      </c>
      <c r="D7509" s="25">
        <f t="shared" si="710"/>
        <v>11</v>
      </c>
      <c r="E7509" s="25">
        <f t="shared" si="709"/>
        <v>0</v>
      </c>
      <c r="F7509" s="25">
        <f t="shared" si="711"/>
        <v>0</v>
      </c>
      <c r="G7509" s="25" t="str">
        <f t="shared" si="707"/>
        <v>Winter</v>
      </c>
      <c r="H7509" s="25">
        <f t="shared" si="712"/>
        <v>2</v>
      </c>
      <c r="I7509" s="25">
        <v>0</v>
      </c>
      <c r="J7509" s="25">
        <f t="shared" si="708"/>
        <v>2</v>
      </c>
      <c r="K7509" s="7">
        <v>86.469099999999997</v>
      </c>
    </row>
    <row r="7510" spans="1:11" x14ac:dyDescent="0.25">
      <c r="A7510" s="6">
        <v>44509</v>
      </c>
      <c r="B7510" s="7">
        <v>17</v>
      </c>
      <c r="C7510" s="25">
        <v>121965.02352836762</v>
      </c>
      <c r="D7510" s="25">
        <f t="shared" si="710"/>
        <v>11</v>
      </c>
      <c r="E7510" s="25">
        <f t="shared" si="709"/>
        <v>0</v>
      </c>
      <c r="F7510" s="25">
        <f t="shared" si="711"/>
        <v>0</v>
      </c>
      <c r="G7510" s="25" t="str">
        <f t="shared" si="707"/>
        <v>Winter</v>
      </c>
      <c r="H7510" s="25">
        <f t="shared" si="712"/>
        <v>2</v>
      </c>
      <c r="I7510" s="25">
        <v>0</v>
      </c>
      <c r="J7510" s="25">
        <f t="shared" si="708"/>
        <v>2</v>
      </c>
      <c r="K7510" s="7">
        <v>61.429540000000003</v>
      </c>
    </row>
    <row r="7511" spans="1:11" x14ac:dyDescent="0.25">
      <c r="A7511" s="6">
        <v>44509</v>
      </c>
      <c r="B7511" s="7">
        <v>18</v>
      </c>
      <c r="C7511" s="25">
        <v>142562.58926876559</v>
      </c>
      <c r="D7511" s="25">
        <f t="shared" si="710"/>
        <v>11</v>
      </c>
      <c r="E7511" s="25">
        <f t="shared" si="709"/>
        <v>0</v>
      </c>
      <c r="F7511" s="25">
        <f t="shared" si="711"/>
        <v>0</v>
      </c>
      <c r="G7511" s="25" t="str">
        <f t="shared" si="707"/>
        <v>Winter</v>
      </c>
      <c r="H7511" s="25">
        <f t="shared" si="712"/>
        <v>2</v>
      </c>
      <c r="I7511" s="25">
        <v>0</v>
      </c>
      <c r="J7511" s="25">
        <f t="shared" si="708"/>
        <v>2</v>
      </c>
      <c r="K7511" s="7">
        <v>111.64360000000001</v>
      </c>
    </row>
    <row r="7512" spans="1:11" x14ac:dyDescent="0.25">
      <c r="A7512" s="6">
        <v>44509</v>
      </c>
      <c r="B7512" s="7">
        <v>19</v>
      </c>
      <c r="C7512" s="25">
        <v>154081.55069521093</v>
      </c>
      <c r="D7512" s="25">
        <f t="shared" si="710"/>
        <v>11</v>
      </c>
      <c r="E7512" s="25">
        <f t="shared" si="709"/>
        <v>0</v>
      </c>
      <c r="F7512" s="25">
        <f t="shared" si="711"/>
        <v>0</v>
      </c>
      <c r="G7512" s="25" t="str">
        <f t="shared" si="707"/>
        <v>Winter</v>
      </c>
      <c r="H7512" s="25">
        <f t="shared" si="712"/>
        <v>6</v>
      </c>
      <c r="I7512" s="25">
        <v>0</v>
      </c>
      <c r="J7512" s="25">
        <f t="shared" si="708"/>
        <v>6</v>
      </c>
      <c r="K7512" s="7">
        <v>58.353589999999997</v>
      </c>
    </row>
    <row r="7513" spans="1:11" x14ac:dyDescent="0.25">
      <c r="A7513" s="6">
        <v>44509</v>
      </c>
      <c r="B7513" s="7">
        <v>20</v>
      </c>
      <c r="C7513" s="25">
        <v>153166.24152814181</v>
      </c>
      <c r="D7513" s="25">
        <f t="shared" si="710"/>
        <v>11</v>
      </c>
      <c r="E7513" s="25">
        <f t="shared" si="709"/>
        <v>0</v>
      </c>
      <c r="F7513" s="25">
        <f t="shared" si="711"/>
        <v>0</v>
      </c>
      <c r="G7513" s="25" t="str">
        <f t="shared" si="707"/>
        <v>Winter</v>
      </c>
      <c r="H7513" s="25">
        <f t="shared" si="712"/>
        <v>6</v>
      </c>
      <c r="I7513" s="25">
        <v>0</v>
      </c>
      <c r="J7513" s="25">
        <f t="shared" si="708"/>
        <v>6</v>
      </c>
      <c r="K7513" s="7">
        <v>60.490810000000003</v>
      </c>
    </row>
    <row r="7514" spans="1:11" x14ac:dyDescent="0.25">
      <c r="A7514" s="6">
        <v>44509</v>
      </c>
      <c r="B7514" s="7">
        <v>21</v>
      </c>
      <c r="C7514" s="25">
        <v>147319.58761934529</v>
      </c>
      <c r="D7514" s="25">
        <f t="shared" si="710"/>
        <v>11</v>
      </c>
      <c r="E7514" s="25">
        <f t="shared" si="709"/>
        <v>0</v>
      </c>
      <c r="F7514" s="25">
        <f t="shared" si="711"/>
        <v>0</v>
      </c>
      <c r="G7514" s="25" t="str">
        <f t="shared" si="707"/>
        <v>Winter</v>
      </c>
      <c r="H7514" s="25">
        <f t="shared" si="712"/>
        <v>6</v>
      </c>
      <c r="I7514" s="25">
        <v>0</v>
      </c>
      <c r="J7514" s="25">
        <f t="shared" si="708"/>
        <v>6</v>
      </c>
      <c r="K7514" s="7">
        <v>58.812660000000001</v>
      </c>
    </row>
    <row r="7515" spans="1:11" x14ac:dyDescent="0.25">
      <c r="A7515" s="6">
        <v>44509</v>
      </c>
      <c r="B7515" s="7">
        <v>22</v>
      </c>
      <c r="C7515" s="25">
        <v>136002.44595905751</v>
      </c>
      <c r="D7515" s="25">
        <f t="shared" si="710"/>
        <v>11</v>
      </c>
      <c r="E7515" s="25">
        <f t="shared" si="709"/>
        <v>0</v>
      </c>
      <c r="F7515" s="25">
        <f t="shared" si="711"/>
        <v>0</v>
      </c>
      <c r="G7515" s="25" t="str">
        <f t="shared" si="707"/>
        <v>Winter</v>
      </c>
      <c r="H7515" s="25">
        <f t="shared" si="712"/>
        <v>2</v>
      </c>
      <c r="I7515" s="25">
        <v>0</v>
      </c>
      <c r="J7515" s="25">
        <f t="shared" si="708"/>
        <v>2</v>
      </c>
      <c r="K7515" s="7">
        <v>55.804360000000003</v>
      </c>
    </row>
    <row r="7516" spans="1:11" x14ac:dyDescent="0.25">
      <c r="A7516" s="6">
        <v>44509</v>
      </c>
      <c r="B7516" s="7">
        <v>23</v>
      </c>
      <c r="C7516" s="25">
        <v>120052.55926610006</v>
      </c>
      <c r="D7516" s="25">
        <f t="shared" si="710"/>
        <v>11</v>
      </c>
      <c r="E7516" s="25">
        <f t="shared" si="709"/>
        <v>0</v>
      </c>
      <c r="F7516" s="25">
        <f t="shared" si="711"/>
        <v>0</v>
      </c>
      <c r="G7516" s="25" t="str">
        <f t="shared" si="707"/>
        <v>Winter</v>
      </c>
      <c r="H7516" s="25">
        <f t="shared" si="712"/>
        <v>2</v>
      </c>
      <c r="I7516" s="25">
        <v>0</v>
      </c>
      <c r="J7516" s="25">
        <f t="shared" si="708"/>
        <v>2</v>
      </c>
      <c r="K7516" s="7">
        <v>46.811259999999997</v>
      </c>
    </row>
    <row r="7517" spans="1:11" x14ac:dyDescent="0.25">
      <c r="A7517" s="6">
        <v>44509</v>
      </c>
      <c r="B7517" s="7">
        <v>24</v>
      </c>
      <c r="C7517" s="25">
        <v>105071.33698007396</v>
      </c>
      <c r="D7517" s="25">
        <f t="shared" si="710"/>
        <v>11</v>
      </c>
      <c r="E7517" s="25">
        <f t="shared" si="709"/>
        <v>0</v>
      </c>
      <c r="F7517" s="25">
        <f t="shared" si="711"/>
        <v>0</v>
      </c>
      <c r="G7517" s="25" t="str">
        <f t="shared" si="707"/>
        <v>Winter</v>
      </c>
      <c r="H7517" s="25">
        <f t="shared" si="712"/>
        <v>2</v>
      </c>
      <c r="I7517" s="25">
        <v>0</v>
      </c>
      <c r="J7517" s="25">
        <f t="shared" si="708"/>
        <v>2</v>
      </c>
      <c r="K7517" s="7">
        <v>34.499809999999997</v>
      </c>
    </row>
    <row r="7518" spans="1:11" x14ac:dyDescent="0.25">
      <c r="A7518" s="6">
        <v>44510</v>
      </c>
      <c r="B7518" s="7">
        <v>1</v>
      </c>
      <c r="C7518" s="25">
        <v>93949.979929293753</v>
      </c>
      <c r="D7518" s="25">
        <f t="shared" si="710"/>
        <v>11</v>
      </c>
      <c r="E7518" s="25">
        <f t="shared" si="709"/>
        <v>0</v>
      </c>
      <c r="F7518" s="25">
        <f t="shared" si="711"/>
        <v>0</v>
      </c>
      <c r="G7518" s="25" t="str">
        <f t="shared" si="707"/>
        <v>Winter</v>
      </c>
      <c r="H7518" s="25">
        <f t="shared" si="712"/>
        <v>2</v>
      </c>
      <c r="I7518" s="25">
        <v>0</v>
      </c>
      <c r="J7518" s="25">
        <f t="shared" si="708"/>
        <v>2</v>
      </c>
      <c r="K7518" s="7">
        <v>37.148440000000001</v>
      </c>
    </row>
    <row r="7519" spans="1:11" x14ac:dyDescent="0.25">
      <c r="A7519" s="6">
        <v>44510</v>
      </c>
      <c r="B7519" s="7">
        <v>2</v>
      </c>
      <c r="C7519" s="25">
        <v>88171.11772121246</v>
      </c>
      <c r="D7519" s="25">
        <f t="shared" si="710"/>
        <v>11</v>
      </c>
      <c r="E7519" s="25">
        <f t="shared" si="709"/>
        <v>0</v>
      </c>
      <c r="F7519" s="25">
        <f t="shared" si="711"/>
        <v>0</v>
      </c>
      <c r="G7519" s="25" t="str">
        <f t="shared" si="707"/>
        <v>Winter</v>
      </c>
      <c r="H7519" s="25">
        <f t="shared" si="712"/>
        <v>1</v>
      </c>
      <c r="I7519" s="25">
        <v>0</v>
      </c>
      <c r="J7519" s="25">
        <f t="shared" si="708"/>
        <v>1</v>
      </c>
      <c r="K7519" s="7">
        <v>35.70926</v>
      </c>
    </row>
    <row r="7520" spans="1:11" x14ac:dyDescent="0.25">
      <c r="A7520" s="6">
        <v>44510</v>
      </c>
      <c r="B7520" s="7">
        <v>3</v>
      </c>
      <c r="C7520" s="25">
        <v>85569.58548117074</v>
      </c>
      <c r="D7520" s="25">
        <f t="shared" si="710"/>
        <v>11</v>
      </c>
      <c r="E7520" s="25">
        <f t="shared" si="709"/>
        <v>0</v>
      </c>
      <c r="F7520" s="25">
        <f t="shared" si="711"/>
        <v>0</v>
      </c>
      <c r="G7520" s="25" t="str">
        <f t="shared" si="707"/>
        <v>Winter</v>
      </c>
      <c r="H7520" s="25">
        <f t="shared" si="712"/>
        <v>1</v>
      </c>
      <c r="I7520" s="25">
        <v>0</v>
      </c>
      <c r="J7520" s="25">
        <f t="shared" si="708"/>
        <v>1</v>
      </c>
      <c r="K7520" s="7">
        <v>36.352339999999998</v>
      </c>
    </row>
    <row r="7521" spans="1:11" x14ac:dyDescent="0.25">
      <c r="A7521" s="6">
        <v>44510</v>
      </c>
      <c r="B7521" s="7">
        <v>4</v>
      </c>
      <c r="C7521" s="25">
        <v>85140.423311521852</v>
      </c>
      <c r="D7521" s="25">
        <f t="shared" si="710"/>
        <v>11</v>
      </c>
      <c r="E7521" s="25">
        <f t="shared" si="709"/>
        <v>0</v>
      </c>
      <c r="F7521" s="25">
        <f t="shared" si="711"/>
        <v>0</v>
      </c>
      <c r="G7521" s="25" t="str">
        <f t="shared" si="707"/>
        <v>Winter</v>
      </c>
      <c r="H7521" s="25">
        <f t="shared" si="712"/>
        <v>1</v>
      </c>
      <c r="I7521" s="25">
        <v>0</v>
      </c>
      <c r="J7521" s="25">
        <f t="shared" si="708"/>
        <v>1</v>
      </c>
      <c r="K7521" s="7">
        <v>37.323189999999997</v>
      </c>
    </row>
    <row r="7522" spans="1:11" x14ac:dyDescent="0.25">
      <c r="A7522" s="6">
        <v>44510</v>
      </c>
      <c r="B7522" s="7">
        <v>5</v>
      </c>
      <c r="C7522" s="25">
        <v>89212.364189585234</v>
      </c>
      <c r="D7522" s="25">
        <f t="shared" si="710"/>
        <v>11</v>
      </c>
      <c r="E7522" s="25">
        <f t="shared" si="709"/>
        <v>0</v>
      </c>
      <c r="F7522" s="25">
        <f t="shared" si="711"/>
        <v>0</v>
      </c>
      <c r="G7522" s="25" t="str">
        <f t="shared" si="707"/>
        <v>Winter</v>
      </c>
      <c r="H7522" s="25">
        <f t="shared" si="712"/>
        <v>1</v>
      </c>
      <c r="I7522" s="25">
        <v>0</v>
      </c>
      <c r="J7522" s="25">
        <f t="shared" si="708"/>
        <v>1</v>
      </c>
      <c r="K7522" s="7">
        <v>41.043770000000002</v>
      </c>
    </row>
    <row r="7523" spans="1:11" x14ac:dyDescent="0.25">
      <c r="A7523" s="6">
        <v>44510</v>
      </c>
      <c r="B7523" s="7">
        <v>6</v>
      </c>
      <c r="C7523" s="25">
        <v>100580.8131849905</v>
      </c>
      <c r="D7523" s="25">
        <f t="shared" si="710"/>
        <v>11</v>
      </c>
      <c r="E7523" s="25">
        <f t="shared" si="709"/>
        <v>0</v>
      </c>
      <c r="F7523" s="25">
        <f t="shared" si="711"/>
        <v>0</v>
      </c>
      <c r="G7523" s="25" t="str">
        <f t="shared" si="707"/>
        <v>Winter</v>
      </c>
      <c r="H7523" s="25">
        <f t="shared" si="712"/>
        <v>1</v>
      </c>
      <c r="I7523" s="25">
        <v>0</v>
      </c>
      <c r="J7523" s="25">
        <f t="shared" si="708"/>
        <v>1</v>
      </c>
      <c r="K7523" s="7">
        <v>42.6434</v>
      </c>
    </row>
    <row r="7524" spans="1:11" x14ac:dyDescent="0.25">
      <c r="A7524" s="6">
        <v>44510</v>
      </c>
      <c r="B7524" s="7">
        <v>7</v>
      </c>
      <c r="C7524" s="25">
        <v>119994.66631633279</v>
      </c>
      <c r="D7524" s="25">
        <f t="shared" si="710"/>
        <v>11</v>
      </c>
      <c r="E7524" s="25">
        <f t="shared" si="709"/>
        <v>0</v>
      </c>
      <c r="F7524" s="25">
        <f t="shared" si="711"/>
        <v>0</v>
      </c>
      <c r="G7524" s="25" t="str">
        <f t="shared" si="707"/>
        <v>Winter</v>
      </c>
      <c r="H7524" s="25">
        <f t="shared" si="712"/>
        <v>6</v>
      </c>
      <c r="I7524" s="25">
        <v>0</v>
      </c>
      <c r="J7524" s="25">
        <f t="shared" si="708"/>
        <v>6</v>
      </c>
      <c r="K7524" s="7">
        <v>66.169139999999999</v>
      </c>
    </row>
    <row r="7525" spans="1:11" x14ac:dyDescent="0.25">
      <c r="A7525" s="6">
        <v>44510</v>
      </c>
      <c r="B7525" s="7">
        <v>8</v>
      </c>
      <c r="C7525" s="25">
        <v>128352.09393148769</v>
      </c>
      <c r="D7525" s="25">
        <f t="shared" si="710"/>
        <v>11</v>
      </c>
      <c r="E7525" s="25">
        <f t="shared" si="709"/>
        <v>0</v>
      </c>
      <c r="F7525" s="25">
        <f t="shared" si="711"/>
        <v>0</v>
      </c>
      <c r="G7525" s="25" t="str">
        <f t="shared" si="707"/>
        <v>Winter</v>
      </c>
      <c r="H7525" s="25">
        <f t="shared" si="712"/>
        <v>6</v>
      </c>
      <c r="I7525" s="25">
        <v>0</v>
      </c>
      <c r="J7525" s="25">
        <f t="shared" si="708"/>
        <v>6</v>
      </c>
      <c r="K7525" s="7">
        <v>72.041659999999993</v>
      </c>
    </row>
    <row r="7526" spans="1:11" x14ac:dyDescent="0.25">
      <c r="A7526" s="6">
        <v>44510</v>
      </c>
      <c r="B7526" s="7">
        <v>9</v>
      </c>
      <c r="C7526" s="25">
        <v>122111.48158150309</v>
      </c>
      <c r="D7526" s="25">
        <f t="shared" si="710"/>
        <v>11</v>
      </c>
      <c r="E7526" s="25">
        <f t="shared" si="709"/>
        <v>0</v>
      </c>
      <c r="F7526" s="25">
        <f t="shared" si="711"/>
        <v>0</v>
      </c>
      <c r="G7526" s="25" t="str">
        <f t="shared" si="707"/>
        <v>Winter</v>
      </c>
      <c r="H7526" s="25">
        <f t="shared" si="712"/>
        <v>6</v>
      </c>
      <c r="I7526" s="25">
        <v>0</v>
      </c>
      <c r="J7526" s="25">
        <f t="shared" si="708"/>
        <v>6</v>
      </c>
      <c r="K7526" s="7">
        <v>41.341459999999998</v>
      </c>
    </row>
    <row r="7527" spans="1:11" x14ac:dyDescent="0.25">
      <c r="A7527" s="6">
        <v>44510</v>
      </c>
      <c r="B7527" s="7">
        <v>10</v>
      </c>
      <c r="C7527" s="25">
        <v>116089.28141996714</v>
      </c>
      <c r="D7527" s="25">
        <f t="shared" si="710"/>
        <v>11</v>
      </c>
      <c r="E7527" s="25">
        <f t="shared" si="709"/>
        <v>0</v>
      </c>
      <c r="F7527" s="25">
        <f t="shared" si="711"/>
        <v>0</v>
      </c>
      <c r="G7527" s="25" t="str">
        <f t="shared" si="707"/>
        <v>Winter</v>
      </c>
      <c r="H7527" s="25">
        <f t="shared" si="712"/>
        <v>2</v>
      </c>
      <c r="I7527" s="25">
        <v>0</v>
      </c>
      <c r="J7527" s="25">
        <f t="shared" si="708"/>
        <v>2</v>
      </c>
      <c r="K7527" s="7">
        <v>48.257800000000003</v>
      </c>
    </row>
    <row r="7528" spans="1:11" x14ac:dyDescent="0.25">
      <c r="A7528" s="6">
        <v>44510</v>
      </c>
      <c r="B7528" s="7">
        <v>11</v>
      </c>
      <c r="C7528" s="25">
        <v>110897.37115221917</v>
      </c>
      <c r="D7528" s="25">
        <f t="shared" si="710"/>
        <v>11</v>
      </c>
      <c r="E7528" s="25">
        <f t="shared" si="709"/>
        <v>0</v>
      </c>
      <c r="F7528" s="25">
        <f t="shared" si="711"/>
        <v>0</v>
      </c>
      <c r="G7528" s="25" t="str">
        <f t="shared" si="707"/>
        <v>Winter</v>
      </c>
      <c r="H7528" s="25">
        <f t="shared" si="712"/>
        <v>2</v>
      </c>
      <c r="I7528" s="25">
        <v>0</v>
      </c>
      <c r="J7528" s="25">
        <f t="shared" si="708"/>
        <v>2</v>
      </c>
      <c r="K7528" s="7">
        <v>51.469720000000002</v>
      </c>
    </row>
    <row r="7529" spans="1:11" x14ac:dyDescent="0.25">
      <c r="A7529" s="6">
        <v>44510</v>
      </c>
      <c r="B7529" s="7">
        <v>12</v>
      </c>
      <c r="C7529" s="25">
        <v>106470.86318105401</v>
      </c>
      <c r="D7529" s="25">
        <f t="shared" si="710"/>
        <v>11</v>
      </c>
      <c r="E7529" s="25">
        <f t="shared" si="709"/>
        <v>0</v>
      </c>
      <c r="F7529" s="25">
        <f t="shared" si="711"/>
        <v>0</v>
      </c>
      <c r="G7529" s="25" t="str">
        <f t="shared" si="707"/>
        <v>Winter</v>
      </c>
      <c r="H7529" s="25">
        <f t="shared" si="712"/>
        <v>2</v>
      </c>
      <c r="I7529" s="25">
        <v>0</v>
      </c>
      <c r="J7529" s="25">
        <f t="shared" si="708"/>
        <v>2</v>
      </c>
      <c r="K7529" s="7">
        <v>50.278100000000002</v>
      </c>
    </row>
    <row r="7530" spans="1:11" x14ac:dyDescent="0.25">
      <c r="A7530" s="6">
        <v>44510</v>
      </c>
      <c r="B7530" s="7">
        <v>13</v>
      </c>
      <c r="C7530" s="25">
        <v>103822.91867551657</v>
      </c>
      <c r="D7530" s="25">
        <f t="shared" si="710"/>
        <v>11</v>
      </c>
      <c r="E7530" s="25">
        <f t="shared" si="709"/>
        <v>0</v>
      </c>
      <c r="F7530" s="25">
        <f t="shared" si="711"/>
        <v>0</v>
      </c>
      <c r="G7530" s="25" t="str">
        <f t="shared" si="707"/>
        <v>Winter</v>
      </c>
      <c r="H7530" s="25">
        <f t="shared" si="712"/>
        <v>2</v>
      </c>
      <c r="I7530" s="25">
        <v>0</v>
      </c>
      <c r="J7530" s="25">
        <f t="shared" si="708"/>
        <v>2</v>
      </c>
      <c r="K7530" s="7">
        <v>48.52431</v>
      </c>
    </row>
    <row r="7531" spans="1:11" x14ac:dyDescent="0.25">
      <c r="A7531" s="6">
        <v>44510</v>
      </c>
      <c r="B7531" s="7">
        <v>14</v>
      </c>
      <c r="C7531" s="25">
        <v>101421.00474882158</v>
      </c>
      <c r="D7531" s="25">
        <f t="shared" si="710"/>
        <v>11</v>
      </c>
      <c r="E7531" s="25">
        <f t="shared" si="709"/>
        <v>0</v>
      </c>
      <c r="F7531" s="25">
        <f t="shared" si="711"/>
        <v>0</v>
      </c>
      <c r="G7531" s="25" t="str">
        <f t="shared" si="707"/>
        <v>Winter</v>
      </c>
      <c r="H7531" s="25">
        <f t="shared" si="712"/>
        <v>2</v>
      </c>
      <c r="I7531" s="25">
        <v>0</v>
      </c>
      <c r="J7531" s="25">
        <f t="shared" si="708"/>
        <v>2</v>
      </c>
      <c r="K7531" s="7">
        <v>50.847000000000001</v>
      </c>
    </row>
    <row r="7532" spans="1:11" x14ac:dyDescent="0.25">
      <c r="A7532" s="6">
        <v>44510</v>
      </c>
      <c r="B7532" s="7">
        <v>15</v>
      </c>
      <c r="C7532" s="25">
        <v>101030.39273013982</v>
      </c>
      <c r="D7532" s="25">
        <f t="shared" si="710"/>
        <v>11</v>
      </c>
      <c r="E7532" s="25">
        <f t="shared" si="709"/>
        <v>0</v>
      </c>
      <c r="F7532" s="25">
        <f t="shared" si="711"/>
        <v>0</v>
      </c>
      <c r="G7532" s="25" t="str">
        <f t="shared" si="707"/>
        <v>Winter</v>
      </c>
      <c r="H7532" s="25">
        <f t="shared" si="712"/>
        <v>2</v>
      </c>
      <c r="I7532" s="25">
        <v>0</v>
      </c>
      <c r="J7532" s="25">
        <f t="shared" si="708"/>
        <v>2</v>
      </c>
      <c r="K7532" s="7">
        <v>52.246960000000001</v>
      </c>
    </row>
    <row r="7533" spans="1:11" x14ac:dyDescent="0.25">
      <c r="A7533" s="6">
        <v>44510</v>
      </c>
      <c r="B7533" s="7">
        <v>16</v>
      </c>
      <c r="C7533" s="25">
        <v>105312.11478816353</v>
      </c>
      <c r="D7533" s="25">
        <f t="shared" si="710"/>
        <v>11</v>
      </c>
      <c r="E7533" s="25">
        <f t="shared" si="709"/>
        <v>0</v>
      </c>
      <c r="F7533" s="25">
        <f t="shared" si="711"/>
        <v>0</v>
      </c>
      <c r="G7533" s="25" t="str">
        <f t="shared" si="707"/>
        <v>Winter</v>
      </c>
      <c r="H7533" s="25">
        <f t="shared" si="712"/>
        <v>2</v>
      </c>
      <c r="I7533" s="25">
        <v>0</v>
      </c>
      <c r="J7533" s="25">
        <f t="shared" si="708"/>
        <v>2</v>
      </c>
      <c r="K7533" s="7">
        <v>68.234669999999994</v>
      </c>
    </row>
    <row r="7534" spans="1:11" x14ac:dyDescent="0.25">
      <c r="A7534" s="6">
        <v>44510</v>
      </c>
      <c r="B7534" s="7">
        <v>17</v>
      </c>
      <c r="C7534" s="25">
        <v>115593.92678058853</v>
      </c>
      <c r="D7534" s="25">
        <f t="shared" si="710"/>
        <v>11</v>
      </c>
      <c r="E7534" s="25">
        <f t="shared" si="709"/>
        <v>0</v>
      </c>
      <c r="F7534" s="25">
        <f t="shared" si="711"/>
        <v>0</v>
      </c>
      <c r="G7534" s="25" t="str">
        <f t="shared" si="707"/>
        <v>Winter</v>
      </c>
      <c r="H7534" s="25">
        <f t="shared" si="712"/>
        <v>2</v>
      </c>
      <c r="I7534" s="25">
        <v>0</v>
      </c>
      <c r="J7534" s="25">
        <f t="shared" si="708"/>
        <v>2</v>
      </c>
      <c r="K7534" s="7">
        <v>52.068710000000003</v>
      </c>
    </row>
    <row r="7535" spans="1:11" x14ac:dyDescent="0.25">
      <c r="A7535" s="6">
        <v>44510</v>
      </c>
      <c r="B7535" s="7">
        <v>18</v>
      </c>
      <c r="C7535" s="25">
        <v>134404.21635327078</v>
      </c>
      <c r="D7535" s="25">
        <f t="shared" si="710"/>
        <v>11</v>
      </c>
      <c r="E7535" s="25">
        <f t="shared" si="709"/>
        <v>0</v>
      </c>
      <c r="F7535" s="25">
        <f t="shared" si="711"/>
        <v>0</v>
      </c>
      <c r="G7535" s="25" t="str">
        <f t="shared" ref="G7535:G7598" si="713">IF(OR(D7535&lt;5,D7535&gt;9),"Winter","Summer")</f>
        <v>Winter</v>
      </c>
      <c r="H7535" s="25">
        <f t="shared" si="712"/>
        <v>2</v>
      </c>
      <c r="I7535" s="25">
        <v>0</v>
      </c>
      <c r="J7535" s="25">
        <f t="shared" ref="J7535:J7598" si="714">IF(I7535=0,H7535,5)</f>
        <v>2</v>
      </c>
      <c r="K7535" s="7">
        <v>61.788649999999997</v>
      </c>
    </row>
    <row r="7536" spans="1:11" x14ac:dyDescent="0.25">
      <c r="A7536" s="6">
        <v>44510</v>
      </c>
      <c r="B7536" s="7">
        <v>19</v>
      </c>
      <c r="C7536" s="25">
        <v>147709.17273952145</v>
      </c>
      <c r="D7536" s="25">
        <f t="shared" si="710"/>
        <v>11</v>
      </c>
      <c r="E7536" s="25">
        <f t="shared" si="709"/>
        <v>0</v>
      </c>
      <c r="F7536" s="25">
        <f t="shared" si="711"/>
        <v>0</v>
      </c>
      <c r="G7536" s="25" t="str">
        <f t="shared" si="713"/>
        <v>Winter</v>
      </c>
      <c r="H7536" s="25">
        <f t="shared" si="712"/>
        <v>6</v>
      </c>
      <c r="I7536" s="25">
        <v>0</v>
      </c>
      <c r="J7536" s="25">
        <f t="shared" si="714"/>
        <v>6</v>
      </c>
      <c r="K7536" s="7">
        <v>55.180059999999997</v>
      </c>
    </row>
    <row r="7537" spans="1:11" x14ac:dyDescent="0.25">
      <c r="A7537" s="6">
        <v>44510</v>
      </c>
      <c r="B7537" s="7">
        <v>20</v>
      </c>
      <c r="C7537" s="25">
        <v>147618.67406770142</v>
      </c>
      <c r="D7537" s="25">
        <f t="shared" si="710"/>
        <v>11</v>
      </c>
      <c r="E7537" s="25">
        <f t="shared" si="709"/>
        <v>0</v>
      </c>
      <c r="F7537" s="25">
        <f t="shared" si="711"/>
        <v>0</v>
      </c>
      <c r="G7537" s="25" t="str">
        <f t="shared" si="713"/>
        <v>Winter</v>
      </c>
      <c r="H7537" s="25">
        <f t="shared" si="712"/>
        <v>6</v>
      </c>
      <c r="I7537" s="25">
        <v>0</v>
      </c>
      <c r="J7537" s="25">
        <f t="shared" si="714"/>
        <v>6</v>
      </c>
      <c r="K7537" s="7">
        <v>47.61403</v>
      </c>
    </row>
    <row r="7538" spans="1:11" x14ac:dyDescent="0.25">
      <c r="A7538" s="6">
        <v>44510</v>
      </c>
      <c r="B7538" s="7">
        <v>21</v>
      </c>
      <c r="C7538" s="25">
        <v>142203.29922574118</v>
      </c>
      <c r="D7538" s="25">
        <f t="shared" si="710"/>
        <v>11</v>
      </c>
      <c r="E7538" s="25">
        <f t="shared" si="709"/>
        <v>0</v>
      </c>
      <c r="F7538" s="25">
        <f t="shared" si="711"/>
        <v>0</v>
      </c>
      <c r="G7538" s="25" t="str">
        <f t="shared" si="713"/>
        <v>Winter</v>
      </c>
      <c r="H7538" s="25">
        <f t="shared" si="712"/>
        <v>6</v>
      </c>
      <c r="I7538" s="25">
        <v>0</v>
      </c>
      <c r="J7538" s="25">
        <f t="shared" si="714"/>
        <v>6</v>
      </c>
      <c r="K7538" s="7">
        <v>54.160850000000003</v>
      </c>
    </row>
    <row r="7539" spans="1:11" x14ac:dyDescent="0.25">
      <c r="A7539" s="6">
        <v>44510</v>
      </c>
      <c r="B7539" s="7">
        <v>22</v>
      </c>
      <c r="C7539" s="25">
        <v>132859.4725801193</v>
      </c>
      <c r="D7539" s="25">
        <f t="shared" si="710"/>
        <v>11</v>
      </c>
      <c r="E7539" s="25">
        <f t="shared" si="709"/>
        <v>0</v>
      </c>
      <c r="F7539" s="25">
        <f t="shared" si="711"/>
        <v>0</v>
      </c>
      <c r="G7539" s="25" t="str">
        <f t="shared" si="713"/>
        <v>Winter</v>
      </c>
      <c r="H7539" s="25">
        <f t="shared" si="712"/>
        <v>2</v>
      </c>
      <c r="I7539" s="25">
        <v>0</v>
      </c>
      <c r="J7539" s="25">
        <f t="shared" si="714"/>
        <v>2</v>
      </c>
      <c r="K7539" s="7">
        <v>49.266030000000001</v>
      </c>
    </row>
    <row r="7540" spans="1:11" x14ac:dyDescent="0.25">
      <c r="A7540" s="6">
        <v>44510</v>
      </c>
      <c r="B7540" s="7">
        <v>23</v>
      </c>
      <c r="C7540" s="25">
        <v>117962.45740239424</v>
      </c>
      <c r="D7540" s="25">
        <f t="shared" si="710"/>
        <v>11</v>
      </c>
      <c r="E7540" s="25">
        <f t="shared" si="709"/>
        <v>0</v>
      </c>
      <c r="F7540" s="25">
        <f t="shared" si="711"/>
        <v>0</v>
      </c>
      <c r="G7540" s="25" t="str">
        <f t="shared" si="713"/>
        <v>Winter</v>
      </c>
      <c r="H7540" s="25">
        <f t="shared" si="712"/>
        <v>2</v>
      </c>
      <c r="I7540" s="25">
        <v>0</v>
      </c>
      <c r="J7540" s="25">
        <f t="shared" si="714"/>
        <v>2</v>
      </c>
      <c r="K7540" s="7">
        <v>38.114139999999999</v>
      </c>
    </row>
    <row r="7541" spans="1:11" x14ac:dyDescent="0.25">
      <c r="A7541" s="6">
        <v>44510</v>
      </c>
      <c r="B7541" s="7">
        <v>24</v>
      </c>
      <c r="C7541" s="25">
        <v>103362.12080464682</v>
      </c>
      <c r="D7541" s="25">
        <f t="shared" si="710"/>
        <v>11</v>
      </c>
      <c r="E7541" s="25">
        <f t="shared" si="709"/>
        <v>0</v>
      </c>
      <c r="F7541" s="25">
        <f t="shared" si="711"/>
        <v>0</v>
      </c>
      <c r="G7541" s="25" t="str">
        <f t="shared" si="713"/>
        <v>Winter</v>
      </c>
      <c r="H7541" s="25">
        <f t="shared" si="712"/>
        <v>2</v>
      </c>
      <c r="I7541" s="25">
        <v>0</v>
      </c>
      <c r="J7541" s="25">
        <f t="shared" si="714"/>
        <v>2</v>
      </c>
      <c r="K7541" s="7">
        <v>34.114989999999999</v>
      </c>
    </row>
    <row r="7542" spans="1:11" x14ac:dyDescent="0.25">
      <c r="A7542" s="6">
        <v>44511</v>
      </c>
      <c r="B7542" s="7">
        <v>1</v>
      </c>
      <c r="C7542" s="25">
        <v>93560.567626273158</v>
      </c>
      <c r="D7542" s="25">
        <f t="shared" si="710"/>
        <v>11</v>
      </c>
      <c r="E7542" s="25">
        <f t="shared" si="709"/>
        <v>1</v>
      </c>
      <c r="F7542" s="25">
        <f t="shared" si="711"/>
        <v>0</v>
      </c>
      <c r="G7542" s="25" t="str">
        <f t="shared" si="713"/>
        <v>Winter</v>
      </c>
      <c r="H7542" s="25">
        <f t="shared" si="712"/>
        <v>2</v>
      </c>
      <c r="I7542" s="25">
        <v>0</v>
      </c>
      <c r="J7542" s="25">
        <f t="shared" si="714"/>
        <v>2</v>
      </c>
      <c r="K7542" s="7">
        <v>32.831490000000002</v>
      </c>
    </row>
    <row r="7543" spans="1:11" x14ac:dyDescent="0.25">
      <c r="A7543" s="6">
        <v>44511</v>
      </c>
      <c r="B7543" s="7">
        <v>2</v>
      </c>
      <c r="C7543" s="25">
        <v>88272.670007381967</v>
      </c>
      <c r="D7543" s="25">
        <f t="shared" si="710"/>
        <v>11</v>
      </c>
      <c r="E7543" s="25">
        <f t="shared" si="709"/>
        <v>1</v>
      </c>
      <c r="F7543" s="25">
        <f t="shared" si="711"/>
        <v>0</v>
      </c>
      <c r="G7543" s="25" t="str">
        <f t="shared" si="713"/>
        <v>Winter</v>
      </c>
      <c r="H7543" s="25">
        <f t="shared" si="712"/>
        <v>1</v>
      </c>
      <c r="I7543" s="25">
        <v>0</v>
      </c>
      <c r="J7543" s="25">
        <f t="shared" si="714"/>
        <v>1</v>
      </c>
      <c r="K7543" s="7">
        <v>35.01914</v>
      </c>
    </row>
    <row r="7544" spans="1:11" x14ac:dyDescent="0.25">
      <c r="A7544" s="6">
        <v>44511</v>
      </c>
      <c r="B7544" s="7">
        <v>3</v>
      </c>
      <c r="C7544" s="25">
        <v>86351.129393914758</v>
      </c>
      <c r="D7544" s="25">
        <f t="shared" si="710"/>
        <v>11</v>
      </c>
      <c r="E7544" s="25">
        <f t="shared" si="709"/>
        <v>1</v>
      </c>
      <c r="F7544" s="25">
        <f t="shared" si="711"/>
        <v>0</v>
      </c>
      <c r="G7544" s="25" t="str">
        <f t="shared" si="713"/>
        <v>Winter</v>
      </c>
      <c r="H7544" s="25">
        <f t="shared" si="712"/>
        <v>1</v>
      </c>
      <c r="I7544" s="25">
        <v>0</v>
      </c>
      <c r="J7544" s="25">
        <f t="shared" si="714"/>
        <v>1</v>
      </c>
      <c r="K7544" s="7">
        <v>33.97504</v>
      </c>
    </row>
    <row r="7545" spans="1:11" x14ac:dyDescent="0.25">
      <c r="A7545" s="6">
        <v>44511</v>
      </c>
      <c r="B7545" s="7">
        <v>4</v>
      </c>
      <c r="C7545" s="25">
        <v>86812.384378669463</v>
      </c>
      <c r="D7545" s="25">
        <f t="shared" si="710"/>
        <v>11</v>
      </c>
      <c r="E7545" s="25">
        <f t="shared" si="709"/>
        <v>1</v>
      </c>
      <c r="F7545" s="25">
        <f t="shared" si="711"/>
        <v>0</v>
      </c>
      <c r="G7545" s="25" t="str">
        <f t="shared" si="713"/>
        <v>Winter</v>
      </c>
      <c r="H7545" s="25">
        <f t="shared" si="712"/>
        <v>1</v>
      </c>
      <c r="I7545" s="25">
        <v>0</v>
      </c>
      <c r="J7545" s="25">
        <f t="shared" si="714"/>
        <v>1</v>
      </c>
      <c r="K7545" s="7">
        <v>39.674190000000003</v>
      </c>
    </row>
    <row r="7546" spans="1:11" x14ac:dyDescent="0.25">
      <c r="A7546" s="6">
        <v>44511</v>
      </c>
      <c r="B7546" s="7">
        <v>5</v>
      </c>
      <c r="C7546" s="25">
        <v>90154.392159858617</v>
      </c>
      <c r="D7546" s="25">
        <f t="shared" si="710"/>
        <v>11</v>
      </c>
      <c r="E7546" s="25">
        <f t="shared" si="709"/>
        <v>1</v>
      </c>
      <c r="F7546" s="25">
        <f t="shared" si="711"/>
        <v>0</v>
      </c>
      <c r="G7546" s="25" t="str">
        <f t="shared" si="713"/>
        <v>Winter</v>
      </c>
      <c r="H7546" s="25">
        <f t="shared" si="712"/>
        <v>1</v>
      </c>
      <c r="I7546" s="25">
        <v>0</v>
      </c>
      <c r="J7546" s="25">
        <f t="shared" si="714"/>
        <v>1</v>
      </c>
      <c r="K7546" s="7">
        <v>43.266109999999998</v>
      </c>
    </row>
    <row r="7547" spans="1:11" x14ac:dyDescent="0.25">
      <c r="A7547" s="6">
        <v>44511</v>
      </c>
      <c r="B7547" s="7">
        <v>6</v>
      </c>
      <c r="C7547" s="25">
        <v>99540.801766710254</v>
      </c>
      <c r="D7547" s="25">
        <f t="shared" si="710"/>
        <v>11</v>
      </c>
      <c r="E7547" s="25">
        <f t="shared" si="709"/>
        <v>1</v>
      </c>
      <c r="F7547" s="25">
        <f t="shared" si="711"/>
        <v>0</v>
      </c>
      <c r="G7547" s="25" t="str">
        <f t="shared" si="713"/>
        <v>Winter</v>
      </c>
      <c r="H7547" s="25">
        <f t="shared" si="712"/>
        <v>1</v>
      </c>
      <c r="I7547" s="25">
        <v>0</v>
      </c>
      <c r="J7547" s="25">
        <f t="shared" si="714"/>
        <v>1</v>
      </c>
      <c r="K7547" s="7">
        <v>34.676960000000001</v>
      </c>
    </row>
    <row r="7548" spans="1:11" x14ac:dyDescent="0.25">
      <c r="A7548" s="6">
        <v>44511</v>
      </c>
      <c r="B7548" s="7">
        <v>7</v>
      </c>
      <c r="C7548" s="25">
        <v>117598.80384620582</v>
      </c>
      <c r="D7548" s="25">
        <f t="shared" si="710"/>
        <v>11</v>
      </c>
      <c r="E7548" s="25">
        <f t="shared" si="709"/>
        <v>1</v>
      </c>
      <c r="F7548" s="25">
        <f t="shared" si="711"/>
        <v>0</v>
      </c>
      <c r="G7548" s="25" t="str">
        <f t="shared" si="713"/>
        <v>Winter</v>
      </c>
      <c r="H7548" s="25">
        <f t="shared" si="712"/>
        <v>2</v>
      </c>
      <c r="I7548" s="25">
        <v>0</v>
      </c>
      <c r="J7548" s="25">
        <f t="shared" si="714"/>
        <v>2</v>
      </c>
      <c r="K7548" s="7">
        <v>65.783069999999995</v>
      </c>
    </row>
    <row r="7549" spans="1:11" x14ac:dyDescent="0.25">
      <c r="A7549" s="6">
        <v>44511</v>
      </c>
      <c r="B7549" s="7">
        <v>8</v>
      </c>
      <c r="C7549" s="25">
        <v>126130.40724973117</v>
      </c>
      <c r="D7549" s="25">
        <f t="shared" si="710"/>
        <v>11</v>
      </c>
      <c r="E7549" s="25">
        <f t="shared" si="709"/>
        <v>1</v>
      </c>
      <c r="F7549" s="25">
        <f t="shared" si="711"/>
        <v>0</v>
      </c>
      <c r="G7549" s="25" t="str">
        <f t="shared" si="713"/>
        <v>Winter</v>
      </c>
      <c r="H7549" s="25">
        <f t="shared" si="712"/>
        <v>2</v>
      </c>
      <c r="I7549" s="25">
        <v>0</v>
      </c>
      <c r="J7549" s="25">
        <f t="shared" si="714"/>
        <v>2</v>
      </c>
      <c r="K7549" s="7">
        <v>47.092260000000003</v>
      </c>
    </row>
    <row r="7550" spans="1:11" x14ac:dyDescent="0.25">
      <c r="A7550" s="6">
        <v>44511</v>
      </c>
      <c r="B7550" s="7">
        <v>9</v>
      </c>
      <c r="C7550" s="25">
        <v>120751.04658535897</v>
      </c>
      <c r="D7550" s="25">
        <f t="shared" si="710"/>
        <v>11</v>
      </c>
      <c r="E7550" s="25">
        <f t="shared" si="709"/>
        <v>1</v>
      </c>
      <c r="F7550" s="25">
        <f t="shared" si="711"/>
        <v>0</v>
      </c>
      <c r="G7550" s="25" t="str">
        <f t="shared" si="713"/>
        <v>Winter</v>
      </c>
      <c r="H7550" s="25">
        <f t="shared" si="712"/>
        <v>2</v>
      </c>
      <c r="I7550" s="25">
        <v>0</v>
      </c>
      <c r="J7550" s="25">
        <f t="shared" si="714"/>
        <v>2</v>
      </c>
      <c r="K7550" s="7">
        <v>35.675109999999997</v>
      </c>
    </row>
    <row r="7551" spans="1:11" x14ac:dyDescent="0.25">
      <c r="A7551" s="6">
        <v>44511</v>
      </c>
      <c r="B7551" s="7">
        <v>10</v>
      </c>
      <c r="C7551" s="25">
        <v>114759.1218256632</v>
      </c>
      <c r="D7551" s="25">
        <f t="shared" si="710"/>
        <v>11</v>
      </c>
      <c r="E7551" s="25">
        <f t="shared" si="709"/>
        <v>1</v>
      </c>
      <c r="F7551" s="25">
        <f t="shared" si="711"/>
        <v>0</v>
      </c>
      <c r="G7551" s="25" t="str">
        <f t="shared" si="713"/>
        <v>Winter</v>
      </c>
      <c r="H7551" s="25">
        <f t="shared" si="712"/>
        <v>2</v>
      </c>
      <c r="I7551" s="25">
        <v>0</v>
      </c>
      <c r="J7551" s="25">
        <f t="shared" si="714"/>
        <v>2</v>
      </c>
      <c r="K7551" s="7">
        <v>45.610950000000003</v>
      </c>
    </row>
    <row r="7552" spans="1:11" x14ac:dyDescent="0.25">
      <c r="A7552" s="6">
        <v>44511</v>
      </c>
      <c r="B7552" s="7">
        <v>11</v>
      </c>
      <c r="C7552" s="25">
        <v>112323.77332480266</v>
      </c>
      <c r="D7552" s="25">
        <f t="shared" si="710"/>
        <v>11</v>
      </c>
      <c r="E7552" s="25">
        <f t="shared" si="709"/>
        <v>1</v>
      </c>
      <c r="F7552" s="25">
        <f t="shared" si="711"/>
        <v>0</v>
      </c>
      <c r="G7552" s="25" t="str">
        <f t="shared" si="713"/>
        <v>Winter</v>
      </c>
      <c r="H7552" s="25">
        <f t="shared" si="712"/>
        <v>2</v>
      </c>
      <c r="I7552" s="25">
        <v>0</v>
      </c>
      <c r="J7552" s="25">
        <f t="shared" si="714"/>
        <v>2</v>
      </c>
      <c r="K7552" s="7">
        <v>39.98254</v>
      </c>
    </row>
    <row r="7553" spans="1:11" x14ac:dyDescent="0.25">
      <c r="A7553" s="6">
        <v>44511</v>
      </c>
      <c r="B7553" s="7">
        <v>12</v>
      </c>
      <c r="C7553" s="25">
        <v>109208.62988153085</v>
      </c>
      <c r="D7553" s="25">
        <f t="shared" si="710"/>
        <v>11</v>
      </c>
      <c r="E7553" s="25">
        <f t="shared" si="709"/>
        <v>1</v>
      </c>
      <c r="F7553" s="25">
        <f t="shared" si="711"/>
        <v>0</v>
      </c>
      <c r="G7553" s="25" t="str">
        <f t="shared" si="713"/>
        <v>Winter</v>
      </c>
      <c r="H7553" s="25">
        <f t="shared" si="712"/>
        <v>2</v>
      </c>
      <c r="I7553" s="25">
        <v>0</v>
      </c>
      <c r="J7553" s="25">
        <f t="shared" si="714"/>
        <v>2</v>
      </c>
      <c r="K7553" s="7">
        <v>74.456199999999995</v>
      </c>
    </row>
    <row r="7554" spans="1:11" x14ac:dyDescent="0.25">
      <c r="A7554" s="6">
        <v>44511</v>
      </c>
      <c r="B7554" s="7">
        <v>13</v>
      </c>
      <c r="C7554" s="25">
        <v>107977.00326859408</v>
      </c>
      <c r="D7554" s="25">
        <f t="shared" si="710"/>
        <v>11</v>
      </c>
      <c r="E7554" s="25">
        <f t="shared" si="709"/>
        <v>1</v>
      </c>
      <c r="F7554" s="25">
        <f t="shared" si="711"/>
        <v>0</v>
      </c>
      <c r="G7554" s="25" t="str">
        <f t="shared" si="713"/>
        <v>Winter</v>
      </c>
      <c r="H7554" s="25">
        <f t="shared" si="712"/>
        <v>2</v>
      </c>
      <c r="I7554" s="25">
        <v>0</v>
      </c>
      <c r="J7554" s="25">
        <f t="shared" si="714"/>
        <v>2</v>
      </c>
      <c r="K7554" s="7">
        <v>42.727200000000003</v>
      </c>
    </row>
    <row r="7555" spans="1:11" x14ac:dyDescent="0.25">
      <c r="A7555" s="6">
        <v>44511</v>
      </c>
      <c r="B7555" s="7">
        <v>14</v>
      </c>
      <c r="C7555" s="25">
        <v>111851.95815388816</v>
      </c>
      <c r="D7555" s="25">
        <f t="shared" si="710"/>
        <v>11</v>
      </c>
      <c r="E7555" s="25">
        <f t="shared" si="709"/>
        <v>1</v>
      </c>
      <c r="F7555" s="25">
        <f t="shared" si="711"/>
        <v>0</v>
      </c>
      <c r="G7555" s="25" t="str">
        <f t="shared" si="713"/>
        <v>Winter</v>
      </c>
      <c r="H7555" s="25">
        <f t="shared" si="712"/>
        <v>2</v>
      </c>
      <c r="I7555" s="25">
        <v>0</v>
      </c>
      <c r="J7555" s="25">
        <f t="shared" si="714"/>
        <v>2</v>
      </c>
      <c r="K7555" s="7">
        <v>42.963889999999999</v>
      </c>
    </row>
    <row r="7556" spans="1:11" x14ac:dyDescent="0.25">
      <c r="A7556" s="6">
        <v>44511</v>
      </c>
      <c r="B7556" s="7">
        <v>15</v>
      </c>
      <c r="C7556" s="25">
        <v>113974.54596066789</v>
      </c>
      <c r="D7556" s="25">
        <f t="shared" si="710"/>
        <v>11</v>
      </c>
      <c r="E7556" s="25">
        <f t="shared" si="709"/>
        <v>1</v>
      </c>
      <c r="F7556" s="25">
        <f t="shared" si="711"/>
        <v>0</v>
      </c>
      <c r="G7556" s="25" t="str">
        <f t="shared" si="713"/>
        <v>Winter</v>
      </c>
      <c r="H7556" s="25">
        <f t="shared" si="712"/>
        <v>2</v>
      </c>
      <c r="I7556" s="25">
        <v>0</v>
      </c>
      <c r="J7556" s="25">
        <f t="shared" si="714"/>
        <v>2</v>
      </c>
      <c r="K7556" s="7">
        <v>39.422260000000001</v>
      </c>
    </row>
    <row r="7557" spans="1:11" x14ac:dyDescent="0.25">
      <c r="A7557" s="6">
        <v>44511</v>
      </c>
      <c r="B7557" s="7">
        <v>16</v>
      </c>
      <c r="C7557" s="25">
        <v>122687.88540276511</v>
      </c>
      <c r="D7557" s="25">
        <f t="shared" si="710"/>
        <v>11</v>
      </c>
      <c r="E7557" s="25">
        <f t="shared" si="709"/>
        <v>1</v>
      </c>
      <c r="F7557" s="25">
        <f t="shared" si="711"/>
        <v>0</v>
      </c>
      <c r="G7557" s="25" t="str">
        <f t="shared" si="713"/>
        <v>Winter</v>
      </c>
      <c r="H7557" s="25">
        <f t="shared" si="712"/>
        <v>2</v>
      </c>
      <c r="I7557" s="25">
        <v>0</v>
      </c>
      <c r="J7557" s="25">
        <f t="shared" si="714"/>
        <v>2</v>
      </c>
      <c r="K7557" s="7">
        <v>65.253460000000004</v>
      </c>
    </row>
    <row r="7558" spans="1:11" x14ac:dyDescent="0.25">
      <c r="A7558" s="6">
        <v>44511</v>
      </c>
      <c r="B7558" s="7">
        <v>17</v>
      </c>
      <c r="C7558" s="25">
        <v>135406.05967032854</v>
      </c>
      <c r="D7558" s="25">
        <f t="shared" si="710"/>
        <v>11</v>
      </c>
      <c r="E7558" s="25">
        <f t="shared" ref="E7558:E7621" si="715">IF(IFERROR(VLOOKUP(A7558,$S$6:$S$15,1,0),0)&gt;0,1,0)</f>
        <v>1</v>
      </c>
      <c r="F7558" s="25">
        <f t="shared" si="711"/>
        <v>0</v>
      </c>
      <c r="G7558" s="25" t="str">
        <f t="shared" si="713"/>
        <v>Winter</v>
      </c>
      <c r="H7558" s="25">
        <f t="shared" si="712"/>
        <v>2</v>
      </c>
      <c r="I7558" s="25">
        <v>0</v>
      </c>
      <c r="J7558" s="25">
        <f t="shared" si="714"/>
        <v>2</v>
      </c>
      <c r="K7558" s="7">
        <v>68.663539999999998</v>
      </c>
    </row>
    <row r="7559" spans="1:11" x14ac:dyDescent="0.25">
      <c r="A7559" s="6">
        <v>44511</v>
      </c>
      <c r="B7559" s="7">
        <v>18</v>
      </c>
      <c r="C7559" s="25">
        <v>152156.15594490888</v>
      </c>
      <c r="D7559" s="25">
        <f t="shared" ref="D7559:D7622" si="716">MONTH(A7559)</f>
        <v>11</v>
      </c>
      <c r="E7559" s="25">
        <f t="shared" si="715"/>
        <v>1</v>
      </c>
      <c r="F7559" s="25">
        <f t="shared" ref="F7559:F7622" si="717">IF(WEEKDAY(A7559,2)&gt;5,1,0)</f>
        <v>0</v>
      </c>
      <c r="G7559" s="25" t="str">
        <f t="shared" si="713"/>
        <v>Winter</v>
      </c>
      <c r="H7559" s="25">
        <f t="shared" ref="H7559:H7622" si="718">IF(AND(B7559&lt;7,B7559&gt;1),1,IF(G7559="Winter",IF(OR(E7559=1,F7559=1,B7559=1,AND(B7559&gt;9,B7559&lt;19),B7559&gt;21),2,6),IF(OR(E7559=1,F7559=1,B7559&lt;15,B7559&gt;20),3,4)))</f>
        <v>2</v>
      </c>
      <c r="I7559" s="25">
        <v>0</v>
      </c>
      <c r="J7559" s="25">
        <f t="shared" si="714"/>
        <v>2</v>
      </c>
      <c r="K7559" s="7">
        <v>114.35290000000001</v>
      </c>
    </row>
    <row r="7560" spans="1:11" x14ac:dyDescent="0.25">
      <c r="A7560" s="6">
        <v>44511</v>
      </c>
      <c r="B7560" s="7">
        <v>19</v>
      </c>
      <c r="C7560" s="25">
        <v>157543.51225667904</v>
      </c>
      <c r="D7560" s="25">
        <f t="shared" si="716"/>
        <v>11</v>
      </c>
      <c r="E7560" s="25">
        <f t="shared" si="715"/>
        <v>1</v>
      </c>
      <c r="F7560" s="25">
        <f t="shared" si="717"/>
        <v>0</v>
      </c>
      <c r="G7560" s="25" t="str">
        <f t="shared" si="713"/>
        <v>Winter</v>
      </c>
      <c r="H7560" s="25">
        <f t="shared" si="718"/>
        <v>2</v>
      </c>
      <c r="I7560" s="25">
        <v>0</v>
      </c>
      <c r="J7560" s="25">
        <f t="shared" si="714"/>
        <v>2</v>
      </c>
      <c r="K7560" s="7">
        <v>94.451729999999998</v>
      </c>
    </row>
    <row r="7561" spans="1:11" x14ac:dyDescent="0.25">
      <c r="A7561" s="6">
        <v>44511</v>
      </c>
      <c r="B7561" s="7">
        <v>20</v>
      </c>
      <c r="C7561" s="25">
        <v>156442.60043101208</v>
      </c>
      <c r="D7561" s="25">
        <f t="shared" si="716"/>
        <v>11</v>
      </c>
      <c r="E7561" s="25">
        <f t="shared" si="715"/>
        <v>1</v>
      </c>
      <c r="F7561" s="25">
        <f t="shared" si="717"/>
        <v>0</v>
      </c>
      <c r="G7561" s="25" t="str">
        <f t="shared" si="713"/>
        <v>Winter</v>
      </c>
      <c r="H7561" s="25">
        <f t="shared" si="718"/>
        <v>2</v>
      </c>
      <c r="I7561" s="25">
        <v>0</v>
      </c>
      <c r="J7561" s="25">
        <f t="shared" si="714"/>
        <v>2</v>
      </c>
      <c r="K7561" s="7">
        <v>57.052289999999999</v>
      </c>
    </row>
    <row r="7562" spans="1:11" x14ac:dyDescent="0.25">
      <c r="A7562" s="6">
        <v>44511</v>
      </c>
      <c r="B7562" s="7">
        <v>21</v>
      </c>
      <c r="C7562" s="25">
        <v>152688.75303762808</v>
      </c>
      <c r="D7562" s="25">
        <f t="shared" si="716"/>
        <v>11</v>
      </c>
      <c r="E7562" s="25">
        <f t="shared" si="715"/>
        <v>1</v>
      </c>
      <c r="F7562" s="25">
        <f t="shared" si="717"/>
        <v>0</v>
      </c>
      <c r="G7562" s="25" t="str">
        <f t="shared" si="713"/>
        <v>Winter</v>
      </c>
      <c r="H7562" s="25">
        <f t="shared" si="718"/>
        <v>2</v>
      </c>
      <c r="I7562" s="25">
        <v>0</v>
      </c>
      <c r="J7562" s="25">
        <f t="shared" si="714"/>
        <v>2</v>
      </c>
      <c r="K7562" s="7">
        <v>52.776269999999997</v>
      </c>
    </row>
    <row r="7563" spans="1:11" x14ac:dyDescent="0.25">
      <c r="A7563" s="6">
        <v>44511</v>
      </c>
      <c r="B7563" s="7">
        <v>22</v>
      </c>
      <c r="C7563" s="25">
        <v>144305.53866669451</v>
      </c>
      <c r="D7563" s="25">
        <f t="shared" si="716"/>
        <v>11</v>
      </c>
      <c r="E7563" s="25">
        <f t="shared" si="715"/>
        <v>1</v>
      </c>
      <c r="F7563" s="25">
        <f t="shared" si="717"/>
        <v>0</v>
      </c>
      <c r="G7563" s="25" t="str">
        <f t="shared" si="713"/>
        <v>Winter</v>
      </c>
      <c r="H7563" s="25">
        <f t="shared" si="718"/>
        <v>2</v>
      </c>
      <c r="I7563" s="25">
        <v>0</v>
      </c>
      <c r="J7563" s="25">
        <f t="shared" si="714"/>
        <v>2</v>
      </c>
      <c r="K7563" s="7">
        <v>54.065770000000001</v>
      </c>
    </row>
    <row r="7564" spans="1:11" x14ac:dyDescent="0.25">
      <c r="A7564" s="6">
        <v>44511</v>
      </c>
      <c r="B7564" s="7">
        <v>23</v>
      </c>
      <c r="C7564" s="25">
        <v>130418.65221509765</v>
      </c>
      <c r="D7564" s="25">
        <f t="shared" si="716"/>
        <v>11</v>
      </c>
      <c r="E7564" s="25">
        <f t="shared" si="715"/>
        <v>1</v>
      </c>
      <c r="F7564" s="25">
        <f t="shared" si="717"/>
        <v>0</v>
      </c>
      <c r="G7564" s="25" t="str">
        <f t="shared" si="713"/>
        <v>Winter</v>
      </c>
      <c r="H7564" s="25">
        <f t="shared" si="718"/>
        <v>2</v>
      </c>
      <c r="I7564" s="25">
        <v>0</v>
      </c>
      <c r="J7564" s="25">
        <f t="shared" si="714"/>
        <v>2</v>
      </c>
      <c r="K7564" s="7">
        <v>38.979309999999998</v>
      </c>
    </row>
    <row r="7565" spans="1:11" x14ac:dyDescent="0.25">
      <c r="A7565" s="6">
        <v>44511</v>
      </c>
      <c r="B7565" s="7">
        <v>24</v>
      </c>
      <c r="C7565" s="25">
        <v>117173.5995312833</v>
      </c>
      <c r="D7565" s="25">
        <f t="shared" si="716"/>
        <v>11</v>
      </c>
      <c r="E7565" s="25">
        <f t="shared" si="715"/>
        <v>1</v>
      </c>
      <c r="F7565" s="25">
        <f t="shared" si="717"/>
        <v>0</v>
      </c>
      <c r="G7565" s="25" t="str">
        <f t="shared" si="713"/>
        <v>Winter</v>
      </c>
      <c r="H7565" s="25">
        <f t="shared" si="718"/>
        <v>2</v>
      </c>
      <c r="I7565" s="25">
        <v>0</v>
      </c>
      <c r="J7565" s="25">
        <f t="shared" si="714"/>
        <v>2</v>
      </c>
      <c r="K7565" s="7">
        <v>31.060569999999998</v>
      </c>
    </row>
    <row r="7566" spans="1:11" x14ac:dyDescent="0.25">
      <c r="A7566" s="6">
        <v>44512</v>
      </c>
      <c r="B7566" s="7">
        <v>1</v>
      </c>
      <c r="C7566" s="25">
        <v>108940.85465888493</v>
      </c>
      <c r="D7566" s="25">
        <f t="shared" si="716"/>
        <v>11</v>
      </c>
      <c r="E7566" s="25">
        <f t="shared" si="715"/>
        <v>0</v>
      </c>
      <c r="F7566" s="25">
        <f t="shared" si="717"/>
        <v>0</v>
      </c>
      <c r="G7566" s="25" t="str">
        <f t="shared" si="713"/>
        <v>Winter</v>
      </c>
      <c r="H7566" s="25">
        <f t="shared" si="718"/>
        <v>2</v>
      </c>
      <c r="I7566" s="25">
        <v>0</v>
      </c>
      <c r="J7566" s="25">
        <f t="shared" si="714"/>
        <v>2</v>
      </c>
      <c r="K7566" s="7">
        <v>35.770009999999999</v>
      </c>
    </row>
    <row r="7567" spans="1:11" x14ac:dyDescent="0.25">
      <c r="A7567" s="6">
        <v>44512</v>
      </c>
      <c r="B7567" s="7">
        <v>2</v>
      </c>
      <c r="C7567" s="25">
        <v>104862.53397013799</v>
      </c>
      <c r="D7567" s="25">
        <f t="shared" si="716"/>
        <v>11</v>
      </c>
      <c r="E7567" s="25">
        <f t="shared" si="715"/>
        <v>0</v>
      </c>
      <c r="F7567" s="25">
        <f t="shared" si="717"/>
        <v>0</v>
      </c>
      <c r="G7567" s="25" t="str">
        <f t="shared" si="713"/>
        <v>Winter</v>
      </c>
      <c r="H7567" s="25">
        <f t="shared" si="718"/>
        <v>1</v>
      </c>
      <c r="I7567" s="25">
        <v>0</v>
      </c>
      <c r="J7567" s="25">
        <f t="shared" si="714"/>
        <v>1</v>
      </c>
      <c r="K7567" s="7">
        <v>32.98865</v>
      </c>
    </row>
    <row r="7568" spans="1:11" x14ac:dyDescent="0.25">
      <c r="A7568" s="6">
        <v>44512</v>
      </c>
      <c r="B7568" s="7">
        <v>3</v>
      </c>
      <c r="C7568" s="25">
        <v>104091.08235379167</v>
      </c>
      <c r="D7568" s="25">
        <f t="shared" si="716"/>
        <v>11</v>
      </c>
      <c r="E7568" s="25">
        <f t="shared" si="715"/>
        <v>0</v>
      </c>
      <c r="F7568" s="25">
        <f t="shared" si="717"/>
        <v>0</v>
      </c>
      <c r="G7568" s="25" t="str">
        <f t="shared" si="713"/>
        <v>Winter</v>
      </c>
      <c r="H7568" s="25">
        <f t="shared" si="718"/>
        <v>1</v>
      </c>
      <c r="I7568" s="25">
        <v>0</v>
      </c>
      <c r="J7568" s="25">
        <f t="shared" si="714"/>
        <v>1</v>
      </c>
      <c r="K7568" s="7">
        <v>31.519880000000001</v>
      </c>
    </row>
    <row r="7569" spans="1:11" x14ac:dyDescent="0.25">
      <c r="A7569" s="6">
        <v>44512</v>
      </c>
      <c r="B7569" s="7">
        <v>4</v>
      </c>
      <c r="C7569" s="25">
        <v>105306.99999573834</v>
      </c>
      <c r="D7569" s="25">
        <f t="shared" si="716"/>
        <v>11</v>
      </c>
      <c r="E7569" s="25">
        <f t="shared" si="715"/>
        <v>0</v>
      </c>
      <c r="F7569" s="25">
        <f t="shared" si="717"/>
        <v>0</v>
      </c>
      <c r="G7569" s="25" t="str">
        <f t="shared" si="713"/>
        <v>Winter</v>
      </c>
      <c r="H7569" s="25">
        <f t="shared" si="718"/>
        <v>1</v>
      </c>
      <c r="I7569" s="25">
        <v>0</v>
      </c>
      <c r="J7569" s="25">
        <f t="shared" si="714"/>
        <v>1</v>
      </c>
      <c r="K7569" s="7">
        <v>34.680340000000001</v>
      </c>
    </row>
    <row r="7570" spans="1:11" x14ac:dyDescent="0.25">
      <c r="A7570" s="6">
        <v>44512</v>
      </c>
      <c r="B7570" s="7">
        <v>5</v>
      </c>
      <c r="C7570" s="25">
        <v>110424.53267350586</v>
      </c>
      <c r="D7570" s="25">
        <f t="shared" si="716"/>
        <v>11</v>
      </c>
      <c r="E7570" s="25">
        <f t="shared" si="715"/>
        <v>0</v>
      </c>
      <c r="F7570" s="25">
        <f t="shared" si="717"/>
        <v>0</v>
      </c>
      <c r="G7570" s="25" t="str">
        <f t="shared" si="713"/>
        <v>Winter</v>
      </c>
      <c r="H7570" s="25">
        <f t="shared" si="718"/>
        <v>1</v>
      </c>
      <c r="I7570" s="25">
        <v>0</v>
      </c>
      <c r="J7570" s="25">
        <f t="shared" si="714"/>
        <v>1</v>
      </c>
      <c r="K7570" s="7">
        <v>89.307339999999996</v>
      </c>
    </row>
    <row r="7571" spans="1:11" x14ac:dyDescent="0.25">
      <c r="A7571" s="6">
        <v>44512</v>
      </c>
      <c r="B7571" s="7">
        <v>6</v>
      </c>
      <c r="C7571" s="25">
        <v>122304.3486976265</v>
      </c>
      <c r="D7571" s="25">
        <f t="shared" si="716"/>
        <v>11</v>
      </c>
      <c r="E7571" s="25">
        <f t="shared" si="715"/>
        <v>0</v>
      </c>
      <c r="F7571" s="25">
        <f t="shared" si="717"/>
        <v>0</v>
      </c>
      <c r="G7571" s="25" t="str">
        <f t="shared" si="713"/>
        <v>Winter</v>
      </c>
      <c r="H7571" s="25">
        <f t="shared" si="718"/>
        <v>1</v>
      </c>
      <c r="I7571" s="25">
        <v>0</v>
      </c>
      <c r="J7571" s="25">
        <f t="shared" si="714"/>
        <v>1</v>
      </c>
      <c r="K7571" s="7">
        <v>66.981989999999996</v>
      </c>
    </row>
    <row r="7572" spans="1:11" x14ac:dyDescent="0.25">
      <c r="A7572" s="6">
        <v>44512</v>
      </c>
      <c r="B7572" s="7">
        <v>7</v>
      </c>
      <c r="C7572" s="25">
        <v>142143.82289227744</v>
      </c>
      <c r="D7572" s="25">
        <f t="shared" si="716"/>
        <v>11</v>
      </c>
      <c r="E7572" s="25">
        <f t="shared" si="715"/>
        <v>0</v>
      </c>
      <c r="F7572" s="25">
        <f t="shared" si="717"/>
        <v>0</v>
      </c>
      <c r="G7572" s="25" t="str">
        <f t="shared" si="713"/>
        <v>Winter</v>
      </c>
      <c r="H7572" s="25">
        <f t="shared" si="718"/>
        <v>6</v>
      </c>
      <c r="I7572" s="25">
        <v>0</v>
      </c>
      <c r="J7572" s="25">
        <f t="shared" si="714"/>
        <v>6</v>
      </c>
      <c r="K7572" s="7">
        <v>72.447699999999998</v>
      </c>
    </row>
    <row r="7573" spans="1:11" x14ac:dyDescent="0.25">
      <c r="A7573" s="6">
        <v>44512</v>
      </c>
      <c r="B7573" s="7">
        <v>8</v>
      </c>
      <c r="C7573" s="25">
        <v>151173.21897585594</v>
      </c>
      <c r="D7573" s="25">
        <f t="shared" si="716"/>
        <v>11</v>
      </c>
      <c r="E7573" s="25">
        <f t="shared" si="715"/>
        <v>0</v>
      </c>
      <c r="F7573" s="25">
        <f t="shared" si="717"/>
        <v>0</v>
      </c>
      <c r="G7573" s="25" t="str">
        <f t="shared" si="713"/>
        <v>Winter</v>
      </c>
      <c r="H7573" s="25">
        <f t="shared" si="718"/>
        <v>6</v>
      </c>
      <c r="I7573" s="25">
        <v>0</v>
      </c>
      <c r="J7573" s="25">
        <f t="shared" si="714"/>
        <v>6</v>
      </c>
      <c r="K7573" s="7">
        <v>64.358519999999999</v>
      </c>
    </row>
    <row r="7574" spans="1:11" x14ac:dyDescent="0.25">
      <c r="A7574" s="6">
        <v>44512</v>
      </c>
      <c r="B7574" s="7">
        <v>9</v>
      </c>
      <c r="C7574" s="25">
        <v>145210.03755876783</v>
      </c>
      <c r="D7574" s="25">
        <f t="shared" si="716"/>
        <v>11</v>
      </c>
      <c r="E7574" s="25">
        <f t="shared" si="715"/>
        <v>0</v>
      </c>
      <c r="F7574" s="25">
        <f t="shared" si="717"/>
        <v>0</v>
      </c>
      <c r="G7574" s="25" t="str">
        <f t="shared" si="713"/>
        <v>Winter</v>
      </c>
      <c r="H7574" s="25">
        <f t="shared" si="718"/>
        <v>6</v>
      </c>
      <c r="I7574" s="25">
        <v>0</v>
      </c>
      <c r="J7574" s="25">
        <f t="shared" si="714"/>
        <v>6</v>
      </c>
      <c r="K7574" s="7">
        <v>79.521889999999999</v>
      </c>
    </row>
    <row r="7575" spans="1:11" x14ac:dyDescent="0.25">
      <c r="A7575" s="6">
        <v>44512</v>
      </c>
      <c r="B7575" s="7">
        <v>10</v>
      </c>
      <c r="C7575" s="25">
        <v>136243.69277794255</v>
      </c>
      <c r="D7575" s="25">
        <f t="shared" si="716"/>
        <v>11</v>
      </c>
      <c r="E7575" s="25">
        <f t="shared" si="715"/>
        <v>0</v>
      </c>
      <c r="F7575" s="25">
        <f t="shared" si="717"/>
        <v>0</v>
      </c>
      <c r="G7575" s="25" t="str">
        <f t="shared" si="713"/>
        <v>Winter</v>
      </c>
      <c r="H7575" s="25">
        <f t="shared" si="718"/>
        <v>2</v>
      </c>
      <c r="I7575" s="25">
        <v>0</v>
      </c>
      <c r="J7575" s="25">
        <f t="shared" si="714"/>
        <v>2</v>
      </c>
      <c r="K7575" s="7">
        <v>53.52619</v>
      </c>
    </row>
    <row r="7576" spans="1:11" x14ac:dyDescent="0.25">
      <c r="A7576" s="6">
        <v>44512</v>
      </c>
      <c r="B7576" s="7">
        <v>11</v>
      </c>
      <c r="C7576" s="25">
        <v>128621.85404561149</v>
      </c>
      <c r="D7576" s="25">
        <f t="shared" si="716"/>
        <v>11</v>
      </c>
      <c r="E7576" s="25">
        <f t="shared" si="715"/>
        <v>0</v>
      </c>
      <c r="F7576" s="25">
        <f t="shared" si="717"/>
        <v>0</v>
      </c>
      <c r="G7576" s="25" t="str">
        <f t="shared" si="713"/>
        <v>Winter</v>
      </c>
      <c r="H7576" s="25">
        <f t="shared" si="718"/>
        <v>2</v>
      </c>
      <c r="I7576" s="25">
        <v>0</v>
      </c>
      <c r="J7576" s="25">
        <f t="shared" si="714"/>
        <v>2</v>
      </c>
      <c r="K7576" s="7">
        <v>42.240250000000003</v>
      </c>
    </row>
    <row r="7577" spans="1:11" x14ac:dyDescent="0.25">
      <c r="A7577" s="6">
        <v>44512</v>
      </c>
      <c r="B7577" s="7">
        <v>12</v>
      </c>
      <c r="C7577" s="25">
        <v>125141.36448221479</v>
      </c>
      <c r="D7577" s="25">
        <f t="shared" si="716"/>
        <v>11</v>
      </c>
      <c r="E7577" s="25">
        <f t="shared" si="715"/>
        <v>0</v>
      </c>
      <c r="F7577" s="25">
        <f t="shared" si="717"/>
        <v>0</v>
      </c>
      <c r="G7577" s="25" t="str">
        <f t="shared" si="713"/>
        <v>Winter</v>
      </c>
      <c r="H7577" s="25">
        <f t="shared" si="718"/>
        <v>2</v>
      </c>
      <c r="I7577" s="25">
        <v>0</v>
      </c>
      <c r="J7577" s="25">
        <f t="shared" si="714"/>
        <v>2</v>
      </c>
      <c r="K7577" s="7">
        <v>47.756729999999997</v>
      </c>
    </row>
    <row r="7578" spans="1:11" x14ac:dyDescent="0.25">
      <c r="A7578" s="6">
        <v>44512</v>
      </c>
      <c r="B7578" s="7">
        <v>13</v>
      </c>
      <c r="C7578" s="25">
        <v>128532.39371924246</v>
      </c>
      <c r="D7578" s="25">
        <f t="shared" si="716"/>
        <v>11</v>
      </c>
      <c r="E7578" s="25">
        <f t="shared" si="715"/>
        <v>0</v>
      </c>
      <c r="F7578" s="25">
        <f t="shared" si="717"/>
        <v>0</v>
      </c>
      <c r="G7578" s="25" t="str">
        <f t="shared" si="713"/>
        <v>Winter</v>
      </c>
      <c r="H7578" s="25">
        <f t="shared" si="718"/>
        <v>2</v>
      </c>
      <c r="I7578" s="25">
        <v>0</v>
      </c>
      <c r="J7578" s="25">
        <f t="shared" si="714"/>
        <v>2</v>
      </c>
      <c r="K7578" s="7">
        <v>49.14293</v>
      </c>
    </row>
    <row r="7579" spans="1:11" x14ac:dyDescent="0.25">
      <c r="A7579" s="6">
        <v>44512</v>
      </c>
      <c r="B7579" s="7">
        <v>14</v>
      </c>
      <c r="C7579" s="25">
        <v>131507.09873939113</v>
      </c>
      <c r="D7579" s="25">
        <f t="shared" si="716"/>
        <v>11</v>
      </c>
      <c r="E7579" s="25">
        <f t="shared" si="715"/>
        <v>0</v>
      </c>
      <c r="F7579" s="25">
        <f t="shared" si="717"/>
        <v>0</v>
      </c>
      <c r="G7579" s="25" t="str">
        <f t="shared" si="713"/>
        <v>Winter</v>
      </c>
      <c r="H7579" s="25">
        <f t="shared" si="718"/>
        <v>2</v>
      </c>
      <c r="I7579" s="25">
        <v>0</v>
      </c>
      <c r="J7579" s="25">
        <f t="shared" si="714"/>
        <v>2</v>
      </c>
      <c r="K7579" s="7">
        <v>38.80397</v>
      </c>
    </row>
    <row r="7580" spans="1:11" x14ac:dyDescent="0.25">
      <c r="A7580" s="6">
        <v>44512</v>
      </c>
      <c r="B7580" s="7">
        <v>15</v>
      </c>
      <c r="C7580" s="25">
        <v>136056.46876644625</v>
      </c>
      <c r="D7580" s="25">
        <f t="shared" si="716"/>
        <v>11</v>
      </c>
      <c r="E7580" s="25">
        <f t="shared" si="715"/>
        <v>0</v>
      </c>
      <c r="F7580" s="25">
        <f t="shared" si="717"/>
        <v>0</v>
      </c>
      <c r="G7580" s="25" t="str">
        <f t="shared" si="713"/>
        <v>Winter</v>
      </c>
      <c r="H7580" s="25">
        <f t="shared" si="718"/>
        <v>2</v>
      </c>
      <c r="I7580" s="25">
        <v>0</v>
      </c>
      <c r="J7580" s="25">
        <f t="shared" si="714"/>
        <v>2</v>
      </c>
      <c r="K7580" s="7">
        <v>43.393079999999998</v>
      </c>
    </row>
    <row r="7581" spans="1:11" x14ac:dyDescent="0.25">
      <c r="A7581" s="6">
        <v>44512</v>
      </c>
      <c r="B7581" s="7">
        <v>16</v>
      </c>
      <c r="C7581" s="25">
        <v>146574.63392212123</v>
      </c>
      <c r="D7581" s="25">
        <f t="shared" si="716"/>
        <v>11</v>
      </c>
      <c r="E7581" s="25">
        <f t="shared" si="715"/>
        <v>0</v>
      </c>
      <c r="F7581" s="25">
        <f t="shared" si="717"/>
        <v>0</v>
      </c>
      <c r="G7581" s="25" t="str">
        <f t="shared" si="713"/>
        <v>Winter</v>
      </c>
      <c r="H7581" s="25">
        <f t="shared" si="718"/>
        <v>2</v>
      </c>
      <c r="I7581" s="25">
        <v>0</v>
      </c>
      <c r="J7581" s="25">
        <f t="shared" si="714"/>
        <v>2</v>
      </c>
      <c r="K7581" s="7">
        <v>86.602159999999998</v>
      </c>
    </row>
    <row r="7582" spans="1:11" x14ac:dyDescent="0.25">
      <c r="A7582" s="6">
        <v>44512</v>
      </c>
      <c r="B7582" s="7">
        <v>17</v>
      </c>
      <c r="C7582" s="25">
        <v>163475.88266490697</v>
      </c>
      <c r="D7582" s="25">
        <f t="shared" si="716"/>
        <v>11</v>
      </c>
      <c r="E7582" s="25">
        <f t="shared" si="715"/>
        <v>0</v>
      </c>
      <c r="F7582" s="25">
        <f t="shared" si="717"/>
        <v>0</v>
      </c>
      <c r="G7582" s="25" t="str">
        <f t="shared" si="713"/>
        <v>Winter</v>
      </c>
      <c r="H7582" s="25">
        <f t="shared" si="718"/>
        <v>2</v>
      </c>
      <c r="I7582" s="25">
        <v>0</v>
      </c>
      <c r="J7582" s="25">
        <f t="shared" si="714"/>
        <v>2</v>
      </c>
      <c r="K7582" s="7">
        <v>100.4512</v>
      </c>
    </row>
    <row r="7583" spans="1:11" x14ac:dyDescent="0.25">
      <c r="A7583" s="6">
        <v>44512</v>
      </c>
      <c r="B7583" s="7">
        <v>18</v>
      </c>
      <c r="C7583" s="25">
        <v>174564.24322449003</v>
      </c>
      <c r="D7583" s="25">
        <f t="shared" si="716"/>
        <v>11</v>
      </c>
      <c r="E7583" s="25">
        <f t="shared" si="715"/>
        <v>0</v>
      </c>
      <c r="F7583" s="25">
        <f t="shared" si="717"/>
        <v>0</v>
      </c>
      <c r="G7583" s="25" t="str">
        <f t="shared" si="713"/>
        <v>Winter</v>
      </c>
      <c r="H7583" s="25">
        <f t="shared" si="718"/>
        <v>2</v>
      </c>
      <c r="I7583" s="25">
        <v>0</v>
      </c>
      <c r="J7583" s="25">
        <f t="shared" si="714"/>
        <v>2</v>
      </c>
      <c r="K7583" s="7">
        <v>349.23270000000002</v>
      </c>
    </row>
    <row r="7584" spans="1:11" x14ac:dyDescent="0.25">
      <c r="A7584" s="6">
        <v>44512</v>
      </c>
      <c r="B7584" s="7">
        <v>19</v>
      </c>
      <c r="C7584" s="25">
        <v>176121.13395840157</v>
      </c>
      <c r="D7584" s="25">
        <f t="shared" si="716"/>
        <v>11</v>
      </c>
      <c r="E7584" s="25">
        <f t="shared" si="715"/>
        <v>0</v>
      </c>
      <c r="F7584" s="25">
        <f t="shared" si="717"/>
        <v>0</v>
      </c>
      <c r="G7584" s="25" t="str">
        <f t="shared" si="713"/>
        <v>Winter</v>
      </c>
      <c r="H7584" s="25">
        <f t="shared" si="718"/>
        <v>6</v>
      </c>
      <c r="I7584" s="25">
        <v>0</v>
      </c>
      <c r="J7584" s="25">
        <f t="shared" si="714"/>
        <v>6</v>
      </c>
      <c r="K7584" s="7">
        <v>66.763630000000006</v>
      </c>
    </row>
    <row r="7585" spans="1:11" x14ac:dyDescent="0.25">
      <c r="A7585" s="6">
        <v>44512</v>
      </c>
      <c r="B7585" s="7">
        <v>20</v>
      </c>
      <c r="C7585" s="25">
        <v>171182.46099273628</v>
      </c>
      <c r="D7585" s="25">
        <f t="shared" si="716"/>
        <v>11</v>
      </c>
      <c r="E7585" s="25">
        <f t="shared" si="715"/>
        <v>0</v>
      </c>
      <c r="F7585" s="25">
        <f t="shared" si="717"/>
        <v>0</v>
      </c>
      <c r="G7585" s="25" t="str">
        <f t="shared" si="713"/>
        <v>Winter</v>
      </c>
      <c r="H7585" s="25">
        <f t="shared" si="718"/>
        <v>6</v>
      </c>
      <c r="I7585" s="25">
        <v>0</v>
      </c>
      <c r="J7585" s="25">
        <f t="shared" si="714"/>
        <v>6</v>
      </c>
      <c r="K7585" s="7">
        <v>51.545389999999998</v>
      </c>
    </row>
    <row r="7586" spans="1:11" x14ac:dyDescent="0.25">
      <c r="A7586" s="6">
        <v>44512</v>
      </c>
      <c r="B7586" s="7">
        <v>21</v>
      </c>
      <c r="C7586" s="25">
        <v>167496.36788621891</v>
      </c>
      <c r="D7586" s="25">
        <f t="shared" si="716"/>
        <v>11</v>
      </c>
      <c r="E7586" s="25">
        <f t="shared" si="715"/>
        <v>0</v>
      </c>
      <c r="F7586" s="25">
        <f t="shared" si="717"/>
        <v>0</v>
      </c>
      <c r="G7586" s="25" t="str">
        <f t="shared" si="713"/>
        <v>Winter</v>
      </c>
      <c r="H7586" s="25">
        <f t="shared" si="718"/>
        <v>6</v>
      </c>
      <c r="I7586" s="25">
        <v>0</v>
      </c>
      <c r="J7586" s="25">
        <f t="shared" si="714"/>
        <v>6</v>
      </c>
      <c r="K7586" s="7">
        <v>64.892960000000002</v>
      </c>
    </row>
    <row r="7587" spans="1:11" x14ac:dyDescent="0.25">
      <c r="A7587" s="6">
        <v>44512</v>
      </c>
      <c r="B7587" s="7">
        <v>22</v>
      </c>
      <c r="C7587" s="25">
        <v>163249.84158047626</v>
      </c>
      <c r="D7587" s="25">
        <f t="shared" si="716"/>
        <v>11</v>
      </c>
      <c r="E7587" s="25">
        <f t="shared" si="715"/>
        <v>0</v>
      </c>
      <c r="F7587" s="25">
        <f t="shared" si="717"/>
        <v>0</v>
      </c>
      <c r="G7587" s="25" t="str">
        <f t="shared" si="713"/>
        <v>Winter</v>
      </c>
      <c r="H7587" s="25">
        <f t="shared" si="718"/>
        <v>2</v>
      </c>
      <c r="I7587" s="25">
        <v>0</v>
      </c>
      <c r="J7587" s="25">
        <f t="shared" si="714"/>
        <v>2</v>
      </c>
      <c r="K7587" s="7">
        <v>94.429469999999995</v>
      </c>
    </row>
    <row r="7588" spans="1:11" x14ac:dyDescent="0.25">
      <c r="A7588" s="6">
        <v>44512</v>
      </c>
      <c r="B7588" s="7">
        <v>23</v>
      </c>
      <c r="C7588" s="25">
        <v>156470.94424299497</v>
      </c>
      <c r="D7588" s="25">
        <f t="shared" si="716"/>
        <v>11</v>
      </c>
      <c r="E7588" s="25">
        <f t="shared" si="715"/>
        <v>0</v>
      </c>
      <c r="F7588" s="25">
        <f t="shared" si="717"/>
        <v>0</v>
      </c>
      <c r="G7588" s="25" t="str">
        <f t="shared" si="713"/>
        <v>Winter</v>
      </c>
      <c r="H7588" s="25">
        <f t="shared" si="718"/>
        <v>2</v>
      </c>
      <c r="I7588" s="25">
        <v>0</v>
      </c>
      <c r="J7588" s="25">
        <f t="shared" si="714"/>
        <v>2</v>
      </c>
      <c r="K7588" s="7">
        <v>75.293819999999997</v>
      </c>
    </row>
    <row r="7589" spans="1:11" x14ac:dyDescent="0.25">
      <c r="A7589" s="6">
        <v>44512</v>
      </c>
      <c r="B7589" s="7">
        <v>24</v>
      </c>
      <c r="C7589" s="25">
        <v>147290.8962294636</v>
      </c>
      <c r="D7589" s="25">
        <f t="shared" si="716"/>
        <v>11</v>
      </c>
      <c r="E7589" s="25">
        <f t="shared" si="715"/>
        <v>0</v>
      </c>
      <c r="F7589" s="25">
        <f t="shared" si="717"/>
        <v>0</v>
      </c>
      <c r="G7589" s="25" t="str">
        <f t="shared" si="713"/>
        <v>Winter</v>
      </c>
      <c r="H7589" s="25">
        <f t="shared" si="718"/>
        <v>2</v>
      </c>
      <c r="I7589" s="25">
        <v>0</v>
      </c>
      <c r="J7589" s="25">
        <f t="shared" si="714"/>
        <v>2</v>
      </c>
      <c r="K7589" s="7">
        <v>41.856760000000001</v>
      </c>
    </row>
    <row r="7590" spans="1:11" x14ac:dyDescent="0.25">
      <c r="A7590" s="6">
        <v>44513</v>
      </c>
      <c r="B7590" s="7">
        <v>1</v>
      </c>
      <c r="C7590" s="25">
        <v>138478.38572507832</v>
      </c>
      <c r="D7590" s="25">
        <f t="shared" si="716"/>
        <v>11</v>
      </c>
      <c r="E7590" s="25">
        <f t="shared" si="715"/>
        <v>0</v>
      </c>
      <c r="F7590" s="25">
        <f t="shared" si="717"/>
        <v>1</v>
      </c>
      <c r="G7590" s="25" t="str">
        <f t="shared" si="713"/>
        <v>Winter</v>
      </c>
      <c r="H7590" s="25">
        <f t="shared" si="718"/>
        <v>2</v>
      </c>
      <c r="I7590" s="25">
        <v>0</v>
      </c>
      <c r="J7590" s="25">
        <f t="shared" si="714"/>
        <v>2</v>
      </c>
      <c r="K7590" s="7">
        <v>45.081710000000001</v>
      </c>
    </row>
    <row r="7591" spans="1:11" x14ac:dyDescent="0.25">
      <c r="A7591" s="6">
        <v>44513</v>
      </c>
      <c r="B7591" s="7">
        <v>2</v>
      </c>
      <c r="C7591" s="25">
        <v>133962.66628369089</v>
      </c>
      <c r="D7591" s="25">
        <f t="shared" si="716"/>
        <v>11</v>
      </c>
      <c r="E7591" s="25">
        <f t="shared" si="715"/>
        <v>0</v>
      </c>
      <c r="F7591" s="25">
        <f t="shared" si="717"/>
        <v>1</v>
      </c>
      <c r="G7591" s="25" t="str">
        <f t="shared" si="713"/>
        <v>Winter</v>
      </c>
      <c r="H7591" s="25">
        <f t="shared" si="718"/>
        <v>1</v>
      </c>
      <c r="I7591" s="25">
        <v>0</v>
      </c>
      <c r="J7591" s="25">
        <f t="shared" si="714"/>
        <v>1</v>
      </c>
      <c r="K7591" s="7">
        <v>58.758510000000001</v>
      </c>
    </row>
    <row r="7592" spans="1:11" x14ac:dyDescent="0.25">
      <c r="A7592" s="6">
        <v>44513</v>
      </c>
      <c r="B7592" s="7">
        <v>3</v>
      </c>
      <c r="C7592" s="25">
        <v>133129.26556605232</v>
      </c>
      <c r="D7592" s="25">
        <f t="shared" si="716"/>
        <v>11</v>
      </c>
      <c r="E7592" s="25">
        <f t="shared" si="715"/>
        <v>0</v>
      </c>
      <c r="F7592" s="25">
        <f t="shared" si="717"/>
        <v>1</v>
      </c>
      <c r="G7592" s="25" t="str">
        <f t="shared" si="713"/>
        <v>Winter</v>
      </c>
      <c r="H7592" s="25">
        <f t="shared" si="718"/>
        <v>1</v>
      </c>
      <c r="I7592" s="25">
        <v>0</v>
      </c>
      <c r="J7592" s="25">
        <f t="shared" si="714"/>
        <v>1</v>
      </c>
      <c r="K7592" s="7">
        <v>73.776989999999998</v>
      </c>
    </row>
    <row r="7593" spans="1:11" x14ac:dyDescent="0.25">
      <c r="A7593" s="6">
        <v>44513</v>
      </c>
      <c r="B7593" s="7">
        <v>4</v>
      </c>
      <c r="C7593" s="25">
        <v>133899.01247085381</v>
      </c>
      <c r="D7593" s="25">
        <f t="shared" si="716"/>
        <v>11</v>
      </c>
      <c r="E7593" s="25">
        <f t="shared" si="715"/>
        <v>0</v>
      </c>
      <c r="F7593" s="25">
        <f t="shared" si="717"/>
        <v>1</v>
      </c>
      <c r="G7593" s="25" t="str">
        <f t="shared" si="713"/>
        <v>Winter</v>
      </c>
      <c r="H7593" s="25">
        <f t="shared" si="718"/>
        <v>1</v>
      </c>
      <c r="I7593" s="25">
        <v>0</v>
      </c>
      <c r="J7593" s="25">
        <f t="shared" si="714"/>
        <v>1</v>
      </c>
      <c r="K7593" s="7">
        <v>41.157470000000004</v>
      </c>
    </row>
    <row r="7594" spans="1:11" x14ac:dyDescent="0.25">
      <c r="A7594" s="6">
        <v>44513</v>
      </c>
      <c r="B7594" s="7">
        <v>5</v>
      </c>
      <c r="C7594" s="25">
        <v>137556.49667304711</v>
      </c>
      <c r="D7594" s="25">
        <f t="shared" si="716"/>
        <v>11</v>
      </c>
      <c r="E7594" s="25">
        <f t="shared" si="715"/>
        <v>0</v>
      </c>
      <c r="F7594" s="25">
        <f t="shared" si="717"/>
        <v>1</v>
      </c>
      <c r="G7594" s="25" t="str">
        <f t="shared" si="713"/>
        <v>Winter</v>
      </c>
      <c r="H7594" s="25">
        <f t="shared" si="718"/>
        <v>1</v>
      </c>
      <c r="I7594" s="25">
        <v>0</v>
      </c>
      <c r="J7594" s="25">
        <f t="shared" si="714"/>
        <v>1</v>
      </c>
      <c r="K7594" s="7">
        <v>90.132059999999996</v>
      </c>
    </row>
    <row r="7595" spans="1:11" x14ac:dyDescent="0.25">
      <c r="A7595" s="6">
        <v>44513</v>
      </c>
      <c r="B7595" s="7">
        <v>6</v>
      </c>
      <c r="C7595" s="25">
        <v>143869.33182439557</v>
      </c>
      <c r="D7595" s="25">
        <f t="shared" si="716"/>
        <v>11</v>
      </c>
      <c r="E7595" s="25">
        <f t="shared" si="715"/>
        <v>0</v>
      </c>
      <c r="F7595" s="25">
        <f t="shared" si="717"/>
        <v>1</v>
      </c>
      <c r="G7595" s="25" t="str">
        <f t="shared" si="713"/>
        <v>Winter</v>
      </c>
      <c r="H7595" s="25">
        <f t="shared" si="718"/>
        <v>1</v>
      </c>
      <c r="I7595" s="25">
        <v>0</v>
      </c>
      <c r="J7595" s="25">
        <f t="shared" si="714"/>
        <v>1</v>
      </c>
      <c r="K7595" s="7">
        <v>62.837440000000001</v>
      </c>
    </row>
    <row r="7596" spans="1:11" x14ac:dyDescent="0.25">
      <c r="A7596" s="6">
        <v>44513</v>
      </c>
      <c r="B7596" s="7">
        <v>7</v>
      </c>
      <c r="C7596" s="25">
        <v>152191.97448999755</v>
      </c>
      <c r="D7596" s="25">
        <f t="shared" si="716"/>
        <v>11</v>
      </c>
      <c r="E7596" s="25">
        <f t="shared" si="715"/>
        <v>0</v>
      </c>
      <c r="F7596" s="25">
        <f t="shared" si="717"/>
        <v>1</v>
      </c>
      <c r="G7596" s="25" t="str">
        <f t="shared" si="713"/>
        <v>Winter</v>
      </c>
      <c r="H7596" s="25">
        <f t="shared" si="718"/>
        <v>2</v>
      </c>
      <c r="I7596" s="25">
        <v>0</v>
      </c>
      <c r="J7596" s="25">
        <f t="shared" si="714"/>
        <v>2</v>
      </c>
      <c r="K7596" s="7">
        <v>51.343850000000003</v>
      </c>
    </row>
    <row r="7597" spans="1:11" x14ac:dyDescent="0.25">
      <c r="A7597" s="6">
        <v>44513</v>
      </c>
      <c r="B7597" s="7">
        <v>8</v>
      </c>
      <c r="C7597" s="25">
        <v>166526.20807836513</v>
      </c>
      <c r="D7597" s="25">
        <f t="shared" si="716"/>
        <v>11</v>
      </c>
      <c r="E7597" s="25">
        <f t="shared" si="715"/>
        <v>0</v>
      </c>
      <c r="F7597" s="25">
        <f t="shared" si="717"/>
        <v>1</v>
      </c>
      <c r="G7597" s="25" t="str">
        <f t="shared" si="713"/>
        <v>Winter</v>
      </c>
      <c r="H7597" s="25">
        <f t="shared" si="718"/>
        <v>2</v>
      </c>
      <c r="I7597" s="25">
        <v>0</v>
      </c>
      <c r="J7597" s="25">
        <f t="shared" si="714"/>
        <v>2</v>
      </c>
      <c r="K7597" s="7">
        <v>48.040909999999997</v>
      </c>
    </row>
    <row r="7598" spans="1:11" x14ac:dyDescent="0.25">
      <c r="A7598" s="6">
        <v>44513</v>
      </c>
      <c r="B7598" s="7">
        <v>9</v>
      </c>
      <c r="C7598" s="25">
        <v>178581.61982421231</v>
      </c>
      <c r="D7598" s="25">
        <f t="shared" si="716"/>
        <v>11</v>
      </c>
      <c r="E7598" s="25">
        <f t="shared" si="715"/>
        <v>0</v>
      </c>
      <c r="F7598" s="25">
        <f t="shared" si="717"/>
        <v>1</v>
      </c>
      <c r="G7598" s="25" t="str">
        <f t="shared" si="713"/>
        <v>Winter</v>
      </c>
      <c r="H7598" s="25">
        <f t="shared" si="718"/>
        <v>2</v>
      </c>
      <c r="I7598" s="25">
        <v>0</v>
      </c>
      <c r="J7598" s="25">
        <f t="shared" si="714"/>
        <v>2</v>
      </c>
      <c r="K7598" s="7">
        <v>44.539569999999998</v>
      </c>
    </row>
    <row r="7599" spans="1:11" x14ac:dyDescent="0.25">
      <c r="A7599" s="6">
        <v>44513</v>
      </c>
      <c r="B7599" s="7">
        <v>10</v>
      </c>
      <c r="C7599" s="25">
        <v>181874.71851105287</v>
      </c>
      <c r="D7599" s="25">
        <f t="shared" si="716"/>
        <v>11</v>
      </c>
      <c r="E7599" s="25">
        <f t="shared" si="715"/>
        <v>0</v>
      </c>
      <c r="F7599" s="25">
        <f t="shared" si="717"/>
        <v>1</v>
      </c>
      <c r="G7599" s="25" t="str">
        <f t="shared" ref="G7599:G7662" si="719">IF(OR(D7599&lt;5,D7599&gt;9),"Winter","Summer")</f>
        <v>Winter</v>
      </c>
      <c r="H7599" s="25">
        <f t="shared" si="718"/>
        <v>2</v>
      </c>
      <c r="I7599" s="25">
        <v>0</v>
      </c>
      <c r="J7599" s="25">
        <f t="shared" ref="J7599:J7662" si="720">IF(I7599=0,H7599,5)</f>
        <v>2</v>
      </c>
      <c r="K7599" s="7">
        <v>46.218780000000002</v>
      </c>
    </row>
    <row r="7600" spans="1:11" x14ac:dyDescent="0.25">
      <c r="A7600" s="6">
        <v>44513</v>
      </c>
      <c r="B7600" s="7">
        <v>11</v>
      </c>
      <c r="C7600" s="25">
        <v>181779.14717278551</v>
      </c>
      <c r="D7600" s="25">
        <f t="shared" si="716"/>
        <v>11</v>
      </c>
      <c r="E7600" s="25">
        <f t="shared" si="715"/>
        <v>0</v>
      </c>
      <c r="F7600" s="25">
        <f t="shared" si="717"/>
        <v>1</v>
      </c>
      <c r="G7600" s="25" t="str">
        <f t="shared" si="719"/>
        <v>Winter</v>
      </c>
      <c r="H7600" s="25">
        <f t="shared" si="718"/>
        <v>2</v>
      </c>
      <c r="I7600" s="25">
        <v>0</v>
      </c>
      <c r="J7600" s="25">
        <f t="shared" si="720"/>
        <v>2</v>
      </c>
      <c r="K7600" s="7">
        <v>57.76361</v>
      </c>
    </row>
    <row r="7601" spans="1:11" x14ac:dyDescent="0.25">
      <c r="A7601" s="6">
        <v>44513</v>
      </c>
      <c r="B7601" s="7">
        <v>12</v>
      </c>
      <c r="C7601" s="25">
        <v>183343.72696325276</v>
      </c>
      <c r="D7601" s="25">
        <f t="shared" si="716"/>
        <v>11</v>
      </c>
      <c r="E7601" s="25">
        <f t="shared" si="715"/>
        <v>0</v>
      </c>
      <c r="F7601" s="25">
        <f t="shared" si="717"/>
        <v>1</v>
      </c>
      <c r="G7601" s="25" t="str">
        <f t="shared" si="719"/>
        <v>Winter</v>
      </c>
      <c r="H7601" s="25">
        <f t="shared" si="718"/>
        <v>2</v>
      </c>
      <c r="I7601" s="25">
        <v>0</v>
      </c>
      <c r="J7601" s="25">
        <f t="shared" si="720"/>
        <v>2</v>
      </c>
      <c r="K7601" s="7">
        <v>67.126099999999994</v>
      </c>
    </row>
    <row r="7602" spans="1:11" x14ac:dyDescent="0.25">
      <c r="A7602" s="6">
        <v>44513</v>
      </c>
      <c r="B7602" s="7">
        <v>13</v>
      </c>
      <c r="C7602" s="25">
        <v>183333.21029784647</v>
      </c>
      <c r="D7602" s="25">
        <f t="shared" si="716"/>
        <v>11</v>
      </c>
      <c r="E7602" s="25">
        <f t="shared" si="715"/>
        <v>0</v>
      </c>
      <c r="F7602" s="25">
        <f t="shared" si="717"/>
        <v>1</v>
      </c>
      <c r="G7602" s="25" t="str">
        <f t="shared" si="719"/>
        <v>Winter</v>
      </c>
      <c r="H7602" s="25">
        <f t="shared" si="718"/>
        <v>2</v>
      </c>
      <c r="I7602" s="25">
        <v>0</v>
      </c>
      <c r="J7602" s="25">
        <f t="shared" si="720"/>
        <v>2</v>
      </c>
      <c r="K7602" s="7">
        <v>51.730710000000002</v>
      </c>
    </row>
    <row r="7603" spans="1:11" x14ac:dyDescent="0.25">
      <c r="A7603" s="6">
        <v>44513</v>
      </c>
      <c r="B7603" s="7">
        <v>14</v>
      </c>
      <c r="C7603" s="25">
        <v>182400.7787030566</v>
      </c>
      <c r="D7603" s="25">
        <f t="shared" si="716"/>
        <v>11</v>
      </c>
      <c r="E7603" s="25">
        <f t="shared" si="715"/>
        <v>0</v>
      </c>
      <c r="F7603" s="25">
        <f t="shared" si="717"/>
        <v>1</v>
      </c>
      <c r="G7603" s="25" t="str">
        <f t="shared" si="719"/>
        <v>Winter</v>
      </c>
      <c r="H7603" s="25">
        <f t="shared" si="718"/>
        <v>2</v>
      </c>
      <c r="I7603" s="25">
        <v>0</v>
      </c>
      <c r="J7603" s="25">
        <f t="shared" si="720"/>
        <v>2</v>
      </c>
      <c r="K7603" s="7">
        <v>53.130009999999999</v>
      </c>
    </row>
    <row r="7604" spans="1:11" x14ac:dyDescent="0.25">
      <c r="A7604" s="6">
        <v>44513</v>
      </c>
      <c r="B7604" s="7">
        <v>15</v>
      </c>
      <c r="C7604" s="25">
        <v>183010.57195215669</v>
      </c>
      <c r="D7604" s="25">
        <f t="shared" si="716"/>
        <v>11</v>
      </c>
      <c r="E7604" s="25">
        <f t="shared" si="715"/>
        <v>0</v>
      </c>
      <c r="F7604" s="25">
        <f t="shared" si="717"/>
        <v>1</v>
      </c>
      <c r="G7604" s="25" t="str">
        <f t="shared" si="719"/>
        <v>Winter</v>
      </c>
      <c r="H7604" s="25">
        <f t="shared" si="718"/>
        <v>2</v>
      </c>
      <c r="I7604" s="25">
        <v>0</v>
      </c>
      <c r="J7604" s="25">
        <f t="shared" si="720"/>
        <v>2</v>
      </c>
      <c r="K7604" s="7">
        <v>41.508740000000003</v>
      </c>
    </row>
    <row r="7605" spans="1:11" x14ac:dyDescent="0.25">
      <c r="A7605" s="6">
        <v>44513</v>
      </c>
      <c r="B7605" s="7">
        <v>16</v>
      </c>
      <c r="C7605" s="25">
        <v>184021.5120905287</v>
      </c>
      <c r="D7605" s="25">
        <f t="shared" si="716"/>
        <v>11</v>
      </c>
      <c r="E7605" s="25">
        <f t="shared" si="715"/>
        <v>0</v>
      </c>
      <c r="F7605" s="25">
        <f t="shared" si="717"/>
        <v>1</v>
      </c>
      <c r="G7605" s="25" t="str">
        <f t="shared" si="719"/>
        <v>Winter</v>
      </c>
      <c r="H7605" s="25">
        <f t="shared" si="718"/>
        <v>2</v>
      </c>
      <c r="I7605" s="25">
        <v>0</v>
      </c>
      <c r="J7605" s="25">
        <f t="shared" si="720"/>
        <v>2</v>
      </c>
      <c r="K7605" s="7">
        <v>190.5498</v>
      </c>
    </row>
    <row r="7606" spans="1:11" x14ac:dyDescent="0.25">
      <c r="A7606" s="6">
        <v>44513</v>
      </c>
      <c r="B7606" s="7">
        <v>17</v>
      </c>
      <c r="C7606" s="25">
        <v>190934.21856211964</v>
      </c>
      <c r="D7606" s="25">
        <f t="shared" si="716"/>
        <v>11</v>
      </c>
      <c r="E7606" s="25">
        <f t="shared" si="715"/>
        <v>0</v>
      </c>
      <c r="F7606" s="25">
        <f t="shared" si="717"/>
        <v>1</v>
      </c>
      <c r="G7606" s="25" t="str">
        <f t="shared" si="719"/>
        <v>Winter</v>
      </c>
      <c r="H7606" s="25">
        <f t="shared" si="718"/>
        <v>2</v>
      </c>
      <c r="I7606" s="25">
        <v>0</v>
      </c>
      <c r="J7606" s="25">
        <f t="shared" si="720"/>
        <v>2</v>
      </c>
      <c r="K7606" s="7">
        <v>47.555030000000002</v>
      </c>
    </row>
    <row r="7607" spans="1:11" x14ac:dyDescent="0.25">
      <c r="A7607" s="6">
        <v>44513</v>
      </c>
      <c r="B7607" s="7">
        <v>18</v>
      </c>
      <c r="C7607" s="25">
        <v>199022.2562908009</v>
      </c>
      <c r="D7607" s="25">
        <f t="shared" si="716"/>
        <v>11</v>
      </c>
      <c r="E7607" s="25">
        <f t="shared" si="715"/>
        <v>0</v>
      </c>
      <c r="F7607" s="25">
        <f t="shared" si="717"/>
        <v>1</v>
      </c>
      <c r="G7607" s="25" t="str">
        <f t="shared" si="719"/>
        <v>Winter</v>
      </c>
      <c r="H7607" s="25">
        <f t="shared" si="718"/>
        <v>2</v>
      </c>
      <c r="I7607" s="25">
        <v>0</v>
      </c>
      <c r="J7607" s="25">
        <f t="shared" si="720"/>
        <v>2</v>
      </c>
      <c r="K7607" s="7">
        <v>84.66</v>
      </c>
    </row>
    <row r="7608" spans="1:11" x14ac:dyDescent="0.25">
      <c r="A7608" s="6">
        <v>44513</v>
      </c>
      <c r="B7608" s="7">
        <v>19</v>
      </c>
      <c r="C7608" s="25">
        <v>200406.77684128482</v>
      </c>
      <c r="D7608" s="25">
        <f t="shared" si="716"/>
        <v>11</v>
      </c>
      <c r="E7608" s="25">
        <f t="shared" si="715"/>
        <v>0</v>
      </c>
      <c r="F7608" s="25">
        <f t="shared" si="717"/>
        <v>1</v>
      </c>
      <c r="G7608" s="25" t="str">
        <f t="shared" si="719"/>
        <v>Winter</v>
      </c>
      <c r="H7608" s="25">
        <f t="shared" si="718"/>
        <v>2</v>
      </c>
      <c r="I7608" s="25">
        <v>0</v>
      </c>
      <c r="J7608" s="25">
        <f t="shared" si="720"/>
        <v>2</v>
      </c>
      <c r="K7608" s="7">
        <v>64.858590000000007</v>
      </c>
    </row>
    <row r="7609" spans="1:11" x14ac:dyDescent="0.25">
      <c r="A7609" s="6">
        <v>44513</v>
      </c>
      <c r="B7609" s="7">
        <v>20</v>
      </c>
      <c r="C7609" s="25">
        <v>195056.76178934425</v>
      </c>
      <c r="D7609" s="25">
        <f t="shared" si="716"/>
        <v>11</v>
      </c>
      <c r="E7609" s="25">
        <f t="shared" si="715"/>
        <v>0</v>
      </c>
      <c r="F7609" s="25">
        <f t="shared" si="717"/>
        <v>1</v>
      </c>
      <c r="G7609" s="25" t="str">
        <f t="shared" si="719"/>
        <v>Winter</v>
      </c>
      <c r="H7609" s="25">
        <f t="shared" si="718"/>
        <v>2</v>
      </c>
      <c r="I7609" s="25">
        <v>0</v>
      </c>
      <c r="J7609" s="25">
        <f t="shared" si="720"/>
        <v>2</v>
      </c>
      <c r="K7609" s="7">
        <v>57.449219999999997</v>
      </c>
    </row>
    <row r="7610" spans="1:11" x14ac:dyDescent="0.25">
      <c r="A7610" s="6">
        <v>44513</v>
      </c>
      <c r="B7610" s="7">
        <v>21</v>
      </c>
      <c r="C7610" s="25">
        <v>190295.4762884251</v>
      </c>
      <c r="D7610" s="25">
        <f t="shared" si="716"/>
        <v>11</v>
      </c>
      <c r="E7610" s="25">
        <f t="shared" si="715"/>
        <v>0</v>
      </c>
      <c r="F7610" s="25">
        <f t="shared" si="717"/>
        <v>1</v>
      </c>
      <c r="G7610" s="25" t="str">
        <f t="shared" si="719"/>
        <v>Winter</v>
      </c>
      <c r="H7610" s="25">
        <f t="shared" si="718"/>
        <v>2</v>
      </c>
      <c r="I7610" s="25">
        <v>0</v>
      </c>
      <c r="J7610" s="25">
        <f t="shared" si="720"/>
        <v>2</v>
      </c>
      <c r="K7610" s="7">
        <v>55.193460000000002</v>
      </c>
    </row>
    <row r="7611" spans="1:11" x14ac:dyDescent="0.25">
      <c r="A7611" s="6">
        <v>44513</v>
      </c>
      <c r="B7611" s="7">
        <v>22</v>
      </c>
      <c r="C7611" s="25">
        <v>183476.92871916408</v>
      </c>
      <c r="D7611" s="25">
        <f t="shared" si="716"/>
        <v>11</v>
      </c>
      <c r="E7611" s="25">
        <f t="shared" si="715"/>
        <v>0</v>
      </c>
      <c r="F7611" s="25">
        <f t="shared" si="717"/>
        <v>1</v>
      </c>
      <c r="G7611" s="25" t="str">
        <f t="shared" si="719"/>
        <v>Winter</v>
      </c>
      <c r="H7611" s="25">
        <f t="shared" si="718"/>
        <v>2</v>
      </c>
      <c r="I7611" s="25">
        <v>0</v>
      </c>
      <c r="J7611" s="25">
        <f t="shared" si="720"/>
        <v>2</v>
      </c>
      <c r="K7611" s="7">
        <v>55.646520000000002</v>
      </c>
    </row>
    <row r="7612" spans="1:11" x14ac:dyDescent="0.25">
      <c r="A7612" s="6">
        <v>44513</v>
      </c>
      <c r="B7612" s="7">
        <v>23</v>
      </c>
      <c r="C7612" s="25">
        <v>173056.24194987325</v>
      </c>
      <c r="D7612" s="25">
        <f t="shared" si="716"/>
        <v>11</v>
      </c>
      <c r="E7612" s="25">
        <f t="shared" si="715"/>
        <v>0</v>
      </c>
      <c r="F7612" s="25">
        <f t="shared" si="717"/>
        <v>1</v>
      </c>
      <c r="G7612" s="25" t="str">
        <f t="shared" si="719"/>
        <v>Winter</v>
      </c>
      <c r="H7612" s="25">
        <f t="shared" si="718"/>
        <v>2</v>
      </c>
      <c r="I7612" s="25">
        <v>0</v>
      </c>
      <c r="J7612" s="25">
        <f t="shared" si="720"/>
        <v>2</v>
      </c>
      <c r="K7612" s="7">
        <v>53.851550000000003</v>
      </c>
    </row>
    <row r="7613" spans="1:11" x14ac:dyDescent="0.25">
      <c r="A7613" s="6">
        <v>44513</v>
      </c>
      <c r="B7613" s="7">
        <v>24</v>
      </c>
      <c r="C7613" s="25">
        <v>161800.96732733739</v>
      </c>
      <c r="D7613" s="25">
        <f t="shared" si="716"/>
        <v>11</v>
      </c>
      <c r="E7613" s="25">
        <f t="shared" si="715"/>
        <v>0</v>
      </c>
      <c r="F7613" s="25">
        <f t="shared" si="717"/>
        <v>1</v>
      </c>
      <c r="G7613" s="25" t="str">
        <f t="shared" si="719"/>
        <v>Winter</v>
      </c>
      <c r="H7613" s="25">
        <f t="shared" si="718"/>
        <v>2</v>
      </c>
      <c r="I7613" s="25">
        <v>0</v>
      </c>
      <c r="J7613" s="25">
        <f t="shared" si="720"/>
        <v>2</v>
      </c>
      <c r="K7613" s="7">
        <v>47.658709999999999</v>
      </c>
    </row>
    <row r="7614" spans="1:11" x14ac:dyDescent="0.25">
      <c r="A7614" s="6">
        <v>44514</v>
      </c>
      <c r="B7614" s="7">
        <v>1</v>
      </c>
      <c r="C7614" s="25">
        <v>151718.0578030122</v>
      </c>
      <c r="D7614" s="25">
        <f t="shared" si="716"/>
        <v>11</v>
      </c>
      <c r="E7614" s="25">
        <f t="shared" si="715"/>
        <v>0</v>
      </c>
      <c r="F7614" s="25">
        <f t="shared" si="717"/>
        <v>1</v>
      </c>
      <c r="G7614" s="25" t="str">
        <f t="shared" si="719"/>
        <v>Winter</v>
      </c>
      <c r="H7614" s="25">
        <f t="shared" si="718"/>
        <v>2</v>
      </c>
      <c r="I7614" s="25">
        <v>0</v>
      </c>
      <c r="J7614" s="25">
        <f t="shared" si="720"/>
        <v>2</v>
      </c>
      <c r="K7614" s="7">
        <v>50.053229999999999</v>
      </c>
    </row>
    <row r="7615" spans="1:11" x14ac:dyDescent="0.25">
      <c r="A7615" s="6">
        <v>44514</v>
      </c>
      <c r="B7615" s="7">
        <v>2</v>
      </c>
      <c r="C7615" s="25">
        <v>145048.2033583755</v>
      </c>
      <c r="D7615" s="25">
        <f t="shared" si="716"/>
        <v>11</v>
      </c>
      <c r="E7615" s="25">
        <f t="shared" si="715"/>
        <v>0</v>
      </c>
      <c r="F7615" s="25">
        <f t="shared" si="717"/>
        <v>1</v>
      </c>
      <c r="G7615" s="25" t="str">
        <f t="shared" si="719"/>
        <v>Winter</v>
      </c>
      <c r="H7615" s="25">
        <f t="shared" si="718"/>
        <v>1</v>
      </c>
      <c r="I7615" s="25">
        <v>0</v>
      </c>
      <c r="J7615" s="25">
        <f t="shared" si="720"/>
        <v>1</v>
      </c>
      <c r="K7615" s="7">
        <v>83.31635</v>
      </c>
    </row>
    <row r="7616" spans="1:11" x14ac:dyDescent="0.25">
      <c r="A7616" s="6">
        <v>44514</v>
      </c>
      <c r="B7616" s="7">
        <v>3</v>
      </c>
      <c r="C7616" s="25">
        <v>141267.90488410284</v>
      </c>
      <c r="D7616" s="25">
        <f t="shared" si="716"/>
        <v>11</v>
      </c>
      <c r="E7616" s="25">
        <f t="shared" si="715"/>
        <v>0</v>
      </c>
      <c r="F7616" s="25">
        <f t="shared" si="717"/>
        <v>1</v>
      </c>
      <c r="G7616" s="25" t="str">
        <f t="shared" si="719"/>
        <v>Winter</v>
      </c>
      <c r="H7616" s="25">
        <f t="shared" si="718"/>
        <v>1</v>
      </c>
      <c r="I7616" s="25">
        <v>0</v>
      </c>
      <c r="J7616" s="25">
        <f t="shared" si="720"/>
        <v>1</v>
      </c>
      <c r="K7616" s="7">
        <v>51.942500000000003</v>
      </c>
    </row>
    <row r="7617" spans="1:11" x14ac:dyDescent="0.25">
      <c r="A7617" s="6">
        <v>44514</v>
      </c>
      <c r="B7617" s="7">
        <v>4</v>
      </c>
      <c r="C7617" s="25">
        <v>141002.92649368802</v>
      </c>
      <c r="D7617" s="25">
        <f t="shared" si="716"/>
        <v>11</v>
      </c>
      <c r="E7617" s="25">
        <f t="shared" si="715"/>
        <v>0</v>
      </c>
      <c r="F7617" s="25">
        <f t="shared" si="717"/>
        <v>1</v>
      </c>
      <c r="G7617" s="25" t="str">
        <f t="shared" si="719"/>
        <v>Winter</v>
      </c>
      <c r="H7617" s="25">
        <f t="shared" si="718"/>
        <v>1</v>
      </c>
      <c r="I7617" s="25">
        <v>0</v>
      </c>
      <c r="J7617" s="25">
        <f t="shared" si="720"/>
        <v>1</v>
      </c>
      <c r="K7617" s="7">
        <v>53.705100000000002</v>
      </c>
    </row>
    <row r="7618" spans="1:11" x14ac:dyDescent="0.25">
      <c r="A7618" s="6">
        <v>44514</v>
      </c>
      <c r="B7618" s="7">
        <v>5</v>
      </c>
      <c r="C7618" s="25">
        <v>142898.08748717376</v>
      </c>
      <c r="D7618" s="25">
        <f t="shared" si="716"/>
        <v>11</v>
      </c>
      <c r="E7618" s="25">
        <f t="shared" si="715"/>
        <v>0</v>
      </c>
      <c r="F7618" s="25">
        <f t="shared" si="717"/>
        <v>1</v>
      </c>
      <c r="G7618" s="25" t="str">
        <f t="shared" si="719"/>
        <v>Winter</v>
      </c>
      <c r="H7618" s="25">
        <f t="shared" si="718"/>
        <v>1</v>
      </c>
      <c r="I7618" s="25">
        <v>0</v>
      </c>
      <c r="J7618" s="25">
        <f t="shared" si="720"/>
        <v>1</v>
      </c>
      <c r="K7618" s="7">
        <v>62.645139999999998</v>
      </c>
    </row>
    <row r="7619" spans="1:11" x14ac:dyDescent="0.25">
      <c r="A7619" s="6">
        <v>44514</v>
      </c>
      <c r="B7619" s="7">
        <v>6</v>
      </c>
      <c r="C7619" s="25">
        <v>148732.19272368681</v>
      </c>
      <c r="D7619" s="25">
        <f t="shared" si="716"/>
        <v>11</v>
      </c>
      <c r="E7619" s="25">
        <f t="shared" si="715"/>
        <v>0</v>
      </c>
      <c r="F7619" s="25">
        <f t="shared" si="717"/>
        <v>1</v>
      </c>
      <c r="G7619" s="25" t="str">
        <f t="shared" si="719"/>
        <v>Winter</v>
      </c>
      <c r="H7619" s="25">
        <f t="shared" si="718"/>
        <v>1</v>
      </c>
      <c r="I7619" s="25">
        <v>0</v>
      </c>
      <c r="J7619" s="25">
        <f t="shared" si="720"/>
        <v>1</v>
      </c>
      <c r="K7619" s="7">
        <v>60.337090000000003</v>
      </c>
    </row>
    <row r="7620" spans="1:11" x14ac:dyDescent="0.25">
      <c r="A7620" s="6">
        <v>44514</v>
      </c>
      <c r="B7620" s="7">
        <v>7</v>
      </c>
      <c r="C7620" s="25">
        <v>156826.28644599475</v>
      </c>
      <c r="D7620" s="25">
        <f t="shared" si="716"/>
        <v>11</v>
      </c>
      <c r="E7620" s="25">
        <f t="shared" si="715"/>
        <v>0</v>
      </c>
      <c r="F7620" s="25">
        <f t="shared" si="717"/>
        <v>1</v>
      </c>
      <c r="G7620" s="25" t="str">
        <f t="shared" si="719"/>
        <v>Winter</v>
      </c>
      <c r="H7620" s="25">
        <f t="shared" si="718"/>
        <v>2</v>
      </c>
      <c r="I7620" s="25">
        <v>0</v>
      </c>
      <c r="J7620" s="25">
        <f t="shared" si="720"/>
        <v>2</v>
      </c>
      <c r="K7620" s="7">
        <v>46.322879999999998</v>
      </c>
    </row>
    <row r="7621" spans="1:11" x14ac:dyDescent="0.25">
      <c r="A7621" s="6">
        <v>44514</v>
      </c>
      <c r="B7621" s="7">
        <v>8</v>
      </c>
      <c r="C7621" s="25">
        <v>169672.69509099997</v>
      </c>
      <c r="D7621" s="25">
        <f t="shared" si="716"/>
        <v>11</v>
      </c>
      <c r="E7621" s="25">
        <f t="shared" si="715"/>
        <v>0</v>
      </c>
      <c r="F7621" s="25">
        <f t="shared" si="717"/>
        <v>1</v>
      </c>
      <c r="G7621" s="25" t="str">
        <f t="shared" si="719"/>
        <v>Winter</v>
      </c>
      <c r="H7621" s="25">
        <f t="shared" si="718"/>
        <v>2</v>
      </c>
      <c r="I7621" s="25">
        <v>0</v>
      </c>
      <c r="J7621" s="25">
        <f t="shared" si="720"/>
        <v>2</v>
      </c>
      <c r="K7621" s="7">
        <v>41.352080000000001</v>
      </c>
    </row>
    <row r="7622" spans="1:11" x14ac:dyDescent="0.25">
      <c r="A7622" s="6">
        <v>44514</v>
      </c>
      <c r="B7622" s="7">
        <v>9</v>
      </c>
      <c r="C7622" s="25">
        <v>185382.71708607348</v>
      </c>
      <c r="D7622" s="25">
        <f t="shared" si="716"/>
        <v>11</v>
      </c>
      <c r="E7622" s="25">
        <f t="shared" ref="E7622:E7685" si="721">IF(IFERROR(VLOOKUP(A7622,$S$6:$S$15,1,0),0)&gt;0,1,0)</f>
        <v>0</v>
      </c>
      <c r="F7622" s="25">
        <f t="shared" si="717"/>
        <v>1</v>
      </c>
      <c r="G7622" s="25" t="str">
        <f t="shared" si="719"/>
        <v>Winter</v>
      </c>
      <c r="H7622" s="25">
        <f t="shared" si="718"/>
        <v>2</v>
      </c>
      <c r="I7622" s="25">
        <v>0</v>
      </c>
      <c r="J7622" s="25">
        <f t="shared" si="720"/>
        <v>2</v>
      </c>
      <c r="K7622" s="7">
        <v>47.450119999999998</v>
      </c>
    </row>
    <row r="7623" spans="1:11" x14ac:dyDescent="0.25">
      <c r="A7623" s="6">
        <v>44514</v>
      </c>
      <c r="B7623" s="7">
        <v>10</v>
      </c>
      <c r="C7623" s="25">
        <v>195266.36125432668</v>
      </c>
      <c r="D7623" s="25">
        <f t="shared" ref="D7623:D7686" si="722">MONTH(A7623)</f>
        <v>11</v>
      </c>
      <c r="E7623" s="25">
        <f t="shared" si="721"/>
        <v>0</v>
      </c>
      <c r="F7623" s="25">
        <f t="shared" ref="F7623:F7686" si="723">IF(WEEKDAY(A7623,2)&gt;5,1,0)</f>
        <v>1</v>
      </c>
      <c r="G7623" s="25" t="str">
        <f t="shared" si="719"/>
        <v>Winter</v>
      </c>
      <c r="H7623" s="25">
        <f t="shared" ref="H7623:H7686" si="724">IF(AND(B7623&lt;7,B7623&gt;1),1,IF(G7623="Winter",IF(OR(E7623=1,F7623=1,B7623=1,AND(B7623&gt;9,B7623&lt;19),B7623&gt;21),2,6),IF(OR(E7623=1,F7623=1,B7623&lt;15,B7623&gt;20),3,4)))</f>
        <v>2</v>
      </c>
      <c r="I7623" s="25">
        <v>0</v>
      </c>
      <c r="J7623" s="25">
        <f t="shared" si="720"/>
        <v>2</v>
      </c>
      <c r="K7623" s="7">
        <v>58.259889999999999</v>
      </c>
    </row>
    <row r="7624" spans="1:11" x14ac:dyDescent="0.25">
      <c r="A7624" s="6">
        <v>44514</v>
      </c>
      <c r="B7624" s="7">
        <v>11</v>
      </c>
      <c r="C7624" s="25">
        <v>203995.17610742297</v>
      </c>
      <c r="D7624" s="25">
        <f t="shared" si="722"/>
        <v>11</v>
      </c>
      <c r="E7624" s="25">
        <f t="shared" si="721"/>
        <v>0</v>
      </c>
      <c r="F7624" s="25">
        <f t="shared" si="723"/>
        <v>1</v>
      </c>
      <c r="G7624" s="25" t="str">
        <f t="shared" si="719"/>
        <v>Winter</v>
      </c>
      <c r="H7624" s="25">
        <f t="shared" si="724"/>
        <v>2</v>
      </c>
      <c r="I7624" s="25">
        <v>0</v>
      </c>
      <c r="J7624" s="25">
        <f t="shared" si="720"/>
        <v>2</v>
      </c>
      <c r="K7624" s="7">
        <v>80.555319999999995</v>
      </c>
    </row>
    <row r="7625" spans="1:11" x14ac:dyDescent="0.25">
      <c r="A7625" s="6">
        <v>44514</v>
      </c>
      <c r="B7625" s="7">
        <v>12</v>
      </c>
      <c r="C7625" s="25">
        <v>208836.88350680465</v>
      </c>
      <c r="D7625" s="25">
        <f t="shared" si="722"/>
        <v>11</v>
      </c>
      <c r="E7625" s="25">
        <f t="shared" si="721"/>
        <v>0</v>
      </c>
      <c r="F7625" s="25">
        <f t="shared" si="723"/>
        <v>1</v>
      </c>
      <c r="G7625" s="25" t="str">
        <f t="shared" si="719"/>
        <v>Winter</v>
      </c>
      <c r="H7625" s="25">
        <f t="shared" si="724"/>
        <v>2</v>
      </c>
      <c r="I7625" s="25">
        <v>0</v>
      </c>
      <c r="J7625" s="25">
        <f t="shared" si="720"/>
        <v>2</v>
      </c>
      <c r="K7625" s="7">
        <v>59.276139999999998</v>
      </c>
    </row>
    <row r="7626" spans="1:11" x14ac:dyDescent="0.25">
      <c r="A7626" s="6">
        <v>44514</v>
      </c>
      <c r="B7626" s="7">
        <v>13</v>
      </c>
      <c r="C7626" s="25">
        <v>211391.48689131232</v>
      </c>
      <c r="D7626" s="25">
        <f t="shared" si="722"/>
        <v>11</v>
      </c>
      <c r="E7626" s="25">
        <f t="shared" si="721"/>
        <v>0</v>
      </c>
      <c r="F7626" s="25">
        <f t="shared" si="723"/>
        <v>1</v>
      </c>
      <c r="G7626" s="25" t="str">
        <f t="shared" si="719"/>
        <v>Winter</v>
      </c>
      <c r="H7626" s="25">
        <f t="shared" si="724"/>
        <v>2</v>
      </c>
      <c r="I7626" s="25">
        <v>0</v>
      </c>
      <c r="J7626" s="25">
        <f t="shared" si="720"/>
        <v>2</v>
      </c>
      <c r="K7626" s="7">
        <v>55.340940000000003</v>
      </c>
    </row>
    <row r="7627" spans="1:11" x14ac:dyDescent="0.25">
      <c r="A7627" s="6">
        <v>44514</v>
      </c>
      <c r="B7627" s="7">
        <v>14</v>
      </c>
      <c r="C7627" s="25">
        <v>209513.80190356637</v>
      </c>
      <c r="D7627" s="25">
        <f t="shared" si="722"/>
        <v>11</v>
      </c>
      <c r="E7627" s="25">
        <f t="shared" si="721"/>
        <v>0</v>
      </c>
      <c r="F7627" s="25">
        <f t="shared" si="723"/>
        <v>1</v>
      </c>
      <c r="G7627" s="25" t="str">
        <f t="shared" si="719"/>
        <v>Winter</v>
      </c>
      <c r="H7627" s="25">
        <f t="shared" si="724"/>
        <v>2</v>
      </c>
      <c r="I7627" s="25">
        <v>0</v>
      </c>
      <c r="J7627" s="25">
        <f t="shared" si="720"/>
        <v>2</v>
      </c>
      <c r="K7627" s="7">
        <v>52.470010000000002</v>
      </c>
    </row>
    <row r="7628" spans="1:11" x14ac:dyDescent="0.25">
      <c r="A7628" s="6">
        <v>44514</v>
      </c>
      <c r="B7628" s="7">
        <v>15</v>
      </c>
      <c r="C7628" s="25">
        <v>208117.04282497469</v>
      </c>
      <c r="D7628" s="25">
        <f t="shared" si="722"/>
        <v>11</v>
      </c>
      <c r="E7628" s="25">
        <f t="shared" si="721"/>
        <v>0</v>
      </c>
      <c r="F7628" s="25">
        <f t="shared" si="723"/>
        <v>1</v>
      </c>
      <c r="G7628" s="25" t="str">
        <f t="shared" si="719"/>
        <v>Winter</v>
      </c>
      <c r="H7628" s="25">
        <f t="shared" si="724"/>
        <v>2</v>
      </c>
      <c r="I7628" s="25">
        <v>0</v>
      </c>
      <c r="J7628" s="25">
        <f t="shared" si="720"/>
        <v>2</v>
      </c>
      <c r="K7628" s="7">
        <v>53.976550000000003</v>
      </c>
    </row>
    <row r="7629" spans="1:11" x14ac:dyDescent="0.25">
      <c r="A7629" s="6">
        <v>44514</v>
      </c>
      <c r="B7629" s="7">
        <v>16</v>
      </c>
      <c r="C7629" s="25">
        <v>206728.16354647177</v>
      </c>
      <c r="D7629" s="25">
        <f t="shared" si="722"/>
        <v>11</v>
      </c>
      <c r="E7629" s="25">
        <f t="shared" si="721"/>
        <v>0</v>
      </c>
      <c r="F7629" s="25">
        <f t="shared" si="723"/>
        <v>1</v>
      </c>
      <c r="G7629" s="25" t="str">
        <f t="shared" si="719"/>
        <v>Winter</v>
      </c>
      <c r="H7629" s="25">
        <f t="shared" si="724"/>
        <v>2</v>
      </c>
      <c r="I7629" s="25">
        <v>0</v>
      </c>
      <c r="J7629" s="25">
        <f t="shared" si="720"/>
        <v>2</v>
      </c>
      <c r="K7629" s="7">
        <v>54.839309999999998</v>
      </c>
    </row>
    <row r="7630" spans="1:11" x14ac:dyDescent="0.25">
      <c r="A7630" s="6">
        <v>44514</v>
      </c>
      <c r="B7630" s="7">
        <v>17</v>
      </c>
      <c r="C7630" s="25">
        <v>215248.63833910742</v>
      </c>
      <c r="D7630" s="25">
        <f t="shared" si="722"/>
        <v>11</v>
      </c>
      <c r="E7630" s="25">
        <f t="shared" si="721"/>
        <v>0</v>
      </c>
      <c r="F7630" s="25">
        <f t="shared" si="723"/>
        <v>1</v>
      </c>
      <c r="G7630" s="25" t="str">
        <f t="shared" si="719"/>
        <v>Winter</v>
      </c>
      <c r="H7630" s="25">
        <f t="shared" si="724"/>
        <v>2</v>
      </c>
      <c r="I7630" s="25">
        <v>0</v>
      </c>
      <c r="J7630" s="25">
        <f t="shared" si="720"/>
        <v>2</v>
      </c>
      <c r="K7630" s="7">
        <v>72.288070000000005</v>
      </c>
    </row>
    <row r="7631" spans="1:11" x14ac:dyDescent="0.25">
      <c r="A7631" s="6">
        <v>44514</v>
      </c>
      <c r="B7631" s="7">
        <v>18</v>
      </c>
      <c r="C7631" s="25">
        <v>231555.0733485083</v>
      </c>
      <c r="D7631" s="25">
        <f t="shared" si="722"/>
        <v>11</v>
      </c>
      <c r="E7631" s="25">
        <f t="shared" si="721"/>
        <v>0</v>
      </c>
      <c r="F7631" s="25">
        <f t="shared" si="723"/>
        <v>1</v>
      </c>
      <c r="G7631" s="25" t="str">
        <f t="shared" si="719"/>
        <v>Winter</v>
      </c>
      <c r="H7631" s="25">
        <f t="shared" si="724"/>
        <v>2</v>
      </c>
      <c r="I7631" s="25">
        <v>0</v>
      </c>
      <c r="J7631" s="25">
        <f t="shared" si="720"/>
        <v>2</v>
      </c>
      <c r="K7631" s="7">
        <v>58.117269999999998</v>
      </c>
    </row>
    <row r="7632" spans="1:11" x14ac:dyDescent="0.25">
      <c r="A7632" s="6">
        <v>44514</v>
      </c>
      <c r="B7632" s="7">
        <v>19</v>
      </c>
      <c r="C7632" s="25">
        <v>234487.05346863045</v>
      </c>
      <c r="D7632" s="25">
        <f t="shared" si="722"/>
        <v>11</v>
      </c>
      <c r="E7632" s="25">
        <f t="shared" si="721"/>
        <v>0</v>
      </c>
      <c r="F7632" s="25">
        <f t="shared" si="723"/>
        <v>1</v>
      </c>
      <c r="G7632" s="25" t="str">
        <f t="shared" si="719"/>
        <v>Winter</v>
      </c>
      <c r="H7632" s="25">
        <f t="shared" si="724"/>
        <v>2</v>
      </c>
      <c r="I7632" s="25">
        <v>0</v>
      </c>
      <c r="J7632" s="25">
        <f t="shared" si="720"/>
        <v>2</v>
      </c>
      <c r="K7632" s="7">
        <v>54.945540000000001</v>
      </c>
    </row>
    <row r="7633" spans="1:11" x14ac:dyDescent="0.25">
      <c r="A7633" s="6">
        <v>44514</v>
      </c>
      <c r="B7633" s="7">
        <v>20</v>
      </c>
      <c r="C7633" s="25">
        <v>232699.05560394507</v>
      </c>
      <c r="D7633" s="25">
        <f t="shared" si="722"/>
        <v>11</v>
      </c>
      <c r="E7633" s="25">
        <f t="shared" si="721"/>
        <v>0</v>
      </c>
      <c r="F7633" s="25">
        <f t="shared" si="723"/>
        <v>1</v>
      </c>
      <c r="G7633" s="25" t="str">
        <f t="shared" si="719"/>
        <v>Winter</v>
      </c>
      <c r="H7633" s="25">
        <f t="shared" si="724"/>
        <v>2</v>
      </c>
      <c r="I7633" s="25">
        <v>0</v>
      </c>
      <c r="J7633" s="25">
        <f t="shared" si="720"/>
        <v>2</v>
      </c>
      <c r="K7633" s="7">
        <v>62.229469999999999</v>
      </c>
    </row>
    <row r="7634" spans="1:11" x14ac:dyDescent="0.25">
      <c r="A7634" s="6">
        <v>44514</v>
      </c>
      <c r="B7634" s="7">
        <v>21</v>
      </c>
      <c r="C7634" s="25">
        <v>224885.63043599084</v>
      </c>
      <c r="D7634" s="25">
        <f t="shared" si="722"/>
        <v>11</v>
      </c>
      <c r="E7634" s="25">
        <f t="shared" si="721"/>
        <v>0</v>
      </c>
      <c r="F7634" s="25">
        <f t="shared" si="723"/>
        <v>1</v>
      </c>
      <c r="G7634" s="25" t="str">
        <f t="shared" si="719"/>
        <v>Winter</v>
      </c>
      <c r="H7634" s="25">
        <f t="shared" si="724"/>
        <v>2</v>
      </c>
      <c r="I7634" s="25">
        <v>0</v>
      </c>
      <c r="J7634" s="25">
        <f t="shared" si="720"/>
        <v>2</v>
      </c>
      <c r="K7634" s="7">
        <v>57.513599999999997</v>
      </c>
    </row>
    <row r="7635" spans="1:11" x14ac:dyDescent="0.25">
      <c r="A7635" s="6">
        <v>44514</v>
      </c>
      <c r="B7635" s="7">
        <v>22</v>
      </c>
      <c r="C7635" s="25">
        <v>210640.09975603732</v>
      </c>
      <c r="D7635" s="25">
        <f t="shared" si="722"/>
        <v>11</v>
      </c>
      <c r="E7635" s="25">
        <f t="shared" si="721"/>
        <v>0</v>
      </c>
      <c r="F7635" s="25">
        <f t="shared" si="723"/>
        <v>1</v>
      </c>
      <c r="G7635" s="25" t="str">
        <f t="shared" si="719"/>
        <v>Winter</v>
      </c>
      <c r="H7635" s="25">
        <f t="shared" si="724"/>
        <v>2</v>
      </c>
      <c r="I7635" s="25">
        <v>0</v>
      </c>
      <c r="J7635" s="25">
        <f t="shared" si="720"/>
        <v>2</v>
      </c>
      <c r="K7635" s="7">
        <v>78.219059999999999</v>
      </c>
    </row>
    <row r="7636" spans="1:11" x14ac:dyDescent="0.25">
      <c r="A7636" s="6">
        <v>44514</v>
      </c>
      <c r="B7636" s="7">
        <v>23</v>
      </c>
      <c r="C7636" s="25">
        <v>192956.84240975435</v>
      </c>
      <c r="D7636" s="25">
        <f t="shared" si="722"/>
        <v>11</v>
      </c>
      <c r="E7636" s="25">
        <f t="shared" si="721"/>
        <v>0</v>
      </c>
      <c r="F7636" s="25">
        <f t="shared" si="723"/>
        <v>1</v>
      </c>
      <c r="G7636" s="25" t="str">
        <f t="shared" si="719"/>
        <v>Winter</v>
      </c>
      <c r="H7636" s="25">
        <f t="shared" si="724"/>
        <v>2</v>
      </c>
      <c r="I7636" s="25">
        <v>0</v>
      </c>
      <c r="J7636" s="25">
        <f t="shared" si="720"/>
        <v>2</v>
      </c>
      <c r="K7636" s="7">
        <v>65.49812</v>
      </c>
    </row>
    <row r="7637" spans="1:11" x14ac:dyDescent="0.25">
      <c r="A7637" s="6">
        <v>44514</v>
      </c>
      <c r="B7637" s="7">
        <v>24</v>
      </c>
      <c r="C7637" s="25">
        <v>175222.67545051154</v>
      </c>
      <c r="D7637" s="25">
        <f t="shared" si="722"/>
        <v>11</v>
      </c>
      <c r="E7637" s="25">
        <f t="shared" si="721"/>
        <v>0</v>
      </c>
      <c r="F7637" s="25">
        <f t="shared" si="723"/>
        <v>1</v>
      </c>
      <c r="G7637" s="25" t="str">
        <f t="shared" si="719"/>
        <v>Winter</v>
      </c>
      <c r="H7637" s="25">
        <f t="shared" si="724"/>
        <v>2</v>
      </c>
      <c r="I7637" s="25">
        <v>0</v>
      </c>
      <c r="J7637" s="25">
        <f t="shared" si="720"/>
        <v>2</v>
      </c>
      <c r="K7637" s="7">
        <v>41.281869999999998</v>
      </c>
    </row>
    <row r="7638" spans="1:11" x14ac:dyDescent="0.25">
      <c r="A7638" s="6">
        <v>44515</v>
      </c>
      <c r="B7638" s="7">
        <v>1</v>
      </c>
      <c r="C7638" s="25">
        <v>164761.74067959716</v>
      </c>
      <c r="D7638" s="25">
        <f t="shared" si="722"/>
        <v>11</v>
      </c>
      <c r="E7638" s="25">
        <f t="shared" si="721"/>
        <v>0</v>
      </c>
      <c r="F7638" s="25">
        <f t="shared" si="723"/>
        <v>0</v>
      </c>
      <c r="G7638" s="25" t="str">
        <f t="shared" si="719"/>
        <v>Winter</v>
      </c>
      <c r="H7638" s="25">
        <f t="shared" si="724"/>
        <v>2</v>
      </c>
      <c r="I7638" s="25">
        <v>0</v>
      </c>
      <c r="J7638" s="25">
        <f t="shared" si="720"/>
        <v>2</v>
      </c>
      <c r="K7638" s="7">
        <v>38.96078</v>
      </c>
    </row>
    <row r="7639" spans="1:11" x14ac:dyDescent="0.25">
      <c r="A7639" s="6">
        <v>44515</v>
      </c>
      <c r="B7639" s="7">
        <v>2</v>
      </c>
      <c r="C7639" s="25">
        <v>158386.68277885852</v>
      </c>
      <c r="D7639" s="25">
        <f t="shared" si="722"/>
        <v>11</v>
      </c>
      <c r="E7639" s="25">
        <f t="shared" si="721"/>
        <v>0</v>
      </c>
      <c r="F7639" s="25">
        <f t="shared" si="723"/>
        <v>0</v>
      </c>
      <c r="G7639" s="25" t="str">
        <f t="shared" si="719"/>
        <v>Winter</v>
      </c>
      <c r="H7639" s="25">
        <f t="shared" si="724"/>
        <v>1</v>
      </c>
      <c r="I7639" s="25">
        <v>0</v>
      </c>
      <c r="J7639" s="25">
        <f t="shared" si="720"/>
        <v>1</v>
      </c>
      <c r="K7639" s="7">
        <v>39.05095</v>
      </c>
    </row>
    <row r="7640" spans="1:11" x14ac:dyDescent="0.25">
      <c r="A7640" s="6">
        <v>44515</v>
      </c>
      <c r="B7640" s="7">
        <v>3</v>
      </c>
      <c r="C7640" s="25">
        <v>155484.84603789548</v>
      </c>
      <c r="D7640" s="25">
        <f t="shared" si="722"/>
        <v>11</v>
      </c>
      <c r="E7640" s="25">
        <f t="shared" si="721"/>
        <v>0</v>
      </c>
      <c r="F7640" s="25">
        <f t="shared" si="723"/>
        <v>0</v>
      </c>
      <c r="G7640" s="25" t="str">
        <f t="shared" si="719"/>
        <v>Winter</v>
      </c>
      <c r="H7640" s="25">
        <f t="shared" si="724"/>
        <v>1</v>
      </c>
      <c r="I7640" s="25">
        <v>0</v>
      </c>
      <c r="J7640" s="25">
        <f t="shared" si="720"/>
        <v>1</v>
      </c>
      <c r="K7640" s="7">
        <v>51.80489</v>
      </c>
    </row>
    <row r="7641" spans="1:11" x14ac:dyDescent="0.25">
      <c r="A7641" s="6">
        <v>44515</v>
      </c>
      <c r="B7641" s="7">
        <v>4</v>
      </c>
      <c r="C7641" s="25">
        <v>155015.38721121152</v>
      </c>
      <c r="D7641" s="25">
        <f t="shared" si="722"/>
        <v>11</v>
      </c>
      <c r="E7641" s="25">
        <f t="shared" si="721"/>
        <v>0</v>
      </c>
      <c r="F7641" s="25">
        <f t="shared" si="723"/>
        <v>0</v>
      </c>
      <c r="G7641" s="25" t="str">
        <f t="shared" si="719"/>
        <v>Winter</v>
      </c>
      <c r="H7641" s="25">
        <f t="shared" si="724"/>
        <v>1</v>
      </c>
      <c r="I7641" s="25">
        <v>0</v>
      </c>
      <c r="J7641" s="25">
        <f t="shared" si="720"/>
        <v>1</v>
      </c>
      <c r="K7641" s="7">
        <v>49.671689999999998</v>
      </c>
    </row>
    <row r="7642" spans="1:11" x14ac:dyDescent="0.25">
      <c r="A7642" s="6">
        <v>44515</v>
      </c>
      <c r="B7642" s="7">
        <v>5</v>
      </c>
      <c r="C7642" s="25">
        <v>158686.03144712994</v>
      </c>
      <c r="D7642" s="25">
        <f t="shared" si="722"/>
        <v>11</v>
      </c>
      <c r="E7642" s="25">
        <f t="shared" si="721"/>
        <v>0</v>
      </c>
      <c r="F7642" s="25">
        <f t="shared" si="723"/>
        <v>0</v>
      </c>
      <c r="G7642" s="25" t="str">
        <f t="shared" si="719"/>
        <v>Winter</v>
      </c>
      <c r="H7642" s="25">
        <f t="shared" si="724"/>
        <v>1</v>
      </c>
      <c r="I7642" s="25">
        <v>0</v>
      </c>
      <c r="J7642" s="25">
        <f t="shared" si="720"/>
        <v>1</v>
      </c>
      <c r="K7642" s="7">
        <v>45.716410000000003</v>
      </c>
    </row>
    <row r="7643" spans="1:11" x14ac:dyDescent="0.25">
      <c r="A7643" s="6">
        <v>44515</v>
      </c>
      <c r="B7643" s="7">
        <v>6</v>
      </c>
      <c r="C7643" s="25">
        <v>170412.80413390079</v>
      </c>
      <c r="D7643" s="25">
        <f t="shared" si="722"/>
        <v>11</v>
      </c>
      <c r="E7643" s="25">
        <f t="shared" si="721"/>
        <v>0</v>
      </c>
      <c r="F7643" s="25">
        <f t="shared" si="723"/>
        <v>0</v>
      </c>
      <c r="G7643" s="25" t="str">
        <f t="shared" si="719"/>
        <v>Winter</v>
      </c>
      <c r="H7643" s="25">
        <f t="shared" si="724"/>
        <v>1</v>
      </c>
      <c r="I7643" s="25">
        <v>0</v>
      </c>
      <c r="J7643" s="25">
        <f t="shared" si="720"/>
        <v>1</v>
      </c>
      <c r="K7643" s="7">
        <v>44.357329999999997</v>
      </c>
    </row>
    <row r="7644" spans="1:11" x14ac:dyDescent="0.25">
      <c r="A7644" s="6">
        <v>44515</v>
      </c>
      <c r="B7644" s="7">
        <v>7</v>
      </c>
      <c r="C7644" s="25">
        <v>191637.89711446027</v>
      </c>
      <c r="D7644" s="25">
        <f t="shared" si="722"/>
        <v>11</v>
      </c>
      <c r="E7644" s="25">
        <f t="shared" si="721"/>
        <v>0</v>
      </c>
      <c r="F7644" s="25">
        <f t="shared" si="723"/>
        <v>0</v>
      </c>
      <c r="G7644" s="25" t="str">
        <f t="shared" si="719"/>
        <v>Winter</v>
      </c>
      <c r="H7644" s="25">
        <f t="shared" si="724"/>
        <v>6</v>
      </c>
      <c r="I7644" s="25">
        <v>0</v>
      </c>
      <c r="J7644" s="25">
        <f t="shared" si="720"/>
        <v>6</v>
      </c>
      <c r="K7644" s="7">
        <v>77.850189999999998</v>
      </c>
    </row>
    <row r="7645" spans="1:11" x14ac:dyDescent="0.25">
      <c r="A7645" s="6">
        <v>44515</v>
      </c>
      <c r="B7645" s="7">
        <v>8</v>
      </c>
      <c r="C7645" s="25">
        <v>201161.89645200217</v>
      </c>
      <c r="D7645" s="25">
        <f t="shared" si="722"/>
        <v>11</v>
      </c>
      <c r="E7645" s="25">
        <f t="shared" si="721"/>
        <v>0</v>
      </c>
      <c r="F7645" s="25">
        <f t="shared" si="723"/>
        <v>0</v>
      </c>
      <c r="G7645" s="25" t="str">
        <f t="shared" si="719"/>
        <v>Winter</v>
      </c>
      <c r="H7645" s="25">
        <f t="shared" si="724"/>
        <v>6</v>
      </c>
      <c r="I7645" s="25">
        <v>0</v>
      </c>
      <c r="J7645" s="25">
        <f t="shared" si="720"/>
        <v>6</v>
      </c>
      <c r="K7645" s="7">
        <v>59.577509999999997</v>
      </c>
    </row>
    <row r="7646" spans="1:11" x14ac:dyDescent="0.25">
      <c r="A7646" s="6">
        <v>44515</v>
      </c>
      <c r="B7646" s="7">
        <v>9</v>
      </c>
      <c r="C7646" s="25">
        <v>189861.96488188952</v>
      </c>
      <c r="D7646" s="25">
        <f t="shared" si="722"/>
        <v>11</v>
      </c>
      <c r="E7646" s="25">
        <f t="shared" si="721"/>
        <v>0</v>
      </c>
      <c r="F7646" s="25">
        <f t="shared" si="723"/>
        <v>0</v>
      </c>
      <c r="G7646" s="25" t="str">
        <f t="shared" si="719"/>
        <v>Winter</v>
      </c>
      <c r="H7646" s="25">
        <f t="shared" si="724"/>
        <v>6</v>
      </c>
      <c r="I7646" s="25">
        <v>0</v>
      </c>
      <c r="J7646" s="25">
        <f t="shared" si="720"/>
        <v>6</v>
      </c>
      <c r="K7646" s="7">
        <v>55.513100000000001</v>
      </c>
    </row>
    <row r="7647" spans="1:11" x14ac:dyDescent="0.25">
      <c r="A7647" s="6">
        <v>44515</v>
      </c>
      <c r="B7647" s="7">
        <v>10</v>
      </c>
      <c r="C7647" s="25">
        <v>175648.30614468592</v>
      </c>
      <c r="D7647" s="25">
        <f t="shared" si="722"/>
        <v>11</v>
      </c>
      <c r="E7647" s="25">
        <f t="shared" si="721"/>
        <v>0</v>
      </c>
      <c r="F7647" s="25">
        <f t="shared" si="723"/>
        <v>0</v>
      </c>
      <c r="G7647" s="25" t="str">
        <f t="shared" si="719"/>
        <v>Winter</v>
      </c>
      <c r="H7647" s="25">
        <f t="shared" si="724"/>
        <v>2</v>
      </c>
      <c r="I7647" s="25">
        <v>0</v>
      </c>
      <c r="J7647" s="25">
        <f t="shared" si="720"/>
        <v>2</v>
      </c>
      <c r="K7647" s="7">
        <v>66.280379999999994</v>
      </c>
    </row>
    <row r="7648" spans="1:11" x14ac:dyDescent="0.25">
      <c r="A7648" s="6">
        <v>44515</v>
      </c>
      <c r="B7648" s="7">
        <v>11</v>
      </c>
      <c r="C7648" s="25">
        <v>164509.7916927138</v>
      </c>
      <c r="D7648" s="25">
        <f t="shared" si="722"/>
        <v>11</v>
      </c>
      <c r="E7648" s="25">
        <f t="shared" si="721"/>
        <v>0</v>
      </c>
      <c r="F7648" s="25">
        <f t="shared" si="723"/>
        <v>0</v>
      </c>
      <c r="G7648" s="25" t="str">
        <f t="shared" si="719"/>
        <v>Winter</v>
      </c>
      <c r="H7648" s="25">
        <f t="shared" si="724"/>
        <v>2</v>
      </c>
      <c r="I7648" s="25">
        <v>0</v>
      </c>
      <c r="J7648" s="25">
        <f t="shared" si="720"/>
        <v>2</v>
      </c>
      <c r="K7648" s="7">
        <v>58.373699999999999</v>
      </c>
    </row>
    <row r="7649" spans="1:11" x14ac:dyDescent="0.25">
      <c r="A7649" s="6">
        <v>44515</v>
      </c>
      <c r="B7649" s="7">
        <v>12</v>
      </c>
      <c r="C7649" s="25">
        <v>161035.35122363982</v>
      </c>
      <c r="D7649" s="25">
        <f t="shared" si="722"/>
        <v>11</v>
      </c>
      <c r="E7649" s="25">
        <f t="shared" si="721"/>
        <v>0</v>
      </c>
      <c r="F7649" s="25">
        <f t="shared" si="723"/>
        <v>0</v>
      </c>
      <c r="G7649" s="25" t="str">
        <f t="shared" si="719"/>
        <v>Winter</v>
      </c>
      <c r="H7649" s="25">
        <f t="shared" si="724"/>
        <v>2</v>
      </c>
      <c r="I7649" s="25">
        <v>0</v>
      </c>
      <c r="J7649" s="25">
        <f t="shared" si="720"/>
        <v>2</v>
      </c>
      <c r="K7649" s="7">
        <v>57.26117</v>
      </c>
    </row>
    <row r="7650" spans="1:11" x14ac:dyDescent="0.25">
      <c r="A7650" s="6">
        <v>44515</v>
      </c>
      <c r="B7650" s="7">
        <v>13</v>
      </c>
      <c r="C7650" s="25">
        <v>156453.39327976303</v>
      </c>
      <c r="D7650" s="25">
        <f t="shared" si="722"/>
        <v>11</v>
      </c>
      <c r="E7650" s="25">
        <f t="shared" si="721"/>
        <v>0</v>
      </c>
      <c r="F7650" s="25">
        <f t="shared" si="723"/>
        <v>0</v>
      </c>
      <c r="G7650" s="25" t="str">
        <f t="shared" si="719"/>
        <v>Winter</v>
      </c>
      <c r="H7650" s="25">
        <f t="shared" si="724"/>
        <v>2</v>
      </c>
      <c r="I7650" s="25">
        <v>0</v>
      </c>
      <c r="J7650" s="25">
        <f t="shared" si="720"/>
        <v>2</v>
      </c>
      <c r="K7650" s="7">
        <v>57.483960000000003</v>
      </c>
    </row>
    <row r="7651" spans="1:11" x14ac:dyDescent="0.25">
      <c r="A7651" s="6">
        <v>44515</v>
      </c>
      <c r="B7651" s="7">
        <v>14</v>
      </c>
      <c r="C7651" s="25">
        <v>155704.34952813908</v>
      </c>
      <c r="D7651" s="25">
        <f t="shared" si="722"/>
        <v>11</v>
      </c>
      <c r="E7651" s="25">
        <f t="shared" si="721"/>
        <v>0</v>
      </c>
      <c r="F7651" s="25">
        <f t="shared" si="723"/>
        <v>0</v>
      </c>
      <c r="G7651" s="25" t="str">
        <f t="shared" si="719"/>
        <v>Winter</v>
      </c>
      <c r="H7651" s="25">
        <f t="shared" si="724"/>
        <v>2</v>
      </c>
      <c r="I7651" s="25">
        <v>0</v>
      </c>
      <c r="J7651" s="25">
        <f t="shared" si="720"/>
        <v>2</v>
      </c>
      <c r="K7651" s="7">
        <v>56.276539999999997</v>
      </c>
    </row>
    <row r="7652" spans="1:11" x14ac:dyDescent="0.25">
      <c r="A7652" s="6">
        <v>44515</v>
      </c>
      <c r="B7652" s="7">
        <v>15</v>
      </c>
      <c r="C7652" s="25">
        <v>153958.27490007252</v>
      </c>
      <c r="D7652" s="25">
        <f t="shared" si="722"/>
        <v>11</v>
      </c>
      <c r="E7652" s="25">
        <f t="shared" si="721"/>
        <v>0</v>
      </c>
      <c r="F7652" s="25">
        <f t="shared" si="723"/>
        <v>0</v>
      </c>
      <c r="G7652" s="25" t="str">
        <f t="shared" si="719"/>
        <v>Winter</v>
      </c>
      <c r="H7652" s="25">
        <f t="shared" si="724"/>
        <v>2</v>
      </c>
      <c r="I7652" s="25">
        <v>0</v>
      </c>
      <c r="J7652" s="25">
        <f t="shared" si="720"/>
        <v>2</v>
      </c>
      <c r="K7652" s="7">
        <v>56.163710000000002</v>
      </c>
    </row>
    <row r="7653" spans="1:11" x14ac:dyDescent="0.25">
      <c r="A7653" s="6">
        <v>44515</v>
      </c>
      <c r="B7653" s="7">
        <v>16</v>
      </c>
      <c r="C7653" s="25">
        <v>162397.08970237442</v>
      </c>
      <c r="D7653" s="25">
        <f t="shared" si="722"/>
        <v>11</v>
      </c>
      <c r="E7653" s="25">
        <f t="shared" si="721"/>
        <v>0</v>
      </c>
      <c r="F7653" s="25">
        <f t="shared" si="723"/>
        <v>0</v>
      </c>
      <c r="G7653" s="25" t="str">
        <f t="shared" si="719"/>
        <v>Winter</v>
      </c>
      <c r="H7653" s="25">
        <f t="shared" si="724"/>
        <v>2</v>
      </c>
      <c r="I7653" s="25">
        <v>0</v>
      </c>
      <c r="J7653" s="25">
        <f t="shared" si="720"/>
        <v>2</v>
      </c>
      <c r="K7653" s="7">
        <v>71.415120000000002</v>
      </c>
    </row>
    <row r="7654" spans="1:11" x14ac:dyDescent="0.25">
      <c r="A7654" s="6">
        <v>44515</v>
      </c>
      <c r="B7654" s="7">
        <v>17</v>
      </c>
      <c r="C7654" s="25">
        <v>180440.78141475728</v>
      </c>
      <c r="D7654" s="25">
        <f t="shared" si="722"/>
        <v>11</v>
      </c>
      <c r="E7654" s="25">
        <f t="shared" si="721"/>
        <v>0</v>
      </c>
      <c r="F7654" s="25">
        <f t="shared" si="723"/>
        <v>0</v>
      </c>
      <c r="G7654" s="25" t="str">
        <f t="shared" si="719"/>
        <v>Winter</v>
      </c>
      <c r="H7654" s="25">
        <f t="shared" si="724"/>
        <v>2</v>
      </c>
      <c r="I7654" s="25">
        <v>0</v>
      </c>
      <c r="J7654" s="25">
        <f t="shared" si="720"/>
        <v>2</v>
      </c>
      <c r="K7654" s="7">
        <v>56.680239999999998</v>
      </c>
    </row>
    <row r="7655" spans="1:11" x14ac:dyDescent="0.25">
      <c r="A7655" s="6">
        <v>44515</v>
      </c>
      <c r="B7655" s="7">
        <v>18</v>
      </c>
      <c r="C7655" s="25">
        <v>204508.7662049637</v>
      </c>
      <c r="D7655" s="25">
        <f t="shared" si="722"/>
        <v>11</v>
      </c>
      <c r="E7655" s="25">
        <f t="shared" si="721"/>
        <v>0</v>
      </c>
      <c r="F7655" s="25">
        <f t="shared" si="723"/>
        <v>0</v>
      </c>
      <c r="G7655" s="25" t="str">
        <f t="shared" si="719"/>
        <v>Winter</v>
      </c>
      <c r="H7655" s="25">
        <f t="shared" si="724"/>
        <v>2</v>
      </c>
      <c r="I7655" s="25">
        <v>0</v>
      </c>
      <c r="J7655" s="25">
        <f t="shared" si="720"/>
        <v>2</v>
      </c>
      <c r="K7655" s="7">
        <v>121.0878</v>
      </c>
    </row>
    <row r="7656" spans="1:11" x14ac:dyDescent="0.25">
      <c r="A7656" s="6">
        <v>44515</v>
      </c>
      <c r="B7656" s="7">
        <v>19</v>
      </c>
      <c r="C7656" s="25">
        <v>214478.0696471273</v>
      </c>
      <c r="D7656" s="25">
        <f t="shared" si="722"/>
        <v>11</v>
      </c>
      <c r="E7656" s="25">
        <f t="shared" si="721"/>
        <v>0</v>
      </c>
      <c r="F7656" s="25">
        <f t="shared" si="723"/>
        <v>0</v>
      </c>
      <c r="G7656" s="25" t="str">
        <f t="shared" si="719"/>
        <v>Winter</v>
      </c>
      <c r="H7656" s="25">
        <f t="shared" si="724"/>
        <v>6</v>
      </c>
      <c r="I7656" s="25">
        <v>0</v>
      </c>
      <c r="J7656" s="25">
        <f t="shared" si="720"/>
        <v>6</v>
      </c>
      <c r="K7656" s="7">
        <v>65.628649999999993</v>
      </c>
    </row>
    <row r="7657" spans="1:11" x14ac:dyDescent="0.25">
      <c r="A7657" s="6">
        <v>44515</v>
      </c>
      <c r="B7657" s="7">
        <v>20</v>
      </c>
      <c r="C7657" s="25">
        <v>212939.31239660812</v>
      </c>
      <c r="D7657" s="25">
        <f t="shared" si="722"/>
        <v>11</v>
      </c>
      <c r="E7657" s="25">
        <f t="shared" si="721"/>
        <v>0</v>
      </c>
      <c r="F7657" s="25">
        <f t="shared" si="723"/>
        <v>0</v>
      </c>
      <c r="G7657" s="25" t="str">
        <f t="shared" si="719"/>
        <v>Winter</v>
      </c>
      <c r="H7657" s="25">
        <f t="shared" si="724"/>
        <v>6</v>
      </c>
      <c r="I7657" s="25">
        <v>0</v>
      </c>
      <c r="J7657" s="25">
        <f t="shared" si="720"/>
        <v>6</v>
      </c>
      <c r="K7657" s="7">
        <v>79.381399999999999</v>
      </c>
    </row>
    <row r="7658" spans="1:11" x14ac:dyDescent="0.25">
      <c r="A7658" s="6">
        <v>44515</v>
      </c>
      <c r="B7658" s="7">
        <v>21</v>
      </c>
      <c r="C7658" s="25">
        <v>206402.01873288347</v>
      </c>
      <c r="D7658" s="25">
        <f t="shared" si="722"/>
        <v>11</v>
      </c>
      <c r="E7658" s="25">
        <f t="shared" si="721"/>
        <v>0</v>
      </c>
      <c r="F7658" s="25">
        <f t="shared" si="723"/>
        <v>0</v>
      </c>
      <c r="G7658" s="25" t="str">
        <f t="shared" si="719"/>
        <v>Winter</v>
      </c>
      <c r="H7658" s="25">
        <f t="shared" si="724"/>
        <v>6</v>
      </c>
      <c r="I7658" s="25">
        <v>0</v>
      </c>
      <c r="J7658" s="25">
        <f t="shared" si="720"/>
        <v>6</v>
      </c>
      <c r="K7658" s="7">
        <v>63.928570000000001</v>
      </c>
    </row>
    <row r="7659" spans="1:11" x14ac:dyDescent="0.25">
      <c r="A7659" s="6">
        <v>44515</v>
      </c>
      <c r="B7659" s="7">
        <v>22</v>
      </c>
      <c r="C7659" s="25">
        <v>193306.63509459299</v>
      </c>
      <c r="D7659" s="25">
        <f t="shared" si="722"/>
        <v>11</v>
      </c>
      <c r="E7659" s="25">
        <f t="shared" si="721"/>
        <v>0</v>
      </c>
      <c r="F7659" s="25">
        <f t="shared" si="723"/>
        <v>0</v>
      </c>
      <c r="G7659" s="25" t="str">
        <f t="shared" si="719"/>
        <v>Winter</v>
      </c>
      <c r="H7659" s="25">
        <f t="shared" si="724"/>
        <v>2</v>
      </c>
      <c r="I7659" s="25">
        <v>0</v>
      </c>
      <c r="J7659" s="25">
        <f t="shared" si="720"/>
        <v>2</v>
      </c>
      <c r="K7659" s="7">
        <v>69.059049999999999</v>
      </c>
    </row>
    <row r="7660" spans="1:11" x14ac:dyDescent="0.25">
      <c r="A7660" s="6">
        <v>44515</v>
      </c>
      <c r="B7660" s="7">
        <v>23</v>
      </c>
      <c r="C7660" s="25">
        <v>174614.53683472567</v>
      </c>
      <c r="D7660" s="25">
        <f t="shared" si="722"/>
        <v>11</v>
      </c>
      <c r="E7660" s="25">
        <f t="shared" si="721"/>
        <v>0</v>
      </c>
      <c r="F7660" s="25">
        <f t="shared" si="723"/>
        <v>0</v>
      </c>
      <c r="G7660" s="25" t="str">
        <f t="shared" si="719"/>
        <v>Winter</v>
      </c>
      <c r="H7660" s="25">
        <f t="shared" si="724"/>
        <v>2</v>
      </c>
      <c r="I7660" s="25">
        <v>0</v>
      </c>
      <c r="J7660" s="25">
        <f t="shared" si="720"/>
        <v>2</v>
      </c>
      <c r="K7660" s="7">
        <v>74.701340000000002</v>
      </c>
    </row>
    <row r="7661" spans="1:11" x14ac:dyDescent="0.25">
      <c r="A7661" s="6">
        <v>44515</v>
      </c>
      <c r="B7661" s="7">
        <v>24</v>
      </c>
      <c r="C7661" s="25">
        <v>157632.75021925999</v>
      </c>
      <c r="D7661" s="25">
        <f t="shared" si="722"/>
        <v>11</v>
      </c>
      <c r="E7661" s="25">
        <f t="shared" si="721"/>
        <v>0</v>
      </c>
      <c r="F7661" s="25">
        <f t="shared" si="723"/>
        <v>0</v>
      </c>
      <c r="G7661" s="25" t="str">
        <f t="shared" si="719"/>
        <v>Winter</v>
      </c>
      <c r="H7661" s="25">
        <f t="shared" si="724"/>
        <v>2</v>
      </c>
      <c r="I7661" s="25">
        <v>0</v>
      </c>
      <c r="J7661" s="25">
        <f t="shared" si="720"/>
        <v>2</v>
      </c>
      <c r="K7661" s="7">
        <v>58.443939999999998</v>
      </c>
    </row>
    <row r="7662" spans="1:11" x14ac:dyDescent="0.25">
      <c r="A7662" s="6">
        <v>44516</v>
      </c>
      <c r="B7662" s="7">
        <v>1</v>
      </c>
      <c r="C7662" s="25">
        <v>146764.66543367694</v>
      </c>
      <c r="D7662" s="25">
        <f t="shared" si="722"/>
        <v>11</v>
      </c>
      <c r="E7662" s="25">
        <f t="shared" si="721"/>
        <v>0</v>
      </c>
      <c r="F7662" s="25">
        <f t="shared" si="723"/>
        <v>0</v>
      </c>
      <c r="G7662" s="25" t="str">
        <f t="shared" si="719"/>
        <v>Winter</v>
      </c>
      <c r="H7662" s="25">
        <f t="shared" si="724"/>
        <v>2</v>
      </c>
      <c r="I7662" s="25">
        <v>0</v>
      </c>
      <c r="J7662" s="25">
        <f t="shared" si="720"/>
        <v>2</v>
      </c>
      <c r="K7662" s="7">
        <v>62.624560000000002</v>
      </c>
    </row>
    <row r="7663" spans="1:11" x14ac:dyDescent="0.25">
      <c r="A7663" s="6">
        <v>44516</v>
      </c>
      <c r="B7663" s="7">
        <v>2</v>
      </c>
      <c r="C7663" s="25">
        <v>143192.86643320954</v>
      </c>
      <c r="D7663" s="25">
        <f t="shared" si="722"/>
        <v>11</v>
      </c>
      <c r="E7663" s="25">
        <f t="shared" si="721"/>
        <v>0</v>
      </c>
      <c r="F7663" s="25">
        <f t="shared" si="723"/>
        <v>0</v>
      </c>
      <c r="G7663" s="25" t="str">
        <f t="shared" ref="G7663:G7726" si="725">IF(OR(D7663&lt;5,D7663&gt;9),"Winter","Summer")</f>
        <v>Winter</v>
      </c>
      <c r="H7663" s="25">
        <f t="shared" si="724"/>
        <v>1</v>
      </c>
      <c r="I7663" s="25">
        <v>0</v>
      </c>
      <c r="J7663" s="25">
        <f t="shared" ref="J7663:J7726" si="726">IF(I7663=0,H7663,5)</f>
        <v>1</v>
      </c>
      <c r="K7663" s="7">
        <v>55.47195</v>
      </c>
    </row>
    <row r="7664" spans="1:11" x14ac:dyDescent="0.25">
      <c r="A7664" s="6">
        <v>44516</v>
      </c>
      <c r="B7664" s="7">
        <v>3</v>
      </c>
      <c r="C7664" s="25">
        <v>144079.84763813997</v>
      </c>
      <c r="D7664" s="25">
        <f t="shared" si="722"/>
        <v>11</v>
      </c>
      <c r="E7664" s="25">
        <f t="shared" si="721"/>
        <v>0</v>
      </c>
      <c r="F7664" s="25">
        <f t="shared" si="723"/>
        <v>0</v>
      </c>
      <c r="G7664" s="25" t="str">
        <f t="shared" si="725"/>
        <v>Winter</v>
      </c>
      <c r="H7664" s="25">
        <f t="shared" si="724"/>
        <v>1</v>
      </c>
      <c r="I7664" s="25">
        <v>0</v>
      </c>
      <c r="J7664" s="25">
        <f t="shared" si="726"/>
        <v>1</v>
      </c>
      <c r="K7664" s="7">
        <v>54.950789999999998</v>
      </c>
    </row>
    <row r="7665" spans="1:11" x14ac:dyDescent="0.25">
      <c r="A7665" s="6">
        <v>44516</v>
      </c>
      <c r="B7665" s="7">
        <v>4</v>
      </c>
      <c r="C7665" s="25">
        <v>147765.19561906951</v>
      </c>
      <c r="D7665" s="25">
        <f t="shared" si="722"/>
        <v>11</v>
      </c>
      <c r="E7665" s="25">
        <f t="shared" si="721"/>
        <v>0</v>
      </c>
      <c r="F7665" s="25">
        <f t="shared" si="723"/>
        <v>0</v>
      </c>
      <c r="G7665" s="25" t="str">
        <f t="shared" si="725"/>
        <v>Winter</v>
      </c>
      <c r="H7665" s="25">
        <f t="shared" si="724"/>
        <v>1</v>
      </c>
      <c r="I7665" s="25">
        <v>0</v>
      </c>
      <c r="J7665" s="25">
        <f t="shared" si="726"/>
        <v>1</v>
      </c>
      <c r="K7665" s="7">
        <v>66.984120000000004</v>
      </c>
    </row>
    <row r="7666" spans="1:11" x14ac:dyDescent="0.25">
      <c r="A7666" s="6">
        <v>44516</v>
      </c>
      <c r="B7666" s="7">
        <v>5</v>
      </c>
      <c r="C7666" s="25">
        <v>153818.17367584832</v>
      </c>
      <c r="D7666" s="25">
        <f t="shared" si="722"/>
        <v>11</v>
      </c>
      <c r="E7666" s="25">
        <f t="shared" si="721"/>
        <v>0</v>
      </c>
      <c r="F7666" s="25">
        <f t="shared" si="723"/>
        <v>0</v>
      </c>
      <c r="G7666" s="25" t="str">
        <f t="shared" si="725"/>
        <v>Winter</v>
      </c>
      <c r="H7666" s="25">
        <f t="shared" si="724"/>
        <v>1</v>
      </c>
      <c r="I7666" s="25">
        <v>0</v>
      </c>
      <c r="J7666" s="25">
        <f t="shared" si="726"/>
        <v>1</v>
      </c>
      <c r="K7666" s="7">
        <v>52.344340000000003</v>
      </c>
    </row>
    <row r="7667" spans="1:11" x14ac:dyDescent="0.25">
      <c r="A7667" s="6">
        <v>44516</v>
      </c>
      <c r="B7667" s="7">
        <v>6</v>
      </c>
      <c r="C7667" s="25">
        <v>165925.57798388629</v>
      </c>
      <c r="D7667" s="25">
        <f t="shared" si="722"/>
        <v>11</v>
      </c>
      <c r="E7667" s="25">
        <f t="shared" si="721"/>
        <v>0</v>
      </c>
      <c r="F7667" s="25">
        <f t="shared" si="723"/>
        <v>0</v>
      </c>
      <c r="G7667" s="25" t="str">
        <f t="shared" si="725"/>
        <v>Winter</v>
      </c>
      <c r="H7667" s="25">
        <f t="shared" si="724"/>
        <v>1</v>
      </c>
      <c r="I7667" s="25">
        <v>0</v>
      </c>
      <c r="J7667" s="25">
        <f t="shared" si="726"/>
        <v>1</v>
      </c>
      <c r="K7667" s="7">
        <v>52.817</v>
      </c>
    </row>
    <row r="7668" spans="1:11" x14ac:dyDescent="0.25">
      <c r="A7668" s="6">
        <v>44516</v>
      </c>
      <c r="B7668" s="7">
        <v>7</v>
      </c>
      <c r="C7668" s="25">
        <v>185633.47097212344</v>
      </c>
      <c r="D7668" s="25">
        <f t="shared" si="722"/>
        <v>11</v>
      </c>
      <c r="E7668" s="25">
        <f t="shared" si="721"/>
        <v>0</v>
      </c>
      <c r="F7668" s="25">
        <f t="shared" si="723"/>
        <v>0</v>
      </c>
      <c r="G7668" s="25" t="str">
        <f t="shared" si="725"/>
        <v>Winter</v>
      </c>
      <c r="H7668" s="25">
        <f t="shared" si="724"/>
        <v>6</v>
      </c>
      <c r="I7668" s="25">
        <v>0</v>
      </c>
      <c r="J7668" s="25">
        <f t="shared" si="726"/>
        <v>6</v>
      </c>
      <c r="K7668" s="7">
        <v>121.8937</v>
      </c>
    </row>
    <row r="7669" spans="1:11" x14ac:dyDescent="0.25">
      <c r="A7669" s="6">
        <v>44516</v>
      </c>
      <c r="B7669" s="7">
        <v>8</v>
      </c>
      <c r="C7669" s="25">
        <v>191355.45042750548</v>
      </c>
      <c r="D7669" s="25">
        <f t="shared" si="722"/>
        <v>11</v>
      </c>
      <c r="E7669" s="25">
        <f t="shared" si="721"/>
        <v>0</v>
      </c>
      <c r="F7669" s="25">
        <f t="shared" si="723"/>
        <v>0</v>
      </c>
      <c r="G7669" s="25" t="str">
        <f t="shared" si="725"/>
        <v>Winter</v>
      </c>
      <c r="H7669" s="25">
        <f t="shared" si="724"/>
        <v>6</v>
      </c>
      <c r="I7669" s="25">
        <v>0</v>
      </c>
      <c r="J7669" s="25">
        <f t="shared" si="726"/>
        <v>6</v>
      </c>
      <c r="K7669" s="7">
        <v>93.18477</v>
      </c>
    </row>
    <row r="7670" spans="1:11" x14ac:dyDescent="0.25">
      <c r="A7670" s="6">
        <v>44516</v>
      </c>
      <c r="B7670" s="7">
        <v>9</v>
      </c>
      <c r="C7670" s="25">
        <v>178934.03067975701</v>
      </c>
      <c r="D7670" s="25">
        <f t="shared" si="722"/>
        <v>11</v>
      </c>
      <c r="E7670" s="25">
        <f t="shared" si="721"/>
        <v>0</v>
      </c>
      <c r="F7670" s="25">
        <f t="shared" si="723"/>
        <v>0</v>
      </c>
      <c r="G7670" s="25" t="str">
        <f t="shared" si="725"/>
        <v>Winter</v>
      </c>
      <c r="H7670" s="25">
        <f t="shared" si="724"/>
        <v>6</v>
      </c>
      <c r="I7670" s="25">
        <v>0</v>
      </c>
      <c r="J7670" s="25">
        <f t="shared" si="726"/>
        <v>6</v>
      </c>
      <c r="K7670" s="7">
        <v>47.916649999999997</v>
      </c>
    </row>
    <row r="7671" spans="1:11" x14ac:dyDescent="0.25">
      <c r="A7671" s="6">
        <v>44516</v>
      </c>
      <c r="B7671" s="7">
        <v>10</v>
      </c>
      <c r="C7671" s="25">
        <v>162216.78359169091</v>
      </c>
      <c r="D7671" s="25">
        <f t="shared" si="722"/>
        <v>11</v>
      </c>
      <c r="E7671" s="25">
        <f t="shared" si="721"/>
        <v>0</v>
      </c>
      <c r="F7671" s="25">
        <f t="shared" si="723"/>
        <v>0</v>
      </c>
      <c r="G7671" s="25" t="str">
        <f t="shared" si="725"/>
        <v>Winter</v>
      </c>
      <c r="H7671" s="25">
        <f t="shared" si="724"/>
        <v>2</v>
      </c>
      <c r="I7671" s="25">
        <v>0</v>
      </c>
      <c r="J7671" s="25">
        <f t="shared" si="726"/>
        <v>2</v>
      </c>
      <c r="K7671" s="7">
        <v>50.726700000000001</v>
      </c>
    </row>
    <row r="7672" spans="1:11" x14ac:dyDescent="0.25">
      <c r="A7672" s="6">
        <v>44516</v>
      </c>
      <c r="B7672" s="7">
        <v>11</v>
      </c>
      <c r="C7672" s="25">
        <v>147295.64231383492</v>
      </c>
      <c r="D7672" s="25">
        <f t="shared" si="722"/>
        <v>11</v>
      </c>
      <c r="E7672" s="25">
        <f t="shared" si="721"/>
        <v>0</v>
      </c>
      <c r="F7672" s="25">
        <f t="shared" si="723"/>
        <v>0</v>
      </c>
      <c r="G7672" s="25" t="str">
        <f t="shared" si="725"/>
        <v>Winter</v>
      </c>
      <c r="H7672" s="25">
        <f t="shared" si="724"/>
        <v>2</v>
      </c>
      <c r="I7672" s="25">
        <v>0</v>
      </c>
      <c r="J7672" s="25">
        <f t="shared" si="726"/>
        <v>2</v>
      </c>
      <c r="K7672" s="7">
        <v>53.705280000000002</v>
      </c>
    </row>
    <row r="7673" spans="1:11" x14ac:dyDescent="0.25">
      <c r="A7673" s="6">
        <v>44516</v>
      </c>
      <c r="B7673" s="7">
        <v>12</v>
      </c>
      <c r="C7673" s="25">
        <v>135426.6494215689</v>
      </c>
      <c r="D7673" s="25">
        <f t="shared" si="722"/>
        <v>11</v>
      </c>
      <c r="E7673" s="25">
        <f t="shared" si="721"/>
        <v>0</v>
      </c>
      <c r="F7673" s="25">
        <f t="shared" si="723"/>
        <v>0</v>
      </c>
      <c r="G7673" s="25" t="str">
        <f t="shared" si="725"/>
        <v>Winter</v>
      </c>
      <c r="H7673" s="25">
        <f t="shared" si="724"/>
        <v>2</v>
      </c>
      <c r="I7673" s="25">
        <v>0</v>
      </c>
      <c r="J7673" s="25">
        <f t="shared" si="726"/>
        <v>2</v>
      </c>
      <c r="K7673" s="7">
        <v>42.686669999999999</v>
      </c>
    </row>
    <row r="7674" spans="1:11" x14ac:dyDescent="0.25">
      <c r="A7674" s="6">
        <v>44516</v>
      </c>
      <c r="B7674" s="7">
        <v>13</v>
      </c>
      <c r="C7674" s="25">
        <v>127587.2900128414</v>
      </c>
      <c r="D7674" s="25">
        <f t="shared" si="722"/>
        <v>11</v>
      </c>
      <c r="E7674" s="25">
        <f t="shared" si="721"/>
        <v>0</v>
      </c>
      <c r="F7674" s="25">
        <f t="shared" si="723"/>
        <v>0</v>
      </c>
      <c r="G7674" s="25" t="str">
        <f t="shared" si="725"/>
        <v>Winter</v>
      </c>
      <c r="H7674" s="25">
        <f t="shared" si="724"/>
        <v>2</v>
      </c>
      <c r="I7674" s="25">
        <v>0</v>
      </c>
      <c r="J7674" s="25">
        <f t="shared" si="726"/>
        <v>2</v>
      </c>
      <c r="K7674" s="7">
        <v>37.055700000000002</v>
      </c>
    </row>
    <row r="7675" spans="1:11" x14ac:dyDescent="0.25">
      <c r="A7675" s="6">
        <v>44516</v>
      </c>
      <c r="B7675" s="7">
        <v>14</v>
      </c>
      <c r="C7675" s="25">
        <v>120484.54871462136</v>
      </c>
      <c r="D7675" s="25">
        <f t="shared" si="722"/>
        <v>11</v>
      </c>
      <c r="E7675" s="25">
        <f t="shared" si="721"/>
        <v>0</v>
      </c>
      <c r="F7675" s="25">
        <f t="shared" si="723"/>
        <v>0</v>
      </c>
      <c r="G7675" s="25" t="str">
        <f t="shared" si="725"/>
        <v>Winter</v>
      </c>
      <c r="H7675" s="25">
        <f t="shared" si="724"/>
        <v>2</v>
      </c>
      <c r="I7675" s="25">
        <v>0</v>
      </c>
      <c r="J7675" s="25">
        <f t="shared" si="726"/>
        <v>2</v>
      </c>
      <c r="K7675" s="7">
        <v>37.732959999999999</v>
      </c>
    </row>
    <row r="7676" spans="1:11" x14ac:dyDescent="0.25">
      <c r="A7676" s="6">
        <v>44516</v>
      </c>
      <c r="B7676" s="7">
        <v>15</v>
      </c>
      <c r="C7676" s="25">
        <v>117820.79990473515</v>
      </c>
      <c r="D7676" s="25">
        <f t="shared" si="722"/>
        <v>11</v>
      </c>
      <c r="E7676" s="25">
        <f t="shared" si="721"/>
        <v>0</v>
      </c>
      <c r="F7676" s="25">
        <f t="shared" si="723"/>
        <v>0</v>
      </c>
      <c r="G7676" s="25" t="str">
        <f t="shared" si="725"/>
        <v>Winter</v>
      </c>
      <c r="H7676" s="25">
        <f t="shared" si="724"/>
        <v>2</v>
      </c>
      <c r="I7676" s="25">
        <v>0</v>
      </c>
      <c r="J7676" s="25">
        <f t="shared" si="726"/>
        <v>2</v>
      </c>
      <c r="K7676" s="7">
        <v>41.636180000000003</v>
      </c>
    </row>
    <row r="7677" spans="1:11" x14ac:dyDescent="0.25">
      <c r="A7677" s="6">
        <v>44516</v>
      </c>
      <c r="B7677" s="7">
        <v>16</v>
      </c>
      <c r="C7677" s="25">
        <v>121455.88356161391</v>
      </c>
      <c r="D7677" s="25">
        <f t="shared" si="722"/>
        <v>11</v>
      </c>
      <c r="E7677" s="25">
        <f t="shared" si="721"/>
        <v>0</v>
      </c>
      <c r="F7677" s="25">
        <f t="shared" si="723"/>
        <v>0</v>
      </c>
      <c r="G7677" s="25" t="str">
        <f t="shared" si="725"/>
        <v>Winter</v>
      </c>
      <c r="H7677" s="25">
        <f t="shared" si="724"/>
        <v>2</v>
      </c>
      <c r="I7677" s="25">
        <v>0</v>
      </c>
      <c r="J7677" s="25">
        <f t="shared" si="726"/>
        <v>2</v>
      </c>
      <c r="K7677" s="7">
        <v>46.631729999999997</v>
      </c>
    </row>
    <row r="7678" spans="1:11" x14ac:dyDescent="0.25">
      <c r="A7678" s="6">
        <v>44516</v>
      </c>
      <c r="B7678" s="7">
        <v>17</v>
      </c>
      <c r="C7678" s="25">
        <v>131732.76144046418</v>
      </c>
      <c r="D7678" s="25">
        <f t="shared" si="722"/>
        <v>11</v>
      </c>
      <c r="E7678" s="25">
        <f t="shared" si="721"/>
        <v>0</v>
      </c>
      <c r="F7678" s="25">
        <f t="shared" si="723"/>
        <v>0</v>
      </c>
      <c r="G7678" s="25" t="str">
        <f t="shared" si="725"/>
        <v>Winter</v>
      </c>
      <c r="H7678" s="25">
        <f t="shared" si="724"/>
        <v>2</v>
      </c>
      <c r="I7678" s="25">
        <v>0</v>
      </c>
      <c r="J7678" s="25">
        <f t="shared" si="726"/>
        <v>2</v>
      </c>
      <c r="K7678" s="7">
        <v>51.745550000000001</v>
      </c>
    </row>
    <row r="7679" spans="1:11" x14ac:dyDescent="0.25">
      <c r="A7679" s="6">
        <v>44516</v>
      </c>
      <c r="B7679" s="7">
        <v>18</v>
      </c>
      <c r="C7679" s="25">
        <v>155782.34412420072</v>
      </c>
      <c r="D7679" s="25">
        <f t="shared" si="722"/>
        <v>11</v>
      </c>
      <c r="E7679" s="25">
        <f t="shared" si="721"/>
        <v>0</v>
      </c>
      <c r="F7679" s="25">
        <f t="shared" si="723"/>
        <v>0</v>
      </c>
      <c r="G7679" s="25" t="str">
        <f t="shared" si="725"/>
        <v>Winter</v>
      </c>
      <c r="H7679" s="25">
        <f t="shared" si="724"/>
        <v>2</v>
      </c>
      <c r="I7679" s="25">
        <v>0</v>
      </c>
      <c r="J7679" s="25">
        <f t="shared" si="726"/>
        <v>2</v>
      </c>
      <c r="K7679" s="7">
        <v>83.567939999999993</v>
      </c>
    </row>
    <row r="7680" spans="1:11" x14ac:dyDescent="0.25">
      <c r="A7680" s="6">
        <v>44516</v>
      </c>
      <c r="B7680" s="7">
        <v>19</v>
      </c>
      <c r="C7680" s="25">
        <v>170537.22688204749</v>
      </c>
      <c r="D7680" s="25">
        <f t="shared" si="722"/>
        <v>11</v>
      </c>
      <c r="E7680" s="25">
        <f t="shared" si="721"/>
        <v>0</v>
      </c>
      <c r="F7680" s="25">
        <f t="shared" si="723"/>
        <v>0</v>
      </c>
      <c r="G7680" s="25" t="str">
        <f t="shared" si="725"/>
        <v>Winter</v>
      </c>
      <c r="H7680" s="25">
        <f t="shared" si="724"/>
        <v>6</v>
      </c>
      <c r="I7680" s="25">
        <v>0</v>
      </c>
      <c r="J7680" s="25">
        <f t="shared" si="726"/>
        <v>6</v>
      </c>
      <c r="K7680" s="7">
        <v>68.61797</v>
      </c>
    </row>
    <row r="7681" spans="1:11" x14ac:dyDescent="0.25">
      <c r="A7681" s="6">
        <v>44516</v>
      </c>
      <c r="B7681" s="7">
        <v>20</v>
      </c>
      <c r="C7681" s="25">
        <v>172367.96743134255</v>
      </c>
      <c r="D7681" s="25">
        <f t="shared" si="722"/>
        <v>11</v>
      </c>
      <c r="E7681" s="25">
        <f t="shared" si="721"/>
        <v>0</v>
      </c>
      <c r="F7681" s="25">
        <f t="shared" si="723"/>
        <v>0</v>
      </c>
      <c r="G7681" s="25" t="str">
        <f t="shared" si="725"/>
        <v>Winter</v>
      </c>
      <c r="H7681" s="25">
        <f t="shared" si="724"/>
        <v>6</v>
      </c>
      <c r="I7681" s="25">
        <v>0</v>
      </c>
      <c r="J7681" s="25">
        <f t="shared" si="726"/>
        <v>6</v>
      </c>
      <c r="K7681" s="7">
        <v>62.256059999999998</v>
      </c>
    </row>
    <row r="7682" spans="1:11" x14ac:dyDescent="0.25">
      <c r="A7682" s="6">
        <v>44516</v>
      </c>
      <c r="B7682" s="7">
        <v>21</v>
      </c>
      <c r="C7682" s="25">
        <v>168450.69388755338</v>
      </c>
      <c r="D7682" s="25">
        <f t="shared" si="722"/>
        <v>11</v>
      </c>
      <c r="E7682" s="25">
        <f t="shared" si="721"/>
        <v>0</v>
      </c>
      <c r="F7682" s="25">
        <f t="shared" si="723"/>
        <v>0</v>
      </c>
      <c r="G7682" s="25" t="str">
        <f t="shared" si="725"/>
        <v>Winter</v>
      </c>
      <c r="H7682" s="25">
        <f t="shared" si="724"/>
        <v>6</v>
      </c>
      <c r="I7682" s="25">
        <v>0</v>
      </c>
      <c r="J7682" s="25">
        <f t="shared" si="726"/>
        <v>6</v>
      </c>
      <c r="K7682" s="7">
        <v>50.9846</v>
      </c>
    </row>
    <row r="7683" spans="1:11" x14ac:dyDescent="0.25">
      <c r="A7683" s="6">
        <v>44516</v>
      </c>
      <c r="B7683" s="7">
        <v>22</v>
      </c>
      <c r="C7683" s="25">
        <v>158159.05861947784</v>
      </c>
      <c r="D7683" s="25">
        <f t="shared" si="722"/>
        <v>11</v>
      </c>
      <c r="E7683" s="25">
        <f t="shared" si="721"/>
        <v>0</v>
      </c>
      <c r="F7683" s="25">
        <f t="shared" si="723"/>
        <v>0</v>
      </c>
      <c r="G7683" s="25" t="str">
        <f t="shared" si="725"/>
        <v>Winter</v>
      </c>
      <c r="H7683" s="25">
        <f t="shared" si="724"/>
        <v>2</v>
      </c>
      <c r="I7683" s="25">
        <v>0</v>
      </c>
      <c r="J7683" s="25">
        <f t="shared" si="726"/>
        <v>2</v>
      </c>
      <c r="K7683" s="7">
        <v>50.886310000000002</v>
      </c>
    </row>
    <row r="7684" spans="1:11" x14ac:dyDescent="0.25">
      <c r="A7684" s="6">
        <v>44516</v>
      </c>
      <c r="B7684" s="7">
        <v>23</v>
      </c>
      <c r="C7684" s="25">
        <v>140105.18241002155</v>
      </c>
      <c r="D7684" s="25">
        <f t="shared" si="722"/>
        <v>11</v>
      </c>
      <c r="E7684" s="25">
        <f t="shared" si="721"/>
        <v>0</v>
      </c>
      <c r="F7684" s="25">
        <f t="shared" si="723"/>
        <v>0</v>
      </c>
      <c r="G7684" s="25" t="str">
        <f t="shared" si="725"/>
        <v>Winter</v>
      </c>
      <c r="H7684" s="25">
        <f t="shared" si="724"/>
        <v>2</v>
      </c>
      <c r="I7684" s="25">
        <v>0</v>
      </c>
      <c r="J7684" s="25">
        <f t="shared" si="726"/>
        <v>2</v>
      </c>
      <c r="K7684" s="7">
        <v>38.655360000000002</v>
      </c>
    </row>
    <row r="7685" spans="1:11" x14ac:dyDescent="0.25">
      <c r="A7685" s="6">
        <v>44516</v>
      </c>
      <c r="B7685" s="7">
        <v>24</v>
      </c>
      <c r="C7685" s="25">
        <v>122246.11682960286</v>
      </c>
      <c r="D7685" s="25">
        <f t="shared" si="722"/>
        <v>11</v>
      </c>
      <c r="E7685" s="25">
        <f t="shared" si="721"/>
        <v>0</v>
      </c>
      <c r="F7685" s="25">
        <f t="shared" si="723"/>
        <v>0</v>
      </c>
      <c r="G7685" s="25" t="str">
        <f t="shared" si="725"/>
        <v>Winter</v>
      </c>
      <c r="H7685" s="25">
        <f t="shared" si="724"/>
        <v>2</v>
      </c>
      <c r="I7685" s="25">
        <v>0</v>
      </c>
      <c r="J7685" s="25">
        <f t="shared" si="726"/>
        <v>2</v>
      </c>
      <c r="K7685" s="7">
        <v>46.581719999999997</v>
      </c>
    </row>
    <row r="7686" spans="1:11" x14ac:dyDescent="0.25">
      <c r="A7686" s="6">
        <v>44517</v>
      </c>
      <c r="B7686" s="7">
        <v>1</v>
      </c>
      <c r="C7686" s="25">
        <v>109280.49621186862</v>
      </c>
      <c r="D7686" s="25">
        <f t="shared" si="722"/>
        <v>11</v>
      </c>
      <c r="E7686" s="25">
        <f t="shared" ref="E7686:E7749" si="727">IF(IFERROR(VLOOKUP(A7686,$S$6:$S$15,1,0),0)&gt;0,1,0)</f>
        <v>0</v>
      </c>
      <c r="F7686" s="25">
        <f t="shared" si="723"/>
        <v>0</v>
      </c>
      <c r="G7686" s="25" t="str">
        <f t="shared" si="725"/>
        <v>Winter</v>
      </c>
      <c r="H7686" s="25">
        <f t="shared" si="724"/>
        <v>2</v>
      </c>
      <c r="I7686" s="25">
        <v>0</v>
      </c>
      <c r="J7686" s="25">
        <f t="shared" si="726"/>
        <v>2</v>
      </c>
      <c r="K7686" s="7">
        <v>61.433750000000003</v>
      </c>
    </row>
    <row r="7687" spans="1:11" x14ac:dyDescent="0.25">
      <c r="A7687" s="6">
        <v>44517</v>
      </c>
      <c r="B7687" s="7">
        <v>2</v>
      </c>
      <c r="C7687" s="25">
        <v>102157.34268448263</v>
      </c>
      <c r="D7687" s="25">
        <f t="shared" ref="D7687:D7750" si="728">MONTH(A7687)</f>
        <v>11</v>
      </c>
      <c r="E7687" s="25">
        <f t="shared" si="727"/>
        <v>0</v>
      </c>
      <c r="F7687" s="25">
        <f t="shared" ref="F7687:F7750" si="729">IF(WEEKDAY(A7687,2)&gt;5,1,0)</f>
        <v>0</v>
      </c>
      <c r="G7687" s="25" t="str">
        <f t="shared" si="725"/>
        <v>Winter</v>
      </c>
      <c r="H7687" s="25">
        <f t="shared" ref="H7687:H7750" si="730">IF(AND(B7687&lt;7,B7687&gt;1),1,IF(G7687="Winter",IF(OR(E7687=1,F7687=1,B7687=1,AND(B7687&gt;9,B7687&lt;19),B7687&gt;21),2,6),IF(OR(E7687=1,F7687=1,B7687&lt;15,B7687&gt;20),3,4)))</f>
        <v>1</v>
      </c>
      <c r="I7687" s="25">
        <v>0</v>
      </c>
      <c r="J7687" s="25">
        <f t="shared" si="726"/>
        <v>1</v>
      </c>
      <c r="K7687" s="7">
        <v>40.945219999999999</v>
      </c>
    </row>
    <row r="7688" spans="1:11" x14ac:dyDescent="0.25">
      <c r="A7688" s="6">
        <v>44517</v>
      </c>
      <c r="B7688" s="7">
        <v>3</v>
      </c>
      <c r="C7688" s="25">
        <v>96998.342473132987</v>
      </c>
      <c r="D7688" s="25">
        <f t="shared" si="728"/>
        <v>11</v>
      </c>
      <c r="E7688" s="25">
        <f t="shared" si="727"/>
        <v>0</v>
      </c>
      <c r="F7688" s="25">
        <f t="shared" si="729"/>
        <v>0</v>
      </c>
      <c r="G7688" s="25" t="str">
        <f t="shared" si="725"/>
        <v>Winter</v>
      </c>
      <c r="H7688" s="25">
        <f t="shared" si="730"/>
        <v>1</v>
      </c>
      <c r="I7688" s="25">
        <v>0</v>
      </c>
      <c r="J7688" s="25">
        <f t="shared" si="726"/>
        <v>1</v>
      </c>
      <c r="K7688" s="7">
        <v>41.031359999999999</v>
      </c>
    </row>
    <row r="7689" spans="1:11" x14ac:dyDescent="0.25">
      <c r="A7689" s="6">
        <v>44517</v>
      </c>
      <c r="B7689" s="7">
        <v>4</v>
      </c>
      <c r="C7689" s="25">
        <v>94744.755708280849</v>
      </c>
      <c r="D7689" s="25">
        <f t="shared" si="728"/>
        <v>11</v>
      </c>
      <c r="E7689" s="25">
        <f t="shared" si="727"/>
        <v>0</v>
      </c>
      <c r="F7689" s="25">
        <f t="shared" si="729"/>
        <v>0</v>
      </c>
      <c r="G7689" s="25" t="str">
        <f t="shared" si="725"/>
        <v>Winter</v>
      </c>
      <c r="H7689" s="25">
        <f t="shared" si="730"/>
        <v>1</v>
      </c>
      <c r="I7689" s="25">
        <v>0</v>
      </c>
      <c r="J7689" s="25">
        <f t="shared" si="726"/>
        <v>1</v>
      </c>
      <c r="K7689" s="7">
        <v>48.12191</v>
      </c>
    </row>
    <row r="7690" spans="1:11" x14ac:dyDescent="0.25">
      <c r="A7690" s="6">
        <v>44517</v>
      </c>
      <c r="B7690" s="7">
        <v>5</v>
      </c>
      <c r="C7690" s="25">
        <v>95610.890697219074</v>
      </c>
      <c r="D7690" s="25">
        <f t="shared" si="728"/>
        <v>11</v>
      </c>
      <c r="E7690" s="25">
        <f t="shared" si="727"/>
        <v>0</v>
      </c>
      <c r="F7690" s="25">
        <f t="shared" si="729"/>
        <v>0</v>
      </c>
      <c r="G7690" s="25" t="str">
        <f t="shared" si="725"/>
        <v>Winter</v>
      </c>
      <c r="H7690" s="25">
        <f t="shared" si="730"/>
        <v>1</v>
      </c>
      <c r="I7690" s="25">
        <v>0</v>
      </c>
      <c r="J7690" s="25">
        <f t="shared" si="726"/>
        <v>1</v>
      </c>
      <c r="K7690" s="7">
        <v>52.477760000000004</v>
      </c>
    </row>
    <row r="7691" spans="1:11" x14ac:dyDescent="0.25">
      <c r="A7691" s="6">
        <v>44517</v>
      </c>
      <c r="B7691" s="7">
        <v>6</v>
      </c>
      <c r="C7691" s="25">
        <v>103232.75298965033</v>
      </c>
      <c r="D7691" s="25">
        <f t="shared" si="728"/>
        <v>11</v>
      </c>
      <c r="E7691" s="25">
        <f t="shared" si="727"/>
        <v>0</v>
      </c>
      <c r="F7691" s="25">
        <f t="shared" si="729"/>
        <v>0</v>
      </c>
      <c r="G7691" s="25" t="str">
        <f t="shared" si="725"/>
        <v>Winter</v>
      </c>
      <c r="H7691" s="25">
        <f t="shared" si="730"/>
        <v>1</v>
      </c>
      <c r="I7691" s="25">
        <v>0</v>
      </c>
      <c r="J7691" s="25">
        <f t="shared" si="726"/>
        <v>1</v>
      </c>
      <c r="K7691" s="7">
        <v>40.934669999999997</v>
      </c>
    </row>
    <row r="7692" spans="1:11" x14ac:dyDescent="0.25">
      <c r="A7692" s="6">
        <v>44517</v>
      </c>
      <c r="B7692" s="7">
        <v>7</v>
      </c>
      <c r="C7692" s="25">
        <v>119120.05162243743</v>
      </c>
      <c r="D7692" s="25">
        <f t="shared" si="728"/>
        <v>11</v>
      </c>
      <c r="E7692" s="25">
        <f t="shared" si="727"/>
        <v>0</v>
      </c>
      <c r="F7692" s="25">
        <f t="shared" si="729"/>
        <v>0</v>
      </c>
      <c r="G7692" s="25" t="str">
        <f t="shared" si="725"/>
        <v>Winter</v>
      </c>
      <c r="H7692" s="25">
        <f t="shared" si="730"/>
        <v>6</v>
      </c>
      <c r="I7692" s="25">
        <v>0</v>
      </c>
      <c r="J7692" s="25">
        <f t="shared" si="726"/>
        <v>6</v>
      </c>
      <c r="K7692" s="7">
        <v>76.402450000000002</v>
      </c>
    </row>
    <row r="7693" spans="1:11" x14ac:dyDescent="0.25">
      <c r="A7693" s="6">
        <v>44517</v>
      </c>
      <c r="B7693" s="7">
        <v>8</v>
      </c>
      <c r="C7693" s="25">
        <v>124819.35002635029</v>
      </c>
      <c r="D7693" s="25">
        <f t="shared" si="728"/>
        <v>11</v>
      </c>
      <c r="E7693" s="25">
        <f t="shared" si="727"/>
        <v>0</v>
      </c>
      <c r="F7693" s="25">
        <f t="shared" si="729"/>
        <v>0</v>
      </c>
      <c r="G7693" s="25" t="str">
        <f t="shared" si="725"/>
        <v>Winter</v>
      </c>
      <c r="H7693" s="25">
        <f t="shared" si="730"/>
        <v>6</v>
      </c>
      <c r="I7693" s="25">
        <v>0</v>
      </c>
      <c r="J7693" s="25">
        <f t="shared" si="726"/>
        <v>6</v>
      </c>
      <c r="K7693" s="7">
        <v>142.27359999999999</v>
      </c>
    </row>
    <row r="7694" spans="1:11" x14ac:dyDescent="0.25">
      <c r="A7694" s="6">
        <v>44517</v>
      </c>
      <c r="B7694" s="7">
        <v>9</v>
      </c>
      <c r="C7694" s="25">
        <v>117616.39568645746</v>
      </c>
      <c r="D7694" s="25">
        <f t="shared" si="728"/>
        <v>11</v>
      </c>
      <c r="E7694" s="25">
        <f t="shared" si="727"/>
        <v>0</v>
      </c>
      <c r="F7694" s="25">
        <f t="shared" si="729"/>
        <v>0</v>
      </c>
      <c r="G7694" s="25" t="str">
        <f t="shared" si="725"/>
        <v>Winter</v>
      </c>
      <c r="H7694" s="25">
        <f t="shared" si="730"/>
        <v>6</v>
      </c>
      <c r="I7694" s="25">
        <v>0</v>
      </c>
      <c r="J7694" s="25">
        <f t="shared" si="726"/>
        <v>6</v>
      </c>
      <c r="K7694" s="7">
        <v>47.597349999999999</v>
      </c>
    </row>
    <row r="7695" spans="1:11" x14ac:dyDescent="0.25">
      <c r="A7695" s="6">
        <v>44517</v>
      </c>
      <c r="B7695" s="7">
        <v>10</v>
      </c>
      <c r="C7695" s="25">
        <v>113272.35384294906</v>
      </c>
      <c r="D7695" s="25">
        <f t="shared" si="728"/>
        <v>11</v>
      </c>
      <c r="E7695" s="25">
        <f t="shared" si="727"/>
        <v>0</v>
      </c>
      <c r="F7695" s="25">
        <f t="shared" si="729"/>
        <v>0</v>
      </c>
      <c r="G7695" s="25" t="str">
        <f t="shared" si="725"/>
        <v>Winter</v>
      </c>
      <c r="H7695" s="25">
        <f t="shared" si="730"/>
        <v>2</v>
      </c>
      <c r="I7695" s="25">
        <v>0</v>
      </c>
      <c r="J7695" s="25">
        <f t="shared" si="726"/>
        <v>2</v>
      </c>
      <c r="K7695" s="7">
        <v>53.64967</v>
      </c>
    </row>
    <row r="7696" spans="1:11" x14ac:dyDescent="0.25">
      <c r="A7696" s="6">
        <v>44517</v>
      </c>
      <c r="B7696" s="7">
        <v>11</v>
      </c>
      <c r="C7696" s="25">
        <v>109725.75976419177</v>
      </c>
      <c r="D7696" s="25">
        <f t="shared" si="728"/>
        <v>11</v>
      </c>
      <c r="E7696" s="25">
        <f t="shared" si="727"/>
        <v>0</v>
      </c>
      <c r="F7696" s="25">
        <f t="shared" si="729"/>
        <v>0</v>
      </c>
      <c r="G7696" s="25" t="str">
        <f t="shared" si="725"/>
        <v>Winter</v>
      </c>
      <c r="H7696" s="25">
        <f t="shared" si="730"/>
        <v>2</v>
      </c>
      <c r="I7696" s="25">
        <v>0</v>
      </c>
      <c r="J7696" s="25">
        <f t="shared" si="726"/>
        <v>2</v>
      </c>
      <c r="K7696" s="7">
        <v>85.271349999999998</v>
      </c>
    </row>
    <row r="7697" spans="1:11" x14ac:dyDescent="0.25">
      <c r="A7697" s="6">
        <v>44517</v>
      </c>
      <c r="B7697" s="7">
        <v>12</v>
      </c>
      <c r="C7697" s="25">
        <v>107758.98915471708</v>
      </c>
      <c r="D7697" s="25">
        <f t="shared" si="728"/>
        <v>11</v>
      </c>
      <c r="E7697" s="25">
        <f t="shared" si="727"/>
        <v>0</v>
      </c>
      <c r="F7697" s="25">
        <f t="shared" si="729"/>
        <v>0</v>
      </c>
      <c r="G7697" s="25" t="str">
        <f t="shared" si="725"/>
        <v>Winter</v>
      </c>
      <c r="H7697" s="25">
        <f t="shared" si="730"/>
        <v>2</v>
      </c>
      <c r="I7697" s="25">
        <v>0</v>
      </c>
      <c r="J7697" s="25">
        <f t="shared" si="726"/>
        <v>2</v>
      </c>
      <c r="K7697" s="7">
        <v>55.343559999999997</v>
      </c>
    </row>
    <row r="7698" spans="1:11" x14ac:dyDescent="0.25">
      <c r="A7698" s="6">
        <v>44517</v>
      </c>
      <c r="B7698" s="7">
        <v>13</v>
      </c>
      <c r="C7698" s="25">
        <v>109435.24827970225</v>
      </c>
      <c r="D7698" s="25">
        <f t="shared" si="728"/>
        <v>11</v>
      </c>
      <c r="E7698" s="25">
        <f t="shared" si="727"/>
        <v>0</v>
      </c>
      <c r="F7698" s="25">
        <f t="shared" si="729"/>
        <v>0</v>
      </c>
      <c r="G7698" s="25" t="str">
        <f t="shared" si="725"/>
        <v>Winter</v>
      </c>
      <c r="H7698" s="25">
        <f t="shared" si="730"/>
        <v>2</v>
      </c>
      <c r="I7698" s="25">
        <v>0</v>
      </c>
      <c r="J7698" s="25">
        <f t="shared" si="726"/>
        <v>2</v>
      </c>
      <c r="K7698" s="7">
        <v>62.965170000000001</v>
      </c>
    </row>
    <row r="7699" spans="1:11" x14ac:dyDescent="0.25">
      <c r="A7699" s="6">
        <v>44517</v>
      </c>
      <c r="B7699" s="7">
        <v>14</v>
      </c>
      <c r="C7699" s="25">
        <v>105755.16164179993</v>
      </c>
      <c r="D7699" s="25">
        <f t="shared" si="728"/>
        <v>11</v>
      </c>
      <c r="E7699" s="25">
        <f t="shared" si="727"/>
        <v>0</v>
      </c>
      <c r="F7699" s="25">
        <f t="shared" si="729"/>
        <v>0</v>
      </c>
      <c r="G7699" s="25" t="str">
        <f t="shared" si="725"/>
        <v>Winter</v>
      </c>
      <c r="H7699" s="25">
        <f t="shared" si="730"/>
        <v>2</v>
      </c>
      <c r="I7699" s="25">
        <v>0</v>
      </c>
      <c r="J7699" s="25">
        <f t="shared" si="726"/>
        <v>2</v>
      </c>
      <c r="K7699" s="7">
        <v>97.238079999999997</v>
      </c>
    </row>
    <row r="7700" spans="1:11" x14ac:dyDescent="0.25">
      <c r="A7700" s="6">
        <v>44517</v>
      </c>
      <c r="B7700" s="7">
        <v>15</v>
      </c>
      <c r="C7700" s="25">
        <v>103494.38022191785</v>
      </c>
      <c r="D7700" s="25">
        <f t="shared" si="728"/>
        <v>11</v>
      </c>
      <c r="E7700" s="25">
        <f t="shared" si="727"/>
        <v>0</v>
      </c>
      <c r="F7700" s="25">
        <f t="shared" si="729"/>
        <v>0</v>
      </c>
      <c r="G7700" s="25" t="str">
        <f t="shared" si="725"/>
        <v>Winter</v>
      </c>
      <c r="H7700" s="25">
        <f t="shared" si="730"/>
        <v>2</v>
      </c>
      <c r="I7700" s="25">
        <v>0</v>
      </c>
      <c r="J7700" s="25">
        <f t="shared" si="726"/>
        <v>2</v>
      </c>
      <c r="K7700" s="7">
        <v>58.59798</v>
      </c>
    </row>
    <row r="7701" spans="1:11" x14ac:dyDescent="0.25">
      <c r="A7701" s="6">
        <v>44517</v>
      </c>
      <c r="B7701" s="7">
        <v>16</v>
      </c>
      <c r="C7701" s="25">
        <v>107289.59174900819</v>
      </c>
      <c r="D7701" s="25">
        <f t="shared" si="728"/>
        <v>11</v>
      </c>
      <c r="E7701" s="25">
        <f t="shared" si="727"/>
        <v>0</v>
      </c>
      <c r="F7701" s="25">
        <f t="shared" si="729"/>
        <v>0</v>
      </c>
      <c r="G7701" s="25" t="str">
        <f t="shared" si="725"/>
        <v>Winter</v>
      </c>
      <c r="H7701" s="25">
        <f t="shared" si="730"/>
        <v>2</v>
      </c>
      <c r="I7701" s="25">
        <v>0</v>
      </c>
      <c r="J7701" s="25">
        <f t="shared" si="726"/>
        <v>2</v>
      </c>
      <c r="K7701" s="7">
        <v>59.148110000000003</v>
      </c>
    </row>
    <row r="7702" spans="1:11" x14ac:dyDescent="0.25">
      <c r="A7702" s="6">
        <v>44517</v>
      </c>
      <c r="B7702" s="7">
        <v>17</v>
      </c>
      <c r="C7702" s="25">
        <v>119175.84488221069</v>
      </c>
      <c r="D7702" s="25">
        <f t="shared" si="728"/>
        <v>11</v>
      </c>
      <c r="E7702" s="25">
        <f t="shared" si="727"/>
        <v>0</v>
      </c>
      <c r="F7702" s="25">
        <f t="shared" si="729"/>
        <v>0</v>
      </c>
      <c r="G7702" s="25" t="str">
        <f t="shared" si="725"/>
        <v>Winter</v>
      </c>
      <c r="H7702" s="25">
        <f t="shared" si="730"/>
        <v>2</v>
      </c>
      <c r="I7702" s="25">
        <v>0</v>
      </c>
      <c r="J7702" s="25">
        <f t="shared" si="726"/>
        <v>2</v>
      </c>
      <c r="K7702" s="7">
        <v>122.55540000000001</v>
      </c>
    </row>
    <row r="7703" spans="1:11" x14ac:dyDescent="0.25">
      <c r="A7703" s="6">
        <v>44517</v>
      </c>
      <c r="B7703" s="7">
        <v>18</v>
      </c>
      <c r="C7703" s="25">
        <v>137687.18322920517</v>
      </c>
      <c r="D7703" s="25">
        <f t="shared" si="728"/>
        <v>11</v>
      </c>
      <c r="E7703" s="25">
        <f t="shared" si="727"/>
        <v>0</v>
      </c>
      <c r="F7703" s="25">
        <f t="shared" si="729"/>
        <v>0</v>
      </c>
      <c r="G7703" s="25" t="str">
        <f t="shared" si="725"/>
        <v>Winter</v>
      </c>
      <c r="H7703" s="25">
        <f t="shared" si="730"/>
        <v>2</v>
      </c>
      <c r="I7703" s="25">
        <v>0</v>
      </c>
      <c r="J7703" s="25">
        <f t="shared" si="726"/>
        <v>2</v>
      </c>
      <c r="K7703" s="7">
        <v>215.68719999999999</v>
      </c>
    </row>
    <row r="7704" spans="1:11" x14ac:dyDescent="0.25">
      <c r="A7704" s="6">
        <v>44517</v>
      </c>
      <c r="B7704" s="7">
        <v>19</v>
      </c>
      <c r="C7704" s="25">
        <v>150615.17630824767</v>
      </c>
      <c r="D7704" s="25">
        <f t="shared" si="728"/>
        <v>11</v>
      </c>
      <c r="E7704" s="25">
        <f t="shared" si="727"/>
        <v>0</v>
      </c>
      <c r="F7704" s="25">
        <f t="shared" si="729"/>
        <v>0</v>
      </c>
      <c r="G7704" s="25" t="str">
        <f t="shared" si="725"/>
        <v>Winter</v>
      </c>
      <c r="H7704" s="25">
        <f t="shared" si="730"/>
        <v>6</v>
      </c>
      <c r="I7704" s="25">
        <v>0</v>
      </c>
      <c r="J7704" s="25">
        <f t="shared" si="726"/>
        <v>6</v>
      </c>
      <c r="K7704" s="7">
        <v>67.369410000000002</v>
      </c>
    </row>
    <row r="7705" spans="1:11" x14ac:dyDescent="0.25">
      <c r="A7705" s="6">
        <v>44517</v>
      </c>
      <c r="B7705" s="7">
        <v>20</v>
      </c>
      <c r="C7705" s="25">
        <v>150510.89331070081</v>
      </c>
      <c r="D7705" s="25">
        <f t="shared" si="728"/>
        <v>11</v>
      </c>
      <c r="E7705" s="25">
        <f t="shared" si="727"/>
        <v>0</v>
      </c>
      <c r="F7705" s="25">
        <f t="shared" si="729"/>
        <v>0</v>
      </c>
      <c r="G7705" s="25" t="str">
        <f t="shared" si="725"/>
        <v>Winter</v>
      </c>
      <c r="H7705" s="25">
        <f t="shared" si="730"/>
        <v>6</v>
      </c>
      <c r="I7705" s="25">
        <v>0</v>
      </c>
      <c r="J7705" s="25">
        <f t="shared" si="726"/>
        <v>6</v>
      </c>
      <c r="K7705" s="7">
        <v>51.887779999999999</v>
      </c>
    </row>
    <row r="7706" spans="1:11" x14ac:dyDescent="0.25">
      <c r="A7706" s="6">
        <v>44517</v>
      </c>
      <c r="B7706" s="7">
        <v>21</v>
      </c>
      <c r="C7706" s="25">
        <v>146447.65394361643</v>
      </c>
      <c r="D7706" s="25">
        <f t="shared" si="728"/>
        <v>11</v>
      </c>
      <c r="E7706" s="25">
        <f t="shared" si="727"/>
        <v>0</v>
      </c>
      <c r="F7706" s="25">
        <f t="shared" si="729"/>
        <v>0</v>
      </c>
      <c r="G7706" s="25" t="str">
        <f t="shared" si="725"/>
        <v>Winter</v>
      </c>
      <c r="H7706" s="25">
        <f t="shared" si="730"/>
        <v>6</v>
      </c>
      <c r="I7706" s="25">
        <v>0</v>
      </c>
      <c r="J7706" s="25">
        <f t="shared" si="726"/>
        <v>6</v>
      </c>
      <c r="K7706" s="7">
        <v>62.914990000000003</v>
      </c>
    </row>
    <row r="7707" spans="1:11" x14ac:dyDescent="0.25">
      <c r="A7707" s="6">
        <v>44517</v>
      </c>
      <c r="B7707" s="7">
        <v>22</v>
      </c>
      <c r="C7707" s="25">
        <v>136207.69432814317</v>
      </c>
      <c r="D7707" s="25">
        <f t="shared" si="728"/>
        <v>11</v>
      </c>
      <c r="E7707" s="25">
        <f t="shared" si="727"/>
        <v>0</v>
      </c>
      <c r="F7707" s="25">
        <f t="shared" si="729"/>
        <v>0</v>
      </c>
      <c r="G7707" s="25" t="str">
        <f t="shared" si="725"/>
        <v>Winter</v>
      </c>
      <c r="H7707" s="25">
        <f t="shared" si="730"/>
        <v>2</v>
      </c>
      <c r="I7707" s="25">
        <v>0</v>
      </c>
      <c r="J7707" s="25">
        <f t="shared" si="726"/>
        <v>2</v>
      </c>
      <c r="K7707" s="7">
        <v>86.021000000000001</v>
      </c>
    </row>
    <row r="7708" spans="1:11" x14ac:dyDescent="0.25">
      <c r="A7708" s="6">
        <v>44517</v>
      </c>
      <c r="B7708" s="7">
        <v>23</v>
      </c>
      <c r="C7708" s="25">
        <v>120064.77642469534</v>
      </c>
      <c r="D7708" s="25">
        <f t="shared" si="728"/>
        <v>11</v>
      </c>
      <c r="E7708" s="25">
        <f t="shared" si="727"/>
        <v>0</v>
      </c>
      <c r="F7708" s="25">
        <f t="shared" si="729"/>
        <v>0</v>
      </c>
      <c r="G7708" s="25" t="str">
        <f t="shared" si="725"/>
        <v>Winter</v>
      </c>
      <c r="H7708" s="25">
        <f t="shared" si="730"/>
        <v>2</v>
      </c>
      <c r="I7708" s="25">
        <v>0</v>
      </c>
      <c r="J7708" s="25">
        <f t="shared" si="726"/>
        <v>2</v>
      </c>
      <c r="K7708" s="7">
        <v>69.141360000000006</v>
      </c>
    </row>
    <row r="7709" spans="1:11" x14ac:dyDescent="0.25">
      <c r="A7709" s="6">
        <v>44517</v>
      </c>
      <c r="B7709" s="7">
        <v>24</v>
      </c>
      <c r="C7709" s="25">
        <v>103121.77317673749</v>
      </c>
      <c r="D7709" s="25">
        <f t="shared" si="728"/>
        <v>11</v>
      </c>
      <c r="E7709" s="25">
        <f t="shared" si="727"/>
        <v>0</v>
      </c>
      <c r="F7709" s="25">
        <f t="shared" si="729"/>
        <v>0</v>
      </c>
      <c r="G7709" s="25" t="str">
        <f t="shared" si="725"/>
        <v>Winter</v>
      </c>
      <c r="H7709" s="25">
        <f t="shared" si="730"/>
        <v>2</v>
      </c>
      <c r="I7709" s="25">
        <v>0</v>
      </c>
      <c r="J7709" s="25">
        <f t="shared" si="726"/>
        <v>2</v>
      </c>
      <c r="K7709" s="7">
        <v>40.473030000000001</v>
      </c>
    </row>
    <row r="7710" spans="1:11" x14ac:dyDescent="0.25">
      <c r="A7710" s="6">
        <v>44518</v>
      </c>
      <c r="B7710" s="7">
        <v>1</v>
      </c>
      <c r="C7710" s="25">
        <v>91035.033182429703</v>
      </c>
      <c r="D7710" s="25">
        <f t="shared" si="728"/>
        <v>11</v>
      </c>
      <c r="E7710" s="25">
        <f t="shared" si="727"/>
        <v>0</v>
      </c>
      <c r="F7710" s="25">
        <f t="shared" si="729"/>
        <v>0</v>
      </c>
      <c r="G7710" s="25" t="str">
        <f t="shared" si="725"/>
        <v>Winter</v>
      </c>
      <c r="H7710" s="25">
        <f t="shared" si="730"/>
        <v>2</v>
      </c>
      <c r="I7710" s="25">
        <v>0</v>
      </c>
      <c r="J7710" s="25">
        <f t="shared" si="726"/>
        <v>2</v>
      </c>
      <c r="K7710" s="7">
        <v>49.338940000000001</v>
      </c>
    </row>
    <row r="7711" spans="1:11" x14ac:dyDescent="0.25">
      <c r="A7711" s="6">
        <v>44518</v>
      </c>
      <c r="B7711" s="7">
        <v>2</v>
      </c>
      <c r="C7711" s="25">
        <v>83731.641136857026</v>
      </c>
      <c r="D7711" s="25">
        <f t="shared" si="728"/>
        <v>11</v>
      </c>
      <c r="E7711" s="25">
        <f t="shared" si="727"/>
        <v>0</v>
      </c>
      <c r="F7711" s="25">
        <f t="shared" si="729"/>
        <v>0</v>
      </c>
      <c r="G7711" s="25" t="str">
        <f t="shared" si="725"/>
        <v>Winter</v>
      </c>
      <c r="H7711" s="25">
        <f t="shared" si="730"/>
        <v>1</v>
      </c>
      <c r="I7711" s="25">
        <v>0</v>
      </c>
      <c r="J7711" s="25">
        <f t="shared" si="726"/>
        <v>1</v>
      </c>
      <c r="K7711" s="7">
        <v>45.606769999999997</v>
      </c>
    </row>
    <row r="7712" spans="1:11" x14ac:dyDescent="0.25">
      <c r="A7712" s="6">
        <v>44518</v>
      </c>
      <c r="B7712" s="7">
        <v>3</v>
      </c>
      <c r="C7712" s="25">
        <v>81461.925570469102</v>
      </c>
      <c r="D7712" s="25">
        <f t="shared" si="728"/>
        <v>11</v>
      </c>
      <c r="E7712" s="25">
        <f t="shared" si="727"/>
        <v>0</v>
      </c>
      <c r="F7712" s="25">
        <f t="shared" si="729"/>
        <v>0</v>
      </c>
      <c r="G7712" s="25" t="str">
        <f t="shared" si="725"/>
        <v>Winter</v>
      </c>
      <c r="H7712" s="25">
        <f t="shared" si="730"/>
        <v>1</v>
      </c>
      <c r="I7712" s="25">
        <v>0</v>
      </c>
      <c r="J7712" s="25">
        <f t="shared" si="726"/>
        <v>1</v>
      </c>
      <c r="K7712" s="7">
        <v>39.067810000000001</v>
      </c>
    </row>
    <row r="7713" spans="1:11" x14ac:dyDescent="0.25">
      <c r="A7713" s="6">
        <v>44518</v>
      </c>
      <c r="B7713" s="7">
        <v>4</v>
      </c>
      <c r="C7713" s="25">
        <v>83518.219785712761</v>
      </c>
      <c r="D7713" s="25">
        <f t="shared" si="728"/>
        <v>11</v>
      </c>
      <c r="E7713" s="25">
        <f t="shared" si="727"/>
        <v>0</v>
      </c>
      <c r="F7713" s="25">
        <f t="shared" si="729"/>
        <v>0</v>
      </c>
      <c r="G7713" s="25" t="str">
        <f t="shared" si="725"/>
        <v>Winter</v>
      </c>
      <c r="H7713" s="25">
        <f t="shared" si="730"/>
        <v>1</v>
      </c>
      <c r="I7713" s="25">
        <v>0</v>
      </c>
      <c r="J7713" s="25">
        <f t="shared" si="726"/>
        <v>1</v>
      </c>
      <c r="K7713" s="7">
        <v>53.180759999999999</v>
      </c>
    </row>
    <row r="7714" spans="1:11" x14ac:dyDescent="0.25">
      <c r="A7714" s="6">
        <v>44518</v>
      </c>
      <c r="B7714" s="7">
        <v>5</v>
      </c>
      <c r="C7714" s="25">
        <v>89397.217632497763</v>
      </c>
      <c r="D7714" s="25">
        <f t="shared" si="728"/>
        <v>11</v>
      </c>
      <c r="E7714" s="25">
        <f t="shared" si="727"/>
        <v>0</v>
      </c>
      <c r="F7714" s="25">
        <f t="shared" si="729"/>
        <v>0</v>
      </c>
      <c r="G7714" s="25" t="str">
        <f t="shared" si="725"/>
        <v>Winter</v>
      </c>
      <c r="H7714" s="25">
        <f t="shared" si="730"/>
        <v>1</v>
      </c>
      <c r="I7714" s="25">
        <v>0</v>
      </c>
      <c r="J7714" s="25">
        <f t="shared" si="726"/>
        <v>1</v>
      </c>
      <c r="K7714" s="7">
        <v>87.552459999999996</v>
      </c>
    </row>
    <row r="7715" spans="1:11" x14ac:dyDescent="0.25">
      <c r="A7715" s="6">
        <v>44518</v>
      </c>
      <c r="B7715" s="7">
        <v>6</v>
      </c>
      <c r="C7715" s="25">
        <v>102348.25472201583</v>
      </c>
      <c r="D7715" s="25">
        <f t="shared" si="728"/>
        <v>11</v>
      </c>
      <c r="E7715" s="25">
        <f t="shared" si="727"/>
        <v>0</v>
      </c>
      <c r="F7715" s="25">
        <f t="shared" si="729"/>
        <v>0</v>
      </c>
      <c r="G7715" s="25" t="str">
        <f t="shared" si="725"/>
        <v>Winter</v>
      </c>
      <c r="H7715" s="25">
        <f t="shared" si="730"/>
        <v>1</v>
      </c>
      <c r="I7715" s="25">
        <v>0</v>
      </c>
      <c r="J7715" s="25">
        <f t="shared" si="726"/>
        <v>1</v>
      </c>
      <c r="K7715" s="7">
        <v>65.556129999999996</v>
      </c>
    </row>
    <row r="7716" spans="1:11" x14ac:dyDescent="0.25">
      <c r="A7716" s="6">
        <v>44518</v>
      </c>
      <c r="B7716" s="7">
        <v>7</v>
      </c>
      <c r="C7716" s="25">
        <v>123107.83019841216</v>
      </c>
      <c r="D7716" s="25">
        <f t="shared" si="728"/>
        <v>11</v>
      </c>
      <c r="E7716" s="25">
        <f t="shared" si="727"/>
        <v>0</v>
      </c>
      <c r="F7716" s="25">
        <f t="shared" si="729"/>
        <v>0</v>
      </c>
      <c r="G7716" s="25" t="str">
        <f t="shared" si="725"/>
        <v>Winter</v>
      </c>
      <c r="H7716" s="25">
        <f t="shared" si="730"/>
        <v>6</v>
      </c>
      <c r="I7716" s="25">
        <v>0</v>
      </c>
      <c r="J7716" s="25">
        <f t="shared" si="726"/>
        <v>6</v>
      </c>
      <c r="K7716" s="7">
        <v>188.1302</v>
      </c>
    </row>
    <row r="7717" spans="1:11" x14ac:dyDescent="0.25">
      <c r="A7717" s="6">
        <v>44518</v>
      </c>
      <c r="B7717" s="7">
        <v>8</v>
      </c>
      <c r="C7717" s="25">
        <v>135155.88960913656</v>
      </c>
      <c r="D7717" s="25">
        <f t="shared" si="728"/>
        <v>11</v>
      </c>
      <c r="E7717" s="25">
        <f t="shared" si="727"/>
        <v>0</v>
      </c>
      <c r="F7717" s="25">
        <f t="shared" si="729"/>
        <v>0</v>
      </c>
      <c r="G7717" s="25" t="str">
        <f t="shared" si="725"/>
        <v>Winter</v>
      </c>
      <c r="H7717" s="25">
        <f t="shared" si="730"/>
        <v>6</v>
      </c>
      <c r="I7717" s="25">
        <v>0</v>
      </c>
      <c r="J7717" s="25">
        <f t="shared" si="726"/>
        <v>6</v>
      </c>
      <c r="K7717" s="7">
        <v>149.17339999999999</v>
      </c>
    </row>
    <row r="7718" spans="1:11" x14ac:dyDescent="0.25">
      <c r="A7718" s="6">
        <v>44518</v>
      </c>
      <c r="B7718" s="7">
        <v>9</v>
      </c>
      <c r="C7718" s="25">
        <v>137253.7326727139</v>
      </c>
      <c r="D7718" s="25">
        <f t="shared" si="728"/>
        <v>11</v>
      </c>
      <c r="E7718" s="25">
        <f t="shared" si="727"/>
        <v>0</v>
      </c>
      <c r="F7718" s="25">
        <f t="shared" si="729"/>
        <v>0</v>
      </c>
      <c r="G7718" s="25" t="str">
        <f t="shared" si="725"/>
        <v>Winter</v>
      </c>
      <c r="H7718" s="25">
        <f t="shared" si="730"/>
        <v>6</v>
      </c>
      <c r="I7718" s="25">
        <v>0</v>
      </c>
      <c r="J7718" s="25">
        <f t="shared" si="726"/>
        <v>6</v>
      </c>
      <c r="K7718" s="7">
        <v>47.820210000000003</v>
      </c>
    </row>
    <row r="7719" spans="1:11" x14ac:dyDescent="0.25">
      <c r="A7719" s="6">
        <v>44518</v>
      </c>
      <c r="B7719" s="7">
        <v>10</v>
      </c>
      <c r="C7719" s="25">
        <v>139587.70146166792</v>
      </c>
      <c r="D7719" s="25">
        <f t="shared" si="728"/>
        <v>11</v>
      </c>
      <c r="E7719" s="25">
        <f t="shared" si="727"/>
        <v>0</v>
      </c>
      <c r="F7719" s="25">
        <f t="shared" si="729"/>
        <v>0</v>
      </c>
      <c r="G7719" s="25" t="str">
        <f t="shared" si="725"/>
        <v>Winter</v>
      </c>
      <c r="H7719" s="25">
        <f t="shared" si="730"/>
        <v>2</v>
      </c>
      <c r="I7719" s="25">
        <v>0</v>
      </c>
      <c r="J7719" s="25">
        <f t="shared" si="726"/>
        <v>2</v>
      </c>
      <c r="K7719" s="7">
        <v>50.230919999999998</v>
      </c>
    </row>
    <row r="7720" spans="1:11" x14ac:dyDescent="0.25">
      <c r="A7720" s="6">
        <v>44518</v>
      </c>
      <c r="B7720" s="7">
        <v>11</v>
      </c>
      <c r="C7720" s="25">
        <v>136521.05573714452</v>
      </c>
      <c r="D7720" s="25">
        <f t="shared" si="728"/>
        <v>11</v>
      </c>
      <c r="E7720" s="25">
        <f t="shared" si="727"/>
        <v>0</v>
      </c>
      <c r="F7720" s="25">
        <f t="shared" si="729"/>
        <v>0</v>
      </c>
      <c r="G7720" s="25" t="str">
        <f t="shared" si="725"/>
        <v>Winter</v>
      </c>
      <c r="H7720" s="25">
        <f t="shared" si="730"/>
        <v>2</v>
      </c>
      <c r="I7720" s="25">
        <v>0</v>
      </c>
      <c r="J7720" s="25">
        <f t="shared" si="726"/>
        <v>2</v>
      </c>
      <c r="K7720" s="7">
        <v>50.661239999999999</v>
      </c>
    </row>
    <row r="7721" spans="1:11" x14ac:dyDescent="0.25">
      <c r="A7721" s="6">
        <v>44518</v>
      </c>
      <c r="B7721" s="7">
        <v>12</v>
      </c>
      <c r="C7721" s="25">
        <v>133118.26248271513</v>
      </c>
      <c r="D7721" s="25">
        <f t="shared" si="728"/>
        <v>11</v>
      </c>
      <c r="E7721" s="25">
        <f t="shared" si="727"/>
        <v>0</v>
      </c>
      <c r="F7721" s="25">
        <f t="shared" si="729"/>
        <v>0</v>
      </c>
      <c r="G7721" s="25" t="str">
        <f t="shared" si="725"/>
        <v>Winter</v>
      </c>
      <c r="H7721" s="25">
        <f t="shared" si="730"/>
        <v>2</v>
      </c>
      <c r="I7721" s="25">
        <v>0</v>
      </c>
      <c r="J7721" s="25">
        <f t="shared" si="726"/>
        <v>2</v>
      </c>
      <c r="K7721" s="7">
        <v>57.412149999999997</v>
      </c>
    </row>
    <row r="7722" spans="1:11" x14ac:dyDescent="0.25">
      <c r="A7722" s="6">
        <v>44518</v>
      </c>
      <c r="B7722" s="7">
        <v>13</v>
      </c>
      <c r="C7722" s="25">
        <v>134530.78641253119</v>
      </c>
      <c r="D7722" s="25">
        <f t="shared" si="728"/>
        <v>11</v>
      </c>
      <c r="E7722" s="25">
        <f t="shared" si="727"/>
        <v>0</v>
      </c>
      <c r="F7722" s="25">
        <f t="shared" si="729"/>
        <v>0</v>
      </c>
      <c r="G7722" s="25" t="str">
        <f t="shared" si="725"/>
        <v>Winter</v>
      </c>
      <c r="H7722" s="25">
        <f t="shared" si="730"/>
        <v>2</v>
      </c>
      <c r="I7722" s="25">
        <v>0</v>
      </c>
      <c r="J7722" s="25">
        <f t="shared" si="726"/>
        <v>2</v>
      </c>
      <c r="K7722" s="7">
        <v>130.02420000000001</v>
      </c>
    </row>
    <row r="7723" spans="1:11" x14ac:dyDescent="0.25">
      <c r="A7723" s="6">
        <v>44518</v>
      </c>
      <c r="B7723" s="7">
        <v>14</v>
      </c>
      <c r="C7723" s="25">
        <v>130358.42741921803</v>
      </c>
      <c r="D7723" s="25">
        <f t="shared" si="728"/>
        <v>11</v>
      </c>
      <c r="E7723" s="25">
        <f t="shared" si="727"/>
        <v>0</v>
      </c>
      <c r="F7723" s="25">
        <f t="shared" si="729"/>
        <v>0</v>
      </c>
      <c r="G7723" s="25" t="str">
        <f t="shared" si="725"/>
        <v>Winter</v>
      </c>
      <c r="H7723" s="25">
        <f t="shared" si="730"/>
        <v>2</v>
      </c>
      <c r="I7723" s="25">
        <v>0</v>
      </c>
      <c r="J7723" s="25">
        <f t="shared" si="726"/>
        <v>2</v>
      </c>
      <c r="K7723" s="7">
        <v>149.13470000000001</v>
      </c>
    </row>
    <row r="7724" spans="1:11" x14ac:dyDescent="0.25">
      <c r="A7724" s="6">
        <v>44518</v>
      </c>
      <c r="B7724" s="7">
        <v>15</v>
      </c>
      <c r="C7724" s="25">
        <v>126489.96587732458</v>
      </c>
      <c r="D7724" s="25">
        <f t="shared" si="728"/>
        <v>11</v>
      </c>
      <c r="E7724" s="25">
        <f t="shared" si="727"/>
        <v>0</v>
      </c>
      <c r="F7724" s="25">
        <f t="shared" si="729"/>
        <v>0</v>
      </c>
      <c r="G7724" s="25" t="str">
        <f t="shared" si="725"/>
        <v>Winter</v>
      </c>
      <c r="H7724" s="25">
        <f t="shared" si="730"/>
        <v>2</v>
      </c>
      <c r="I7724" s="25">
        <v>0</v>
      </c>
      <c r="J7724" s="25">
        <f t="shared" si="726"/>
        <v>2</v>
      </c>
      <c r="K7724" s="7">
        <v>52.433230000000002</v>
      </c>
    </row>
    <row r="7725" spans="1:11" x14ac:dyDescent="0.25">
      <c r="A7725" s="6">
        <v>44518</v>
      </c>
      <c r="B7725" s="7">
        <v>16</v>
      </c>
      <c r="C7725" s="25">
        <v>132358.13877619075</v>
      </c>
      <c r="D7725" s="25">
        <f t="shared" si="728"/>
        <v>11</v>
      </c>
      <c r="E7725" s="25">
        <f t="shared" si="727"/>
        <v>0</v>
      </c>
      <c r="F7725" s="25">
        <f t="shared" si="729"/>
        <v>0</v>
      </c>
      <c r="G7725" s="25" t="str">
        <f t="shared" si="725"/>
        <v>Winter</v>
      </c>
      <c r="H7725" s="25">
        <f t="shared" si="730"/>
        <v>2</v>
      </c>
      <c r="I7725" s="25">
        <v>0</v>
      </c>
      <c r="J7725" s="25">
        <f t="shared" si="726"/>
        <v>2</v>
      </c>
      <c r="K7725" s="7">
        <v>53.853319999999997</v>
      </c>
    </row>
    <row r="7726" spans="1:11" x14ac:dyDescent="0.25">
      <c r="A7726" s="6">
        <v>44518</v>
      </c>
      <c r="B7726" s="7">
        <v>17</v>
      </c>
      <c r="C7726" s="25">
        <v>148326.80319135456</v>
      </c>
      <c r="D7726" s="25">
        <f t="shared" si="728"/>
        <v>11</v>
      </c>
      <c r="E7726" s="25">
        <f t="shared" si="727"/>
        <v>0</v>
      </c>
      <c r="F7726" s="25">
        <f t="shared" si="729"/>
        <v>0</v>
      </c>
      <c r="G7726" s="25" t="str">
        <f t="shared" si="725"/>
        <v>Winter</v>
      </c>
      <c r="H7726" s="25">
        <f t="shared" si="730"/>
        <v>2</v>
      </c>
      <c r="I7726" s="25">
        <v>0</v>
      </c>
      <c r="J7726" s="25">
        <f t="shared" si="726"/>
        <v>2</v>
      </c>
      <c r="K7726" s="7">
        <v>159.18979999999999</v>
      </c>
    </row>
    <row r="7727" spans="1:11" x14ac:dyDescent="0.25">
      <c r="A7727" s="6">
        <v>44518</v>
      </c>
      <c r="B7727" s="7">
        <v>18</v>
      </c>
      <c r="C7727" s="25">
        <v>175168.09477961334</v>
      </c>
      <c r="D7727" s="25">
        <f t="shared" si="728"/>
        <v>11</v>
      </c>
      <c r="E7727" s="25">
        <f t="shared" si="727"/>
        <v>0</v>
      </c>
      <c r="F7727" s="25">
        <f t="shared" si="729"/>
        <v>0</v>
      </c>
      <c r="G7727" s="25" t="str">
        <f t="shared" ref="G7727:G7790" si="731">IF(OR(D7727&lt;5,D7727&gt;9),"Winter","Summer")</f>
        <v>Winter</v>
      </c>
      <c r="H7727" s="25">
        <f t="shared" si="730"/>
        <v>2</v>
      </c>
      <c r="I7727" s="25">
        <v>0</v>
      </c>
      <c r="J7727" s="25">
        <f t="shared" ref="J7727:J7790" si="732">IF(I7727=0,H7727,5)</f>
        <v>2</v>
      </c>
      <c r="K7727" s="7">
        <v>104.15219999999999</v>
      </c>
    </row>
    <row r="7728" spans="1:11" x14ac:dyDescent="0.25">
      <c r="A7728" s="6">
        <v>44518</v>
      </c>
      <c r="B7728" s="7">
        <v>19</v>
      </c>
      <c r="C7728" s="25">
        <v>191514.75992186565</v>
      </c>
      <c r="D7728" s="25">
        <f t="shared" si="728"/>
        <v>11</v>
      </c>
      <c r="E7728" s="25">
        <f t="shared" si="727"/>
        <v>0</v>
      </c>
      <c r="F7728" s="25">
        <f t="shared" si="729"/>
        <v>0</v>
      </c>
      <c r="G7728" s="25" t="str">
        <f t="shared" si="731"/>
        <v>Winter</v>
      </c>
      <c r="H7728" s="25">
        <f t="shared" si="730"/>
        <v>6</v>
      </c>
      <c r="I7728" s="25">
        <v>0</v>
      </c>
      <c r="J7728" s="25">
        <f t="shared" si="732"/>
        <v>6</v>
      </c>
      <c r="K7728" s="7">
        <v>143.3588</v>
      </c>
    </row>
    <row r="7729" spans="1:11" x14ac:dyDescent="0.25">
      <c r="A7729" s="6">
        <v>44518</v>
      </c>
      <c r="B7729" s="7">
        <v>20</v>
      </c>
      <c r="C7729" s="25">
        <v>195107.98041345685</v>
      </c>
      <c r="D7729" s="25">
        <f t="shared" si="728"/>
        <v>11</v>
      </c>
      <c r="E7729" s="25">
        <f t="shared" si="727"/>
        <v>0</v>
      </c>
      <c r="F7729" s="25">
        <f t="shared" si="729"/>
        <v>0</v>
      </c>
      <c r="G7729" s="25" t="str">
        <f t="shared" si="731"/>
        <v>Winter</v>
      </c>
      <c r="H7729" s="25">
        <f t="shared" si="730"/>
        <v>6</v>
      </c>
      <c r="I7729" s="25">
        <v>0</v>
      </c>
      <c r="J7729" s="25">
        <f t="shared" si="732"/>
        <v>6</v>
      </c>
      <c r="K7729" s="7">
        <v>65.032749999999993</v>
      </c>
    </row>
    <row r="7730" spans="1:11" x14ac:dyDescent="0.25">
      <c r="A7730" s="6">
        <v>44518</v>
      </c>
      <c r="B7730" s="7">
        <v>21</v>
      </c>
      <c r="C7730" s="25">
        <v>194831.85920820344</v>
      </c>
      <c r="D7730" s="25">
        <f t="shared" si="728"/>
        <v>11</v>
      </c>
      <c r="E7730" s="25">
        <f t="shared" si="727"/>
        <v>0</v>
      </c>
      <c r="F7730" s="25">
        <f t="shared" si="729"/>
        <v>0</v>
      </c>
      <c r="G7730" s="25" t="str">
        <f t="shared" si="731"/>
        <v>Winter</v>
      </c>
      <c r="H7730" s="25">
        <f t="shared" si="730"/>
        <v>6</v>
      </c>
      <c r="I7730" s="25">
        <v>0</v>
      </c>
      <c r="J7730" s="25">
        <f t="shared" si="732"/>
        <v>6</v>
      </c>
      <c r="K7730" s="7">
        <v>116.2543</v>
      </c>
    </row>
    <row r="7731" spans="1:11" x14ac:dyDescent="0.25">
      <c r="A7731" s="6">
        <v>44518</v>
      </c>
      <c r="B7731" s="7">
        <v>22</v>
      </c>
      <c r="C7731" s="25">
        <v>187412.11848918934</v>
      </c>
      <c r="D7731" s="25">
        <f t="shared" si="728"/>
        <v>11</v>
      </c>
      <c r="E7731" s="25">
        <f t="shared" si="727"/>
        <v>0</v>
      </c>
      <c r="F7731" s="25">
        <f t="shared" si="729"/>
        <v>0</v>
      </c>
      <c r="G7731" s="25" t="str">
        <f t="shared" si="731"/>
        <v>Winter</v>
      </c>
      <c r="H7731" s="25">
        <f t="shared" si="730"/>
        <v>2</v>
      </c>
      <c r="I7731" s="25">
        <v>0</v>
      </c>
      <c r="J7731" s="25">
        <f t="shared" si="732"/>
        <v>2</v>
      </c>
      <c r="K7731" s="7">
        <v>69.203230000000005</v>
      </c>
    </row>
    <row r="7732" spans="1:11" x14ac:dyDescent="0.25">
      <c r="A7732" s="6">
        <v>44518</v>
      </c>
      <c r="B7732" s="7">
        <v>23</v>
      </c>
      <c r="C7732" s="25">
        <v>174071.10969698953</v>
      </c>
      <c r="D7732" s="25">
        <f t="shared" si="728"/>
        <v>11</v>
      </c>
      <c r="E7732" s="25">
        <f t="shared" si="727"/>
        <v>0</v>
      </c>
      <c r="F7732" s="25">
        <f t="shared" si="729"/>
        <v>0</v>
      </c>
      <c r="G7732" s="25" t="str">
        <f t="shared" si="731"/>
        <v>Winter</v>
      </c>
      <c r="H7732" s="25">
        <f t="shared" si="730"/>
        <v>2</v>
      </c>
      <c r="I7732" s="25">
        <v>0</v>
      </c>
      <c r="J7732" s="25">
        <f t="shared" si="732"/>
        <v>2</v>
      </c>
      <c r="K7732" s="7">
        <v>55.627459999999999</v>
      </c>
    </row>
    <row r="7733" spans="1:11" x14ac:dyDescent="0.25">
      <c r="A7733" s="6">
        <v>44518</v>
      </c>
      <c r="B7733" s="7">
        <v>24</v>
      </c>
      <c r="C7733" s="25">
        <v>161669.41010469821</v>
      </c>
      <c r="D7733" s="25">
        <f t="shared" si="728"/>
        <v>11</v>
      </c>
      <c r="E7733" s="25">
        <f t="shared" si="727"/>
        <v>0</v>
      </c>
      <c r="F7733" s="25">
        <f t="shared" si="729"/>
        <v>0</v>
      </c>
      <c r="G7733" s="25" t="str">
        <f t="shared" si="731"/>
        <v>Winter</v>
      </c>
      <c r="H7733" s="25">
        <f t="shared" si="730"/>
        <v>2</v>
      </c>
      <c r="I7733" s="25">
        <v>0</v>
      </c>
      <c r="J7733" s="25">
        <f t="shared" si="732"/>
        <v>2</v>
      </c>
      <c r="K7733" s="7">
        <v>46.882849999999998</v>
      </c>
    </row>
    <row r="7734" spans="1:11" x14ac:dyDescent="0.25">
      <c r="A7734" s="6">
        <v>44519</v>
      </c>
      <c r="B7734" s="7">
        <v>1</v>
      </c>
      <c r="C7734" s="25">
        <v>153694.19602154364</v>
      </c>
      <c r="D7734" s="25">
        <f t="shared" si="728"/>
        <v>11</v>
      </c>
      <c r="E7734" s="25">
        <f t="shared" si="727"/>
        <v>0</v>
      </c>
      <c r="F7734" s="25">
        <f t="shared" si="729"/>
        <v>0</v>
      </c>
      <c r="G7734" s="25" t="str">
        <f t="shared" si="731"/>
        <v>Winter</v>
      </c>
      <c r="H7734" s="25">
        <f t="shared" si="730"/>
        <v>2</v>
      </c>
      <c r="I7734" s="25">
        <v>0</v>
      </c>
      <c r="J7734" s="25">
        <f t="shared" si="732"/>
        <v>2</v>
      </c>
      <c r="K7734" s="7">
        <v>48.98348</v>
      </c>
    </row>
    <row r="7735" spans="1:11" x14ac:dyDescent="0.25">
      <c r="A7735" s="6">
        <v>44519</v>
      </c>
      <c r="B7735" s="7">
        <v>2</v>
      </c>
      <c r="C7735" s="25">
        <v>151352.99701507081</v>
      </c>
      <c r="D7735" s="25">
        <f t="shared" si="728"/>
        <v>11</v>
      </c>
      <c r="E7735" s="25">
        <f t="shared" si="727"/>
        <v>0</v>
      </c>
      <c r="F7735" s="25">
        <f t="shared" si="729"/>
        <v>0</v>
      </c>
      <c r="G7735" s="25" t="str">
        <f t="shared" si="731"/>
        <v>Winter</v>
      </c>
      <c r="H7735" s="25">
        <f t="shared" si="730"/>
        <v>1</v>
      </c>
      <c r="I7735" s="25">
        <v>0</v>
      </c>
      <c r="J7735" s="25">
        <f t="shared" si="732"/>
        <v>1</v>
      </c>
      <c r="K7735" s="7">
        <v>48.797730000000001</v>
      </c>
    </row>
    <row r="7736" spans="1:11" x14ac:dyDescent="0.25">
      <c r="A7736" s="6">
        <v>44519</v>
      </c>
      <c r="B7736" s="7">
        <v>3</v>
      </c>
      <c r="C7736" s="25">
        <v>149942.52190807622</v>
      </c>
      <c r="D7736" s="25">
        <f t="shared" si="728"/>
        <v>11</v>
      </c>
      <c r="E7736" s="25">
        <f t="shared" si="727"/>
        <v>0</v>
      </c>
      <c r="F7736" s="25">
        <f t="shared" si="729"/>
        <v>0</v>
      </c>
      <c r="G7736" s="25" t="str">
        <f t="shared" si="731"/>
        <v>Winter</v>
      </c>
      <c r="H7736" s="25">
        <f t="shared" si="730"/>
        <v>1</v>
      </c>
      <c r="I7736" s="25">
        <v>0</v>
      </c>
      <c r="J7736" s="25">
        <f t="shared" si="732"/>
        <v>1</v>
      </c>
      <c r="K7736" s="7">
        <v>91.253590000000003</v>
      </c>
    </row>
    <row r="7737" spans="1:11" x14ac:dyDescent="0.25">
      <c r="A7737" s="6">
        <v>44519</v>
      </c>
      <c r="B7737" s="7">
        <v>4</v>
      </c>
      <c r="C7737" s="25">
        <v>150761.37976884763</v>
      </c>
      <c r="D7737" s="25">
        <f t="shared" si="728"/>
        <v>11</v>
      </c>
      <c r="E7737" s="25">
        <f t="shared" si="727"/>
        <v>0</v>
      </c>
      <c r="F7737" s="25">
        <f t="shared" si="729"/>
        <v>0</v>
      </c>
      <c r="G7737" s="25" t="str">
        <f t="shared" si="731"/>
        <v>Winter</v>
      </c>
      <c r="H7737" s="25">
        <f t="shared" si="730"/>
        <v>1</v>
      </c>
      <c r="I7737" s="25">
        <v>0</v>
      </c>
      <c r="J7737" s="25">
        <f t="shared" si="732"/>
        <v>1</v>
      </c>
      <c r="K7737" s="7">
        <v>60.113390000000003</v>
      </c>
    </row>
    <row r="7738" spans="1:11" x14ac:dyDescent="0.25">
      <c r="A7738" s="6">
        <v>44519</v>
      </c>
      <c r="B7738" s="7">
        <v>5</v>
      </c>
      <c r="C7738" s="25">
        <v>156202.65395986117</v>
      </c>
      <c r="D7738" s="25">
        <f t="shared" si="728"/>
        <v>11</v>
      </c>
      <c r="E7738" s="25">
        <f t="shared" si="727"/>
        <v>0</v>
      </c>
      <c r="F7738" s="25">
        <f t="shared" si="729"/>
        <v>0</v>
      </c>
      <c r="G7738" s="25" t="str">
        <f t="shared" si="731"/>
        <v>Winter</v>
      </c>
      <c r="H7738" s="25">
        <f t="shared" si="730"/>
        <v>1</v>
      </c>
      <c r="I7738" s="25">
        <v>0</v>
      </c>
      <c r="J7738" s="25">
        <f t="shared" si="732"/>
        <v>1</v>
      </c>
      <c r="K7738" s="7">
        <v>79.081729999999993</v>
      </c>
    </row>
    <row r="7739" spans="1:11" x14ac:dyDescent="0.25">
      <c r="A7739" s="6">
        <v>44519</v>
      </c>
      <c r="B7739" s="7">
        <v>6</v>
      </c>
      <c r="C7739" s="25">
        <v>168167.59572816335</v>
      </c>
      <c r="D7739" s="25">
        <f t="shared" si="728"/>
        <v>11</v>
      </c>
      <c r="E7739" s="25">
        <f t="shared" si="727"/>
        <v>0</v>
      </c>
      <c r="F7739" s="25">
        <f t="shared" si="729"/>
        <v>0</v>
      </c>
      <c r="G7739" s="25" t="str">
        <f t="shared" si="731"/>
        <v>Winter</v>
      </c>
      <c r="H7739" s="25">
        <f t="shared" si="730"/>
        <v>1</v>
      </c>
      <c r="I7739" s="25">
        <v>0</v>
      </c>
      <c r="J7739" s="25">
        <f t="shared" si="732"/>
        <v>1</v>
      </c>
      <c r="K7739" s="7">
        <v>60.748669999999997</v>
      </c>
    </row>
    <row r="7740" spans="1:11" x14ac:dyDescent="0.25">
      <c r="A7740" s="6">
        <v>44519</v>
      </c>
      <c r="B7740" s="7">
        <v>7</v>
      </c>
      <c r="C7740" s="25">
        <v>189939.07295165767</v>
      </c>
      <c r="D7740" s="25">
        <f t="shared" si="728"/>
        <v>11</v>
      </c>
      <c r="E7740" s="25">
        <f t="shared" si="727"/>
        <v>0</v>
      </c>
      <c r="F7740" s="25">
        <f t="shared" si="729"/>
        <v>0</v>
      </c>
      <c r="G7740" s="25" t="str">
        <f t="shared" si="731"/>
        <v>Winter</v>
      </c>
      <c r="H7740" s="25">
        <f t="shared" si="730"/>
        <v>6</v>
      </c>
      <c r="I7740" s="25">
        <v>0</v>
      </c>
      <c r="J7740" s="25">
        <f t="shared" si="732"/>
        <v>6</v>
      </c>
      <c r="K7740" s="7">
        <v>260.48020000000002</v>
      </c>
    </row>
    <row r="7741" spans="1:11" x14ac:dyDescent="0.25">
      <c r="A7741" s="6">
        <v>44519</v>
      </c>
      <c r="B7741" s="7">
        <v>8</v>
      </c>
      <c r="C7741" s="25">
        <v>201114.36235154301</v>
      </c>
      <c r="D7741" s="25">
        <f t="shared" si="728"/>
        <v>11</v>
      </c>
      <c r="E7741" s="25">
        <f t="shared" si="727"/>
        <v>0</v>
      </c>
      <c r="F7741" s="25">
        <f t="shared" si="729"/>
        <v>0</v>
      </c>
      <c r="G7741" s="25" t="str">
        <f t="shared" si="731"/>
        <v>Winter</v>
      </c>
      <c r="H7741" s="25">
        <f t="shared" si="730"/>
        <v>6</v>
      </c>
      <c r="I7741" s="25">
        <v>0</v>
      </c>
      <c r="J7741" s="25">
        <f t="shared" si="732"/>
        <v>6</v>
      </c>
      <c r="K7741" s="7">
        <v>153.64590000000001</v>
      </c>
    </row>
    <row r="7742" spans="1:11" x14ac:dyDescent="0.25">
      <c r="A7742" s="6">
        <v>44519</v>
      </c>
      <c r="B7742" s="7">
        <v>9</v>
      </c>
      <c r="C7742" s="25">
        <v>192301.35057208495</v>
      </c>
      <c r="D7742" s="25">
        <f t="shared" si="728"/>
        <v>11</v>
      </c>
      <c r="E7742" s="25">
        <f t="shared" si="727"/>
        <v>0</v>
      </c>
      <c r="F7742" s="25">
        <f t="shared" si="729"/>
        <v>0</v>
      </c>
      <c r="G7742" s="25" t="str">
        <f t="shared" si="731"/>
        <v>Winter</v>
      </c>
      <c r="H7742" s="25">
        <f t="shared" si="730"/>
        <v>6</v>
      </c>
      <c r="I7742" s="25">
        <v>0</v>
      </c>
      <c r="J7742" s="25">
        <f t="shared" si="732"/>
        <v>6</v>
      </c>
      <c r="K7742" s="7">
        <v>60.11515</v>
      </c>
    </row>
    <row r="7743" spans="1:11" x14ac:dyDescent="0.25">
      <c r="A7743" s="6">
        <v>44519</v>
      </c>
      <c r="B7743" s="7">
        <v>10</v>
      </c>
      <c r="C7743" s="25">
        <v>178264.08912712988</v>
      </c>
      <c r="D7743" s="25">
        <f t="shared" si="728"/>
        <v>11</v>
      </c>
      <c r="E7743" s="25">
        <f t="shared" si="727"/>
        <v>0</v>
      </c>
      <c r="F7743" s="25">
        <f t="shared" si="729"/>
        <v>0</v>
      </c>
      <c r="G7743" s="25" t="str">
        <f t="shared" si="731"/>
        <v>Winter</v>
      </c>
      <c r="H7743" s="25">
        <f t="shared" si="730"/>
        <v>2</v>
      </c>
      <c r="I7743" s="25">
        <v>0</v>
      </c>
      <c r="J7743" s="25">
        <f t="shared" si="732"/>
        <v>2</v>
      </c>
      <c r="K7743" s="7">
        <v>59.241340000000001</v>
      </c>
    </row>
    <row r="7744" spans="1:11" x14ac:dyDescent="0.25">
      <c r="A7744" s="6">
        <v>44519</v>
      </c>
      <c r="B7744" s="7">
        <v>11</v>
      </c>
      <c r="C7744" s="25">
        <v>166384.49818410986</v>
      </c>
      <c r="D7744" s="25">
        <f t="shared" si="728"/>
        <v>11</v>
      </c>
      <c r="E7744" s="25">
        <f t="shared" si="727"/>
        <v>0</v>
      </c>
      <c r="F7744" s="25">
        <f t="shared" si="729"/>
        <v>0</v>
      </c>
      <c r="G7744" s="25" t="str">
        <f t="shared" si="731"/>
        <v>Winter</v>
      </c>
      <c r="H7744" s="25">
        <f t="shared" si="730"/>
        <v>2</v>
      </c>
      <c r="I7744" s="25">
        <v>0</v>
      </c>
      <c r="J7744" s="25">
        <f t="shared" si="732"/>
        <v>2</v>
      </c>
      <c r="K7744" s="7">
        <v>58.354520000000001</v>
      </c>
    </row>
    <row r="7745" spans="1:11" x14ac:dyDescent="0.25">
      <c r="A7745" s="6">
        <v>44519</v>
      </c>
      <c r="B7745" s="7">
        <v>12</v>
      </c>
      <c r="C7745" s="25">
        <v>157570.44361790217</v>
      </c>
      <c r="D7745" s="25">
        <f t="shared" si="728"/>
        <v>11</v>
      </c>
      <c r="E7745" s="25">
        <f t="shared" si="727"/>
        <v>0</v>
      </c>
      <c r="F7745" s="25">
        <f t="shared" si="729"/>
        <v>0</v>
      </c>
      <c r="G7745" s="25" t="str">
        <f t="shared" si="731"/>
        <v>Winter</v>
      </c>
      <c r="H7745" s="25">
        <f t="shared" si="730"/>
        <v>2</v>
      </c>
      <c r="I7745" s="25">
        <v>0</v>
      </c>
      <c r="J7745" s="25">
        <f t="shared" si="732"/>
        <v>2</v>
      </c>
      <c r="K7745" s="7">
        <v>57.353920000000002</v>
      </c>
    </row>
    <row r="7746" spans="1:11" x14ac:dyDescent="0.25">
      <c r="A7746" s="6">
        <v>44519</v>
      </c>
      <c r="B7746" s="7">
        <v>13</v>
      </c>
      <c r="C7746" s="25">
        <v>150165.3749260206</v>
      </c>
      <c r="D7746" s="25">
        <f t="shared" si="728"/>
        <v>11</v>
      </c>
      <c r="E7746" s="25">
        <f t="shared" si="727"/>
        <v>0</v>
      </c>
      <c r="F7746" s="25">
        <f t="shared" si="729"/>
        <v>0</v>
      </c>
      <c r="G7746" s="25" t="str">
        <f t="shared" si="731"/>
        <v>Winter</v>
      </c>
      <c r="H7746" s="25">
        <f t="shared" si="730"/>
        <v>2</v>
      </c>
      <c r="I7746" s="25">
        <v>0</v>
      </c>
      <c r="J7746" s="25">
        <f t="shared" si="732"/>
        <v>2</v>
      </c>
      <c r="K7746" s="7">
        <v>53.820169999999997</v>
      </c>
    </row>
    <row r="7747" spans="1:11" x14ac:dyDescent="0.25">
      <c r="A7747" s="6">
        <v>44519</v>
      </c>
      <c r="B7747" s="7">
        <v>14</v>
      </c>
      <c r="C7747" s="25">
        <v>143230.09827739559</v>
      </c>
      <c r="D7747" s="25">
        <f t="shared" si="728"/>
        <v>11</v>
      </c>
      <c r="E7747" s="25">
        <f t="shared" si="727"/>
        <v>0</v>
      </c>
      <c r="F7747" s="25">
        <f t="shared" si="729"/>
        <v>0</v>
      </c>
      <c r="G7747" s="25" t="str">
        <f t="shared" si="731"/>
        <v>Winter</v>
      </c>
      <c r="H7747" s="25">
        <f t="shared" si="730"/>
        <v>2</v>
      </c>
      <c r="I7747" s="25">
        <v>0</v>
      </c>
      <c r="J7747" s="25">
        <f t="shared" si="732"/>
        <v>2</v>
      </c>
      <c r="K7747" s="7">
        <v>55.776449999999997</v>
      </c>
    </row>
    <row r="7748" spans="1:11" x14ac:dyDescent="0.25">
      <c r="A7748" s="6">
        <v>44519</v>
      </c>
      <c r="B7748" s="7">
        <v>15</v>
      </c>
      <c r="C7748" s="25">
        <v>139391.23242666729</v>
      </c>
      <c r="D7748" s="25">
        <f t="shared" si="728"/>
        <v>11</v>
      </c>
      <c r="E7748" s="25">
        <f t="shared" si="727"/>
        <v>0</v>
      </c>
      <c r="F7748" s="25">
        <f t="shared" si="729"/>
        <v>0</v>
      </c>
      <c r="G7748" s="25" t="str">
        <f t="shared" si="731"/>
        <v>Winter</v>
      </c>
      <c r="H7748" s="25">
        <f t="shared" si="730"/>
        <v>2</v>
      </c>
      <c r="I7748" s="25">
        <v>0</v>
      </c>
      <c r="J7748" s="25">
        <f t="shared" si="732"/>
        <v>2</v>
      </c>
      <c r="K7748" s="7">
        <v>70.101039999999998</v>
      </c>
    </row>
    <row r="7749" spans="1:11" x14ac:dyDescent="0.25">
      <c r="A7749" s="6">
        <v>44519</v>
      </c>
      <c r="B7749" s="7">
        <v>16</v>
      </c>
      <c r="C7749" s="25">
        <v>145196.47829249472</v>
      </c>
      <c r="D7749" s="25">
        <f t="shared" si="728"/>
        <v>11</v>
      </c>
      <c r="E7749" s="25">
        <f t="shared" si="727"/>
        <v>0</v>
      </c>
      <c r="F7749" s="25">
        <f t="shared" si="729"/>
        <v>0</v>
      </c>
      <c r="G7749" s="25" t="str">
        <f t="shared" si="731"/>
        <v>Winter</v>
      </c>
      <c r="H7749" s="25">
        <f t="shared" si="730"/>
        <v>2</v>
      </c>
      <c r="I7749" s="25">
        <v>0</v>
      </c>
      <c r="J7749" s="25">
        <f t="shared" si="732"/>
        <v>2</v>
      </c>
      <c r="K7749" s="7">
        <v>60.722270000000002</v>
      </c>
    </row>
    <row r="7750" spans="1:11" x14ac:dyDescent="0.25">
      <c r="A7750" s="6">
        <v>44519</v>
      </c>
      <c r="B7750" s="7">
        <v>17</v>
      </c>
      <c r="C7750" s="25">
        <v>158167.38275311011</v>
      </c>
      <c r="D7750" s="25">
        <f t="shared" si="728"/>
        <v>11</v>
      </c>
      <c r="E7750" s="25">
        <f t="shared" ref="E7750:E7813" si="733">IF(IFERROR(VLOOKUP(A7750,$S$6:$S$15,1,0),0)&gt;0,1,0)</f>
        <v>0</v>
      </c>
      <c r="F7750" s="25">
        <f t="shared" si="729"/>
        <v>0</v>
      </c>
      <c r="G7750" s="25" t="str">
        <f t="shared" si="731"/>
        <v>Winter</v>
      </c>
      <c r="H7750" s="25">
        <f t="shared" si="730"/>
        <v>2</v>
      </c>
      <c r="I7750" s="25">
        <v>0</v>
      </c>
      <c r="J7750" s="25">
        <f t="shared" si="732"/>
        <v>2</v>
      </c>
      <c r="K7750" s="7">
        <v>111.3446</v>
      </c>
    </row>
    <row r="7751" spans="1:11" x14ac:dyDescent="0.25">
      <c r="A7751" s="6">
        <v>44519</v>
      </c>
      <c r="B7751" s="7">
        <v>18</v>
      </c>
      <c r="C7751" s="25">
        <v>181532.40768728341</v>
      </c>
      <c r="D7751" s="25">
        <f t="shared" ref="D7751:D7814" si="734">MONTH(A7751)</f>
        <v>11</v>
      </c>
      <c r="E7751" s="25">
        <f t="shared" si="733"/>
        <v>0</v>
      </c>
      <c r="F7751" s="25">
        <f t="shared" ref="F7751:F7814" si="735">IF(WEEKDAY(A7751,2)&gt;5,1,0)</f>
        <v>0</v>
      </c>
      <c r="G7751" s="25" t="str">
        <f t="shared" si="731"/>
        <v>Winter</v>
      </c>
      <c r="H7751" s="25">
        <f t="shared" ref="H7751:H7814" si="736">IF(AND(B7751&lt;7,B7751&gt;1),1,IF(G7751="Winter",IF(OR(E7751=1,F7751=1,B7751=1,AND(B7751&gt;9,B7751&lt;19),B7751&gt;21),2,6),IF(OR(E7751=1,F7751=1,B7751&lt;15,B7751&gt;20),3,4)))</f>
        <v>2</v>
      </c>
      <c r="I7751" s="25">
        <v>0</v>
      </c>
      <c r="J7751" s="25">
        <f t="shared" si="732"/>
        <v>2</v>
      </c>
      <c r="K7751" s="7">
        <v>74.234499999999997</v>
      </c>
    </row>
    <row r="7752" spans="1:11" x14ac:dyDescent="0.25">
      <c r="A7752" s="6">
        <v>44519</v>
      </c>
      <c r="B7752" s="7">
        <v>19</v>
      </c>
      <c r="C7752" s="25">
        <v>193239.89651080142</v>
      </c>
      <c r="D7752" s="25">
        <f t="shared" si="734"/>
        <v>11</v>
      </c>
      <c r="E7752" s="25">
        <f t="shared" si="733"/>
        <v>0</v>
      </c>
      <c r="F7752" s="25">
        <f t="shared" si="735"/>
        <v>0</v>
      </c>
      <c r="G7752" s="25" t="str">
        <f t="shared" si="731"/>
        <v>Winter</v>
      </c>
      <c r="H7752" s="25">
        <f t="shared" si="736"/>
        <v>6</v>
      </c>
      <c r="I7752" s="25">
        <v>0</v>
      </c>
      <c r="J7752" s="25">
        <f t="shared" si="732"/>
        <v>6</v>
      </c>
      <c r="K7752" s="7">
        <v>60.629719999999999</v>
      </c>
    </row>
    <row r="7753" spans="1:11" x14ac:dyDescent="0.25">
      <c r="A7753" s="6">
        <v>44519</v>
      </c>
      <c r="B7753" s="7">
        <v>20</v>
      </c>
      <c r="C7753" s="25">
        <v>196156.25168613312</v>
      </c>
      <c r="D7753" s="25">
        <f t="shared" si="734"/>
        <v>11</v>
      </c>
      <c r="E7753" s="25">
        <f t="shared" si="733"/>
        <v>0</v>
      </c>
      <c r="F7753" s="25">
        <f t="shared" si="735"/>
        <v>0</v>
      </c>
      <c r="G7753" s="25" t="str">
        <f t="shared" si="731"/>
        <v>Winter</v>
      </c>
      <c r="H7753" s="25">
        <f t="shared" si="736"/>
        <v>6</v>
      </c>
      <c r="I7753" s="25">
        <v>0</v>
      </c>
      <c r="J7753" s="25">
        <f t="shared" si="732"/>
        <v>6</v>
      </c>
      <c r="K7753" s="7">
        <v>57.000920000000001</v>
      </c>
    </row>
    <row r="7754" spans="1:11" x14ac:dyDescent="0.25">
      <c r="A7754" s="6">
        <v>44519</v>
      </c>
      <c r="B7754" s="7">
        <v>21</v>
      </c>
      <c r="C7754" s="25">
        <v>196922.44630948169</v>
      </c>
      <c r="D7754" s="25">
        <f t="shared" si="734"/>
        <v>11</v>
      </c>
      <c r="E7754" s="25">
        <f t="shared" si="733"/>
        <v>0</v>
      </c>
      <c r="F7754" s="25">
        <f t="shared" si="735"/>
        <v>0</v>
      </c>
      <c r="G7754" s="25" t="str">
        <f t="shared" si="731"/>
        <v>Winter</v>
      </c>
      <c r="H7754" s="25">
        <f t="shared" si="736"/>
        <v>6</v>
      </c>
      <c r="I7754" s="25">
        <v>0</v>
      </c>
      <c r="J7754" s="25">
        <f t="shared" si="732"/>
        <v>6</v>
      </c>
      <c r="K7754" s="7">
        <v>66.444450000000003</v>
      </c>
    </row>
    <row r="7755" spans="1:11" x14ac:dyDescent="0.25">
      <c r="A7755" s="6">
        <v>44519</v>
      </c>
      <c r="B7755" s="7">
        <v>22</v>
      </c>
      <c r="C7755" s="25">
        <v>195349.18766536671</v>
      </c>
      <c r="D7755" s="25">
        <f t="shared" si="734"/>
        <v>11</v>
      </c>
      <c r="E7755" s="25">
        <f t="shared" si="733"/>
        <v>0</v>
      </c>
      <c r="F7755" s="25">
        <f t="shared" si="735"/>
        <v>0</v>
      </c>
      <c r="G7755" s="25" t="str">
        <f t="shared" si="731"/>
        <v>Winter</v>
      </c>
      <c r="H7755" s="25">
        <f t="shared" si="736"/>
        <v>2</v>
      </c>
      <c r="I7755" s="25">
        <v>0</v>
      </c>
      <c r="J7755" s="25">
        <f t="shared" si="732"/>
        <v>2</v>
      </c>
      <c r="K7755" s="7">
        <v>67.054349999999999</v>
      </c>
    </row>
    <row r="7756" spans="1:11" x14ac:dyDescent="0.25">
      <c r="A7756" s="6">
        <v>44519</v>
      </c>
      <c r="B7756" s="7">
        <v>23</v>
      </c>
      <c r="C7756" s="25">
        <v>189062.43329385319</v>
      </c>
      <c r="D7756" s="25">
        <f t="shared" si="734"/>
        <v>11</v>
      </c>
      <c r="E7756" s="25">
        <f t="shared" si="733"/>
        <v>0</v>
      </c>
      <c r="F7756" s="25">
        <f t="shared" si="735"/>
        <v>0</v>
      </c>
      <c r="G7756" s="25" t="str">
        <f t="shared" si="731"/>
        <v>Winter</v>
      </c>
      <c r="H7756" s="25">
        <f t="shared" si="736"/>
        <v>2</v>
      </c>
      <c r="I7756" s="25">
        <v>0</v>
      </c>
      <c r="J7756" s="25">
        <f t="shared" si="732"/>
        <v>2</v>
      </c>
      <c r="K7756" s="7">
        <v>68.066249999999997</v>
      </c>
    </row>
    <row r="7757" spans="1:11" x14ac:dyDescent="0.25">
      <c r="A7757" s="6">
        <v>44519</v>
      </c>
      <c r="B7757" s="7">
        <v>24</v>
      </c>
      <c r="C7757" s="25">
        <v>180045.89534437808</v>
      </c>
      <c r="D7757" s="25">
        <f t="shared" si="734"/>
        <v>11</v>
      </c>
      <c r="E7757" s="25">
        <f t="shared" si="733"/>
        <v>0</v>
      </c>
      <c r="F7757" s="25">
        <f t="shared" si="735"/>
        <v>0</v>
      </c>
      <c r="G7757" s="25" t="str">
        <f t="shared" si="731"/>
        <v>Winter</v>
      </c>
      <c r="H7757" s="25">
        <f t="shared" si="736"/>
        <v>2</v>
      </c>
      <c r="I7757" s="25">
        <v>0</v>
      </c>
      <c r="J7757" s="25">
        <f t="shared" si="732"/>
        <v>2</v>
      </c>
      <c r="K7757" s="7">
        <v>76.245000000000005</v>
      </c>
    </row>
    <row r="7758" spans="1:11" x14ac:dyDescent="0.25">
      <c r="A7758" s="6">
        <v>44520</v>
      </c>
      <c r="B7758" s="7">
        <v>1</v>
      </c>
      <c r="C7758" s="25">
        <v>170062.06673493941</v>
      </c>
      <c r="D7758" s="25">
        <f t="shared" si="734"/>
        <v>11</v>
      </c>
      <c r="E7758" s="25">
        <f t="shared" si="733"/>
        <v>0</v>
      </c>
      <c r="F7758" s="25">
        <f t="shared" si="735"/>
        <v>1</v>
      </c>
      <c r="G7758" s="25" t="str">
        <f t="shared" si="731"/>
        <v>Winter</v>
      </c>
      <c r="H7758" s="25">
        <f t="shared" si="736"/>
        <v>2</v>
      </c>
      <c r="I7758" s="25">
        <v>0</v>
      </c>
      <c r="J7758" s="25">
        <f t="shared" si="732"/>
        <v>2</v>
      </c>
      <c r="K7758" s="7">
        <v>108.68049999999999</v>
      </c>
    </row>
    <row r="7759" spans="1:11" x14ac:dyDescent="0.25">
      <c r="A7759" s="6">
        <v>44520</v>
      </c>
      <c r="B7759" s="7">
        <v>2</v>
      </c>
      <c r="C7759" s="25">
        <v>162553.26103973182</v>
      </c>
      <c r="D7759" s="25">
        <f t="shared" si="734"/>
        <v>11</v>
      </c>
      <c r="E7759" s="25">
        <f t="shared" si="733"/>
        <v>0</v>
      </c>
      <c r="F7759" s="25">
        <f t="shared" si="735"/>
        <v>1</v>
      </c>
      <c r="G7759" s="25" t="str">
        <f t="shared" si="731"/>
        <v>Winter</v>
      </c>
      <c r="H7759" s="25">
        <f t="shared" si="736"/>
        <v>1</v>
      </c>
      <c r="I7759" s="25">
        <v>0</v>
      </c>
      <c r="J7759" s="25">
        <f t="shared" si="732"/>
        <v>1</v>
      </c>
      <c r="K7759" s="7">
        <v>72.318190000000001</v>
      </c>
    </row>
    <row r="7760" spans="1:11" x14ac:dyDescent="0.25">
      <c r="A7760" s="6">
        <v>44520</v>
      </c>
      <c r="B7760" s="7">
        <v>3</v>
      </c>
      <c r="C7760" s="25">
        <v>159282.49201851038</v>
      </c>
      <c r="D7760" s="25">
        <f t="shared" si="734"/>
        <v>11</v>
      </c>
      <c r="E7760" s="25">
        <f t="shared" si="733"/>
        <v>0</v>
      </c>
      <c r="F7760" s="25">
        <f t="shared" si="735"/>
        <v>1</v>
      </c>
      <c r="G7760" s="25" t="str">
        <f t="shared" si="731"/>
        <v>Winter</v>
      </c>
      <c r="H7760" s="25">
        <f t="shared" si="736"/>
        <v>1</v>
      </c>
      <c r="I7760" s="25">
        <v>0</v>
      </c>
      <c r="J7760" s="25">
        <f t="shared" si="732"/>
        <v>1</v>
      </c>
      <c r="K7760" s="7">
        <v>57.545099999999998</v>
      </c>
    </row>
    <row r="7761" spans="1:11" x14ac:dyDescent="0.25">
      <c r="A7761" s="6">
        <v>44520</v>
      </c>
      <c r="B7761" s="7">
        <v>4</v>
      </c>
      <c r="C7761" s="25">
        <v>159128.37984033921</v>
      </c>
      <c r="D7761" s="25">
        <f t="shared" si="734"/>
        <v>11</v>
      </c>
      <c r="E7761" s="25">
        <f t="shared" si="733"/>
        <v>0</v>
      </c>
      <c r="F7761" s="25">
        <f t="shared" si="735"/>
        <v>1</v>
      </c>
      <c r="G7761" s="25" t="str">
        <f t="shared" si="731"/>
        <v>Winter</v>
      </c>
      <c r="H7761" s="25">
        <f t="shared" si="736"/>
        <v>1</v>
      </c>
      <c r="I7761" s="25">
        <v>0</v>
      </c>
      <c r="J7761" s="25">
        <f t="shared" si="732"/>
        <v>1</v>
      </c>
      <c r="K7761" s="7">
        <v>69.032880000000006</v>
      </c>
    </row>
    <row r="7762" spans="1:11" x14ac:dyDescent="0.25">
      <c r="A7762" s="6">
        <v>44520</v>
      </c>
      <c r="B7762" s="7">
        <v>5</v>
      </c>
      <c r="C7762" s="25">
        <v>160418.90667809686</v>
      </c>
      <c r="D7762" s="25">
        <f t="shared" si="734"/>
        <v>11</v>
      </c>
      <c r="E7762" s="25">
        <f t="shared" si="733"/>
        <v>0</v>
      </c>
      <c r="F7762" s="25">
        <f t="shared" si="735"/>
        <v>1</v>
      </c>
      <c r="G7762" s="25" t="str">
        <f t="shared" si="731"/>
        <v>Winter</v>
      </c>
      <c r="H7762" s="25">
        <f t="shared" si="736"/>
        <v>1</v>
      </c>
      <c r="I7762" s="25">
        <v>0</v>
      </c>
      <c r="J7762" s="25">
        <f t="shared" si="732"/>
        <v>1</v>
      </c>
      <c r="K7762" s="7">
        <v>55.468400000000003</v>
      </c>
    </row>
    <row r="7763" spans="1:11" x14ac:dyDescent="0.25">
      <c r="A7763" s="6">
        <v>44520</v>
      </c>
      <c r="B7763" s="7">
        <v>6</v>
      </c>
      <c r="C7763" s="25">
        <v>166482.52535739134</v>
      </c>
      <c r="D7763" s="25">
        <f t="shared" si="734"/>
        <v>11</v>
      </c>
      <c r="E7763" s="25">
        <f t="shared" si="733"/>
        <v>0</v>
      </c>
      <c r="F7763" s="25">
        <f t="shared" si="735"/>
        <v>1</v>
      </c>
      <c r="G7763" s="25" t="str">
        <f t="shared" si="731"/>
        <v>Winter</v>
      </c>
      <c r="H7763" s="25">
        <f t="shared" si="736"/>
        <v>1</v>
      </c>
      <c r="I7763" s="25">
        <v>0</v>
      </c>
      <c r="J7763" s="25">
        <f t="shared" si="732"/>
        <v>1</v>
      </c>
      <c r="K7763" s="7">
        <v>58.542299999999997</v>
      </c>
    </row>
    <row r="7764" spans="1:11" x14ac:dyDescent="0.25">
      <c r="A7764" s="6">
        <v>44520</v>
      </c>
      <c r="B7764" s="7">
        <v>7</v>
      </c>
      <c r="C7764" s="25">
        <v>173719.67685318799</v>
      </c>
      <c r="D7764" s="25">
        <f t="shared" si="734"/>
        <v>11</v>
      </c>
      <c r="E7764" s="25">
        <f t="shared" si="733"/>
        <v>0</v>
      </c>
      <c r="F7764" s="25">
        <f t="shared" si="735"/>
        <v>1</v>
      </c>
      <c r="G7764" s="25" t="str">
        <f t="shared" si="731"/>
        <v>Winter</v>
      </c>
      <c r="H7764" s="25">
        <f t="shared" si="736"/>
        <v>2</v>
      </c>
      <c r="I7764" s="25">
        <v>0</v>
      </c>
      <c r="J7764" s="25">
        <f t="shared" si="732"/>
        <v>2</v>
      </c>
      <c r="K7764" s="7">
        <v>62.287640000000003</v>
      </c>
    </row>
    <row r="7765" spans="1:11" x14ac:dyDescent="0.25">
      <c r="A7765" s="6">
        <v>44520</v>
      </c>
      <c r="B7765" s="7">
        <v>8</v>
      </c>
      <c r="C7765" s="25">
        <v>185042.65976355187</v>
      </c>
      <c r="D7765" s="25">
        <f t="shared" si="734"/>
        <v>11</v>
      </c>
      <c r="E7765" s="25">
        <f t="shared" si="733"/>
        <v>0</v>
      </c>
      <c r="F7765" s="25">
        <f t="shared" si="735"/>
        <v>1</v>
      </c>
      <c r="G7765" s="25" t="str">
        <f t="shared" si="731"/>
        <v>Winter</v>
      </c>
      <c r="H7765" s="25">
        <f t="shared" si="736"/>
        <v>2</v>
      </c>
      <c r="I7765" s="25">
        <v>0</v>
      </c>
      <c r="J7765" s="25">
        <f t="shared" si="732"/>
        <v>2</v>
      </c>
      <c r="K7765" s="7">
        <v>123.5025</v>
      </c>
    </row>
    <row r="7766" spans="1:11" x14ac:dyDescent="0.25">
      <c r="A7766" s="6">
        <v>44520</v>
      </c>
      <c r="B7766" s="7">
        <v>9</v>
      </c>
      <c r="C7766" s="25">
        <v>196034.71244275308</v>
      </c>
      <c r="D7766" s="25">
        <f t="shared" si="734"/>
        <v>11</v>
      </c>
      <c r="E7766" s="25">
        <f t="shared" si="733"/>
        <v>0</v>
      </c>
      <c r="F7766" s="25">
        <f t="shared" si="735"/>
        <v>1</v>
      </c>
      <c r="G7766" s="25" t="str">
        <f t="shared" si="731"/>
        <v>Winter</v>
      </c>
      <c r="H7766" s="25">
        <f t="shared" si="736"/>
        <v>2</v>
      </c>
      <c r="I7766" s="25">
        <v>0</v>
      </c>
      <c r="J7766" s="25">
        <f t="shared" si="732"/>
        <v>2</v>
      </c>
      <c r="K7766" s="7">
        <v>53.9193</v>
      </c>
    </row>
    <row r="7767" spans="1:11" x14ac:dyDescent="0.25">
      <c r="A7767" s="6">
        <v>44520</v>
      </c>
      <c r="B7767" s="7">
        <v>10</v>
      </c>
      <c r="C7767" s="25">
        <v>198295.70029641563</v>
      </c>
      <c r="D7767" s="25">
        <f t="shared" si="734"/>
        <v>11</v>
      </c>
      <c r="E7767" s="25">
        <f t="shared" si="733"/>
        <v>0</v>
      </c>
      <c r="F7767" s="25">
        <f t="shared" si="735"/>
        <v>1</v>
      </c>
      <c r="G7767" s="25" t="str">
        <f t="shared" si="731"/>
        <v>Winter</v>
      </c>
      <c r="H7767" s="25">
        <f t="shared" si="736"/>
        <v>2</v>
      </c>
      <c r="I7767" s="25">
        <v>0</v>
      </c>
      <c r="J7767" s="25">
        <f t="shared" si="732"/>
        <v>2</v>
      </c>
      <c r="K7767" s="7">
        <v>59.054470000000002</v>
      </c>
    </row>
    <row r="7768" spans="1:11" x14ac:dyDescent="0.25">
      <c r="A7768" s="6">
        <v>44520</v>
      </c>
      <c r="B7768" s="7">
        <v>11</v>
      </c>
      <c r="C7768" s="25">
        <v>191379.70950385957</v>
      </c>
      <c r="D7768" s="25">
        <f t="shared" si="734"/>
        <v>11</v>
      </c>
      <c r="E7768" s="25">
        <f t="shared" si="733"/>
        <v>0</v>
      </c>
      <c r="F7768" s="25">
        <f t="shared" si="735"/>
        <v>1</v>
      </c>
      <c r="G7768" s="25" t="str">
        <f t="shared" si="731"/>
        <v>Winter</v>
      </c>
      <c r="H7768" s="25">
        <f t="shared" si="736"/>
        <v>2</v>
      </c>
      <c r="I7768" s="25">
        <v>0</v>
      </c>
      <c r="J7768" s="25">
        <f t="shared" si="732"/>
        <v>2</v>
      </c>
      <c r="K7768" s="7">
        <v>129.6962</v>
      </c>
    </row>
    <row r="7769" spans="1:11" x14ac:dyDescent="0.25">
      <c r="A7769" s="6">
        <v>44520</v>
      </c>
      <c r="B7769" s="7">
        <v>12</v>
      </c>
      <c r="C7769" s="25">
        <v>183510.35646660131</v>
      </c>
      <c r="D7769" s="25">
        <f t="shared" si="734"/>
        <v>11</v>
      </c>
      <c r="E7769" s="25">
        <f t="shared" si="733"/>
        <v>0</v>
      </c>
      <c r="F7769" s="25">
        <f t="shared" si="735"/>
        <v>1</v>
      </c>
      <c r="G7769" s="25" t="str">
        <f t="shared" si="731"/>
        <v>Winter</v>
      </c>
      <c r="H7769" s="25">
        <f t="shared" si="736"/>
        <v>2</v>
      </c>
      <c r="I7769" s="25">
        <v>0</v>
      </c>
      <c r="J7769" s="25">
        <f t="shared" si="732"/>
        <v>2</v>
      </c>
      <c r="K7769" s="7">
        <v>152.7107</v>
      </c>
    </row>
    <row r="7770" spans="1:11" x14ac:dyDescent="0.25">
      <c r="A7770" s="6">
        <v>44520</v>
      </c>
      <c r="B7770" s="7">
        <v>13</v>
      </c>
      <c r="C7770" s="25">
        <v>175739.96231459017</v>
      </c>
      <c r="D7770" s="25">
        <f t="shared" si="734"/>
        <v>11</v>
      </c>
      <c r="E7770" s="25">
        <f t="shared" si="733"/>
        <v>0</v>
      </c>
      <c r="F7770" s="25">
        <f t="shared" si="735"/>
        <v>1</v>
      </c>
      <c r="G7770" s="25" t="str">
        <f t="shared" si="731"/>
        <v>Winter</v>
      </c>
      <c r="H7770" s="25">
        <f t="shared" si="736"/>
        <v>2</v>
      </c>
      <c r="I7770" s="25">
        <v>0</v>
      </c>
      <c r="J7770" s="25">
        <f t="shared" si="732"/>
        <v>2</v>
      </c>
      <c r="K7770" s="7">
        <v>68.782650000000004</v>
      </c>
    </row>
    <row r="7771" spans="1:11" x14ac:dyDescent="0.25">
      <c r="A7771" s="6">
        <v>44520</v>
      </c>
      <c r="B7771" s="7">
        <v>14</v>
      </c>
      <c r="C7771" s="25">
        <v>167813.91422998419</v>
      </c>
      <c r="D7771" s="25">
        <f t="shared" si="734"/>
        <v>11</v>
      </c>
      <c r="E7771" s="25">
        <f t="shared" si="733"/>
        <v>0</v>
      </c>
      <c r="F7771" s="25">
        <f t="shared" si="735"/>
        <v>1</v>
      </c>
      <c r="G7771" s="25" t="str">
        <f t="shared" si="731"/>
        <v>Winter</v>
      </c>
      <c r="H7771" s="25">
        <f t="shared" si="736"/>
        <v>2</v>
      </c>
      <c r="I7771" s="25">
        <v>0</v>
      </c>
      <c r="J7771" s="25">
        <f t="shared" si="732"/>
        <v>2</v>
      </c>
      <c r="K7771" s="7">
        <v>54.553359999999998</v>
      </c>
    </row>
    <row r="7772" spans="1:11" x14ac:dyDescent="0.25">
      <c r="A7772" s="6">
        <v>44520</v>
      </c>
      <c r="B7772" s="7">
        <v>15</v>
      </c>
      <c r="C7772" s="25">
        <v>166981.83269792818</v>
      </c>
      <c r="D7772" s="25">
        <f t="shared" si="734"/>
        <v>11</v>
      </c>
      <c r="E7772" s="25">
        <f t="shared" si="733"/>
        <v>0</v>
      </c>
      <c r="F7772" s="25">
        <f t="shared" si="735"/>
        <v>1</v>
      </c>
      <c r="G7772" s="25" t="str">
        <f t="shared" si="731"/>
        <v>Winter</v>
      </c>
      <c r="H7772" s="25">
        <f t="shared" si="736"/>
        <v>2</v>
      </c>
      <c r="I7772" s="25">
        <v>0</v>
      </c>
      <c r="J7772" s="25">
        <f t="shared" si="732"/>
        <v>2</v>
      </c>
      <c r="K7772" s="7">
        <v>47.125419999999998</v>
      </c>
    </row>
    <row r="7773" spans="1:11" x14ac:dyDescent="0.25">
      <c r="A7773" s="6">
        <v>44520</v>
      </c>
      <c r="B7773" s="7">
        <v>16</v>
      </c>
      <c r="C7773" s="25">
        <v>166709.89202916561</v>
      </c>
      <c r="D7773" s="25">
        <f t="shared" si="734"/>
        <v>11</v>
      </c>
      <c r="E7773" s="25">
        <f t="shared" si="733"/>
        <v>0</v>
      </c>
      <c r="F7773" s="25">
        <f t="shared" si="735"/>
        <v>1</v>
      </c>
      <c r="G7773" s="25" t="str">
        <f t="shared" si="731"/>
        <v>Winter</v>
      </c>
      <c r="H7773" s="25">
        <f t="shared" si="736"/>
        <v>2</v>
      </c>
      <c r="I7773" s="25">
        <v>0</v>
      </c>
      <c r="J7773" s="25">
        <f t="shared" si="732"/>
        <v>2</v>
      </c>
      <c r="K7773" s="7">
        <v>139.53620000000001</v>
      </c>
    </row>
    <row r="7774" spans="1:11" x14ac:dyDescent="0.25">
      <c r="A7774" s="6">
        <v>44520</v>
      </c>
      <c r="B7774" s="7">
        <v>17</v>
      </c>
      <c r="C7774" s="25">
        <v>171200.76780187918</v>
      </c>
      <c r="D7774" s="25">
        <f t="shared" si="734"/>
        <v>11</v>
      </c>
      <c r="E7774" s="25">
        <f t="shared" si="733"/>
        <v>0</v>
      </c>
      <c r="F7774" s="25">
        <f t="shared" si="735"/>
        <v>1</v>
      </c>
      <c r="G7774" s="25" t="str">
        <f t="shared" si="731"/>
        <v>Winter</v>
      </c>
      <c r="H7774" s="25">
        <f t="shared" si="736"/>
        <v>2</v>
      </c>
      <c r="I7774" s="25">
        <v>0</v>
      </c>
      <c r="J7774" s="25">
        <f t="shared" si="732"/>
        <v>2</v>
      </c>
      <c r="K7774" s="7">
        <v>125.2675</v>
      </c>
    </row>
    <row r="7775" spans="1:11" x14ac:dyDescent="0.25">
      <c r="A7775" s="6">
        <v>44520</v>
      </c>
      <c r="B7775" s="7">
        <v>18</v>
      </c>
      <c r="C7775" s="25">
        <v>178235.93475763148</v>
      </c>
      <c r="D7775" s="25">
        <f t="shared" si="734"/>
        <v>11</v>
      </c>
      <c r="E7775" s="25">
        <f t="shared" si="733"/>
        <v>0</v>
      </c>
      <c r="F7775" s="25">
        <f t="shared" si="735"/>
        <v>1</v>
      </c>
      <c r="G7775" s="25" t="str">
        <f t="shared" si="731"/>
        <v>Winter</v>
      </c>
      <c r="H7775" s="25">
        <f t="shared" si="736"/>
        <v>2</v>
      </c>
      <c r="I7775" s="25">
        <v>0</v>
      </c>
      <c r="J7775" s="25">
        <f t="shared" si="732"/>
        <v>2</v>
      </c>
      <c r="K7775" s="7">
        <v>78.686620000000005</v>
      </c>
    </row>
    <row r="7776" spans="1:11" x14ac:dyDescent="0.25">
      <c r="A7776" s="6">
        <v>44520</v>
      </c>
      <c r="B7776" s="7">
        <v>19</v>
      </c>
      <c r="C7776" s="25">
        <v>178469.71178268819</v>
      </c>
      <c r="D7776" s="25">
        <f t="shared" si="734"/>
        <v>11</v>
      </c>
      <c r="E7776" s="25">
        <f t="shared" si="733"/>
        <v>0</v>
      </c>
      <c r="F7776" s="25">
        <f t="shared" si="735"/>
        <v>1</v>
      </c>
      <c r="G7776" s="25" t="str">
        <f t="shared" si="731"/>
        <v>Winter</v>
      </c>
      <c r="H7776" s="25">
        <f t="shared" si="736"/>
        <v>2</v>
      </c>
      <c r="I7776" s="25">
        <v>0</v>
      </c>
      <c r="J7776" s="25">
        <f t="shared" si="732"/>
        <v>2</v>
      </c>
      <c r="K7776" s="7">
        <v>75.703599999999994</v>
      </c>
    </row>
    <row r="7777" spans="1:11" x14ac:dyDescent="0.25">
      <c r="A7777" s="6">
        <v>44520</v>
      </c>
      <c r="B7777" s="7">
        <v>20</v>
      </c>
      <c r="C7777" s="25">
        <v>177217.63771763531</v>
      </c>
      <c r="D7777" s="25">
        <f t="shared" si="734"/>
        <v>11</v>
      </c>
      <c r="E7777" s="25">
        <f t="shared" si="733"/>
        <v>0</v>
      </c>
      <c r="F7777" s="25">
        <f t="shared" si="735"/>
        <v>1</v>
      </c>
      <c r="G7777" s="25" t="str">
        <f t="shared" si="731"/>
        <v>Winter</v>
      </c>
      <c r="H7777" s="25">
        <f t="shared" si="736"/>
        <v>2</v>
      </c>
      <c r="I7777" s="25">
        <v>0</v>
      </c>
      <c r="J7777" s="25">
        <f t="shared" si="732"/>
        <v>2</v>
      </c>
      <c r="K7777" s="7">
        <v>66.589699999999993</v>
      </c>
    </row>
    <row r="7778" spans="1:11" x14ac:dyDescent="0.25">
      <c r="A7778" s="6">
        <v>44520</v>
      </c>
      <c r="B7778" s="7">
        <v>21</v>
      </c>
      <c r="C7778" s="25">
        <v>175700.21838577749</v>
      </c>
      <c r="D7778" s="25">
        <f t="shared" si="734"/>
        <v>11</v>
      </c>
      <c r="E7778" s="25">
        <f t="shared" si="733"/>
        <v>0</v>
      </c>
      <c r="F7778" s="25">
        <f t="shared" si="735"/>
        <v>1</v>
      </c>
      <c r="G7778" s="25" t="str">
        <f t="shared" si="731"/>
        <v>Winter</v>
      </c>
      <c r="H7778" s="25">
        <f t="shared" si="736"/>
        <v>2</v>
      </c>
      <c r="I7778" s="25">
        <v>0</v>
      </c>
      <c r="J7778" s="25">
        <f t="shared" si="732"/>
        <v>2</v>
      </c>
      <c r="K7778" s="7">
        <v>71.436260000000004</v>
      </c>
    </row>
    <row r="7779" spans="1:11" x14ac:dyDescent="0.25">
      <c r="A7779" s="6">
        <v>44520</v>
      </c>
      <c r="B7779" s="7">
        <v>22</v>
      </c>
      <c r="C7779" s="25">
        <v>170955.85186858513</v>
      </c>
      <c r="D7779" s="25">
        <f t="shared" si="734"/>
        <v>11</v>
      </c>
      <c r="E7779" s="25">
        <f t="shared" si="733"/>
        <v>0</v>
      </c>
      <c r="F7779" s="25">
        <f t="shared" si="735"/>
        <v>1</v>
      </c>
      <c r="G7779" s="25" t="str">
        <f t="shared" si="731"/>
        <v>Winter</v>
      </c>
      <c r="H7779" s="25">
        <f t="shared" si="736"/>
        <v>2</v>
      </c>
      <c r="I7779" s="25">
        <v>0</v>
      </c>
      <c r="J7779" s="25">
        <f t="shared" si="732"/>
        <v>2</v>
      </c>
      <c r="K7779" s="7">
        <v>80.880529999999993</v>
      </c>
    </row>
    <row r="7780" spans="1:11" x14ac:dyDescent="0.25">
      <c r="A7780" s="6">
        <v>44520</v>
      </c>
      <c r="B7780" s="7">
        <v>23</v>
      </c>
      <c r="C7780" s="25">
        <v>163920.43764209375</v>
      </c>
      <c r="D7780" s="25">
        <f t="shared" si="734"/>
        <v>11</v>
      </c>
      <c r="E7780" s="25">
        <f t="shared" si="733"/>
        <v>0</v>
      </c>
      <c r="F7780" s="25">
        <f t="shared" si="735"/>
        <v>1</v>
      </c>
      <c r="G7780" s="25" t="str">
        <f t="shared" si="731"/>
        <v>Winter</v>
      </c>
      <c r="H7780" s="25">
        <f t="shared" si="736"/>
        <v>2</v>
      </c>
      <c r="I7780" s="25">
        <v>0</v>
      </c>
      <c r="J7780" s="25">
        <f t="shared" si="732"/>
        <v>2</v>
      </c>
      <c r="K7780" s="7">
        <v>74.721299999999999</v>
      </c>
    </row>
    <row r="7781" spans="1:11" x14ac:dyDescent="0.25">
      <c r="A7781" s="6">
        <v>44520</v>
      </c>
      <c r="B7781" s="7">
        <v>24</v>
      </c>
      <c r="C7781" s="25">
        <v>154027.86367754987</v>
      </c>
      <c r="D7781" s="25">
        <f t="shared" si="734"/>
        <v>11</v>
      </c>
      <c r="E7781" s="25">
        <f t="shared" si="733"/>
        <v>0</v>
      </c>
      <c r="F7781" s="25">
        <f t="shared" si="735"/>
        <v>1</v>
      </c>
      <c r="G7781" s="25" t="str">
        <f t="shared" si="731"/>
        <v>Winter</v>
      </c>
      <c r="H7781" s="25">
        <f t="shared" si="736"/>
        <v>2</v>
      </c>
      <c r="I7781" s="25">
        <v>0</v>
      </c>
      <c r="J7781" s="25">
        <f t="shared" si="732"/>
        <v>2</v>
      </c>
      <c r="K7781" s="7">
        <v>63.994700000000002</v>
      </c>
    </row>
    <row r="7782" spans="1:11" x14ac:dyDescent="0.25">
      <c r="A7782" s="6">
        <v>44521</v>
      </c>
      <c r="B7782" s="7">
        <v>1</v>
      </c>
      <c r="C7782" s="25">
        <v>145855.48177865098</v>
      </c>
      <c r="D7782" s="25">
        <f t="shared" si="734"/>
        <v>11</v>
      </c>
      <c r="E7782" s="25">
        <f t="shared" si="733"/>
        <v>0</v>
      </c>
      <c r="F7782" s="25">
        <f t="shared" si="735"/>
        <v>1</v>
      </c>
      <c r="G7782" s="25" t="str">
        <f t="shared" si="731"/>
        <v>Winter</v>
      </c>
      <c r="H7782" s="25">
        <f t="shared" si="736"/>
        <v>2</v>
      </c>
      <c r="I7782" s="25">
        <v>0</v>
      </c>
      <c r="J7782" s="25">
        <f t="shared" si="732"/>
        <v>2</v>
      </c>
      <c r="K7782" s="7">
        <v>61.097850000000001</v>
      </c>
    </row>
    <row r="7783" spans="1:11" x14ac:dyDescent="0.25">
      <c r="A7783" s="6">
        <v>44521</v>
      </c>
      <c r="B7783" s="7">
        <v>2</v>
      </c>
      <c r="C7783" s="25">
        <v>139426.45715848054</v>
      </c>
      <c r="D7783" s="25">
        <f t="shared" si="734"/>
        <v>11</v>
      </c>
      <c r="E7783" s="25">
        <f t="shared" si="733"/>
        <v>0</v>
      </c>
      <c r="F7783" s="25">
        <f t="shared" si="735"/>
        <v>1</v>
      </c>
      <c r="G7783" s="25" t="str">
        <f t="shared" si="731"/>
        <v>Winter</v>
      </c>
      <c r="H7783" s="25">
        <f t="shared" si="736"/>
        <v>1</v>
      </c>
      <c r="I7783" s="25">
        <v>0</v>
      </c>
      <c r="J7783" s="25">
        <f t="shared" si="732"/>
        <v>1</v>
      </c>
      <c r="K7783" s="7">
        <v>64.886510000000001</v>
      </c>
    </row>
    <row r="7784" spans="1:11" x14ac:dyDescent="0.25">
      <c r="A7784" s="6">
        <v>44521</v>
      </c>
      <c r="B7784" s="7">
        <v>3</v>
      </c>
      <c r="C7784" s="25">
        <v>133811.50436621471</v>
      </c>
      <c r="D7784" s="25">
        <f t="shared" si="734"/>
        <v>11</v>
      </c>
      <c r="E7784" s="25">
        <f t="shared" si="733"/>
        <v>0</v>
      </c>
      <c r="F7784" s="25">
        <f t="shared" si="735"/>
        <v>1</v>
      </c>
      <c r="G7784" s="25" t="str">
        <f t="shared" si="731"/>
        <v>Winter</v>
      </c>
      <c r="H7784" s="25">
        <f t="shared" si="736"/>
        <v>1</v>
      </c>
      <c r="I7784" s="25">
        <v>0</v>
      </c>
      <c r="J7784" s="25">
        <f t="shared" si="732"/>
        <v>1</v>
      </c>
      <c r="K7784" s="7">
        <v>46.310189999999999</v>
      </c>
    </row>
    <row r="7785" spans="1:11" x14ac:dyDescent="0.25">
      <c r="A7785" s="6">
        <v>44521</v>
      </c>
      <c r="B7785" s="7">
        <v>4</v>
      </c>
      <c r="C7785" s="25">
        <v>130123.24098475008</v>
      </c>
      <c r="D7785" s="25">
        <f t="shared" si="734"/>
        <v>11</v>
      </c>
      <c r="E7785" s="25">
        <f t="shared" si="733"/>
        <v>0</v>
      </c>
      <c r="F7785" s="25">
        <f t="shared" si="735"/>
        <v>1</v>
      </c>
      <c r="G7785" s="25" t="str">
        <f t="shared" si="731"/>
        <v>Winter</v>
      </c>
      <c r="H7785" s="25">
        <f t="shared" si="736"/>
        <v>1</v>
      </c>
      <c r="I7785" s="25">
        <v>0</v>
      </c>
      <c r="J7785" s="25">
        <f t="shared" si="732"/>
        <v>1</v>
      </c>
      <c r="K7785" s="7">
        <v>46.348019999999998</v>
      </c>
    </row>
    <row r="7786" spans="1:11" x14ac:dyDescent="0.25">
      <c r="A7786" s="6">
        <v>44521</v>
      </c>
      <c r="B7786" s="7">
        <v>5</v>
      </c>
      <c r="C7786" s="25">
        <v>129719.18790692445</v>
      </c>
      <c r="D7786" s="25">
        <f t="shared" si="734"/>
        <v>11</v>
      </c>
      <c r="E7786" s="25">
        <f t="shared" si="733"/>
        <v>0</v>
      </c>
      <c r="F7786" s="25">
        <f t="shared" si="735"/>
        <v>1</v>
      </c>
      <c r="G7786" s="25" t="str">
        <f t="shared" si="731"/>
        <v>Winter</v>
      </c>
      <c r="H7786" s="25">
        <f t="shared" si="736"/>
        <v>1</v>
      </c>
      <c r="I7786" s="25">
        <v>0</v>
      </c>
      <c r="J7786" s="25">
        <f t="shared" si="732"/>
        <v>1</v>
      </c>
      <c r="K7786" s="7">
        <v>47.468800000000002</v>
      </c>
    </row>
    <row r="7787" spans="1:11" x14ac:dyDescent="0.25">
      <c r="A7787" s="6">
        <v>44521</v>
      </c>
      <c r="B7787" s="7">
        <v>6</v>
      </c>
      <c r="C7787" s="25">
        <v>131676.61768691291</v>
      </c>
      <c r="D7787" s="25">
        <f t="shared" si="734"/>
        <v>11</v>
      </c>
      <c r="E7787" s="25">
        <f t="shared" si="733"/>
        <v>0</v>
      </c>
      <c r="F7787" s="25">
        <f t="shared" si="735"/>
        <v>1</v>
      </c>
      <c r="G7787" s="25" t="str">
        <f t="shared" si="731"/>
        <v>Winter</v>
      </c>
      <c r="H7787" s="25">
        <f t="shared" si="736"/>
        <v>1</v>
      </c>
      <c r="I7787" s="25">
        <v>0</v>
      </c>
      <c r="J7787" s="25">
        <f t="shared" si="732"/>
        <v>1</v>
      </c>
      <c r="K7787" s="7">
        <v>212.79429999999999</v>
      </c>
    </row>
    <row r="7788" spans="1:11" x14ac:dyDescent="0.25">
      <c r="A7788" s="6">
        <v>44521</v>
      </c>
      <c r="B7788" s="7">
        <v>7</v>
      </c>
      <c r="C7788" s="25">
        <v>136558.2382138804</v>
      </c>
      <c r="D7788" s="25">
        <f t="shared" si="734"/>
        <v>11</v>
      </c>
      <c r="E7788" s="25">
        <f t="shared" si="733"/>
        <v>0</v>
      </c>
      <c r="F7788" s="25">
        <f t="shared" si="735"/>
        <v>1</v>
      </c>
      <c r="G7788" s="25" t="str">
        <f t="shared" si="731"/>
        <v>Winter</v>
      </c>
      <c r="H7788" s="25">
        <f t="shared" si="736"/>
        <v>2</v>
      </c>
      <c r="I7788" s="25">
        <v>0</v>
      </c>
      <c r="J7788" s="25">
        <f t="shared" si="732"/>
        <v>2</v>
      </c>
      <c r="K7788" s="7">
        <v>50.646439999999998</v>
      </c>
    </row>
    <row r="7789" spans="1:11" x14ac:dyDescent="0.25">
      <c r="A7789" s="6">
        <v>44521</v>
      </c>
      <c r="B7789" s="7">
        <v>8</v>
      </c>
      <c r="C7789" s="25">
        <v>147983.50822818273</v>
      </c>
      <c r="D7789" s="25">
        <f t="shared" si="734"/>
        <v>11</v>
      </c>
      <c r="E7789" s="25">
        <f t="shared" si="733"/>
        <v>0</v>
      </c>
      <c r="F7789" s="25">
        <f t="shared" si="735"/>
        <v>1</v>
      </c>
      <c r="G7789" s="25" t="str">
        <f t="shared" si="731"/>
        <v>Winter</v>
      </c>
      <c r="H7789" s="25">
        <f t="shared" si="736"/>
        <v>2</v>
      </c>
      <c r="I7789" s="25">
        <v>0</v>
      </c>
      <c r="J7789" s="25">
        <f t="shared" si="732"/>
        <v>2</v>
      </c>
      <c r="K7789" s="7">
        <v>60.317599999999999</v>
      </c>
    </row>
    <row r="7790" spans="1:11" x14ac:dyDescent="0.25">
      <c r="A7790" s="6">
        <v>44521</v>
      </c>
      <c r="B7790" s="7">
        <v>9</v>
      </c>
      <c r="C7790" s="25">
        <v>164054.7950360587</v>
      </c>
      <c r="D7790" s="25">
        <f t="shared" si="734"/>
        <v>11</v>
      </c>
      <c r="E7790" s="25">
        <f t="shared" si="733"/>
        <v>0</v>
      </c>
      <c r="F7790" s="25">
        <f t="shared" si="735"/>
        <v>1</v>
      </c>
      <c r="G7790" s="25" t="str">
        <f t="shared" si="731"/>
        <v>Winter</v>
      </c>
      <c r="H7790" s="25">
        <f t="shared" si="736"/>
        <v>2</v>
      </c>
      <c r="I7790" s="25">
        <v>0</v>
      </c>
      <c r="J7790" s="25">
        <f t="shared" si="732"/>
        <v>2</v>
      </c>
      <c r="K7790" s="7">
        <v>74.22</v>
      </c>
    </row>
    <row r="7791" spans="1:11" x14ac:dyDescent="0.25">
      <c r="A7791" s="6">
        <v>44521</v>
      </c>
      <c r="B7791" s="7">
        <v>10</v>
      </c>
      <c r="C7791" s="25">
        <v>178214.31306763997</v>
      </c>
      <c r="D7791" s="25">
        <f t="shared" si="734"/>
        <v>11</v>
      </c>
      <c r="E7791" s="25">
        <f t="shared" si="733"/>
        <v>0</v>
      </c>
      <c r="F7791" s="25">
        <f t="shared" si="735"/>
        <v>1</v>
      </c>
      <c r="G7791" s="25" t="str">
        <f t="shared" ref="G7791:G7854" si="737">IF(OR(D7791&lt;5,D7791&gt;9),"Winter","Summer")</f>
        <v>Winter</v>
      </c>
      <c r="H7791" s="25">
        <f t="shared" si="736"/>
        <v>2</v>
      </c>
      <c r="I7791" s="25">
        <v>0</v>
      </c>
      <c r="J7791" s="25">
        <f t="shared" ref="J7791:J7854" si="738">IF(I7791=0,H7791,5)</f>
        <v>2</v>
      </c>
      <c r="K7791" s="7">
        <v>87.27637</v>
      </c>
    </row>
    <row r="7792" spans="1:11" x14ac:dyDescent="0.25">
      <c r="A7792" s="6">
        <v>44521</v>
      </c>
      <c r="B7792" s="7">
        <v>11</v>
      </c>
      <c r="C7792" s="25">
        <v>188468.43184298434</v>
      </c>
      <c r="D7792" s="25">
        <f t="shared" si="734"/>
        <v>11</v>
      </c>
      <c r="E7792" s="25">
        <f t="shared" si="733"/>
        <v>0</v>
      </c>
      <c r="F7792" s="25">
        <f t="shared" si="735"/>
        <v>1</v>
      </c>
      <c r="G7792" s="25" t="str">
        <f t="shared" si="737"/>
        <v>Winter</v>
      </c>
      <c r="H7792" s="25">
        <f t="shared" si="736"/>
        <v>2</v>
      </c>
      <c r="I7792" s="25">
        <v>0</v>
      </c>
      <c r="J7792" s="25">
        <f t="shared" si="738"/>
        <v>2</v>
      </c>
      <c r="K7792" s="7">
        <v>60.528460000000003</v>
      </c>
    </row>
    <row r="7793" spans="1:11" x14ac:dyDescent="0.25">
      <c r="A7793" s="6">
        <v>44521</v>
      </c>
      <c r="B7793" s="7">
        <v>12</v>
      </c>
      <c r="C7793" s="25">
        <v>192787.51671148537</v>
      </c>
      <c r="D7793" s="25">
        <f t="shared" si="734"/>
        <v>11</v>
      </c>
      <c r="E7793" s="25">
        <f t="shared" si="733"/>
        <v>0</v>
      </c>
      <c r="F7793" s="25">
        <f t="shared" si="735"/>
        <v>1</v>
      </c>
      <c r="G7793" s="25" t="str">
        <f t="shared" si="737"/>
        <v>Winter</v>
      </c>
      <c r="H7793" s="25">
        <f t="shared" si="736"/>
        <v>2</v>
      </c>
      <c r="I7793" s="25">
        <v>0</v>
      </c>
      <c r="J7793" s="25">
        <f t="shared" si="738"/>
        <v>2</v>
      </c>
      <c r="K7793" s="7">
        <v>66.403859999999995</v>
      </c>
    </row>
    <row r="7794" spans="1:11" x14ac:dyDescent="0.25">
      <c r="A7794" s="6">
        <v>44521</v>
      </c>
      <c r="B7794" s="7">
        <v>13</v>
      </c>
      <c r="C7794" s="25">
        <v>195810.11245885972</v>
      </c>
      <c r="D7794" s="25">
        <f t="shared" si="734"/>
        <v>11</v>
      </c>
      <c r="E7794" s="25">
        <f t="shared" si="733"/>
        <v>0</v>
      </c>
      <c r="F7794" s="25">
        <f t="shared" si="735"/>
        <v>1</v>
      </c>
      <c r="G7794" s="25" t="str">
        <f t="shared" si="737"/>
        <v>Winter</v>
      </c>
      <c r="H7794" s="25">
        <f t="shared" si="736"/>
        <v>2</v>
      </c>
      <c r="I7794" s="25">
        <v>0</v>
      </c>
      <c r="J7794" s="25">
        <f t="shared" si="738"/>
        <v>2</v>
      </c>
      <c r="K7794" s="7">
        <v>48.627020000000002</v>
      </c>
    </row>
    <row r="7795" spans="1:11" x14ac:dyDescent="0.25">
      <c r="A7795" s="6">
        <v>44521</v>
      </c>
      <c r="B7795" s="7">
        <v>14</v>
      </c>
      <c r="C7795" s="25">
        <v>196088.07183917824</v>
      </c>
      <c r="D7795" s="25">
        <f t="shared" si="734"/>
        <v>11</v>
      </c>
      <c r="E7795" s="25">
        <f t="shared" si="733"/>
        <v>0</v>
      </c>
      <c r="F7795" s="25">
        <f t="shared" si="735"/>
        <v>1</v>
      </c>
      <c r="G7795" s="25" t="str">
        <f t="shared" si="737"/>
        <v>Winter</v>
      </c>
      <c r="H7795" s="25">
        <f t="shared" si="736"/>
        <v>2</v>
      </c>
      <c r="I7795" s="25">
        <v>0</v>
      </c>
      <c r="J7795" s="25">
        <f t="shared" si="738"/>
        <v>2</v>
      </c>
      <c r="K7795" s="7">
        <v>42.697560000000003</v>
      </c>
    </row>
    <row r="7796" spans="1:11" x14ac:dyDescent="0.25">
      <c r="A7796" s="6">
        <v>44521</v>
      </c>
      <c r="B7796" s="7">
        <v>15</v>
      </c>
      <c r="C7796" s="25">
        <v>194020.42993122799</v>
      </c>
      <c r="D7796" s="25">
        <f t="shared" si="734"/>
        <v>11</v>
      </c>
      <c r="E7796" s="25">
        <f t="shared" si="733"/>
        <v>0</v>
      </c>
      <c r="F7796" s="25">
        <f t="shared" si="735"/>
        <v>1</v>
      </c>
      <c r="G7796" s="25" t="str">
        <f t="shared" si="737"/>
        <v>Winter</v>
      </c>
      <c r="H7796" s="25">
        <f t="shared" si="736"/>
        <v>2</v>
      </c>
      <c r="I7796" s="25">
        <v>0</v>
      </c>
      <c r="J7796" s="25">
        <f t="shared" si="738"/>
        <v>2</v>
      </c>
      <c r="K7796" s="7">
        <v>62.065010000000001</v>
      </c>
    </row>
    <row r="7797" spans="1:11" x14ac:dyDescent="0.25">
      <c r="A7797" s="6">
        <v>44521</v>
      </c>
      <c r="B7797" s="7">
        <v>16</v>
      </c>
      <c r="C7797" s="25">
        <v>192881.82965050632</v>
      </c>
      <c r="D7797" s="25">
        <f t="shared" si="734"/>
        <v>11</v>
      </c>
      <c r="E7797" s="25">
        <f t="shared" si="733"/>
        <v>0</v>
      </c>
      <c r="F7797" s="25">
        <f t="shared" si="735"/>
        <v>1</v>
      </c>
      <c r="G7797" s="25" t="str">
        <f t="shared" si="737"/>
        <v>Winter</v>
      </c>
      <c r="H7797" s="25">
        <f t="shared" si="736"/>
        <v>2</v>
      </c>
      <c r="I7797" s="25">
        <v>0</v>
      </c>
      <c r="J7797" s="25">
        <f t="shared" si="738"/>
        <v>2</v>
      </c>
      <c r="K7797" s="7">
        <v>52.620310000000003</v>
      </c>
    </row>
    <row r="7798" spans="1:11" x14ac:dyDescent="0.25">
      <c r="A7798" s="6">
        <v>44521</v>
      </c>
      <c r="B7798" s="7">
        <v>17</v>
      </c>
      <c r="C7798" s="25">
        <v>196591.72928361964</v>
      </c>
      <c r="D7798" s="25">
        <f t="shared" si="734"/>
        <v>11</v>
      </c>
      <c r="E7798" s="25">
        <f t="shared" si="733"/>
        <v>0</v>
      </c>
      <c r="F7798" s="25">
        <f t="shared" si="735"/>
        <v>1</v>
      </c>
      <c r="G7798" s="25" t="str">
        <f t="shared" si="737"/>
        <v>Winter</v>
      </c>
      <c r="H7798" s="25">
        <f t="shared" si="736"/>
        <v>2</v>
      </c>
      <c r="I7798" s="25">
        <v>0</v>
      </c>
      <c r="J7798" s="25">
        <f t="shared" si="738"/>
        <v>2</v>
      </c>
      <c r="K7798" s="7">
        <v>69.358159999999998</v>
      </c>
    </row>
    <row r="7799" spans="1:11" x14ac:dyDescent="0.25">
      <c r="A7799" s="6">
        <v>44521</v>
      </c>
      <c r="B7799" s="7">
        <v>18</v>
      </c>
      <c r="C7799" s="25">
        <v>204989.14532579653</v>
      </c>
      <c r="D7799" s="25">
        <f t="shared" si="734"/>
        <v>11</v>
      </c>
      <c r="E7799" s="25">
        <f t="shared" si="733"/>
        <v>0</v>
      </c>
      <c r="F7799" s="25">
        <f t="shared" si="735"/>
        <v>1</v>
      </c>
      <c r="G7799" s="25" t="str">
        <f t="shared" si="737"/>
        <v>Winter</v>
      </c>
      <c r="H7799" s="25">
        <f t="shared" si="736"/>
        <v>2</v>
      </c>
      <c r="I7799" s="25">
        <v>0</v>
      </c>
      <c r="J7799" s="25">
        <f t="shared" si="738"/>
        <v>2</v>
      </c>
      <c r="K7799" s="7">
        <v>62.957540000000002</v>
      </c>
    </row>
    <row r="7800" spans="1:11" x14ac:dyDescent="0.25">
      <c r="A7800" s="6">
        <v>44521</v>
      </c>
      <c r="B7800" s="7">
        <v>19</v>
      </c>
      <c r="C7800" s="25">
        <v>204111.93362323602</v>
      </c>
      <c r="D7800" s="25">
        <f t="shared" si="734"/>
        <v>11</v>
      </c>
      <c r="E7800" s="25">
        <f t="shared" si="733"/>
        <v>0</v>
      </c>
      <c r="F7800" s="25">
        <f t="shared" si="735"/>
        <v>1</v>
      </c>
      <c r="G7800" s="25" t="str">
        <f t="shared" si="737"/>
        <v>Winter</v>
      </c>
      <c r="H7800" s="25">
        <f t="shared" si="736"/>
        <v>2</v>
      </c>
      <c r="I7800" s="25">
        <v>0</v>
      </c>
      <c r="J7800" s="25">
        <f t="shared" si="738"/>
        <v>2</v>
      </c>
      <c r="K7800" s="7">
        <v>48.613549999999996</v>
      </c>
    </row>
    <row r="7801" spans="1:11" x14ac:dyDescent="0.25">
      <c r="A7801" s="6">
        <v>44521</v>
      </c>
      <c r="B7801" s="7">
        <v>20</v>
      </c>
      <c r="C7801" s="25">
        <v>202767.28557589924</v>
      </c>
      <c r="D7801" s="25">
        <f t="shared" si="734"/>
        <v>11</v>
      </c>
      <c r="E7801" s="25">
        <f t="shared" si="733"/>
        <v>0</v>
      </c>
      <c r="F7801" s="25">
        <f t="shared" si="735"/>
        <v>1</v>
      </c>
      <c r="G7801" s="25" t="str">
        <f t="shared" si="737"/>
        <v>Winter</v>
      </c>
      <c r="H7801" s="25">
        <f t="shared" si="736"/>
        <v>2</v>
      </c>
      <c r="I7801" s="25">
        <v>0</v>
      </c>
      <c r="J7801" s="25">
        <f t="shared" si="738"/>
        <v>2</v>
      </c>
      <c r="K7801" s="7">
        <v>77.318179999999998</v>
      </c>
    </row>
    <row r="7802" spans="1:11" x14ac:dyDescent="0.25">
      <c r="A7802" s="6">
        <v>44521</v>
      </c>
      <c r="B7802" s="7">
        <v>21</v>
      </c>
      <c r="C7802" s="25">
        <v>194913.03735624551</v>
      </c>
      <c r="D7802" s="25">
        <f t="shared" si="734"/>
        <v>11</v>
      </c>
      <c r="E7802" s="25">
        <f t="shared" si="733"/>
        <v>0</v>
      </c>
      <c r="F7802" s="25">
        <f t="shared" si="735"/>
        <v>1</v>
      </c>
      <c r="G7802" s="25" t="str">
        <f t="shared" si="737"/>
        <v>Winter</v>
      </c>
      <c r="H7802" s="25">
        <f t="shared" si="736"/>
        <v>2</v>
      </c>
      <c r="I7802" s="25">
        <v>0</v>
      </c>
      <c r="J7802" s="25">
        <f t="shared" si="738"/>
        <v>2</v>
      </c>
      <c r="K7802" s="7">
        <v>55.500109999999999</v>
      </c>
    </row>
    <row r="7803" spans="1:11" x14ac:dyDescent="0.25">
      <c r="A7803" s="6">
        <v>44521</v>
      </c>
      <c r="B7803" s="7">
        <v>22</v>
      </c>
      <c r="C7803" s="25">
        <v>181711.3248626627</v>
      </c>
      <c r="D7803" s="25">
        <f t="shared" si="734"/>
        <v>11</v>
      </c>
      <c r="E7803" s="25">
        <f t="shared" si="733"/>
        <v>0</v>
      </c>
      <c r="F7803" s="25">
        <f t="shared" si="735"/>
        <v>1</v>
      </c>
      <c r="G7803" s="25" t="str">
        <f t="shared" si="737"/>
        <v>Winter</v>
      </c>
      <c r="H7803" s="25">
        <f t="shared" si="736"/>
        <v>2</v>
      </c>
      <c r="I7803" s="25">
        <v>0</v>
      </c>
      <c r="J7803" s="25">
        <f t="shared" si="738"/>
        <v>2</v>
      </c>
      <c r="K7803" s="7">
        <v>40.398940000000003</v>
      </c>
    </row>
    <row r="7804" spans="1:11" x14ac:dyDescent="0.25">
      <c r="A7804" s="6">
        <v>44521</v>
      </c>
      <c r="B7804" s="7">
        <v>23</v>
      </c>
      <c r="C7804" s="25">
        <v>164359.66614602404</v>
      </c>
      <c r="D7804" s="25">
        <f t="shared" si="734"/>
        <v>11</v>
      </c>
      <c r="E7804" s="25">
        <f t="shared" si="733"/>
        <v>0</v>
      </c>
      <c r="F7804" s="25">
        <f t="shared" si="735"/>
        <v>1</v>
      </c>
      <c r="G7804" s="25" t="str">
        <f t="shared" si="737"/>
        <v>Winter</v>
      </c>
      <c r="H7804" s="25">
        <f t="shared" si="736"/>
        <v>2</v>
      </c>
      <c r="I7804" s="25">
        <v>0</v>
      </c>
      <c r="J7804" s="25">
        <f t="shared" si="738"/>
        <v>2</v>
      </c>
      <c r="K7804" s="7">
        <v>30.3354</v>
      </c>
    </row>
    <row r="7805" spans="1:11" x14ac:dyDescent="0.25">
      <c r="A7805" s="6">
        <v>44521</v>
      </c>
      <c r="B7805" s="7">
        <v>24</v>
      </c>
      <c r="C7805" s="25">
        <v>145870.39150916977</v>
      </c>
      <c r="D7805" s="25">
        <f t="shared" si="734"/>
        <v>11</v>
      </c>
      <c r="E7805" s="25">
        <f t="shared" si="733"/>
        <v>0</v>
      </c>
      <c r="F7805" s="25">
        <f t="shared" si="735"/>
        <v>1</v>
      </c>
      <c r="G7805" s="25" t="str">
        <f t="shared" si="737"/>
        <v>Winter</v>
      </c>
      <c r="H7805" s="25">
        <f t="shared" si="736"/>
        <v>2</v>
      </c>
      <c r="I7805" s="25">
        <v>0</v>
      </c>
      <c r="J7805" s="25">
        <f t="shared" si="738"/>
        <v>2</v>
      </c>
      <c r="K7805" s="7">
        <v>30.73096</v>
      </c>
    </row>
    <row r="7806" spans="1:11" x14ac:dyDescent="0.25">
      <c r="A7806" s="6">
        <v>44522</v>
      </c>
      <c r="B7806" s="7">
        <v>1</v>
      </c>
      <c r="C7806" s="25">
        <v>133754.90247429206</v>
      </c>
      <c r="D7806" s="25">
        <f t="shared" si="734"/>
        <v>11</v>
      </c>
      <c r="E7806" s="25">
        <f t="shared" si="733"/>
        <v>0</v>
      </c>
      <c r="F7806" s="25">
        <f t="shared" si="735"/>
        <v>0</v>
      </c>
      <c r="G7806" s="25" t="str">
        <f t="shared" si="737"/>
        <v>Winter</v>
      </c>
      <c r="H7806" s="25">
        <f t="shared" si="736"/>
        <v>2</v>
      </c>
      <c r="I7806" s="25">
        <v>0</v>
      </c>
      <c r="J7806" s="25">
        <f t="shared" si="738"/>
        <v>2</v>
      </c>
      <c r="K7806" s="7">
        <v>32.317700000000002</v>
      </c>
    </row>
    <row r="7807" spans="1:11" x14ac:dyDescent="0.25">
      <c r="A7807" s="6">
        <v>44522</v>
      </c>
      <c r="B7807" s="7">
        <v>2</v>
      </c>
      <c r="C7807" s="25">
        <v>129716.54846191405</v>
      </c>
      <c r="D7807" s="25">
        <f t="shared" si="734"/>
        <v>11</v>
      </c>
      <c r="E7807" s="25">
        <f t="shared" si="733"/>
        <v>0</v>
      </c>
      <c r="F7807" s="25">
        <f t="shared" si="735"/>
        <v>0</v>
      </c>
      <c r="G7807" s="25" t="str">
        <f t="shared" si="737"/>
        <v>Winter</v>
      </c>
      <c r="H7807" s="25">
        <f t="shared" si="736"/>
        <v>1</v>
      </c>
      <c r="I7807" s="25">
        <v>0</v>
      </c>
      <c r="J7807" s="25">
        <f t="shared" si="738"/>
        <v>1</v>
      </c>
      <c r="K7807" s="7">
        <v>30.768270000000001</v>
      </c>
    </row>
    <row r="7808" spans="1:11" x14ac:dyDescent="0.25">
      <c r="A7808" s="6">
        <v>44522</v>
      </c>
      <c r="B7808" s="7">
        <v>3</v>
      </c>
      <c r="C7808" s="25">
        <v>131923.37603071792</v>
      </c>
      <c r="D7808" s="25">
        <f t="shared" si="734"/>
        <v>11</v>
      </c>
      <c r="E7808" s="25">
        <f t="shared" si="733"/>
        <v>0</v>
      </c>
      <c r="F7808" s="25">
        <f t="shared" si="735"/>
        <v>0</v>
      </c>
      <c r="G7808" s="25" t="str">
        <f t="shared" si="737"/>
        <v>Winter</v>
      </c>
      <c r="H7808" s="25">
        <f t="shared" si="736"/>
        <v>1</v>
      </c>
      <c r="I7808" s="25">
        <v>0</v>
      </c>
      <c r="J7808" s="25">
        <f t="shared" si="738"/>
        <v>1</v>
      </c>
      <c r="K7808" s="7">
        <v>31.205069999999999</v>
      </c>
    </row>
    <row r="7809" spans="1:11" x14ac:dyDescent="0.25">
      <c r="A7809" s="6">
        <v>44522</v>
      </c>
      <c r="B7809" s="7">
        <v>4</v>
      </c>
      <c r="C7809" s="25">
        <v>137323.0382932183</v>
      </c>
      <c r="D7809" s="25">
        <f t="shared" si="734"/>
        <v>11</v>
      </c>
      <c r="E7809" s="25">
        <f t="shared" si="733"/>
        <v>0</v>
      </c>
      <c r="F7809" s="25">
        <f t="shared" si="735"/>
        <v>0</v>
      </c>
      <c r="G7809" s="25" t="str">
        <f t="shared" si="737"/>
        <v>Winter</v>
      </c>
      <c r="H7809" s="25">
        <f t="shared" si="736"/>
        <v>1</v>
      </c>
      <c r="I7809" s="25">
        <v>0</v>
      </c>
      <c r="J7809" s="25">
        <f t="shared" si="738"/>
        <v>1</v>
      </c>
      <c r="K7809" s="7">
        <v>31.55348</v>
      </c>
    </row>
    <row r="7810" spans="1:11" x14ac:dyDescent="0.25">
      <c r="A7810" s="6">
        <v>44522</v>
      </c>
      <c r="B7810" s="7">
        <v>5</v>
      </c>
      <c r="C7810" s="25">
        <v>145243.3925860202</v>
      </c>
      <c r="D7810" s="25">
        <f t="shared" si="734"/>
        <v>11</v>
      </c>
      <c r="E7810" s="25">
        <f t="shared" si="733"/>
        <v>0</v>
      </c>
      <c r="F7810" s="25">
        <f t="shared" si="735"/>
        <v>0</v>
      </c>
      <c r="G7810" s="25" t="str">
        <f t="shared" si="737"/>
        <v>Winter</v>
      </c>
      <c r="H7810" s="25">
        <f t="shared" si="736"/>
        <v>1</v>
      </c>
      <c r="I7810" s="25">
        <v>0</v>
      </c>
      <c r="J7810" s="25">
        <f t="shared" si="738"/>
        <v>1</v>
      </c>
      <c r="K7810" s="7">
        <v>33.848010000000002</v>
      </c>
    </row>
    <row r="7811" spans="1:11" x14ac:dyDescent="0.25">
      <c r="A7811" s="6">
        <v>44522</v>
      </c>
      <c r="B7811" s="7">
        <v>6</v>
      </c>
      <c r="C7811" s="25">
        <v>159416.89868353159</v>
      </c>
      <c r="D7811" s="25">
        <f t="shared" si="734"/>
        <v>11</v>
      </c>
      <c r="E7811" s="25">
        <f t="shared" si="733"/>
        <v>0</v>
      </c>
      <c r="F7811" s="25">
        <f t="shared" si="735"/>
        <v>0</v>
      </c>
      <c r="G7811" s="25" t="str">
        <f t="shared" si="737"/>
        <v>Winter</v>
      </c>
      <c r="H7811" s="25">
        <f t="shared" si="736"/>
        <v>1</v>
      </c>
      <c r="I7811" s="25">
        <v>0</v>
      </c>
      <c r="J7811" s="25">
        <f t="shared" si="738"/>
        <v>1</v>
      </c>
      <c r="K7811" s="7">
        <v>43.633119999999998</v>
      </c>
    </row>
    <row r="7812" spans="1:11" x14ac:dyDescent="0.25">
      <c r="A7812" s="6">
        <v>44522</v>
      </c>
      <c r="B7812" s="7">
        <v>7</v>
      </c>
      <c r="C7812" s="25">
        <v>180650.71876991185</v>
      </c>
      <c r="D7812" s="25">
        <f t="shared" si="734"/>
        <v>11</v>
      </c>
      <c r="E7812" s="25">
        <f t="shared" si="733"/>
        <v>0</v>
      </c>
      <c r="F7812" s="25">
        <f t="shared" si="735"/>
        <v>0</v>
      </c>
      <c r="G7812" s="25" t="str">
        <f t="shared" si="737"/>
        <v>Winter</v>
      </c>
      <c r="H7812" s="25">
        <f t="shared" si="736"/>
        <v>6</v>
      </c>
      <c r="I7812" s="25">
        <v>0</v>
      </c>
      <c r="J7812" s="25">
        <f t="shared" si="738"/>
        <v>6</v>
      </c>
      <c r="K7812" s="7">
        <v>53.738520000000001</v>
      </c>
    </row>
    <row r="7813" spans="1:11" x14ac:dyDescent="0.25">
      <c r="A7813" s="6">
        <v>44522</v>
      </c>
      <c r="B7813" s="7">
        <v>8</v>
      </c>
      <c r="C7813" s="25">
        <v>191540.98786338174</v>
      </c>
      <c r="D7813" s="25">
        <f t="shared" si="734"/>
        <v>11</v>
      </c>
      <c r="E7813" s="25">
        <f t="shared" si="733"/>
        <v>0</v>
      </c>
      <c r="F7813" s="25">
        <f t="shared" si="735"/>
        <v>0</v>
      </c>
      <c r="G7813" s="25" t="str">
        <f t="shared" si="737"/>
        <v>Winter</v>
      </c>
      <c r="H7813" s="25">
        <f t="shared" si="736"/>
        <v>6</v>
      </c>
      <c r="I7813" s="25">
        <v>0</v>
      </c>
      <c r="J7813" s="25">
        <f t="shared" si="738"/>
        <v>6</v>
      </c>
      <c r="K7813" s="7">
        <v>55.558309999999999</v>
      </c>
    </row>
    <row r="7814" spans="1:11" x14ac:dyDescent="0.25">
      <c r="A7814" s="6">
        <v>44522</v>
      </c>
      <c r="B7814" s="7">
        <v>9</v>
      </c>
      <c r="C7814" s="25">
        <v>188485.07685261211</v>
      </c>
      <c r="D7814" s="25">
        <f t="shared" si="734"/>
        <v>11</v>
      </c>
      <c r="E7814" s="25">
        <f t="shared" ref="E7814:E7877" si="739">IF(IFERROR(VLOOKUP(A7814,$S$6:$S$15,1,0),0)&gt;0,1,0)</f>
        <v>0</v>
      </c>
      <c r="F7814" s="25">
        <f t="shared" si="735"/>
        <v>0</v>
      </c>
      <c r="G7814" s="25" t="str">
        <f t="shared" si="737"/>
        <v>Winter</v>
      </c>
      <c r="H7814" s="25">
        <f t="shared" si="736"/>
        <v>6</v>
      </c>
      <c r="I7814" s="25">
        <v>0</v>
      </c>
      <c r="J7814" s="25">
        <f t="shared" si="738"/>
        <v>6</v>
      </c>
      <c r="K7814" s="7">
        <v>60.806449999999998</v>
      </c>
    </row>
    <row r="7815" spans="1:11" x14ac:dyDescent="0.25">
      <c r="A7815" s="6">
        <v>44522</v>
      </c>
      <c r="B7815" s="7">
        <v>10</v>
      </c>
      <c r="C7815" s="25">
        <v>184710.86739927114</v>
      </c>
      <c r="D7815" s="25">
        <f t="shared" ref="D7815:D7878" si="740">MONTH(A7815)</f>
        <v>11</v>
      </c>
      <c r="E7815" s="25">
        <f t="shared" si="739"/>
        <v>0</v>
      </c>
      <c r="F7815" s="25">
        <f t="shared" ref="F7815:F7878" si="741">IF(WEEKDAY(A7815,2)&gt;5,1,0)</f>
        <v>0</v>
      </c>
      <c r="G7815" s="25" t="str">
        <f t="shared" si="737"/>
        <v>Winter</v>
      </c>
      <c r="H7815" s="25">
        <f t="shared" ref="H7815:H7878" si="742">IF(AND(B7815&lt;7,B7815&gt;1),1,IF(G7815="Winter",IF(OR(E7815=1,F7815=1,B7815=1,AND(B7815&gt;9,B7815&lt;19),B7815&gt;21),2,6),IF(OR(E7815=1,F7815=1,B7815&lt;15,B7815&gt;20),3,4)))</f>
        <v>2</v>
      </c>
      <c r="I7815" s="25">
        <v>0</v>
      </c>
      <c r="J7815" s="25">
        <f t="shared" si="738"/>
        <v>2</v>
      </c>
      <c r="K7815" s="7">
        <v>65.570629999999994</v>
      </c>
    </row>
    <row r="7816" spans="1:11" x14ac:dyDescent="0.25">
      <c r="A7816" s="6">
        <v>44522</v>
      </c>
      <c r="B7816" s="7">
        <v>11</v>
      </c>
      <c r="C7816" s="25">
        <v>174624.49530895427</v>
      </c>
      <c r="D7816" s="25">
        <f t="shared" si="740"/>
        <v>11</v>
      </c>
      <c r="E7816" s="25">
        <f t="shared" si="739"/>
        <v>0</v>
      </c>
      <c r="F7816" s="25">
        <f t="shared" si="741"/>
        <v>0</v>
      </c>
      <c r="G7816" s="25" t="str">
        <f t="shared" si="737"/>
        <v>Winter</v>
      </c>
      <c r="H7816" s="25">
        <f t="shared" si="742"/>
        <v>2</v>
      </c>
      <c r="I7816" s="25">
        <v>0</v>
      </c>
      <c r="J7816" s="25">
        <f t="shared" si="738"/>
        <v>2</v>
      </c>
      <c r="K7816" s="7">
        <v>82.364099999999993</v>
      </c>
    </row>
    <row r="7817" spans="1:11" x14ac:dyDescent="0.25">
      <c r="A7817" s="6">
        <v>44522</v>
      </c>
      <c r="B7817" s="7">
        <v>12</v>
      </c>
      <c r="C7817" s="25">
        <v>165003.95304792616</v>
      </c>
      <c r="D7817" s="25">
        <f t="shared" si="740"/>
        <v>11</v>
      </c>
      <c r="E7817" s="25">
        <f t="shared" si="739"/>
        <v>0</v>
      </c>
      <c r="F7817" s="25">
        <f t="shared" si="741"/>
        <v>0</v>
      </c>
      <c r="G7817" s="25" t="str">
        <f t="shared" si="737"/>
        <v>Winter</v>
      </c>
      <c r="H7817" s="25">
        <f t="shared" si="742"/>
        <v>2</v>
      </c>
      <c r="I7817" s="25">
        <v>0</v>
      </c>
      <c r="J7817" s="25">
        <f t="shared" si="738"/>
        <v>2</v>
      </c>
      <c r="K7817" s="7">
        <v>56.317880000000002</v>
      </c>
    </row>
    <row r="7818" spans="1:11" x14ac:dyDescent="0.25">
      <c r="A7818" s="6">
        <v>44522</v>
      </c>
      <c r="B7818" s="7">
        <v>13</v>
      </c>
      <c r="C7818" s="25">
        <v>158096.76003226815</v>
      </c>
      <c r="D7818" s="25">
        <f t="shared" si="740"/>
        <v>11</v>
      </c>
      <c r="E7818" s="25">
        <f t="shared" si="739"/>
        <v>0</v>
      </c>
      <c r="F7818" s="25">
        <f t="shared" si="741"/>
        <v>0</v>
      </c>
      <c r="G7818" s="25" t="str">
        <f t="shared" si="737"/>
        <v>Winter</v>
      </c>
      <c r="H7818" s="25">
        <f t="shared" si="742"/>
        <v>2</v>
      </c>
      <c r="I7818" s="25">
        <v>0</v>
      </c>
      <c r="J7818" s="25">
        <f t="shared" si="738"/>
        <v>2</v>
      </c>
      <c r="K7818" s="7">
        <v>54.70017</v>
      </c>
    </row>
    <row r="7819" spans="1:11" x14ac:dyDescent="0.25">
      <c r="A7819" s="6">
        <v>44522</v>
      </c>
      <c r="B7819" s="7">
        <v>14</v>
      </c>
      <c r="C7819" s="25">
        <v>152849.40050130486</v>
      </c>
      <c r="D7819" s="25">
        <f t="shared" si="740"/>
        <v>11</v>
      </c>
      <c r="E7819" s="25">
        <f t="shared" si="739"/>
        <v>0</v>
      </c>
      <c r="F7819" s="25">
        <f t="shared" si="741"/>
        <v>0</v>
      </c>
      <c r="G7819" s="25" t="str">
        <f t="shared" si="737"/>
        <v>Winter</v>
      </c>
      <c r="H7819" s="25">
        <f t="shared" si="742"/>
        <v>2</v>
      </c>
      <c r="I7819" s="25">
        <v>0</v>
      </c>
      <c r="J7819" s="25">
        <f t="shared" si="738"/>
        <v>2</v>
      </c>
      <c r="K7819" s="7">
        <v>52.078090000000003</v>
      </c>
    </row>
    <row r="7820" spans="1:11" x14ac:dyDescent="0.25">
      <c r="A7820" s="6">
        <v>44522</v>
      </c>
      <c r="B7820" s="7">
        <v>15</v>
      </c>
      <c r="C7820" s="25">
        <v>149847.43428988659</v>
      </c>
      <c r="D7820" s="25">
        <f t="shared" si="740"/>
        <v>11</v>
      </c>
      <c r="E7820" s="25">
        <f t="shared" si="739"/>
        <v>0</v>
      </c>
      <c r="F7820" s="25">
        <f t="shared" si="741"/>
        <v>0</v>
      </c>
      <c r="G7820" s="25" t="str">
        <f t="shared" si="737"/>
        <v>Winter</v>
      </c>
      <c r="H7820" s="25">
        <f t="shared" si="742"/>
        <v>2</v>
      </c>
      <c r="I7820" s="25">
        <v>0</v>
      </c>
      <c r="J7820" s="25">
        <f t="shared" si="738"/>
        <v>2</v>
      </c>
      <c r="K7820" s="7">
        <v>49.18582</v>
      </c>
    </row>
    <row r="7821" spans="1:11" x14ac:dyDescent="0.25">
      <c r="A7821" s="6">
        <v>44522</v>
      </c>
      <c r="B7821" s="7">
        <v>16</v>
      </c>
      <c r="C7821" s="25">
        <v>155008.7552944241</v>
      </c>
      <c r="D7821" s="25">
        <f t="shared" si="740"/>
        <v>11</v>
      </c>
      <c r="E7821" s="25">
        <f t="shared" si="739"/>
        <v>0</v>
      </c>
      <c r="F7821" s="25">
        <f t="shared" si="741"/>
        <v>0</v>
      </c>
      <c r="G7821" s="25" t="str">
        <f t="shared" si="737"/>
        <v>Winter</v>
      </c>
      <c r="H7821" s="25">
        <f t="shared" si="742"/>
        <v>2</v>
      </c>
      <c r="I7821" s="25">
        <v>0</v>
      </c>
      <c r="J7821" s="25">
        <f t="shared" si="738"/>
        <v>2</v>
      </c>
      <c r="K7821" s="7">
        <v>48.152500000000003</v>
      </c>
    </row>
    <row r="7822" spans="1:11" x14ac:dyDescent="0.25">
      <c r="A7822" s="6">
        <v>44522</v>
      </c>
      <c r="B7822" s="7">
        <v>17</v>
      </c>
      <c r="C7822" s="25">
        <v>172479.29851095774</v>
      </c>
      <c r="D7822" s="25">
        <f t="shared" si="740"/>
        <v>11</v>
      </c>
      <c r="E7822" s="25">
        <f t="shared" si="739"/>
        <v>0</v>
      </c>
      <c r="F7822" s="25">
        <f t="shared" si="741"/>
        <v>0</v>
      </c>
      <c r="G7822" s="25" t="str">
        <f t="shared" si="737"/>
        <v>Winter</v>
      </c>
      <c r="H7822" s="25">
        <f t="shared" si="742"/>
        <v>2</v>
      </c>
      <c r="I7822" s="25">
        <v>0</v>
      </c>
      <c r="J7822" s="25">
        <f t="shared" si="738"/>
        <v>2</v>
      </c>
      <c r="K7822" s="7">
        <v>68.722610000000003</v>
      </c>
    </row>
    <row r="7823" spans="1:11" x14ac:dyDescent="0.25">
      <c r="A7823" s="6">
        <v>44522</v>
      </c>
      <c r="B7823" s="7">
        <v>18</v>
      </c>
      <c r="C7823" s="25">
        <v>205213.60231091647</v>
      </c>
      <c r="D7823" s="25">
        <f t="shared" si="740"/>
        <v>11</v>
      </c>
      <c r="E7823" s="25">
        <f t="shared" si="739"/>
        <v>0</v>
      </c>
      <c r="F7823" s="25">
        <f t="shared" si="741"/>
        <v>0</v>
      </c>
      <c r="G7823" s="25" t="str">
        <f t="shared" si="737"/>
        <v>Winter</v>
      </c>
      <c r="H7823" s="25">
        <f t="shared" si="742"/>
        <v>2</v>
      </c>
      <c r="I7823" s="25">
        <v>0</v>
      </c>
      <c r="J7823" s="25">
        <f t="shared" si="738"/>
        <v>2</v>
      </c>
      <c r="K7823" s="7">
        <v>113.1009</v>
      </c>
    </row>
    <row r="7824" spans="1:11" x14ac:dyDescent="0.25">
      <c r="A7824" s="6">
        <v>44522</v>
      </c>
      <c r="B7824" s="7">
        <v>19</v>
      </c>
      <c r="C7824" s="25">
        <v>221949.86619650247</v>
      </c>
      <c r="D7824" s="25">
        <f t="shared" si="740"/>
        <v>11</v>
      </c>
      <c r="E7824" s="25">
        <f t="shared" si="739"/>
        <v>0</v>
      </c>
      <c r="F7824" s="25">
        <f t="shared" si="741"/>
        <v>0</v>
      </c>
      <c r="G7824" s="25" t="str">
        <f t="shared" si="737"/>
        <v>Winter</v>
      </c>
      <c r="H7824" s="25">
        <f t="shared" si="742"/>
        <v>6</v>
      </c>
      <c r="I7824" s="25">
        <v>0</v>
      </c>
      <c r="J7824" s="25">
        <f t="shared" si="738"/>
        <v>6</v>
      </c>
      <c r="K7824" s="7">
        <v>75.151929999999993</v>
      </c>
    </row>
    <row r="7825" spans="1:11" x14ac:dyDescent="0.25">
      <c r="A7825" s="6">
        <v>44522</v>
      </c>
      <c r="B7825" s="7">
        <v>20</v>
      </c>
      <c r="C7825" s="25">
        <v>226667.59316970734</v>
      </c>
      <c r="D7825" s="25">
        <f t="shared" si="740"/>
        <v>11</v>
      </c>
      <c r="E7825" s="25">
        <f t="shared" si="739"/>
        <v>0</v>
      </c>
      <c r="F7825" s="25">
        <f t="shared" si="741"/>
        <v>0</v>
      </c>
      <c r="G7825" s="25" t="str">
        <f t="shared" si="737"/>
        <v>Winter</v>
      </c>
      <c r="H7825" s="25">
        <f t="shared" si="742"/>
        <v>6</v>
      </c>
      <c r="I7825" s="25">
        <v>0</v>
      </c>
      <c r="J7825" s="25">
        <f t="shared" si="738"/>
        <v>6</v>
      </c>
      <c r="K7825" s="7">
        <v>69.450429999999997</v>
      </c>
    </row>
    <row r="7826" spans="1:11" x14ac:dyDescent="0.25">
      <c r="A7826" s="6">
        <v>44522</v>
      </c>
      <c r="B7826" s="7">
        <v>21</v>
      </c>
      <c r="C7826" s="25">
        <v>225710.95867975024</v>
      </c>
      <c r="D7826" s="25">
        <f t="shared" si="740"/>
        <v>11</v>
      </c>
      <c r="E7826" s="25">
        <f t="shared" si="739"/>
        <v>0</v>
      </c>
      <c r="F7826" s="25">
        <f t="shared" si="741"/>
        <v>0</v>
      </c>
      <c r="G7826" s="25" t="str">
        <f t="shared" si="737"/>
        <v>Winter</v>
      </c>
      <c r="H7826" s="25">
        <f t="shared" si="742"/>
        <v>6</v>
      </c>
      <c r="I7826" s="25">
        <v>0</v>
      </c>
      <c r="J7826" s="25">
        <f t="shared" si="738"/>
        <v>6</v>
      </c>
      <c r="K7826" s="7">
        <v>64.874790000000004</v>
      </c>
    </row>
    <row r="7827" spans="1:11" x14ac:dyDescent="0.25">
      <c r="A7827" s="6">
        <v>44522</v>
      </c>
      <c r="B7827" s="7">
        <v>22</v>
      </c>
      <c r="C7827" s="25">
        <v>218685.80278452623</v>
      </c>
      <c r="D7827" s="25">
        <f t="shared" si="740"/>
        <v>11</v>
      </c>
      <c r="E7827" s="25">
        <f t="shared" si="739"/>
        <v>0</v>
      </c>
      <c r="F7827" s="25">
        <f t="shared" si="741"/>
        <v>0</v>
      </c>
      <c r="G7827" s="25" t="str">
        <f t="shared" si="737"/>
        <v>Winter</v>
      </c>
      <c r="H7827" s="25">
        <f t="shared" si="742"/>
        <v>2</v>
      </c>
      <c r="I7827" s="25">
        <v>0</v>
      </c>
      <c r="J7827" s="25">
        <f t="shared" si="738"/>
        <v>2</v>
      </c>
      <c r="K7827" s="7">
        <v>59.807290000000002</v>
      </c>
    </row>
    <row r="7828" spans="1:11" x14ac:dyDescent="0.25">
      <c r="A7828" s="6">
        <v>44522</v>
      </c>
      <c r="B7828" s="7">
        <v>23</v>
      </c>
      <c r="C7828" s="25">
        <v>204347.74882558963</v>
      </c>
      <c r="D7828" s="25">
        <f t="shared" si="740"/>
        <v>11</v>
      </c>
      <c r="E7828" s="25">
        <f t="shared" si="739"/>
        <v>0</v>
      </c>
      <c r="F7828" s="25">
        <f t="shared" si="741"/>
        <v>0</v>
      </c>
      <c r="G7828" s="25" t="str">
        <f t="shared" si="737"/>
        <v>Winter</v>
      </c>
      <c r="H7828" s="25">
        <f t="shared" si="742"/>
        <v>2</v>
      </c>
      <c r="I7828" s="25">
        <v>0</v>
      </c>
      <c r="J7828" s="25">
        <f t="shared" si="738"/>
        <v>2</v>
      </c>
      <c r="K7828" s="7">
        <v>59.090029999999999</v>
      </c>
    </row>
    <row r="7829" spans="1:11" x14ac:dyDescent="0.25">
      <c r="A7829" s="6">
        <v>44522</v>
      </c>
      <c r="B7829" s="7">
        <v>24</v>
      </c>
      <c r="C7829" s="25">
        <v>190540.65944106225</v>
      </c>
      <c r="D7829" s="25">
        <f t="shared" si="740"/>
        <v>11</v>
      </c>
      <c r="E7829" s="25">
        <f t="shared" si="739"/>
        <v>0</v>
      </c>
      <c r="F7829" s="25">
        <f t="shared" si="741"/>
        <v>0</v>
      </c>
      <c r="G7829" s="25" t="str">
        <f t="shared" si="737"/>
        <v>Winter</v>
      </c>
      <c r="H7829" s="25">
        <f t="shared" si="742"/>
        <v>2</v>
      </c>
      <c r="I7829" s="25">
        <v>0</v>
      </c>
      <c r="J7829" s="25">
        <f t="shared" si="738"/>
        <v>2</v>
      </c>
      <c r="K7829" s="7">
        <v>49.58567</v>
      </c>
    </row>
    <row r="7830" spans="1:11" x14ac:dyDescent="0.25">
      <c r="A7830" s="6">
        <v>44523</v>
      </c>
      <c r="B7830" s="7">
        <v>1</v>
      </c>
      <c r="C7830" s="25">
        <v>182796.30339279474</v>
      </c>
      <c r="D7830" s="25">
        <f t="shared" si="740"/>
        <v>11</v>
      </c>
      <c r="E7830" s="25">
        <f t="shared" si="739"/>
        <v>0</v>
      </c>
      <c r="F7830" s="25">
        <f t="shared" si="741"/>
        <v>0</v>
      </c>
      <c r="G7830" s="25" t="str">
        <f t="shared" si="737"/>
        <v>Winter</v>
      </c>
      <c r="H7830" s="25">
        <f t="shared" si="742"/>
        <v>2</v>
      </c>
      <c r="I7830" s="25">
        <v>0</v>
      </c>
      <c r="J7830" s="25">
        <f t="shared" si="738"/>
        <v>2</v>
      </c>
      <c r="K7830" s="7">
        <v>59.342599999999997</v>
      </c>
    </row>
    <row r="7831" spans="1:11" x14ac:dyDescent="0.25">
      <c r="A7831" s="6">
        <v>44523</v>
      </c>
      <c r="B7831" s="7">
        <v>2</v>
      </c>
      <c r="C7831" s="25">
        <v>180576.76390303933</v>
      </c>
      <c r="D7831" s="25">
        <f t="shared" si="740"/>
        <v>11</v>
      </c>
      <c r="E7831" s="25">
        <f t="shared" si="739"/>
        <v>0</v>
      </c>
      <c r="F7831" s="25">
        <f t="shared" si="741"/>
        <v>0</v>
      </c>
      <c r="G7831" s="25" t="str">
        <f t="shared" si="737"/>
        <v>Winter</v>
      </c>
      <c r="H7831" s="25">
        <f t="shared" si="742"/>
        <v>1</v>
      </c>
      <c r="I7831" s="25">
        <v>0</v>
      </c>
      <c r="J7831" s="25">
        <f t="shared" si="738"/>
        <v>1</v>
      </c>
      <c r="K7831" s="7">
        <v>55.009749999999997</v>
      </c>
    </row>
    <row r="7832" spans="1:11" x14ac:dyDescent="0.25">
      <c r="A7832" s="6">
        <v>44523</v>
      </c>
      <c r="B7832" s="7">
        <v>3</v>
      </c>
      <c r="C7832" s="25">
        <v>181888.4689607633</v>
      </c>
      <c r="D7832" s="25">
        <f t="shared" si="740"/>
        <v>11</v>
      </c>
      <c r="E7832" s="25">
        <f t="shared" si="739"/>
        <v>0</v>
      </c>
      <c r="F7832" s="25">
        <f t="shared" si="741"/>
        <v>0</v>
      </c>
      <c r="G7832" s="25" t="str">
        <f t="shared" si="737"/>
        <v>Winter</v>
      </c>
      <c r="H7832" s="25">
        <f t="shared" si="742"/>
        <v>1</v>
      </c>
      <c r="I7832" s="25">
        <v>0</v>
      </c>
      <c r="J7832" s="25">
        <f t="shared" si="738"/>
        <v>1</v>
      </c>
      <c r="K7832" s="7">
        <v>62.412480000000002</v>
      </c>
    </row>
    <row r="7833" spans="1:11" x14ac:dyDescent="0.25">
      <c r="A7833" s="6">
        <v>44523</v>
      </c>
      <c r="B7833" s="7">
        <v>4</v>
      </c>
      <c r="C7833" s="25">
        <v>185666.46544006836</v>
      </c>
      <c r="D7833" s="25">
        <f t="shared" si="740"/>
        <v>11</v>
      </c>
      <c r="E7833" s="25">
        <f t="shared" si="739"/>
        <v>0</v>
      </c>
      <c r="F7833" s="25">
        <f t="shared" si="741"/>
        <v>0</v>
      </c>
      <c r="G7833" s="25" t="str">
        <f t="shared" si="737"/>
        <v>Winter</v>
      </c>
      <c r="H7833" s="25">
        <f t="shared" si="742"/>
        <v>1</v>
      </c>
      <c r="I7833" s="25">
        <v>0</v>
      </c>
      <c r="J7833" s="25">
        <f t="shared" si="738"/>
        <v>1</v>
      </c>
      <c r="K7833" s="7">
        <v>65.459400000000002</v>
      </c>
    </row>
    <row r="7834" spans="1:11" x14ac:dyDescent="0.25">
      <c r="A7834" s="6">
        <v>44523</v>
      </c>
      <c r="B7834" s="7">
        <v>5</v>
      </c>
      <c r="C7834" s="25">
        <v>192067.77079125319</v>
      </c>
      <c r="D7834" s="25">
        <f t="shared" si="740"/>
        <v>11</v>
      </c>
      <c r="E7834" s="25">
        <f t="shared" si="739"/>
        <v>0</v>
      </c>
      <c r="F7834" s="25">
        <f t="shared" si="741"/>
        <v>0</v>
      </c>
      <c r="G7834" s="25" t="str">
        <f t="shared" si="737"/>
        <v>Winter</v>
      </c>
      <c r="H7834" s="25">
        <f t="shared" si="742"/>
        <v>1</v>
      </c>
      <c r="I7834" s="25">
        <v>0</v>
      </c>
      <c r="J7834" s="25">
        <f t="shared" si="738"/>
        <v>1</v>
      </c>
      <c r="K7834" s="7">
        <v>57.362340000000003</v>
      </c>
    </row>
    <row r="7835" spans="1:11" x14ac:dyDescent="0.25">
      <c r="A7835" s="6">
        <v>44523</v>
      </c>
      <c r="B7835" s="7">
        <v>6</v>
      </c>
      <c r="C7835" s="25">
        <v>205579.5601414385</v>
      </c>
      <c r="D7835" s="25">
        <f t="shared" si="740"/>
        <v>11</v>
      </c>
      <c r="E7835" s="25">
        <f t="shared" si="739"/>
        <v>0</v>
      </c>
      <c r="F7835" s="25">
        <f t="shared" si="741"/>
        <v>0</v>
      </c>
      <c r="G7835" s="25" t="str">
        <f t="shared" si="737"/>
        <v>Winter</v>
      </c>
      <c r="H7835" s="25">
        <f t="shared" si="742"/>
        <v>1</v>
      </c>
      <c r="I7835" s="25">
        <v>0</v>
      </c>
      <c r="J7835" s="25">
        <f t="shared" si="738"/>
        <v>1</v>
      </c>
      <c r="K7835" s="7">
        <v>74.275829999999999</v>
      </c>
    </row>
    <row r="7836" spans="1:11" x14ac:dyDescent="0.25">
      <c r="A7836" s="6">
        <v>44523</v>
      </c>
      <c r="B7836" s="7">
        <v>7</v>
      </c>
      <c r="C7836" s="25">
        <v>225356.38355134259</v>
      </c>
      <c r="D7836" s="25">
        <f t="shared" si="740"/>
        <v>11</v>
      </c>
      <c r="E7836" s="25">
        <f t="shared" si="739"/>
        <v>0</v>
      </c>
      <c r="F7836" s="25">
        <f t="shared" si="741"/>
        <v>0</v>
      </c>
      <c r="G7836" s="25" t="str">
        <f t="shared" si="737"/>
        <v>Winter</v>
      </c>
      <c r="H7836" s="25">
        <f t="shared" si="742"/>
        <v>6</v>
      </c>
      <c r="I7836" s="25">
        <v>0</v>
      </c>
      <c r="J7836" s="25">
        <f t="shared" si="738"/>
        <v>6</v>
      </c>
      <c r="K7836" s="7">
        <v>144.58150000000001</v>
      </c>
    </row>
    <row r="7837" spans="1:11" x14ac:dyDescent="0.25">
      <c r="A7837" s="6">
        <v>44523</v>
      </c>
      <c r="B7837" s="7">
        <v>8</v>
      </c>
      <c r="C7837" s="25">
        <v>235088.68332204717</v>
      </c>
      <c r="D7837" s="25">
        <f t="shared" si="740"/>
        <v>11</v>
      </c>
      <c r="E7837" s="25">
        <f t="shared" si="739"/>
        <v>0</v>
      </c>
      <c r="F7837" s="25">
        <f t="shared" si="741"/>
        <v>0</v>
      </c>
      <c r="G7837" s="25" t="str">
        <f t="shared" si="737"/>
        <v>Winter</v>
      </c>
      <c r="H7837" s="25">
        <f t="shared" si="742"/>
        <v>6</v>
      </c>
      <c r="I7837" s="25">
        <v>0</v>
      </c>
      <c r="J7837" s="25">
        <f t="shared" si="738"/>
        <v>6</v>
      </c>
      <c r="K7837" s="7">
        <v>113.37479999999999</v>
      </c>
    </row>
    <row r="7838" spans="1:11" x14ac:dyDescent="0.25">
      <c r="A7838" s="6">
        <v>44523</v>
      </c>
      <c r="B7838" s="7">
        <v>9</v>
      </c>
      <c r="C7838" s="25">
        <v>223416.78561011617</v>
      </c>
      <c r="D7838" s="25">
        <f t="shared" si="740"/>
        <v>11</v>
      </c>
      <c r="E7838" s="25">
        <f t="shared" si="739"/>
        <v>0</v>
      </c>
      <c r="F7838" s="25">
        <f t="shared" si="741"/>
        <v>0</v>
      </c>
      <c r="G7838" s="25" t="str">
        <f t="shared" si="737"/>
        <v>Winter</v>
      </c>
      <c r="H7838" s="25">
        <f t="shared" si="742"/>
        <v>6</v>
      </c>
      <c r="I7838" s="25">
        <v>0</v>
      </c>
      <c r="J7838" s="25">
        <f t="shared" si="738"/>
        <v>6</v>
      </c>
      <c r="K7838" s="7">
        <v>73.619349999999997</v>
      </c>
    </row>
    <row r="7839" spans="1:11" x14ac:dyDescent="0.25">
      <c r="A7839" s="6">
        <v>44523</v>
      </c>
      <c r="B7839" s="7">
        <v>10</v>
      </c>
      <c r="C7839" s="25">
        <v>202832.71481252994</v>
      </c>
      <c r="D7839" s="25">
        <f t="shared" si="740"/>
        <v>11</v>
      </c>
      <c r="E7839" s="25">
        <f t="shared" si="739"/>
        <v>0</v>
      </c>
      <c r="F7839" s="25">
        <f t="shared" si="741"/>
        <v>0</v>
      </c>
      <c r="G7839" s="25" t="str">
        <f t="shared" si="737"/>
        <v>Winter</v>
      </c>
      <c r="H7839" s="25">
        <f t="shared" si="742"/>
        <v>2</v>
      </c>
      <c r="I7839" s="25">
        <v>0</v>
      </c>
      <c r="J7839" s="25">
        <f t="shared" si="738"/>
        <v>2</v>
      </c>
      <c r="K7839" s="7">
        <v>62.50864</v>
      </c>
    </row>
    <row r="7840" spans="1:11" x14ac:dyDescent="0.25">
      <c r="A7840" s="6">
        <v>44523</v>
      </c>
      <c r="B7840" s="7">
        <v>11</v>
      </c>
      <c r="C7840" s="25">
        <v>185933.66835536325</v>
      </c>
      <c r="D7840" s="25">
        <f t="shared" si="740"/>
        <v>11</v>
      </c>
      <c r="E7840" s="25">
        <f t="shared" si="739"/>
        <v>0</v>
      </c>
      <c r="F7840" s="25">
        <f t="shared" si="741"/>
        <v>0</v>
      </c>
      <c r="G7840" s="25" t="str">
        <f t="shared" si="737"/>
        <v>Winter</v>
      </c>
      <c r="H7840" s="25">
        <f t="shared" si="742"/>
        <v>2</v>
      </c>
      <c r="I7840" s="25">
        <v>0</v>
      </c>
      <c r="J7840" s="25">
        <f t="shared" si="738"/>
        <v>2</v>
      </c>
      <c r="K7840" s="7">
        <v>64.234300000000005</v>
      </c>
    </row>
    <row r="7841" spans="1:11" x14ac:dyDescent="0.25">
      <c r="A7841" s="6">
        <v>44523</v>
      </c>
      <c r="B7841" s="7">
        <v>12</v>
      </c>
      <c r="C7841" s="25">
        <v>175030.80757608585</v>
      </c>
      <c r="D7841" s="25">
        <f t="shared" si="740"/>
        <v>11</v>
      </c>
      <c r="E7841" s="25">
        <f t="shared" si="739"/>
        <v>0</v>
      </c>
      <c r="F7841" s="25">
        <f t="shared" si="741"/>
        <v>0</v>
      </c>
      <c r="G7841" s="25" t="str">
        <f t="shared" si="737"/>
        <v>Winter</v>
      </c>
      <c r="H7841" s="25">
        <f t="shared" si="742"/>
        <v>2</v>
      </c>
      <c r="I7841" s="25">
        <v>0</v>
      </c>
      <c r="J7841" s="25">
        <f t="shared" si="738"/>
        <v>2</v>
      </c>
      <c r="K7841" s="7">
        <v>55.448560000000001</v>
      </c>
    </row>
    <row r="7842" spans="1:11" x14ac:dyDescent="0.25">
      <c r="A7842" s="6">
        <v>44523</v>
      </c>
      <c r="B7842" s="7">
        <v>13</v>
      </c>
      <c r="C7842" s="25">
        <v>166987.53821314825</v>
      </c>
      <c r="D7842" s="25">
        <f t="shared" si="740"/>
        <v>11</v>
      </c>
      <c r="E7842" s="25">
        <f t="shared" si="739"/>
        <v>0</v>
      </c>
      <c r="F7842" s="25">
        <f t="shared" si="741"/>
        <v>0</v>
      </c>
      <c r="G7842" s="25" t="str">
        <f t="shared" si="737"/>
        <v>Winter</v>
      </c>
      <c r="H7842" s="25">
        <f t="shared" si="742"/>
        <v>2</v>
      </c>
      <c r="I7842" s="25">
        <v>0</v>
      </c>
      <c r="J7842" s="25">
        <f t="shared" si="738"/>
        <v>2</v>
      </c>
      <c r="K7842" s="7">
        <v>46.880319999999998</v>
      </c>
    </row>
    <row r="7843" spans="1:11" x14ac:dyDescent="0.25">
      <c r="A7843" s="6">
        <v>44523</v>
      </c>
      <c r="B7843" s="7">
        <v>14</v>
      </c>
      <c r="C7843" s="25">
        <v>158292.07615822979</v>
      </c>
      <c r="D7843" s="25">
        <f t="shared" si="740"/>
        <v>11</v>
      </c>
      <c r="E7843" s="25">
        <f t="shared" si="739"/>
        <v>0</v>
      </c>
      <c r="F7843" s="25">
        <f t="shared" si="741"/>
        <v>0</v>
      </c>
      <c r="G7843" s="25" t="str">
        <f t="shared" si="737"/>
        <v>Winter</v>
      </c>
      <c r="H7843" s="25">
        <f t="shared" si="742"/>
        <v>2</v>
      </c>
      <c r="I7843" s="25">
        <v>0</v>
      </c>
      <c r="J7843" s="25">
        <f t="shared" si="738"/>
        <v>2</v>
      </c>
      <c r="K7843" s="7">
        <v>46.22719</v>
      </c>
    </row>
    <row r="7844" spans="1:11" x14ac:dyDescent="0.25">
      <c r="A7844" s="6">
        <v>44523</v>
      </c>
      <c r="B7844" s="7">
        <v>15</v>
      </c>
      <c r="C7844" s="25">
        <v>153255.31930514201</v>
      </c>
      <c r="D7844" s="25">
        <f t="shared" si="740"/>
        <v>11</v>
      </c>
      <c r="E7844" s="25">
        <f t="shared" si="739"/>
        <v>0</v>
      </c>
      <c r="F7844" s="25">
        <f t="shared" si="741"/>
        <v>0</v>
      </c>
      <c r="G7844" s="25" t="str">
        <f t="shared" si="737"/>
        <v>Winter</v>
      </c>
      <c r="H7844" s="25">
        <f t="shared" si="742"/>
        <v>2</v>
      </c>
      <c r="I7844" s="25">
        <v>0</v>
      </c>
      <c r="J7844" s="25">
        <f t="shared" si="738"/>
        <v>2</v>
      </c>
      <c r="K7844" s="7">
        <v>47.047330000000002</v>
      </c>
    </row>
    <row r="7845" spans="1:11" x14ac:dyDescent="0.25">
      <c r="A7845" s="6">
        <v>44523</v>
      </c>
      <c r="B7845" s="7">
        <v>16</v>
      </c>
      <c r="C7845" s="25">
        <v>156309.79805501914</v>
      </c>
      <c r="D7845" s="25">
        <f t="shared" si="740"/>
        <v>11</v>
      </c>
      <c r="E7845" s="25">
        <f t="shared" si="739"/>
        <v>0</v>
      </c>
      <c r="F7845" s="25">
        <f t="shared" si="741"/>
        <v>0</v>
      </c>
      <c r="G7845" s="25" t="str">
        <f t="shared" si="737"/>
        <v>Winter</v>
      </c>
      <c r="H7845" s="25">
        <f t="shared" si="742"/>
        <v>2</v>
      </c>
      <c r="I7845" s="25">
        <v>0</v>
      </c>
      <c r="J7845" s="25">
        <f t="shared" si="738"/>
        <v>2</v>
      </c>
      <c r="K7845" s="7">
        <v>49.23733</v>
      </c>
    </row>
    <row r="7846" spans="1:11" x14ac:dyDescent="0.25">
      <c r="A7846" s="6">
        <v>44523</v>
      </c>
      <c r="B7846" s="7">
        <v>17</v>
      </c>
      <c r="C7846" s="25">
        <v>171324.54194954771</v>
      </c>
      <c r="D7846" s="25">
        <f t="shared" si="740"/>
        <v>11</v>
      </c>
      <c r="E7846" s="25">
        <f t="shared" si="739"/>
        <v>0</v>
      </c>
      <c r="F7846" s="25">
        <f t="shared" si="741"/>
        <v>0</v>
      </c>
      <c r="G7846" s="25" t="str">
        <f t="shared" si="737"/>
        <v>Winter</v>
      </c>
      <c r="H7846" s="25">
        <f t="shared" si="742"/>
        <v>2</v>
      </c>
      <c r="I7846" s="25">
        <v>0</v>
      </c>
      <c r="J7846" s="25">
        <f t="shared" si="738"/>
        <v>2</v>
      </c>
      <c r="K7846" s="7">
        <v>58.91301</v>
      </c>
    </row>
    <row r="7847" spans="1:11" x14ac:dyDescent="0.25">
      <c r="A7847" s="6">
        <v>44523</v>
      </c>
      <c r="B7847" s="7">
        <v>18</v>
      </c>
      <c r="C7847" s="25">
        <v>199634.5367311124</v>
      </c>
      <c r="D7847" s="25">
        <f t="shared" si="740"/>
        <v>11</v>
      </c>
      <c r="E7847" s="25">
        <f t="shared" si="739"/>
        <v>0</v>
      </c>
      <c r="F7847" s="25">
        <f t="shared" si="741"/>
        <v>0</v>
      </c>
      <c r="G7847" s="25" t="str">
        <f t="shared" si="737"/>
        <v>Winter</v>
      </c>
      <c r="H7847" s="25">
        <f t="shared" si="742"/>
        <v>2</v>
      </c>
      <c r="I7847" s="25">
        <v>0</v>
      </c>
      <c r="J7847" s="25">
        <f t="shared" si="738"/>
        <v>2</v>
      </c>
      <c r="K7847" s="7">
        <v>105.0474</v>
      </c>
    </row>
    <row r="7848" spans="1:11" x14ac:dyDescent="0.25">
      <c r="A7848" s="6">
        <v>44523</v>
      </c>
      <c r="B7848" s="7">
        <v>19</v>
      </c>
      <c r="C7848" s="25">
        <v>216403.69961787618</v>
      </c>
      <c r="D7848" s="25">
        <f t="shared" si="740"/>
        <v>11</v>
      </c>
      <c r="E7848" s="25">
        <f t="shared" si="739"/>
        <v>0</v>
      </c>
      <c r="F7848" s="25">
        <f t="shared" si="741"/>
        <v>0</v>
      </c>
      <c r="G7848" s="25" t="str">
        <f t="shared" si="737"/>
        <v>Winter</v>
      </c>
      <c r="H7848" s="25">
        <f t="shared" si="742"/>
        <v>6</v>
      </c>
      <c r="I7848" s="25">
        <v>0</v>
      </c>
      <c r="J7848" s="25">
        <f t="shared" si="738"/>
        <v>6</v>
      </c>
      <c r="K7848" s="7">
        <v>60.708309999999997</v>
      </c>
    </row>
    <row r="7849" spans="1:11" x14ac:dyDescent="0.25">
      <c r="A7849" s="6">
        <v>44523</v>
      </c>
      <c r="B7849" s="7">
        <v>20</v>
      </c>
      <c r="C7849" s="25">
        <v>220141.24613474638</v>
      </c>
      <c r="D7849" s="25">
        <f t="shared" si="740"/>
        <v>11</v>
      </c>
      <c r="E7849" s="25">
        <f t="shared" si="739"/>
        <v>0</v>
      </c>
      <c r="F7849" s="25">
        <f t="shared" si="741"/>
        <v>0</v>
      </c>
      <c r="G7849" s="25" t="str">
        <f t="shared" si="737"/>
        <v>Winter</v>
      </c>
      <c r="H7849" s="25">
        <f t="shared" si="742"/>
        <v>6</v>
      </c>
      <c r="I7849" s="25">
        <v>0</v>
      </c>
      <c r="J7849" s="25">
        <f t="shared" si="738"/>
        <v>6</v>
      </c>
      <c r="K7849" s="7">
        <v>66.628069999999994</v>
      </c>
    </row>
    <row r="7850" spans="1:11" x14ac:dyDescent="0.25">
      <c r="A7850" s="6">
        <v>44523</v>
      </c>
      <c r="B7850" s="7">
        <v>21</v>
      </c>
      <c r="C7850" s="25">
        <v>220471.99269492627</v>
      </c>
      <c r="D7850" s="25">
        <f t="shared" si="740"/>
        <v>11</v>
      </c>
      <c r="E7850" s="25">
        <f t="shared" si="739"/>
        <v>0</v>
      </c>
      <c r="F7850" s="25">
        <f t="shared" si="741"/>
        <v>0</v>
      </c>
      <c r="G7850" s="25" t="str">
        <f t="shared" si="737"/>
        <v>Winter</v>
      </c>
      <c r="H7850" s="25">
        <f t="shared" si="742"/>
        <v>6</v>
      </c>
      <c r="I7850" s="25">
        <v>0</v>
      </c>
      <c r="J7850" s="25">
        <f t="shared" si="738"/>
        <v>6</v>
      </c>
      <c r="K7850" s="7">
        <v>81.501050000000006</v>
      </c>
    </row>
    <row r="7851" spans="1:11" x14ac:dyDescent="0.25">
      <c r="A7851" s="6">
        <v>44523</v>
      </c>
      <c r="B7851" s="7">
        <v>22</v>
      </c>
      <c r="C7851" s="25">
        <v>212744.63294282489</v>
      </c>
      <c r="D7851" s="25">
        <f t="shared" si="740"/>
        <v>11</v>
      </c>
      <c r="E7851" s="25">
        <f t="shared" si="739"/>
        <v>0</v>
      </c>
      <c r="F7851" s="25">
        <f t="shared" si="741"/>
        <v>0</v>
      </c>
      <c r="G7851" s="25" t="str">
        <f t="shared" si="737"/>
        <v>Winter</v>
      </c>
      <c r="H7851" s="25">
        <f t="shared" si="742"/>
        <v>2</v>
      </c>
      <c r="I7851" s="25">
        <v>0</v>
      </c>
      <c r="J7851" s="25">
        <f t="shared" si="738"/>
        <v>2</v>
      </c>
      <c r="K7851" s="7">
        <v>73.871669999999995</v>
      </c>
    </row>
    <row r="7852" spans="1:11" x14ac:dyDescent="0.25">
      <c r="A7852" s="6">
        <v>44523</v>
      </c>
      <c r="B7852" s="7">
        <v>23</v>
      </c>
      <c r="C7852" s="25">
        <v>200374.56882413855</v>
      </c>
      <c r="D7852" s="25">
        <f t="shared" si="740"/>
        <v>11</v>
      </c>
      <c r="E7852" s="25">
        <f t="shared" si="739"/>
        <v>0</v>
      </c>
      <c r="F7852" s="25">
        <f t="shared" si="741"/>
        <v>0</v>
      </c>
      <c r="G7852" s="25" t="str">
        <f t="shared" si="737"/>
        <v>Winter</v>
      </c>
      <c r="H7852" s="25">
        <f t="shared" si="742"/>
        <v>2</v>
      </c>
      <c r="I7852" s="25">
        <v>0</v>
      </c>
      <c r="J7852" s="25">
        <f t="shared" si="738"/>
        <v>2</v>
      </c>
      <c r="K7852" s="7">
        <v>69.611890000000002</v>
      </c>
    </row>
    <row r="7853" spans="1:11" x14ac:dyDescent="0.25">
      <c r="A7853" s="6">
        <v>44523</v>
      </c>
      <c r="B7853" s="7">
        <v>24</v>
      </c>
      <c r="C7853" s="25">
        <v>185869.95324953168</v>
      </c>
      <c r="D7853" s="25">
        <f t="shared" si="740"/>
        <v>11</v>
      </c>
      <c r="E7853" s="25">
        <f t="shared" si="739"/>
        <v>0</v>
      </c>
      <c r="F7853" s="25">
        <f t="shared" si="741"/>
        <v>0</v>
      </c>
      <c r="G7853" s="25" t="str">
        <f t="shared" si="737"/>
        <v>Winter</v>
      </c>
      <c r="H7853" s="25">
        <f t="shared" si="742"/>
        <v>2</v>
      </c>
      <c r="I7853" s="25">
        <v>0</v>
      </c>
      <c r="J7853" s="25">
        <f t="shared" si="738"/>
        <v>2</v>
      </c>
      <c r="K7853" s="7">
        <v>49.100729999999999</v>
      </c>
    </row>
    <row r="7854" spans="1:11" x14ac:dyDescent="0.25">
      <c r="A7854" s="6">
        <v>44524</v>
      </c>
      <c r="B7854" s="7">
        <v>1</v>
      </c>
      <c r="C7854" s="25">
        <v>175826.75723036274</v>
      </c>
      <c r="D7854" s="25">
        <f t="shared" si="740"/>
        <v>11</v>
      </c>
      <c r="E7854" s="25">
        <f t="shared" si="739"/>
        <v>0</v>
      </c>
      <c r="F7854" s="25">
        <f t="shared" si="741"/>
        <v>0</v>
      </c>
      <c r="G7854" s="25" t="str">
        <f t="shared" si="737"/>
        <v>Winter</v>
      </c>
      <c r="H7854" s="25">
        <f t="shared" si="742"/>
        <v>2</v>
      </c>
      <c r="I7854" s="25">
        <v>0</v>
      </c>
      <c r="J7854" s="25">
        <f t="shared" si="738"/>
        <v>2</v>
      </c>
      <c r="K7854" s="7">
        <v>59.048839999999998</v>
      </c>
    </row>
    <row r="7855" spans="1:11" x14ac:dyDescent="0.25">
      <c r="A7855" s="6">
        <v>44524</v>
      </c>
      <c r="B7855" s="7">
        <v>2</v>
      </c>
      <c r="C7855" s="25">
        <v>170571.7394040807</v>
      </c>
      <c r="D7855" s="25">
        <f t="shared" si="740"/>
        <v>11</v>
      </c>
      <c r="E7855" s="25">
        <f t="shared" si="739"/>
        <v>0</v>
      </c>
      <c r="F7855" s="25">
        <f t="shared" si="741"/>
        <v>0</v>
      </c>
      <c r="G7855" s="25" t="str">
        <f t="shared" ref="G7855:G7918" si="743">IF(OR(D7855&lt;5,D7855&gt;9),"Winter","Summer")</f>
        <v>Winter</v>
      </c>
      <c r="H7855" s="25">
        <f t="shared" si="742"/>
        <v>1</v>
      </c>
      <c r="I7855" s="25">
        <v>0</v>
      </c>
      <c r="J7855" s="25">
        <f t="shared" ref="J7855:J7918" si="744">IF(I7855=0,H7855,5)</f>
        <v>1</v>
      </c>
      <c r="K7855" s="7">
        <v>55.067909999999998</v>
      </c>
    </row>
    <row r="7856" spans="1:11" x14ac:dyDescent="0.25">
      <c r="A7856" s="6">
        <v>44524</v>
      </c>
      <c r="B7856" s="7">
        <v>3</v>
      </c>
      <c r="C7856" s="25">
        <v>168449.72359579583</v>
      </c>
      <c r="D7856" s="25">
        <f t="shared" si="740"/>
        <v>11</v>
      </c>
      <c r="E7856" s="25">
        <f t="shared" si="739"/>
        <v>0</v>
      </c>
      <c r="F7856" s="25">
        <f t="shared" si="741"/>
        <v>0</v>
      </c>
      <c r="G7856" s="25" t="str">
        <f t="shared" si="743"/>
        <v>Winter</v>
      </c>
      <c r="H7856" s="25">
        <f t="shared" si="742"/>
        <v>1</v>
      </c>
      <c r="I7856" s="25">
        <v>0</v>
      </c>
      <c r="J7856" s="25">
        <f t="shared" si="744"/>
        <v>1</v>
      </c>
      <c r="K7856" s="7">
        <v>59.596449999999997</v>
      </c>
    </row>
    <row r="7857" spans="1:11" x14ac:dyDescent="0.25">
      <c r="A7857" s="6">
        <v>44524</v>
      </c>
      <c r="B7857" s="7">
        <v>4</v>
      </c>
      <c r="C7857" s="25">
        <v>169187.98927274064</v>
      </c>
      <c r="D7857" s="25">
        <f t="shared" si="740"/>
        <v>11</v>
      </c>
      <c r="E7857" s="25">
        <f t="shared" si="739"/>
        <v>0</v>
      </c>
      <c r="F7857" s="25">
        <f t="shared" si="741"/>
        <v>0</v>
      </c>
      <c r="G7857" s="25" t="str">
        <f t="shared" si="743"/>
        <v>Winter</v>
      </c>
      <c r="H7857" s="25">
        <f t="shared" si="742"/>
        <v>1</v>
      </c>
      <c r="I7857" s="25">
        <v>0</v>
      </c>
      <c r="J7857" s="25">
        <f t="shared" si="744"/>
        <v>1</v>
      </c>
      <c r="K7857" s="7">
        <v>63.676259999999999</v>
      </c>
    </row>
    <row r="7858" spans="1:11" x14ac:dyDescent="0.25">
      <c r="A7858" s="6">
        <v>44524</v>
      </c>
      <c r="B7858" s="7">
        <v>5</v>
      </c>
      <c r="C7858" s="25">
        <v>174113.31081259984</v>
      </c>
      <c r="D7858" s="25">
        <f t="shared" si="740"/>
        <v>11</v>
      </c>
      <c r="E7858" s="25">
        <f t="shared" si="739"/>
        <v>0</v>
      </c>
      <c r="F7858" s="25">
        <f t="shared" si="741"/>
        <v>0</v>
      </c>
      <c r="G7858" s="25" t="str">
        <f t="shared" si="743"/>
        <v>Winter</v>
      </c>
      <c r="H7858" s="25">
        <f t="shared" si="742"/>
        <v>1</v>
      </c>
      <c r="I7858" s="25">
        <v>0</v>
      </c>
      <c r="J7858" s="25">
        <f t="shared" si="744"/>
        <v>1</v>
      </c>
      <c r="K7858" s="7">
        <v>72.11103</v>
      </c>
    </row>
    <row r="7859" spans="1:11" x14ac:dyDescent="0.25">
      <c r="A7859" s="6">
        <v>44524</v>
      </c>
      <c r="B7859" s="7">
        <v>6</v>
      </c>
      <c r="C7859" s="25">
        <v>183409.60084890679</v>
      </c>
      <c r="D7859" s="25">
        <f t="shared" si="740"/>
        <v>11</v>
      </c>
      <c r="E7859" s="25">
        <f t="shared" si="739"/>
        <v>0</v>
      </c>
      <c r="F7859" s="25">
        <f t="shared" si="741"/>
        <v>0</v>
      </c>
      <c r="G7859" s="25" t="str">
        <f t="shared" si="743"/>
        <v>Winter</v>
      </c>
      <c r="H7859" s="25">
        <f t="shared" si="742"/>
        <v>1</v>
      </c>
      <c r="I7859" s="25">
        <v>0</v>
      </c>
      <c r="J7859" s="25">
        <f t="shared" si="744"/>
        <v>1</v>
      </c>
      <c r="K7859" s="7">
        <v>55.190399999999997</v>
      </c>
    </row>
    <row r="7860" spans="1:11" x14ac:dyDescent="0.25">
      <c r="A7860" s="6">
        <v>44524</v>
      </c>
      <c r="B7860" s="7">
        <v>7</v>
      </c>
      <c r="C7860" s="25">
        <v>195249.93883274077</v>
      </c>
      <c r="D7860" s="25">
        <f t="shared" si="740"/>
        <v>11</v>
      </c>
      <c r="E7860" s="25">
        <f t="shared" si="739"/>
        <v>0</v>
      </c>
      <c r="F7860" s="25">
        <f t="shared" si="741"/>
        <v>0</v>
      </c>
      <c r="G7860" s="25" t="str">
        <f t="shared" si="743"/>
        <v>Winter</v>
      </c>
      <c r="H7860" s="25">
        <f t="shared" si="742"/>
        <v>6</v>
      </c>
      <c r="I7860" s="25">
        <v>0</v>
      </c>
      <c r="J7860" s="25">
        <f t="shared" si="744"/>
        <v>6</v>
      </c>
      <c r="K7860" s="7">
        <v>96.087440000000001</v>
      </c>
    </row>
    <row r="7861" spans="1:11" x14ac:dyDescent="0.25">
      <c r="A7861" s="6">
        <v>44524</v>
      </c>
      <c r="B7861" s="7">
        <v>8</v>
      </c>
      <c r="C7861" s="25">
        <v>206406.21744040548</v>
      </c>
      <c r="D7861" s="25">
        <f t="shared" si="740"/>
        <v>11</v>
      </c>
      <c r="E7861" s="25">
        <f t="shared" si="739"/>
        <v>0</v>
      </c>
      <c r="F7861" s="25">
        <f t="shared" si="741"/>
        <v>0</v>
      </c>
      <c r="G7861" s="25" t="str">
        <f t="shared" si="743"/>
        <v>Winter</v>
      </c>
      <c r="H7861" s="25">
        <f t="shared" si="742"/>
        <v>6</v>
      </c>
      <c r="I7861" s="25">
        <v>0</v>
      </c>
      <c r="J7861" s="25">
        <f t="shared" si="744"/>
        <v>6</v>
      </c>
      <c r="K7861" s="7">
        <v>96.691310000000001</v>
      </c>
    </row>
    <row r="7862" spans="1:11" x14ac:dyDescent="0.25">
      <c r="A7862" s="6">
        <v>44524</v>
      </c>
      <c r="B7862" s="7">
        <v>9</v>
      </c>
      <c r="C7862" s="25">
        <v>204695.99985661343</v>
      </c>
      <c r="D7862" s="25">
        <f t="shared" si="740"/>
        <v>11</v>
      </c>
      <c r="E7862" s="25">
        <f t="shared" si="739"/>
        <v>0</v>
      </c>
      <c r="F7862" s="25">
        <f t="shared" si="741"/>
        <v>0</v>
      </c>
      <c r="G7862" s="25" t="str">
        <f t="shared" si="743"/>
        <v>Winter</v>
      </c>
      <c r="H7862" s="25">
        <f t="shared" si="742"/>
        <v>6</v>
      </c>
      <c r="I7862" s="25">
        <v>0</v>
      </c>
      <c r="J7862" s="25">
        <f t="shared" si="744"/>
        <v>6</v>
      </c>
      <c r="K7862" s="7">
        <v>61.907209999999999</v>
      </c>
    </row>
    <row r="7863" spans="1:11" x14ac:dyDescent="0.25">
      <c r="A7863" s="6">
        <v>44524</v>
      </c>
      <c r="B7863" s="7">
        <v>10</v>
      </c>
      <c r="C7863" s="25">
        <v>194925.96000638761</v>
      </c>
      <c r="D7863" s="25">
        <f t="shared" si="740"/>
        <v>11</v>
      </c>
      <c r="E7863" s="25">
        <f t="shared" si="739"/>
        <v>0</v>
      </c>
      <c r="F7863" s="25">
        <f t="shared" si="741"/>
        <v>0</v>
      </c>
      <c r="G7863" s="25" t="str">
        <f t="shared" si="743"/>
        <v>Winter</v>
      </c>
      <c r="H7863" s="25">
        <f t="shared" si="742"/>
        <v>2</v>
      </c>
      <c r="I7863" s="25">
        <v>0</v>
      </c>
      <c r="J7863" s="25">
        <f t="shared" si="744"/>
        <v>2</v>
      </c>
      <c r="K7863" s="7">
        <v>65.053790000000006</v>
      </c>
    </row>
    <row r="7864" spans="1:11" x14ac:dyDescent="0.25">
      <c r="A7864" s="6">
        <v>44524</v>
      </c>
      <c r="B7864" s="7">
        <v>11</v>
      </c>
      <c r="C7864" s="25">
        <v>183706.96627866587</v>
      </c>
      <c r="D7864" s="25">
        <f t="shared" si="740"/>
        <v>11</v>
      </c>
      <c r="E7864" s="25">
        <f t="shared" si="739"/>
        <v>0</v>
      </c>
      <c r="F7864" s="25">
        <f t="shared" si="741"/>
        <v>0</v>
      </c>
      <c r="G7864" s="25" t="str">
        <f t="shared" si="743"/>
        <v>Winter</v>
      </c>
      <c r="H7864" s="25">
        <f t="shared" si="742"/>
        <v>2</v>
      </c>
      <c r="I7864" s="25">
        <v>0</v>
      </c>
      <c r="J7864" s="25">
        <f t="shared" si="744"/>
        <v>2</v>
      </c>
      <c r="K7864" s="7">
        <v>49.77252</v>
      </c>
    </row>
    <row r="7865" spans="1:11" x14ac:dyDescent="0.25">
      <c r="A7865" s="6">
        <v>44524</v>
      </c>
      <c r="B7865" s="7">
        <v>12</v>
      </c>
      <c r="C7865" s="25">
        <v>173783.52358512249</v>
      </c>
      <c r="D7865" s="25">
        <f t="shared" si="740"/>
        <v>11</v>
      </c>
      <c r="E7865" s="25">
        <f t="shared" si="739"/>
        <v>0</v>
      </c>
      <c r="F7865" s="25">
        <f t="shared" si="741"/>
        <v>0</v>
      </c>
      <c r="G7865" s="25" t="str">
        <f t="shared" si="743"/>
        <v>Winter</v>
      </c>
      <c r="H7865" s="25">
        <f t="shared" si="742"/>
        <v>2</v>
      </c>
      <c r="I7865" s="25">
        <v>0</v>
      </c>
      <c r="J7865" s="25">
        <f t="shared" si="744"/>
        <v>2</v>
      </c>
      <c r="K7865" s="7">
        <v>46.020009999999999</v>
      </c>
    </row>
    <row r="7866" spans="1:11" x14ac:dyDescent="0.25">
      <c r="A7866" s="6">
        <v>44524</v>
      </c>
      <c r="B7866" s="7">
        <v>13</v>
      </c>
      <c r="C7866" s="25">
        <v>165746.40659589841</v>
      </c>
      <c r="D7866" s="25">
        <f t="shared" si="740"/>
        <v>11</v>
      </c>
      <c r="E7866" s="25">
        <f t="shared" si="739"/>
        <v>0</v>
      </c>
      <c r="F7866" s="25">
        <f t="shared" si="741"/>
        <v>0</v>
      </c>
      <c r="G7866" s="25" t="str">
        <f t="shared" si="743"/>
        <v>Winter</v>
      </c>
      <c r="H7866" s="25">
        <f t="shared" si="742"/>
        <v>2</v>
      </c>
      <c r="I7866" s="25">
        <v>0</v>
      </c>
      <c r="J7866" s="25">
        <f t="shared" si="744"/>
        <v>2</v>
      </c>
      <c r="K7866" s="7">
        <v>43.297080000000001</v>
      </c>
    </row>
    <row r="7867" spans="1:11" x14ac:dyDescent="0.25">
      <c r="A7867" s="6">
        <v>44524</v>
      </c>
      <c r="B7867" s="7">
        <v>14</v>
      </c>
      <c r="C7867" s="25">
        <v>158492.89265865748</v>
      </c>
      <c r="D7867" s="25">
        <f t="shared" si="740"/>
        <v>11</v>
      </c>
      <c r="E7867" s="25">
        <f t="shared" si="739"/>
        <v>0</v>
      </c>
      <c r="F7867" s="25">
        <f t="shared" si="741"/>
        <v>0</v>
      </c>
      <c r="G7867" s="25" t="str">
        <f t="shared" si="743"/>
        <v>Winter</v>
      </c>
      <c r="H7867" s="25">
        <f t="shared" si="742"/>
        <v>2</v>
      </c>
      <c r="I7867" s="25">
        <v>0</v>
      </c>
      <c r="J7867" s="25">
        <f t="shared" si="744"/>
        <v>2</v>
      </c>
      <c r="K7867" s="7">
        <v>43.54372</v>
      </c>
    </row>
    <row r="7868" spans="1:11" x14ac:dyDescent="0.25">
      <c r="A7868" s="6">
        <v>44524</v>
      </c>
      <c r="B7868" s="7">
        <v>15</v>
      </c>
      <c r="C7868" s="25">
        <v>155556.46936720505</v>
      </c>
      <c r="D7868" s="25">
        <f t="shared" si="740"/>
        <v>11</v>
      </c>
      <c r="E7868" s="25">
        <f t="shared" si="739"/>
        <v>0</v>
      </c>
      <c r="F7868" s="25">
        <f t="shared" si="741"/>
        <v>0</v>
      </c>
      <c r="G7868" s="25" t="str">
        <f t="shared" si="743"/>
        <v>Winter</v>
      </c>
      <c r="H7868" s="25">
        <f t="shared" si="742"/>
        <v>2</v>
      </c>
      <c r="I7868" s="25">
        <v>0</v>
      </c>
      <c r="J7868" s="25">
        <f t="shared" si="744"/>
        <v>2</v>
      </c>
      <c r="K7868" s="7">
        <v>41.571109999999997</v>
      </c>
    </row>
    <row r="7869" spans="1:11" x14ac:dyDescent="0.25">
      <c r="A7869" s="6">
        <v>44524</v>
      </c>
      <c r="B7869" s="7">
        <v>16</v>
      </c>
      <c r="C7869" s="25">
        <v>156850.14022325008</v>
      </c>
      <c r="D7869" s="25">
        <f t="shared" si="740"/>
        <v>11</v>
      </c>
      <c r="E7869" s="25">
        <f t="shared" si="739"/>
        <v>0</v>
      </c>
      <c r="F7869" s="25">
        <f t="shared" si="741"/>
        <v>0</v>
      </c>
      <c r="G7869" s="25" t="str">
        <f t="shared" si="743"/>
        <v>Winter</v>
      </c>
      <c r="H7869" s="25">
        <f t="shared" si="742"/>
        <v>2</v>
      </c>
      <c r="I7869" s="25">
        <v>0</v>
      </c>
      <c r="J7869" s="25">
        <f t="shared" si="744"/>
        <v>2</v>
      </c>
      <c r="K7869" s="7">
        <v>50.608269999999997</v>
      </c>
    </row>
    <row r="7870" spans="1:11" x14ac:dyDescent="0.25">
      <c r="A7870" s="6">
        <v>44524</v>
      </c>
      <c r="B7870" s="7">
        <v>17</v>
      </c>
      <c r="C7870" s="25">
        <v>162995.57499152058</v>
      </c>
      <c r="D7870" s="25">
        <f t="shared" si="740"/>
        <v>11</v>
      </c>
      <c r="E7870" s="25">
        <f t="shared" si="739"/>
        <v>0</v>
      </c>
      <c r="F7870" s="25">
        <f t="shared" si="741"/>
        <v>0</v>
      </c>
      <c r="G7870" s="25" t="str">
        <f t="shared" si="743"/>
        <v>Winter</v>
      </c>
      <c r="H7870" s="25">
        <f t="shared" si="742"/>
        <v>2</v>
      </c>
      <c r="I7870" s="25">
        <v>0</v>
      </c>
      <c r="J7870" s="25">
        <f t="shared" si="744"/>
        <v>2</v>
      </c>
      <c r="K7870" s="7">
        <v>55.167020000000001</v>
      </c>
    </row>
    <row r="7871" spans="1:11" x14ac:dyDescent="0.25">
      <c r="A7871" s="6">
        <v>44524</v>
      </c>
      <c r="B7871" s="7">
        <v>18</v>
      </c>
      <c r="C7871" s="25">
        <v>183083.96183324541</v>
      </c>
      <c r="D7871" s="25">
        <f t="shared" si="740"/>
        <v>11</v>
      </c>
      <c r="E7871" s="25">
        <f t="shared" si="739"/>
        <v>0</v>
      </c>
      <c r="F7871" s="25">
        <f t="shared" si="741"/>
        <v>0</v>
      </c>
      <c r="G7871" s="25" t="str">
        <f t="shared" si="743"/>
        <v>Winter</v>
      </c>
      <c r="H7871" s="25">
        <f t="shared" si="742"/>
        <v>2</v>
      </c>
      <c r="I7871" s="25">
        <v>0</v>
      </c>
      <c r="J7871" s="25">
        <f t="shared" si="744"/>
        <v>2</v>
      </c>
      <c r="K7871" s="7">
        <v>99.420630000000003</v>
      </c>
    </row>
    <row r="7872" spans="1:11" x14ac:dyDescent="0.25">
      <c r="A7872" s="6">
        <v>44524</v>
      </c>
      <c r="B7872" s="7">
        <v>19</v>
      </c>
      <c r="C7872" s="25">
        <v>190198.57522469206</v>
      </c>
      <c r="D7872" s="25">
        <f t="shared" si="740"/>
        <v>11</v>
      </c>
      <c r="E7872" s="25">
        <f t="shared" si="739"/>
        <v>0</v>
      </c>
      <c r="F7872" s="25">
        <f t="shared" si="741"/>
        <v>0</v>
      </c>
      <c r="G7872" s="25" t="str">
        <f t="shared" si="743"/>
        <v>Winter</v>
      </c>
      <c r="H7872" s="25">
        <f t="shared" si="742"/>
        <v>6</v>
      </c>
      <c r="I7872" s="25">
        <v>0</v>
      </c>
      <c r="J7872" s="25">
        <f t="shared" si="744"/>
        <v>6</v>
      </c>
      <c r="K7872" s="7">
        <v>65.340999999999994</v>
      </c>
    </row>
    <row r="7873" spans="1:11" x14ac:dyDescent="0.25">
      <c r="A7873" s="6">
        <v>44524</v>
      </c>
      <c r="B7873" s="7">
        <v>20</v>
      </c>
      <c r="C7873" s="25">
        <v>187535.162221912</v>
      </c>
      <c r="D7873" s="25">
        <f t="shared" si="740"/>
        <v>11</v>
      </c>
      <c r="E7873" s="25">
        <f t="shared" si="739"/>
        <v>0</v>
      </c>
      <c r="F7873" s="25">
        <f t="shared" si="741"/>
        <v>0</v>
      </c>
      <c r="G7873" s="25" t="str">
        <f t="shared" si="743"/>
        <v>Winter</v>
      </c>
      <c r="H7873" s="25">
        <f t="shared" si="742"/>
        <v>6</v>
      </c>
      <c r="I7873" s="25">
        <v>0</v>
      </c>
      <c r="J7873" s="25">
        <f t="shared" si="744"/>
        <v>6</v>
      </c>
      <c r="K7873" s="7">
        <v>53.644820000000003</v>
      </c>
    </row>
    <row r="7874" spans="1:11" x14ac:dyDescent="0.25">
      <c r="A7874" s="6">
        <v>44524</v>
      </c>
      <c r="B7874" s="7">
        <v>21</v>
      </c>
      <c r="C7874" s="25">
        <v>182780.40011059734</v>
      </c>
      <c r="D7874" s="25">
        <f t="shared" si="740"/>
        <v>11</v>
      </c>
      <c r="E7874" s="25">
        <f t="shared" si="739"/>
        <v>0</v>
      </c>
      <c r="F7874" s="25">
        <f t="shared" si="741"/>
        <v>0</v>
      </c>
      <c r="G7874" s="25" t="str">
        <f t="shared" si="743"/>
        <v>Winter</v>
      </c>
      <c r="H7874" s="25">
        <f t="shared" si="742"/>
        <v>6</v>
      </c>
      <c r="I7874" s="25">
        <v>0</v>
      </c>
      <c r="J7874" s="25">
        <f t="shared" si="744"/>
        <v>6</v>
      </c>
      <c r="K7874" s="7">
        <v>54.221679999999999</v>
      </c>
    </row>
    <row r="7875" spans="1:11" x14ac:dyDescent="0.25">
      <c r="A7875" s="6">
        <v>44524</v>
      </c>
      <c r="B7875" s="7">
        <v>22</v>
      </c>
      <c r="C7875" s="25">
        <v>175349.86543520394</v>
      </c>
      <c r="D7875" s="25">
        <f t="shared" si="740"/>
        <v>11</v>
      </c>
      <c r="E7875" s="25">
        <f t="shared" si="739"/>
        <v>0</v>
      </c>
      <c r="F7875" s="25">
        <f t="shared" si="741"/>
        <v>0</v>
      </c>
      <c r="G7875" s="25" t="str">
        <f t="shared" si="743"/>
        <v>Winter</v>
      </c>
      <c r="H7875" s="25">
        <f t="shared" si="742"/>
        <v>2</v>
      </c>
      <c r="I7875" s="25">
        <v>0</v>
      </c>
      <c r="J7875" s="25">
        <f t="shared" si="744"/>
        <v>2</v>
      </c>
      <c r="K7875" s="7">
        <v>49.032800000000002</v>
      </c>
    </row>
    <row r="7876" spans="1:11" x14ac:dyDescent="0.25">
      <c r="A7876" s="6">
        <v>44524</v>
      </c>
      <c r="B7876" s="7">
        <v>23</v>
      </c>
      <c r="C7876" s="25">
        <v>163678.15471247048</v>
      </c>
      <c r="D7876" s="25">
        <f t="shared" si="740"/>
        <v>11</v>
      </c>
      <c r="E7876" s="25">
        <f t="shared" si="739"/>
        <v>0</v>
      </c>
      <c r="F7876" s="25">
        <f t="shared" si="741"/>
        <v>0</v>
      </c>
      <c r="G7876" s="25" t="str">
        <f t="shared" si="743"/>
        <v>Winter</v>
      </c>
      <c r="H7876" s="25">
        <f t="shared" si="742"/>
        <v>2</v>
      </c>
      <c r="I7876" s="25">
        <v>0</v>
      </c>
      <c r="J7876" s="25">
        <f t="shared" si="744"/>
        <v>2</v>
      </c>
      <c r="K7876" s="7">
        <v>40.015509999999999</v>
      </c>
    </row>
    <row r="7877" spans="1:11" x14ac:dyDescent="0.25">
      <c r="A7877" s="6">
        <v>44524</v>
      </c>
      <c r="B7877" s="7">
        <v>24</v>
      </c>
      <c r="C7877" s="25">
        <v>148595.71841745987</v>
      </c>
      <c r="D7877" s="25">
        <f t="shared" si="740"/>
        <v>11</v>
      </c>
      <c r="E7877" s="25">
        <f t="shared" si="739"/>
        <v>0</v>
      </c>
      <c r="F7877" s="25">
        <f t="shared" si="741"/>
        <v>0</v>
      </c>
      <c r="G7877" s="25" t="str">
        <f t="shared" si="743"/>
        <v>Winter</v>
      </c>
      <c r="H7877" s="25">
        <f t="shared" si="742"/>
        <v>2</v>
      </c>
      <c r="I7877" s="25">
        <v>0</v>
      </c>
      <c r="J7877" s="25">
        <f t="shared" si="744"/>
        <v>2</v>
      </c>
      <c r="K7877" s="7">
        <v>33.082270000000001</v>
      </c>
    </row>
    <row r="7878" spans="1:11" x14ac:dyDescent="0.25">
      <c r="A7878" s="6">
        <v>44525</v>
      </c>
      <c r="B7878" s="7">
        <v>1</v>
      </c>
      <c r="C7878" s="25">
        <v>135003.33814225797</v>
      </c>
      <c r="D7878" s="25">
        <f t="shared" si="740"/>
        <v>11</v>
      </c>
      <c r="E7878" s="25">
        <f t="shared" ref="E7878:E7941" si="745">IF(IFERROR(VLOOKUP(A7878,$S$6:$S$15,1,0),0)&gt;0,1,0)</f>
        <v>1</v>
      </c>
      <c r="F7878" s="25">
        <f t="shared" si="741"/>
        <v>0</v>
      </c>
      <c r="G7878" s="25" t="str">
        <f t="shared" si="743"/>
        <v>Winter</v>
      </c>
      <c r="H7878" s="25">
        <f t="shared" si="742"/>
        <v>2</v>
      </c>
      <c r="I7878" s="25">
        <v>0</v>
      </c>
      <c r="J7878" s="25">
        <f t="shared" si="744"/>
        <v>2</v>
      </c>
      <c r="K7878" s="7">
        <v>74.309079999999994</v>
      </c>
    </row>
    <row r="7879" spans="1:11" x14ac:dyDescent="0.25">
      <c r="A7879" s="6">
        <v>44525</v>
      </c>
      <c r="B7879" s="7">
        <v>2</v>
      </c>
      <c r="C7879" s="25">
        <v>125546.06822054129</v>
      </c>
      <c r="D7879" s="25">
        <f t="shared" ref="D7879:D7942" si="746">MONTH(A7879)</f>
        <v>11</v>
      </c>
      <c r="E7879" s="25">
        <f t="shared" si="745"/>
        <v>1</v>
      </c>
      <c r="F7879" s="25">
        <f t="shared" ref="F7879:F7942" si="747">IF(WEEKDAY(A7879,2)&gt;5,1,0)</f>
        <v>0</v>
      </c>
      <c r="G7879" s="25" t="str">
        <f t="shared" si="743"/>
        <v>Winter</v>
      </c>
      <c r="H7879" s="25">
        <f t="shared" ref="H7879:H7942" si="748">IF(AND(B7879&lt;7,B7879&gt;1),1,IF(G7879="Winter",IF(OR(E7879=1,F7879=1,B7879=1,AND(B7879&gt;9,B7879&lt;19),B7879&gt;21),2,6),IF(OR(E7879=1,F7879=1,B7879&lt;15,B7879&gt;20),3,4)))</f>
        <v>1</v>
      </c>
      <c r="I7879" s="25">
        <v>0</v>
      </c>
      <c r="J7879" s="25">
        <f t="shared" si="744"/>
        <v>1</v>
      </c>
      <c r="K7879" s="7">
        <v>40.324100000000001</v>
      </c>
    </row>
    <row r="7880" spans="1:11" x14ac:dyDescent="0.25">
      <c r="A7880" s="6">
        <v>44525</v>
      </c>
      <c r="B7880" s="7">
        <v>3</v>
      </c>
      <c r="C7880" s="25">
        <v>119821.50680003095</v>
      </c>
      <c r="D7880" s="25">
        <f t="shared" si="746"/>
        <v>11</v>
      </c>
      <c r="E7880" s="25">
        <f t="shared" si="745"/>
        <v>1</v>
      </c>
      <c r="F7880" s="25">
        <f t="shared" si="747"/>
        <v>0</v>
      </c>
      <c r="G7880" s="25" t="str">
        <f t="shared" si="743"/>
        <v>Winter</v>
      </c>
      <c r="H7880" s="25">
        <f t="shared" si="748"/>
        <v>1</v>
      </c>
      <c r="I7880" s="25">
        <v>0</v>
      </c>
      <c r="J7880" s="25">
        <f t="shared" si="744"/>
        <v>1</v>
      </c>
      <c r="K7880" s="7">
        <v>41.848520000000001</v>
      </c>
    </row>
    <row r="7881" spans="1:11" x14ac:dyDescent="0.25">
      <c r="A7881" s="6">
        <v>44525</v>
      </c>
      <c r="B7881" s="7">
        <v>4</v>
      </c>
      <c r="C7881" s="25">
        <v>116770.11970331005</v>
      </c>
      <c r="D7881" s="25">
        <f t="shared" si="746"/>
        <v>11</v>
      </c>
      <c r="E7881" s="25">
        <f t="shared" si="745"/>
        <v>1</v>
      </c>
      <c r="F7881" s="25">
        <f t="shared" si="747"/>
        <v>0</v>
      </c>
      <c r="G7881" s="25" t="str">
        <f t="shared" si="743"/>
        <v>Winter</v>
      </c>
      <c r="H7881" s="25">
        <f t="shared" si="748"/>
        <v>1</v>
      </c>
      <c r="I7881" s="25">
        <v>0</v>
      </c>
      <c r="J7881" s="25">
        <f t="shared" si="744"/>
        <v>1</v>
      </c>
      <c r="K7881" s="7">
        <v>47.069339999999997</v>
      </c>
    </row>
    <row r="7882" spans="1:11" x14ac:dyDescent="0.25">
      <c r="A7882" s="6">
        <v>44525</v>
      </c>
      <c r="B7882" s="7">
        <v>5</v>
      </c>
      <c r="C7882" s="25">
        <v>116432.75311774606</v>
      </c>
      <c r="D7882" s="25">
        <f t="shared" si="746"/>
        <v>11</v>
      </c>
      <c r="E7882" s="25">
        <f t="shared" si="745"/>
        <v>1</v>
      </c>
      <c r="F7882" s="25">
        <f t="shared" si="747"/>
        <v>0</v>
      </c>
      <c r="G7882" s="25" t="str">
        <f t="shared" si="743"/>
        <v>Winter</v>
      </c>
      <c r="H7882" s="25">
        <f t="shared" si="748"/>
        <v>1</v>
      </c>
      <c r="I7882" s="25">
        <v>0</v>
      </c>
      <c r="J7882" s="25">
        <f t="shared" si="744"/>
        <v>1</v>
      </c>
      <c r="K7882" s="7">
        <v>34.4634</v>
      </c>
    </row>
    <row r="7883" spans="1:11" x14ac:dyDescent="0.25">
      <c r="A7883" s="6">
        <v>44525</v>
      </c>
      <c r="B7883" s="7">
        <v>6</v>
      </c>
      <c r="C7883" s="25">
        <v>119822.65285230291</v>
      </c>
      <c r="D7883" s="25">
        <f t="shared" si="746"/>
        <v>11</v>
      </c>
      <c r="E7883" s="25">
        <f t="shared" si="745"/>
        <v>1</v>
      </c>
      <c r="F7883" s="25">
        <f t="shared" si="747"/>
        <v>0</v>
      </c>
      <c r="G7883" s="25" t="str">
        <f t="shared" si="743"/>
        <v>Winter</v>
      </c>
      <c r="H7883" s="25">
        <f t="shared" si="748"/>
        <v>1</v>
      </c>
      <c r="I7883" s="25">
        <v>0</v>
      </c>
      <c r="J7883" s="25">
        <f t="shared" si="744"/>
        <v>1</v>
      </c>
      <c r="K7883" s="7">
        <v>28.916820000000001</v>
      </c>
    </row>
    <row r="7884" spans="1:11" x14ac:dyDescent="0.25">
      <c r="A7884" s="6">
        <v>44525</v>
      </c>
      <c r="B7884" s="7">
        <v>7</v>
      </c>
      <c r="C7884" s="25">
        <v>126779.03516866922</v>
      </c>
      <c r="D7884" s="25">
        <f t="shared" si="746"/>
        <v>11</v>
      </c>
      <c r="E7884" s="25">
        <f t="shared" si="745"/>
        <v>1</v>
      </c>
      <c r="F7884" s="25">
        <f t="shared" si="747"/>
        <v>0</v>
      </c>
      <c r="G7884" s="25" t="str">
        <f t="shared" si="743"/>
        <v>Winter</v>
      </c>
      <c r="H7884" s="25">
        <f t="shared" si="748"/>
        <v>2</v>
      </c>
      <c r="I7884" s="25">
        <v>0</v>
      </c>
      <c r="J7884" s="25">
        <f t="shared" si="744"/>
        <v>2</v>
      </c>
      <c r="K7884" s="7">
        <v>33.707590000000003</v>
      </c>
    </row>
    <row r="7885" spans="1:11" x14ac:dyDescent="0.25">
      <c r="A7885" s="6">
        <v>44525</v>
      </c>
      <c r="B7885" s="7">
        <v>8</v>
      </c>
      <c r="C7885" s="25">
        <v>141204.45242032525</v>
      </c>
      <c r="D7885" s="25">
        <f t="shared" si="746"/>
        <v>11</v>
      </c>
      <c r="E7885" s="25">
        <f t="shared" si="745"/>
        <v>1</v>
      </c>
      <c r="F7885" s="25">
        <f t="shared" si="747"/>
        <v>0</v>
      </c>
      <c r="G7885" s="25" t="str">
        <f t="shared" si="743"/>
        <v>Winter</v>
      </c>
      <c r="H7885" s="25">
        <f t="shared" si="748"/>
        <v>2</v>
      </c>
      <c r="I7885" s="25">
        <v>0</v>
      </c>
      <c r="J7885" s="25">
        <f t="shared" si="744"/>
        <v>2</v>
      </c>
      <c r="K7885" s="7">
        <v>37.670780000000001</v>
      </c>
    </row>
    <row r="7886" spans="1:11" x14ac:dyDescent="0.25">
      <c r="A7886" s="6">
        <v>44525</v>
      </c>
      <c r="B7886" s="7">
        <v>9</v>
      </c>
      <c r="C7886" s="25">
        <v>166894.35560164048</v>
      </c>
      <c r="D7886" s="25">
        <f t="shared" si="746"/>
        <v>11</v>
      </c>
      <c r="E7886" s="25">
        <f t="shared" si="745"/>
        <v>1</v>
      </c>
      <c r="F7886" s="25">
        <f t="shared" si="747"/>
        <v>0</v>
      </c>
      <c r="G7886" s="25" t="str">
        <f t="shared" si="743"/>
        <v>Winter</v>
      </c>
      <c r="H7886" s="25">
        <f t="shared" si="748"/>
        <v>2</v>
      </c>
      <c r="I7886" s="25">
        <v>0</v>
      </c>
      <c r="J7886" s="25">
        <f t="shared" si="744"/>
        <v>2</v>
      </c>
      <c r="K7886" s="7">
        <v>41.20693</v>
      </c>
    </row>
    <row r="7887" spans="1:11" x14ac:dyDescent="0.25">
      <c r="A7887" s="6">
        <v>44525</v>
      </c>
      <c r="B7887" s="7">
        <v>10</v>
      </c>
      <c r="C7887" s="25">
        <v>192541.49769083469</v>
      </c>
      <c r="D7887" s="25">
        <f t="shared" si="746"/>
        <v>11</v>
      </c>
      <c r="E7887" s="25">
        <f t="shared" si="745"/>
        <v>1</v>
      </c>
      <c r="F7887" s="25">
        <f t="shared" si="747"/>
        <v>0</v>
      </c>
      <c r="G7887" s="25" t="str">
        <f t="shared" si="743"/>
        <v>Winter</v>
      </c>
      <c r="H7887" s="25">
        <f t="shared" si="748"/>
        <v>2</v>
      </c>
      <c r="I7887" s="25">
        <v>0</v>
      </c>
      <c r="J7887" s="25">
        <f t="shared" si="744"/>
        <v>2</v>
      </c>
      <c r="K7887" s="7">
        <v>43.722639999999998</v>
      </c>
    </row>
    <row r="7888" spans="1:11" x14ac:dyDescent="0.25">
      <c r="A7888" s="6">
        <v>44525</v>
      </c>
      <c r="B7888" s="7">
        <v>11</v>
      </c>
      <c r="C7888" s="25">
        <v>211381.66134108743</v>
      </c>
      <c r="D7888" s="25">
        <f t="shared" si="746"/>
        <v>11</v>
      </c>
      <c r="E7888" s="25">
        <f t="shared" si="745"/>
        <v>1</v>
      </c>
      <c r="F7888" s="25">
        <f t="shared" si="747"/>
        <v>0</v>
      </c>
      <c r="G7888" s="25" t="str">
        <f t="shared" si="743"/>
        <v>Winter</v>
      </c>
      <c r="H7888" s="25">
        <f t="shared" si="748"/>
        <v>2</v>
      </c>
      <c r="I7888" s="25">
        <v>0</v>
      </c>
      <c r="J7888" s="25">
        <f t="shared" si="744"/>
        <v>2</v>
      </c>
      <c r="K7888" s="7">
        <v>50.004820000000002</v>
      </c>
    </row>
    <row r="7889" spans="1:11" x14ac:dyDescent="0.25">
      <c r="A7889" s="6">
        <v>44525</v>
      </c>
      <c r="B7889" s="7">
        <v>12</v>
      </c>
      <c r="C7889" s="25">
        <v>223398.63355615313</v>
      </c>
      <c r="D7889" s="25">
        <f t="shared" si="746"/>
        <v>11</v>
      </c>
      <c r="E7889" s="25">
        <f t="shared" si="745"/>
        <v>1</v>
      </c>
      <c r="F7889" s="25">
        <f t="shared" si="747"/>
        <v>0</v>
      </c>
      <c r="G7889" s="25" t="str">
        <f t="shared" si="743"/>
        <v>Winter</v>
      </c>
      <c r="H7889" s="25">
        <f t="shared" si="748"/>
        <v>2</v>
      </c>
      <c r="I7889" s="25">
        <v>0</v>
      </c>
      <c r="J7889" s="25">
        <f t="shared" si="744"/>
        <v>2</v>
      </c>
      <c r="K7889" s="7">
        <v>52.98856</v>
      </c>
    </row>
    <row r="7890" spans="1:11" x14ac:dyDescent="0.25">
      <c r="A7890" s="6">
        <v>44525</v>
      </c>
      <c r="B7890" s="7">
        <v>13</v>
      </c>
      <c r="C7890" s="25">
        <v>222255.14886699332</v>
      </c>
      <c r="D7890" s="25">
        <f t="shared" si="746"/>
        <v>11</v>
      </c>
      <c r="E7890" s="25">
        <f t="shared" si="745"/>
        <v>1</v>
      </c>
      <c r="F7890" s="25">
        <f t="shared" si="747"/>
        <v>0</v>
      </c>
      <c r="G7890" s="25" t="str">
        <f t="shared" si="743"/>
        <v>Winter</v>
      </c>
      <c r="H7890" s="25">
        <f t="shared" si="748"/>
        <v>2</v>
      </c>
      <c r="I7890" s="25">
        <v>0</v>
      </c>
      <c r="J7890" s="25">
        <f t="shared" si="744"/>
        <v>2</v>
      </c>
      <c r="K7890" s="7">
        <v>48.72533</v>
      </c>
    </row>
    <row r="7891" spans="1:11" x14ac:dyDescent="0.25">
      <c r="A7891" s="6">
        <v>44525</v>
      </c>
      <c r="B7891" s="7">
        <v>14</v>
      </c>
      <c r="C7891" s="25">
        <v>211193.40213120371</v>
      </c>
      <c r="D7891" s="25">
        <f t="shared" si="746"/>
        <v>11</v>
      </c>
      <c r="E7891" s="25">
        <f t="shared" si="745"/>
        <v>1</v>
      </c>
      <c r="F7891" s="25">
        <f t="shared" si="747"/>
        <v>0</v>
      </c>
      <c r="G7891" s="25" t="str">
        <f t="shared" si="743"/>
        <v>Winter</v>
      </c>
      <c r="H7891" s="25">
        <f t="shared" si="748"/>
        <v>2</v>
      </c>
      <c r="I7891" s="25">
        <v>0</v>
      </c>
      <c r="J7891" s="25">
        <f t="shared" si="744"/>
        <v>2</v>
      </c>
      <c r="K7891" s="7">
        <v>35.770490000000002</v>
      </c>
    </row>
    <row r="7892" spans="1:11" x14ac:dyDescent="0.25">
      <c r="A7892" s="6">
        <v>44525</v>
      </c>
      <c r="B7892" s="7">
        <v>15</v>
      </c>
      <c r="C7892" s="25">
        <v>199710.99407836693</v>
      </c>
      <c r="D7892" s="25">
        <f t="shared" si="746"/>
        <v>11</v>
      </c>
      <c r="E7892" s="25">
        <f t="shared" si="745"/>
        <v>1</v>
      </c>
      <c r="F7892" s="25">
        <f t="shared" si="747"/>
        <v>0</v>
      </c>
      <c r="G7892" s="25" t="str">
        <f t="shared" si="743"/>
        <v>Winter</v>
      </c>
      <c r="H7892" s="25">
        <f t="shared" si="748"/>
        <v>2</v>
      </c>
      <c r="I7892" s="25">
        <v>0</v>
      </c>
      <c r="J7892" s="25">
        <f t="shared" si="744"/>
        <v>2</v>
      </c>
      <c r="K7892" s="7">
        <v>34.450679999999998</v>
      </c>
    </row>
    <row r="7893" spans="1:11" x14ac:dyDescent="0.25">
      <c r="A7893" s="6">
        <v>44525</v>
      </c>
      <c r="B7893" s="7">
        <v>16</v>
      </c>
      <c r="C7893" s="25">
        <v>187558.96954344495</v>
      </c>
      <c r="D7893" s="25">
        <f t="shared" si="746"/>
        <v>11</v>
      </c>
      <c r="E7893" s="25">
        <f t="shared" si="745"/>
        <v>1</v>
      </c>
      <c r="F7893" s="25">
        <f t="shared" si="747"/>
        <v>0</v>
      </c>
      <c r="G7893" s="25" t="str">
        <f t="shared" si="743"/>
        <v>Winter</v>
      </c>
      <c r="H7893" s="25">
        <f t="shared" si="748"/>
        <v>2</v>
      </c>
      <c r="I7893" s="25">
        <v>0</v>
      </c>
      <c r="J7893" s="25">
        <f t="shared" si="744"/>
        <v>2</v>
      </c>
      <c r="K7893" s="7">
        <v>30.157360000000001</v>
      </c>
    </row>
    <row r="7894" spans="1:11" x14ac:dyDescent="0.25">
      <c r="A7894" s="6">
        <v>44525</v>
      </c>
      <c r="B7894" s="7">
        <v>17</v>
      </c>
      <c r="C7894" s="25">
        <v>178394.4732864323</v>
      </c>
      <c r="D7894" s="25">
        <f t="shared" si="746"/>
        <v>11</v>
      </c>
      <c r="E7894" s="25">
        <f t="shared" si="745"/>
        <v>1</v>
      </c>
      <c r="F7894" s="25">
        <f t="shared" si="747"/>
        <v>0</v>
      </c>
      <c r="G7894" s="25" t="str">
        <f t="shared" si="743"/>
        <v>Winter</v>
      </c>
      <c r="H7894" s="25">
        <f t="shared" si="748"/>
        <v>2</v>
      </c>
      <c r="I7894" s="25">
        <v>0</v>
      </c>
      <c r="J7894" s="25">
        <f t="shared" si="744"/>
        <v>2</v>
      </c>
      <c r="K7894" s="7">
        <v>38.214320000000001</v>
      </c>
    </row>
    <row r="7895" spans="1:11" x14ac:dyDescent="0.25">
      <c r="A7895" s="6">
        <v>44525</v>
      </c>
      <c r="B7895" s="7">
        <v>18</v>
      </c>
      <c r="C7895" s="25">
        <v>173316.62587567247</v>
      </c>
      <c r="D7895" s="25">
        <f t="shared" si="746"/>
        <v>11</v>
      </c>
      <c r="E7895" s="25">
        <f t="shared" si="745"/>
        <v>1</v>
      </c>
      <c r="F7895" s="25">
        <f t="shared" si="747"/>
        <v>0</v>
      </c>
      <c r="G7895" s="25" t="str">
        <f t="shared" si="743"/>
        <v>Winter</v>
      </c>
      <c r="H7895" s="25">
        <f t="shared" si="748"/>
        <v>2</v>
      </c>
      <c r="I7895" s="25">
        <v>0</v>
      </c>
      <c r="J7895" s="25">
        <f t="shared" si="744"/>
        <v>2</v>
      </c>
      <c r="K7895" s="7">
        <v>35.27384</v>
      </c>
    </row>
    <row r="7896" spans="1:11" x14ac:dyDescent="0.25">
      <c r="A7896" s="6">
        <v>44525</v>
      </c>
      <c r="B7896" s="7">
        <v>19</v>
      </c>
      <c r="C7896" s="25">
        <v>171101.43609330364</v>
      </c>
      <c r="D7896" s="25">
        <f t="shared" si="746"/>
        <v>11</v>
      </c>
      <c r="E7896" s="25">
        <f t="shared" si="745"/>
        <v>1</v>
      </c>
      <c r="F7896" s="25">
        <f t="shared" si="747"/>
        <v>0</v>
      </c>
      <c r="G7896" s="25" t="str">
        <f t="shared" si="743"/>
        <v>Winter</v>
      </c>
      <c r="H7896" s="25">
        <f t="shared" si="748"/>
        <v>2</v>
      </c>
      <c r="I7896" s="25">
        <v>0</v>
      </c>
      <c r="J7896" s="25">
        <f t="shared" si="744"/>
        <v>2</v>
      </c>
      <c r="K7896" s="7">
        <v>36.058349999999997</v>
      </c>
    </row>
    <row r="7897" spans="1:11" x14ac:dyDescent="0.25">
      <c r="A7897" s="6">
        <v>44525</v>
      </c>
      <c r="B7897" s="7">
        <v>20</v>
      </c>
      <c r="C7897" s="25">
        <v>172628.81076511266</v>
      </c>
      <c r="D7897" s="25">
        <f t="shared" si="746"/>
        <v>11</v>
      </c>
      <c r="E7897" s="25">
        <f t="shared" si="745"/>
        <v>1</v>
      </c>
      <c r="F7897" s="25">
        <f t="shared" si="747"/>
        <v>0</v>
      </c>
      <c r="G7897" s="25" t="str">
        <f t="shared" si="743"/>
        <v>Winter</v>
      </c>
      <c r="H7897" s="25">
        <f t="shared" si="748"/>
        <v>2</v>
      </c>
      <c r="I7897" s="25">
        <v>0</v>
      </c>
      <c r="J7897" s="25">
        <f t="shared" si="744"/>
        <v>2</v>
      </c>
      <c r="K7897" s="7">
        <v>37.207169999999998</v>
      </c>
    </row>
    <row r="7898" spans="1:11" x14ac:dyDescent="0.25">
      <c r="A7898" s="6">
        <v>44525</v>
      </c>
      <c r="B7898" s="7">
        <v>21</v>
      </c>
      <c r="C7898" s="25">
        <v>174735.23687944456</v>
      </c>
      <c r="D7898" s="25">
        <f t="shared" si="746"/>
        <v>11</v>
      </c>
      <c r="E7898" s="25">
        <f t="shared" si="745"/>
        <v>1</v>
      </c>
      <c r="F7898" s="25">
        <f t="shared" si="747"/>
        <v>0</v>
      </c>
      <c r="G7898" s="25" t="str">
        <f t="shared" si="743"/>
        <v>Winter</v>
      </c>
      <c r="H7898" s="25">
        <f t="shared" si="748"/>
        <v>2</v>
      </c>
      <c r="I7898" s="25">
        <v>0</v>
      </c>
      <c r="J7898" s="25">
        <f t="shared" si="744"/>
        <v>2</v>
      </c>
      <c r="K7898" s="7">
        <v>38.559350000000002</v>
      </c>
    </row>
    <row r="7899" spans="1:11" x14ac:dyDescent="0.25">
      <c r="A7899" s="6">
        <v>44525</v>
      </c>
      <c r="B7899" s="7">
        <v>22</v>
      </c>
      <c r="C7899" s="25">
        <v>175387.21714483912</v>
      </c>
      <c r="D7899" s="25">
        <f t="shared" si="746"/>
        <v>11</v>
      </c>
      <c r="E7899" s="25">
        <f t="shared" si="745"/>
        <v>1</v>
      </c>
      <c r="F7899" s="25">
        <f t="shared" si="747"/>
        <v>0</v>
      </c>
      <c r="G7899" s="25" t="str">
        <f t="shared" si="743"/>
        <v>Winter</v>
      </c>
      <c r="H7899" s="25">
        <f t="shared" si="748"/>
        <v>2</v>
      </c>
      <c r="I7899" s="25">
        <v>0</v>
      </c>
      <c r="J7899" s="25">
        <f t="shared" si="744"/>
        <v>2</v>
      </c>
      <c r="K7899" s="7">
        <v>37.502330000000001</v>
      </c>
    </row>
    <row r="7900" spans="1:11" x14ac:dyDescent="0.25">
      <c r="A7900" s="6">
        <v>44525</v>
      </c>
      <c r="B7900" s="7">
        <v>23</v>
      </c>
      <c r="C7900" s="25">
        <v>169464.57405422052</v>
      </c>
      <c r="D7900" s="25">
        <f t="shared" si="746"/>
        <v>11</v>
      </c>
      <c r="E7900" s="25">
        <f t="shared" si="745"/>
        <v>1</v>
      </c>
      <c r="F7900" s="25">
        <f t="shared" si="747"/>
        <v>0</v>
      </c>
      <c r="G7900" s="25" t="str">
        <f t="shared" si="743"/>
        <v>Winter</v>
      </c>
      <c r="H7900" s="25">
        <f t="shared" si="748"/>
        <v>2</v>
      </c>
      <c r="I7900" s="25">
        <v>0</v>
      </c>
      <c r="J7900" s="25">
        <f t="shared" si="744"/>
        <v>2</v>
      </c>
      <c r="K7900" s="7">
        <v>39.268709999999999</v>
      </c>
    </row>
    <row r="7901" spans="1:11" x14ac:dyDescent="0.25">
      <c r="A7901" s="6">
        <v>44525</v>
      </c>
      <c r="B7901" s="7">
        <v>24</v>
      </c>
      <c r="C7901" s="25">
        <v>160127.03219283387</v>
      </c>
      <c r="D7901" s="25">
        <f t="shared" si="746"/>
        <v>11</v>
      </c>
      <c r="E7901" s="25">
        <f t="shared" si="745"/>
        <v>1</v>
      </c>
      <c r="F7901" s="25">
        <f t="shared" si="747"/>
        <v>0</v>
      </c>
      <c r="G7901" s="25" t="str">
        <f t="shared" si="743"/>
        <v>Winter</v>
      </c>
      <c r="H7901" s="25">
        <f t="shared" si="748"/>
        <v>2</v>
      </c>
      <c r="I7901" s="25">
        <v>0</v>
      </c>
      <c r="J7901" s="25">
        <f t="shared" si="744"/>
        <v>2</v>
      </c>
      <c r="K7901" s="7">
        <v>36.649509999999999</v>
      </c>
    </row>
    <row r="7902" spans="1:11" x14ac:dyDescent="0.25">
      <c r="A7902" s="6">
        <v>44526</v>
      </c>
      <c r="B7902" s="7">
        <v>1</v>
      </c>
      <c r="C7902" s="25">
        <v>153350.34746161781</v>
      </c>
      <c r="D7902" s="25">
        <f t="shared" si="746"/>
        <v>11</v>
      </c>
      <c r="E7902" s="25">
        <f t="shared" si="745"/>
        <v>0</v>
      </c>
      <c r="F7902" s="25">
        <f t="shared" si="747"/>
        <v>0</v>
      </c>
      <c r="G7902" s="25" t="str">
        <f t="shared" si="743"/>
        <v>Winter</v>
      </c>
      <c r="H7902" s="25">
        <f t="shared" si="748"/>
        <v>2</v>
      </c>
      <c r="I7902" s="25">
        <v>0</v>
      </c>
      <c r="J7902" s="25">
        <f t="shared" si="744"/>
        <v>2</v>
      </c>
      <c r="K7902" s="7">
        <v>36.211820000000003</v>
      </c>
    </row>
    <row r="7903" spans="1:11" x14ac:dyDescent="0.25">
      <c r="A7903" s="6">
        <v>44526</v>
      </c>
      <c r="B7903" s="7">
        <v>2</v>
      </c>
      <c r="C7903" s="25">
        <v>150665.05823036449</v>
      </c>
      <c r="D7903" s="25">
        <f t="shared" si="746"/>
        <v>11</v>
      </c>
      <c r="E7903" s="25">
        <f t="shared" si="745"/>
        <v>0</v>
      </c>
      <c r="F7903" s="25">
        <f t="shared" si="747"/>
        <v>0</v>
      </c>
      <c r="G7903" s="25" t="str">
        <f t="shared" si="743"/>
        <v>Winter</v>
      </c>
      <c r="H7903" s="25">
        <f t="shared" si="748"/>
        <v>1</v>
      </c>
      <c r="I7903" s="25">
        <v>0</v>
      </c>
      <c r="J7903" s="25">
        <f t="shared" si="744"/>
        <v>1</v>
      </c>
      <c r="K7903" s="7">
        <v>36.71996</v>
      </c>
    </row>
    <row r="7904" spans="1:11" x14ac:dyDescent="0.25">
      <c r="A7904" s="6">
        <v>44526</v>
      </c>
      <c r="B7904" s="7">
        <v>3</v>
      </c>
      <c r="C7904" s="25">
        <v>150482.54101461117</v>
      </c>
      <c r="D7904" s="25">
        <f t="shared" si="746"/>
        <v>11</v>
      </c>
      <c r="E7904" s="25">
        <f t="shared" si="745"/>
        <v>0</v>
      </c>
      <c r="F7904" s="25">
        <f t="shared" si="747"/>
        <v>0</v>
      </c>
      <c r="G7904" s="25" t="str">
        <f t="shared" si="743"/>
        <v>Winter</v>
      </c>
      <c r="H7904" s="25">
        <f t="shared" si="748"/>
        <v>1</v>
      </c>
      <c r="I7904" s="25">
        <v>0</v>
      </c>
      <c r="J7904" s="25">
        <f t="shared" si="744"/>
        <v>1</v>
      </c>
      <c r="K7904" s="7">
        <v>37.566969999999998</v>
      </c>
    </row>
    <row r="7905" spans="1:11" x14ac:dyDescent="0.25">
      <c r="A7905" s="6">
        <v>44526</v>
      </c>
      <c r="B7905" s="7">
        <v>4</v>
      </c>
      <c r="C7905" s="25">
        <v>152252.13586192302</v>
      </c>
      <c r="D7905" s="25">
        <f t="shared" si="746"/>
        <v>11</v>
      </c>
      <c r="E7905" s="25">
        <f t="shared" si="745"/>
        <v>0</v>
      </c>
      <c r="F7905" s="25">
        <f t="shared" si="747"/>
        <v>0</v>
      </c>
      <c r="G7905" s="25" t="str">
        <f t="shared" si="743"/>
        <v>Winter</v>
      </c>
      <c r="H7905" s="25">
        <f t="shared" si="748"/>
        <v>1</v>
      </c>
      <c r="I7905" s="25">
        <v>0</v>
      </c>
      <c r="J7905" s="25">
        <f t="shared" si="744"/>
        <v>1</v>
      </c>
      <c r="K7905" s="7">
        <v>36.961799999999997</v>
      </c>
    </row>
    <row r="7906" spans="1:11" x14ac:dyDescent="0.25">
      <c r="A7906" s="6">
        <v>44526</v>
      </c>
      <c r="B7906" s="7">
        <v>5</v>
      </c>
      <c r="C7906" s="25">
        <v>157315.81129357015</v>
      </c>
      <c r="D7906" s="25">
        <f t="shared" si="746"/>
        <v>11</v>
      </c>
      <c r="E7906" s="25">
        <f t="shared" si="745"/>
        <v>0</v>
      </c>
      <c r="F7906" s="25">
        <f t="shared" si="747"/>
        <v>0</v>
      </c>
      <c r="G7906" s="25" t="str">
        <f t="shared" si="743"/>
        <v>Winter</v>
      </c>
      <c r="H7906" s="25">
        <f t="shared" si="748"/>
        <v>1</v>
      </c>
      <c r="I7906" s="25">
        <v>0</v>
      </c>
      <c r="J7906" s="25">
        <f t="shared" si="744"/>
        <v>1</v>
      </c>
      <c r="K7906" s="7">
        <v>37.690820000000002</v>
      </c>
    </row>
    <row r="7907" spans="1:11" x14ac:dyDescent="0.25">
      <c r="A7907" s="6">
        <v>44526</v>
      </c>
      <c r="B7907" s="7">
        <v>6</v>
      </c>
      <c r="C7907" s="25">
        <v>164245.80707576466</v>
      </c>
      <c r="D7907" s="25">
        <f t="shared" si="746"/>
        <v>11</v>
      </c>
      <c r="E7907" s="25">
        <f t="shared" si="745"/>
        <v>0</v>
      </c>
      <c r="F7907" s="25">
        <f t="shared" si="747"/>
        <v>0</v>
      </c>
      <c r="G7907" s="25" t="str">
        <f t="shared" si="743"/>
        <v>Winter</v>
      </c>
      <c r="H7907" s="25">
        <f t="shared" si="748"/>
        <v>1</v>
      </c>
      <c r="I7907" s="25">
        <v>0</v>
      </c>
      <c r="J7907" s="25">
        <f t="shared" si="744"/>
        <v>1</v>
      </c>
      <c r="K7907" s="7">
        <v>38.894509999999997</v>
      </c>
    </row>
    <row r="7908" spans="1:11" x14ac:dyDescent="0.25">
      <c r="A7908" s="6">
        <v>44526</v>
      </c>
      <c r="B7908" s="7">
        <v>7</v>
      </c>
      <c r="C7908" s="25">
        <v>172449.29558344351</v>
      </c>
      <c r="D7908" s="25">
        <f t="shared" si="746"/>
        <v>11</v>
      </c>
      <c r="E7908" s="25">
        <f t="shared" si="745"/>
        <v>0</v>
      </c>
      <c r="F7908" s="25">
        <f t="shared" si="747"/>
        <v>0</v>
      </c>
      <c r="G7908" s="25" t="str">
        <f t="shared" si="743"/>
        <v>Winter</v>
      </c>
      <c r="H7908" s="25">
        <f t="shared" si="748"/>
        <v>6</v>
      </c>
      <c r="I7908" s="25">
        <v>0</v>
      </c>
      <c r="J7908" s="25">
        <f t="shared" si="744"/>
        <v>6</v>
      </c>
      <c r="K7908" s="7">
        <v>43.488239999999998</v>
      </c>
    </row>
    <row r="7909" spans="1:11" x14ac:dyDescent="0.25">
      <c r="A7909" s="6">
        <v>44526</v>
      </c>
      <c r="B7909" s="7">
        <v>8</v>
      </c>
      <c r="C7909" s="25">
        <v>183304.65398430196</v>
      </c>
      <c r="D7909" s="25">
        <f t="shared" si="746"/>
        <v>11</v>
      </c>
      <c r="E7909" s="25">
        <f t="shared" si="745"/>
        <v>0</v>
      </c>
      <c r="F7909" s="25">
        <f t="shared" si="747"/>
        <v>0</v>
      </c>
      <c r="G7909" s="25" t="str">
        <f t="shared" si="743"/>
        <v>Winter</v>
      </c>
      <c r="H7909" s="25">
        <f t="shared" si="748"/>
        <v>6</v>
      </c>
      <c r="I7909" s="25">
        <v>0</v>
      </c>
      <c r="J7909" s="25">
        <f t="shared" si="744"/>
        <v>6</v>
      </c>
      <c r="K7909" s="7">
        <v>60.05818</v>
      </c>
    </row>
    <row r="7910" spans="1:11" x14ac:dyDescent="0.25">
      <c r="A7910" s="6">
        <v>44526</v>
      </c>
      <c r="B7910" s="7">
        <v>9</v>
      </c>
      <c r="C7910" s="25">
        <v>197427.42615395939</v>
      </c>
      <c r="D7910" s="25">
        <f t="shared" si="746"/>
        <v>11</v>
      </c>
      <c r="E7910" s="25">
        <f t="shared" si="745"/>
        <v>0</v>
      </c>
      <c r="F7910" s="25">
        <f t="shared" si="747"/>
        <v>0</v>
      </c>
      <c r="G7910" s="25" t="str">
        <f t="shared" si="743"/>
        <v>Winter</v>
      </c>
      <c r="H7910" s="25">
        <f t="shared" si="748"/>
        <v>6</v>
      </c>
      <c r="I7910" s="25">
        <v>0</v>
      </c>
      <c r="J7910" s="25">
        <f t="shared" si="744"/>
        <v>6</v>
      </c>
      <c r="K7910" s="7">
        <v>49.760150000000003</v>
      </c>
    </row>
    <row r="7911" spans="1:11" x14ac:dyDescent="0.25">
      <c r="A7911" s="6">
        <v>44526</v>
      </c>
      <c r="B7911" s="7">
        <v>10</v>
      </c>
      <c r="C7911" s="25">
        <v>208244.16973158985</v>
      </c>
      <c r="D7911" s="25">
        <f t="shared" si="746"/>
        <v>11</v>
      </c>
      <c r="E7911" s="25">
        <f t="shared" si="745"/>
        <v>0</v>
      </c>
      <c r="F7911" s="25">
        <f t="shared" si="747"/>
        <v>0</v>
      </c>
      <c r="G7911" s="25" t="str">
        <f t="shared" si="743"/>
        <v>Winter</v>
      </c>
      <c r="H7911" s="25">
        <f t="shared" si="748"/>
        <v>2</v>
      </c>
      <c r="I7911" s="25">
        <v>0</v>
      </c>
      <c r="J7911" s="25">
        <f t="shared" si="744"/>
        <v>2</v>
      </c>
      <c r="K7911" s="7">
        <v>56.430709999999998</v>
      </c>
    </row>
    <row r="7912" spans="1:11" x14ac:dyDescent="0.25">
      <c r="A7912" s="6">
        <v>44526</v>
      </c>
      <c r="B7912" s="7">
        <v>11</v>
      </c>
      <c r="C7912" s="25">
        <v>212026.634611021</v>
      </c>
      <c r="D7912" s="25">
        <f t="shared" si="746"/>
        <v>11</v>
      </c>
      <c r="E7912" s="25">
        <f t="shared" si="745"/>
        <v>0</v>
      </c>
      <c r="F7912" s="25">
        <f t="shared" si="747"/>
        <v>0</v>
      </c>
      <c r="G7912" s="25" t="str">
        <f t="shared" si="743"/>
        <v>Winter</v>
      </c>
      <c r="H7912" s="25">
        <f t="shared" si="748"/>
        <v>2</v>
      </c>
      <c r="I7912" s="25">
        <v>0</v>
      </c>
      <c r="J7912" s="25">
        <f t="shared" si="744"/>
        <v>2</v>
      </c>
      <c r="K7912" s="7">
        <v>50.920099999999998</v>
      </c>
    </row>
    <row r="7913" spans="1:11" x14ac:dyDescent="0.25">
      <c r="A7913" s="6">
        <v>44526</v>
      </c>
      <c r="B7913" s="7">
        <v>12</v>
      </c>
      <c r="C7913" s="25">
        <v>205019.5905624014</v>
      </c>
      <c r="D7913" s="25">
        <f t="shared" si="746"/>
        <v>11</v>
      </c>
      <c r="E7913" s="25">
        <f t="shared" si="745"/>
        <v>0</v>
      </c>
      <c r="F7913" s="25">
        <f t="shared" si="747"/>
        <v>0</v>
      </c>
      <c r="G7913" s="25" t="str">
        <f t="shared" si="743"/>
        <v>Winter</v>
      </c>
      <c r="H7913" s="25">
        <f t="shared" si="748"/>
        <v>2</v>
      </c>
      <c r="I7913" s="25">
        <v>0</v>
      </c>
      <c r="J7913" s="25">
        <f t="shared" si="744"/>
        <v>2</v>
      </c>
      <c r="K7913" s="7">
        <v>53.211449999999999</v>
      </c>
    </row>
    <row r="7914" spans="1:11" x14ac:dyDescent="0.25">
      <c r="A7914" s="6">
        <v>44526</v>
      </c>
      <c r="B7914" s="7">
        <v>13</v>
      </c>
      <c r="C7914" s="25">
        <v>196372.22173065162</v>
      </c>
      <c r="D7914" s="25">
        <f t="shared" si="746"/>
        <v>11</v>
      </c>
      <c r="E7914" s="25">
        <f t="shared" si="745"/>
        <v>0</v>
      </c>
      <c r="F7914" s="25">
        <f t="shared" si="747"/>
        <v>0</v>
      </c>
      <c r="G7914" s="25" t="str">
        <f t="shared" si="743"/>
        <v>Winter</v>
      </c>
      <c r="H7914" s="25">
        <f t="shared" si="748"/>
        <v>2</v>
      </c>
      <c r="I7914" s="25">
        <v>0</v>
      </c>
      <c r="J7914" s="25">
        <f t="shared" si="744"/>
        <v>2</v>
      </c>
      <c r="K7914" s="7">
        <v>50.172780000000003</v>
      </c>
    </row>
    <row r="7915" spans="1:11" x14ac:dyDescent="0.25">
      <c r="A7915" s="6">
        <v>44526</v>
      </c>
      <c r="B7915" s="7">
        <v>14</v>
      </c>
      <c r="C7915" s="25">
        <v>187405.03596068948</v>
      </c>
      <c r="D7915" s="25">
        <f t="shared" si="746"/>
        <v>11</v>
      </c>
      <c r="E7915" s="25">
        <f t="shared" si="745"/>
        <v>0</v>
      </c>
      <c r="F7915" s="25">
        <f t="shared" si="747"/>
        <v>0</v>
      </c>
      <c r="G7915" s="25" t="str">
        <f t="shared" si="743"/>
        <v>Winter</v>
      </c>
      <c r="H7915" s="25">
        <f t="shared" si="748"/>
        <v>2</v>
      </c>
      <c r="I7915" s="25">
        <v>0</v>
      </c>
      <c r="J7915" s="25">
        <f t="shared" si="744"/>
        <v>2</v>
      </c>
      <c r="K7915" s="7">
        <v>52.171469999999999</v>
      </c>
    </row>
    <row r="7916" spans="1:11" x14ac:dyDescent="0.25">
      <c r="A7916" s="6">
        <v>44526</v>
      </c>
      <c r="B7916" s="7">
        <v>15</v>
      </c>
      <c r="C7916" s="25">
        <v>180025.65001905998</v>
      </c>
      <c r="D7916" s="25">
        <f t="shared" si="746"/>
        <v>11</v>
      </c>
      <c r="E7916" s="25">
        <f t="shared" si="745"/>
        <v>0</v>
      </c>
      <c r="F7916" s="25">
        <f t="shared" si="747"/>
        <v>0</v>
      </c>
      <c r="G7916" s="25" t="str">
        <f t="shared" si="743"/>
        <v>Winter</v>
      </c>
      <c r="H7916" s="25">
        <f t="shared" si="748"/>
        <v>2</v>
      </c>
      <c r="I7916" s="25">
        <v>0</v>
      </c>
      <c r="J7916" s="25">
        <f t="shared" si="744"/>
        <v>2</v>
      </c>
      <c r="K7916" s="7">
        <v>50.22193</v>
      </c>
    </row>
    <row r="7917" spans="1:11" x14ac:dyDescent="0.25">
      <c r="A7917" s="6">
        <v>44526</v>
      </c>
      <c r="B7917" s="7">
        <v>16</v>
      </c>
      <c r="C7917" s="25">
        <v>180254.55245484647</v>
      </c>
      <c r="D7917" s="25">
        <f t="shared" si="746"/>
        <v>11</v>
      </c>
      <c r="E7917" s="25">
        <f t="shared" si="745"/>
        <v>0</v>
      </c>
      <c r="F7917" s="25">
        <f t="shared" si="747"/>
        <v>0</v>
      </c>
      <c r="G7917" s="25" t="str">
        <f t="shared" si="743"/>
        <v>Winter</v>
      </c>
      <c r="H7917" s="25">
        <f t="shared" si="748"/>
        <v>2</v>
      </c>
      <c r="I7917" s="25">
        <v>0</v>
      </c>
      <c r="J7917" s="25">
        <f t="shared" si="744"/>
        <v>2</v>
      </c>
      <c r="K7917" s="7">
        <v>53.443019999999997</v>
      </c>
    </row>
    <row r="7918" spans="1:11" x14ac:dyDescent="0.25">
      <c r="A7918" s="6">
        <v>44526</v>
      </c>
      <c r="B7918" s="7">
        <v>17</v>
      </c>
      <c r="C7918" s="25">
        <v>192532.92459847234</v>
      </c>
      <c r="D7918" s="25">
        <f t="shared" si="746"/>
        <v>11</v>
      </c>
      <c r="E7918" s="25">
        <f t="shared" si="745"/>
        <v>0</v>
      </c>
      <c r="F7918" s="25">
        <f t="shared" si="747"/>
        <v>0</v>
      </c>
      <c r="G7918" s="25" t="str">
        <f t="shared" si="743"/>
        <v>Winter</v>
      </c>
      <c r="H7918" s="25">
        <f t="shared" si="748"/>
        <v>2</v>
      </c>
      <c r="I7918" s="25">
        <v>0</v>
      </c>
      <c r="J7918" s="25">
        <f t="shared" si="744"/>
        <v>2</v>
      </c>
      <c r="K7918" s="7">
        <v>63.98977</v>
      </c>
    </row>
    <row r="7919" spans="1:11" x14ac:dyDescent="0.25">
      <c r="A7919" s="6">
        <v>44526</v>
      </c>
      <c r="B7919" s="7">
        <v>18</v>
      </c>
      <c r="C7919" s="25">
        <v>210679.48714489763</v>
      </c>
      <c r="D7919" s="25">
        <f t="shared" si="746"/>
        <v>11</v>
      </c>
      <c r="E7919" s="25">
        <f t="shared" si="745"/>
        <v>0</v>
      </c>
      <c r="F7919" s="25">
        <f t="shared" si="747"/>
        <v>0</v>
      </c>
      <c r="G7919" s="25" t="str">
        <f t="shared" ref="G7919:G7982" si="749">IF(OR(D7919&lt;5,D7919&gt;9),"Winter","Summer")</f>
        <v>Winter</v>
      </c>
      <c r="H7919" s="25">
        <f t="shared" si="748"/>
        <v>2</v>
      </c>
      <c r="I7919" s="25">
        <v>0</v>
      </c>
      <c r="J7919" s="25">
        <f t="shared" ref="J7919:J7982" si="750">IF(I7919=0,H7919,5)</f>
        <v>2</v>
      </c>
      <c r="K7919" s="7">
        <v>76.472300000000004</v>
      </c>
    </row>
    <row r="7920" spans="1:11" x14ac:dyDescent="0.25">
      <c r="A7920" s="6">
        <v>44526</v>
      </c>
      <c r="B7920" s="7">
        <v>19</v>
      </c>
      <c r="C7920" s="25">
        <v>215426.60663249303</v>
      </c>
      <c r="D7920" s="25">
        <f t="shared" si="746"/>
        <v>11</v>
      </c>
      <c r="E7920" s="25">
        <f t="shared" si="745"/>
        <v>0</v>
      </c>
      <c r="F7920" s="25">
        <f t="shared" si="747"/>
        <v>0</v>
      </c>
      <c r="G7920" s="25" t="str">
        <f t="shared" si="749"/>
        <v>Winter</v>
      </c>
      <c r="H7920" s="25">
        <f t="shared" si="748"/>
        <v>6</v>
      </c>
      <c r="I7920" s="25">
        <v>0</v>
      </c>
      <c r="J7920" s="25">
        <f t="shared" si="750"/>
        <v>6</v>
      </c>
      <c r="K7920" s="7">
        <v>59.87312</v>
      </c>
    </row>
    <row r="7921" spans="1:11" x14ac:dyDescent="0.25">
      <c r="A7921" s="6">
        <v>44526</v>
      </c>
      <c r="B7921" s="7">
        <v>20</v>
      </c>
      <c r="C7921" s="25">
        <v>213701.58799278186</v>
      </c>
      <c r="D7921" s="25">
        <f t="shared" si="746"/>
        <v>11</v>
      </c>
      <c r="E7921" s="25">
        <f t="shared" si="745"/>
        <v>0</v>
      </c>
      <c r="F7921" s="25">
        <f t="shared" si="747"/>
        <v>0</v>
      </c>
      <c r="G7921" s="25" t="str">
        <f t="shared" si="749"/>
        <v>Winter</v>
      </c>
      <c r="H7921" s="25">
        <f t="shared" si="748"/>
        <v>6</v>
      </c>
      <c r="I7921" s="25">
        <v>0</v>
      </c>
      <c r="J7921" s="25">
        <f t="shared" si="750"/>
        <v>6</v>
      </c>
      <c r="K7921" s="7">
        <v>88.281199999999998</v>
      </c>
    </row>
    <row r="7922" spans="1:11" x14ac:dyDescent="0.25">
      <c r="A7922" s="6">
        <v>44526</v>
      </c>
      <c r="B7922" s="7">
        <v>21</v>
      </c>
      <c r="C7922" s="25">
        <v>211101.64943020095</v>
      </c>
      <c r="D7922" s="25">
        <f t="shared" si="746"/>
        <v>11</v>
      </c>
      <c r="E7922" s="25">
        <f t="shared" si="745"/>
        <v>0</v>
      </c>
      <c r="F7922" s="25">
        <f t="shared" si="747"/>
        <v>0</v>
      </c>
      <c r="G7922" s="25" t="str">
        <f t="shared" si="749"/>
        <v>Winter</v>
      </c>
      <c r="H7922" s="25">
        <f t="shared" si="748"/>
        <v>6</v>
      </c>
      <c r="I7922" s="25">
        <v>0</v>
      </c>
      <c r="J7922" s="25">
        <f t="shared" si="750"/>
        <v>6</v>
      </c>
      <c r="K7922" s="7">
        <v>61.309989999999999</v>
      </c>
    </row>
    <row r="7923" spans="1:11" x14ac:dyDescent="0.25">
      <c r="A7923" s="6">
        <v>44526</v>
      </c>
      <c r="B7923" s="7">
        <v>22</v>
      </c>
      <c r="C7923" s="25">
        <v>205462.03338505139</v>
      </c>
      <c r="D7923" s="25">
        <f t="shared" si="746"/>
        <v>11</v>
      </c>
      <c r="E7923" s="25">
        <f t="shared" si="745"/>
        <v>0</v>
      </c>
      <c r="F7923" s="25">
        <f t="shared" si="747"/>
        <v>0</v>
      </c>
      <c r="G7923" s="25" t="str">
        <f t="shared" si="749"/>
        <v>Winter</v>
      </c>
      <c r="H7923" s="25">
        <f t="shared" si="748"/>
        <v>2</v>
      </c>
      <c r="I7923" s="25">
        <v>0</v>
      </c>
      <c r="J7923" s="25">
        <f t="shared" si="750"/>
        <v>2</v>
      </c>
      <c r="K7923" s="7">
        <v>71.517349999999993</v>
      </c>
    </row>
    <row r="7924" spans="1:11" x14ac:dyDescent="0.25">
      <c r="A7924" s="6">
        <v>44526</v>
      </c>
      <c r="B7924" s="7">
        <v>23</v>
      </c>
      <c r="C7924" s="25">
        <v>196827.81102267702</v>
      </c>
      <c r="D7924" s="25">
        <f t="shared" si="746"/>
        <v>11</v>
      </c>
      <c r="E7924" s="25">
        <f t="shared" si="745"/>
        <v>0</v>
      </c>
      <c r="F7924" s="25">
        <f t="shared" si="747"/>
        <v>0</v>
      </c>
      <c r="G7924" s="25" t="str">
        <f t="shared" si="749"/>
        <v>Winter</v>
      </c>
      <c r="H7924" s="25">
        <f t="shared" si="748"/>
        <v>2</v>
      </c>
      <c r="I7924" s="25">
        <v>0</v>
      </c>
      <c r="J7924" s="25">
        <f t="shared" si="750"/>
        <v>2</v>
      </c>
      <c r="K7924" s="7">
        <v>64.815719999999999</v>
      </c>
    </row>
    <row r="7925" spans="1:11" x14ac:dyDescent="0.25">
      <c r="A7925" s="6">
        <v>44526</v>
      </c>
      <c r="B7925" s="7">
        <v>24</v>
      </c>
      <c r="C7925" s="25">
        <v>184524.31100755499</v>
      </c>
      <c r="D7925" s="25">
        <f t="shared" si="746"/>
        <v>11</v>
      </c>
      <c r="E7925" s="25">
        <f t="shared" si="745"/>
        <v>0</v>
      </c>
      <c r="F7925" s="25">
        <f t="shared" si="747"/>
        <v>0</v>
      </c>
      <c r="G7925" s="25" t="str">
        <f t="shared" si="749"/>
        <v>Winter</v>
      </c>
      <c r="H7925" s="25">
        <f t="shared" si="748"/>
        <v>2</v>
      </c>
      <c r="I7925" s="25">
        <v>0</v>
      </c>
      <c r="J7925" s="25">
        <f t="shared" si="750"/>
        <v>2</v>
      </c>
      <c r="K7925" s="7">
        <v>61.028219999999997</v>
      </c>
    </row>
    <row r="7926" spans="1:11" x14ac:dyDescent="0.25">
      <c r="A7926" s="6">
        <v>44527</v>
      </c>
      <c r="B7926" s="7">
        <v>1</v>
      </c>
      <c r="C7926" s="25">
        <v>174068.06867498238</v>
      </c>
      <c r="D7926" s="25">
        <f t="shared" si="746"/>
        <v>11</v>
      </c>
      <c r="E7926" s="25">
        <f t="shared" si="745"/>
        <v>0</v>
      </c>
      <c r="F7926" s="25">
        <f t="shared" si="747"/>
        <v>1</v>
      </c>
      <c r="G7926" s="25" t="str">
        <f t="shared" si="749"/>
        <v>Winter</v>
      </c>
      <c r="H7926" s="25">
        <f t="shared" si="748"/>
        <v>2</v>
      </c>
      <c r="I7926" s="25">
        <v>0</v>
      </c>
      <c r="J7926" s="25">
        <f t="shared" si="750"/>
        <v>2</v>
      </c>
      <c r="K7926" s="7">
        <v>43.403179999999999</v>
      </c>
    </row>
    <row r="7927" spans="1:11" x14ac:dyDescent="0.25">
      <c r="A7927" s="6">
        <v>44527</v>
      </c>
      <c r="B7927" s="7">
        <v>2</v>
      </c>
      <c r="C7927" s="25">
        <v>167186.35292115022</v>
      </c>
      <c r="D7927" s="25">
        <f t="shared" si="746"/>
        <v>11</v>
      </c>
      <c r="E7927" s="25">
        <f t="shared" si="745"/>
        <v>0</v>
      </c>
      <c r="F7927" s="25">
        <f t="shared" si="747"/>
        <v>1</v>
      </c>
      <c r="G7927" s="25" t="str">
        <f t="shared" si="749"/>
        <v>Winter</v>
      </c>
      <c r="H7927" s="25">
        <f t="shared" si="748"/>
        <v>1</v>
      </c>
      <c r="I7927" s="25">
        <v>0</v>
      </c>
      <c r="J7927" s="25">
        <f t="shared" si="750"/>
        <v>1</v>
      </c>
      <c r="K7927" s="7">
        <v>52.523919999999997</v>
      </c>
    </row>
    <row r="7928" spans="1:11" x14ac:dyDescent="0.25">
      <c r="A7928" s="6">
        <v>44527</v>
      </c>
      <c r="B7928" s="7">
        <v>3</v>
      </c>
      <c r="C7928" s="25">
        <v>163787.25907809733</v>
      </c>
      <c r="D7928" s="25">
        <f t="shared" si="746"/>
        <v>11</v>
      </c>
      <c r="E7928" s="25">
        <f t="shared" si="745"/>
        <v>0</v>
      </c>
      <c r="F7928" s="25">
        <f t="shared" si="747"/>
        <v>1</v>
      </c>
      <c r="G7928" s="25" t="str">
        <f t="shared" si="749"/>
        <v>Winter</v>
      </c>
      <c r="H7928" s="25">
        <f t="shared" si="748"/>
        <v>1</v>
      </c>
      <c r="I7928" s="25">
        <v>0</v>
      </c>
      <c r="J7928" s="25">
        <f t="shared" si="750"/>
        <v>1</v>
      </c>
      <c r="K7928" s="7">
        <v>47.25414</v>
      </c>
    </row>
    <row r="7929" spans="1:11" x14ac:dyDescent="0.25">
      <c r="A7929" s="6">
        <v>44527</v>
      </c>
      <c r="B7929" s="7">
        <v>4</v>
      </c>
      <c r="C7929" s="25">
        <v>162254.7088686995</v>
      </c>
      <c r="D7929" s="25">
        <f t="shared" si="746"/>
        <v>11</v>
      </c>
      <c r="E7929" s="25">
        <f t="shared" si="745"/>
        <v>0</v>
      </c>
      <c r="F7929" s="25">
        <f t="shared" si="747"/>
        <v>1</v>
      </c>
      <c r="G7929" s="25" t="str">
        <f t="shared" si="749"/>
        <v>Winter</v>
      </c>
      <c r="H7929" s="25">
        <f t="shared" si="748"/>
        <v>1</v>
      </c>
      <c r="I7929" s="25">
        <v>0</v>
      </c>
      <c r="J7929" s="25">
        <f t="shared" si="750"/>
        <v>1</v>
      </c>
      <c r="K7929" s="7">
        <v>53.68815</v>
      </c>
    </row>
    <row r="7930" spans="1:11" x14ac:dyDescent="0.25">
      <c r="A7930" s="6">
        <v>44527</v>
      </c>
      <c r="B7930" s="7">
        <v>5</v>
      </c>
      <c r="C7930" s="25">
        <v>163039.10861632723</v>
      </c>
      <c r="D7930" s="25">
        <f t="shared" si="746"/>
        <v>11</v>
      </c>
      <c r="E7930" s="25">
        <f t="shared" si="745"/>
        <v>0</v>
      </c>
      <c r="F7930" s="25">
        <f t="shared" si="747"/>
        <v>1</v>
      </c>
      <c r="G7930" s="25" t="str">
        <f t="shared" si="749"/>
        <v>Winter</v>
      </c>
      <c r="H7930" s="25">
        <f t="shared" si="748"/>
        <v>1</v>
      </c>
      <c r="I7930" s="25">
        <v>0</v>
      </c>
      <c r="J7930" s="25">
        <f t="shared" si="750"/>
        <v>1</v>
      </c>
      <c r="K7930" s="7">
        <v>55.059910000000002</v>
      </c>
    </row>
    <row r="7931" spans="1:11" x14ac:dyDescent="0.25">
      <c r="A7931" s="6">
        <v>44527</v>
      </c>
      <c r="B7931" s="7">
        <v>6</v>
      </c>
      <c r="C7931" s="25">
        <v>166259.33528044788</v>
      </c>
      <c r="D7931" s="25">
        <f t="shared" si="746"/>
        <v>11</v>
      </c>
      <c r="E7931" s="25">
        <f t="shared" si="745"/>
        <v>0</v>
      </c>
      <c r="F7931" s="25">
        <f t="shared" si="747"/>
        <v>1</v>
      </c>
      <c r="G7931" s="25" t="str">
        <f t="shared" si="749"/>
        <v>Winter</v>
      </c>
      <c r="H7931" s="25">
        <f t="shared" si="748"/>
        <v>1</v>
      </c>
      <c r="I7931" s="25">
        <v>0</v>
      </c>
      <c r="J7931" s="25">
        <f t="shared" si="750"/>
        <v>1</v>
      </c>
      <c r="K7931" s="7">
        <v>73.113879999999995</v>
      </c>
    </row>
    <row r="7932" spans="1:11" x14ac:dyDescent="0.25">
      <c r="A7932" s="6">
        <v>44527</v>
      </c>
      <c r="B7932" s="7">
        <v>7</v>
      </c>
      <c r="C7932" s="25">
        <v>170713.41824416799</v>
      </c>
      <c r="D7932" s="25">
        <f t="shared" si="746"/>
        <v>11</v>
      </c>
      <c r="E7932" s="25">
        <f t="shared" si="745"/>
        <v>0</v>
      </c>
      <c r="F7932" s="25">
        <f t="shared" si="747"/>
        <v>1</v>
      </c>
      <c r="G7932" s="25" t="str">
        <f t="shared" si="749"/>
        <v>Winter</v>
      </c>
      <c r="H7932" s="25">
        <f t="shared" si="748"/>
        <v>2</v>
      </c>
      <c r="I7932" s="25">
        <v>0</v>
      </c>
      <c r="J7932" s="25">
        <f t="shared" si="750"/>
        <v>2</v>
      </c>
      <c r="K7932" s="7">
        <v>48.434260000000002</v>
      </c>
    </row>
    <row r="7933" spans="1:11" x14ac:dyDescent="0.25">
      <c r="A7933" s="6">
        <v>44527</v>
      </c>
      <c r="B7933" s="7">
        <v>8</v>
      </c>
      <c r="C7933" s="25">
        <v>179918.42006251751</v>
      </c>
      <c r="D7933" s="25">
        <f t="shared" si="746"/>
        <v>11</v>
      </c>
      <c r="E7933" s="25">
        <f t="shared" si="745"/>
        <v>0</v>
      </c>
      <c r="F7933" s="25">
        <f t="shared" si="747"/>
        <v>1</v>
      </c>
      <c r="G7933" s="25" t="str">
        <f t="shared" si="749"/>
        <v>Winter</v>
      </c>
      <c r="H7933" s="25">
        <f t="shared" si="748"/>
        <v>2</v>
      </c>
      <c r="I7933" s="25">
        <v>0</v>
      </c>
      <c r="J7933" s="25">
        <f t="shared" si="750"/>
        <v>2</v>
      </c>
      <c r="K7933" s="7">
        <v>74.530320000000003</v>
      </c>
    </row>
    <row r="7934" spans="1:11" x14ac:dyDescent="0.25">
      <c r="A7934" s="6">
        <v>44527</v>
      </c>
      <c r="B7934" s="7">
        <v>9</v>
      </c>
      <c r="C7934" s="25">
        <v>193061.8589370244</v>
      </c>
      <c r="D7934" s="25">
        <f t="shared" si="746"/>
        <v>11</v>
      </c>
      <c r="E7934" s="25">
        <f t="shared" si="745"/>
        <v>0</v>
      </c>
      <c r="F7934" s="25">
        <f t="shared" si="747"/>
        <v>1</v>
      </c>
      <c r="G7934" s="25" t="str">
        <f t="shared" si="749"/>
        <v>Winter</v>
      </c>
      <c r="H7934" s="25">
        <f t="shared" si="748"/>
        <v>2</v>
      </c>
      <c r="I7934" s="25">
        <v>0</v>
      </c>
      <c r="J7934" s="25">
        <f t="shared" si="750"/>
        <v>2</v>
      </c>
      <c r="K7934" s="7">
        <v>55.300269999999998</v>
      </c>
    </row>
    <row r="7935" spans="1:11" x14ac:dyDescent="0.25">
      <c r="A7935" s="6">
        <v>44527</v>
      </c>
      <c r="B7935" s="7">
        <v>10</v>
      </c>
      <c r="C7935" s="25">
        <v>198510.1051901163</v>
      </c>
      <c r="D7935" s="25">
        <f t="shared" si="746"/>
        <v>11</v>
      </c>
      <c r="E7935" s="25">
        <f t="shared" si="745"/>
        <v>0</v>
      </c>
      <c r="F7935" s="25">
        <f t="shared" si="747"/>
        <v>1</v>
      </c>
      <c r="G7935" s="25" t="str">
        <f t="shared" si="749"/>
        <v>Winter</v>
      </c>
      <c r="H7935" s="25">
        <f t="shared" si="748"/>
        <v>2</v>
      </c>
      <c r="I7935" s="25">
        <v>0</v>
      </c>
      <c r="J7935" s="25">
        <f t="shared" si="750"/>
        <v>2</v>
      </c>
      <c r="K7935" s="7">
        <v>54.845840000000003</v>
      </c>
    </row>
    <row r="7936" spans="1:11" x14ac:dyDescent="0.25">
      <c r="A7936" s="6">
        <v>44527</v>
      </c>
      <c r="B7936" s="7">
        <v>11</v>
      </c>
      <c r="C7936" s="25">
        <v>191456.76302762292</v>
      </c>
      <c r="D7936" s="25">
        <f t="shared" si="746"/>
        <v>11</v>
      </c>
      <c r="E7936" s="25">
        <f t="shared" si="745"/>
        <v>0</v>
      </c>
      <c r="F7936" s="25">
        <f t="shared" si="747"/>
        <v>1</v>
      </c>
      <c r="G7936" s="25" t="str">
        <f t="shared" si="749"/>
        <v>Winter</v>
      </c>
      <c r="H7936" s="25">
        <f t="shared" si="748"/>
        <v>2</v>
      </c>
      <c r="I7936" s="25">
        <v>0</v>
      </c>
      <c r="J7936" s="25">
        <f t="shared" si="750"/>
        <v>2</v>
      </c>
      <c r="K7936" s="7">
        <v>65.218519999999998</v>
      </c>
    </row>
    <row r="7937" spans="1:11" x14ac:dyDescent="0.25">
      <c r="A7937" s="6">
        <v>44527</v>
      </c>
      <c r="B7937" s="7">
        <v>12</v>
      </c>
      <c r="C7937" s="25">
        <v>188460.05545932942</v>
      </c>
      <c r="D7937" s="25">
        <f t="shared" si="746"/>
        <v>11</v>
      </c>
      <c r="E7937" s="25">
        <f t="shared" si="745"/>
        <v>0</v>
      </c>
      <c r="F7937" s="25">
        <f t="shared" si="747"/>
        <v>1</v>
      </c>
      <c r="G7937" s="25" t="str">
        <f t="shared" si="749"/>
        <v>Winter</v>
      </c>
      <c r="H7937" s="25">
        <f t="shared" si="748"/>
        <v>2</v>
      </c>
      <c r="I7937" s="25">
        <v>0</v>
      </c>
      <c r="J7937" s="25">
        <f t="shared" si="750"/>
        <v>2</v>
      </c>
      <c r="K7937" s="7">
        <v>58.246009999999998</v>
      </c>
    </row>
    <row r="7938" spans="1:11" x14ac:dyDescent="0.25">
      <c r="A7938" s="6">
        <v>44527</v>
      </c>
      <c r="B7938" s="7">
        <v>13</v>
      </c>
      <c r="C7938" s="25">
        <v>185023.0095444032</v>
      </c>
      <c r="D7938" s="25">
        <f t="shared" si="746"/>
        <v>11</v>
      </c>
      <c r="E7938" s="25">
        <f t="shared" si="745"/>
        <v>0</v>
      </c>
      <c r="F7938" s="25">
        <f t="shared" si="747"/>
        <v>1</v>
      </c>
      <c r="G7938" s="25" t="str">
        <f t="shared" si="749"/>
        <v>Winter</v>
      </c>
      <c r="H7938" s="25">
        <f t="shared" si="748"/>
        <v>2</v>
      </c>
      <c r="I7938" s="25">
        <v>0</v>
      </c>
      <c r="J7938" s="25">
        <f t="shared" si="750"/>
        <v>2</v>
      </c>
      <c r="K7938" s="7">
        <v>44.778170000000003</v>
      </c>
    </row>
    <row r="7939" spans="1:11" x14ac:dyDescent="0.25">
      <c r="A7939" s="6">
        <v>44527</v>
      </c>
      <c r="B7939" s="7">
        <v>14</v>
      </c>
      <c r="C7939" s="25">
        <v>181140.53438165595</v>
      </c>
      <c r="D7939" s="25">
        <f t="shared" si="746"/>
        <v>11</v>
      </c>
      <c r="E7939" s="25">
        <f t="shared" si="745"/>
        <v>0</v>
      </c>
      <c r="F7939" s="25">
        <f t="shared" si="747"/>
        <v>1</v>
      </c>
      <c r="G7939" s="25" t="str">
        <f t="shared" si="749"/>
        <v>Winter</v>
      </c>
      <c r="H7939" s="25">
        <f t="shared" si="748"/>
        <v>2</v>
      </c>
      <c r="I7939" s="25">
        <v>0</v>
      </c>
      <c r="J7939" s="25">
        <f t="shared" si="750"/>
        <v>2</v>
      </c>
      <c r="K7939" s="7">
        <v>41.858220000000003</v>
      </c>
    </row>
    <row r="7940" spans="1:11" x14ac:dyDescent="0.25">
      <c r="A7940" s="6">
        <v>44527</v>
      </c>
      <c r="B7940" s="7">
        <v>15</v>
      </c>
      <c r="C7940" s="25">
        <v>177611.62699191432</v>
      </c>
      <c r="D7940" s="25">
        <f t="shared" si="746"/>
        <v>11</v>
      </c>
      <c r="E7940" s="25">
        <f t="shared" si="745"/>
        <v>0</v>
      </c>
      <c r="F7940" s="25">
        <f t="shared" si="747"/>
        <v>1</v>
      </c>
      <c r="G7940" s="25" t="str">
        <f t="shared" si="749"/>
        <v>Winter</v>
      </c>
      <c r="H7940" s="25">
        <f t="shared" si="748"/>
        <v>2</v>
      </c>
      <c r="I7940" s="25">
        <v>0</v>
      </c>
      <c r="J7940" s="25">
        <f t="shared" si="750"/>
        <v>2</v>
      </c>
      <c r="K7940" s="7">
        <v>42.120809999999999</v>
      </c>
    </row>
    <row r="7941" spans="1:11" x14ac:dyDescent="0.25">
      <c r="A7941" s="6">
        <v>44527</v>
      </c>
      <c r="B7941" s="7">
        <v>16</v>
      </c>
      <c r="C7941" s="25">
        <v>178014.8406670618</v>
      </c>
      <c r="D7941" s="25">
        <f t="shared" si="746"/>
        <v>11</v>
      </c>
      <c r="E7941" s="25">
        <f t="shared" si="745"/>
        <v>0</v>
      </c>
      <c r="F7941" s="25">
        <f t="shared" si="747"/>
        <v>1</v>
      </c>
      <c r="G7941" s="25" t="str">
        <f t="shared" si="749"/>
        <v>Winter</v>
      </c>
      <c r="H7941" s="25">
        <f t="shared" si="748"/>
        <v>2</v>
      </c>
      <c r="I7941" s="25">
        <v>0</v>
      </c>
      <c r="J7941" s="25">
        <f t="shared" si="750"/>
        <v>2</v>
      </c>
      <c r="K7941" s="7">
        <v>46.302689999999998</v>
      </c>
    </row>
    <row r="7942" spans="1:11" x14ac:dyDescent="0.25">
      <c r="A7942" s="6">
        <v>44527</v>
      </c>
      <c r="B7942" s="7">
        <v>17</v>
      </c>
      <c r="C7942" s="25">
        <v>181947.92892802248</v>
      </c>
      <c r="D7942" s="25">
        <f t="shared" si="746"/>
        <v>11</v>
      </c>
      <c r="E7942" s="25">
        <f t="shared" ref="E7942:E8005" si="751">IF(IFERROR(VLOOKUP(A7942,$S$6:$S$15,1,0),0)&gt;0,1,0)</f>
        <v>0</v>
      </c>
      <c r="F7942" s="25">
        <f t="shared" si="747"/>
        <v>1</v>
      </c>
      <c r="G7942" s="25" t="str">
        <f t="shared" si="749"/>
        <v>Winter</v>
      </c>
      <c r="H7942" s="25">
        <f t="shared" si="748"/>
        <v>2</v>
      </c>
      <c r="I7942" s="25">
        <v>0</v>
      </c>
      <c r="J7942" s="25">
        <f t="shared" si="750"/>
        <v>2</v>
      </c>
      <c r="K7942" s="7">
        <v>74.446560000000005</v>
      </c>
    </row>
    <row r="7943" spans="1:11" x14ac:dyDescent="0.25">
      <c r="A7943" s="6">
        <v>44527</v>
      </c>
      <c r="B7943" s="7">
        <v>18</v>
      </c>
      <c r="C7943" s="25">
        <v>189990.29446350905</v>
      </c>
      <c r="D7943" s="25">
        <f t="shared" ref="D7943:D8006" si="752">MONTH(A7943)</f>
        <v>11</v>
      </c>
      <c r="E7943" s="25">
        <f t="shared" si="751"/>
        <v>0</v>
      </c>
      <c r="F7943" s="25">
        <f t="shared" ref="F7943:F8006" si="753">IF(WEEKDAY(A7943,2)&gt;5,1,0)</f>
        <v>1</v>
      </c>
      <c r="G7943" s="25" t="str">
        <f t="shared" si="749"/>
        <v>Winter</v>
      </c>
      <c r="H7943" s="25">
        <f t="shared" ref="H7943:H8006" si="754">IF(AND(B7943&lt;7,B7943&gt;1),1,IF(G7943="Winter",IF(OR(E7943=1,F7943=1,B7943=1,AND(B7943&gt;9,B7943&lt;19),B7943&gt;21),2,6),IF(OR(E7943=1,F7943=1,B7943&lt;15,B7943&gt;20),3,4)))</f>
        <v>2</v>
      </c>
      <c r="I7943" s="25">
        <v>0</v>
      </c>
      <c r="J7943" s="25">
        <f t="shared" si="750"/>
        <v>2</v>
      </c>
      <c r="K7943" s="7">
        <v>87.280619999999999</v>
      </c>
    </row>
    <row r="7944" spans="1:11" x14ac:dyDescent="0.25">
      <c r="A7944" s="6">
        <v>44527</v>
      </c>
      <c r="B7944" s="7">
        <v>19</v>
      </c>
      <c r="C7944" s="25">
        <v>193123.43399706343</v>
      </c>
      <c r="D7944" s="25">
        <f t="shared" si="752"/>
        <v>11</v>
      </c>
      <c r="E7944" s="25">
        <f t="shared" si="751"/>
        <v>0</v>
      </c>
      <c r="F7944" s="25">
        <f t="shared" si="753"/>
        <v>1</v>
      </c>
      <c r="G7944" s="25" t="str">
        <f t="shared" si="749"/>
        <v>Winter</v>
      </c>
      <c r="H7944" s="25">
        <f t="shared" si="754"/>
        <v>2</v>
      </c>
      <c r="I7944" s="25">
        <v>0</v>
      </c>
      <c r="J7944" s="25">
        <f t="shared" si="750"/>
        <v>2</v>
      </c>
      <c r="K7944" s="7">
        <v>54.983550000000001</v>
      </c>
    </row>
    <row r="7945" spans="1:11" x14ac:dyDescent="0.25">
      <c r="A7945" s="6">
        <v>44527</v>
      </c>
      <c r="B7945" s="7">
        <v>20</v>
      </c>
      <c r="C7945" s="25">
        <v>190169.88471204793</v>
      </c>
      <c r="D7945" s="25">
        <f t="shared" si="752"/>
        <v>11</v>
      </c>
      <c r="E7945" s="25">
        <f t="shared" si="751"/>
        <v>0</v>
      </c>
      <c r="F7945" s="25">
        <f t="shared" si="753"/>
        <v>1</v>
      </c>
      <c r="G7945" s="25" t="str">
        <f t="shared" si="749"/>
        <v>Winter</v>
      </c>
      <c r="H7945" s="25">
        <f t="shared" si="754"/>
        <v>2</v>
      </c>
      <c r="I7945" s="25">
        <v>0</v>
      </c>
      <c r="J7945" s="25">
        <f t="shared" si="750"/>
        <v>2</v>
      </c>
      <c r="K7945" s="7">
        <v>52.765500000000003</v>
      </c>
    </row>
    <row r="7946" spans="1:11" x14ac:dyDescent="0.25">
      <c r="A7946" s="6">
        <v>44527</v>
      </c>
      <c r="B7946" s="7">
        <v>21</v>
      </c>
      <c r="C7946" s="25">
        <v>187326.15687940604</v>
      </c>
      <c r="D7946" s="25">
        <f t="shared" si="752"/>
        <v>11</v>
      </c>
      <c r="E7946" s="25">
        <f t="shared" si="751"/>
        <v>0</v>
      </c>
      <c r="F7946" s="25">
        <f t="shared" si="753"/>
        <v>1</v>
      </c>
      <c r="G7946" s="25" t="str">
        <f t="shared" si="749"/>
        <v>Winter</v>
      </c>
      <c r="H7946" s="25">
        <f t="shared" si="754"/>
        <v>2</v>
      </c>
      <c r="I7946" s="25">
        <v>0</v>
      </c>
      <c r="J7946" s="25">
        <f t="shared" si="750"/>
        <v>2</v>
      </c>
      <c r="K7946" s="7">
        <v>52.313899999999997</v>
      </c>
    </row>
    <row r="7947" spans="1:11" x14ac:dyDescent="0.25">
      <c r="A7947" s="6">
        <v>44527</v>
      </c>
      <c r="B7947" s="7">
        <v>22</v>
      </c>
      <c r="C7947" s="25">
        <v>181016.21343299909</v>
      </c>
      <c r="D7947" s="25">
        <f t="shared" si="752"/>
        <v>11</v>
      </c>
      <c r="E7947" s="25">
        <f t="shared" si="751"/>
        <v>0</v>
      </c>
      <c r="F7947" s="25">
        <f t="shared" si="753"/>
        <v>1</v>
      </c>
      <c r="G7947" s="25" t="str">
        <f t="shared" si="749"/>
        <v>Winter</v>
      </c>
      <c r="H7947" s="25">
        <f t="shared" si="754"/>
        <v>2</v>
      </c>
      <c r="I7947" s="25">
        <v>0</v>
      </c>
      <c r="J7947" s="25">
        <f t="shared" si="750"/>
        <v>2</v>
      </c>
      <c r="K7947" s="7">
        <v>67.793080000000003</v>
      </c>
    </row>
    <row r="7948" spans="1:11" x14ac:dyDescent="0.25">
      <c r="A7948" s="6">
        <v>44527</v>
      </c>
      <c r="B7948" s="7">
        <v>23</v>
      </c>
      <c r="C7948" s="25">
        <v>172534.19881718454</v>
      </c>
      <c r="D7948" s="25">
        <f t="shared" si="752"/>
        <v>11</v>
      </c>
      <c r="E7948" s="25">
        <f t="shared" si="751"/>
        <v>0</v>
      </c>
      <c r="F7948" s="25">
        <f t="shared" si="753"/>
        <v>1</v>
      </c>
      <c r="G7948" s="25" t="str">
        <f t="shared" si="749"/>
        <v>Winter</v>
      </c>
      <c r="H7948" s="25">
        <f t="shared" si="754"/>
        <v>2</v>
      </c>
      <c r="I7948" s="25">
        <v>0</v>
      </c>
      <c r="J7948" s="25">
        <f t="shared" si="750"/>
        <v>2</v>
      </c>
      <c r="K7948" s="7">
        <v>38.076680000000003</v>
      </c>
    </row>
    <row r="7949" spans="1:11" x14ac:dyDescent="0.25">
      <c r="A7949" s="6">
        <v>44527</v>
      </c>
      <c r="B7949" s="7">
        <v>24</v>
      </c>
      <c r="C7949" s="25">
        <v>160789.5351456588</v>
      </c>
      <c r="D7949" s="25">
        <f t="shared" si="752"/>
        <v>11</v>
      </c>
      <c r="E7949" s="25">
        <f t="shared" si="751"/>
        <v>0</v>
      </c>
      <c r="F7949" s="25">
        <f t="shared" si="753"/>
        <v>1</v>
      </c>
      <c r="G7949" s="25" t="str">
        <f t="shared" si="749"/>
        <v>Winter</v>
      </c>
      <c r="H7949" s="25">
        <f t="shared" si="754"/>
        <v>2</v>
      </c>
      <c r="I7949" s="25">
        <v>0</v>
      </c>
      <c r="J7949" s="25">
        <f t="shared" si="750"/>
        <v>2</v>
      </c>
      <c r="K7949" s="7">
        <v>38.684699999999999</v>
      </c>
    </row>
    <row r="7950" spans="1:11" x14ac:dyDescent="0.25">
      <c r="A7950" s="6">
        <v>44528</v>
      </c>
      <c r="B7950" s="7">
        <v>1</v>
      </c>
      <c r="C7950" s="25">
        <v>149509.16092622632</v>
      </c>
      <c r="D7950" s="25">
        <f t="shared" si="752"/>
        <v>11</v>
      </c>
      <c r="E7950" s="25">
        <f t="shared" si="751"/>
        <v>0</v>
      </c>
      <c r="F7950" s="25">
        <f t="shared" si="753"/>
        <v>1</v>
      </c>
      <c r="G7950" s="25" t="str">
        <f t="shared" si="749"/>
        <v>Winter</v>
      </c>
      <c r="H7950" s="25">
        <f t="shared" si="754"/>
        <v>2</v>
      </c>
      <c r="I7950" s="25">
        <v>0</v>
      </c>
      <c r="J7950" s="25">
        <f t="shared" si="750"/>
        <v>2</v>
      </c>
      <c r="K7950" s="7">
        <v>41.197830000000003</v>
      </c>
    </row>
    <row r="7951" spans="1:11" x14ac:dyDescent="0.25">
      <c r="A7951" s="6">
        <v>44528</v>
      </c>
      <c r="B7951" s="7">
        <v>2</v>
      </c>
      <c r="C7951" s="25">
        <v>142591.13628946486</v>
      </c>
      <c r="D7951" s="25">
        <f t="shared" si="752"/>
        <v>11</v>
      </c>
      <c r="E7951" s="25">
        <f t="shared" si="751"/>
        <v>0</v>
      </c>
      <c r="F7951" s="25">
        <f t="shared" si="753"/>
        <v>1</v>
      </c>
      <c r="G7951" s="25" t="str">
        <f t="shared" si="749"/>
        <v>Winter</v>
      </c>
      <c r="H7951" s="25">
        <f t="shared" si="754"/>
        <v>1</v>
      </c>
      <c r="I7951" s="25">
        <v>0</v>
      </c>
      <c r="J7951" s="25">
        <f t="shared" si="750"/>
        <v>1</v>
      </c>
      <c r="K7951" s="7">
        <v>41.087029999999999</v>
      </c>
    </row>
    <row r="7952" spans="1:11" x14ac:dyDescent="0.25">
      <c r="A7952" s="6">
        <v>44528</v>
      </c>
      <c r="B7952" s="7">
        <v>3</v>
      </c>
      <c r="C7952" s="25">
        <v>138993.71533315346</v>
      </c>
      <c r="D7952" s="25">
        <f t="shared" si="752"/>
        <v>11</v>
      </c>
      <c r="E7952" s="25">
        <f t="shared" si="751"/>
        <v>0</v>
      </c>
      <c r="F7952" s="25">
        <f t="shared" si="753"/>
        <v>1</v>
      </c>
      <c r="G7952" s="25" t="str">
        <f t="shared" si="749"/>
        <v>Winter</v>
      </c>
      <c r="H7952" s="25">
        <f t="shared" si="754"/>
        <v>1</v>
      </c>
      <c r="I7952" s="25">
        <v>0</v>
      </c>
      <c r="J7952" s="25">
        <f t="shared" si="750"/>
        <v>1</v>
      </c>
      <c r="K7952" s="7">
        <v>38.40175</v>
      </c>
    </row>
    <row r="7953" spans="1:11" x14ac:dyDescent="0.25">
      <c r="A7953" s="6">
        <v>44528</v>
      </c>
      <c r="B7953" s="7">
        <v>4</v>
      </c>
      <c r="C7953" s="25">
        <v>139116.80577531201</v>
      </c>
      <c r="D7953" s="25">
        <f t="shared" si="752"/>
        <v>11</v>
      </c>
      <c r="E7953" s="25">
        <f t="shared" si="751"/>
        <v>0</v>
      </c>
      <c r="F7953" s="25">
        <f t="shared" si="753"/>
        <v>1</v>
      </c>
      <c r="G7953" s="25" t="str">
        <f t="shared" si="749"/>
        <v>Winter</v>
      </c>
      <c r="H7953" s="25">
        <f t="shared" si="754"/>
        <v>1</v>
      </c>
      <c r="I7953" s="25">
        <v>0</v>
      </c>
      <c r="J7953" s="25">
        <f t="shared" si="750"/>
        <v>1</v>
      </c>
      <c r="K7953" s="7">
        <v>40.207039999999999</v>
      </c>
    </row>
    <row r="7954" spans="1:11" x14ac:dyDescent="0.25">
      <c r="A7954" s="6">
        <v>44528</v>
      </c>
      <c r="B7954" s="7">
        <v>5</v>
      </c>
      <c r="C7954" s="25">
        <v>141227.39314975924</v>
      </c>
      <c r="D7954" s="25">
        <f t="shared" si="752"/>
        <v>11</v>
      </c>
      <c r="E7954" s="25">
        <f t="shared" si="751"/>
        <v>0</v>
      </c>
      <c r="F7954" s="25">
        <f t="shared" si="753"/>
        <v>1</v>
      </c>
      <c r="G7954" s="25" t="str">
        <f t="shared" si="749"/>
        <v>Winter</v>
      </c>
      <c r="H7954" s="25">
        <f t="shared" si="754"/>
        <v>1</v>
      </c>
      <c r="I7954" s="25">
        <v>0</v>
      </c>
      <c r="J7954" s="25">
        <f t="shared" si="750"/>
        <v>1</v>
      </c>
      <c r="K7954" s="7">
        <v>39.138559999999998</v>
      </c>
    </row>
    <row r="7955" spans="1:11" x14ac:dyDescent="0.25">
      <c r="A7955" s="6">
        <v>44528</v>
      </c>
      <c r="B7955" s="7">
        <v>6</v>
      </c>
      <c r="C7955" s="25">
        <v>147426.46079632462</v>
      </c>
      <c r="D7955" s="25">
        <f t="shared" si="752"/>
        <v>11</v>
      </c>
      <c r="E7955" s="25">
        <f t="shared" si="751"/>
        <v>0</v>
      </c>
      <c r="F7955" s="25">
        <f t="shared" si="753"/>
        <v>1</v>
      </c>
      <c r="G7955" s="25" t="str">
        <f t="shared" si="749"/>
        <v>Winter</v>
      </c>
      <c r="H7955" s="25">
        <f t="shared" si="754"/>
        <v>1</v>
      </c>
      <c r="I7955" s="25">
        <v>0</v>
      </c>
      <c r="J7955" s="25">
        <f t="shared" si="750"/>
        <v>1</v>
      </c>
      <c r="K7955" s="7">
        <v>41.54683</v>
      </c>
    </row>
    <row r="7956" spans="1:11" x14ac:dyDescent="0.25">
      <c r="A7956" s="6">
        <v>44528</v>
      </c>
      <c r="B7956" s="7">
        <v>7</v>
      </c>
      <c r="C7956" s="25">
        <v>155852.74380311984</v>
      </c>
      <c r="D7956" s="25">
        <f t="shared" si="752"/>
        <v>11</v>
      </c>
      <c r="E7956" s="25">
        <f t="shared" si="751"/>
        <v>0</v>
      </c>
      <c r="F7956" s="25">
        <f t="shared" si="753"/>
        <v>1</v>
      </c>
      <c r="G7956" s="25" t="str">
        <f t="shared" si="749"/>
        <v>Winter</v>
      </c>
      <c r="H7956" s="25">
        <f t="shared" si="754"/>
        <v>2</v>
      </c>
      <c r="I7956" s="25">
        <v>0</v>
      </c>
      <c r="J7956" s="25">
        <f t="shared" si="750"/>
        <v>2</v>
      </c>
      <c r="K7956" s="7">
        <v>42.19699</v>
      </c>
    </row>
    <row r="7957" spans="1:11" x14ac:dyDescent="0.25">
      <c r="A7957" s="6">
        <v>44528</v>
      </c>
      <c r="B7957" s="7">
        <v>8</v>
      </c>
      <c r="C7957" s="25">
        <v>168889.06867052204</v>
      </c>
      <c r="D7957" s="25">
        <f t="shared" si="752"/>
        <v>11</v>
      </c>
      <c r="E7957" s="25">
        <f t="shared" si="751"/>
        <v>0</v>
      </c>
      <c r="F7957" s="25">
        <f t="shared" si="753"/>
        <v>1</v>
      </c>
      <c r="G7957" s="25" t="str">
        <f t="shared" si="749"/>
        <v>Winter</v>
      </c>
      <c r="H7957" s="25">
        <f t="shared" si="754"/>
        <v>2</v>
      </c>
      <c r="I7957" s="25">
        <v>0</v>
      </c>
      <c r="J7957" s="25">
        <f t="shared" si="750"/>
        <v>2</v>
      </c>
      <c r="K7957" s="7">
        <v>51.43112</v>
      </c>
    </row>
    <row r="7958" spans="1:11" x14ac:dyDescent="0.25">
      <c r="A7958" s="6">
        <v>44528</v>
      </c>
      <c r="B7958" s="7">
        <v>9</v>
      </c>
      <c r="C7958" s="25">
        <v>183112.73341247873</v>
      </c>
      <c r="D7958" s="25">
        <f t="shared" si="752"/>
        <v>11</v>
      </c>
      <c r="E7958" s="25">
        <f t="shared" si="751"/>
        <v>0</v>
      </c>
      <c r="F7958" s="25">
        <f t="shared" si="753"/>
        <v>1</v>
      </c>
      <c r="G7958" s="25" t="str">
        <f t="shared" si="749"/>
        <v>Winter</v>
      </c>
      <c r="H7958" s="25">
        <f t="shared" si="754"/>
        <v>2</v>
      </c>
      <c r="I7958" s="25">
        <v>0</v>
      </c>
      <c r="J7958" s="25">
        <f t="shared" si="750"/>
        <v>2</v>
      </c>
      <c r="K7958" s="7">
        <v>41.393270000000001</v>
      </c>
    </row>
    <row r="7959" spans="1:11" x14ac:dyDescent="0.25">
      <c r="A7959" s="6">
        <v>44528</v>
      </c>
      <c r="B7959" s="7">
        <v>10</v>
      </c>
      <c r="C7959" s="25">
        <v>190091.09656667616</v>
      </c>
      <c r="D7959" s="25">
        <f t="shared" si="752"/>
        <v>11</v>
      </c>
      <c r="E7959" s="25">
        <f t="shared" si="751"/>
        <v>0</v>
      </c>
      <c r="F7959" s="25">
        <f t="shared" si="753"/>
        <v>1</v>
      </c>
      <c r="G7959" s="25" t="str">
        <f t="shared" si="749"/>
        <v>Winter</v>
      </c>
      <c r="H7959" s="25">
        <f t="shared" si="754"/>
        <v>2</v>
      </c>
      <c r="I7959" s="25">
        <v>0</v>
      </c>
      <c r="J7959" s="25">
        <f t="shared" si="750"/>
        <v>2</v>
      </c>
      <c r="K7959" s="7">
        <v>45.943600000000004</v>
      </c>
    </row>
    <row r="7960" spans="1:11" x14ac:dyDescent="0.25">
      <c r="A7960" s="6">
        <v>44528</v>
      </c>
      <c r="B7960" s="7">
        <v>11</v>
      </c>
      <c r="C7960" s="25">
        <v>188528.49846878101</v>
      </c>
      <c r="D7960" s="25">
        <f t="shared" si="752"/>
        <v>11</v>
      </c>
      <c r="E7960" s="25">
        <f t="shared" si="751"/>
        <v>0</v>
      </c>
      <c r="F7960" s="25">
        <f t="shared" si="753"/>
        <v>1</v>
      </c>
      <c r="G7960" s="25" t="str">
        <f t="shared" si="749"/>
        <v>Winter</v>
      </c>
      <c r="H7960" s="25">
        <f t="shared" si="754"/>
        <v>2</v>
      </c>
      <c r="I7960" s="25">
        <v>0</v>
      </c>
      <c r="J7960" s="25">
        <f t="shared" si="750"/>
        <v>2</v>
      </c>
      <c r="K7960" s="7">
        <v>43.237450000000003</v>
      </c>
    </row>
    <row r="7961" spans="1:11" x14ac:dyDescent="0.25">
      <c r="A7961" s="6">
        <v>44528</v>
      </c>
      <c r="B7961" s="7">
        <v>12</v>
      </c>
      <c r="C7961" s="25">
        <v>182624.760407611</v>
      </c>
      <c r="D7961" s="25">
        <f t="shared" si="752"/>
        <v>11</v>
      </c>
      <c r="E7961" s="25">
        <f t="shared" si="751"/>
        <v>0</v>
      </c>
      <c r="F7961" s="25">
        <f t="shared" si="753"/>
        <v>1</v>
      </c>
      <c r="G7961" s="25" t="str">
        <f t="shared" si="749"/>
        <v>Winter</v>
      </c>
      <c r="H7961" s="25">
        <f t="shared" si="754"/>
        <v>2</v>
      </c>
      <c r="I7961" s="25">
        <v>0</v>
      </c>
      <c r="J7961" s="25">
        <f t="shared" si="750"/>
        <v>2</v>
      </c>
      <c r="K7961" s="7">
        <v>42.348410000000001</v>
      </c>
    </row>
    <row r="7962" spans="1:11" x14ac:dyDescent="0.25">
      <c r="A7962" s="6">
        <v>44528</v>
      </c>
      <c r="B7962" s="7">
        <v>13</v>
      </c>
      <c r="C7962" s="25">
        <v>179264.54588235976</v>
      </c>
      <c r="D7962" s="25">
        <f t="shared" si="752"/>
        <v>11</v>
      </c>
      <c r="E7962" s="25">
        <f t="shared" si="751"/>
        <v>0</v>
      </c>
      <c r="F7962" s="25">
        <f t="shared" si="753"/>
        <v>1</v>
      </c>
      <c r="G7962" s="25" t="str">
        <f t="shared" si="749"/>
        <v>Winter</v>
      </c>
      <c r="H7962" s="25">
        <f t="shared" si="754"/>
        <v>2</v>
      </c>
      <c r="I7962" s="25">
        <v>0</v>
      </c>
      <c r="J7962" s="25">
        <f t="shared" si="750"/>
        <v>2</v>
      </c>
      <c r="K7962" s="7">
        <v>47.985970000000002</v>
      </c>
    </row>
    <row r="7963" spans="1:11" x14ac:dyDescent="0.25">
      <c r="A7963" s="6">
        <v>44528</v>
      </c>
      <c r="B7963" s="7">
        <v>14</v>
      </c>
      <c r="C7963" s="25">
        <v>173802.05641916409</v>
      </c>
      <c r="D7963" s="25">
        <f t="shared" si="752"/>
        <v>11</v>
      </c>
      <c r="E7963" s="25">
        <f t="shared" si="751"/>
        <v>0</v>
      </c>
      <c r="F7963" s="25">
        <f t="shared" si="753"/>
        <v>1</v>
      </c>
      <c r="G7963" s="25" t="str">
        <f t="shared" si="749"/>
        <v>Winter</v>
      </c>
      <c r="H7963" s="25">
        <f t="shared" si="754"/>
        <v>2</v>
      </c>
      <c r="I7963" s="25">
        <v>0</v>
      </c>
      <c r="J7963" s="25">
        <f t="shared" si="750"/>
        <v>2</v>
      </c>
      <c r="K7963" s="7">
        <v>46.178469999999997</v>
      </c>
    </row>
    <row r="7964" spans="1:11" x14ac:dyDescent="0.25">
      <c r="A7964" s="6">
        <v>44528</v>
      </c>
      <c r="B7964" s="7">
        <v>15</v>
      </c>
      <c r="C7964" s="25">
        <v>170686.5992981765</v>
      </c>
      <c r="D7964" s="25">
        <f t="shared" si="752"/>
        <v>11</v>
      </c>
      <c r="E7964" s="25">
        <f t="shared" si="751"/>
        <v>0</v>
      </c>
      <c r="F7964" s="25">
        <f t="shared" si="753"/>
        <v>1</v>
      </c>
      <c r="G7964" s="25" t="str">
        <f t="shared" si="749"/>
        <v>Winter</v>
      </c>
      <c r="H7964" s="25">
        <f t="shared" si="754"/>
        <v>2</v>
      </c>
      <c r="I7964" s="25">
        <v>0</v>
      </c>
      <c r="J7964" s="25">
        <f t="shared" si="750"/>
        <v>2</v>
      </c>
      <c r="K7964" s="7">
        <v>43.648719999999997</v>
      </c>
    </row>
    <row r="7965" spans="1:11" x14ac:dyDescent="0.25">
      <c r="A7965" s="6">
        <v>44528</v>
      </c>
      <c r="B7965" s="7">
        <v>16</v>
      </c>
      <c r="C7965" s="25">
        <v>171838.11645757584</v>
      </c>
      <c r="D7965" s="25">
        <f t="shared" si="752"/>
        <v>11</v>
      </c>
      <c r="E7965" s="25">
        <f t="shared" si="751"/>
        <v>0</v>
      </c>
      <c r="F7965" s="25">
        <f t="shared" si="753"/>
        <v>1</v>
      </c>
      <c r="G7965" s="25" t="str">
        <f t="shared" si="749"/>
        <v>Winter</v>
      </c>
      <c r="H7965" s="25">
        <f t="shared" si="754"/>
        <v>2</v>
      </c>
      <c r="I7965" s="25">
        <v>0</v>
      </c>
      <c r="J7965" s="25">
        <f t="shared" si="750"/>
        <v>2</v>
      </c>
      <c r="K7965" s="7">
        <v>35.414589999999997</v>
      </c>
    </row>
    <row r="7966" spans="1:11" x14ac:dyDescent="0.25">
      <c r="A7966" s="6">
        <v>44528</v>
      </c>
      <c r="B7966" s="7">
        <v>17</v>
      </c>
      <c r="C7966" s="25">
        <v>184063.57371982804</v>
      </c>
      <c r="D7966" s="25">
        <f t="shared" si="752"/>
        <v>11</v>
      </c>
      <c r="E7966" s="25">
        <f t="shared" si="751"/>
        <v>0</v>
      </c>
      <c r="F7966" s="25">
        <f t="shared" si="753"/>
        <v>1</v>
      </c>
      <c r="G7966" s="25" t="str">
        <f t="shared" si="749"/>
        <v>Winter</v>
      </c>
      <c r="H7966" s="25">
        <f t="shared" si="754"/>
        <v>2</v>
      </c>
      <c r="I7966" s="25">
        <v>0</v>
      </c>
      <c r="J7966" s="25">
        <f t="shared" si="750"/>
        <v>2</v>
      </c>
      <c r="K7966" s="7">
        <v>60.265920000000001</v>
      </c>
    </row>
    <row r="7967" spans="1:11" x14ac:dyDescent="0.25">
      <c r="A7967" s="6">
        <v>44528</v>
      </c>
      <c r="B7967" s="7">
        <v>18</v>
      </c>
      <c r="C7967" s="25">
        <v>210904.85643226589</v>
      </c>
      <c r="D7967" s="25">
        <f t="shared" si="752"/>
        <v>11</v>
      </c>
      <c r="E7967" s="25">
        <f t="shared" si="751"/>
        <v>0</v>
      </c>
      <c r="F7967" s="25">
        <f t="shared" si="753"/>
        <v>1</v>
      </c>
      <c r="G7967" s="25" t="str">
        <f t="shared" si="749"/>
        <v>Winter</v>
      </c>
      <c r="H7967" s="25">
        <f t="shared" si="754"/>
        <v>2</v>
      </c>
      <c r="I7967" s="25">
        <v>0</v>
      </c>
      <c r="J7967" s="25">
        <f t="shared" si="750"/>
        <v>2</v>
      </c>
      <c r="K7967" s="7">
        <v>116.7891</v>
      </c>
    </row>
    <row r="7968" spans="1:11" x14ac:dyDescent="0.25">
      <c r="A7968" s="6">
        <v>44528</v>
      </c>
      <c r="B7968" s="7">
        <v>19</v>
      </c>
      <c r="C7968" s="25">
        <v>227798.04419508486</v>
      </c>
      <c r="D7968" s="25">
        <f t="shared" si="752"/>
        <v>11</v>
      </c>
      <c r="E7968" s="25">
        <f t="shared" si="751"/>
        <v>0</v>
      </c>
      <c r="F7968" s="25">
        <f t="shared" si="753"/>
        <v>1</v>
      </c>
      <c r="G7968" s="25" t="str">
        <f t="shared" si="749"/>
        <v>Winter</v>
      </c>
      <c r="H7968" s="25">
        <f t="shared" si="754"/>
        <v>2</v>
      </c>
      <c r="I7968" s="25">
        <v>0</v>
      </c>
      <c r="J7968" s="25">
        <f t="shared" si="750"/>
        <v>2</v>
      </c>
      <c r="K7968" s="7">
        <v>63.032240000000002</v>
      </c>
    </row>
    <row r="7969" spans="1:11" x14ac:dyDescent="0.25">
      <c r="A7969" s="6">
        <v>44528</v>
      </c>
      <c r="B7969" s="7">
        <v>20</v>
      </c>
      <c r="C7969" s="25">
        <v>231939.64421471595</v>
      </c>
      <c r="D7969" s="25">
        <f t="shared" si="752"/>
        <v>11</v>
      </c>
      <c r="E7969" s="25">
        <f t="shared" si="751"/>
        <v>0</v>
      </c>
      <c r="F7969" s="25">
        <f t="shared" si="753"/>
        <v>1</v>
      </c>
      <c r="G7969" s="25" t="str">
        <f t="shared" si="749"/>
        <v>Winter</v>
      </c>
      <c r="H7969" s="25">
        <f t="shared" si="754"/>
        <v>2</v>
      </c>
      <c r="I7969" s="25">
        <v>0</v>
      </c>
      <c r="J7969" s="25">
        <f t="shared" si="750"/>
        <v>2</v>
      </c>
      <c r="K7969" s="7">
        <v>69.597210000000004</v>
      </c>
    </row>
    <row r="7970" spans="1:11" x14ac:dyDescent="0.25">
      <c r="A7970" s="6">
        <v>44528</v>
      </c>
      <c r="B7970" s="7">
        <v>21</v>
      </c>
      <c r="C7970" s="25">
        <v>227771.84941664027</v>
      </c>
      <c r="D7970" s="25">
        <f t="shared" si="752"/>
        <v>11</v>
      </c>
      <c r="E7970" s="25">
        <f t="shared" si="751"/>
        <v>0</v>
      </c>
      <c r="F7970" s="25">
        <f t="shared" si="753"/>
        <v>1</v>
      </c>
      <c r="G7970" s="25" t="str">
        <f t="shared" si="749"/>
        <v>Winter</v>
      </c>
      <c r="H7970" s="25">
        <f t="shared" si="754"/>
        <v>2</v>
      </c>
      <c r="I7970" s="25">
        <v>0</v>
      </c>
      <c r="J7970" s="25">
        <f t="shared" si="750"/>
        <v>2</v>
      </c>
      <c r="K7970" s="7">
        <v>67.279049999999998</v>
      </c>
    </row>
    <row r="7971" spans="1:11" x14ac:dyDescent="0.25">
      <c r="A7971" s="6">
        <v>44528</v>
      </c>
      <c r="B7971" s="7">
        <v>22</v>
      </c>
      <c r="C7971" s="25">
        <v>216899.03137801882</v>
      </c>
      <c r="D7971" s="25">
        <f t="shared" si="752"/>
        <v>11</v>
      </c>
      <c r="E7971" s="25">
        <f t="shared" si="751"/>
        <v>0</v>
      </c>
      <c r="F7971" s="25">
        <f t="shared" si="753"/>
        <v>1</v>
      </c>
      <c r="G7971" s="25" t="str">
        <f t="shared" si="749"/>
        <v>Winter</v>
      </c>
      <c r="H7971" s="25">
        <f t="shared" si="754"/>
        <v>2</v>
      </c>
      <c r="I7971" s="25">
        <v>0</v>
      </c>
      <c r="J7971" s="25">
        <f t="shared" si="750"/>
        <v>2</v>
      </c>
      <c r="K7971" s="7">
        <v>71.962689999999995</v>
      </c>
    </row>
    <row r="7972" spans="1:11" x14ac:dyDescent="0.25">
      <c r="A7972" s="6">
        <v>44528</v>
      </c>
      <c r="B7972" s="7">
        <v>23</v>
      </c>
      <c r="C7972" s="25">
        <v>200753.27547691399</v>
      </c>
      <c r="D7972" s="25">
        <f t="shared" si="752"/>
        <v>11</v>
      </c>
      <c r="E7972" s="25">
        <f t="shared" si="751"/>
        <v>0</v>
      </c>
      <c r="F7972" s="25">
        <f t="shared" si="753"/>
        <v>1</v>
      </c>
      <c r="G7972" s="25" t="str">
        <f t="shared" si="749"/>
        <v>Winter</v>
      </c>
      <c r="H7972" s="25">
        <f t="shared" si="754"/>
        <v>2</v>
      </c>
      <c r="I7972" s="25">
        <v>0</v>
      </c>
      <c r="J7972" s="25">
        <f t="shared" si="750"/>
        <v>2</v>
      </c>
      <c r="K7972" s="7">
        <v>54.677489999999999</v>
      </c>
    </row>
    <row r="7973" spans="1:11" x14ac:dyDescent="0.25">
      <c r="A7973" s="6">
        <v>44528</v>
      </c>
      <c r="B7973" s="7">
        <v>24</v>
      </c>
      <c r="C7973" s="25">
        <v>183415.78693436057</v>
      </c>
      <c r="D7973" s="25">
        <f t="shared" si="752"/>
        <v>11</v>
      </c>
      <c r="E7973" s="25">
        <f t="shared" si="751"/>
        <v>0</v>
      </c>
      <c r="F7973" s="25">
        <f t="shared" si="753"/>
        <v>1</v>
      </c>
      <c r="G7973" s="25" t="str">
        <f t="shared" si="749"/>
        <v>Winter</v>
      </c>
      <c r="H7973" s="25">
        <f t="shared" si="754"/>
        <v>2</v>
      </c>
      <c r="I7973" s="25">
        <v>0</v>
      </c>
      <c r="J7973" s="25">
        <f t="shared" si="750"/>
        <v>2</v>
      </c>
      <c r="K7973" s="7">
        <v>49.205129999999997</v>
      </c>
    </row>
    <row r="7974" spans="1:11" x14ac:dyDescent="0.25">
      <c r="A7974" s="6">
        <v>44529</v>
      </c>
      <c r="B7974" s="7">
        <v>1</v>
      </c>
      <c r="C7974" s="25">
        <v>173458.42532276796</v>
      </c>
      <c r="D7974" s="25">
        <f t="shared" si="752"/>
        <v>11</v>
      </c>
      <c r="E7974" s="25">
        <f t="shared" si="751"/>
        <v>0</v>
      </c>
      <c r="F7974" s="25">
        <f t="shared" si="753"/>
        <v>0</v>
      </c>
      <c r="G7974" s="25" t="str">
        <f t="shared" si="749"/>
        <v>Winter</v>
      </c>
      <c r="H7974" s="25">
        <f t="shared" si="754"/>
        <v>2</v>
      </c>
      <c r="I7974" s="25">
        <v>0</v>
      </c>
      <c r="J7974" s="25">
        <f t="shared" si="750"/>
        <v>2</v>
      </c>
      <c r="K7974" s="7">
        <v>46.984740000000002</v>
      </c>
    </row>
    <row r="7975" spans="1:11" x14ac:dyDescent="0.25">
      <c r="A7975" s="6">
        <v>44529</v>
      </c>
      <c r="B7975" s="7">
        <v>2</v>
      </c>
      <c r="C7975" s="25">
        <v>169517.38381181448</v>
      </c>
      <c r="D7975" s="25">
        <f t="shared" si="752"/>
        <v>11</v>
      </c>
      <c r="E7975" s="25">
        <f t="shared" si="751"/>
        <v>0</v>
      </c>
      <c r="F7975" s="25">
        <f t="shared" si="753"/>
        <v>0</v>
      </c>
      <c r="G7975" s="25" t="str">
        <f t="shared" si="749"/>
        <v>Winter</v>
      </c>
      <c r="H7975" s="25">
        <f t="shared" si="754"/>
        <v>1</v>
      </c>
      <c r="I7975" s="25">
        <v>0</v>
      </c>
      <c r="J7975" s="25">
        <f t="shared" si="750"/>
        <v>1</v>
      </c>
      <c r="K7975" s="7">
        <v>48.691980000000001</v>
      </c>
    </row>
    <row r="7976" spans="1:11" x14ac:dyDescent="0.25">
      <c r="A7976" s="6">
        <v>44529</v>
      </c>
      <c r="B7976" s="7">
        <v>3</v>
      </c>
      <c r="C7976" s="25">
        <v>170153.13689120772</v>
      </c>
      <c r="D7976" s="25">
        <f t="shared" si="752"/>
        <v>11</v>
      </c>
      <c r="E7976" s="25">
        <f t="shared" si="751"/>
        <v>0</v>
      </c>
      <c r="F7976" s="25">
        <f t="shared" si="753"/>
        <v>0</v>
      </c>
      <c r="G7976" s="25" t="str">
        <f t="shared" si="749"/>
        <v>Winter</v>
      </c>
      <c r="H7976" s="25">
        <f t="shared" si="754"/>
        <v>1</v>
      </c>
      <c r="I7976" s="25">
        <v>0</v>
      </c>
      <c r="J7976" s="25">
        <f t="shared" si="750"/>
        <v>1</v>
      </c>
      <c r="K7976" s="7">
        <v>64.209469999999996</v>
      </c>
    </row>
    <row r="7977" spans="1:11" x14ac:dyDescent="0.25">
      <c r="A7977" s="6">
        <v>44529</v>
      </c>
      <c r="B7977" s="7">
        <v>4</v>
      </c>
      <c r="C7977" s="25">
        <v>173252.9824828032</v>
      </c>
      <c r="D7977" s="25">
        <f t="shared" si="752"/>
        <v>11</v>
      </c>
      <c r="E7977" s="25">
        <f t="shared" si="751"/>
        <v>0</v>
      </c>
      <c r="F7977" s="25">
        <f t="shared" si="753"/>
        <v>0</v>
      </c>
      <c r="G7977" s="25" t="str">
        <f t="shared" si="749"/>
        <v>Winter</v>
      </c>
      <c r="H7977" s="25">
        <f t="shared" si="754"/>
        <v>1</v>
      </c>
      <c r="I7977" s="25">
        <v>0</v>
      </c>
      <c r="J7977" s="25">
        <f t="shared" si="750"/>
        <v>1</v>
      </c>
      <c r="K7977" s="7">
        <v>62.4589</v>
      </c>
    </row>
    <row r="7978" spans="1:11" x14ac:dyDescent="0.25">
      <c r="A7978" s="6">
        <v>44529</v>
      </c>
      <c r="B7978" s="7">
        <v>5</v>
      </c>
      <c r="C7978" s="25">
        <v>180397.13358398524</v>
      </c>
      <c r="D7978" s="25">
        <f t="shared" si="752"/>
        <v>11</v>
      </c>
      <c r="E7978" s="25">
        <f t="shared" si="751"/>
        <v>0</v>
      </c>
      <c r="F7978" s="25">
        <f t="shared" si="753"/>
        <v>0</v>
      </c>
      <c r="G7978" s="25" t="str">
        <f t="shared" si="749"/>
        <v>Winter</v>
      </c>
      <c r="H7978" s="25">
        <f t="shared" si="754"/>
        <v>1</v>
      </c>
      <c r="I7978" s="25">
        <v>0</v>
      </c>
      <c r="J7978" s="25">
        <f t="shared" si="750"/>
        <v>1</v>
      </c>
      <c r="K7978" s="7">
        <v>117.5376</v>
      </c>
    </row>
    <row r="7979" spans="1:11" x14ac:dyDescent="0.25">
      <c r="A7979" s="6">
        <v>44529</v>
      </c>
      <c r="B7979" s="7">
        <v>6</v>
      </c>
      <c r="C7979" s="25">
        <v>194763.16174408249</v>
      </c>
      <c r="D7979" s="25">
        <f t="shared" si="752"/>
        <v>11</v>
      </c>
      <c r="E7979" s="25">
        <f t="shared" si="751"/>
        <v>0</v>
      </c>
      <c r="F7979" s="25">
        <f t="shared" si="753"/>
        <v>0</v>
      </c>
      <c r="G7979" s="25" t="str">
        <f t="shared" si="749"/>
        <v>Winter</v>
      </c>
      <c r="H7979" s="25">
        <f t="shared" si="754"/>
        <v>1</v>
      </c>
      <c r="I7979" s="25">
        <v>0</v>
      </c>
      <c r="J7979" s="25">
        <f t="shared" si="750"/>
        <v>1</v>
      </c>
      <c r="K7979" s="7">
        <v>104.61369999999999</v>
      </c>
    </row>
    <row r="7980" spans="1:11" x14ac:dyDescent="0.25">
      <c r="A7980" s="6">
        <v>44529</v>
      </c>
      <c r="B7980" s="7">
        <v>7</v>
      </c>
      <c r="C7980" s="25">
        <v>216509.0521205609</v>
      </c>
      <c r="D7980" s="25">
        <f t="shared" si="752"/>
        <v>11</v>
      </c>
      <c r="E7980" s="25">
        <f t="shared" si="751"/>
        <v>0</v>
      </c>
      <c r="F7980" s="25">
        <f t="shared" si="753"/>
        <v>0</v>
      </c>
      <c r="G7980" s="25" t="str">
        <f t="shared" si="749"/>
        <v>Winter</v>
      </c>
      <c r="H7980" s="25">
        <f t="shared" si="754"/>
        <v>6</v>
      </c>
      <c r="I7980" s="25">
        <v>0</v>
      </c>
      <c r="J7980" s="25">
        <f t="shared" si="750"/>
        <v>6</v>
      </c>
      <c r="K7980" s="7">
        <v>108.8693</v>
      </c>
    </row>
    <row r="7981" spans="1:11" x14ac:dyDescent="0.25">
      <c r="A7981" s="6">
        <v>44529</v>
      </c>
      <c r="B7981" s="7">
        <v>8</v>
      </c>
      <c r="C7981" s="25">
        <v>225949.736650001</v>
      </c>
      <c r="D7981" s="25">
        <f t="shared" si="752"/>
        <v>11</v>
      </c>
      <c r="E7981" s="25">
        <f t="shared" si="751"/>
        <v>0</v>
      </c>
      <c r="F7981" s="25">
        <f t="shared" si="753"/>
        <v>0</v>
      </c>
      <c r="G7981" s="25" t="str">
        <f t="shared" si="749"/>
        <v>Winter</v>
      </c>
      <c r="H7981" s="25">
        <f t="shared" si="754"/>
        <v>6</v>
      </c>
      <c r="I7981" s="25">
        <v>0</v>
      </c>
      <c r="J7981" s="25">
        <f t="shared" si="750"/>
        <v>6</v>
      </c>
      <c r="K7981" s="7">
        <v>143.60419999999999</v>
      </c>
    </row>
    <row r="7982" spans="1:11" x14ac:dyDescent="0.25">
      <c r="A7982" s="6">
        <v>44529</v>
      </c>
      <c r="B7982" s="7">
        <v>9</v>
      </c>
      <c r="C7982" s="25">
        <v>217942.74401898702</v>
      </c>
      <c r="D7982" s="25">
        <f t="shared" si="752"/>
        <v>11</v>
      </c>
      <c r="E7982" s="25">
        <f t="shared" si="751"/>
        <v>0</v>
      </c>
      <c r="F7982" s="25">
        <f t="shared" si="753"/>
        <v>0</v>
      </c>
      <c r="G7982" s="25" t="str">
        <f t="shared" si="749"/>
        <v>Winter</v>
      </c>
      <c r="H7982" s="25">
        <f t="shared" si="754"/>
        <v>6</v>
      </c>
      <c r="I7982" s="25">
        <v>0</v>
      </c>
      <c r="J7982" s="25">
        <f t="shared" si="750"/>
        <v>6</v>
      </c>
      <c r="K7982" s="7">
        <v>66.40352</v>
      </c>
    </row>
    <row r="7983" spans="1:11" x14ac:dyDescent="0.25">
      <c r="A7983" s="6">
        <v>44529</v>
      </c>
      <c r="B7983" s="7">
        <v>10</v>
      </c>
      <c r="C7983" s="25">
        <v>198679.56170422843</v>
      </c>
      <c r="D7983" s="25">
        <f t="shared" si="752"/>
        <v>11</v>
      </c>
      <c r="E7983" s="25">
        <f t="shared" si="751"/>
        <v>0</v>
      </c>
      <c r="F7983" s="25">
        <f t="shared" si="753"/>
        <v>0</v>
      </c>
      <c r="G7983" s="25" t="str">
        <f t="shared" ref="G7983:G8046" si="755">IF(OR(D7983&lt;5,D7983&gt;9),"Winter","Summer")</f>
        <v>Winter</v>
      </c>
      <c r="H7983" s="25">
        <f t="shared" si="754"/>
        <v>2</v>
      </c>
      <c r="I7983" s="25">
        <v>0</v>
      </c>
      <c r="J7983" s="25">
        <f t="shared" ref="J7983:J8046" si="756">IF(I7983=0,H7983,5)</f>
        <v>2</v>
      </c>
      <c r="K7983" s="7">
        <v>59.86007</v>
      </c>
    </row>
    <row r="7984" spans="1:11" x14ac:dyDescent="0.25">
      <c r="A7984" s="6">
        <v>44529</v>
      </c>
      <c r="B7984" s="7">
        <v>11</v>
      </c>
      <c r="C7984" s="25">
        <v>182797.55287038899</v>
      </c>
      <c r="D7984" s="25">
        <f t="shared" si="752"/>
        <v>11</v>
      </c>
      <c r="E7984" s="25">
        <f t="shared" si="751"/>
        <v>0</v>
      </c>
      <c r="F7984" s="25">
        <f t="shared" si="753"/>
        <v>0</v>
      </c>
      <c r="G7984" s="25" t="str">
        <f t="shared" si="755"/>
        <v>Winter</v>
      </c>
      <c r="H7984" s="25">
        <f t="shared" si="754"/>
        <v>2</v>
      </c>
      <c r="I7984" s="25">
        <v>0</v>
      </c>
      <c r="J7984" s="25">
        <f t="shared" si="756"/>
        <v>2</v>
      </c>
      <c r="K7984" s="7">
        <v>59.239249999999998</v>
      </c>
    </row>
    <row r="7985" spans="1:11" x14ac:dyDescent="0.25">
      <c r="A7985" s="6">
        <v>44529</v>
      </c>
      <c r="B7985" s="7">
        <v>12</v>
      </c>
      <c r="C7985" s="25">
        <v>171428.84114986355</v>
      </c>
      <c r="D7985" s="25">
        <f t="shared" si="752"/>
        <v>11</v>
      </c>
      <c r="E7985" s="25">
        <f t="shared" si="751"/>
        <v>0</v>
      </c>
      <c r="F7985" s="25">
        <f t="shared" si="753"/>
        <v>0</v>
      </c>
      <c r="G7985" s="25" t="str">
        <f t="shared" si="755"/>
        <v>Winter</v>
      </c>
      <c r="H7985" s="25">
        <f t="shared" si="754"/>
        <v>2</v>
      </c>
      <c r="I7985" s="25">
        <v>0</v>
      </c>
      <c r="J7985" s="25">
        <f t="shared" si="756"/>
        <v>2</v>
      </c>
      <c r="K7985" s="7">
        <v>65.837090000000003</v>
      </c>
    </row>
    <row r="7986" spans="1:11" x14ac:dyDescent="0.25">
      <c r="A7986" s="6">
        <v>44529</v>
      </c>
      <c r="B7986" s="7">
        <v>13</v>
      </c>
      <c r="C7986" s="25">
        <v>164651.03462914331</v>
      </c>
      <c r="D7986" s="25">
        <f t="shared" si="752"/>
        <v>11</v>
      </c>
      <c r="E7986" s="25">
        <f t="shared" si="751"/>
        <v>0</v>
      </c>
      <c r="F7986" s="25">
        <f t="shared" si="753"/>
        <v>0</v>
      </c>
      <c r="G7986" s="25" t="str">
        <f t="shared" si="755"/>
        <v>Winter</v>
      </c>
      <c r="H7986" s="25">
        <f t="shared" si="754"/>
        <v>2</v>
      </c>
      <c r="I7986" s="25">
        <v>0</v>
      </c>
      <c r="J7986" s="25">
        <f t="shared" si="756"/>
        <v>2</v>
      </c>
      <c r="K7986" s="7">
        <v>101.895</v>
      </c>
    </row>
    <row r="7987" spans="1:11" x14ac:dyDescent="0.25">
      <c r="A7987" s="6">
        <v>44529</v>
      </c>
      <c r="B7987" s="7">
        <v>14</v>
      </c>
      <c r="C7987" s="25">
        <v>156754.13259957949</v>
      </c>
      <c r="D7987" s="25">
        <f t="shared" si="752"/>
        <v>11</v>
      </c>
      <c r="E7987" s="25">
        <f t="shared" si="751"/>
        <v>0</v>
      </c>
      <c r="F7987" s="25">
        <f t="shared" si="753"/>
        <v>0</v>
      </c>
      <c r="G7987" s="25" t="str">
        <f t="shared" si="755"/>
        <v>Winter</v>
      </c>
      <c r="H7987" s="25">
        <f t="shared" si="754"/>
        <v>2</v>
      </c>
      <c r="I7987" s="25">
        <v>0</v>
      </c>
      <c r="J7987" s="25">
        <f t="shared" si="756"/>
        <v>2</v>
      </c>
      <c r="K7987" s="7">
        <v>67.264089999999996</v>
      </c>
    </row>
    <row r="7988" spans="1:11" x14ac:dyDescent="0.25">
      <c r="A7988" s="6">
        <v>44529</v>
      </c>
      <c r="B7988" s="7">
        <v>15</v>
      </c>
      <c r="C7988" s="25">
        <v>152704.74105332041</v>
      </c>
      <c r="D7988" s="25">
        <f t="shared" si="752"/>
        <v>11</v>
      </c>
      <c r="E7988" s="25">
        <f t="shared" si="751"/>
        <v>0</v>
      </c>
      <c r="F7988" s="25">
        <f t="shared" si="753"/>
        <v>0</v>
      </c>
      <c r="G7988" s="25" t="str">
        <f t="shared" si="755"/>
        <v>Winter</v>
      </c>
      <c r="H7988" s="25">
        <f t="shared" si="754"/>
        <v>2</v>
      </c>
      <c r="I7988" s="25">
        <v>0</v>
      </c>
      <c r="J7988" s="25">
        <f t="shared" si="756"/>
        <v>2</v>
      </c>
      <c r="K7988" s="7">
        <v>71.039360000000002</v>
      </c>
    </row>
    <row r="7989" spans="1:11" x14ac:dyDescent="0.25">
      <c r="A7989" s="6">
        <v>44529</v>
      </c>
      <c r="B7989" s="7">
        <v>16</v>
      </c>
      <c r="C7989" s="25">
        <v>157191.8212818451</v>
      </c>
      <c r="D7989" s="25">
        <f t="shared" si="752"/>
        <v>11</v>
      </c>
      <c r="E7989" s="25">
        <f t="shared" si="751"/>
        <v>0</v>
      </c>
      <c r="F7989" s="25">
        <f t="shared" si="753"/>
        <v>0</v>
      </c>
      <c r="G7989" s="25" t="str">
        <f t="shared" si="755"/>
        <v>Winter</v>
      </c>
      <c r="H7989" s="25">
        <f t="shared" si="754"/>
        <v>2</v>
      </c>
      <c r="I7989" s="25">
        <v>0</v>
      </c>
      <c r="J7989" s="25">
        <f t="shared" si="756"/>
        <v>2</v>
      </c>
      <c r="K7989" s="7">
        <v>75.883340000000004</v>
      </c>
    </row>
    <row r="7990" spans="1:11" x14ac:dyDescent="0.25">
      <c r="A7990" s="6">
        <v>44529</v>
      </c>
      <c r="B7990" s="7">
        <v>17</v>
      </c>
      <c r="C7990" s="25">
        <v>176308.16722888529</v>
      </c>
      <c r="D7990" s="25">
        <f t="shared" si="752"/>
        <v>11</v>
      </c>
      <c r="E7990" s="25">
        <f t="shared" si="751"/>
        <v>0</v>
      </c>
      <c r="F7990" s="25">
        <f t="shared" si="753"/>
        <v>0</v>
      </c>
      <c r="G7990" s="25" t="str">
        <f t="shared" si="755"/>
        <v>Winter</v>
      </c>
      <c r="H7990" s="25">
        <f t="shared" si="754"/>
        <v>2</v>
      </c>
      <c r="I7990" s="25">
        <v>0</v>
      </c>
      <c r="J7990" s="25">
        <f t="shared" si="756"/>
        <v>2</v>
      </c>
      <c r="K7990" s="7">
        <v>113.2291</v>
      </c>
    </row>
    <row r="7991" spans="1:11" x14ac:dyDescent="0.25">
      <c r="A7991" s="6">
        <v>44529</v>
      </c>
      <c r="B7991" s="7">
        <v>18</v>
      </c>
      <c r="C7991" s="25">
        <v>208614.53626550885</v>
      </c>
      <c r="D7991" s="25">
        <f t="shared" si="752"/>
        <v>11</v>
      </c>
      <c r="E7991" s="25">
        <f t="shared" si="751"/>
        <v>0</v>
      </c>
      <c r="F7991" s="25">
        <f t="shared" si="753"/>
        <v>0</v>
      </c>
      <c r="G7991" s="25" t="str">
        <f t="shared" si="755"/>
        <v>Winter</v>
      </c>
      <c r="H7991" s="25">
        <f t="shared" si="754"/>
        <v>2</v>
      </c>
      <c r="I7991" s="25">
        <v>0</v>
      </c>
      <c r="J7991" s="25">
        <f t="shared" si="756"/>
        <v>2</v>
      </c>
      <c r="K7991" s="7">
        <v>152.64439999999999</v>
      </c>
    </row>
    <row r="7992" spans="1:11" x14ac:dyDescent="0.25">
      <c r="A7992" s="6">
        <v>44529</v>
      </c>
      <c r="B7992" s="7">
        <v>19</v>
      </c>
      <c r="C7992" s="25">
        <v>222068.1415877218</v>
      </c>
      <c r="D7992" s="25">
        <f t="shared" si="752"/>
        <v>11</v>
      </c>
      <c r="E7992" s="25">
        <f t="shared" si="751"/>
        <v>0</v>
      </c>
      <c r="F7992" s="25">
        <f t="shared" si="753"/>
        <v>0</v>
      </c>
      <c r="G7992" s="25" t="str">
        <f t="shared" si="755"/>
        <v>Winter</v>
      </c>
      <c r="H7992" s="25">
        <f t="shared" si="754"/>
        <v>6</v>
      </c>
      <c r="I7992" s="25">
        <v>0</v>
      </c>
      <c r="J7992" s="25">
        <f t="shared" si="756"/>
        <v>6</v>
      </c>
      <c r="K7992" s="7">
        <v>113.96250000000001</v>
      </c>
    </row>
    <row r="7993" spans="1:11" x14ac:dyDescent="0.25">
      <c r="A7993" s="6">
        <v>44529</v>
      </c>
      <c r="B7993" s="7">
        <v>20</v>
      </c>
      <c r="C7993" s="25">
        <v>221870.56959611838</v>
      </c>
      <c r="D7993" s="25">
        <f t="shared" si="752"/>
        <v>11</v>
      </c>
      <c r="E7993" s="25">
        <f t="shared" si="751"/>
        <v>0</v>
      </c>
      <c r="F7993" s="25">
        <f t="shared" si="753"/>
        <v>0</v>
      </c>
      <c r="G7993" s="25" t="str">
        <f t="shared" si="755"/>
        <v>Winter</v>
      </c>
      <c r="H7993" s="25">
        <f t="shared" si="754"/>
        <v>6</v>
      </c>
      <c r="I7993" s="25">
        <v>0</v>
      </c>
      <c r="J7993" s="25">
        <f t="shared" si="756"/>
        <v>6</v>
      </c>
      <c r="K7993" s="7">
        <v>110.1981</v>
      </c>
    </row>
    <row r="7994" spans="1:11" x14ac:dyDescent="0.25">
      <c r="A7994" s="6">
        <v>44529</v>
      </c>
      <c r="B7994" s="7">
        <v>21</v>
      </c>
      <c r="C7994" s="25">
        <v>217804.74177055177</v>
      </c>
      <c r="D7994" s="25">
        <f t="shared" si="752"/>
        <v>11</v>
      </c>
      <c r="E7994" s="25">
        <f t="shared" si="751"/>
        <v>0</v>
      </c>
      <c r="F7994" s="25">
        <f t="shared" si="753"/>
        <v>0</v>
      </c>
      <c r="G7994" s="25" t="str">
        <f t="shared" si="755"/>
        <v>Winter</v>
      </c>
      <c r="H7994" s="25">
        <f t="shared" si="754"/>
        <v>6</v>
      </c>
      <c r="I7994" s="25">
        <v>0</v>
      </c>
      <c r="J7994" s="25">
        <f t="shared" si="756"/>
        <v>6</v>
      </c>
      <c r="K7994" s="7">
        <v>98.591610000000003</v>
      </c>
    </row>
    <row r="7995" spans="1:11" x14ac:dyDescent="0.25">
      <c r="A7995" s="6">
        <v>44529</v>
      </c>
      <c r="B7995" s="7">
        <v>22</v>
      </c>
      <c r="C7995" s="25">
        <v>206729.64580510947</v>
      </c>
      <c r="D7995" s="25">
        <f t="shared" si="752"/>
        <v>11</v>
      </c>
      <c r="E7995" s="25">
        <f t="shared" si="751"/>
        <v>0</v>
      </c>
      <c r="F7995" s="25">
        <f t="shared" si="753"/>
        <v>0</v>
      </c>
      <c r="G7995" s="25" t="str">
        <f t="shared" si="755"/>
        <v>Winter</v>
      </c>
      <c r="H7995" s="25">
        <f t="shared" si="754"/>
        <v>2</v>
      </c>
      <c r="I7995" s="25">
        <v>0</v>
      </c>
      <c r="J7995" s="25">
        <f t="shared" si="756"/>
        <v>2</v>
      </c>
      <c r="K7995" s="7">
        <v>77.510050000000007</v>
      </c>
    </row>
    <row r="7996" spans="1:11" x14ac:dyDescent="0.25">
      <c r="A7996" s="6">
        <v>44529</v>
      </c>
      <c r="B7996" s="7">
        <v>23</v>
      </c>
      <c r="C7996" s="25">
        <v>189271.45567084555</v>
      </c>
      <c r="D7996" s="25">
        <f t="shared" si="752"/>
        <v>11</v>
      </c>
      <c r="E7996" s="25">
        <f t="shared" si="751"/>
        <v>0</v>
      </c>
      <c r="F7996" s="25">
        <f t="shared" si="753"/>
        <v>0</v>
      </c>
      <c r="G7996" s="25" t="str">
        <f t="shared" si="755"/>
        <v>Winter</v>
      </c>
      <c r="H7996" s="25">
        <f t="shared" si="754"/>
        <v>2</v>
      </c>
      <c r="I7996" s="25">
        <v>0</v>
      </c>
      <c r="J7996" s="25">
        <f t="shared" si="756"/>
        <v>2</v>
      </c>
      <c r="K7996" s="7">
        <v>77.141750000000002</v>
      </c>
    </row>
    <row r="7997" spans="1:11" x14ac:dyDescent="0.25">
      <c r="A7997" s="6">
        <v>44529</v>
      </c>
      <c r="B7997" s="7">
        <v>24</v>
      </c>
      <c r="C7997" s="25">
        <v>170790.3634335431</v>
      </c>
      <c r="D7997" s="25">
        <f t="shared" si="752"/>
        <v>11</v>
      </c>
      <c r="E7997" s="25">
        <f t="shared" si="751"/>
        <v>0</v>
      </c>
      <c r="F7997" s="25">
        <f t="shared" si="753"/>
        <v>0</v>
      </c>
      <c r="G7997" s="25" t="str">
        <f t="shared" si="755"/>
        <v>Winter</v>
      </c>
      <c r="H7997" s="25">
        <f t="shared" si="754"/>
        <v>2</v>
      </c>
      <c r="I7997" s="25">
        <v>0</v>
      </c>
      <c r="J7997" s="25">
        <f t="shared" si="756"/>
        <v>2</v>
      </c>
      <c r="K7997" s="7">
        <v>57.273009999999999</v>
      </c>
    </row>
    <row r="7998" spans="1:11" x14ac:dyDescent="0.25">
      <c r="A7998" s="6">
        <v>44530</v>
      </c>
      <c r="B7998" s="7">
        <v>1</v>
      </c>
      <c r="C7998" s="25">
        <v>158942.52109925158</v>
      </c>
      <c r="D7998" s="25">
        <f t="shared" si="752"/>
        <v>11</v>
      </c>
      <c r="E7998" s="25">
        <f t="shared" si="751"/>
        <v>0</v>
      </c>
      <c r="F7998" s="25">
        <f t="shared" si="753"/>
        <v>0</v>
      </c>
      <c r="G7998" s="25" t="str">
        <f t="shared" si="755"/>
        <v>Winter</v>
      </c>
      <c r="H7998" s="25">
        <f t="shared" si="754"/>
        <v>2</v>
      </c>
      <c r="I7998" s="25">
        <v>0</v>
      </c>
      <c r="J7998" s="25">
        <f t="shared" si="756"/>
        <v>2</v>
      </c>
      <c r="K7998" s="7">
        <v>52.856029999999997</v>
      </c>
    </row>
    <row r="7999" spans="1:11" x14ac:dyDescent="0.25">
      <c r="A7999" s="6">
        <v>44530</v>
      </c>
      <c r="B7999" s="7">
        <v>2</v>
      </c>
      <c r="C7999" s="25">
        <v>153579.33010560466</v>
      </c>
      <c r="D7999" s="25">
        <f t="shared" si="752"/>
        <v>11</v>
      </c>
      <c r="E7999" s="25">
        <f t="shared" si="751"/>
        <v>0</v>
      </c>
      <c r="F7999" s="25">
        <f t="shared" si="753"/>
        <v>0</v>
      </c>
      <c r="G7999" s="25" t="str">
        <f t="shared" si="755"/>
        <v>Winter</v>
      </c>
      <c r="H7999" s="25">
        <f t="shared" si="754"/>
        <v>1</v>
      </c>
      <c r="I7999" s="25">
        <v>0</v>
      </c>
      <c r="J7999" s="25">
        <f t="shared" si="756"/>
        <v>1</v>
      </c>
      <c r="K7999" s="7">
        <v>111.6026</v>
      </c>
    </row>
    <row r="8000" spans="1:11" x14ac:dyDescent="0.25">
      <c r="A8000" s="6">
        <v>44530</v>
      </c>
      <c r="B8000" s="7">
        <v>3</v>
      </c>
      <c r="C8000" s="25">
        <v>151094.57250040423</v>
      </c>
      <c r="D8000" s="25">
        <f t="shared" si="752"/>
        <v>11</v>
      </c>
      <c r="E8000" s="25">
        <f t="shared" si="751"/>
        <v>0</v>
      </c>
      <c r="F8000" s="25">
        <f t="shared" si="753"/>
        <v>0</v>
      </c>
      <c r="G8000" s="25" t="str">
        <f t="shared" si="755"/>
        <v>Winter</v>
      </c>
      <c r="H8000" s="25">
        <f t="shared" si="754"/>
        <v>1</v>
      </c>
      <c r="I8000" s="25">
        <v>0</v>
      </c>
      <c r="J8000" s="25">
        <f t="shared" si="756"/>
        <v>1</v>
      </c>
      <c r="K8000" s="7">
        <v>57.960189999999997</v>
      </c>
    </row>
    <row r="8001" spans="1:11" x14ac:dyDescent="0.25">
      <c r="A8001" s="6">
        <v>44530</v>
      </c>
      <c r="B8001" s="7">
        <v>4</v>
      </c>
      <c r="C8001" s="25">
        <v>151752.51277940514</v>
      </c>
      <c r="D8001" s="25">
        <f t="shared" si="752"/>
        <v>11</v>
      </c>
      <c r="E8001" s="25">
        <f t="shared" si="751"/>
        <v>0</v>
      </c>
      <c r="F8001" s="25">
        <f t="shared" si="753"/>
        <v>0</v>
      </c>
      <c r="G8001" s="25" t="str">
        <f t="shared" si="755"/>
        <v>Winter</v>
      </c>
      <c r="H8001" s="25">
        <f t="shared" si="754"/>
        <v>1</v>
      </c>
      <c r="I8001" s="25">
        <v>0</v>
      </c>
      <c r="J8001" s="25">
        <f t="shared" si="756"/>
        <v>1</v>
      </c>
      <c r="K8001" s="7">
        <v>55.69032</v>
      </c>
    </row>
    <row r="8002" spans="1:11" x14ac:dyDescent="0.25">
      <c r="A8002" s="6">
        <v>44530</v>
      </c>
      <c r="B8002" s="7">
        <v>5</v>
      </c>
      <c r="C8002" s="25">
        <v>155415.81037559462</v>
      </c>
      <c r="D8002" s="25">
        <f t="shared" si="752"/>
        <v>11</v>
      </c>
      <c r="E8002" s="25">
        <f t="shared" si="751"/>
        <v>0</v>
      </c>
      <c r="F8002" s="25">
        <f t="shared" si="753"/>
        <v>0</v>
      </c>
      <c r="G8002" s="25" t="str">
        <f t="shared" si="755"/>
        <v>Winter</v>
      </c>
      <c r="H8002" s="25">
        <f t="shared" si="754"/>
        <v>1</v>
      </c>
      <c r="I8002" s="25">
        <v>0</v>
      </c>
      <c r="J8002" s="25">
        <f t="shared" si="756"/>
        <v>1</v>
      </c>
      <c r="K8002" s="7">
        <v>47.4542</v>
      </c>
    </row>
    <row r="8003" spans="1:11" x14ac:dyDescent="0.25">
      <c r="A8003" s="6">
        <v>44530</v>
      </c>
      <c r="B8003" s="7">
        <v>6</v>
      </c>
      <c r="C8003" s="25">
        <v>165548.69237656385</v>
      </c>
      <c r="D8003" s="25">
        <f t="shared" si="752"/>
        <v>11</v>
      </c>
      <c r="E8003" s="25">
        <f t="shared" si="751"/>
        <v>0</v>
      </c>
      <c r="F8003" s="25">
        <f t="shared" si="753"/>
        <v>0</v>
      </c>
      <c r="G8003" s="25" t="str">
        <f t="shared" si="755"/>
        <v>Winter</v>
      </c>
      <c r="H8003" s="25">
        <f t="shared" si="754"/>
        <v>1</v>
      </c>
      <c r="I8003" s="25">
        <v>0</v>
      </c>
      <c r="J8003" s="25">
        <f t="shared" si="756"/>
        <v>1</v>
      </c>
      <c r="K8003" s="7">
        <v>63.654040000000002</v>
      </c>
    </row>
    <row r="8004" spans="1:11" x14ac:dyDescent="0.25">
      <c r="A8004" s="6">
        <v>44530</v>
      </c>
      <c r="B8004" s="7">
        <v>7</v>
      </c>
      <c r="C8004" s="25">
        <v>181799.64143802691</v>
      </c>
      <c r="D8004" s="25">
        <f t="shared" si="752"/>
        <v>11</v>
      </c>
      <c r="E8004" s="25">
        <f t="shared" si="751"/>
        <v>0</v>
      </c>
      <c r="F8004" s="25">
        <f t="shared" si="753"/>
        <v>0</v>
      </c>
      <c r="G8004" s="25" t="str">
        <f t="shared" si="755"/>
        <v>Winter</v>
      </c>
      <c r="H8004" s="25">
        <f t="shared" si="754"/>
        <v>6</v>
      </c>
      <c r="I8004" s="25">
        <v>0</v>
      </c>
      <c r="J8004" s="25">
        <f t="shared" si="756"/>
        <v>6</v>
      </c>
      <c r="K8004" s="7">
        <v>85.021600000000007</v>
      </c>
    </row>
    <row r="8005" spans="1:11" x14ac:dyDescent="0.25">
      <c r="A8005" s="6">
        <v>44530</v>
      </c>
      <c r="B8005" s="7">
        <v>8</v>
      </c>
      <c r="C8005" s="25">
        <v>188256.37697228068</v>
      </c>
      <c r="D8005" s="25">
        <f t="shared" si="752"/>
        <v>11</v>
      </c>
      <c r="E8005" s="25">
        <f t="shared" si="751"/>
        <v>0</v>
      </c>
      <c r="F8005" s="25">
        <f t="shared" si="753"/>
        <v>0</v>
      </c>
      <c r="G8005" s="25" t="str">
        <f t="shared" si="755"/>
        <v>Winter</v>
      </c>
      <c r="H8005" s="25">
        <f t="shared" si="754"/>
        <v>6</v>
      </c>
      <c r="I8005" s="25">
        <v>0</v>
      </c>
      <c r="J8005" s="25">
        <f t="shared" si="756"/>
        <v>6</v>
      </c>
      <c r="K8005" s="7">
        <v>79.62764</v>
      </c>
    </row>
    <row r="8006" spans="1:11" x14ac:dyDescent="0.25">
      <c r="A8006" s="6">
        <v>44530</v>
      </c>
      <c r="B8006" s="7">
        <v>9</v>
      </c>
      <c r="C8006" s="25">
        <v>178550.66488737008</v>
      </c>
      <c r="D8006" s="25">
        <f t="shared" si="752"/>
        <v>11</v>
      </c>
      <c r="E8006" s="25">
        <f t="shared" ref="E8006:E8069" si="757">IF(IFERROR(VLOOKUP(A8006,$S$6:$S$15,1,0),0)&gt;0,1,0)</f>
        <v>0</v>
      </c>
      <c r="F8006" s="25">
        <f t="shared" si="753"/>
        <v>0</v>
      </c>
      <c r="G8006" s="25" t="str">
        <f t="shared" si="755"/>
        <v>Winter</v>
      </c>
      <c r="H8006" s="25">
        <f t="shared" si="754"/>
        <v>6</v>
      </c>
      <c r="I8006" s="25">
        <v>0</v>
      </c>
      <c r="J8006" s="25">
        <f t="shared" si="756"/>
        <v>6</v>
      </c>
      <c r="K8006" s="7">
        <v>76.142899999999997</v>
      </c>
    </row>
    <row r="8007" spans="1:11" x14ac:dyDescent="0.25">
      <c r="A8007" s="6">
        <v>44530</v>
      </c>
      <c r="B8007" s="7">
        <v>10</v>
      </c>
      <c r="C8007" s="25">
        <v>165408.6423194347</v>
      </c>
      <c r="D8007" s="25">
        <f t="shared" ref="D8007:D8070" si="758">MONTH(A8007)</f>
        <v>11</v>
      </c>
      <c r="E8007" s="25">
        <f t="shared" si="757"/>
        <v>0</v>
      </c>
      <c r="F8007" s="25">
        <f t="shared" ref="F8007:F8070" si="759">IF(WEEKDAY(A8007,2)&gt;5,1,0)</f>
        <v>0</v>
      </c>
      <c r="G8007" s="25" t="str">
        <f t="shared" si="755"/>
        <v>Winter</v>
      </c>
      <c r="H8007" s="25">
        <f t="shared" ref="H8007:H8070" si="760">IF(AND(B8007&lt;7,B8007&gt;1),1,IF(G8007="Winter",IF(OR(E8007=1,F8007=1,B8007=1,AND(B8007&gt;9,B8007&lt;19),B8007&gt;21),2,6),IF(OR(E8007=1,F8007=1,B8007&lt;15,B8007&gt;20),3,4)))</f>
        <v>2</v>
      </c>
      <c r="I8007" s="25">
        <v>0</v>
      </c>
      <c r="J8007" s="25">
        <f t="shared" si="756"/>
        <v>2</v>
      </c>
      <c r="K8007" s="7">
        <v>69.362880000000004</v>
      </c>
    </row>
    <row r="8008" spans="1:11" x14ac:dyDescent="0.25">
      <c r="A8008" s="6">
        <v>44530</v>
      </c>
      <c r="B8008" s="7">
        <v>11</v>
      </c>
      <c r="C8008" s="25">
        <v>152921.6523231813</v>
      </c>
      <c r="D8008" s="25">
        <f t="shared" si="758"/>
        <v>11</v>
      </c>
      <c r="E8008" s="25">
        <f t="shared" si="757"/>
        <v>0</v>
      </c>
      <c r="F8008" s="25">
        <f t="shared" si="759"/>
        <v>0</v>
      </c>
      <c r="G8008" s="25" t="str">
        <f t="shared" si="755"/>
        <v>Winter</v>
      </c>
      <c r="H8008" s="25">
        <f t="shared" si="760"/>
        <v>2</v>
      </c>
      <c r="I8008" s="25">
        <v>0</v>
      </c>
      <c r="J8008" s="25">
        <f t="shared" si="756"/>
        <v>2</v>
      </c>
      <c r="K8008" s="7">
        <v>72.455290000000005</v>
      </c>
    </row>
    <row r="8009" spans="1:11" x14ac:dyDescent="0.25">
      <c r="A8009" s="6">
        <v>44530</v>
      </c>
      <c r="B8009" s="7">
        <v>12</v>
      </c>
      <c r="C8009" s="25">
        <v>144736.2397536069</v>
      </c>
      <c r="D8009" s="25">
        <f t="shared" si="758"/>
        <v>11</v>
      </c>
      <c r="E8009" s="25">
        <f t="shared" si="757"/>
        <v>0</v>
      </c>
      <c r="F8009" s="25">
        <f t="shared" si="759"/>
        <v>0</v>
      </c>
      <c r="G8009" s="25" t="str">
        <f t="shared" si="755"/>
        <v>Winter</v>
      </c>
      <c r="H8009" s="25">
        <f t="shared" si="760"/>
        <v>2</v>
      </c>
      <c r="I8009" s="25">
        <v>0</v>
      </c>
      <c r="J8009" s="25">
        <f t="shared" si="756"/>
        <v>2</v>
      </c>
      <c r="K8009" s="7">
        <v>66.144549999999995</v>
      </c>
    </row>
    <row r="8010" spans="1:11" x14ac:dyDescent="0.25">
      <c r="A8010" s="6">
        <v>44530</v>
      </c>
      <c r="B8010" s="7">
        <v>13</v>
      </c>
      <c r="C8010" s="25">
        <v>138218.05101260691</v>
      </c>
      <c r="D8010" s="25">
        <f t="shared" si="758"/>
        <v>11</v>
      </c>
      <c r="E8010" s="25">
        <f t="shared" si="757"/>
        <v>0</v>
      </c>
      <c r="F8010" s="25">
        <f t="shared" si="759"/>
        <v>0</v>
      </c>
      <c r="G8010" s="25" t="str">
        <f t="shared" si="755"/>
        <v>Winter</v>
      </c>
      <c r="H8010" s="25">
        <f t="shared" si="760"/>
        <v>2</v>
      </c>
      <c r="I8010" s="25">
        <v>0</v>
      </c>
      <c r="J8010" s="25">
        <f t="shared" si="756"/>
        <v>2</v>
      </c>
      <c r="K8010" s="7">
        <v>61.09648</v>
      </c>
    </row>
    <row r="8011" spans="1:11" x14ac:dyDescent="0.25">
      <c r="A8011" s="6">
        <v>44530</v>
      </c>
      <c r="B8011" s="7">
        <v>14</v>
      </c>
      <c r="C8011" s="25">
        <v>131658.85691459343</v>
      </c>
      <c r="D8011" s="25">
        <f t="shared" si="758"/>
        <v>11</v>
      </c>
      <c r="E8011" s="25">
        <f t="shared" si="757"/>
        <v>0</v>
      </c>
      <c r="F8011" s="25">
        <f t="shared" si="759"/>
        <v>0</v>
      </c>
      <c r="G8011" s="25" t="str">
        <f t="shared" si="755"/>
        <v>Winter</v>
      </c>
      <c r="H8011" s="25">
        <f t="shared" si="760"/>
        <v>2</v>
      </c>
      <c r="I8011" s="25">
        <v>0</v>
      </c>
      <c r="J8011" s="25">
        <f t="shared" si="756"/>
        <v>2</v>
      </c>
      <c r="K8011" s="7">
        <v>52.637779999999999</v>
      </c>
    </row>
    <row r="8012" spans="1:11" x14ac:dyDescent="0.25">
      <c r="A8012" s="6">
        <v>44530</v>
      </c>
      <c r="B8012" s="7">
        <v>15</v>
      </c>
      <c r="C8012" s="25">
        <v>127976.96742347561</v>
      </c>
      <c r="D8012" s="25">
        <f t="shared" si="758"/>
        <v>11</v>
      </c>
      <c r="E8012" s="25">
        <f t="shared" si="757"/>
        <v>0</v>
      </c>
      <c r="F8012" s="25">
        <f t="shared" si="759"/>
        <v>0</v>
      </c>
      <c r="G8012" s="25" t="str">
        <f t="shared" si="755"/>
        <v>Winter</v>
      </c>
      <c r="H8012" s="25">
        <f t="shared" si="760"/>
        <v>2</v>
      </c>
      <c r="I8012" s="25">
        <v>0</v>
      </c>
      <c r="J8012" s="25">
        <f t="shared" si="756"/>
        <v>2</v>
      </c>
      <c r="K8012" s="7">
        <v>44.823160000000001</v>
      </c>
    </row>
    <row r="8013" spans="1:11" x14ac:dyDescent="0.25">
      <c r="A8013" s="6">
        <v>44530</v>
      </c>
      <c r="B8013" s="7">
        <v>16</v>
      </c>
      <c r="C8013" s="25">
        <v>130724.16623837051</v>
      </c>
      <c r="D8013" s="25">
        <f t="shared" si="758"/>
        <v>11</v>
      </c>
      <c r="E8013" s="25">
        <f t="shared" si="757"/>
        <v>0</v>
      </c>
      <c r="F8013" s="25">
        <f t="shared" si="759"/>
        <v>0</v>
      </c>
      <c r="G8013" s="25" t="str">
        <f t="shared" si="755"/>
        <v>Winter</v>
      </c>
      <c r="H8013" s="25">
        <f t="shared" si="760"/>
        <v>2</v>
      </c>
      <c r="I8013" s="25">
        <v>0</v>
      </c>
      <c r="J8013" s="25">
        <f t="shared" si="756"/>
        <v>2</v>
      </c>
      <c r="K8013" s="7">
        <v>50.85727</v>
      </c>
    </row>
    <row r="8014" spans="1:11" x14ac:dyDescent="0.25">
      <c r="A8014" s="6">
        <v>44530</v>
      </c>
      <c r="B8014" s="7">
        <v>17</v>
      </c>
      <c r="C8014" s="25">
        <v>144667.86552455922</v>
      </c>
      <c r="D8014" s="25">
        <f t="shared" si="758"/>
        <v>11</v>
      </c>
      <c r="E8014" s="25">
        <f t="shared" si="757"/>
        <v>0</v>
      </c>
      <c r="F8014" s="25">
        <f t="shared" si="759"/>
        <v>0</v>
      </c>
      <c r="G8014" s="25" t="str">
        <f t="shared" si="755"/>
        <v>Winter</v>
      </c>
      <c r="H8014" s="25">
        <f t="shared" si="760"/>
        <v>2</v>
      </c>
      <c r="I8014" s="25">
        <v>0</v>
      </c>
      <c r="J8014" s="25">
        <f t="shared" si="756"/>
        <v>2</v>
      </c>
      <c r="K8014" s="7">
        <v>62.851619999999997</v>
      </c>
    </row>
    <row r="8015" spans="1:11" x14ac:dyDescent="0.25">
      <c r="A8015" s="6">
        <v>44530</v>
      </c>
      <c r="B8015" s="7">
        <v>18</v>
      </c>
      <c r="C8015" s="25">
        <v>174656.1493221882</v>
      </c>
      <c r="D8015" s="25">
        <f t="shared" si="758"/>
        <v>11</v>
      </c>
      <c r="E8015" s="25">
        <f t="shared" si="757"/>
        <v>0</v>
      </c>
      <c r="F8015" s="25">
        <f t="shared" si="759"/>
        <v>0</v>
      </c>
      <c r="G8015" s="25" t="str">
        <f t="shared" si="755"/>
        <v>Winter</v>
      </c>
      <c r="H8015" s="25">
        <f t="shared" si="760"/>
        <v>2</v>
      </c>
      <c r="I8015" s="25">
        <v>0</v>
      </c>
      <c r="J8015" s="25">
        <f t="shared" si="756"/>
        <v>2</v>
      </c>
      <c r="K8015" s="7">
        <v>98.478200000000001</v>
      </c>
    </row>
    <row r="8016" spans="1:11" x14ac:dyDescent="0.25">
      <c r="A8016" s="6">
        <v>44530</v>
      </c>
      <c r="B8016" s="7">
        <v>19</v>
      </c>
      <c r="C8016" s="25">
        <v>192996.16644708804</v>
      </c>
      <c r="D8016" s="25">
        <f t="shared" si="758"/>
        <v>11</v>
      </c>
      <c r="E8016" s="25">
        <f t="shared" si="757"/>
        <v>0</v>
      </c>
      <c r="F8016" s="25">
        <f t="shared" si="759"/>
        <v>0</v>
      </c>
      <c r="G8016" s="25" t="str">
        <f t="shared" si="755"/>
        <v>Winter</v>
      </c>
      <c r="H8016" s="25">
        <f t="shared" si="760"/>
        <v>6</v>
      </c>
      <c r="I8016" s="25">
        <v>0</v>
      </c>
      <c r="J8016" s="25">
        <f t="shared" si="756"/>
        <v>6</v>
      </c>
      <c r="K8016" s="7">
        <v>108.04949999999999</v>
      </c>
    </row>
    <row r="8017" spans="1:11" x14ac:dyDescent="0.25">
      <c r="A8017" s="6">
        <v>44530</v>
      </c>
      <c r="B8017" s="7">
        <v>20</v>
      </c>
      <c r="C8017" s="25">
        <v>197504.44658150073</v>
      </c>
      <c r="D8017" s="25">
        <f t="shared" si="758"/>
        <v>11</v>
      </c>
      <c r="E8017" s="25">
        <f t="shared" si="757"/>
        <v>0</v>
      </c>
      <c r="F8017" s="25">
        <f t="shared" si="759"/>
        <v>0</v>
      </c>
      <c r="G8017" s="25" t="str">
        <f t="shared" si="755"/>
        <v>Winter</v>
      </c>
      <c r="H8017" s="25">
        <f t="shared" si="760"/>
        <v>6</v>
      </c>
      <c r="I8017" s="25">
        <v>0</v>
      </c>
      <c r="J8017" s="25">
        <f t="shared" si="756"/>
        <v>6</v>
      </c>
      <c r="K8017" s="7">
        <v>81.188999999999993</v>
      </c>
    </row>
    <row r="8018" spans="1:11" x14ac:dyDescent="0.25">
      <c r="A8018" s="6">
        <v>44530</v>
      </c>
      <c r="B8018" s="7">
        <v>21</v>
      </c>
      <c r="C8018" s="25">
        <v>197179.52965348531</v>
      </c>
      <c r="D8018" s="25">
        <f t="shared" si="758"/>
        <v>11</v>
      </c>
      <c r="E8018" s="25">
        <f t="shared" si="757"/>
        <v>0</v>
      </c>
      <c r="F8018" s="25">
        <f t="shared" si="759"/>
        <v>0</v>
      </c>
      <c r="G8018" s="25" t="str">
        <f t="shared" si="755"/>
        <v>Winter</v>
      </c>
      <c r="H8018" s="25">
        <f t="shared" si="760"/>
        <v>6</v>
      </c>
      <c r="I8018" s="25">
        <v>0</v>
      </c>
      <c r="J8018" s="25">
        <f t="shared" si="756"/>
        <v>6</v>
      </c>
      <c r="K8018" s="7">
        <v>84.749769999999998</v>
      </c>
    </row>
    <row r="8019" spans="1:11" x14ac:dyDescent="0.25">
      <c r="A8019" s="6">
        <v>44530</v>
      </c>
      <c r="B8019" s="7">
        <v>22</v>
      </c>
      <c r="C8019" s="25">
        <v>189605.99447796118</v>
      </c>
      <c r="D8019" s="25">
        <f t="shared" si="758"/>
        <v>11</v>
      </c>
      <c r="E8019" s="25">
        <f t="shared" si="757"/>
        <v>0</v>
      </c>
      <c r="F8019" s="25">
        <f t="shared" si="759"/>
        <v>0</v>
      </c>
      <c r="G8019" s="25" t="str">
        <f t="shared" si="755"/>
        <v>Winter</v>
      </c>
      <c r="H8019" s="25">
        <f t="shared" si="760"/>
        <v>2</v>
      </c>
      <c r="I8019" s="25">
        <v>0</v>
      </c>
      <c r="J8019" s="25">
        <f t="shared" si="756"/>
        <v>2</v>
      </c>
      <c r="K8019" s="7">
        <v>59.746870000000001</v>
      </c>
    </row>
    <row r="8020" spans="1:11" x14ac:dyDescent="0.25">
      <c r="A8020" s="6">
        <v>44530</v>
      </c>
      <c r="B8020" s="7">
        <v>23</v>
      </c>
      <c r="C8020" s="25">
        <v>175652.86477943562</v>
      </c>
      <c r="D8020" s="25">
        <f t="shared" si="758"/>
        <v>11</v>
      </c>
      <c r="E8020" s="25">
        <f t="shared" si="757"/>
        <v>0</v>
      </c>
      <c r="F8020" s="25">
        <f t="shared" si="759"/>
        <v>0</v>
      </c>
      <c r="G8020" s="25" t="str">
        <f t="shared" si="755"/>
        <v>Winter</v>
      </c>
      <c r="H8020" s="25">
        <f t="shared" si="760"/>
        <v>2</v>
      </c>
      <c r="I8020" s="25">
        <v>0</v>
      </c>
      <c r="J8020" s="25">
        <f t="shared" si="756"/>
        <v>2</v>
      </c>
      <c r="K8020" s="7">
        <v>59.826189999999997</v>
      </c>
    </row>
    <row r="8021" spans="1:11" x14ac:dyDescent="0.25">
      <c r="A8021" s="6">
        <v>44530</v>
      </c>
      <c r="B8021" s="7">
        <v>24</v>
      </c>
      <c r="C8021" s="25">
        <v>159983.04632906185</v>
      </c>
      <c r="D8021" s="25">
        <f t="shared" si="758"/>
        <v>11</v>
      </c>
      <c r="E8021" s="25">
        <f t="shared" si="757"/>
        <v>0</v>
      </c>
      <c r="F8021" s="25">
        <f t="shared" si="759"/>
        <v>0</v>
      </c>
      <c r="G8021" s="25" t="str">
        <f t="shared" si="755"/>
        <v>Winter</v>
      </c>
      <c r="H8021" s="25">
        <f t="shared" si="760"/>
        <v>2</v>
      </c>
      <c r="I8021" s="25">
        <v>0</v>
      </c>
      <c r="J8021" s="25">
        <f t="shared" si="756"/>
        <v>2</v>
      </c>
      <c r="K8021" s="7">
        <v>46.992930000000001</v>
      </c>
    </row>
    <row r="8022" spans="1:11" x14ac:dyDescent="0.25">
      <c r="A8022" s="6">
        <v>44531</v>
      </c>
      <c r="B8022" s="7">
        <v>1</v>
      </c>
      <c r="C8022" s="25">
        <v>150716.06356221606</v>
      </c>
      <c r="D8022" s="25">
        <f t="shared" si="758"/>
        <v>12</v>
      </c>
      <c r="E8022" s="25">
        <f t="shared" si="757"/>
        <v>0</v>
      </c>
      <c r="F8022" s="25">
        <f t="shared" si="759"/>
        <v>0</v>
      </c>
      <c r="G8022" s="25" t="str">
        <f t="shared" si="755"/>
        <v>Winter</v>
      </c>
      <c r="H8022" s="25">
        <f t="shared" si="760"/>
        <v>2</v>
      </c>
      <c r="I8022" s="25">
        <v>0</v>
      </c>
      <c r="J8022" s="25">
        <f t="shared" si="756"/>
        <v>2</v>
      </c>
      <c r="K8022" s="7">
        <v>105.1421</v>
      </c>
    </row>
    <row r="8023" spans="1:11" x14ac:dyDescent="0.25">
      <c r="A8023" s="6">
        <v>44531</v>
      </c>
      <c r="B8023" s="7">
        <v>2</v>
      </c>
      <c r="C8023" s="25">
        <v>147832.17400036613</v>
      </c>
      <c r="D8023" s="25">
        <f t="shared" si="758"/>
        <v>12</v>
      </c>
      <c r="E8023" s="25">
        <f t="shared" si="757"/>
        <v>0</v>
      </c>
      <c r="F8023" s="25">
        <f t="shared" si="759"/>
        <v>0</v>
      </c>
      <c r="G8023" s="25" t="str">
        <f t="shared" si="755"/>
        <v>Winter</v>
      </c>
      <c r="H8023" s="25">
        <f t="shared" si="760"/>
        <v>1</v>
      </c>
      <c r="I8023" s="25">
        <v>0</v>
      </c>
      <c r="J8023" s="25">
        <f t="shared" si="756"/>
        <v>1</v>
      </c>
      <c r="K8023" s="7">
        <v>56.988329999999998</v>
      </c>
    </row>
    <row r="8024" spans="1:11" x14ac:dyDescent="0.25">
      <c r="A8024" s="6">
        <v>44531</v>
      </c>
      <c r="B8024" s="7">
        <v>3</v>
      </c>
      <c r="C8024" s="25">
        <v>148567.87997911437</v>
      </c>
      <c r="D8024" s="25">
        <f t="shared" si="758"/>
        <v>12</v>
      </c>
      <c r="E8024" s="25">
        <f t="shared" si="757"/>
        <v>0</v>
      </c>
      <c r="F8024" s="25">
        <f t="shared" si="759"/>
        <v>0</v>
      </c>
      <c r="G8024" s="25" t="str">
        <f t="shared" si="755"/>
        <v>Winter</v>
      </c>
      <c r="H8024" s="25">
        <f t="shared" si="760"/>
        <v>1</v>
      </c>
      <c r="I8024" s="25">
        <v>0</v>
      </c>
      <c r="J8024" s="25">
        <f t="shared" si="756"/>
        <v>1</v>
      </c>
      <c r="K8024" s="7">
        <v>51.397750000000002</v>
      </c>
    </row>
    <row r="8025" spans="1:11" x14ac:dyDescent="0.25">
      <c r="A8025" s="6">
        <v>44531</v>
      </c>
      <c r="B8025" s="7">
        <v>4</v>
      </c>
      <c r="C8025" s="25">
        <v>151472.20715966495</v>
      </c>
      <c r="D8025" s="25">
        <f t="shared" si="758"/>
        <v>12</v>
      </c>
      <c r="E8025" s="25">
        <f t="shared" si="757"/>
        <v>0</v>
      </c>
      <c r="F8025" s="25">
        <f t="shared" si="759"/>
        <v>0</v>
      </c>
      <c r="G8025" s="25" t="str">
        <f t="shared" si="755"/>
        <v>Winter</v>
      </c>
      <c r="H8025" s="25">
        <f t="shared" si="760"/>
        <v>1</v>
      </c>
      <c r="I8025" s="25">
        <v>0</v>
      </c>
      <c r="J8025" s="25">
        <f t="shared" si="756"/>
        <v>1</v>
      </c>
      <c r="K8025" s="7">
        <v>55.5929</v>
      </c>
    </row>
    <row r="8026" spans="1:11" x14ac:dyDescent="0.25">
      <c r="A8026" s="6">
        <v>44531</v>
      </c>
      <c r="B8026" s="7">
        <v>5</v>
      </c>
      <c r="C8026" s="25">
        <v>156416.06239452565</v>
      </c>
      <c r="D8026" s="25">
        <f t="shared" si="758"/>
        <v>12</v>
      </c>
      <c r="E8026" s="25">
        <f t="shared" si="757"/>
        <v>0</v>
      </c>
      <c r="F8026" s="25">
        <f t="shared" si="759"/>
        <v>0</v>
      </c>
      <c r="G8026" s="25" t="str">
        <f t="shared" si="755"/>
        <v>Winter</v>
      </c>
      <c r="H8026" s="25">
        <f t="shared" si="760"/>
        <v>1</v>
      </c>
      <c r="I8026" s="25">
        <v>0</v>
      </c>
      <c r="J8026" s="25">
        <f t="shared" si="756"/>
        <v>1</v>
      </c>
      <c r="K8026" s="7">
        <v>81.974779999999996</v>
      </c>
    </row>
    <row r="8027" spans="1:11" x14ac:dyDescent="0.25">
      <c r="A8027" s="6">
        <v>44531</v>
      </c>
      <c r="B8027" s="7">
        <v>6</v>
      </c>
      <c r="C8027" s="25">
        <v>165904.16625668789</v>
      </c>
      <c r="D8027" s="25">
        <f t="shared" si="758"/>
        <v>12</v>
      </c>
      <c r="E8027" s="25">
        <f t="shared" si="757"/>
        <v>0</v>
      </c>
      <c r="F8027" s="25">
        <f t="shared" si="759"/>
        <v>0</v>
      </c>
      <c r="G8027" s="25" t="str">
        <f t="shared" si="755"/>
        <v>Winter</v>
      </c>
      <c r="H8027" s="25">
        <f t="shared" si="760"/>
        <v>1</v>
      </c>
      <c r="I8027" s="25">
        <v>0</v>
      </c>
      <c r="J8027" s="25">
        <f t="shared" si="756"/>
        <v>1</v>
      </c>
      <c r="K8027" s="7">
        <v>54.17756</v>
      </c>
    </row>
    <row r="8028" spans="1:11" x14ac:dyDescent="0.25">
      <c r="A8028" s="6">
        <v>44531</v>
      </c>
      <c r="B8028" s="7">
        <v>7</v>
      </c>
      <c r="C8028" s="25">
        <v>181800.37363055206</v>
      </c>
      <c r="D8028" s="25">
        <f t="shared" si="758"/>
        <v>12</v>
      </c>
      <c r="E8028" s="25">
        <f t="shared" si="757"/>
        <v>0</v>
      </c>
      <c r="F8028" s="25">
        <f t="shared" si="759"/>
        <v>0</v>
      </c>
      <c r="G8028" s="25" t="str">
        <f t="shared" si="755"/>
        <v>Winter</v>
      </c>
      <c r="H8028" s="25">
        <f t="shared" si="760"/>
        <v>6</v>
      </c>
      <c r="I8028" s="25">
        <v>0</v>
      </c>
      <c r="J8028" s="25">
        <f t="shared" si="756"/>
        <v>6</v>
      </c>
      <c r="K8028" s="7">
        <v>68.943550000000002</v>
      </c>
    </row>
    <row r="8029" spans="1:11" x14ac:dyDescent="0.25">
      <c r="A8029" s="6">
        <v>44531</v>
      </c>
      <c r="B8029" s="7">
        <v>8</v>
      </c>
      <c r="C8029" s="25">
        <v>186285.94949979076</v>
      </c>
      <c r="D8029" s="25">
        <f t="shared" si="758"/>
        <v>12</v>
      </c>
      <c r="E8029" s="25">
        <f t="shared" si="757"/>
        <v>0</v>
      </c>
      <c r="F8029" s="25">
        <f t="shared" si="759"/>
        <v>0</v>
      </c>
      <c r="G8029" s="25" t="str">
        <f t="shared" si="755"/>
        <v>Winter</v>
      </c>
      <c r="H8029" s="25">
        <f t="shared" si="760"/>
        <v>6</v>
      </c>
      <c r="I8029" s="25">
        <v>0</v>
      </c>
      <c r="J8029" s="25">
        <f t="shared" si="756"/>
        <v>6</v>
      </c>
      <c r="K8029" s="7">
        <v>78.831659999999999</v>
      </c>
    </row>
    <row r="8030" spans="1:11" x14ac:dyDescent="0.25">
      <c r="A8030" s="6">
        <v>44531</v>
      </c>
      <c r="B8030" s="7">
        <v>9</v>
      </c>
      <c r="C8030" s="25">
        <v>179519.06934185946</v>
      </c>
      <c r="D8030" s="25">
        <f t="shared" si="758"/>
        <v>12</v>
      </c>
      <c r="E8030" s="25">
        <f t="shared" si="757"/>
        <v>0</v>
      </c>
      <c r="F8030" s="25">
        <f t="shared" si="759"/>
        <v>0</v>
      </c>
      <c r="G8030" s="25" t="str">
        <f t="shared" si="755"/>
        <v>Winter</v>
      </c>
      <c r="H8030" s="25">
        <f t="shared" si="760"/>
        <v>6</v>
      </c>
      <c r="I8030" s="25">
        <v>0</v>
      </c>
      <c r="J8030" s="25">
        <f t="shared" si="756"/>
        <v>6</v>
      </c>
      <c r="K8030" s="7">
        <v>54.3827</v>
      </c>
    </row>
    <row r="8031" spans="1:11" x14ac:dyDescent="0.25">
      <c r="A8031" s="6">
        <v>44531</v>
      </c>
      <c r="B8031" s="7">
        <v>10</v>
      </c>
      <c r="C8031" s="25">
        <v>174840.79851207556</v>
      </c>
      <c r="D8031" s="25">
        <f t="shared" si="758"/>
        <v>12</v>
      </c>
      <c r="E8031" s="25">
        <f t="shared" si="757"/>
        <v>0</v>
      </c>
      <c r="F8031" s="25">
        <f t="shared" si="759"/>
        <v>0</v>
      </c>
      <c r="G8031" s="25" t="str">
        <f t="shared" si="755"/>
        <v>Winter</v>
      </c>
      <c r="H8031" s="25">
        <f t="shared" si="760"/>
        <v>2</v>
      </c>
      <c r="I8031" s="25">
        <v>0</v>
      </c>
      <c r="J8031" s="25">
        <f t="shared" si="756"/>
        <v>2</v>
      </c>
      <c r="K8031" s="7">
        <v>50.843319999999999</v>
      </c>
    </row>
    <row r="8032" spans="1:11" x14ac:dyDescent="0.25">
      <c r="A8032" s="6">
        <v>44531</v>
      </c>
      <c r="B8032" s="7">
        <v>11</v>
      </c>
      <c r="C8032" s="25">
        <v>170705.32741216075</v>
      </c>
      <c r="D8032" s="25">
        <f t="shared" si="758"/>
        <v>12</v>
      </c>
      <c r="E8032" s="25">
        <f t="shared" si="757"/>
        <v>0</v>
      </c>
      <c r="F8032" s="25">
        <f t="shared" si="759"/>
        <v>0</v>
      </c>
      <c r="G8032" s="25" t="str">
        <f t="shared" si="755"/>
        <v>Winter</v>
      </c>
      <c r="H8032" s="25">
        <f t="shared" si="760"/>
        <v>2</v>
      </c>
      <c r="I8032" s="25">
        <v>0</v>
      </c>
      <c r="J8032" s="25">
        <f t="shared" si="756"/>
        <v>2</v>
      </c>
      <c r="K8032" s="7">
        <v>49.125619999999998</v>
      </c>
    </row>
    <row r="8033" spans="1:11" x14ac:dyDescent="0.25">
      <c r="A8033" s="6">
        <v>44531</v>
      </c>
      <c r="B8033" s="7">
        <v>12</v>
      </c>
      <c r="C8033" s="25">
        <v>168589.701349048</v>
      </c>
      <c r="D8033" s="25">
        <f t="shared" si="758"/>
        <v>12</v>
      </c>
      <c r="E8033" s="25">
        <f t="shared" si="757"/>
        <v>0</v>
      </c>
      <c r="F8033" s="25">
        <f t="shared" si="759"/>
        <v>0</v>
      </c>
      <c r="G8033" s="25" t="str">
        <f t="shared" si="755"/>
        <v>Winter</v>
      </c>
      <c r="H8033" s="25">
        <f t="shared" si="760"/>
        <v>2</v>
      </c>
      <c r="I8033" s="25">
        <v>0</v>
      </c>
      <c r="J8033" s="25">
        <f t="shared" si="756"/>
        <v>2</v>
      </c>
      <c r="K8033" s="7">
        <v>74.108249999999998</v>
      </c>
    </row>
    <row r="8034" spans="1:11" x14ac:dyDescent="0.25">
      <c r="A8034" s="6">
        <v>44531</v>
      </c>
      <c r="B8034" s="7">
        <v>13</v>
      </c>
      <c r="C8034" s="25">
        <v>166393.3893018816</v>
      </c>
      <c r="D8034" s="25">
        <f t="shared" si="758"/>
        <v>12</v>
      </c>
      <c r="E8034" s="25">
        <f t="shared" si="757"/>
        <v>0</v>
      </c>
      <c r="F8034" s="25">
        <f t="shared" si="759"/>
        <v>0</v>
      </c>
      <c r="G8034" s="25" t="str">
        <f t="shared" si="755"/>
        <v>Winter</v>
      </c>
      <c r="H8034" s="25">
        <f t="shared" si="760"/>
        <v>2</v>
      </c>
      <c r="I8034" s="25">
        <v>0</v>
      </c>
      <c r="J8034" s="25">
        <f t="shared" si="756"/>
        <v>2</v>
      </c>
      <c r="K8034" s="7">
        <v>53.496360000000003</v>
      </c>
    </row>
    <row r="8035" spans="1:11" x14ac:dyDescent="0.25">
      <c r="A8035" s="6">
        <v>44531</v>
      </c>
      <c r="B8035" s="7">
        <v>14</v>
      </c>
      <c r="C8035" s="25">
        <v>160169.46482473248</v>
      </c>
      <c r="D8035" s="25">
        <f t="shared" si="758"/>
        <v>12</v>
      </c>
      <c r="E8035" s="25">
        <f t="shared" si="757"/>
        <v>0</v>
      </c>
      <c r="F8035" s="25">
        <f t="shared" si="759"/>
        <v>0</v>
      </c>
      <c r="G8035" s="25" t="str">
        <f t="shared" si="755"/>
        <v>Winter</v>
      </c>
      <c r="H8035" s="25">
        <f t="shared" si="760"/>
        <v>2</v>
      </c>
      <c r="I8035" s="25">
        <v>0</v>
      </c>
      <c r="J8035" s="25">
        <f t="shared" si="756"/>
        <v>2</v>
      </c>
      <c r="K8035" s="7">
        <v>51.51099</v>
      </c>
    </row>
    <row r="8036" spans="1:11" x14ac:dyDescent="0.25">
      <c r="A8036" s="6">
        <v>44531</v>
      </c>
      <c r="B8036" s="7">
        <v>15</v>
      </c>
      <c r="C8036" s="25">
        <v>153668.52121910124</v>
      </c>
      <c r="D8036" s="25">
        <f t="shared" si="758"/>
        <v>12</v>
      </c>
      <c r="E8036" s="25">
        <f t="shared" si="757"/>
        <v>0</v>
      </c>
      <c r="F8036" s="25">
        <f t="shared" si="759"/>
        <v>0</v>
      </c>
      <c r="G8036" s="25" t="str">
        <f t="shared" si="755"/>
        <v>Winter</v>
      </c>
      <c r="H8036" s="25">
        <f t="shared" si="760"/>
        <v>2</v>
      </c>
      <c r="I8036" s="25">
        <v>0</v>
      </c>
      <c r="J8036" s="25">
        <f t="shared" si="756"/>
        <v>2</v>
      </c>
      <c r="K8036" s="7">
        <v>48.405439999999999</v>
      </c>
    </row>
    <row r="8037" spans="1:11" x14ac:dyDescent="0.25">
      <c r="A8037" s="6">
        <v>44531</v>
      </c>
      <c r="B8037" s="7">
        <v>16</v>
      </c>
      <c r="C8037" s="25">
        <v>158618.10840462099</v>
      </c>
      <c r="D8037" s="25">
        <f t="shared" si="758"/>
        <v>12</v>
      </c>
      <c r="E8037" s="25">
        <f t="shared" si="757"/>
        <v>0</v>
      </c>
      <c r="F8037" s="25">
        <f t="shared" si="759"/>
        <v>0</v>
      </c>
      <c r="G8037" s="25" t="str">
        <f t="shared" si="755"/>
        <v>Winter</v>
      </c>
      <c r="H8037" s="25">
        <f t="shared" si="760"/>
        <v>2</v>
      </c>
      <c r="I8037" s="25">
        <v>0</v>
      </c>
      <c r="J8037" s="25">
        <f t="shared" si="756"/>
        <v>2</v>
      </c>
      <c r="K8037" s="7">
        <v>51.504530000000003</v>
      </c>
    </row>
    <row r="8038" spans="1:11" x14ac:dyDescent="0.25">
      <c r="A8038" s="6">
        <v>44531</v>
      </c>
      <c r="B8038" s="7">
        <v>17</v>
      </c>
      <c r="C8038" s="25">
        <v>171805.42326387644</v>
      </c>
      <c r="D8038" s="25">
        <f t="shared" si="758"/>
        <v>12</v>
      </c>
      <c r="E8038" s="25">
        <f t="shared" si="757"/>
        <v>0</v>
      </c>
      <c r="F8038" s="25">
        <f t="shared" si="759"/>
        <v>0</v>
      </c>
      <c r="G8038" s="25" t="str">
        <f t="shared" si="755"/>
        <v>Winter</v>
      </c>
      <c r="H8038" s="25">
        <f t="shared" si="760"/>
        <v>2</v>
      </c>
      <c r="I8038" s="25">
        <v>0</v>
      </c>
      <c r="J8038" s="25">
        <f t="shared" si="756"/>
        <v>2</v>
      </c>
      <c r="K8038" s="7">
        <v>74.570139999999995</v>
      </c>
    </row>
    <row r="8039" spans="1:11" x14ac:dyDescent="0.25">
      <c r="A8039" s="6">
        <v>44531</v>
      </c>
      <c r="B8039" s="7">
        <v>18</v>
      </c>
      <c r="C8039" s="25">
        <v>191526.66283155489</v>
      </c>
      <c r="D8039" s="25">
        <f t="shared" si="758"/>
        <v>12</v>
      </c>
      <c r="E8039" s="25">
        <f t="shared" si="757"/>
        <v>0</v>
      </c>
      <c r="F8039" s="25">
        <f t="shared" si="759"/>
        <v>0</v>
      </c>
      <c r="G8039" s="25" t="str">
        <f t="shared" si="755"/>
        <v>Winter</v>
      </c>
      <c r="H8039" s="25">
        <f t="shared" si="760"/>
        <v>2</v>
      </c>
      <c r="I8039" s="25">
        <v>0</v>
      </c>
      <c r="J8039" s="25">
        <f t="shared" si="756"/>
        <v>2</v>
      </c>
      <c r="K8039" s="7">
        <v>86.203040000000001</v>
      </c>
    </row>
    <row r="8040" spans="1:11" x14ac:dyDescent="0.25">
      <c r="A8040" s="6">
        <v>44531</v>
      </c>
      <c r="B8040" s="7">
        <v>19</v>
      </c>
      <c r="C8040" s="25">
        <v>196971.64167548422</v>
      </c>
      <c r="D8040" s="25">
        <f t="shared" si="758"/>
        <v>12</v>
      </c>
      <c r="E8040" s="25">
        <f t="shared" si="757"/>
        <v>0</v>
      </c>
      <c r="F8040" s="25">
        <f t="shared" si="759"/>
        <v>0</v>
      </c>
      <c r="G8040" s="25" t="str">
        <f t="shared" si="755"/>
        <v>Winter</v>
      </c>
      <c r="H8040" s="25">
        <f t="shared" si="760"/>
        <v>6</v>
      </c>
      <c r="I8040" s="25">
        <v>0</v>
      </c>
      <c r="J8040" s="25">
        <f t="shared" si="756"/>
        <v>6</v>
      </c>
      <c r="K8040" s="7">
        <v>57.249630000000003</v>
      </c>
    </row>
    <row r="8041" spans="1:11" x14ac:dyDescent="0.25">
      <c r="A8041" s="6">
        <v>44531</v>
      </c>
      <c r="B8041" s="7">
        <v>20</v>
      </c>
      <c r="C8041" s="25">
        <v>194624.91547566204</v>
      </c>
      <c r="D8041" s="25">
        <f t="shared" si="758"/>
        <v>12</v>
      </c>
      <c r="E8041" s="25">
        <f t="shared" si="757"/>
        <v>0</v>
      </c>
      <c r="F8041" s="25">
        <f t="shared" si="759"/>
        <v>0</v>
      </c>
      <c r="G8041" s="25" t="str">
        <f t="shared" si="755"/>
        <v>Winter</v>
      </c>
      <c r="H8041" s="25">
        <f t="shared" si="760"/>
        <v>6</v>
      </c>
      <c r="I8041" s="25">
        <v>0</v>
      </c>
      <c r="J8041" s="25">
        <f t="shared" si="756"/>
        <v>6</v>
      </c>
      <c r="K8041" s="7">
        <v>53.526499999999999</v>
      </c>
    </row>
    <row r="8042" spans="1:11" x14ac:dyDescent="0.25">
      <c r="A8042" s="6">
        <v>44531</v>
      </c>
      <c r="B8042" s="7">
        <v>21</v>
      </c>
      <c r="C8042" s="25">
        <v>189696.85152842541</v>
      </c>
      <c r="D8042" s="25">
        <f t="shared" si="758"/>
        <v>12</v>
      </c>
      <c r="E8042" s="25">
        <f t="shared" si="757"/>
        <v>0</v>
      </c>
      <c r="F8042" s="25">
        <f t="shared" si="759"/>
        <v>0</v>
      </c>
      <c r="G8042" s="25" t="str">
        <f t="shared" si="755"/>
        <v>Winter</v>
      </c>
      <c r="H8042" s="25">
        <f t="shared" si="760"/>
        <v>6</v>
      </c>
      <c r="I8042" s="25">
        <v>0</v>
      </c>
      <c r="J8042" s="25">
        <f t="shared" si="756"/>
        <v>6</v>
      </c>
      <c r="K8042" s="7">
        <v>53.58907</v>
      </c>
    </row>
    <row r="8043" spans="1:11" x14ac:dyDescent="0.25">
      <c r="A8043" s="6">
        <v>44531</v>
      </c>
      <c r="B8043" s="7">
        <v>22</v>
      </c>
      <c r="C8043" s="25">
        <v>179088.33493203763</v>
      </c>
      <c r="D8043" s="25">
        <f t="shared" si="758"/>
        <v>12</v>
      </c>
      <c r="E8043" s="25">
        <f t="shared" si="757"/>
        <v>0</v>
      </c>
      <c r="F8043" s="25">
        <f t="shared" si="759"/>
        <v>0</v>
      </c>
      <c r="G8043" s="25" t="str">
        <f t="shared" si="755"/>
        <v>Winter</v>
      </c>
      <c r="H8043" s="25">
        <f t="shared" si="760"/>
        <v>2</v>
      </c>
      <c r="I8043" s="25">
        <v>0</v>
      </c>
      <c r="J8043" s="25">
        <f t="shared" si="756"/>
        <v>2</v>
      </c>
      <c r="K8043" s="7">
        <v>48.289839999999998</v>
      </c>
    </row>
    <row r="8044" spans="1:11" x14ac:dyDescent="0.25">
      <c r="A8044" s="6">
        <v>44531</v>
      </c>
      <c r="B8044" s="7">
        <v>23</v>
      </c>
      <c r="C8044" s="25">
        <v>160370.17968675276</v>
      </c>
      <c r="D8044" s="25">
        <f t="shared" si="758"/>
        <v>12</v>
      </c>
      <c r="E8044" s="25">
        <f t="shared" si="757"/>
        <v>0</v>
      </c>
      <c r="F8044" s="25">
        <f t="shared" si="759"/>
        <v>0</v>
      </c>
      <c r="G8044" s="25" t="str">
        <f t="shared" si="755"/>
        <v>Winter</v>
      </c>
      <c r="H8044" s="25">
        <f t="shared" si="760"/>
        <v>2</v>
      </c>
      <c r="I8044" s="25">
        <v>0</v>
      </c>
      <c r="J8044" s="25">
        <f t="shared" si="756"/>
        <v>2</v>
      </c>
      <c r="K8044" s="7">
        <v>40.092109999999998</v>
      </c>
    </row>
    <row r="8045" spans="1:11" x14ac:dyDescent="0.25">
      <c r="A8045" s="6">
        <v>44531</v>
      </c>
      <c r="B8045" s="7">
        <v>24</v>
      </c>
      <c r="C8045" s="25">
        <v>139442.83386728092</v>
      </c>
      <c r="D8045" s="25">
        <f t="shared" si="758"/>
        <v>12</v>
      </c>
      <c r="E8045" s="25">
        <f t="shared" si="757"/>
        <v>0</v>
      </c>
      <c r="F8045" s="25">
        <f t="shared" si="759"/>
        <v>0</v>
      </c>
      <c r="G8045" s="25" t="str">
        <f t="shared" si="755"/>
        <v>Winter</v>
      </c>
      <c r="H8045" s="25">
        <f t="shared" si="760"/>
        <v>2</v>
      </c>
      <c r="I8045" s="25">
        <v>0</v>
      </c>
      <c r="J8045" s="25">
        <f t="shared" si="756"/>
        <v>2</v>
      </c>
      <c r="K8045" s="7">
        <v>35.267139999999998</v>
      </c>
    </row>
    <row r="8046" spans="1:11" x14ac:dyDescent="0.25">
      <c r="A8046" s="6">
        <v>44532</v>
      </c>
      <c r="B8046" s="7">
        <v>1</v>
      </c>
      <c r="C8046" s="25">
        <v>124245.40078755045</v>
      </c>
      <c r="D8046" s="25">
        <f t="shared" si="758"/>
        <v>12</v>
      </c>
      <c r="E8046" s="25">
        <f t="shared" si="757"/>
        <v>0</v>
      </c>
      <c r="F8046" s="25">
        <f t="shared" si="759"/>
        <v>0</v>
      </c>
      <c r="G8046" s="25" t="str">
        <f t="shared" si="755"/>
        <v>Winter</v>
      </c>
      <c r="H8046" s="25">
        <f t="shared" si="760"/>
        <v>2</v>
      </c>
      <c r="I8046" s="25">
        <v>0</v>
      </c>
      <c r="J8046" s="25">
        <f t="shared" si="756"/>
        <v>2</v>
      </c>
      <c r="K8046" s="7">
        <v>33.797690000000003</v>
      </c>
    </row>
    <row r="8047" spans="1:11" x14ac:dyDescent="0.25">
      <c r="A8047" s="6">
        <v>44532</v>
      </c>
      <c r="B8047" s="7">
        <v>2</v>
      </c>
      <c r="C8047" s="25">
        <v>115969.06922675982</v>
      </c>
      <c r="D8047" s="25">
        <f t="shared" si="758"/>
        <v>12</v>
      </c>
      <c r="E8047" s="25">
        <f t="shared" si="757"/>
        <v>0</v>
      </c>
      <c r="F8047" s="25">
        <f t="shared" si="759"/>
        <v>0</v>
      </c>
      <c r="G8047" s="25" t="str">
        <f t="shared" ref="G8047:G8110" si="761">IF(OR(D8047&lt;5,D8047&gt;9),"Winter","Summer")</f>
        <v>Winter</v>
      </c>
      <c r="H8047" s="25">
        <f t="shared" si="760"/>
        <v>1</v>
      </c>
      <c r="I8047" s="25">
        <v>0</v>
      </c>
      <c r="J8047" s="25">
        <f t="shared" ref="J8047:J8110" si="762">IF(I8047=0,H8047,5)</f>
        <v>1</v>
      </c>
      <c r="K8047" s="7">
        <v>35.629989999999999</v>
      </c>
    </row>
    <row r="8048" spans="1:11" x14ac:dyDescent="0.25">
      <c r="A8048" s="6">
        <v>44532</v>
      </c>
      <c r="B8048" s="7">
        <v>3</v>
      </c>
      <c r="C8048" s="25">
        <v>111329.49651892841</v>
      </c>
      <c r="D8048" s="25">
        <f t="shared" si="758"/>
        <v>12</v>
      </c>
      <c r="E8048" s="25">
        <f t="shared" si="757"/>
        <v>0</v>
      </c>
      <c r="F8048" s="25">
        <f t="shared" si="759"/>
        <v>0</v>
      </c>
      <c r="G8048" s="25" t="str">
        <f t="shared" si="761"/>
        <v>Winter</v>
      </c>
      <c r="H8048" s="25">
        <f t="shared" si="760"/>
        <v>1</v>
      </c>
      <c r="I8048" s="25">
        <v>0</v>
      </c>
      <c r="J8048" s="25">
        <f t="shared" si="762"/>
        <v>1</v>
      </c>
      <c r="K8048" s="7">
        <v>36.185130000000001</v>
      </c>
    </row>
    <row r="8049" spans="1:11" x14ac:dyDescent="0.25">
      <c r="A8049" s="6">
        <v>44532</v>
      </c>
      <c r="B8049" s="7">
        <v>4</v>
      </c>
      <c r="C8049" s="25">
        <v>109912.46992031834</v>
      </c>
      <c r="D8049" s="25">
        <f t="shared" si="758"/>
        <v>12</v>
      </c>
      <c r="E8049" s="25">
        <f t="shared" si="757"/>
        <v>0</v>
      </c>
      <c r="F8049" s="25">
        <f t="shared" si="759"/>
        <v>0</v>
      </c>
      <c r="G8049" s="25" t="str">
        <f t="shared" si="761"/>
        <v>Winter</v>
      </c>
      <c r="H8049" s="25">
        <f t="shared" si="760"/>
        <v>1</v>
      </c>
      <c r="I8049" s="25">
        <v>0</v>
      </c>
      <c r="J8049" s="25">
        <f t="shared" si="762"/>
        <v>1</v>
      </c>
      <c r="K8049" s="7">
        <v>34.671570000000003</v>
      </c>
    </row>
    <row r="8050" spans="1:11" x14ac:dyDescent="0.25">
      <c r="A8050" s="6">
        <v>44532</v>
      </c>
      <c r="B8050" s="7">
        <v>5</v>
      </c>
      <c r="C8050" s="25">
        <v>112470.14283435958</v>
      </c>
      <c r="D8050" s="25">
        <f t="shared" si="758"/>
        <v>12</v>
      </c>
      <c r="E8050" s="25">
        <f t="shared" si="757"/>
        <v>0</v>
      </c>
      <c r="F8050" s="25">
        <f t="shared" si="759"/>
        <v>0</v>
      </c>
      <c r="G8050" s="25" t="str">
        <f t="shared" si="761"/>
        <v>Winter</v>
      </c>
      <c r="H8050" s="25">
        <f t="shared" si="760"/>
        <v>1</v>
      </c>
      <c r="I8050" s="25">
        <v>0</v>
      </c>
      <c r="J8050" s="25">
        <f t="shared" si="762"/>
        <v>1</v>
      </c>
      <c r="K8050" s="7">
        <v>38.96604</v>
      </c>
    </row>
    <row r="8051" spans="1:11" x14ac:dyDescent="0.25">
      <c r="A8051" s="6">
        <v>44532</v>
      </c>
      <c r="B8051" s="7">
        <v>6</v>
      </c>
      <c r="C8051" s="25">
        <v>122298.53639872215</v>
      </c>
      <c r="D8051" s="25">
        <f t="shared" si="758"/>
        <v>12</v>
      </c>
      <c r="E8051" s="25">
        <f t="shared" si="757"/>
        <v>0</v>
      </c>
      <c r="F8051" s="25">
        <f t="shared" si="759"/>
        <v>0</v>
      </c>
      <c r="G8051" s="25" t="str">
        <f t="shared" si="761"/>
        <v>Winter</v>
      </c>
      <c r="H8051" s="25">
        <f t="shared" si="760"/>
        <v>1</v>
      </c>
      <c r="I8051" s="25">
        <v>0</v>
      </c>
      <c r="J8051" s="25">
        <f t="shared" si="762"/>
        <v>1</v>
      </c>
      <c r="K8051" s="7">
        <v>38.440649999999998</v>
      </c>
    </row>
    <row r="8052" spans="1:11" x14ac:dyDescent="0.25">
      <c r="A8052" s="6">
        <v>44532</v>
      </c>
      <c r="B8052" s="7">
        <v>7</v>
      </c>
      <c r="C8052" s="25">
        <v>140312.21937646091</v>
      </c>
      <c r="D8052" s="25">
        <f t="shared" si="758"/>
        <v>12</v>
      </c>
      <c r="E8052" s="25">
        <f t="shared" si="757"/>
        <v>0</v>
      </c>
      <c r="F8052" s="25">
        <f t="shared" si="759"/>
        <v>0</v>
      </c>
      <c r="G8052" s="25" t="str">
        <f t="shared" si="761"/>
        <v>Winter</v>
      </c>
      <c r="H8052" s="25">
        <f t="shared" si="760"/>
        <v>6</v>
      </c>
      <c r="I8052" s="25">
        <v>0</v>
      </c>
      <c r="J8052" s="25">
        <f t="shared" si="762"/>
        <v>6</v>
      </c>
      <c r="K8052" s="7">
        <v>68.843729999999994</v>
      </c>
    </row>
    <row r="8053" spans="1:11" x14ac:dyDescent="0.25">
      <c r="A8053" s="6">
        <v>44532</v>
      </c>
      <c r="B8053" s="7">
        <v>8</v>
      </c>
      <c r="C8053" s="25">
        <v>148061.01417802274</v>
      </c>
      <c r="D8053" s="25">
        <f t="shared" si="758"/>
        <v>12</v>
      </c>
      <c r="E8053" s="25">
        <f t="shared" si="757"/>
        <v>0</v>
      </c>
      <c r="F8053" s="25">
        <f t="shared" si="759"/>
        <v>0</v>
      </c>
      <c r="G8053" s="25" t="str">
        <f t="shared" si="761"/>
        <v>Winter</v>
      </c>
      <c r="H8053" s="25">
        <f t="shared" si="760"/>
        <v>6</v>
      </c>
      <c r="I8053" s="25">
        <v>0</v>
      </c>
      <c r="J8053" s="25">
        <f t="shared" si="762"/>
        <v>6</v>
      </c>
      <c r="K8053" s="7">
        <v>71.560940000000002</v>
      </c>
    </row>
    <row r="8054" spans="1:11" x14ac:dyDescent="0.25">
      <c r="A8054" s="6">
        <v>44532</v>
      </c>
      <c r="B8054" s="7">
        <v>9</v>
      </c>
      <c r="C8054" s="25">
        <v>141832.22994006876</v>
      </c>
      <c r="D8054" s="25">
        <f t="shared" si="758"/>
        <v>12</v>
      </c>
      <c r="E8054" s="25">
        <f t="shared" si="757"/>
        <v>0</v>
      </c>
      <c r="F8054" s="25">
        <f t="shared" si="759"/>
        <v>0</v>
      </c>
      <c r="G8054" s="25" t="str">
        <f t="shared" si="761"/>
        <v>Winter</v>
      </c>
      <c r="H8054" s="25">
        <f t="shared" si="760"/>
        <v>6</v>
      </c>
      <c r="I8054" s="25">
        <v>0</v>
      </c>
      <c r="J8054" s="25">
        <f t="shared" si="762"/>
        <v>6</v>
      </c>
      <c r="K8054" s="7">
        <v>50.922780000000003</v>
      </c>
    </row>
    <row r="8055" spans="1:11" x14ac:dyDescent="0.25">
      <c r="A8055" s="6">
        <v>44532</v>
      </c>
      <c r="B8055" s="7">
        <v>10</v>
      </c>
      <c r="C8055" s="25">
        <v>132637.82323537586</v>
      </c>
      <c r="D8055" s="25">
        <f t="shared" si="758"/>
        <v>12</v>
      </c>
      <c r="E8055" s="25">
        <f t="shared" si="757"/>
        <v>0</v>
      </c>
      <c r="F8055" s="25">
        <f t="shared" si="759"/>
        <v>0</v>
      </c>
      <c r="G8055" s="25" t="str">
        <f t="shared" si="761"/>
        <v>Winter</v>
      </c>
      <c r="H8055" s="25">
        <f t="shared" si="760"/>
        <v>2</v>
      </c>
      <c r="I8055" s="25">
        <v>0</v>
      </c>
      <c r="J8055" s="25">
        <f t="shared" si="762"/>
        <v>2</v>
      </c>
      <c r="K8055" s="7">
        <v>48.646509999999999</v>
      </c>
    </row>
    <row r="8056" spans="1:11" x14ac:dyDescent="0.25">
      <c r="A8056" s="6">
        <v>44532</v>
      </c>
      <c r="B8056" s="7">
        <v>11</v>
      </c>
      <c r="C8056" s="25">
        <v>126175.64885508892</v>
      </c>
      <c r="D8056" s="25">
        <f t="shared" si="758"/>
        <v>12</v>
      </c>
      <c r="E8056" s="25">
        <f t="shared" si="757"/>
        <v>0</v>
      </c>
      <c r="F8056" s="25">
        <f t="shared" si="759"/>
        <v>0</v>
      </c>
      <c r="G8056" s="25" t="str">
        <f t="shared" si="761"/>
        <v>Winter</v>
      </c>
      <c r="H8056" s="25">
        <f t="shared" si="760"/>
        <v>2</v>
      </c>
      <c r="I8056" s="25">
        <v>0</v>
      </c>
      <c r="J8056" s="25">
        <f t="shared" si="762"/>
        <v>2</v>
      </c>
      <c r="K8056" s="7">
        <v>42.761650000000003</v>
      </c>
    </row>
    <row r="8057" spans="1:11" x14ac:dyDescent="0.25">
      <c r="A8057" s="6">
        <v>44532</v>
      </c>
      <c r="B8057" s="7">
        <v>12</v>
      </c>
      <c r="C8057" s="25">
        <v>120037.33125526826</v>
      </c>
      <c r="D8057" s="25">
        <f t="shared" si="758"/>
        <v>12</v>
      </c>
      <c r="E8057" s="25">
        <f t="shared" si="757"/>
        <v>0</v>
      </c>
      <c r="F8057" s="25">
        <f t="shared" si="759"/>
        <v>0</v>
      </c>
      <c r="G8057" s="25" t="str">
        <f t="shared" si="761"/>
        <v>Winter</v>
      </c>
      <c r="H8057" s="25">
        <f t="shared" si="760"/>
        <v>2</v>
      </c>
      <c r="I8057" s="25">
        <v>0</v>
      </c>
      <c r="J8057" s="25">
        <f t="shared" si="762"/>
        <v>2</v>
      </c>
      <c r="K8057" s="7">
        <v>35.585529999999999</v>
      </c>
    </row>
    <row r="8058" spans="1:11" x14ac:dyDescent="0.25">
      <c r="A8058" s="6">
        <v>44532</v>
      </c>
      <c r="B8058" s="7">
        <v>13</v>
      </c>
      <c r="C8058" s="25">
        <v>116110.64149151099</v>
      </c>
      <c r="D8058" s="25">
        <f t="shared" si="758"/>
        <v>12</v>
      </c>
      <c r="E8058" s="25">
        <f t="shared" si="757"/>
        <v>0</v>
      </c>
      <c r="F8058" s="25">
        <f t="shared" si="759"/>
        <v>0</v>
      </c>
      <c r="G8058" s="25" t="str">
        <f t="shared" si="761"/>
        <v>Winter</v>
      </c>
      <c r="H8058" s="25">
        <f t="shared" si="760"/>
        <v>2</v>
      </c>
      <c r="I8058" s="25">
        <v>0</v>
      </c>
      <c r="J8058" s="25">
        <f t="shared" si="762"/>
        <v>2</v>
      </c>
      <c r="K8058" s="7">
        <v>34.905479999999997</v>
      </c>
    </row>
    <row r="8059" spans="1:11" x14ac:dyDescent="0.25">
      <c r="A8059" s="6">
        <v>44532</v>
      </c>
      <c r="B8059" s="7">
        <v>14</v>
      </c>
      <c r="C8059" s="25">
        <v>113191.29922741742</v>
      </c>
      <c r="D8059" s="25">
        <f t="shared" si="758"/>
        <v>12</v>
      </c>
      <c r="E8059" s="25">
        <f t="shared" si="757"/>
        <v>0</v>
      </c>
      <c r="F8059" s="25">
        <f t="shared" si="759"/>
        <v>0</v>
      </c>
      <c r="G8059" s="25" t="str">
        <f t="shared" si="761"/>
        <v>Winter</v>
      </c>
      <c r="H8059" s="25">
        <f t="shared" si="760"/>
        <v>2</v>
      </c>
      <c r="I8059" s="25">
        <v>0</v>
      </c>
      <c r="J8059" s="25">
        <f t="shared" si="762"/>
        <v>2</v>
      </c>
      <c r="K8059" s="7">
        <v>32.745910000000002</v>
      </c>
    </row>
    <row r="8060" spans="1:11" x14ac:dyDescent="0.25">
      <c r="A8060" s="6">
        <v>44532</v>
      </c>
      <c r="B8060" s="7">
        <v>15</v>
      </c>
      <c r="C8060" s="25">
        <v>111423.19083848453</v>
      </c>
      <c r="D8060" s="25">
        <f t="shared" si="758"/>
        <v>12</v>
      </c>
      <c r="E8060" s="25">
        <f t="shared" si="757"/>
        <v>0</v>
      </c>
      <c r="F8060" s="25">
        <f t="shared" si="759"/>
        <v>0</v>
      </c>
      <c r="G8060" s="25" t="str">
        <f t="shared" si="761"/>
        <v>Winter</v>
      </c>
      <c r="H8060" s="25">
        <f t="shared" si="760"/>
        <v>2</v>
      </c>
      <c r="I8060" s="25">
        <v>0</v>
      </c>
      <c r="J8060" s="25">
        <f t="shared" si="762"/>
        <v>2</v>
      </c>
      <c r="K8060" s="7">
        <v>37.890740000000001</v>
      </c>
    </row>
    <row r="8061" spans="1:11" x14ac:dyDescent="0.25">
      <c r="A8061" s="6">
        <v>44532</v>
      </c>
      <c r="B8061" s="7">
        <v>16</v>
      </c>
      <c r="C8061" s="25">
        <v>114661.29783326856</v>
      </c>
      <c r="D8061" s="25">
        <f t="shared" si="758"/>
        <v>12</v>
      </c>
      <c r="E8061" s="25">
        <f t="shared" si="757"/>
        <v>0</v>
      </c>
      <c r="F8061" s="25">
        <f t="shared" si="759"/>
        <v>0</v>
      </c>
      <c r="G8061" s="25" t="str">
        <f t="shared" si="761"/>
        <v>Winter</v>
      </c>
      <c r="H8061" s="25">
        <f t="shared" si="760"/>
        <v>2</v>
      </c>
      <c r="I8061" s="25">
        <v>0</v>
      </c>
      <c r="J8061" s="25">
        <f t="shared" si="762"/>
        <v>2</v>
      </c>
      <c r="K8061" s="7">
        <v>32.830649999999999</v>
      </c>
    </row>
    <row r="8062" spans="1:11" x14ac:dyDescent="0.25">
      <c r="A8062" s="6">
        <v>44532</v>
      </c>
      <c r="B8062" s="7">
        <v>17</v>
      </c>
      <c r="C8062" s="25">
        <v>125070.85213965028</v>
      </c>
      <c r="D8062" s="25">
        <f t="shared" si="758"/>
        <v>12</v>
      </c>
      <c r="E8062" s="25">
        <f t="shared" si="757"/>
        <v>0</v>
      </c>
      <c r="F8062" s="25">
        <f t="shared" si="759"/>
        <v>0</v>
      </c>
      <c r="G8062" s="25" t="str">
        <f t="shared" si="761"/>
        <v>Winter</v>
      </c>
      <c r="H8062" s="25">
        <f t="shared" si="760"/>
        <v>2</v>
      </c>
      <c r="I8062" s="25">
        <v>0</v>
      </c>
      <c r="J8062" s="25">
        <f t="shared" si="762"/>
        <v>2</v>
      </c>
      <c r="K8062" s="7">
        <v>146.28290000000001</v>
      </c>
    </row>
    <row r="8063" spans="1:11" x14ac:dyDescent="0.25">
      <c r="A8063" s="6">
        <v>44532</v>
      </c>
      <c r="B8063" s="7">
        <v>18</v>
      </c>
      <c r="C8063" s="25">
        <v>149013.52228368705</v>
      </c>
      <c r="D8063" s="25">
        <f t="shared" si="758"/>
        <v>12</v>
      </c>
      <c r="E8063" s="25">
        <f t="shared" si="757"/>
        <v>0</v>
      </c>
      <c r="F8063" s="25">
        <f t="shared" si="759"/>
        <v>0</v>
      </c>
      <c r="G8063" s="25" t="str">
        <f t="shared" si="761"/>
        <v>Winter</v>
      </c>
      <c r="H8063" s="25">
        <f t="shared" si="760"/>
        <v>2</v>
      </c>
      <c r="I8063" s="25">
        <v>0</v>
      </c>
      <c r="J8063" s="25">
        <f t="shared" si="762"/>
        <v>2</v>
      </c>
      <c r="K8063" s="7">
        <v>89.463480000000004</v>
      </c>
    </row>
    <row r="8064" spans="1:11" x14ac:dyDescent="0.25">
      <c r="A8064" s="6">
        <v>44532</v>
      </c>
      <c r="B8064" s="7">
        <v>19</v>
      </c>
      <c r="C8064" s="25">
        <v>164415.64173879093</v>
      </c>
      <c r="D8064" s="25">
        <f t="shared" si="758"/>
        <v>12</v>
      </c>
      <c r="E8064" s="25">
        <f t="shared" si="757"/>
        <v>0</v>
      </c>
      <c r="F8064" s="25">
        <f t="shared" si="759"/>
        <v>0</v>
      </c>
      <c r="G8064" s="25" t="str">
        <f t="shared" si="761"/>
        <v>Winter</v>
      </c>
      <c r="H8064" s="25">
        <f t="shared" si="760"/>
        <v>6</v>
      </c>
      <c r="I8064" s="25">
        <v>0</v>
      </c>
      <c r="J8064" s="25">
        <f t="shared" si="762"/>
        <v>6</v>
      </c>
      <c r="K8064" s="7">
        <v>80.313220000000001</v>
      </c>
    </row>
    <row r="8065" spans="1:11" x14ac:dyDescent="0.25">
      <c r="A8065" s="6">
        <v>44532</v>
      </c>
      <c r="B8065" s="7">
        <v>20</v>
      </c>
      <c r="C8065" s="25">
        <v>166661.14312549695</v>
      </c>
      <c r="D8065" s="25">
        <f t="shared" si="758"/>
        <v>12</v>
      </c>
      <c r="E8065" s="25">
        <f t="shared" si="757"/>
        <v>0</v>
      </c>
      <c r="F8065" s="25">
        <f t="shared" si="759"/>
        <v>0</v>
      </c>
      <c r="G8065" s="25" t="str">
        <f t="shared" si="761"/>
        <v>Winter</v>
      </c>
      <c r="H8065" s="25">
        <f t="shared" si="760"/>
        <v>6</v>
      </c>
      <c r="I8065" s="25">
        <v>0</v>
      </c>
      <c r="J8065" s="25">
        <f t="shared" si="762"/>
        <v>6</v>
      </c>
      <c r="K8065" s="7">
        <v>40.97701</v>
      </c>
    </row>
    <row r="8066" spans="1:11" x14ac:dyDescent="0.25">
      <c r="A8066" s="6">
        <v>44532</v>
      </c>
      <c r="B8066" s="7">
        <v>21</v>
      </c>
      <c r="C8066" s="25">
        <v>165775.83981429532</v>
      </c>
      <c r="D8066" s="25">
        <f t="shared" si="758"/>
        <v>12</v>
      </c>
      <c r="E8066" s="25">
        <f t="shared" si="757"/>
        <v>0</v>
      </c>
      <c r="F8066" s="25">
        <f t="shared" si="759"/>
        <v>0</v>
      </c>
      <c r="G8066" s="25" t="str">
        <f t="shared" si="761"/>
        <v>Winter</v>
      </c>
      <c r="H8066" s="25">
        <f t="shared" si="760"/>
        <v>6</v>
      </c>
      <c r="I8066" s="25">
        <v>0</v>
      </c>
      <c r="J8066" s="25">
        <f t="shared" si="762"/>
        <v>6</v>
      </c>
      <c r="K8066" s="7">
        <v>43.920569999999998</v>
      </c>
    </row>
    <row r="8067" spans="1:11" x14ac:dyDescent="0.25">
      <c r="A8067" s="6">
        <v>44532</v>
      </c>
      <c r="B8067" s="7">
        <v>22</v>
      </c>
      <c r="C8067" s="25">
        <v>157969.94986382453</v>
      </c>
      <c r="D8067" s="25">
        <f t="shared" si="758"/>
        <v>12</v>
      </c>
      <c r="E8067" s="25">
        <f t="shared" si="757"/>
        <v>0</v>
      </c>
      <c r="F8067" s="25">
        <f t="shared" si="759"/>
        <v>0</v>
      </c>
      <c r="G8067" s="25" t="str">
        <f t="shared" si="761"/>
        <v>Winter</v>
      </c>
      <c r="H8067" s="25">
        <f t="shared" si="760"/>
        <v>2</v>
      </c>
      <c r="I8067" s="25">
        <v>0</v>
      </c>
      <c r="J8067" s="25">
        <f t="shared" si="762"/>
        <v>2</v>
      </c>
      <c r="K8067" s="7">
        <v>49.291519999999998</v>
      </c>
    </row>
    <row r="8068" spans="1:11" x14ac:dyDescent="0.25">
      <c r="A8068" s="6">
        <v>44532</v>
      </c>
      <c r="B8068" s="7">
        <v>23</v>
      </c>
      <c r="C8068" s="25">
        <v>144395.83703897023</v>
      </c>
      <c r="D8068" s="25">
        <f t="shared" si="758"/>
        <v>12</v>
      </c>
      <c r="E8068" s="25">
        <f t="shared" si="757"/>
        <v>0</v>
      </c>
      <c r="F8068" s="25">
        <f t="shared" si="759"/>
        <v>0</v>
      </c>
      <c r="G8068" s="25" t="str">
        <f t="shared" si="761"/>
        <v>Winter</v>
      </c>
      <c r="H8068" s="25">
        <f t="shared" si="760"/>
        <v>2</v>
      </c>
      <c r="I8068" s="25">
        <v>0</v>
      </c>
      <c r="J8068" s="25">
        <f t="shared" si="762"/>
        <v>2</v>
      </c>
      <c r="K8068" s="7">
        <v>34.780529999999999</v>
      </c>
    </row>
    <row r="8069" spans="1:11" x14ac:dyDescent="0.25">
      <c r="A8069" s="6">
        <v>44532</v>
      </c>
      <c r="B8069" s="7">
        <v>24</v>
      </c>
      <c r="C8069" s="25">
        <v>128671.66882818712</v>
      </c>
      <c r="D8069" s="25">
        <f t="shared" si="758"/>
        <v>12</v>
      </c>
      <c r="E8069" s="25">
        <f t="shared" si="757"/>
        <v>0</v>
      </c>
      <c r="F8069" s="25">
        <f t="shared" si="759"/>
        <v>0</v>
      </c>
      <c r="G8069" s="25" t="str">
        <f t="shared" si="761"/>
        <v>Winter</v>
      </c>
      <c r="H8069" s="25">
        <f t="shared" si="760"/>
        <v>2</v>
      </c>
      <c r="I8069" s="25">
        <v>0</v>
      </c>
      <c r="J8069" s="25">
        <f t="shared" si="762"/>
        <v>2</v>
      </c>
      <c r="K8069" s="7">
        <v>30.077500000000001</v>
      </c>
    </row>
    <row r="8070" spans="1:11" x14ac:dyDescent="0.25">
      <c r="A8070" s="6">
        <v>44533</v>
      </c>
      <c r="B8070" s="7">
        <v>1</v>
      </c>
      <c r="C8070" s="25">
        <v>117907.23251375988</v>
      </c>
      <c r="D8070" s="25">
        <f t="shared" si="758"/>
        <v>12</v>
      </c>
      <c r="E8070" s="25">
        <f t="shared" ref="E8070:E8133" si="763">IF(IFERROR(VLOOKUP(A8070,$S$6:$S$15,1,0),0)&gt;0,1,0)</f>
        <v>0</v>
      </c>
      <c r="F8070" s="25">
        <f t="shared" si="759"/>
        <v>0</v>
      </c>
      <c r="G8070" s="25" t="str">
        <f t="shared" si="761"/>
        <v>Winter</v>
      </c>
      <c r="H8070" s="25">
        <f t="shared" si="760"/>
        <v>2</v>
      </c>
      <c r="I8070" s="25">
        <v>0</v>
      </c>
      <c r="J8070" s="25">
        <f t="shared" si="762"/>
        <v>2</v>
      </c>
      <c r="K8070" s="7">
        <v>31.35294</v>
      </c>
    </row>
    <row r="8071" spans="1:11" x14ac:dyDescent="0.25">
      <c r="A8071" s="6">
        <v>44533</v>
      </c>
      <c r="B8071" s="7">
        <v>2</v>
      </c>
      <c r="C8071" s="25">
        <v>113709.18416597051</v>
      </c>
      <c r="D8071" s="25">
        <f t="shared" ref="D8071:D8134" si="764">MONTH(A8071)</f>
        <v>12</v>
      </c>
      <c r="E8071" s="25">
        <f t="shared" si="763"/>
        <v>0</v>
      </c>
      <c r="F8071" s="25">
        <f t="shared" ref="F8071:F8134" si="765">IF(WEEKDAY(A8071,2)&gt;5,1,0)</f>
        <v>0</v>
      </c>
      <c r="G8071" s="25" t="str">
        <f t="shared" si="761"/>
        <v>Winter</v>
      </c>
      <c r="H8071" s="25">
        <f t="shared" ref="H8071:H8134" si="766">IF(AND(B8071&lt;7,B8071&gt;1),1,IF(G8071="Winter",IF(OR(E8071=1,F8071=1,B8071=1,AND(B8071&gt;9,B8071&lt;19),B8071&gt;21),2,6),IF(OR(E8071=1,F8071=1,B8071&lt;15,B8071&gt;20),3,4)))</f>
        <v>1</v>
      </c>
      <c r="I8071" s="25">
        <v>0</v>
      </c>
      <c r="J8071" s="25">
        <f t="shared" si="762"/>
        <v>1</v>
      </c>
      <c r="K8071" s="7">
        <v>31.495460000000001</v>
      </c>
    </row>
    <row r="8072" spans="1:11" x14ac:dyDescent="0.25">
      <c r="A8072" s="6">
        <v>44533</v>
      </c>
      <c r="B8072" s="7">
        <v>3</v>
      </c>
      <c r="C8072" s="25">
        <v>113221.36242062751</v>
      </c>
      <c r="D8072" s="25">
        <f t="shared" si="764"/>
        <v>12</v>
      </c>
      <c r="E8072" s="25">
        <f t="shared" si="763"/>
        <v>0</v>
      </c>
      <c r="F8072" s="25">
        <f t="shared" si="765"/>
        <v>0</v>
      </c>
      <c r="G8072" s="25" t="str">
        <f t="shared" si="761"/>
        <v>Winter</v>
      </c>
      <c r="H8072" s="25">
        <f t="shared" si="766"/>
        <v>1</v>
      </c>
      <c r="I8072" s="25">
        <v>0</v>
      </c>
      <c r="J8072" s="25">
        <f t="shared" si="762"/>
        <v>1</v>
      </c>
      <c r="K8072" s="7">
        <v>28.012370000000001</v>
      </c>
    </row>
    <row r="8073" spans="1:11" x14ac:dyDescent="0.25">
      <c r="A8073" s="6">
        <v>44533</v>
      </c>
      <c r="B8073" s="7">
        <v>4</v>
      </c>
      <c r="C8073" s="25">
        <v>116743.44928643588</v>
      </c>
      <c r="D8073" s="25">
        <f t="shared" si="764"/>
        <v>12</v>
      </c>
      <c r="E8073" s="25">
        <f t="shared" si="763"/>
        <v>0</v>
      </c>
      <c r="F8073" s="25">
        <f t="shared" si="765"/>
        <v>0</v>
      </c>
      <c r="G8073" s="25" t="str">
        <f t="shared" si="761"/>
        <v>Winter</v>
      </c>
      <c r="H8073" s="25">
        <f t="shared" si="766"/>
        <v>1</v>
      </c>
      <c r="I8073" s="25">
        <v>0</v>
      </c>
      <c r="J8073" s="25">
        <f t="shared" si="762"/>
        <v>1</v>
      </c>
      <c r="K8073" s="7">
        <v>27.862490000000001</v>
      </c>
    </row>
    <row r="8074" spans="1:11" x14ac:dyDescent="0.25">
      <c r="A8074" s="6">
        <v>44533</v>
      </c>
      <c r="B8074" s="7">
        <v>5</v>
      </c>
      <c r="C8074" s="25">
        <v>124219.31695529437</v>
      </c>
      <c r="D8074" s="25">
        <f t="shared" si="764"/>
        <v>12</v>
      </c>
      <c r="E8074" s="25">
        <f t="shared" si="763"/>
        <v>0</v>
      </c>
      <c r="F8074" s="25">
        <f t="shared" si="765"/>
        <v>0</v>
      </c>
      <c r="G8074" s="25" t="str">
        <f t="shared" si="761"/>
        <v>Winter</v>
      </c>
      <c r="H8074" s="25">
        <f t="shared" si="766"/>
        <v>1</v>
      </c>
      <c r="I8074" s="25">
        <v>0</v>
      </c>
      <c r="J8074" s="25">
        <f t="shared" si="762"/>
        <v>1</v>
      </c>
      <c r="K8074" s="7">
        <v>32.269039999999997</v>
      </c>
    </row>
    <row r="8075" spans="1:11" x14ac:dyDescent="0.25">
      <c r="A8075" s="6">
        <v>44533</v>
      </c>
      <c r="B8075" s="7">
        <v>6</v>
      </c>
      <c r="C8075" s="25">
        <v>137551.84461394596</v>
      </c>
      <c r="D8075" s="25">
        <f t="shared" si="764"/>
        <v>12</v>
      </c>
      <c r="E8075" s="25">
        <f t="shared" si="763"/>
        <v>0</v>
      </c>
      <c r="F8075" s="25">
        <f t="shared" si="765"/>
        <v>0</v>
      </c>
      <c r="G8075" s="25" t="str">
        <f t="shared" si="761"/>
        <v>Winter</v>
      </c>
      <c r="H8075" s="25">
        <f t="shared" si="766"/>
        <v>1</v>
      </c>
      <c r="I8075" s="25">
        <v>0</v>
      </c>
      <c r="J8075" s="25">
        <f t="shared" si="762"/>
        <v>1</v>
      </c>
      <c r="K8075" s="7">
        <v>38.615969999999997</v>
      </c>
    </row>
    <row r="8076" spans="1:11" x14ac:dyDescent="0.25">
      <c r="A8076" s="6">
        <v>44533</v>
      </c>
      <c r="B8076" s="7">
        <v>7</v>
      </c>
      <c r="C8076" s="25">
        <v>158196.40521790914</v>
      </c>
      <c r="D8076" s="25">
        <f t="shared" si="764"/>
        <v>12</v>
      </c>
      <c r="E8076" s="25">
        <f t="shared" si="763"/>
        <v>0</v>
      </c>
      <c r="F8076" s="25">
        <f t="shared" si="765"/>
        <v>0</v>
      </c>
      <c r="G8076" s="25" t="str">
        <f t="shared" si="761"/>
        <v>Winter</v>
      </c>
      <c r="H8076" s="25">
        <f t="shared" si="766"/>
        <v>6</v>
      </c>
      <c r="I8076" s="25">
        <v>0</v>
      </c>
      <c r="J8076" s="25">
        <f t="shared" si="762"/>
        <v>6</v>
      </c>
      <c r="K8076" s="7">
        <v>73.563109999999995</v>
      </c>
    </row>
    <row r="8077" spans="1:11" x14ac:dyDescent="0.25">
      <c r="A8077" s="6">
        <v>44533</v>
      </c>
      <c r="B8077" s="7">
        <v>8</v>
      </c>
      <c r="C8077" s="25">
        <v>168160.15765064149</v>
      </c>
      <c r="D8077" s="25">
        <f t="shared" si="764"/>
        <v>12</v>
      </c>
      <c r="E8077" s="25">
        <f t="shared" si="763"/>
        <v>0</v>
      </c>
      <c r="F8077" s="25">
        <f t="shared" si="765"/>
        <v>0</v>
      </c>
      <c r="G8077" s="25" t="str">
        <f t="shared" si="761"/>
        <v>Winter</v>
      </c>
      <c r="H8077" s="25">
        <f t="shared" si="766"/>
        <v>6</v>
      </c>
      <c r="I8077" s="25">
        <v>0</v>
      </c>
      <c r="J8077" s="25">
        <f t="shared" si="762"/>
        <v>6</v>
      </c>
      <c r="K8077" s="7">
        <v>56.045169999999999</v>
      </c>
    </row>
    <row r="8078" spans="1:11" x14ac:dyDescent="0.25">
      <c r="A8078" s="6">
        <v>44533</v>
      </c>
      <c r="B8078" s="7">
        <v>9</v>
      </c>
      <c r="C8078" s="25">
        <v>163010.90765854699</v>
      </c>
      <c r="D8078" s="25">
        <f t="shared" si="764"/>
        <v>12</v>
      </c>
      <c r="E8078" s="25">
        <f t="shared" si="763"/>
        <v>0</v>
      </c>
      <c r="F8078" s="25">
        <f t="shared" si="765"/>
        <v>0</v>
      </c>
      <c r="G8078" s="25" t="str">
        <f t="shared" si="761"/>
        <v>Winter</v>
      </c>
      <c r="H8078" s="25">
        <f t="shared" si="766"/>
        <v>6</v>
      </c>
      <c r="I8078" s="25">
        <v>0</v>
      </c>
      <c r="J8078" s="25">
        <f t="shared" si="762"/>
        <v>6</v>
      </c>
      <c r="K8078" s="7">
        <v>41.126280000000001</v>
      </c>
    </row>
    <row r="8079" spans="1:11" x14ac:dyDescent="0.25">
      <c r="A8079" s="6">
        <v>44533</v>
      </c>
      <c r="B8079" s="7">
        <v>10</v>
      </c>
      <c r="C8079" s="25">
        <v>150322.01361104677</v>
      </c>
      <c r="D8079" s="25">
        <f t="shared" si="764"/>
        <v>12</v>
      </c>
      <c r="E8079" s="25">
        <f t="shared" si="763"/>
        <v>0</v>
      </c>
      <c r="F8079" s="25">
        <f t="shared" si="765"/>
        <v>0</v>
      </c>
      <c r="G8079" s="25" t="str">
        <f t="shared" si="761"/>
        <v>Winter</v>
      </c>
      <c r="H8079" s="25">
        <f t="shared" si="766"/>
        <v>2</v>
      </c>
      <c r="I8079" s="25">
        <v>0</v>
      </c>
      <c r="J8079" s="25">
        <f t="shared" si="762"/>
        <v>2</v>
      </c>
      <c r="K8079" s="7">
        <v>35.840110000000003</v>
      </c>
    </row>
    <row r="8080" spans="1:11" x14ac:dyDescent="0.25">
      <c r="A8080" s="6">
        <v>44533</v>
      </c>
      <c r="B8080" s="7">
        <v>11</v>
      </c>
      <c r="C8080" s="25">
        <v>140524.07193554557</v>
      </c>
      <c r="D8080" s="25">
        <f t="shared" si="764"/>
        <v>12</v>
      </c>
      <c r="E8080" s="25">
        <f t="shared" si="763"/>
        <v>0</v>
      </c>
      <c r="F8080" s="25">
        <f t="shared" si="765"/>
        <v>0</v>
      </c>
      <c r="G8080" s="25" t="str">
        <f t="shared" si="761"/>
        <v>Winter</v>
      </c>
      <c r="H8080" s="25">
        <f t="shared" si="766"/>
        <v>2</v>
      </c>
      <c r="I8080" s="25">
        <v>0</v>
      </c>
      <c r="J8080" s="25">
        <f t="shared" si="762"/>
        <v>2</v>
      </c>
      <c r="K8080" s="7">
        <v>52.295760000000001</v>
      </c>
    </row>
    <row r="8081" spans="1:11" x14ac:dyDescent="0.25">
      <c r="A8081" s="6">
        <v>44533</v>
      </c>
      <c r="B8081" s="7">
        <v>12</v>
      </c>
      <c r="C8081" s="25">
        <v>132075.31152757583</v>
      </c>
      <c r="D8081" s="25">
        <f t="shared" si="764"/>
        <v>12</v>
      </c>
      <c r="E8081" s="25">
        <f t="shared" si="763"/>
        <v>0</v>
      </c>
      <c r="F8081" s="25">
        <f t="shared" si="765"/>
        <v>0</v>
      </c>
      <c r="G8081" s="25" t="str">
        <f t="shared" si="761"/>
        <v>Winter</v>
      </c>
      <c r="H8081" s="25">
        <f t="shared" si="766"/>
        <v>2</v>
      </c>
      <c r="I8081" s="25">
        <v>0</v>
      </c>
      <c r="J8081" s="25">
        <f t="shared" si="762"/>
        <v>2</v>
      </c>
      <c r="K8081" s="7">
        <v>43.211570000000002</v>
      </c>
    </row>
    <row r="8082" spans="1:11" x14ac:dyDescent="0.25">
      <c r="A8082" s="6">
        <v>44533</v>
      </c>
      <c r="B8082" s="7">
        <v>13</v>
      </c>
      <c r="C8082" s="25">
        <v>125718.69891762744</v>
      </c>
      <c r="D8082" s="25">
        <f t="shared" si="764"/>
        <v>12</v>
      </c>
      <c r="E8082" s="25">
        <f t="shared" si="763"/>
        <v>0</v>
      </c>
      <c r="F8082" s="25">
        <f t="shared" si="765"/>
        <v>0</v>
      </c>
      <c r="G8082" s="25" t="str">
        <f t="shared" si="761"/>
        <v>Winter</v>
      </c>
      <c r="H8082" s="25">
        <f t="shared" si="766"/>
        <v>2</v>
      </c>
      <c r="I8082" s="25">
        <v>0</v>
      </c>
      <c r="J8082" s="25">
        <f t="shared" si="762"/>
        <v>2</v>
      </c>
      <c r="K8082" s="7">
        <v>39.780679999999997</v>
      </c>
    </row>
    <row r="8083" spans="1:11" x14ac:dyDescent="0.25">
      <c r="A8083" s="6">
        <v>44533</v>
      </c>
      <c r="B8083" s="7">
        <v>14</v>
      </c>
      <c r="C8083" s="25">
        <v>120194.98953623601</v>
      </c>
      <c r="D8083" s="25">
        <f t="shared" si="764"/>
        <v>12</v>
      </c>
      <c r="E8083" s="25">
        <f t="shared" si="763"/>
        <v>0</v>
      </c>
      <c r="F8083" s="25">
        <f t="shared" si="765"/>
        <v>0</v>
      </c>
      <c r="G8083" s="25" t="str">
        <f t="shared" si="761"/>
        <v>Winter</v>
      </c>
      <c r="H8083" s="25">
        <f t="shared" si="766"/>
        <v>2</v>
      </c>
      <c r="I8083" s="25">
        <v>0</v>
      </c>
      <c r="J8083" s="25">
        <f t="shared" si="762"/>
        <v>2</v>
      </c>
      <c r="K8083" s="7">
        <v>41.9876</v>
      </c>
    </row>
    <row r="8084" spans="1:11" x14ac:dyDescent="0.25">
      <c r="A8084" s="6">
        <v>44533</v>
      </c>
      <c r="B8084" s="7">
        <v>15</v>
      </c>
      <c r="C8084" s="25">
        <v>116983.99013628381</v>
      </c>
      <c r="D8084" s="25">
        <f t="shared" si="764"/>
        <v>12</v>
      </c>
      <c r="E8084" s="25">
        <f t="shared" si="763"/>
        <v>0</v>
      </c>
      <c r="F8084" s="25">
        <f t="shared" si="765"/>
        <v>0</v>
      </c>
      <c r="G8084" s="25" t="str">
        <f t="shared" si="761"/>
        <v>Winter</v>
      </c>
      <c r="H8084" s="25">
        <f t="shared" si="766"/>
        <v>2</v>
      </c>
      <c r="I8084" s="25">
        <v>0</v>
      </c>
      <c r="J8084" s="25">
        <f t="shared" si="762"/>
        <v>2</v>
      </c>
      <c r="K8084" s="7">
        <v>42.073090000000001</v>
      </c>
    </row>
    <row r="8085" spans="1:11" x14ac:dyDescent="0.25">
      <c r="A8085" s="6">
        <v>44533</v>
      </c>
      <c r="B8085" s="7">
        <v>16</v>
      </c>
      <c r="C8085" s="25">
        <v>120005.13334671338</v>
      </c>
      <c r="D8085" s="25">
        <f t="shared" si="764"/>
        <v>12</v>
      </c>
      <c r="E8085" s="25">
        <f t="shared" si="763"/>
        <v>0</v>
      </c>
      <c r="F8085" s="25">
        <f t="shared" si="765"/>
        <v>0</v>
      </c>
      <c r="G8085" s="25" t="str">
        <f t="shared" si="761"/>
        <v>Winter</v>
      </c>
      <c r="H8085" s="25">
        <f t="shared" si="766"/>
        <v>2</v>
      </c>
      <c r="I8085" s="25">
        <v>0</v>
      </c>
      <c r="J8085" s="25">
        <f t="shared" si="762"/>
        <v>2</v>
      </c>
      <c r="K8085" s="7">
        <v>41.88194</v>
      </c>
    </row>
    <row r="8086" spans="1:11" x14ac:dyDescent="0.25">
      <c r="A8086" s="6">
        <v>44533</v>
      </c>
      <c r="B8086" s="7">
        <v>17</v>
      </c>
      <c r="C8086" s="25">
        <v>129848.94637034766</v>
      </c>
      <c r="D8086" s="25">
        <f t="shared" si="764"/>
        <v>12</v>
      </c>
      <c r="E8086" s="25">
        <f t="shared" si="763"/>
        <v>0</v>
      </c>
      <c r="F8086" s="25">
        <f t="shared" si="765"/>
        <v>0</v>
      </c>
      <c r="G8086" s="25" t="str">
        <f t="shared" si="761"/>
        <v>Winter</v>
      </c>
      <c r="H8086" s="25">
        <f t="shared" si="766"/>
        <v>2</v>
      </c>
      <c r="I8086" s="25">
        <v>0</v>
      </c>
      <c r="J8086" s="25">
        <f t="shared" si="762"/>
        <v>2</v>
      </c>
      <c r="K8086" s="7">
        <v>47.514650000000003</v>
      </c>
    </row>
    <row r="8087" spans="1:11" x14ac:dyDescent="0.25">
      <c r="A8087" s="6">
        <v>44533</v>
      </c>
      <c r="B8087" s="7">
        <v>18</v>
      </c>
      <c r="C8087" s="25">
        <v>150813.96651438755</v>
      </c>
      <c r="D8087" s="25">
        <f t="shared" si="764"/>
        <v>12</v>
      </c>
      <c r="E8087" s="25">
        <f t="shared" si="763"/>
        <v>0</v>
      </c>
      <c r="F8087" s="25">
        <f t="shared" si="765"/>
        <v>0</v>
      </c>
      <c r="G8087" s="25" t="str">
        <f t="shared" si="761"/>
        <v>Winter</v>
      </c>
      <c r="H8087" s="25">
        <f t="shared" si="766"/>
        <v>2</v>
      </c>
      <c r="I8087" s="25">
        <v>0</v>
      </c>
      <c r="J8087" s="25">
        <f t="shared" si="762"/>
        <v>2</v>
      </c>
      <c r="K8087" s="7">
        <v>51.348660000000002</v>
      </c>
    </row>
    <row r="8088" spans="1:11" x14ac:dyDescent="0.25">
      <c r="A8088" s="6">
        <v>44533</v>
      </c>
      <c r="B8088" s="7">
        <v>19</v>
      </c>
      <c r="C8088" s="25">
        <v>161319.03244748226</v>
      </c>
      <c r="D8088" s="25">
        <f t="shared" si="764"/>
        <v>12</v>
      </c>
      <c r="E8088" s="25">
        <f t="shared" si="763"/>
        <v>0</v>
      </c>
      <c r="F8088" s="25">
        <f t="shared" si="765"/>
        <v>0</v>
      </c>
      <c r="G8088" s="25" t="str">
        <f t="shared" si="761"/>
        <v>Winter</v>
      </c>
      <c r="H8088" s="25">
        <f t="shared" si="766"/>
        <v>6</v>
      </c>
      <c r="I8088" s="25">
        <v>0</v>
      </c>
      <c r="J8088" s="25">
        <f t="shared" si="762"/>
        <v>6</v>
      </c>
      <c r="K8088" s="7">
        <v>44.709339999999997</v>
      </c>
    </row>
    <row r="8089" spans="1:11" x14ac:dyDescent="0.25">
      <c r="A8089" s="6">
        <v>44533</v>
      </c>
      <c r="B8089" s="7">
        <v>20</v>
      </c>
      <c r="C8089" s="25">
        <v>161257.56009206385</v>
      </c>
      <c r="D8089" s="25">
        <f t="shared" si="764"/>
        <v>12</v>
      </c>
      <c r="E8089" s="25">
        <f t="shared" si="763"/>
        <v>0</v>
      </c>
      <c r="F8089" s="25">
        <f t="shared" si="765"/>
        <v>0</v>
      </c>
      <c r="G8089" s="25" t="str">
        <f t="shared" si="761"/>
        <v>Winter</v>
      </c>
      <c r="H8089" s="25">
        <f t="shared" si="766"/>
        <v>6</v>
      </c>
      <c r="I8089" s="25">
        <v>0</v>
      </c>
      <c r="J8089" s="25">
        <f t="shared" si="762"/>
        <v>6</v>
      </c>
      <c r="K8089" s="7">
        <v>40.72945</v>
      </c>
    </row>
    <row r="8090" spans="1:11" x14ac:dyDescent="0.25">
      <c r="A8090" s="6">
        <v>44533</v>
      </c>
      <c r="B8090" s="7">
        <v>21</v>
      </c>
      <c r="C8090" s="25">
        <v>160675.22779471872</v>
      </c>
      <c r="D8090" s="25">
        <f t="shared" si="764"/>
        <v>12</v>
      </c>
      <c r="E8090" s="25">
        <f t="shared" si="763"/>
        <v>0</v>
      </c>
      <c r="F8090" s="25">
        <f t="shared" si="765"/>
        <v>0</v>
      </c>
      <c r="G8090" s="25" t="str">
        <f t="shared" si="761"/>
        <v>Winter</v>
      </c>
      <c r="H8090" s="25">
        <f t="shared" si="766"/>
        <v>6</v>
      </c>
      <c r="I8090" s="25">
        <v>0</v>
      </c>
      <c r="J8090" s="25">
        <f t="shared" si="762"/>
        <v>6</v>
      </c>
      <c r="K8090" s="7">
        <v>42.265949999999997</v>
      </c>
    </row>
    <row r="8091" spans="1:11" x14ac:dyDescent="0.25">
      <c r="A8091" s="6">
        <v>44533</v>
      </c>
      <c r="B8091" s="7">
        <v>22</v>
      </c>
      <c r="C8091" s="25">
        <v>157321.39858732282</v>
      </c>
      <c r="D8091" s="25">
        <f t="shared" si="764"/>
        <v>12</v>
      </c>
      <c r="E8091" s="25">
        <f t="shared" si="763"/>
        <v>0</v>
      </c>
      <c r="F8091" s="25">
        <f t="shared" si="765"/>
        <v>0</v>
      </c>
      <c r="G8091" s="25" t="str">
        <f t="shared" si="761"/>
        <v>Winter</v>
      </c>
      <c r="H8091" s="25">
        <f t="shared" si="766"/>
        <v>2</v>
      </c>
      <c r="I8091" s="25">
        <v>0</v>
      </c>
      <c r="J8091" s="25">
        <f t="shared" si="762"/>
        <v>2</v>
      </c>
      <c r="K8091" s="7">
        <v>39.908769999999997</v>
      </c>
    </row>
    <row r="8092" spans="1:11" x14ac:dyDescent="0.25">
      <c r="A8092" s="6">
        <v>44533</v>
      </c>
      <c r="B8092" s="7">
        <v>23</v>
      </c>
      <c r="C8092" s="25">
        <v>150246.47056770854</v>
      </c>
      <c r="D8092" s="25">
        <f t="shared" si="764"/>
        <v>12</v>
      </c>
      <c r="E8092" s="25">
        <f t="shared" si="763"/>
        <v>0</v>
      </c>
      <c r="F8092" s="25">
        <f t="shared" si="765"/>
        <v>0</v>
      </c>
      <c r="G8092" s="25" t="str">
        <f t="shared" si="761"/>
        <v>Winter</v>
      </c>
      <c r="H8092" s="25">
        <f t="shared" si="766"/>
        <v>2</v>
      </c>
      <c r="I8092" s="25">
        <v>0</v>
      </c>
      <c r="J8092" s="25">
        <f t="shared" si="762"/>
        <v>2</v>
      </c>
      <c r="K8092" s="7">
        <v>35.850290000000001</v>
      </c>
    </row>
    <row r="8093" spans="1:11" x14ac:dyDescent="0.25">
      <c r="A8093" s="6">
        <v>44533</v>
      </c>
      <c r="B8093" s="7">
        <v>24</v>
      </c>
      <c r="C8093" s="25">
        <v>139013.6205625229</v>
      </c>
      <c r="D8093" s="25">
        <f t="shared" si="764"/>
        <v>12</v>
      </c>
      <c r="E8093" s="25">
        <f t="shared" si="763"/>
        <v>0</v>
      </c>
      <c r="F8093" s="25">
        <f t="shared" si="765"/>
        <v>0</v>
      </c>
      <c r="G8093" s="25" t="str">
        <f t="shared" si="761"/>
        <v>Winter</v>
      </c>
      <c r="H8093" s="25">
        <f t="shared" si="766"/>
        <v>2</v>
      </c>
      <c r="I8093" s="25">
        <v>0</v>
      </c>
      <c r="J8093" s="25">
        <f t="shared" si="762"/>
        <v>2</v>
      </c>
      <c r="K8093" s="7">
        <v>32.087940000000003</v>
      </c>
    </row>
    <row r="8094" spans="1:11" x14ac:dyDescent="0.25">
      <c r="A8094" s="6">
        <v>44534</v>
      </c>
      <c r="B8094" s="7">
        <v>1</v>
      </c>
      <c r="C8094" s="25">
        <v>129529.05400125508</v>
      </c>
      <c r="D8094" s="25">
        <f t="shared" si="764"/>
        <v>12</v>
      </c>
      <c r="E8094" s="25">
        <f t="shared" si="763"/>
        <v>0</v>
      </c>
      <c r="F8094" s="25">
        <f t="shared" si="765"/>
        <v>1</v>
      </c>
      <c r="G8094" s="25" t="str">
        <f t="shared" si="761"/>
        <v>Winter</v>
      </c>
      <c r="H8094" s="25">
        <f t="shared" si="766"/>
        <v>2</v>
      </c>
      <c r="I8094" s="25">
        <v>0</v>
      </c>
      <c r="J8094" s="25">
        <f t="shared" si="762"/>
        <v>2</v>
      </c>
      <c r="K8094" s="7">
        <v>36.141599999999997</v>
      </c>
    </row>
    <row r="8095" spans="1:11" x14ac:dyDescent="0.25">
      <c r="A8095" s="6">
        <v>44534</v>
      </c>
      <c r="B8095" s="7">
        <v>2</v>
      </c>
      <c r="C8095" s="25">
        <v>124402.09176512249</v>
      </c>
      <c r="D8095" s="25">
        <f t="shared" si="764"/>
        <v>12</v>
      </c>
      <c r="E8095" s="25">
        <f t="shared" si="763"/>
        <v>0</v>
      </c>
      <c r="F8095" s="25">
        <f t="shared" si="765"/>
        <v>1</v>
      </c>
      <c r="G8095" s="25" t="str">
        <f t="shared" si="761"/>
        <v>Winter</v>
      </c>
      <c r="H8095" s="25">
        <f t="shared" si="766"/>
        <v>1</v>
      </c>
      <c r="I8095" s="25">
        <v>0</v>
      </c>
      <c r="J8095" s="25">
        <f t="shared" si="762"/>
        <v>1</v>
      </c>
      <c r="K8095" s="7">
        <v>38.264719999999997</v>
      </c>
    </row>
    <row r="8096" spans="1:11" x14ac:dyDescent="0.25">
      <c r="A8096" s="6">
        <v>44534</v>
      </c>
      <c r="B8096" s="7">
        <v>3</v>
      </c>
      <c r="C8096" s="25">
        <v>122473.97112939181</v>
      </c>
      <c r="D8096" s="25">
        <f t="shared" si="764"/>
        <v>12</v>
      </c>
      <c r="E8096" s="25">
        <f t="shared" si="763"/>
        <v>0</v>
      </c>
      <c r="F8096" s="25">
        <f t="shared" si="765"/>
        <v>1</v>
      </c>
      <c r="G8096" s="25" t="str">
        <f t="shared" si="761"/>
        <v>Winter</v>
      </c>
      <c r="H8096" s="25">
        <f t="shared" si="766"/>
        <v>1</v>
      </c>
      <c r="I8096" s="25">
        <v>0</v>
      </c>
      <c r="J8096" s="25">
        <f t="shared" si="762"/>
        <v>1</v>
      </c>
      <c r="K8096" s="7">
        <v>35.873109999999997</v>
      </c>
    </row>
    <row r="8097" spans="1:11" x14ac:dyDescent="0.25">
      <c r="A8097" s="6">
        <v>44534</v>
      </c>
      <c r="B8097" s="7">
        <v>4</v>
      </c>
      <c r="C8097" s="25">
        <v>123464.65203045041</v>
      </c>
      <c r="D8097" s="25">
        <f t="shared" si="764"/>
        <v>12</v>
      </c>
      <c r="E8097" s="25">
        <f t="shared" si="763"/>
        <v>0</v>
      </c>
      <c r="F8097" s="25">
        <f t="shared" si="765"/>
        <v>1</v>
      </c>
      <c r="G8097" s="25" t="str">
        <f t="shared" si="761"/>
        <v>Winter</v>
      </c>
      <c r="H8097" s="25">
        <f t="shared" si="766"/>
        <v>1</v>
      </c>
      <c r="I8097" s="25">
        <v>0</v>
      </c>
      <c r="J8097" s="25">
        <f t="shared" si="762"/>
        <v>1</v>
      </c>
      <c r="K8097" s="7">
        <v>38.369210000000002</v>
      </c>
    </row>
    <row r="8098" spans="1:11" x14ac:dyDescent="0.25">
      <c r="A8098" s="6">
        <v>44534</v>
      </c>
      <c r="B8098" s="7">
        <v>5</v>
      </c>
      <c r="C8098" s="25">
        <v>127318.32063788222</v>
      </c>
      <c r="D8098" s="25">
        <f t="shared" si="764"/>
        <v>12</v>
      </c>
      <c r="E8098" s="25">
        <f t="shared" si="763"/>
        <v>0</v>
      </c>
      <c r="F8098" s="25">
        <f t="shared" si="765"/>
        <v>1</v>
      </c>
      <c r="G8098" s="25" t="str">
        <f t="shared" si="761"/>
        <v>Winter</v>
      </c>
      <c r="H8098" s="25">
        <f t="shared" si="766"/>
        <v>1</v>
      </c>
      <c r="I8098" s="25">
        <v>0</v>
      </c>
      <c r="J8098" s="25">
        <f t="shared" si="762"/>
        <v>1</v>
      </c>
      <c r="K8098" s="7">
        <v>41.559060000000002</v>
      </c>
    </row>
    <row r="8099" spans="1:11" x14ac:dyDescent="0.25">
      <c r="A8099" s="6">
        <v>44534</v>
      </c>
      <c r="B8099" s="7">
        <v>6</v>
      </c>
      <c r="C8099" s="25">
        <v>133758.42814508767</v>
      </c>
      <c r="D8099" s="25">
        <f t="shared" si="764"/>
        <v>12</v>
      </c>
      <c r="E8099" s="25">
        <f t="shared" si="763"/>
        <v>0</v>
      </c>
      <c r="F8099" s="25">
        <f t="shared" si="765"/>
        <v>1</v>
      </c>
      <c r="G8099" s="25" t="str">
        <f t="shared" si="761"/>
        <v>Winter</v>
      </c>
      <c r="H8099" s="25">
        <f t="shared" si="766"/>
        <v>1</v>
      </c>
      <c r="I8099" s="25">
        <v>0</v>
      </c>
      <c r="J8099" s="25">
        <f t="shared" si="762"/>
        <v>1</v>
      </c>
      <c r="K8099" s="7">
        <v>56.957000000000001</v>
      </c>
    </row>
    <row r="8100" spans="1:11" x14ac:dyDescent="0.25">
      <c r="A8100" s="6">
        <v>44534</v>
      </c>
      <c r="B8100" s="7">
        <v>7</v>
      </c>
      <c r="C8100" s="25">
        <v>143866.3788352944</v>
      </c>
      <c r="D8100" s="25">
        <f t="shared" si="764"/>
        <v>12</v>
      </c>
      <c r="E8100" s="25">
        <f t="shared" si="763"/>
        <v>0</v>
      </c>
      <c r="F8100" s="25">
        <f t="shared" si="765"/>
        <v>1</v>
      </c>
      <c r="G8100" s="25" t="str">
        <f t="shared" si="761"/>
        <v>Winter</v>
      </c>
      <c r="H8100" s="25">
        <f t="shared" si="766"/>
        <v>2</v>
      </c>
      <c r="I8100" s="25">
        <v>0</v>
      </c>
      <c r="J8100" s="25">
        <f t="shared" si="762"/>
        <v>2</v>
      </c>
      <c r="K8100" s="7">
        <v>40.79945</v>
      </c>
    </row>
    <row r="8101" spans="1:11" x14ac:dyDescent="0.25">
      <c r="A8101" s="6">
        <v>44534</v>
      </c>
      <c r="B8101" s="7">
        <v>8</v>
      </c>
      <c r="C8101" s="25">
        <v>158122.87151128441</v>
      </c>
      <c r="D8101" s="25">
        <f t="shared" si="764"/>
        <v>12</v>
      </c>
      <c r="E8101" s="25">
        <f t="shared" si="763"/>
        <v>0</v>
      </c>
      <c r="F8101" s="25">
        <f t="shared" si="765"/>
        <v>1</v>
      </c>
      <c r="G8101" s="25" t="str">
        <f t="shared" si="761"/>
        <v>Winter</v>
      </c>
      <c r="H8101" s="25">
        <f t="shared" si="766"/>
        <v>2</v>
      </c>
      <c r="I8101" s="25">
        <v>0</v>
      </c>
      <c r="J8101" s="25">
        <f t="shared" si="762"/>
        <v>2</v>
      </c>
      <c r="K8101" s="7">
        <v>54.10848</v>
      </c>
    </row>
    <row r="8102" spans="1:11" x14ac:dyDescent="0.25">
      <c r="A8102" s="6">
        <v>44534</v>
      </c>
      <c r="B8102" s="7">
        <v>9</v>
      </c>
      <c r="C8102" s="25">
        <v>170698.80586980135</v>
      </c>
      <c r="D8102" s="25">
        <f t="shared" si="764"/>
        <v>12</v>
      </c>
      <c r="E8102" s="25">
        <f t="shared" si="763"/>
        <v>0</v>
      </c>
      <c r="F8102" s="25">
        <f t="shared" si="765"/>
        <v>1</v>
      </c>
      <c r="G8102" s="25" t="str">
        <f t="shared" si="761"/>
        <v>Winter</v>
      </c>
      <c r="H8102" s="25">
        <f t="shared" si="766"/>
        <v>2</v>
      </c>
      <c r="I8102" s="25">
        <v>0</v>
      </c>
      <c r="J8102" s="25">
        <f t="shared" si="762"/>
        <v>2</v>
      </c>
      <c r="K8102" s="7">
        <v>56.536960000000001</v>
      </c>
    </row>
    <row r="8103" spans="1:11" x14ac:dyDescent="0.25">
      <c r="A8103" s="6">
        <v>44534</v>
      </c>
      <c r="B8103" s="7">
        <v>10</v>
      </c>
      <c r="C8103" s="25">
        <v>170915.95903763716</v>
      </c>
      <c r="D8103" s="25">
        <f t="shared" si="764"/>
        <v>12</v>
      </c>
      <c r="E8103" s="25">
        <f t="shared" si="763"/>
        <v>0</v>
      </c>
      <c r="F8103" s="25">
        <f t="shared" si="765"/>
        <v>1</v>
      </c>
      <c r="G8103" s="25" t="str">
        <f t="shared" si="761"/>
        <v>Winter</v>
      </c>
      <c r="H8103" s="25">
        <f t="shared" si="766"/>
        <v>2</v>
      </c>
      <c r="I8103" s="25">
        <v>0</v>
      </c>
      <c r="J8103" s="25">
        <f t="shared" si="762"/>
        <v>2</v>
      </c>
      <c r="K8103" s="7">
        <v>52.037030000000001</v>
      </c>
    </row>
    <row r="8104" spans="1:11" x14ac:dyDescent="0.25">
      <c r="A8104" s="6">
        <v>44534</v>
      </c>
      <c r="B8104" s="7">
        <v>11</v>
      </c>
      <c r="C8104" s="25">
        <v>164828.29241671335</v>
      </c>
      <c r="D8104" s="25">
        <f t="shared" si="764"/>
        <v>12</v>
      </c>
      <c r="E8104" s="25">
        <f t="shared" si="763"/>
        <v>0</v>
      </c>
      <c r="F8104" s="25">
        <f t="shared" si="765"/>
        <v>1</v>
      </c>
      <c r="G8104" s="25" t="str">
        <f t="shared" si="761"/>
        <v>Winter</v>
      </c>
      <c r="H8104" s="25">
        <f t="shared" si="766"/>
        <v>2</v>
      </c>
      <c r="I8104" s="25">
        <v>0</v>
      </c>
      <c r="J8104" s="25">
        <f t="shared" si="762"/>
        <v>2</v>
      </c>
      <c r="K8104" s="7">
        <v>44.147170000000003</v>
      </c>
    </row>
    <row r="8105" spans="1:11" x14ac:dyDescent="0.25">
      <c r="A8105" s="6">
        <v>44534</v>
      </c>
      <c r="B8105" s="7">
        <v>12</v>
      </c>
      <c r="C8105" s="25">
        <v>159486.05947437938</v>
      </c>
      <c r="D8105" s="25">
        <f t="shared" si="764"/>
        <v>12</v>
      </c>
      <c r="E8105" s="25">
        <f t="shared" si="763"/>
        <v>0</v>
      </c>
      <c r="F8105" s="25">
        <f t="shared" si="765"/>
        <v>1</v>
      </c>
      <c r="G8105" s="25" t="str">
        <f t="shared" si="761"/>
        <v>Winter</v>
      </c>
      <c r="H8105" s="25">
        <f t="shared" si="766"/>
        <v>2</v>
      </c>
      <c r="I8105" s="25">
        <v>0</v>
      </c>
      <c r="J8105" s="25">
        <f t="shared" si="762"/>
        <v>2</v>
      </c>
      <c r="K8105" s="7">
        <v>37.754600000000003</v>
      </c>
    </row>
    <row r="8106" spans="1:11" x14ac:dyDescent="0.25">
      <c r="A8106" s="6">
        <v>44534</v>
      </c>
      <c r="B8106" s="7">
        <v>13</v>
      </c>
      <c r="C8106" s="25">
        <v>154594.50656127062</v>
      </c>
      <c r="D8106" s="25">
        <f t="shared" si="764"/>
        <v>12</v>
      </c>
      <c r="E8106" s="25">
        <f t="shared" si="763"/>
        <v>0</v>
      </c>
      <c r="F8106" s="25">
        <f t="shared" si="765"/>
        <v>1</v>
      </c>
      <c r="G8106" s="25" t="str">
        <f t="shared" si="761"/>
        <v>Winter</v>
      </c>
      <c r="H8106" s="25">
        <f t="shared" si="766"/>
        <v>2</v>
      </c>
      <c r="I8106" s="25">
        <v>0</v>
      </c>
      <c r="J8106" s="25">
        <f t="shared" si="762"/>
        <v>2</v>
      </c>
      <c r="K8106" s="7">
        <v>36.806530000000002</v>
      </c>
    </row>
    <row r="8107" spans="1:11" x14ac:dyDescent="0.25">
      <c r="A8107" s="6">
        <v>44534</v>
      </c>
      <c r="B8107" s="7">
        <v>14</v>
      </c>
      <c r="C8107" s="25">
        <v>148600.68734356065</v>
      </c>
      <c r="D8107" s="25">
        <f t="shared" si="764"/>
        <v>12</v>
      </c>
      <c r="E8107" s="25">
        <f t="shared" si="763"/>
        <v>0</v>
      </c>
      <c r="F8107" s="25">
        <f t="shared" si="765"/>
        <v>1</v>
      </c>
      <c r="G8107" s="25" t="str">
        <f t="shared" si="761"/>
        <v>Winter</v>
      </c>
      <c r="H8107" s="25">
        <f t="shared" si="766"/>
        <v>2</v>
      </c>
      <c r="I8107" s="25">
        <v>0</v>
      </c>
      <c r="J8107" s="25">
        <f t="shared" si="762"/>
        <v>2</v>
      </c>
      <c r="K8107" s="7">
        <v>35.913110000000003</v>
      </c>
    </row>
    <row r="8108" spans="1:11" x14ac:dyDescent="0.25">
      <c r="A8108" s="6">
        <v>44534</v>
      </c>
      <c r="B8108" s="7">
        <v>15</v>
      </c>
      <c r="C8108" s="25">
        <v>145180.0110713224</v>
      </c>
      <c r="D8108" s="25">
        <f t="shared" si="764"/>
        <v>12</v>
      </c>
      <c r="E8108" s="25">
        <f t="shared" si="763"/>
        <v>0</v>
      </c>
      <c r="F8108" s="25">
        <f t="shared" si="765"/>
        <v>1</v>
      </c>
      <c r="G8108" s="25" t="str">
        <f t="shared" si="761"/>
        <v>Winter</v>
      </c>
      <c r="H8108" s="25">
        <f t="shared" si="766"/>
        <v>2</v>
      </c>
      <c r="I8108" s="25">
        <v>0</v>
      </c>
      <c r="J8108" s="25">
        <f t="shared" si="762"/>
        <v>2</v>
      </c>
      <c r="K8108" s="7">
        <v>35.914400000000001</v>
      </c>
    </row>
    <row r="8109" spans="1:11" x14ac:dyDescent="0.25">
      <c r="A8109" s="6">
        <v>44534</v>
      </c>
      <c r="B8109" s="7">
        <v>16</v>
      </c>
      <c r="C8109" s="25">
        <v>145980.39834264925</v>
      </c>
      <c r="D8109" s="25">
        <f t="shared" si="764"/>
        <v>12</v>
      </c>
      <c r="E8109" s="25">
        <f t="shared" si="763"/>
        <v>0</v>
      </c>
      <c r="F8109" s="25">
        <f t="shared" si="765"/>
        <v>1</v>
      </c>
      <c r="G8109" s="25" t="str">
        <f t="shared" si="761"/>
        <v>Winter</v>
      </c>
      <c r="H8109" s="25">
        <f t="shared" si="766"/>
        <v>2</v>
      </c>
      <c r="I8109" s="25">
        <v>0</v>
      </c>
      <c r="J8109" s="25">
        <f t="shared" si="762"/>
        <v>2</v>
      </c>
      <c r="K8109" s="7">
        <v>39.087249999999997</v>
      </c>
    </row>
    <row r="8110" spans="1:11" x14ac:dyDescent="0.25">
      <c r="A8110" s="6">
        <v>44534</v>
      </c>
      <c r="B8110" s="7">
        <v>17</v>
      </c>
      <c r="C8110" s="25">
        <v>154015.86341044545</v>
      </c>
      <c r="D8110" s="25">
        <f t="shared" si="764"/>
        <v>12</v>
      </c>
      <c r="E8110" s="25">
        <f t="shared" si="763"/>
        <v>0</v>
      </c>
      <c r="F8110" s="25">
        <f t="shared" si="765"/>
        <v>1</v>
      </c>
      <c r="G8110" s="25" t="str">
        <f t="shared" si="761"/>
        <v>Winter</v>
      </c>
      <c r="H8110" s="25">
        <f t="shared" si="766"/>
        <v>2</v>
      </c>
      <c r="I8110" s="25">
        <v>0</v>
      </c>
      <c r="J8110" s="25">
        <f t="shared" si="762"/>
        <v>2</v>
      </c>
      <c r="K8110" s="7">
        <v>74.604680000000002</v>
      </c>
    </row>
    <row r="8111" spans="1:11" x14ac:dyDescent="0.25">
      <c r="A8111" s="6">
        <v>44534</v>
      </c>
      <c r="B8111" s="7">
        <v>18</v>
      </c>
      <c r="C8111" s="25">
        <v>171221.93501574069</v>
      </c>
      <c r="D8111" s="25">
        <f t="shared" si="764"/>
        <v>12</v>
      </c>
      <c r="E8111" s="25">
        <f t="shared" si="763"/>
        <v>0</v>
      </c>
      <c r="F8111" s="25">
        <f t="shared" si="765"/>
        <v>1</v>
      </c>
      <c r="G8111" s="25" t="str">
        <f t="shared" ref="G8111:G8174" si="767">IF(OR(D8111&lt;5,D8111&gt;9),"Winter","Summer")</f>
        <v>Winter</v>
      </c>
      <c r="H8111" s="25">
        <f t="shared" si="766"/>
        <v>2</v>
      </c>
      <c r="I8111" s="25">
        <v>0</v>
      </c>
      <c r="J8111" s="25">
        <f t="shared" ref="J8111:J8174" si="768">IF(I8111=0,H8111,5)</f>
        <v>2</v>
      </c>
      <c r="K8111" s="7">
        <v>65.998130000000003</v>
      </c>
    </row>
    <row r="8112" spans="1:11" x14ac:dyDescent="0.25">
      <c r="A8112" s="6">
        <v>44534</v>
      </c>
      <c r="B8112" s="7">
        <v>19</v>
      </c>
      <c r="C8112" s="25">
        <v>180448.60087838516</v>
      </c>
      <c r="D8112" s="25">
        <f t="shared" si="764"/>
        <v>12</v>
      </c>
      <c r="E8112" s="25">
        <f t="shared" si="763"/>
        <v>0</v>
      </c>
      <c r="F8112" s="25">
        <f t="shared" si="765"/>
        <v>1</v>
      </c>
      <c r="G8112" s="25" t="str">
        <f t="shared" si="767"/>
        <v>Winter</v>
      </c>
      <c r="H8112" s="25">
        <f t="shared" si="766"/>
        <v>2</v>
      </c>
      <c r="I8112" s="25">
        <v>0</v>
      </c>
      <c r="J8112" s="25">
        <f t="shared" si="768"/>
        <v>2</v>
      </c>
      <c r="K8112" s="7">
        <v>72.065029999999993</v>
      </c>
    </row>
    <row r="8113" spans="1:11" x14ac:dyDescent="0.25">
      <c r="A8113" s="6">
        <v>44534</v>
      </c>
      <c r="B8113" s="7">
        <v>20</v>
      </c>
      <c r="C8113" s="25">
        <v>181155.13169136466</v>
      </c>
      <c r="D8113" s="25">
        <f t="shared" si="764"/>
        <v>12</v>
      </c>
      <c r="E8113" s="25">
        <f t="shared" si="763"/>
        <v>0</v>
      </c>
      <c r="F8113" s="25">
        <f t="shared" si="765"/>
        <v>1</v>
      </c>
      <c r="G8113" s="25" t="str">
        <f t="shared" si="767"/>
        <v>Winter</v>
      </c>
      <c r="H8113" s="25">
        <f t="shared" si="766"/>
        <v>2</v>
      </c>
      <c r="I8113" s="25">
        <v>0</v>
      </c>
      <c r="J8113" s="25">
        <f t="shared" si="768"/>
        <v>2</v>
      </c>
      <c r="K8113" s="7">
        <v>48.566749999999999</v>
      </c>
    </row>
    <row r="8114" spans="1:11" x14ac:dyDescent="0.25">
      <c r="A8114" s="6">
        <v>44534</v>
      </c>
      <c r="B8114" s="7">
        <v>21</v>
      </c>
      <c r="C8114" s="25">
        <v>184649.87191245134</v>
      </c>
      <c r="D8114" s="25">
        <f t="shared" si="764"/>
        <v>12</v>
      </c>
      <c r="E8114" s="25">
        <f t="shared" si="763"/>
        <v>0</v>
      </c>
      <c r="F8114" s="25">
        <f t="shared" si="765"/>
        <v>1</v>
      </c>
      <c r="G8114" s="25" t="str">
        <f t="shared" si="767"/>
        <v>Winter</v>
      </c>
      <c r="H8114" s="25">
        <f t="shared" si="766"/>
        <v>2</v>
      </c>
      <c r="I8114" s="25">
        <v>0</v>
      </c>
      <c r="J8114" s="25">
        <f t="shared" si="768"/>
        <v>2</v>
      </c>
      <c r="K8114" s="7">
        <v>49.823320000000002</v>
      </c>
    </row>
    <row r="8115" spans="1:11" x14ac:dyDescent="0.25">
      <c r="A8115" s="6">
        <v>44534</v>
      </c>
      <c r="B8115" s="7">
        <v>22</v>
      </c>
      <c r="C8115" s="25">
        <v>181903.3563633131</v>
      </c>
      <c r="D8115" s="25">
        <f t="shared" si="764"/>
        <v>12</v>
      </c>
      <c r="E8115" s="25">
        <f t="shared" si="763"/>
        <v>0</v>
      </c>
      <c r="F8115" s="25">
        <f t="shared" si="765"/>
        <v>1</v>
      </c>
      <c r="G8115" s="25" t="str">
        <f t="shared" si="767"/>
        <v>Winter</v>
      </c>
      <c r="H8115" s="25">
        <f t="shared" si="766"/>
        <v>2</v>
      </c>
      <c r="I8115" s="25">
        <v>0</v>
      </c>
      <c r="J8115" s="25">
        <f t="shared" si="768"/>
        <v>2</v>
      </c>
      <c r="K8115" s="7">
        <v>68.729799999999997</v>
      </c>
    </row>
    <row r="8116" spans="1:11" x14ac:dyDescent="0.25">
      <c r="A8116" s="6">
        <v>44534</v>
      </c>
      <c r="B8116" s="7">
        <v>23</v>
      </c>
      <c r="C8116" s="25">
        <v>175269.30701371614</v>
      </c>
      <c r="D8116" s="25">
        <f t="shared" si="764"/>
        <v>12</v>
      </c>
      <c r="E8116" s="25">
        <f t="shared" si="763"/>
        <v>0</v>
      </c>
      <c r="F8116" s="25">
        <f t="shared" si="765"/>
        <v>1</v>
      </c>
      <c r="G8116" s="25" t="str">
        <f t="shared" si="767"/>
        <v>Winter</v>
      </c>
      <c r="H8116" s="25">
        <f t="shared" si="766"/>
        <v>2</v>
      </c>
      <c r="I8116" s="25">
        <v>0</v>
      </c>
      <c r="J8116" s="25">
        <f t="shared" si="768"/>
        <v>2</v>
      </c>
      <c r="K8116" s="7">
        <v>48.242870000000003</v>
      </c>
    </row>
    <row r="8117" spans="1:11" x14ac:dyDescent="0.25">
      <c r="A8117" s="6">
        <v>44534</v>
      </c>
      <c r="B8117" s="7">
        <v>24</v>
      </c>
      <c r="C8117" s="25">
        <v>165453.3652613087</v>
      </c>
      <c r="D8117" s="25">
        <f t="shared" si="764"/>
        <v>12</v>
      </c>
      <c r="E8117" s="25">
        <f t="shared" si="763"/>
        <v>0</v>
      </c>
      <c r="F8117" s="25">
        <f t="shared" si="765"/>
        <v>1</v>
      </c>
      <c r="G8117" s="25" t="str">
        <f t="shared" si="767"/>
        <v>Winter</v>
      </c>
      <c r="H8117" s="25">
        <f t="shared" si="766"/>
        <v>2</v>
      </c>
      <c r="I8117" s="25">
        <v>0</v>
      </c>
      <c r="J8117" s="25">
        <f t="shared" si="768"/>
        <v>2</v>
      </c>
      <c r="K8117" s="7">
        <v>39.606400000000001</v>
      </c>
    </row>
    <row r="8118" spans="1:11" x14ac:dyDescent="0.25">
      <c r="A8118" s="6">
        <v>44535</v>
      </c>
      <c r="B8118" s="7">
        <v>1</v>
      </c>
      <c r="C8118" s="25">
        <v>155400.26089901247</v>
      </c>
      <c r="D8118" s="25">
        <f t="shared" si="764"/>
        <v>12</v>
      </c>
      <c r="E8118" s="25">
        <f t="shared" si="763"/>
        <v>0</v>
      </c>
      <c r="F8118" s="25">
        <f t="shared" si="765"/>
        <v>1</v>
      </c>
      <c r="G8118" s="25" t="str">
        <f t="shared" si="767"/>
        <v>Winter</v>
      </c>
      <c r="H8118" s="25">
        <f t="shared" si="766"/>
        <v>2</v>
      </c>
      <c r="I8118" s="25">
        <v>0</v>
      </c>
      <c r="J8118" s="25">
        <f t="shared" si="768"/>
        <v>2</v>
      </c>
      <c r="K8118" s="7">
        <v>31.798310000000001</v>
      </c>
    </row>
    <row r="8119" spans="1:11" x14ac:dyDescent="0.25">
      <c r="A8119" s="6">
        <v>44535</v>
      </c>
      <c r="B8119" s="7">
        <v>2</v>
      </c>
      <c r="C8119" s="25">
        <v>148994.87899530883</v>
      </c>
      <c r="D8119" s="25">
        <f t="shared" si="764"/>
        <v>12</v>
      </c>
      <c r="E8119" s="25">
        <f t="shared" si="763"/>
        <v>0</v>
      </c>
      <c r="F8119" s="25">
        <f t="shared" si="765"/>
        <v>1</v>
      </c>
      <c r="G8119" s="25" t="str">
        <f t="shared" si="767"/>
        <v>Winter</v>
      </c>
      <c r="H8119" s="25">
        <f t="shared" si="766"/>
        <v>1</v>
      </c>
      <c r="I8119" s="25">
        <v>0</v>
      </c>
      <c r="J8119" s="25">
        <f t="shared" si="768"/>
        <v>1</v>
      </c>
      <c r="K8119" s="7">
        <v>28.96407</v>
      </c>
    </row>
    <row r="8120" spans="1:11" x14ac:dyDescent="0.25">
      <c r="A8120" s="6">
        <v>44535</v>
      </c>
      <c r="B8120" s="7">
        <v>3</v>
      </c>
      <c r="C8120" s="25">
        <v>146515.18455807961</v>
      </c>
      <c r="D8120" s="25">
        <f t="shared" si="764"/>
        <v>12</v>
      </c>
      <c r="E8120" s="25">
        <f t="shared" si="763"/>
        <v>0</v>
      </c>
      <c r="F8120" s="25">
        <f t="shared" si="765"/>
        <v>1</v>
      </c>
      <c r="G8120" s="25" t="str">
        <f t="shared" si="767"/>
        <v>Winter</v>
      </c>
      <c r="H8120" s="25">
        <f t="shared" si="766"/>
        <v>1</v>
      </c>
      <c r="I8120" s="25">
        <v>0</v>
      </c>
      <c r="J8120" s="25">
        <f t="shared" si="768"/>
        <v>1</v>
      </c>
      <c r="K8120" s="7">
        <v>35.147689999999997</v>
      </c>
    </row>
    <row r="8121" spans="1:11" x14ac:dyDescent="0.25">
      <c r="A8121" s="6">
        <v>44535</v>
      </c>
      <c r="B8121" s="7">
        <v>4</v>
      </c>
      <c r="C8121" s="25">
        <v>146971.75516162938</v>
      </c>
      <c r="D8121" s="25">
        <f t="shared" si="764"/>
        <v>12</v>
      </c>
      <c r="E8121" s="25">
        <f t="shared" si="763"/>
        <v>0</v>
      </c>
      <c r="F8121" s="25">
        <f t="shared" si="765"/>
        <v>1</v>
      </c>
      <c r="G8121" s="25" t="str">
        <f t="shared" si="767"/>
        <v>Winter</v>
      </c>
      <c r="H8121" s="25">
        <f t="shared" si="766"/>
        <v>1</v>
      </c>
      <c r="I8121" s="25">
        <v>0</v>
      </c>
      <c r="J8121" s="25">
        <f t="shared" si="768"/>
        <v>1</v>
      </c>
      <c r="K8121" s="7">
        <v>34.553089999999997</v>
      </c>
    </row>
    <row r="8122" spans="1:11" x14ac:dyDescent="0.25">
      <c r="A8122" s="6">
        <v>44535</v>
      </c>
      <c r="B8122" s="7">
        <v>5</v>
      </c>
      <c r="C8122" s="25">
        <v>149808.70662926915</v>
      </c>
      <c r="D8122" s="25">
        <f t="shared" si="764"/>
        <v>12</v>
      </c>
      <c r="E8122" s="25">
        <f t="shared" si="763"/>
        <v>0</v>
      </c>
      <c r="F8122" s="25">
        <f t="shared" si="765"/>
        <v>1</v>
      </c>
      <c r="G8122" s="25" t="str">
        <f t="shared" si="767"/>
        <v>Winter</v>
      </c>
      <c r="H8122" s="25">
        <f t="shared" si="766"/>
        <v>1</v>
      </c>
      <c r="I8122" s="25">
        <v>0</v>
      </c>
      <c r="J8122" s="25">
        <f t="shared" si="768"/>
        <v>1</v>
      </c>
      <c r="K8122" s="7">
        <v>31.05742</v>
      </c>
    </row>
    <row r="8123" spans="1:11" x14ac:dyDescent="0.25">
      <c r="A8123" s="6">
        <v>44535</v>
      </c>
      <c r="B8123" s="7">
        <v>6</v>
      </c>
      <c r="C8123" s="25">
        <v>154836.18652409091</v>
      </c>
      <c r="D8123" s="25">
        <f t="shared" si="764"/>
        <v>12</v>
      </c>
      <c r="E8123" s="25">
        <f t="shared" si="763"/>
        <v>0</v>
      </c>
      <c r="F8123" s="25">
        <f t="shared" si="765"/>
        <v>1</v>
      </c>
      <c r="G8123" s="25" t="str">
        <f t="shared" si="767"/>
        <v>Winter</v>
      </c>
      <c r="H8123" s="25">
        <f t="shared" si="766"/>
        <v>1</v>
      </c>
      <c r="I8123" s="25">
        <v>0</v>
      </c>
      <c r="J8123" s="25">
        <f t="shared" si="768"/>
        <v>1</v>
      </c>
      <c r="K8123" s="7">
        <v>29.675219999999999</v>
      </c>
    </row>
    <row r="8124" spans="1:11" x14ac:dyDescent="0.25">
      <c r="A8124" s="6">
        <v>44535</v>
      </c>
      <c r="B8124" s="7">
        <v>7</v>
      </c>
      <c r="C8124" s="25">
        <v>161397.10774701196</v>
      </c>
      <c r="D8124" s="25">
        <f t="shared" si="764"/>
        <v>12</v>
      </c>
      <c r="E8124" s="25">
        <f t="shared" si="763"/>
        <v>0</v>
      </c>
      <c r="F8124" s="25">
        <f t="shared" si="765"/>
        <v>1</v>
      </c>
      <c r="G8124" s="25" t="str">
        <f t="shared" si="767"/>
        <v>Winter</v>
      </c>
      <c r="H8124" s="25">
        <f t="shared" si="766"/>
        <v>2</v>
      </c>
      <c r="I8124" s="25">
        <v>0</v>
      </c>
      <c r="J8124" s="25">
        <f t="shared" si="768"/>
        <v>2</v>
      </c>
      <c r="K8124" s="7">
        <v>32.75994</v>
      </c>
    </row>
    <row r="8125" spans="1:11" x14ac:dyDescent="0.25">
      <c r="A8125" s="6">
        <v>44535</v>
      </c>
      <c r="B8125" s="7">
        <v>8</v>
      </c>
      <c r="C8125" s="25">
        <v>171995.89830896855</v>
      </c>
      <c r="D8125" s="25">
        <f t="shared" si="764"/>
        <v>12</v>
      </c>
      <c r="E8125" s="25">
        <f t="shared" si="763"/>
        <v>0</v>
      </c>
      <c r="F8125" s="25">
        <f t="shared" si="765"/>
        <v>1</v>
      </c>
      <c r="G8125" s="25" t="str">
        <f t="shared" si="767"/>
        <v>Winter</v>
      </c>
      <c r="H8125" s="25">
        <f t="shared" si="766"/>
        <v>2</v>
      </c>
      <c r="I8125" s="25">
        <v>0</v>
      </c>
      <c r="J8125" s="25">
        <f t="shared" si="768"/>
        <v>2</v>
      </c>
      <c r="K8125" s="7">
        <v>33.440719999999999</v>
      </c>
    </row>
    <row r="8126" spans="1:11" x14ac:dyDescent="0.25">
      <c r="A8126" s="6">
        <v>44535</v>
      </c>
      <c r="B8126" s="7">
        <v>9</v>
      </c>
      <c r="C8126" s="25">
        <v>185270.94705969311</v>
      </c>
      <c r="D8126" s="25">
        <f t="shared" si="764"/>
        <v>12</v>
      </c>
      <c r="E8126" s="25">
        <f t="shared" si="763"/>
        <v>0</v>
      </c>
      <c r="F8126" s="25">
        <f t="shared" si="765"/>
        <v>1</v>
      </c>
      <c r="G8126" s="25" t="str">
        <f t="shared" si="767"/>
        <v>Winter</v>
      </c>
      <c r="H8126" s="25">
        <f t="shared" si="766"/>
        <v>2</v>
      </c>
      <c r="I8126" s="25">
        <v>0</v>
      </c>
      <c r="J8126" s="25">
        <f t="shared" si="768"/>
        <v>2</v>
      </c>
      <c r="K8126" s="7">
        <v>34.94397</v>
      </c>
    </row>
    <row r="8127" spans="1:11" x14ac:dyDescent="0.25">
      <c r="A8127" s="6">
        <v>44535</v>
      </c>
      <c r="B8127" s="7">
        <v>10</v>
      </c>
      <c r="C8127" s="25">
        <v>193618.35061914724</v>
      </c>
      <c r="D8127" s="25">
        <f t="shared" si="764"/>
        <v>12</v>
      </c>
      <c r="E8127" s="25">
        <f t="shared" si="763"/>
        <v>0</v>
      </c>
      <c r="F8127" s="25">
        <f t="shared" si="765"/>
        <v>1</v>
      </c>
      <c r="G8127" s="25" t="str">
        <f t="shared" si="767"/>
        <v>Winter</v>
      </c>
      <c r="H8127" s="25">
        <f t="shared" si="766"/>
        <v>2</v>
      </c>
      <c r="I8127" s="25">
        <v>0</v>
      </c>
      <c r="J8127" s="25">
        <f t="shared" si="768"/>
        <v>2</v>
      </c>
      <c r="K8127" s="7">
        <v>29.21322</v>
      </c>
    </row>
    <row r="8128" spans="1:11" x14ac:dyDescent="0.25">
      <c r="A8128" s="6">
        <v>44535</v>
      </c>
      <c r="B8128" s="7">
        <v>11</v>
      </c>
      <c r="C8128" s="25">
        <v>190874.27907795738</v>
      </c>
      <c r="D8128" s="25">
        <f t="shared" si="764"/>
        <v>12</v>
      </c>
      <c r="E8128" s="25">
        <f t="shared" si="763"/>
        <v>0</v>
      </c>
      <c r="F8128" s="25">
        <f t="shared" si="765"/>
        <v>1</v>
      </c>
      <c r="G8128" s="25" t="str">
        <f t="shared" si="767"/>
        <v>Winter</v>
      </c>
      <c r="H8128" s="25">
        <f t="shared" si="766"/>
        <v>2</v>
      </c>
      <c r="I8128" s="25">
        <v>0</v>
      </c>
      <c r="J8128" s="25">
        <f t="shared" si="768"/>
        <v>2</v>
      </c>
      <c r="K8128" s="7">
        <v>29.944759999999999</v>
      </c>
    </row>
    <row r="8129" spans="1:11" x14ac:dyDescent="0.25">
      <c r="A8129" s="6">
        <v>44535</v>
      </c>
      <c r="B8129" s="7">
        <v>12</v>
      </c>
      <c r="C8129" s="25">
        <v>188662.05029751695</v>
      </c>
      <c r="D8129" s="25">
        <f t="shared" si="764"/>
        <v>12</v>
      </c>
      <c r="E8129" s="25">
        <f t="shared" si="763"/>
        <v>0</v>
      </c>
      <c r="F8129" s="25">
        <f t="shared" si="765"/>
        <v>1</v>
      </c>
      <c r="G8129" s="25" t="str">
        <f t="shared" si="767"/>
        <v>Winter</v>
      </c>
      <c r="H8129" s="25">
        <f t="shared" si="766"/>
        <v>2</v>
      </c>
      <c r="I8129" s="25">
        <v>0</v>
      </c>
      <c r="J8129" s="25">
        <f t="shared" si="768"/>
        <v>2</v>
      </c>
      <c r="K8129" s="7">
        <v>34.290410000000001</v>
      </c>
    </row>
    <row r="8130" spans="1:11" x14ac:dyDescent="0.25">
      <c r="A8130" s="6">
        <v>44535</v>
      </c>
      <c r="B8130" s="7">
        <v>13</v>
      </c>
      <c r="C8130" s="25">
        <v>185856.16544594674</v>
      </c>
      <c r="D8130" s="25">
        <f t="shared" si="764"/>
        <v>12</v>
      </c>
      <c r="E8130" s="25">
        <f t="shared" si="763"/>
        <v>0</v>
      </c>
      <c r="F8130" s="25">
        <f t="shared" si="765"/>
        <v>1</v>
      </c>
      <c r="G8130" s="25" t="str">
        <f t="shared" si="767"/>
        <v>Winter</v>
      </c>
      <c r="H8130" s="25">
        <f t="shared" si="766"/>
        <v>2</v>
      </c>
      <c r="I8130" s="25">
        <v>0</v>
      </c>
      <c r="J8130" s="25">
        <f t="shared" si="768"/>
        <v>2</v>
      </c>
      <c r="K8130" s="7">
        <v>33.754640000000002</v>
      </c>
    </row>
    <row r="8131" spans="1:11" x14ac:dyDescent="0.25">
      <c r="A8131" s="6">
        <v>44535</v>
      </c>
      <c r="B8131" s="7">
        <v>14</v>
      </c>
      <c r="C8131" s="25">
        <v>170292.85619491589</v>
      </c>
      <c r="D8131" s="25">
        <f t="shared" si="764"/>
        <v>12</v>
      </c>
      <c r="E8131" s="25">
        <f t="shared" si="763"/>
        <v>0</v>
      </c>
      <c r="F8131" s="25">
        <f t="shared" si="765"/>
        <v>1</v>
      </c>
      <c r="G8131" s="25" t="str">
        <f t="shared" si="767"/>
        <v>Winter</v>
      </c>
      <c r="H8131" s="25">
        <f t="shared" si="766"/>
        <v>2</v>
      </c>
      <c r="I8131" s="25">
        <v>0</v>
      </c>
      <c r="J8131" s="25">
        <f t="shared" si="768"/>
        <v>2</v>
      </c>
      <c r="K8131" s="7">
        <v>38.728900000000003</v>
      </c>
    </row>
    <row r="8132" spans="1:11" x14ac:dyDescent="0.25">
      <c r="A8132" s="6">
        <v>44535</v>
      </c>
      <c r="B8132" s="7">
        <v>15</v>
      </c>
      <c r="C8132" s="25">
        <v>160374.10460312397</v>
      </c>
      <c r="D8132" s="25">
        <f t="shared" si="764"/>
        <v>12</v>
      </c>
      <c r="E8132" s="25">
        <f t="shared" si="763"/>
        <v>0</v>
      </c>
      <c r="F8132" s="25">
        <f t="shared" si="765"/>
        <v>1</v>
      </c>
      <c r="G8132" s="25" t="str">
        <f t="shared" si="767"/>
        <v>Winter</v>
      </c>
      <c r="H8132" s="25">
        <f t="shared" si="766"/>
        <v>2</v>
      </c>
      <c r="I8132" s="25">
        <v>0</v>
      </c>
      <c r="J8132" s="25">
        <f t="shared" si="768"/>
        <v>2</v>
      </c>
      <c r="K8132" s="7">
        <v>33.114199999999997</v>
      </c>
    </row>
    <row r="8133" spans="1:11" x14ac:dyDescent="0.25">
      <c r="A8133" s="6">
        <v>44535</v>
      </c>
      <c r="B8133" s="7">
        <v>16</v>
      </c>
      <c r="C8133" s="25">
        <v>158532.78888439358</v>
      </c>
      <c r="D8133" s="25">
        <f t="shared" si="764"/>
        <v>12</v>
      </c>
      <c r="E8133" s="25">
        <f t="shared" si="763"/>
        <v>0</v>
      </c>
      <c r="F8133" s="25">
        <f t="shared" si="765"/>
        <v>1</v>
      </c>
      <c r="G8133" s="25" t="str">
        <f t="shared" si="767"/>
        <v>Winter</v>
      </c>
      <c r="H8133" s="25">
        <f t="shared" si="766"/>
        <v>2</v>
      </c>
      <c r="I8133" s="25">
        <v>0</v>
      </c>
      <c r="J8133" s="25">
        <f t="shared" si="768"/>
        <v>2</v>
      </c>
      <c r="K8133" s="7">
        <v>30.933109999999999</v>
      </c>
    </row>
    <row r="8134" spans="1:11" x14ac:dyDescent="0.25">
      <c r="A8134" s="6">
        <v>44535</v>
      </c>
      <c r="B8134" s="7">
        <v>17</v>
      </c>
      <c r="C8134" s="25">
        <v>169544.69702913318</v>
      </c>
      <c r="D8134" s="25">
        <f t="shared" si="764"/>
        <v>12</v>
      </c>
      <c r="E8134" s="25">
        <f t="shared" ref="E8134:E8197" si="769">IF(IFERROR(VLOOKUP(A8134,$S$6:$S$15,1,0),0)&gt;0,1,0)</f>
        <v>0</v>
      </c>
      <c r="F8134" s="25">
        <f t="shared" si="765"/>
        <v>1</v>
      </c>
      <c r="G8134" s="25" t="str">
        <f t="shared" si="767"/>
        <v>Winter</v>
      </c>
      <c r="H8134" s="25">
        <f t="shared" si="766"/>
        <v>2</v>
      </c>
      <c r="I8134" s="25">
        <v>0</v>
      </c>
      <c r="J8134" s="25">
        <f t="shared" si="768"/>
        <v>2</v>
      </c>
      <c r="K8134" s="7">
        <v>32.437899999999999</v>
      </c>
    </row>
    <row r="8135" spans="1:11" x14ac:dyDescent="0.25">
      <c r="A8135" s="6">
        <v>44535</v>
      </c>
      <c r="B8135" s="7">
        <v>18</v>
      </c>
      <c r="C8135" s="25">
        <v>189690.80700284606</v>
      </c>
      <c r="D8135" s="25">
        <f t="shared" ref="D8135:D8198" si="770">MONTH(A8135)</f>
        <v>12</v>
      </c>
      <c r="E8135" s="25">
        <f t="shared" si="769"/>
        <v>0</v>
      </c>
      <c r="F8135" s="25">
        <f t="shared" ref="F8135:F8198" si="771">IF(WEEKDAY(A8135,2)&gt;5,1,0)</f>
        <v>1</v>
      </c>
      <c r="G8135" s="25" t="str">
        <f t="shared" si="767"/>
        <v>Winter</v>
      </c>
      <c r="H8135" s="25">
        <f t="shared" ref="H8135:H8198" si="772">IF(AND(B8135&lt;7,B8135&gt;1),1,IF(G8135="Winter",IF(OR(E8135=1,F8135=1,B8135=1,AND(B8135&gt;9,B8135&lt;19),B8135&gt;21),2,6),IF(OR(E8135=1,F8135=1,B8135&lt;15,B8135&gt;20),3,4)))</f>
        <v>2</v>
      </c>
      <c r="I8135" s="25">
        <v>0</v>
      </c>
      <c r="J8135" s="25">
        <f t="shared" si="768"/>
        <v>2</v>
      </c>
      <c r="K8135" s="7">
        <v>42.32253</v>
      </c>
    </row>
    <row r="8136" spans="1:11" x14ac:dyDescent="0.25">
      <c r="A8136" s="6">
        <v>44535</v>
      </c>
      <c r="B8136" s="7">
        <v>19</v>
      </c>
      <c r="C8136" s="25">
        <v>193431.69236961033</v>
      </c>
      <c r="D8136" s="25">
        <f t="shared" si="770"/>
        <v>12</v>
      </c>
      <c r="E8136" s="25">
        <f t="shared" si="769"/>
        <v>0</v>
      </c>
      <c r="F8136" s="25">
        <f t="shared" si="771"/>
        <v>1</v>
      </c>
      <c r="G8136" s="25" t="str">
        <f t="shared" si="767"/>
        <v>Winter</v>
      </c>
      <c r="H8136" s="25">
        <f t="shared" si="772"/>
        <v>2</v>
      </c>
      <c r="I8136" s="25">
        <v>0</v>
      </c>
      <c r="J8136" s="25">
        <f t="shared" si="768"/>
        <v>2</v>
      </c>
      <c r="K8136" s="7">
        <v>36.528570000000002</v>
      </c>
    </row>
    <row r="8137" spans="1:11" x14ac:dyDescent="0.25">
      <c r="A8137" s="6">
        <v>44535</v>
      </c>
      <c r="B8137" s="7">
        <v>20</v>
      </c>
      <c r="C8137" s="25">
        <v>191016.90080163296</v>
      </c>
      <c r="D8137" s="25">
        <f t="shared" si="770"/>
        <v>12</v>
      </c>
      <c r="E8137" s="25">
        <f t="shared" si="769"/>
        <v>0</v>
      </c>
      <c r="F8137" s="25">
        <f t="shared" si="771"/>
        <v>1</v>
      </c>
      <c r="G8137" s="25" t="str">
        <f t="shared" si="767"/>
        <v>Winter</v>
      </c>
      <c r="H8137" s="25">
        <f t="shared" si="772"/>
        <v>2</v>
      </c>
      <c r="I8137" s="25">
        <v>0</v>
      </c>
      <c r="J8137" s="25">
        <f t="shared" si="768"/>
        <v>2</v>
      </c>
      <c r="K8137" s="7">
        <v>35.276229999999998</v>
      </c>
    </row>
    <row r="8138" spans="1:11" x14ac:dyDescent="0.25">
      <c r="A8138" s="6">
        <v>44535</v>
      </c>
      <c r="B8138" s="7">
        <v>21</v>
      </c>
      <c r="C8138" s="25">
        <v>183086.39553555741</v>
      </c>
      <c r="D8138" s="25">
        <f t="shared" si="770"/>
        <v>12</v>
      </c>
      <c r="E8138" s="25">
        <f t="shared" si="769"/>
        <v>0</v>
      </c>
      <c r="F8138" s="25">
        <f t="shared" si="771"/>
        <v>1</v>
      </c>
      <c r="G8138" s="25" t="str">
        <f t="shared" si="767"/>
        <v>Winter</v>
      </c>
      <c r="H8138" s="25">
        <f t="shared" si="772"/>
        <v>2</v>
      </c>
      <c r="I8138" s="25">
        <v>0</v>
      </c>
      <c r="J8138" s="25">
        <f t="shared" si="768"/>
        <v>2</v>
      </c>
      <c r="K8138" s="7">
        <v>30.224730000000001</v>
      </c>
    </row>
    <row r="8139" spans="1:11" x14ac:dyDescent="0.25">
      <c r="A8139" s="6">
        <v>44535</v>
      </c>
      <c r="B8139" s="7">
        <v>22</v>
      </c>
      <c r="C8139" s="25">
        <v>167865.91464240893</v>
      </c>
      <c r="D8139" s="25">
        <f t="shared" si="770"/>
        <v>12</v>
      </c>
      <c r="E8139" s="25">
        <f t="shared" si="769"/>
        <v>0</v>
      </c>
      <c r="F8139" s="25">
        <f t="shared" si="771"/>
        <v>1</v>
      </c>
      <c r="G8139" s="25" t="str">
        <f t="shared" si="767"/>
        <v>Winter</v>
      </c>
      <c r="H8139" s="25">
        <f t="shared" si="772"/>
        <v>2</v>
      </c>
      <c r="I8139" s="25">
        <v>0</v>
      </c>
      <c r="J8139" s="25">
        <f t="shared" si="768"/>
        <v>2</v>
      </c>
      <c r="K8139" s="7">
        <v>28.542349999999999</v>
      </c>
    </row>
    <row r="8140" spans="1:11" x14ac:dyDescent="0.25">
      <c r="A8140" s="6">
        <v>44535</v>
      </c>
      <c r="B8140" s="7">
        <v>23</v>
      </c>
      <c r="C8140" s="25">
        <v>146127.92027515912</v>
      </c>
      <c r="D8140" s="25">
        <f t="shared" si="770"/>
        <v>12</v>
      </c>
      <c r="E8140" s="25">
        <f t="shared" si="769"/>
        <v>0</v>
      </c>
      <c r="F8140" s="25">
        <f t="shared" si="771"/>
        <v>1</v>
      </c>
      <c r="G8140" s="25" t="str">
        <f t="shared" si="767"/>
        <v>Winter</v>
      </c>
      <c r="H8140" s="25">
        <f t="shared" si="772"/>
        <v>2</v>
      </c>
      <c r="I8140" s="25">
        <v>0</v>
      </c>
      <c r="J8140" s="25">
        <f t="shared" si="768"/>
        <v>2</v>
      </c>
      <c r="K8140" s="7">
        <v>26.623729999999998</v>
      </c>
    </row>
    <row r="8141" spans="1:11" x14ac:dyDescent="0.25">
      <c r="A8141" s="6">
        <v>44535</v>
      </c>
      <c r="B8141" s="7">
        <v>24</v>
      </c>
      <c r="C8141" s="25">
        <v>123910.71027647382</v>
      </c>
      <c r="D8141" s="25">
        <f t="shared" si="770"/>
        <v>12</v>
      </c>
      <c r="E8141" s="25">
        <f t="shared" si="769"/>
        <v>0</v>
      </c>
      <c r="F8141" s="25">
        <f t="shared" si="771"/>
        <v>1</v>
      </c>
      <c r="G8141" s="25" t="str">
        <f t="shared" si="767"/>
        <v>Winter</v>
      </c>
      <c r="H8141" s="25">
        <f t="shared" si="772"/>
        <v>2</v>
      </c>
      <c r="I8141" s="25">
        <v>0</v>
      </c>
      <c r="J8141" s="25">
        <f t="shared" si="768"/>
        <v>2</v>
      </c>
      <c r="K8141" s="7">
        <v>25.13513</v>
      </c>
    </row>
    <row r="8142" spans="1:11" x14ac:dyDescent="0.25">
      <c r="A8142" s="6">
        <v>44536</v>
      </c>
      <c r="B8142" s="7">
        <v>1</v>
      </c>
      <c r="C8142" s="25">
        <v>107578.57926567073</v>
      </c>
      <c r="D8142" s="25">
        <f t="shared" si="770"/>
        <v>12</v>
      </c>
      <c r="E8142" s="25">
        <f t="shared" si="769"/>
        <v>0</v>
      </c>
      <c r="F8142" s="25">
        <f t="shared" si="771"/>
        <v>0</v>
      </c>
      <c r="G8142" s="25" t="str">
        <f t="shared" si="767"/>
        <v>Winter</v>
      </c>
      <c r="H8142" s="25">
        <f t="shared" si="772"/>
        <v>2</v>
      </c>
      <c r="I8142" s="25">
        <v>0</v>
      </c>
      <c r="J8142" s="25">
        <f t="shared" si="768"/>
        <v>2</v>
      </c>
      <c r="K8142" s="7">
        <v>24.080690000000001</v>
      </c>
    </row>
    <row r="8143" spans="1:11" x14ac:dyDescent="0.25">
      <c r="A8143" s="6">
        <v>44536</v>
      </c>
      <c r="B8143" s="7">
        <v>2</v>
      </c>
      <c r="C8143" s="25">
        <v>97441.957127225862</v>
      </c>
      <c r="D8143" s="25">
        <f t="shared" si="770"/>
        <v>12</v>
      </c>
      <c r="E8143" s="25">
        <f t="shared" si="769"/>
        <v>0</v>
      </c>
      <c r="F8143" s="25">
        <f t="shared" si="771"/>
        <v>0</v>
      </c>
      <c r="G8143" s="25" t="str">
        <f t="shared" si="767"/>
        <v>Winter</v>
      </c>
      <c r="H8143" s="25">
        <f t="shared" si="772"/>
        <v>1</v>
      </c>
      <c r="I8143" s="25">
        <v>0</v>
      </c>
      <c r="J8143" s="25">
        <f t="shared" si="768"/>
        <v>1</v>
      </c>
      <c r="K8143" s="7">
        <v>24.084140000000001</v>
      </c>
    </row>
    <row r="8144" spans="1:11" x14ac:dyDescent="0.25">
      <c r="A8144" s="6">
        <v>44536</v>
      </c>
      <c r="B8144" s="7">
        <v>3</v>
      </c>
      <c r="C8144" s="25">
        <v>92702.575115013446</v>
      </c>
      <c r="D8144" s="25">
        <f t="shared" si="770"/>
        <v>12</v>
      </c>
      <c r="E8144" s="25">
        <f t="shared" si="769"/>
        <v>0</v>
      </c>
      <c r="F8144" s="25">
        <f t="shared" si="771"/>
        <v>0</v>
      </c>
      <c r="G8144" s="25" t="str">
        <f t="shared" si="767"/>
        <v>Winter</v>
      </c>
      <c r="H8144" s="25">
        <f t="shared" si="772"/>
        <v>1</v>
      </c>
      <c r="I8144" s="25">
        <v>0</v>
      </c>
      <c r="J8144" s="25">
        <f t="shared" si="768"/>
        <v>1</v>
      </c>
      <c r="K8144" s="7">
        <v>26.40504</v>
      </c>
    </row>
    <row r="8145" spans="1:11" x14ac:dyDescent="0.25">
      <c r="A8145" s="6">
        <v>44536</v>
      </c>
      <c r="B8145" s="7">
        <v>4</v>
      </c>
      <c r="C8145" s="25">
        <v>90887.11849191066</v>
      </c>
      <c r="D8145" s="25">
        <f t="shared" si="770"/>
        <v>12</v>
      </c>
      <c r="E8145" s="25">
        <f t="shared" si="769"/>
        <v>0</v>
      </c>
      <c r="F8145" s="25">
        <f t="shared" si="771"/>
        <v>0</v>
      </c>
      <c r="G8145" s="25" t="str">
        <f t="shared" si="767"/>
        <v>Winter</v>
      </c>
      <c r="H8145" s="25">
        <f t="shared" si="772"/>
        <v>1</v>
      </c>
      <c r="I8145" s="25">
        <v>0</v>
      </c>
      <c r="J8145" s="25">
        <f t="shared" si="768"/>
        <v>1</v>
      </c>
      <c r="K8145" s="7">
        <v>24.91799</v>
      </c>
    </row>
    <row r="8146" spans="1:11" x14ac:dyDescent="0.25">
      <c r="A8146" s="6">
        <v>44536</v>
      </c>
      <c r="B8146" s="7">
        <v>5</v>
      </c>
      <c r="C8146" s="25">
        <v>93569.640287690476</v>
      </c>
      <c r="D8146" s="25">
        <f t="shared" si="770"/>
        <v>12</v>
      </c>
      <c r="E8146" s="25">
        <f t="shared" si="769"/>
        <v>0</v>
      </c>
      <c r="F8146" s="25">
        <f t="shared" si="771"/>
        <v>0</v>
      </c>
      <c r="G8146" s="25" t="str">
        <f t="shared" si="767"/>
        <v>Winter</v>
      </c>
      <c r="H8146" s="25">
        <f t="shared" si="772"/>
        <v>1</v>
      </c>
      <c r="I8146" s="25">
        <v>0</v>
      </c>
      <c r="J8146" s="25">
        <f t="shared" si="768"/>
        <v>1</v>
      </c>
      <c r="K8146" s="7">
        <v>25.38165</v>
      </c>
    </row>
    <row r="8147" spans="1:11" x14ac:dyDescent="0.25">
      <c r="A8147" s="6">
        <v>44536</v>
      </c>
      <c r="B8147" s="7">
        <v>6</v>
      </c>
      <c r="C8147" s="25">
        <v>101949.18629074543</v>
      </c>
      <c r="D8147" s="25">
        <f t="shared" si="770"/>
        <v>12</v>
      </c>
      <c r="E8147" s="25">
        <f t="shared" si="769"/>
        <v>0</v>
      </c>
      <c r="F8147" s="25">
        <f t="shared" si="771"/>
        <v>0</v>
      </c>
      <c r="G8147" s="25" t="str">
        <f t="shared" si="767"/>
        <v>Winter</v>
      </c>
      <c r="H8147" s="25">
        <f t="shared" si="772"/>
        <v>1</v>
      </c>
      <c r="I8147" s="25">
        <v>0</v>
      </c>
      <c r="J8147" s="25">
        <f t="shared" si="768"/>
        <v>1</v>
      </c>
      <c r="K8147" s="7">
        <v>28.140789999999999</v>
      </c>
    </row>
    <row r="8148" spans="1:11" x14ac:dyDescent="0.25">
      <c r="A8148" s="6">
        <v>44536</v>
      </c>
      <c r="B8148" s="7">
        <v>7</v>
      </c>
      <c r="C8148" s="25">
        <v>120449.97944518227</v>
      </c>
      <c r="D8148" s="25">
        <f t="shared" si="770"/>
        <v>12</v>
      </c>
      <c r="E8148" s="25">
        <f t="shared" si="769"/>
        <v>0</v>
      </c>
      <c r="F8148" s="25">
        <f t="shared" si="771"/>
        <v>0</v>
      </c>
      <c r="G8148" s="25" t="str">
        <f t="shared" si="767"/>
        <v>Winter</v>
      </c>
      <c r="H8148" s="25">
        <f t="shared" si="772"/>
        <v>6</v>
      </c>
      <c r="I8148" s="25">
        <v>0</v>
      </c>
      <c r="J8148" s="25">
        <f t="shared" si="768"/>
        <v>6</v>
      </c>
      <c r="K8148" s="7">
        <v>64.048000000000002</v>
      </c>
    </row>
    <row r="8149" spans="1:11" x14ac:dyDescent="0.25">
      <c r="A8149" s="6">
        <v>44536</v>
      </c>
      <c r="B8149" s="7">
        <v>8</v>
      </c>
      <c r="C8149" s="25">
        <v>134127.65102818943</v>
      </c>
      <c r="D8149" s="25">
        <f t="shared" si="770"/>
        <v>12</v>
      </c>
      <c r="E8149" s="25">
        <f t="shared" si="769"/>
        <v>0</v>
      </c>
      <c r="F8149" s="25">
        <f t="shared" si="771"/>
        <v>0</v>
      </c>
      <c r="G8149" s="25" t="str">
        <f t="shared" si="767"/>
        <v>Winter</v>
      </c>
      <c r="H8149" s="25">
        <f t="shared" si="772"/>
        <v>6</v>
      </c>
      <c r="I8149" s="25">
        <v>0</v>
      </c>
      <c r="J8149" s="25">
        <f t="shared" si="768"/>
        <v>6</v>
      </c>
      <c r="K8149" s="7">
        <v>40.081409999999998</v>
      </c>
    </row>
    <row r="8150" spans="1:11" x14ac:dyDescent="0.25">
      <c r="A8150" s="6">
        <v>44536</v>
      </c>
      <c r="B8150" s="7">
        <v>9</v>
      </c>
      <c r="C8150" s="25">
        <v>137914.32906906932</v>
      </c>
      <c r="D8150" s="25">
        <f t="shared" si="770"/>
        <v>12</v>
      </c>
      <c r="E8150" s="25">
        <f t="shared" si="769"/>
        <v>0</v>
      </c>
      <c r="F8150" s="25">
        <f t="shared" si="771"/>
        <v>0</v>
      </c>
      <c r="G8150" s="25" t="str">
        <f t="shared" si="767"/>
        <v>Winter</v>
      </c>
      <c r="H8150" s="25">
        <f t="shared" si="772"/>
        <v>6</v>
      </c>
      <c r="I8150" s="25">
        <v>0</v>
      </c>
      <c r="J8150" s="25">
        <f t="shared" si="768"/>
        <v>6</v>
      </c>
      <c r="K8150" s="7">
        <v>40.93759</v>
      </c>
    </row>
    <row r="8151" spans="1:11" x14ac:dyDescent="0.25">
      <c r="A8151" s="6">
        <v>44536</v>
      </c>
      <c r="B8151" s="7">
        <v>10</v>
      </c>
      <c r="C8151" s="25">
        <v>144063.77062008515</v>
      </c>
      <c r="D8151" s="25">
        <f t="shared" si="770"/>
        <v>12</v>
      </c>
      <c r="E8151" s="25">
        <f t="shared" si="769"/>
        <v>0</v>
      </c>
      <c r="F8151" s="25">
        <f t="shared" si="771"/>
        <v>0</v>
      </c>
      <c r="G8151" s="25" t="str">
        <f t="shared" si="767"/>
        <v>Winter</v>
      </c>
      <c r="H8151" s="25">
        <f t="shared" si="772"/>
        <v>2</v>
      </c>
      <c r="I8151" s="25">
        <v>0</v>
      </c>
      <c r="J8151" s="25">
        <f t="shared" si="768"/>
        <v>2</v>
      </c>
      <c r="K8151" s="7">
        <v>38.62894</v>
      </c>
    </row>
    <row r="8152" spans="1:11" x14ac:dyDescent="0.25">
      <c r="A8152" s="6">
        <v>44536</v>
      </c>
      <c r="B8152" s="7">
        <v>11</v>
      </c>
      <c r="C8152" s="25">
        <v>146024.66693532269</v>
      </c>
      <c r="D8152" s="25">
        <f t="shared" si="770"/>
        <v>12</v>
      </c>
      <c r="E8152" s="25">
        <f t="shared" si="769"/>
        <v>0</v>
      </c>
      <c r="F8152" s="25">
        <f t="shared" si="771"/>
        <v>0</v>
      </c>
      <c r="G8152" s="25" t="str">
        <f t="shared" si="767"/>
        <v>Winter</v>
      </c>
      <c r="H8152" s="25">
        <f t="shared" si="772"/>
        <v>2</v>
      </c>
      <c r="I8152" s="25">
        <v>0</v>
      </c>
      <c r="J8152" s="25">
        <f t="shared" si="768"/>
        <v>2</v>
      </c>
      <c r="K8152" s="7">
        <v>40.716569999999997</v>
      </c>
    </row>
    <row r="8153" spans="1:11" x14ac:dyDescent="0.25">
      <c r="A8153" s="6">
        <v>44536</v>
      </c>
      <c r="B8153" s="7">
        <v>12</v>
      </c>
      <c r="C8153" s="25">
        <v>149168.75320631164</v>
      </c>
      <c r="D8153" s="25">
        <f t="shared" si="770"/>
        <v>12</v>
      </c>
      <c r="E8153" s="25">
        <f t="shared" si="769"/>
        <v>0</v>
      </c>
      <c r="F8153" s="25">
        <f t="shared" si="771"/>
        <v>0</v>
      </c>
      <c r="G8153" s="25" t="str">
        <f t="shared" si="767"/>
        <v>Winter</v>
      </c>
      <c r="H8153" s="25">
        <f t="shared" si="772"/>
        <v>2</v>
      </c>
      <c r="I8153" s="25">
        <v>0</v>
      </c>
      <c r="J8153" s="25">
        <f t="shared" si="768"/>
        <v>2</v>
      </c>
      <c r="K8153" s="7">
        <v>38.486420000000003</v>
      </c>
    </row>
    <row r="8154" spans="1:11" x14ac:dyDescent="0.25">
      <c r="A8154" s="6">
        <v>44536</v>
      </c>
      <c r="B8154" s="7">
        <v>13</v>
      </c>
      <c r="C8154" s="25">
        <v>158417.69618131162</v>
      </c>
      <c r="D8154" s="25">
        <f t="shared" si="770"/>
        <v>12</v>
      </c>
      <c r="E8154" s="25">
        <f t="shared" si="769"/>
        <v>0</v>
      </c>
      <c r="F8154" s="25">
        <f t="shared" si="771"/>
        <v>0</v>
      </c>
      <c r="G8154" s="25" t="str">
        <f t="shared" si="767"/>
        <v>Winter</v>
      </c>
      <c r="H8154" s="25">
        <f t="shared" si="772"/>
        <v>2</v>
      </c>
      <c r="I8154" s="25">
        <v>0</v>
      </c>
      <c r="J8154" s="25">
        <f t="shared" si="768"/>
        <v>2</v>
      </c>
      <c r="K8154" s="7">
        <v>36.129060000000003</v>
      </c>
    </row>
    <row r="8155" spans="1:11" x14ac:dyDescent="0.25">
      <c r="A8155" s="6">
        <v>44536</v>
      </c>
      <c r="B8155" s="7">
        <v>14</v>
      </c>
      <c r="C8155" s="25">
        <v>158315.51046024053</v>
      </c>
      <c r="D8155" s="25">
        <f t="shared" si="770"/>
        <v>12</v>
      </c>
      <c r="E8155" s="25">
        <f t="shared" si="769"/>
        <v>0</v>
      </c>
      <c r="F8155" s="25">
        <f t="shared" si="771"/>
        <v>0</v>
      </c>
      <c r="G8155" s="25" t="str">
        <f t="shared" si="767"/>
        <v>Winter</v>
      </c>
      <c r="H8155" s="25">
        <f t="shared" si="772"/>
        <v>2</v>
      </c>
      <c r="I8155" s="25">
        <v>0</v>
      </c>
      <c r="J8155" s="25">
        <f t="shared" si="768"/>
        <v>2</v>
      </c>
      <c r="K8155" s="7">
        <v>36.532649999999997</v>
      </c>
    </row>
    <row r="8156" spans="1:11" x14ac:dyDescent="0.25">
      <c r="A8156" s="6">
        <v>44536</v>
      </c>
      <c r="B8156" s="7">
        <v>15</v>
      </c>
      <c r="C8156" s="25">
        <v>153884.25489806541</v>
      </c>
      <c r="D8156" s="25">
        <f t="shared" si="770"/>
        <v>12</v>
      </c>
      <c r="E8156" s="25">
        <f t="shared" si="769"/>
        <v>0</v>
      </c>
      <c r="F8156" s="25">
        <f t="shared" si="771"/>
        <v>0</v>
      </c>
      <c r="G8156" s="25" t="str">
        <f t="shared" si="767"/>
        <v>Winter</v>
      </c>
      <c r="H8156" s="25">
        <f t="shared" si="772"/>
        <v>2</v>
      </c>
      <c r="I8156" s="25">
        <v>0</v>
      </c>
      <c r="J8156" s="25">
        <f t="shared" si="768"/>
        <v>2</v>
      </c>
      <c r="K8156" s="7">
        <v>33.668129999999998</v>
      </c>
    </row>
    <row r="8157" spans="1:11" x14ac:dyDescent="0.25">
      <c r="A8157" s="6">
        <v>44536</v>
      </c>
      <c r="B8157" s="7">
        <v>16</v>
      </c>
      <c r="C8157" s="25">
        <v>158493.21106804599</v>
      </c>
      <c r="D8157" s="25">
        <f t="shared" si="770"/>
        <v>12</v>
      </c>
      <c r="E8157" s="25">
        <f t="shared" si="769"/>
        <v>0</v>
      </c>
      <c r="F8157" s="25">
        <f t="shared" si="771"/>
        <v>0</v>
      </c>
      <c r="G8157" s="25" t="str">
        <f t="shared" si="767"/>
        <v>Winter</v>
      </c>
      <c r="H8157" s="25">
        <f t="shared" si="772"/>
        <v>2</v>
      </c>
      <c r="I8157" s="25">
        <v>0</v>
      </c>
      <c r="J8157" s="25">
        <f t="shared" si="768"/>
        <v>2</v>
      </c>
      <c r="K8157" s="7">
        <v>32.219279999999998</v>
      </c>
    </row>
    <row r="8158" spans="1:11" x14ac:dyDescent="0.25">
      <c r="A8158" s="6">
        <v>44536</v>
      </c>
      <c r="B8158" s="7">
        <v>17</v>
      </c>
      <c r="C8158" s="25">
        <v>177867.86460829849</v>
      </c>
      <c r="D8158" s="25">
        <f t="shared" si="770"/>
        <v>12</v>
      </c>
      <c r="E8158" s="25">
        <f t="shared" si="769"/>
        <v>0</v>
      </c>
      <c r="F8158" s="25">
        <f t="shared" si="771"/>
        <v>0</v>
      </c>
      <c r="G8158" s="25" t="str">
        <f t="shared" si="767"/>
        <v>Winter</v>
      </c>
      <c r="H8158" s="25">
        <f t="shared" si="772"/>
        <v>2</v>
      </c>
      <c r="I8158" s="25">
        <v>0</v>
      </c>
      <c r="J8158" s="25">
        <f t="shared" si="768"/>
        <v>2</v>
      </c>
      <c r="K8158" s="7">
        <v>40.675930000000001</v>
      </c>
    </row>
    <row r="8159" spans="1:11" x14ac:dyDescent="0.25">
      <c r="A8159" s="6">
        <v>44536</v>
      </c>
      <c r="B8159" s="7">
        <v>18</v>
      </c>
      <c r="C8159" s="25">
        <v>213832.98927946668</v>
      </c>
      <c r="D8159" s="25">
        <f t="shared" si="770"/>
        <v>12</v>
      </c>
      <c r="E8159" s="25">
        <f t="shared" si="769"/>
        <v>0</v>
      </c>
      <c r="F8159" s="25">
        <f t="shared" si="771"/>
        <v>0</v>
      </c>
      <c r="G8159" s="25" t="str">
        <f t="shared" si="767"/>
        <v>Winter</v>
      </c>
      <c r="H8159" s="25">
        <f t="shared" si="772"/>
        <v>2</v>
      </c>
      <c r="I8159" s="25">
        <v>0</v>
      </c>
      <c r="J8159" s="25">
        <f t="shared" si="768"/>
        <v>2</v>
      </c>
      <c r="K8159" s="7">
        <v>95.477140000000006</v>
      </c>
    </row>
    <row r="8160" spans="1:11" x14ac:dyDescent="0.25">
      <c r="A8160" s="6">
        <v>44536</v>
      </c>
      <c r="B8160" s="7">
        <v>19</v>
      </c>
      <c r="C8160" s="25">
        <v>232203.52760369735</v>
      </c>
      <c r="D8160" s="25">
        <f t="shared" si="770"/>
        <v>12</v>
      </c>
      <c r="E8160" s="25">
        <f t="shared" si="769"/>
        <v>0</v>
      </c>
      <c r="F8160" s="25">
        <f t="shared" si="771"/>
        <v>0</v>
      </c>
      <c r="G8160" s="25" t="str">
        <f t="shared" si="767"/>
        <v>Winter</v>
      </c>
      <c r="H8160" s="25">
        <f t="shared" si="772"/>
        <v>6</v>
      </c>
      <c r="I8160" s="25">
        <v>0</v>
      </c>
      <c r="J8160" s="25">
        <f t="shared" si="768"/>
        <v>6</v>
      </c>
      <c r="K8160" s="7">
        <v>63.409350000000003</v>
      </c>
    </row>
    <row r="8161" spans="1:11" x14ac:dyDescent="0.25">
      <c r="A8161" s="6">
        <v>44536</v>
      </c>
      <c r="B8161" s="7">
        <v>20</v>
      </c>
      <c r="C8161" s="25">
        <v>235275.84314536152</v>
      </c>
      <c r="D8161" s="25">
        <f t="shared" si="770"/>
        <v>12</v>
      </c>
      <c r="E8161" s="25">
        <f t="shared" si="769"/>
        <v>0</v>
      </c>
      <c r="F8161" s="25">
        <f t="shared" si="771"/>
        <v>0</v>
      </c>
      <c r="G8161" s="25" t="str">
        <f t="shared" si="767"/>
        <v>Winter</v>
      </c>
      <c r="H8161" s="25">
        <f t="shared" si="772"/>
        <v>6</v>
      </c>
      <c r="I8161" s="25">
        <v>0</v>
      </c>
      <c r="J8161" s="25">
        <f t="shared" si="768"/>
        <v>6</v>
      </c>
      <c r="K8161" s="7">
        <v>44.944699999999997</v>
      </c>
    </row>
    <row r="8162" spans="1:11" x14ac:dyDescent="0.25">
      <c r="A8162" s="6">
        <v>44536</v>
      </c>
      <c r="B8162" s="7">
        <v>21</v>
      </c>
      <c r="C8162" s="25">
        <v>233816.67096468477</v>
      </c>
      <c r="D8162" s="25">
        <f t="shared" si="770"/>
        <v>12</v>
      </c>
      <c r="E8162" s="25">
        <f t="shared" si="769"/>
        <v>0</v>
      </c>
      <c r="F8162" s="25">
        <f t="shared" si="771"/>
        <v>0</v>
      </c>
      <c r="G8162" s="25" t="str">
        <f t="shared" si="767"/>
        <v>Winter</v>
      </c>
      <c r="H8162" s="25">
        <f t="shared" si="772"/>
        <v>6</v>
      </c>
      <c r="I8162" s="25">
        <v>0</v>
      </c>
      <c r="J8162" s="25">
        <f t="shared" si="768"/>
        <v>6</v>
      </c>
      <c r="K8162" s="7">
        <v>61.493180000000002</v>
      </c>
    </row>
    <row r="8163" spans="1:11" x14ac:dyDescent="0.25">
      <c r="A8163" s="6">
        <v>44536</v>
      </c>
      <c r="B8163" s="7">
        <v>22</v>
      </c>
      <c r="C8163" s="25">
        <v>225642.97817267702</v>
      </c>
      <c r="D8163" s="25">
        <f t="shared" si="770"/>
        <v>12</v>
      </c>
      <c r="E8163" s="25">
        <f t="shared" si="769"/>
        <v>0</v>
      </c>
      <c r="F8163" s="25">
        <f t="shared" si="771"/>
        <v>0</v>
      </c>
      <c r="G8163" s="25" t="str">
        <f t="shared" si="767"/>
        <v>Winter</v>
      </c>
      <c r="H8163" s="25">
        <f t="shared" si="772"/>
        <v>2</v>
      </c>
      <c r="I8163" s="25">
        <v>0</v>
      </c>
      <c r="J8163" s="25">
        <f t="shared" si="768"/>
        <v>2</v>
      </c>
      <c r="K8163" s="7">
        <v>57.215139999999998</v>
      </c>
    </row>
    <row r="8164" spans="1:11" x14ac:dyDescent="0.25">
      <c r="A8164" s="6">
        <v>44536</v>
      </c>
      <c r="B8164" s="7">
        <v>23</v>
      </c>
      <c r="C8164" s="25">
        <v>209924.85950389155</v>
      </c>
      <c r="D8164" s="25">
        <f t="shared" si="770"/>
        <v>12</v>
      </c>
      <c r="E8164" s="25">
        <f t="shared" si="769"/>
        <v>0</v>
      </c>
      <c r="F8164" s="25">
        <f t="shared" si="771"/>
        <v>0</v>
      </c>
      <c r="G8164" s="25" t="str">
        <f t="shared" si="767"/>
        <v>Winter</v>
      </c>
      <c r="H8164" s="25">
        <f t="shared" si="772"/>
        <v>2</v>
      </c>
      <c r="I8164" s="25">
        <v>0</v>
      </c>
      <c r="J8164" s="25">
        <f t="shared" si="768"/>
        <v>2</v>
      </c>
      <c r="K8164" s="7">
        <v>49.117600000000003</v>
      </c>
    </row>
    <row r="8165" spans="1:11" x14ac:dyDescent="0.25">
      <c r="A8165" s="6">
        <v>44536</v>
      </c>
      <c r="B8165" s="7">
        <v>24</v>
      </c>
      <c r="C8165" s="25">
        <v>192241.65874905139</v>
      </c>
      <c r="D8165" s="25">
        <f t="shared" si="770"/>
        <v>12</v>
      </c>
      <c r="E8165" s="25">
        <f t="shared" si="769"/>
        <v>0</v>
      </c>
      <c r="F8165" s="25">
        <f t="shared" si="771"/>
        <v>0</v>
      </c>
      <c r="G8165" s="25" t="str">
        <f t="shared" si="767"/>
        <v>Winter</v>
      </c>
      <c r="H8165" s="25">
        <f t="shared" si="772"/>
        <v>2</v>
      </c>
      <c r="I8165" s="25">
        <v>0</v>
      </c>
      <c r="J8165" s="25">
        <f t="shared" si="768"/>
        <v>2</v>
      </c>
      <c r="K8165" s="7">
        <v>33.424669999999999</v>
      </c>
    </row>
    <row r="8166" spans="1:11" x14ac:dyDescent="0.25">
      <c r="A8166" s="6">
        <v>44537</v>
      </c>
      <c r="B8166" s="7">
        <v>1</v>
      </c>
      <c r="C8166" s="25">
        <v>182739.78251259378</v>
      </c>
      <c r="D8166" s="25">
        <f t="shared" si="770"/>
        <v>12</v>
      </c>
      <c r="E8166" s="25">
        <f t="shared" si="769"/>
        <v>0</v>
      </c>
      <c r="F8166" s="25">
        <f t="shared" si="771"/>
        <v>0</v>
      </c>
      <c r="G8166" s="25" t="str">
        <f t="shared" si="767"/>
        <v>Winter</v>
      </c>
      <c r="H8166" s="25">
        <f t="shared" si="772"/>
        <v>2</v>
      </c>
      <c r="I8166" s="25">
        <v>0</v>
      </c>
      <c r="J8166" s="25">
        <f t="shared" si="768"/>
        <v>2</v>
      </c>
      <c r="K8166" s="7">
        <v>45.783499999999997</v>
      </c>
    </row>
    <row r="8167" spans="1:11" x14ac:dyDescent="0.25">
      <c r="A8167" s="6">
        <v>44537</v>
      </c>
      <c r="B8167" s="7">
        <v>2</v>
      </c>
      <c r="C8167" s="25">
        <v>179018.49894252149</v>
      </c>
      <c r="D8167" s="25">
        <f t="shared" si="770"/>
        <v>12</v>
      </c>
      <c r="E8167" s="25">
        <f t="shared" si="769"/>
        <v>0</v>
      </c>
      <c r="F8167" s="25">
        <f t="shared" si="771"/>
        <v>0</v>
      </c>
      <c r="G8167" s="25" t="str">
        <f t="shared" si="767"/>
        <v>Winter</v>
      </c>
      <c r="H8167" s="25">
        <f t="shared" si="772"/>
        <v>1</v>
      </c>
      <c r="I8167" s="25">
        <v>0</v>
      </c>
      <c r="J8167" s="25">
        <f t="shared" si="768"/>
        <v>1</v>
      </c>
      <c r="K8167" s="7">
        <v>43.818989999999999</v>
      </c>
    </row>
    <row r="8168" spans="1:11" x14ac:dyDescent="0.25">
      <c r="A8168" s="6">
        <v>44537</v>
      </c>
      <c r="B8168" s="7">
        <v>3</v>
      </c>
      <c r="C8168" s="25">
        <v>176915.75172003949</v>
      </c>
      <c r="D8168" s="25">
        <f t="shared" si="770"/>
        <v>12</v>
      </c>
      <c r="E8168" s="25">
        <f t="shared" si="769"/>
        <v>0</v>
      </c>
      <c r="F8168" s="25">
        <f t="shared" si="771"/>
        <v>0</v>
      </c>
      <c r="G8168" s="25" t="str">
        <f t="shared" si="767"/>
        <v>Winter</v>
      </c>
      <c r="H8168" s="25">
        <f t="shared" si="772"/>
        <v>1</v>
      </c>
      <c r="I8168" s="25">
        <v>0</v>
      </c>
      <c r="J8168" s="25">
        <f t="shared" si="768"/>
        <v>1</v>
      </c>
      <c r="K8168" s="7">
        <v>35.366010000000003</v>
      </c>
    </row>
    <row r="8169" spans="1:11" x14ac:dyDescent="0.25">
      <c r="A8169" s="6">
        <v>44537</v>
      </c>
      <c r="B8169" s="7">
        <v>4</v>
      </c>
      <c r="C8169" s="25">
        <v>179340.31194577078</v>
      </c>
      <c r="D8169" s="25">
        <f t="shared" si="770"/>
        <v>12</v>
      </c>
      <c r="E8169" s="25">
        <f t="shared" si="769"/>
        <v>0</v>
      </c>
      <c r="F8169" s="25">
        <f t="shared" si="771"/>
        <v>0</v>
      </c>
      <c r="G8169" s="25" t="str">
        <f t="shared" si="767"/>
        <v>Winter</v>
      </c>
      <c r="H8169" s="25">
        <f t="shared" si="772"/>
        <v>1</v>
      </c>
      <c r="I8169" s="25">
        <v>0</v>
      </c>
      <c r="J8169" s="25">
        <f t="shared" si="768"/>
        <v>1</v>
      </c>
      <c r="K8169" s="7">
        <v>38.921370000000003</v>
      </c>
    </row>
    <row r="8170" spans="1:11" x14ac:dyDescent="0.25">
      <c r="A8170" s="6">
        <v>44537</v>
      </c>
      <c r="B8170" s="7">
        <v>5</v>
      </c>
      <c r="C8170" s="25">
        <v>186108.82913105414</v>
      </c>
      <c r="D8170" s="25">
        <f t="shared" si="770"/>
        <v>12</v>
      </c>
      <c r="E8170" s="25">
        <f t="shared" si="769"/>
        <v>0</v>
      </c>
      <c r="F8170" s="25">
        <f t="shared" si="771"/>
        <v>0</v>
      </c>
      <c r="G8170" s="25" t="str">
        <f t="shared" si="767"/>
        <v>Winter</v>
      </c>
      <c r="H8170" s="25">
        <f t="shared" si="772"/>
        <v>1</v>
      </c>
      <c r="I8170" s="25">
        <v>0</v>
      </c>
      <c r="J8170" s="25">
        <f t="shared" si="768"/>
        <v>1</v>
      </c>
      <c r="K8170" s="7">
        <v>38.236350000000002</v>
      </c>
    </row>
    <row r="8171" spans="1:11" x14ac:dyDescent="0.25">
      <c r="A8171" s="6">
        <v>44537</v>
      </c>
      <c r="B8171" s="7">
        <v>6</v>
      </c>
      <c r="C8171" s="25">
        <v>200038.30859369869</v>
      </c>
      <c r="D8171" s="25">
        <f t="shared" si="770"/>
        <v>12</v>
      </c>
      <c r="E8171" s="25">
        <f t="shared" si="769"/>
        <v>0</v>
      </c>
      <c r="F8171" s="25">
        <f t="shared" si="771"/>
        <v>0</v>
      </c>
      <c r="G8171" s="25" t="str">
        <f t="shared" si="767"/>
        <v>Winter</v>
      </c>
      <c r="H8171" s="25">
        <f t="shared" si="772"/>
        <v>1</v>
      </c>
      <c r="I8171" s="25">
        <v>0</v>
      </c>
      <c r="J8171" s="25">
        <f t="shared" si="768"/>
        <v>1</v>
      </c>
      <c r="K8171" s="7">
        <v>58.432139999999997</v>
      </c>
    </row>
    <row r="8172" spans="1:11" x14ac:dyDescent="0.25">
      <c r="A8172" s="6">
        <v>44537</v>
      </c>
      <c r="B8172" s="7">
        <v>7</v>
      </c>
      <c r="C8172" s="25">
        <v>222896.34613686139</v>
      </c>
      <c r="D8172" s="25">
        <f t="shared" si="770"/>
        <v>12</v>
      </c>
      <c r="E8172" s="25">
        <f t="shared" si="769"/>
        <v>0</v>
      </c>
      <c r="F8172" s="25">
        <f t="shared" si="771"/>
        <v>0</v>
      </c>
      <c r="G8172" s="25" t="str">
        <f t="shared" si="767"/>
        <v>Winter</v>
      </c>
      <c r="H8172" s="25">
        <f t="shared" si="772"/>
        <v>6</v>
      </c>
      <c r="I8172" s="25">
        <v>0</v>
      </c>
      <c r="J8172" s="25">
        <f t="shared" si="768"/>
        <v>6</v>
      </c>
      <c r="K8172" s="7">
        <v>55.999720000000003</v>
      </c>
    </row>
    <row r="8173" spans="1:11" x14ac:dyDescent="0.25">
      <c r="A8173" s="6">
        <v>44537</v>
      </c>
      <c r="B8173" s="7">
        <v>8</v>
      </c>
      <c r="C8173" s="25">
        <v>231252.6750179196</v>
      </c>
      <c r="D8173" s="25">
        <f t="shared" si="770"/>
        <v>12</v>
      </c>
      <c r="E8173" s="25">
        <f t="shared" si="769"/>
        <v>0</v>
      </c>
      <c r="F8173" s="25">
        <f t="shared" si="771"/>
        <v>0</v>
      </c>
      <c r="G8173" s="25" t="str">
        <f t="shared" si="767"/>
        <v>Winter</v>
      </c>
      <c r="H8173" s="25">
        <f t="shared" si="772"/>
        <v>6</v>
      </c>
      <c r="I8173" s="25">
        <v>0</v>
      </c>
      <c r="J8173" s="25">
        <f t="shared" si="768"/>
        <v>6</v>
      </c>
      <c r="K8173" s="7">
        <v>60.21602</v>
      </c>
    </row>
    <row r="8174" spans="1:11" x14ac:dyDescent="0.25">
      <c r="A8174" s="6">
        <v>44537</v>
      </c>
      <c r="B8174" s="7">
        <v>9</v>
      </c>
      <c r="C8174" s="25">
        <v>225810.91983379397</v>
      </c>
      <c r="D8174" s="25">
        <f t="shared" si="770"/>
        <v>12</v>
      </c>
      <c r="E8174" s="25">
        <f t="shared" si="769"/>
        <v>0</v>
      </c>
      <c r="F8174" s="25">
        <f t="shared" si="771"/>
        <v>0</v>
      </c>
      <c r="G8174" s="25" t="str">
        <f t="shared" si="767"/>
        <v>Winter</v>
      </c>
      <c r="H8174" s="25">
        <f t="shared" si="772"/>
        <v>6</v>
      </c>
      <c r="I8174" s="25">
        <v>0</v>
      </c>
      <c r="J8174" s="25">
        <f t="shared" si="768"/>
        <v>6</v>
      </c>
      <c r="K8174" s="7">
        <v>81.019090000000006</v>
      </c>
    </row>
    <row r="8175" spans="1:11" x14ac:dyDescent="0.25">
      <c r="A8175" s="6">
        <v>44537</v>
      </c>
      <c r="B8175" s="7">
        <v>10</v>
      </c>
      <c r="C8175" s="25">
        <v>220000.9707933536</v>
      </c>
      <c r="D8175" s="25">
        <f t="shared" si="770"/>
        <v>12</v>
      </c>
      <c r="E8175" s="25">
        <f t="shared" si="769"/>
        <v>0</v>
      </c>
      <c r="F8175" s="25">
        <f t="shared" si="771"/>
        <v>0</v>
      </c>
      <c r="G8175" s="25" t="str">
        <f t="shared" ref="G8175:G8238" si="773">IF(OR(D8175&lt;5,D8175&gt;9),"Winter","Summer")</f>
        <v>Winter</v>
      </c>
      <c r="H8175" s="25">
        <f t="shared" si="772"/>
        <v>2</v>
      </c>
      <c r="I8175" s="25">
        <v>0</v>
      </c>
      <c r="J8175" s="25">
        <f t="shared" ref="J8175:J8238" si="774">IF(I8175=0,H8175,5)</f>
        <v>2</v>
      </c>
      <c r="K8175" s="7">
        <v>44.512569999999997</v>
      </c>
    </row>
    <row r="8176" spans="1:11" x14ac:dyDescent="0.25">
      <c r="A8176" s="6">
        <v>44537</v>
      </c>
      <c r="B8176" s="7">
        <v>11</v>
      </c>
      <c r="C8176" s="25">
        <v>215678.6042441364</v>
      </c>
      <c r="D8176" s="25">
        <f t="shared" si="770"/>
        <v>12</v>
      </c>
      <c r="E8176" s="25">
        <f t="shared" si="769"/>
        <v>0</v>
      </c>
      <c r="F8176" s="25">
        <f t="shared" si="771"/>
        <v>0</v>
      </c>
      <c r="G8176" s="25" t="str">
        <f t="shared" si="773"/>
        <v>Winter</v>
      </c>
      <c r="H8176" s="25">
        <f t="shared" si="772"/>
        <v>2</v>
      </c>
      <c r="I8176" s="25">
        <v>0</v>
      </c>
      <c r="J8176" s="25">
        <f t="shared" si="774"/>
        <v>2</v>
      </c>
      <c r="K8176" s="7">
        <v>92.525239999999997</v>
      </c>
    </row>
    <row r="8177" spans="1:11" x14ac:dyDescent="0.25">
      <c r="A8177" s="6">
        <v>44537</v>
      </c>
      <c r="B8177" s="7">
        <v>12</v>
      </c>
      <c r="C8177" s="25">
        <v>212416.15470355813</v>
      </c>
      <c r="D8177" s="25">
        <f t="shared" si="770"/>
        <v>12</v>
      </c>
      <c r="E8177" s="25">
        <f t="shared" si="769"/>
        <v>0</v>
      </c>
      <c r="F8177" s="25">
        <f t="shared" si="771"/>
        <v>0</v>
      </c>
      <c r="G8177" s="25" t="str">
        <f t="shared" si="773"/>
        <v>Winter</v>
      </c>
      <c r="H8177" s="25">
        <f t="shared" si="772"/>
        <v>2</v>
      </c>
      <c r="I8177" s="25">
        <v>0</v>
      </c>
      <c r="J8177" s="25">
        <f t="shared" si="774"/>
        <v>2</v>
      </c>
      <c r="K8177" s="7">
        <v>58.75179</v>
      </c>
    </row>
    <row r="8178" spans="1:11" x14ac:dyDescent="0.25">
      <c r="A8178" s="6">
        <v>44537</v>
      </c>
      <c r="B8178" s="7">
        <v>13</v>
      </c>
      <c r="C8178" s="25">
        <v>211214.19891023787</v>
      </c>
      <c r="D8178" s="25">
        <f t="shared" si="770"/>
        <v>12</v>
      </c>
      <c r="E8178" s="25">
        <f t="shared" si="769"/>
        <v>0</v>
      </c>
      <c r="F8178" s="25">
        <f t="shared" si="771"/>
        <v>0</v>
      </c>
      <c r="G8178" s="25" t="str">
        <f t="shared" si="773"/>
        <v>Winter</v>
      </c>
      <c r="H8178" s="25">
        <f t="shared" si="772"/>
        <v>2</v>
      </c>
      <c r="I8178" s="25">
        <v>0</v>
      </c>
      <c r="J8178" s="25">
        <f t="shared" si="774"/>
        <v>2</v>
      </c>
      <c r="K8178" s="7">
        <v>61.639870000000002</v>
      </c>
    </row>
    <row r="8179" spans="1:11" x14ac:dyDescent="0.25">
      <c r="A8179" s="6">
        <v>44537</v>
      </c>
      <c r="B8179" s="7">
        <v>14</v>
      </c>
      <c r="C8179" s="25">
        <v>210454.86883143021</v>
      </c>
      <c r="D8179" s="25">
        <f t="shared" si="770"/>
        <v>12</v>
      </c>
      <c r="E8179" s="25">
        <f t="shared" si="769"/>
        <v>0</v>
      </c>
      <c r="F8179" s="25">
        <f t="shared" si="771"/>
        <v>0</v>
      </c>
      <c r="G8179" s="25" t="str">
        <f t="shared" si="773"/>
        <v>Winter</v>
      </c>
      <c r="H8179" s="25">
        <f t="shared" si="772"/>
        <v>2</v>
      </c>
      <c r="I8179" s="25">
        <v>0</v>
      </c>
      <c r="J8179" s="25">
        <f t="shared" si="774"/>
        <v>2</v>
      </c>
      <c r="K8179" s="7">
        <v>56.074759999999998</v>
      </c>
    </row>
    <row r="8180" spans="1:11" x14ac:dyDescent="0.25">
      <c r="A8180" s="6">
        <v>44537</v>
      </c>
      <c r="B8180" s="7">
        <v>15</v>
      </c>
      <c r="C8180" s="25">
        <v>209185.47796372767</v>
      </c>
      <c r="D8180" s="25">
        <f t="shared" si="770"/>
        <v>12</v>
      </c>
      <c r="E8180" s="25">
        <f t="shared" si="769"/>
        <v>0</v>
      </c>
      <c r="F8180" s="25">
        <f t="shared" si="771"/>
        <v>0</v>
      </c>
      <c r="G8180" s="25" t="str">
        <f t="shared" si="773"/>
        <v>Winter</v>
      </c>
      <c r="H8180" s="25">
        <f t="shared" si="772"/>
        <v>2</v>
      </c>
      <c r="I8180" s="25">
        <v>0</v>
      </c>
      <c r="J8180" s="25">
        <f t="shared" si="774"/>
        <v>2</v>
      </c>
      <c r="K8180" s="7">
        <v>37.59948</v>
      </c>
    </row>
    <row r="8181" spans="1:11" x14ac:dyDescent="0.25">
      <c r="A8181" s="6">
        <v>44537</v>
      </c>
      <c r="B8181" s="7">
        <v>16</v>
      </c>
      <c r="C8181" s="25">
        <v>216346.76626513753</v>
      </c>
      <c r="D8181" s="25">
        <f t="shared" si="770"/>
        <v>12</v>
      </c>
      <c r="E8181" s="25">
        <f t="shared" si="769"/>
        <v>0</v>
      </c>
      <c r="F8181" s="25">
        <f t="shared" si="771"/>
        <v>0</v>
      </c>
      <c r="G8181" s="25" t="str">
        <f t="shared" si="773"/>
        <v>Winter</v>
      </c>
      <c r="H8181" s="25">
        <f t="shared" si="772"/>
        <v>2</v>
      </c>
      <c r="I8181" s="25">
        <v>0</v>
      </c>
      <c r="J8181" s="25">
        <f t="shared" si="774"/>
        <v>2</v>
      </c>
      <c r="K8181" s="7">
        <v>91.289289999999994</v>
      </c>
    </row>
    <row r="8182" spans="1:11" x14ac:dyDescent="0.25">
      <c r="A8182" s="6">
        <v>44537</v>
      </c>
      <c r="B8182" s="7">
        <v>17</v>
      </c>
      <c r="C8182" s="25">
        <v>232880.29237539216</v>
      </c>
      <c r="D8182" s="25">
        <f t="shared" si="770"/>
        <v>12</v>
      </c>
      <c r="E8182" s="25">
        <f t="shared" si="769"/>
        <v>0</v>
      </c>
      <c r="F8182" s="25">
        <f t="shared" si="771"/>
        <v>0</v>
      </c>
      <c r="G8182" s="25" t="str">
        <f t="shared" si="773"/>
        <v>Winter</v>
      </c>
      <c r="H8182" s="25">
        <f t="shared" si="772"/>
        <v>2</v>
      </c>
      <c r="I8182" s="25">
        <v>0</v>
      </c>
      <c r="J8182" s="25">
        <f t="shared" si="774"/>
        <v>2</v>
      </c>
      <c r="K8182" s="7">
        <v>74.61645</v>
      </c>
    </row>
    <row r="8183" spans="1:11" x14ac:dyDescent="0.25">
      <c r="A8183" s="6">
        <v>44537</v>
      </c>
      <c r="B8183" s="7">
        <v>18</v>
      </c>
      <c r="C8183" s="25">
        <v>255637.30322589225</v>
      </c>
      <c r="D8183" s="25">
        <f t="shared" si="770"/>
        <v>12</v>
      </c>
      <c r="E8183" s="25">
        <f t="shared" si="769"/>
        <v>0</v>
      </c>
      <c r="F8183" s="25">
        <f t="shared" si="771"/>
        <v>0</v>
      </c>
      <c r="G8183" s="25" t="str">
        <f t="shared" si="773"/>
        <v>Winter</v>
      </c>
      <c r="H8183" s="25">
        <f t="shared" si="772"/>
        <v>2</v>
      </c>
      <c r="I8183" s="25">
        <v>0</v>
      </c>
      <c r="J8183" s="25">
        <f t="shared" si="774"/>
        <v>2</v>
      </c>
      <c r="K8183" s="7">
        <v>186.48660000000001</v>
      </c>
    </row>
    <row r="8184" spans="1:11" x14ac:dyDescent="0.25">
      <c r="A8184" s="6">
        <v>44537</v>
      </c>
      <c r="B8184" s="7">
        <v>19</v>
      </c>
      <c r="C8184" s="25">
        <v>261849.72692489321</v>
      </c>
      <c r="D8184" s="25">
        <f t="shared" si="770"/>
        <v>12</v>
      </c>
      <c r="E8184" s="25">
        <f t="shared" si="769"/>
        <v>0</v>
      </c>
      <c r="F8184" s="25">
        <f t="shared" si="771"/>
        <v>0</v>
      </c>
      <c r="G8184" s="25" t="str">
        <f t="shared" si="773"/>
        <v>Winter</v>
      </c>
      <c r="H8184" s="25">
        <f t="shared" si="772"/>
        <v>6</v>
      </c>
      <c r="I8184" s="25">
        <v>0</v>
      </c>
      <c r="J8184" s="25">
        <f t="shared" si="774"/>
        <v>6</v>
      </c>
      <c r="K8184" s="7">
        <v>88.839309999999998</v>
      </c>
    </row>
    <row r="8185" spans="1:11" x14ac:dyDescent="0.25">
      <c r="A8185" s="6">
        <v>44537</v>
      </c>
      <c r="B8185" s="7">
        <v>20</v>
      </c>
      <c r="C8185" s="25">
        <v>260984.42456924726</v>
      </c>
      <c r="D8185" s="25">
        <f t="shared" si="770"/>
        <v>12</v>
      </c>
      <c r="E8185" s="25">
        <f t="shared" si="769"/>
        <v>0</v>
      </c>
      <c r="F8185" s="25">
        <f t="shared" si="771"/>
        <v>0</v>
      </c>
      <c r="G8185" s="25" t="str">
        <f t="shared" si="773"/>
        <v>Winter</v>
      </c>
      <c r="H8185" s="25">
        <f t="shared" si="772"/>
        <v>6</v>
      </c>
      <c r="I8185" s="25">
        <v>0</v>
      </c>
      <c r="J8185" s="25">
        <f t="shared" si="774"/>
        <v>6</v>
      </c>
      <c r="K8185" s="7">
        <v>69.827500000000001</v>
      </c>
    </row>
    <row r="8186" spans="1:11" x14ac:dyDescent="0.25">
      <c r="A8186" s="6">
        <v>44537</v>
      </c>
      <c r="B8186" s="7">
        <v>21</v>
      </c>
      <c r="C8186" s="25">
        <v>257220.68138291407</v>
      </c>
      <c r="D8186" s="25">
        <f t="shared" si="770"/>
        <v>12</v>
      </c>
      <c r="E8186" s="25">
        <f t="shared" si="769"/>
        <v>0</v>
      </c>
      <c r="F8186" s="25">
        <f t="shared" si="771"/>
        <v>0</v>
      </c>
      <c r="G8186" s="25" t="str">
        <f t="shared" si="773"/>
        <v>Winter</v>
      </c>
      <c r="H8186" s="25">
        <f t="shared" si="772"/>
        <v>6</v>
      </c>
      <c r="I8186" s="25">
        <v>0</v>
      </c>
      <c r="J8186" s="25">
        <f t="shared" si="774"/>
        <v>6</v>
      </c>
      <c r="K8186" s="7">
        <v>46.829859999999996</v>
      </c>
    </row>
    <row r="8187" spans="1:11" x14ac:dyDescent="0.25">
      <c r="A8187" s="6">
        <v>44537</v>
      </c>
      <c r="B8187" s="7">
        <v>22</v>
      </c>
      <c r="C8187" s="25">
        <v>247046.16077624075</v>
      </c>
      <c r="D8187" s="25">
        <f t="shared" si="770"/>
        <v>12</v>
      </c>
      <c r="E8187" s="25">
        <f t="shared" si="769"/>
        <v>0</v>
      </c>
      <c r="F8187" s="25">
        <f t="shared" si="771"/>
        <v>0</v>
      </c>
      <c r="G8187" s="25" t="str">
        <f t="shared" si="773"/>
        <v>Winter</v>
      </c>
      <c r="H8187" s="25">
        <f t="shared" si="772"/>
        <v>2</v>
      </c>
      <c r="I8187" s="25">
        <v>0</v>
      </c>
      <c r="J8187" s="25">
        <f t="shared" si="774"/>
        <v>2</v>
      </c>
      <c r="K8187" s="7">
        <v>79.820980000000006</v>
      </c>
    </row>
    <row r="8188" spans="1:11" x14ac:dyDescent="0.25">
      <c r="A8188" s="6">
        <v>44537</v>
      </c>
      <c r="B8188" s="7">
        <v>23</v>
      </c>
      <c r="C8188" s="25">
        <v>227277.53864218385</v>
      </c>
      <c r="D8188" s="25">
        <f t="shared" si="770"/>
        <v>12</v>
      </c>
      <c r="E8188" s="25">
        <f t="shared" si="769"/>
        <v>0</v>
      </c>
      <c r="F8188" s="25">
        <f t="shared" si="771"/>
        <v>0</v>
      </c>
      <c r="G8188" s="25" t="str">
        <f t="shared" si="773"/>
        <v>Winter</v>
      </c>
      <c r="H8188" s="25">
        <f t="shared" si="772"/>
        <v>2</v>
      </c>
      <c r="I8188" s="25">
        <v>0</v>
      </c>
      <c r="J8188" s="25">
        <f t="shared" si="774"/>
        <v>2</v>
      </c>
      <c r="K8188" s="7">
        <v>43.268380000000001</v>
      </c>
    </row>
    <row r="8189" spans="1:11" x14ac:dyDescent="0.25">
      <c r="A8189" s="6">
        <v>44537</v>
      </c>
      <c r="B8189" s="7">
        <v>24</v>
      </c>
      <c r="C8189" s="25">
        <v>208635.89830384092</v>
      </c>
      <c r="D8189" s="25">
        <f t="shared" si="770"/>
        <v>12</v>
      </c>
      <c r="E8189" s="25">
        <f t="shared" si="769"/>
        <v>0</v>
      </c>
      <c r="F8189" s="25">
        <f t="shared" si="771"/>
        <v>0</v>
      </c>
      <c r="G8189" s="25" t="str">
        <f t="shared" si="773"/>
        <v>Winter</v>
      </c>
      <c r="H8189" s="25">
        <f t="shared" si="772"/>
        <v>2</v>
      </c>
      <c r="I8189" s="25">
        <v>0</v>
      </c>
      <c r="J8189" s="25">
        <f t="shared" si="774"/>
        <v>2</v>
      </c>
      <c r="K8189" s="7">
        <v>34.028239999999997</v>
      </c>
    </row>
    <row r="8190" spans="1:11" x14ac:dyDescent="0.25">
      <c r="A8190" s="6">
        <v>44538</v>
      </c>
      <c r="B8190" s="7">
        <v>1</v>
      </c>
      <c r="C8190" s="25">
        <v>197810.44798416225</v>
      </c>
      <c r="D8190" s="25">
        <f t="shared" si="770"/>
        <v>12</v>
      </c>
      <c r="E8190" s="25">
        <f t="shared" si="769"/>
        <v>0</v>
      </c>
      <c r="F8190" s="25">
        <f t="shared" si="771"/>
        <v>0</v>
      </c>
      <c r="G8190" s="25" t="str">
        <f t="shared" si="773"/>
        <v>Winter</v>
      </c>
      <c r="H8190" s="25">
        <f t="shared" si="772"/>
        <v>2</v>
      </c>
      <c r="I8190" s="25">
        <v>0</v>
      </c>
      <c r="J8190" s="25">
        <f t="shared" si="774"/>
        <v>2</v>
      </c>
      <c r="K8190" s="7">
        <v>35.554609999999997</v>
      </c>
    </row>
    <row r="8191" spans="1:11" x14ac:dyDescent="0.25">
      <c r="A8191" s="6">
        <v>44538</v>
      </c>
      <c r="B8191" s="7">
        <v>2</v>
      </c>
      <c r="C8191" s="25">
        <v>193947.82647022323</v>
      </c>
      <c r="D8191" s="25">
        <f t="shared" si="770"/>
        <v>12</v>
      </c>
      <c r="E8191" s="25">
        <f t="shared" si="769"/>
        <v>0</v>
      </c>
      <c r="F8191" s="25">
        <f t="shared" si="771"/>
        <v>0</v>
      </c>
      <c r="G8191" s="25" t="str">
        <f t="shared" si="773"/>
        <v>Winter</v>
      </c>
      <c r="H8191" s="25">
        <f t="shared" si="772"/>
        <v>1</v>
      </c>
      <c r="I8191" s="25">
        <v>0</v>
      </c>
      <c r="J8191" s="25">
        <f t="shared" si="774"/>
        <v>1</v>
      </c>
      <c r="K8191" s="7">
        <v>36.010590000000001</v>
      </c>
    </row>
    <row r="8192" spans="1:11" x14ac:dyDescent="0.25">
      <c r="A8192" s="6">
        <v>44538</v>
      </c>
      <c r="B8192" s="7">
        <v>3</v>
      </c>
      <c r="C8192" s="25">
        <v>192084.93535405045</v>
      </c>
      <c r="D8192" s="25">
        <f t="shared" si="770"/>
        <v>12</v>
      </c>
      <c r="E8192" s="25">
        <f t="shared" si="769"/>
        <v>0</v>
      </c>
      <c r="F8192" s="25">
        <f t="shared" si="771"/>
        <v>0</v>
      </c>
      <c r="G8192" s="25" t="str">
        <f t="shared" si="773"/>
        <v>Winter</v>
      </c>
      <c r="H8192" s="25">
        <f t="shared" si="772"/>
        <v>1</v>
      </c>
      <c r="I8192" s="25">
        <v>0</v>
      </c>
      <c r="J8192" s="25">
        <f t="shared" si="774"/>
        <v>1</v>
      </c>
      <c r="K8192" s="7">
        <v>34.821980000000003</v>
      </c>
    </row>
    <row r="8193" spans="1:11" x14ac:dyDescent="0.25">
      <c r="A8193" s="6">
        <v>44538</v>
      </c>
      <c r="B8193" s="7">
        <v>4</v>
      </c>
      <c r="C8193" s="25">
        <v>191840.16750983059</v>
      </c>
      <c r="D8193" s="25">
        <f t="shared" si="770"/>
        <v>12</v>
      </c>
      <c r="E8193" s="25">
        <f t="shared" si="769"/>
        <v>0</v>
      </c>
      <c r="F8193" s="25">
        <f t="shared" si="771"/>
        <v>0</v>
      </c>
      <c r="G8193" s="25" t="str">
        <f t="shared" si="773"/>
        <v>Winter</v>
      </c>
      <c r="H8193" s="25">
        <f t="shared" si="772"/>
        <v>1</v>
      </c>
      <c r="I8193" s="25">
        <v>0</v>
      </c>
      <c r="J8193" s="25">
        <f t="shared" si="774"/>
        <v>1</v>
      </c>
      <c r="K8193" s="7">
        <v>35.181049999999999</v>
      </c>
    </row>
    <row r="8194" spans="1:11" x14ac:dyDescent="0.25">
      <c r="A8194" s="6">
        <v>44538</v>
      </c>
      <c r="B8194" s="7">
        <v>5</v>
      </c>
      <c r="C8194" s="25">
        <v>195672.7407967645</v>
      </c>
      <c r="D8194" s="25">
        <f t="shared" si="770"/>
        <v>12</v>
      </c>
      <c r="E8194" s="25">
        <f t="shared" si="769"/>
        <v>0</v>
      </c>
      <c r="F8194" s="25">
        <f t="shared" si="771"/>
        <v>0</v>
      </c>
      <c r="G8194" s="25" t="str">
        <f t="shared" si="773"/>
        <v>Winter</v>
      </c>
      <c r="H8194" s="25">
        <f t="shared" si="772"/>
        <v>1</v>
      </c>
      <c r="I8194" s="25">
        <v>0</v>
      </c>
      <c r="J8194" s="25">
        <f t="shared" si="774"/>
        <v>1</v>
      </c>
      <c r="K8194" s="7">
        <v>37.489379999999997</v>
      </c>
    </row>
    <row r="8195" spans="1:11" x14ac:dyDescent="0.25">
      <c r="A8195" s="6">
        <v>44538</v>
      </c>
      <c r="B8195" s="7">
        <v>6</v>
      </c>
      <c r="C8195" s="25">
        <v>204932.16841072022</v>
      </c>
      <c r="D8195" s="25">
        <f t="shared" si="770"/>
        <v>12</v>
      </c>
      <c r="E8195" s="25">
        <f t="shared" si="769"/>
        <v>0</v>
      </c>
      <c r="F8195" s="25">
        <f t="shared" si="771"/>
        <v>0</v>
      </c>
      <c r="G8195" s="25" t="str">
        <f t="shared" si="773"/>
        <v>Winter</v>
      </c>
      <c r="H8195" s="25">
        <f t="shared" si="772"/>
        <v>1</v>
      </c>
      <c r="I8195" s="25">
        <v>0</v>
      </c>
      <c r="J8195" s="25">
        <f t="shared" si="774"/>
        <v>1</v>
      </c>
      <c r="K8195" s="7">
        <v>37.860579999999999</v>
      </c>
    </row>
    <row r="8196" spans="1:11" x14ac:dyDescent="0.25">
      <c r="A8196" s="6">
        <v>44538</v>
      </c>
      <c r="B8196" s="7">
        <v>7</v>
      </c>
      <c r="C8196" s="25">
        <v>217565.82070643053</v>
      </c>
      <c r="D8196" s="25">
        <f t="shared" si="770"/>
        <v>12</v>
      </c>
      <c r="E8196" s="25">
        <f t="shared" si="769"/>
        <v>0</v>
      </c>
      <c r="F8196" s="25">
        <f t="shared" si="771"/>
        <v>0</v>
      </c>
      <c r="G8196" s="25" t="str">
        <f t="shared" si="773"/>
        <v>Winter</v>
      </c>
      <c r="H8196" s="25">
        <f t="shared" si="772"/>
        <v>6</v>
      </c>
      <c r="I8196" s="25">
        <v>0</v>
      </c>
      <c r="J8196" s="25">
        <f t="shared" si="774"/>
        <v>6</v>
      </c>
      <c r="K8196" s="7">
        <v>74.189009999999996</v>
      </c>
    </row>
    <row r="8197" spans="1:11" x14ac:dyDescent="0.25">
      <c r="A8197" s="6">
        <v>44538</v>
      </c>
      <c r="B8197" s="7">
        <v>8</v>
      </c>
      <c r="C8197" s="25">
        <v>228221.78814049513</v>
      </c>
      <c r="D8197" s="25">
        <f t="shared" si="770"/>
        <v>12</v>
      </c>
      <c r="E8197" s="25">
        <f t="shared" si="769"/>
        <v>0</v>
      </c>
      <c r="F8197" s="25">
        <f t="shared" si="771"/>
        <v>0</v>
      </c>
      <c r="G8197" s="25" t="str">
        <f t="shared" si="773"/>
        <v>Winter</v>
      </c>
      <c r="H8197" s="25">
        <f t="shared" si="772"/>
        <v>6</v>
      </c>
      <c r="I8197" s="25">
        <v>0</v>
      </c>
      <c r="J8197" s="25">
        <f t="shared" si="774"/>
        <v>6</v>
      </c>
      <c r="K8197" s="7">
        <v>79.663259999999994</v>
      </c>
    </row>
    <row r="8198" spans="1:11" x14ac:dyDescent="0.25">
      <c r="A8198" s="6">
        <v>44538</v>
      </c>
      <c r="B8198" s="7">
        <v>9</v>
      </c>
      <c r="C8198" s="25">
        <v>228070.17808699989</v>
      </c>
      <c r="D8198" s="25">
        <f t="shared" si="770"/>
        <v>12</v>
      </c>
      <c r="E8198" s="25">
        <f t="shared" ref="E8198:E8261" si="775">IF(IFERROR(VLOOKUP(A8198,$S$6:$S$15,1,0),0)&gt;0,1,0)</f>
        <v>0</v>
      </c>
      <c r="F8198" s="25">
        <f t="shared" si="771"/>
        <v>0</v>
      </c>
      <c r="G8198" s="25" t="str">
        <f t="shared" si="773"/>
        <v>Winter</v>
      </c>
      <c r="H8198" s="25">
        <f t="shared" si="772"/>
        <v>6</v>
      </c>
      <c r="I8198" s="25">
        <v>0</v>
      </c>
      <c r="J8198" s="25">
        <f t="shared" si="774"/>
        <v>6</v>
      </c>
      <c r="K8198" s="7">
        <v>52.981059999999999</v>
      </c>
    </row>
    <row r="8199" spans="1:11" x14ac:dyDescent="0.25">
      <c r="A8199" s="6">
        <v>44538</v>
      </c>
      <c r="B8199" s="7">
        <v>10</v>
      </c>
      <c r="C8199" s="25">
        <v>222851.942276377</v>
      </c>
      <c r="D8199" s="25">
        <f t="shared" ref="D8199:D8262" si="776">MONTH(A8199)</f>
        <v>12</v>
      </c>
      <c r="E8199" s="25">
        <f t="shared" si="775"/>
        <v>0</v>
      </c>
      <c r="F8199" s="25">
        <f t="shared" ref="F8199:F8262" si="777">IF(WEEKDAY(A8199,2)&gt;5,1,0)</f>
        <v>0</v>
      </c>
      <c r="G8199" s="25" t="str">
        <f t="shared" si="773"/>
        <v>Winter</v>
      </c>
      <c r="H8199" s="25">
        <f t="shared" ref="H8199:H8262" si="778">IF(AND(B8199&lt;7,B8199&gt;1),1,IF(G8199="Winter",IF(OR(E8199=1,F8199=1,B8199=1,AND(B8199&gt;9,B8199&lt;19),B8199&gt;21),2,6),IF(OR(E8199=1,F8199=1,B8199&lt;15,B8199&gt;20),3,4)))</f>
        <v>2</v>
      </c>
      <c r="I8199" s="25">
        <v>0</v>
      </c>
      <c r="J8199" s="25">
        <f t="shared" si="774"/>
        <v>2</v>
      </c>
      <c r="K8199" s="7">
        <v>443.54140000000001</v>
      </c>
    </row>
    <row r="8200" spans="1:11" x14ac:dyDescent="0.25">
      <c r="A8200" s="6">
        <v>44538</v>
      </c>
      <c r="B8200" s="7">
        <v>11</v>
      </c>
      <c r="C8200" s="25">
        <v>203640.89518370514</v>
      </c>
      <c r="D8200" s="25">
        <f t="shared" si="776"/>
        <v>12</v>
      </c>
      <c r="E8200" s="25">
        <f t="shared" si="775"/>
        <v>0</v>
      </c>
      <c r="F8200" s="25">
        <f t="shared" si="777"/>
        <v>0</v>
      </c>
      <c r="G8200" s="25" t="str">
        <f t="shared" si="773"/>
        <v>Winter</v>
      </c>
      <c r="H8200" s="25">
        <f t="shared" si="778"/>
        <v>2</v>
      </c>
      <c r="I8200" s="25">
        <v>0</v>
      </c>
      <c r="J8200" s="25">
        <f t="shared" si="774"/>
        <v>2</v>
      </c>
      <c r="K8200" s="7">
        <v>63.79654</v>
      </c>
    </row>
    <row r="8201" spans="1:11" x14ac:dyDescent="0.25">
      <c r="A8201" s="6">
        <v>44538</v>
      </c>
      <c r="B8201" s="7">
        <v>12</v>
      </c>
      <c r="C8201" s="25">
        <v>195034.73829769198</v>
      </c>
      <c r="D8201" s="25">
        <f t="shared" si="776"/>
        <v>12</v>
      </c>
      <c r="E8201" s="25">
        <f t="shared" si="775"/>
        <v>0</v>
      </c>
      <c r="F8201" s="25">
        <f t="shared" si="777"/>
        <v>0</v>
      </c>
      <c r="G8201" s="25" t="str">
        <f t="shared" si="773"/>
        <v>Winter</v>
      </c>
      <c r="H8201" s="25">
        <f t="shared" si="778"/>
        <v>2</v>
      </c>
      <c r="I8201" s="25">
        <v>0</v>
      </c>
      <c r="J8201" s="25">
        <f t="shared" si="774"/>
        <v>2</v>
      </c>
      <c r="K8201" s="7">
        <v>48.143059999999998</v>
      </c>
    </row>
    <row r="8202" spans="1:11" x14ac:dyDescent="0.25">
      <c r="A8202" s="6">
        <v>44538</v>
      </c>
      <c r="B8202" s="7">
        <v>13</v>
      </c>
      <c r="C8202" s="25">
        <v>186160.51137208141</v>
      </c>
      <c r="D8202" s="25">
        <f t="shared" si="776"/>
        <v>12</v>
      </c>
      <c r="E8202" s="25">
        <f t="shared" si="775"/>
        <v>0</v>
      </c>
      <c r="F8202" s="25">
        <f t="shared" si="777"/>
        <v>0</v>
      </c>
      <c r="G8202" s="25" t="str">
        <f t="shared" si="773"/>
        <v>Winter</v>
      </c>
      <c r="H8202" s="25">
        <f t="shared" si="778"/>
        <v>2</v>
      </c>
      <c r="I8202" s="25">
        <v>0</v>
      </c>
      <c r="J8202" s="25">
        <f t="shared" si="774"/>
        <v>2</v>
      </c>
      <c r="K8202" s="7">
        <v>43.07264</v>
      </c>
    </row>
    <row r="8203" spans="1:11" x14ac:dyDescent="0.25">
      <c r="A8203" s="6">
        <v>44538</v>
      </c>
      <c r="B8203" s="7">
        <v>14</v>
      </c>
      <c r="C8203" s="25">
        <v>177033.37908963655</v>
      </c>
      <c r="D8203" s="25">
        <f t="shared" si="776"/>
        <v>12</v>
      </c>
      <c r="E8203" s="25">
        <f t="shared" si="775"/>
        <v>0</v>
      </c>
      <c r="F8203" s="25">
        <f t="shared" si="777"/>
        <v>0</v>
      </c>
      <c r="G8203" s="25" t="str">
        <f t="shared" si="773"/>
        <v>Winter</v>
      </c>
      <c r="H8203" s="25">
        <f t="shared" si="778"/>
        <v>2</v>
      </c>
      <c r="I8203" s="25">
        <v>0</v>
      </c>
      <c r="J8203" s="25">
        <f t="shared" si="774"/>
        <v>2</v>
      </c>
      <c r="K8203" s="7">
        <v>39.30838</v>
      </c>
    </row>
    <row r="8204" spans="1:11" x14ac:dyDescent="0.25">
      <c r="A8204" s="6">
        <v>44538</v>
      </c>
      <c r="B8204" s="7">
        <v>15</v>
      </c>
      <c r="C8204" s="25">
        <v>171502.51189590234</v>
      </c>
      <c r="D8204" s="25">
        <f t="shared" si="776"/>
        <v>12</v>
      </c>
      <c r="E8204" s="25">
        <f t="shared" si="775"/>
        <v>0</v>
      </c>
      <c r="F8204" s="25">
        <f t="shared" si="777"/>
        <v>0</v>
      </c>
      <c r="G8204" s="25" t="str">
        <f t="shared" si="773"/>
        <v>Winter</v>
      </c>
      <c r="H8204" s="25">
        <f t="shared" si="778"/>
        <v>2</v>
      </c>
      <c r="I8204" s="25">
        <v>0</v>
      </c>
      <c r="J8204" s="25">
        <f t="shared" si="774"/>
        <v>2</v>
      </c>
      <c r="K8204" s="7">
        <v>37.535350000000001</v>
      </c>
    </row>
    <row r="8205" spans="1:11" x14ac:dyDescent="0.25">
      <c r="A8205" s="6">
        <v>44538</v>
      </c>
      <c r="B8205" s="7">
        <v>16</v>
      </c>
      <c r="C8205" s="25">
        <v>173492.47450462449</v>
      </c>
      <c r="D8205" s="25">
        <f t="shared" si="776"/>
        <v>12</v>
      </c>
      <c r="E8205" s="25">
        <f t="shared" si="775"/>
        <v>0</v>
      </c>
      <c r="F8205" s="25">
        <f t="shared" si="777"/>
        <v>0</v>
      </c>
      <c r="G8205" s="25" t="str">
        <f t="shared" si="773"/>
        <v>Winter</v>
      </c>
      <c r="H8205" s="25">
        <f t="shared" si="778"/>
        <v>2</v>
      </c>
      <c r="I8205" s="25">
        <v>0</v>
      </c>
      <c r="J8205" s="25">
        <f t="shared" si="774"/>
        <v>2</v>
      </c>
      <c r="K8205" s="7">
        <v>39.482250000000001</v>
      </c>
    </row>
    <row r="8206" spans="1:11" x14ac:dyDescent="0.25">
      <c r="A8206" s="6">
        <v>44538</v>
      </c>
      <c r="B8206" s="7">
        <v>17</v>
      </c>
      <c r="C8206" s="25">
        <v>189263.72735832047</v>
      </c>
      <c r="D8206" s="25">
        <f t="shared" si="776"/>
        <v>12</v>
      </c>
      <c r="E8206" s="25">
        <f t="shared" si="775"/>
        <v>0</v>
      </c>
      <c r="F8206" s="25">
        <f t="shared" si="777"/>
        <v>0</v>
      </c>
      <c r="G8206" s="25" t="str">
        <f t="shared" si="773"/>
        <v>Winter</v>
      </c>
      <c r="H8206" s="25">
        <f t="shared" si="778"/>
        <v>2</v>
      </c>
      <c r="I8206" s="25">
        <v>0</v>
      </c>
      <c r="J8206" s="25">
        <f t="shared" si="774"/>
        <v>2</v>
      </c>
      <c r="K8206" s="7">
        <v>40.658430000000003</v>
      </c>
    </row>
    <row r="8207" spans="1:11" x14ac:dyDescent="0.25">
      <c r="A8207" s="6">
        <v>44538</v>
      </c>
      <c r="B8207" s="7">
        <v>18</v>
      </c>
      <c r="C8207" s="25">
        <v>221278.84937663772</v>
      </c>
      <c r="D8207" s="25">
        <f t="shared" si="776"/>
        <v>12</v>
      </c>
      <c r="E8207" s="25">
        <f t="shared" si="775"/>
        <v>0</v>
      </c>
      <c r="F8207" s="25">
        <f t="shared" si="777"/>
        <v>0</v>
      </c>
      <c r="G8207" s="25" t="str">
        <f t="shared" si="773"/>
        <v>Winter</v>
      </c>
      <c r="H8207" s="25">
        <f t="shared" si="778"/>
        <v>2</v>
      </c>
      <c r="I8207" s="25">
        <v>0</v>
      </c>
      <c r="J8207" s="25">
        <f t="shared" si="774"/>
        <v>2</v>
      </c>
      <c r="K8207" s="7">
        <v>108.5468</v>
      </c>
    </row>
    <row r="8208" spans="1:11" x14ac:dyDescent="0.25">
      <c r="A8208" s="6">
        <v>44538</v>
      </c>
      <c r="B8208" s="7">
        <v>19</v>
      </c>
      <c r="C8208" s="25">
        <v>237642.47369620259</v>
      </c>
      <c r="D8208" s="25">
        <f t="shared" si="776"/>
        <v>12</v>
      </c>
      <c r="E8208" s="25">
        <f t="shared" si="775"/>
        <v>0</v>
      </c>
      <c r="F8208" s="25">
        <f t="shared" si="777"/>
        <v>0</v>
      </c>
      <c r="G8208" s="25" t="str">
        <f t="shared" si="773"/>
        <v>Winter</v>
      </c>
      <c r="H8208" s="25">
        <f t="shared" si="778"/>
        <v>6</v>
      </c>
      <c r="I8208" s="25">
        <v>0</v>
      </c>
      <c r="J8208" s="25">
        <f t="shared" si="774"/>
        <v>6</v>
      </c>
      <c r="K8208" s="7">
        <v>60.269359999999999</v>
      </c>
    </row>
    <row r="8209" spans="1:11" x14ac:dyDescent="0.25">
      <c r="A8209" s="6">
        <v>44538</v>
      </c>
      <c r="B8209" s="7">
        <v>20</v>
      </c>
      <c r="C8209" s="25">
        <v>241014.10045880769</v>
      </c>
      <c r="D8209" s="25">
        <f t="shared" si="776"/>
        <v>12</v>
      </c>
      <c r="E8209" s="25">
        <f t="shared" si="775"/>
        <v>0</v>
      </c>
      <c r="F8209" s="25">
        <f t="shared" si="777"/>
        <v>0</v>
      </c>
      <c r="G8209" s="25" t="str">
        <f t="shared" si="773"/>
        <v>Winter</v>
      </c>
      <c r="H8209" s="25">
        <f t="shared" si="778"/>
        <v>6</v>
      </c>
      <c r="I8209" s="25">
        <v>0</v>
      </c>
      <c r="J8209" s="25">
        <f t="shared" si="774"/>
        <v>6</v>
      </c>
      <c r="K8209" s="7">
        <v>55.070309999999999</v>
      </c>
    </row>
    <row r="8210" spans="1:11" x14ac:dyDescent="0.25">
      <c r="A8210" s="6">
        <v>44538</v>
      </c>
      <c r="B8210" s="7">
        <v>21</v>
      </c>
      <c r="C8210" s="25">
        <v>241451.16332880416</v>
      </c>
      <c r="D8210" s="25">
        <f t="shared" si="776"/>
        <v>12</v>
      </c>
      <c r="E8210" s="25">
        <f t="shared" si="775"/>
        <v>0</v>
      </c>
      <c r="F8210" s="25">
        <f t="shared" si="777"/>
        <v>0</v>
      </c>
      <c r="G8210" s="25" t="str">
        <f t="shared" si="773"/>
        <v>Winter</v>
      </c>
      <c r="H8210" s="25">
        <f t="shared" si="778"/>
        <v>6</v>
      </c>
      <c r="I8210" s="25">
        <v>0</v>
      </c>
      <c r="J8210" s="25">
        <f t="shared" si="774"/>
        <v>6</v>
      </c>
      <c r="K8210" s="7">
        <v>64.447230000000005</v>
      </c>
    </row>
    <row r="8211" spans="1:11" x14ac:dyDescent="0.25">
      <c r="A8211" s="6">
        <v>44538</v>
      </c>
      <c r="B8211" s="7">
        <v>22</v>
      </c>
      <c r="C8211" s="25">
        <v>235713.10322263525</v>
      </c>
      <c r="D8211" s="25">
        <f t="shared" si="776"/>
        <v>12</v>
      </c>
      <c r="E8211" s="25">
        <f t="shared" si="775"/>
        <v>0</v>
      </c>
      <c r="F8211" s="25">
        <f t="shared" si="777"/>
        <v>0</v>
      </c>
      <c r="G8211" s="25" t="str">
        <f t="shared" si="773"/>
        <v>Winter</v>
      </c>
      <c r="H8211" s="25">
        <f t="shared" si="778"/>
        <v>2</v>
      </c>
      <c r="I8211" s="25">
        <v>0</v>
      </c>
      <c r="J8211" s="25">
        <f t="shared" si="774"/>
        <v>2</v>
      </c>
      <c r="K8211" s="7">
        <v>55.798369999999998</v>
      </c>
    </row>
    <row r="8212" spans="1:11" x14ac:dyDescent="0.25">
      <c r="A8212" s="6">
        <v>44538</v>
      </c>
      <c r="B8212" s="7">
        <v>23</v>
      </c>
      <c r="C8212" s="25">
        <v>220211.94466122624</v>
      </c>
      <c r="D8212" s="25">
        <f t="shared" si="776"/>
        <v>12</v>
      </c>
      <c r="E8212" s="25">
        <f t="shared" si="775"/>
        <v>0</v>
      </c>
      <c r="F8212" s="25">
        <f t="shared" si="777"/>
        <v>0</v>
      </c>
      <c r="G8212" s="25" t="str">
        <f t="shared" si="773"/>
        <v>Winter</v>
      </c>
      <c r="H8212" s="25">
        <f t="shared" si="778"/>
        <v>2</v>
      </c>
      <c r="I8212" s="25">
        <v>0</v>
      </c>
      <c r="J8212" s="25">
        <f t="shared" si="774"/>
        <v>2</v>
      </c>
      <c r="K8212" s="7">
        <v>50.055129999999998</v>
      </c>
    </row>
    <row r="8213" spans="1:11" x14ac:dyDescent="0.25">
      <c r="A8213" s="6">
        <v>44538</v>
      </c>
      <c r="B8213" s="7">
        <v>24</v>
      </c>
      <c r="C8213" s="25">
        <v>203744.04093540757</v>
      </c>
      <c r="D8213" s="25">
        <f t="shared" si="776"/>
        <v>12</v>
      </c>
      <c r="E8213" s="25">
        <f t="shared" si="775"/>
        <v>0</v>
      </c>
      <c r="F8213" s="25">
        <f t="shared" si="777"/>
        <v>0</v>
      </c>
      <c r="G8213" s="25" t="str">
        <f t="shared" si="773"/>
        <v>Winter</v>
      </c>
      <c r="H8213" s="25">
        <f t="shared" si="778"/>
        <v>2</v>
      </c>
      <c r="I8213" s="25">
        <v>0</v>
      </c>
      <c r="J8213" s="25">
        <f t="shared" si="774"/>
        <v>2</v>
      </c>
      <c r="K8213" s="7">
        <v>59.790909999999997</v>
      </c>
    </row>
    <row r="8214" spans="1:11" x14ac:dyDescent="0.25">
      <c r="A8214" s="6">
        <v>44539</v>
      </c>
      <c r="B8214" s="7">
        <v>1</v>
      </c>
      <c r="C8214" s="25">
        <v>193449.87947274078</v>
      </c>
      <c r="D8214" s="25">
        <f t="shared" si="776"/>
        <v>12</v>
      </c>
      <c r="E8214" s="25">
        <f t="shared" si="775"/>
        <v>0</v>
      </c>
      <c r="F8214" s="25">
        <f t="shared" si="777"/>
        <v>0</v>
      </c>
      <c r="G8214" s="25" t="str">
        <f t="shared" si="773"/>
        <v>Winter</v>
      </c>
      <c r="H8214" s="25">
        <f t="shared" si="778"/>
        <v>2</v>
      </c>
      <c r="I8214" s="25">
        <v>0</v>
      </c>
      <c r="J8214" s="25">
        <f t="shared" si="774"/>
        <v>2</v>
      </c>
      <c r="K8214" s="7">
        <v>52.905900000000003</v>
      </c>
    </row>
    <row r="8215" spans="1:11" x14ac:dyDescent="0.25">
      <c r="A8215" s="6">
        <v>44539</v>
      </c>
      <c r="B8215" s="7">
        <v>2</v>
      </c>
      <c r="C8215" s="25">
        <v>189934.04873267611</v>
      </c>
      <c r="D8215" s="25">
        <f t="shared" si="776"/>
        <v>12</v>
      </c>
      <c r="E8215" s="25">
        <f t="shared" si="775"/>
        <v>0</v>
      </c>
      <c r="F8215" s="25">
        <f t="shared" si="777"/>
        <v>0</v>
      </c>
      <c r="G8215" s="25" t="str">
        <f t="shared" si="773"/>
        <v>Winter</v>
      </c>
      <c r="H8215" s="25">
        <f t="shared" si="778"/>
        <v>1</v>
      </c>
      <c r="I8215" s="25">
        <v>0</v>
      </c>
      <c r="J8215" s="25">
        <f t="shared" si="774"/>
        <v>1</v>
      </c>
      <c r="K8215" s="7">
        <v>44.668660000000003</v>
      </c>
    </row>
    <row r="8216" spans="1:11" x14ac:dyDescent="0.25">
      <c r="A8216" s="6">
        <v>44539</v>
      </c>
      <c r="B8216" s="7">
        <v>3</v>
      </c>
      <c r="C8216" s="25">
        <v>189247.44477799654</v>
      </c>
      <c r="D8216" s="25">
        <f t="shared" si="776"/>
        <v>12</v>
      </c>
      <c r="E8216" s="25">
        <f t="shared" si="775"/>
        <v>0</v>
      </c>
      <c r="F8216" s="25">
        <f t="shared" si="777"/>
        <v>0</v>
      </c>
      <c r="G8216" s="25" t="str">
        <f t="shared" si="773"/>
        <v>Winter</v>
      </c>
      <c r="H8216" s="25">
        <f t="shared" si="778"/>
        <v>1</v>
      </c>
      <c r="I8216" s="25">
        <v>0</v>
      </c>
      <c r="J8216" s="25">
        <f t="shared" si="774"/>
        <v>1</v>
      </c>
      <c r="K8216" s="7">
        <v>42.367620000000002</v>
      </c>
    </row>
    <row r="8217" spans="1:11" x14ac:dyDescent="0.25">
      <c r="A8217" s="6">
        <v>44539</v>
      </c>
      <c r="B8217" s="7">
        <v>4</v>
      </c>
      <c r="C8217" s="25">
        <v>191732.55457689264</v>
      </c>
      <c r="D8217" s="25">
        <f t="shared" si="776"/>
        <v>12</v>
      </c>
      <c r="E8217" s="25">
        <f t="shared" si="775"/>
        <v>0</v>
      </c>
      <c r="F8217" s="25">
        <f t="shared" si="777"/>
        <v>0</v>
      </c>
      <c r="G8217" s="25" t="str">
        <f t="shared" si="773"/>
        <v>Winter</v>
      </c>
      <c r="H8217" s="25">
        <f t="shared" si="778"/>
        <v>1</v>
      </c>
      <c r="I8217" s="25">
        <v>0</v>
      </c>
      <c r="J8217" s="25">
        <f t="shared" si="774"/>
        <v>1</v>
      </c>
      <c r="K8217" s="7">
        <v>41.310180000000003</v>
      </c>
    </row>
    <row r="8218" spans="1:11" x14ac:dyDescent="0.25">
      <c r="A8218" s="6">
        <v>44539</v>
      </c>
      <c r="B8218" s="7">
        <v>5</v>
      </c>
      <c r="C8218" s="25">
        <v>196868.06306107008</v>
      </c>
      <c r="D8218" s="25">
        <f t="shared" si="776"/>
        <v>12</v>
      </c>
      <c r="E8218" s="25">
        <f t="shared" si="775"/>
        <v>0</v>
      </c>
      <c r="F8218" s="25">
        <f t="shared" si="777"/>
        <v>0</v>
      </c>
      <c r="G8218" s="25" t="str">
        <f t="shared" si="773"/>
        <v>Winter</v>
      </c>
      <c r="H8218" s="25">
        <f t="shared" si="778"/>
        <v>1</v>
      </c>
      <c r="I8218" s="25">
        <v>0</v>
      </c>
      <c r="J8218" s="25">
        <f t="shared" si="774"/>
        <v>1</v>
      </c>
      <c r="K8218" s="7">
        <v>45.115780000000001</v>
      </c>
    </row>
    <row r="8219" spans="1:11" x14ac:dyDescent="0.25">
      <c r="A8219" s="6">
        <v>44539</v>
      </c>
      <c r="B8219" s="7">
        <v>6</v>
      </c>
      <c r="C8219" s="25">
        <v>207793.79800887092</v>
      </c>
      <c r="D8219" s="25">
        <f t="shared" si="776"/>
        <v>12</v>
      </c>
      <c r="E8219" s="25">
        <f t="shared" si="775"/>
        <v>0</v>
      </c>
      <c r="F8219" s="25">
        <f t="shared" si="777"/>
        <v>0</v>
      </c>
      <c r="G8219" s="25" t="str">
        <f t="shared" si="773"/>
        <v>Winter</v>
      </c>
      <c r="H8219" s="25">
        <f t="shared" si="778"/>
        <v>1</v>
      </c>
      <c r="I8219" s="25">
        <v>0</v>
      </c>
      <c r="J8219" s="25">
        <f t="shared" si="774"/>
        <v>1</v>
      </c>
      <c r="K8219" s="7">
        <v>46.265540000000001</v>
      </c>
    </row>
    <row r="8220" spans="1:11" x14ac:dyDescent="0.25">
      <c r="A8220" s="6">
        <v>44539</v>
      </c>
      <c r="B8220" s="7">
        <v>7</v>
      </c>
      <c r="C8220" s="25">
        <v>224232.99841216166</v>
      </c>
      <c r="D8220" s="25">
        <f t="shared" si="776"/>
        <v>12</v>
      </c>
      <c r="E8220" s="25">
        <f t="shared" si="775"/>
        <v>0</v>
      </c>
      <c r="F8220" s="25">
        <f t="shared" si="777"/>
        <v>0</v>
      </c>
      <c r="G8220" s="25" t="str">
        <f t="shared" si="773"/>
        <v>Winter</v>
      </c>
      <c r="H8220" s="25">
        <f t="shared" si="778"/>
        <v>6</v>
      </c>
      <c r="I8220" s="25">
        <v>0</v>
      </c>
      <c r="J8220" s="25">
        <f t="shared" si="774"/>
        <v>6</v>
      </c>
      <c r="K8220" s="7">
        <v>117.32689999999999</v>
      </c>
    </row>
    <row r="8221" spans="1:11" x14ac:dyDescent="0.25">
      <c r="A8221" s="6">
        <v>44539</v>
      </c>
      <c r="B8221" s="7">
        <v>8</v>
      </c>
      <c r="C8221" s="25">
        <v>228509.87564012318</v>
      </c>
      <c r="D8221" s="25">
        <f t="shared" si="776"/>
        <v>12</v>
      </c>
      <c r="E8221" s="25">
        <f t="shared" si="775"/>
        <v>0</v>
      </c>
      <c r="F8221" s="25">
        <f t="shared" si="777"/>
        <v>0</v>
      </c>
      <c r="G8221" s="25" t="str">
        <f t="shared" si="773"/>
        <v>Winter</v>
      </c>
      <c r="H8221" s="25">
        <f t="shared" si="778"/>
        <v>6</v>
      </c>
      <c r="I8221" s="25">
        <v>0</v>
      </c>
      <c r="J8221" s="25">
        <f t="shared" si="774"/>
        <v>6</v>
      </c>
      <c r="K8221" s="7">
        <v>55.938809999999997</v>
      </c>
    </row>
    <row r="8222" spans="1:11" x14ac:dyDescent="0.25">
      <c r="A8222" s="6">
        <v>44539</v>
      </c>
      <c r="B8222" s="7">
        <v>9</v>
      </c>
      <c r="C8222" s="25">
        <v>221615.20009284967</v>
      </c>
      <c r="D8222" s="25">
        <f t="shared" si="776"/>
        <v>12</v>
      </c>
      <c r="E8222" s="25">
        <f t="shared" si="775"/>
        <v>0</v>
      </c>
      <c r="F8222" s="25">
        <f t="shared" si="777"/>
        <v>0</v>
      </c>
      <c r="G8222" s="25" t="str">
        <f t="shared" si="773"/>
        <v>Winter</v>
      </c>
      <c r="H8222" s="25">
        <f t="shared" si="778"/>
        <v>6</v>
      </c>
      <c r="I8222" s="25">
        <v>0</v>
      </c>
      <c r="J8222" s="25">
        <f t="shared" si="774"/>
        <v>6</v>
      </c>
      <c r="K8222" s="7">
        <v>47.1614</v>
      </c>
    </row>
    <row r="8223" spans="1:11" x14ac:dyDescent="0.25">
      <c r="A8223" s="6">
        <v>44539</v>
      </c>
      <c r="B8223" s="7">
        <v>10</v>
      </c>
      <c r="C8223" s="25">
        <v>213875.74743871312</v>
      </c>
      <c r="D8223" s="25">
        <f t="shared" si="776"/>
        <v>12</v>
      </c>
      <c r="E8223" s="25">
        <f t="shared" si="775"/>
        <v>0</v>
      </c>
      <c r="F8223" s="25">
        <f t="shared" si="777"/>
        <v>0</v>
      </c>
      <c r="G8223" s="25" t="str">
        <f t="shared" si="773"/>
        <v>Winter</v>
      </c>
      <c r="H8223" s="25">
        <f t="shared" si="778"/>
        <v>2</v>
      </c>
      <c r="I8223" s="25">
        <v>0</v>
      </c>
      <c r="J8223" s="25">
        <f t="shared" si="774"/>
        <v>2</v>
      </c>
      <c r="K8223" s="7">
        <v>42.146070000000002</v>
      </c>
    </row>
    <row r="8224" spans="1:11" x14ac:dyDescent="0.25">
      <c r="A8224" s="6">
        <v>44539</v>
      </c>
      <c r="B8224" s="7">
        <v>11</v>
      </c>
      <c r="C8224" s="25">
        <v>203922.05076096777</v>
      </c>
      <c r="D8224" s="25">
        <f t="shared" si="776"/>
        <v>12</v>
      </c>
      <c r="E8224" s="25">
        <f t="shared" si="775"/>
        <v>0</v>
      </c>
      <c r="F8224" s="25">
        <f t="shared" si="777"/>
        <v>0</v>
      </c>
      <c r="G8224" s="25" t="str">
        <f t="shared" si="773"/>
        <v>Winter</v>
      </c>
      <c r="H8224" s="25">
        <f t="shared" si="778"/>
        <v>2</v>
      </c>
      <c r="I8224" s="25">
        <v>0</v>
      </c>
      <c r="J8224" s="25">
        <f t="shared" si="774"/>
        <v>2</v>
      </c>
      <c r="K8224" s="7">
        <v>35.79692</v>
      </c>
    </row>
    <row r="8225" spans="1:11" x14ac:dyDescent="0.25">
      <c r="A8225" s="6">
        <v>44539</v>
      </c>
      <c r="B8225" s="7">
        <v>12</v>
      </c>
      <c r="C8225" s="25">
        <v>185483.29290989574</v>
      </c>
      <c r="D8225" s="25">
        <f t="shared" si="776"/>
        <v>12</v>
      </c>
      <c r="E8225" s="25">
        <f t="shared" si="775"/>
        <v>0</v>
      </c>
      <c r="F8225" s="25">
        <f t="shared" si="777"/>
        <v>0</v>
      </c>
      <c r="G8225" s="25" t="str">
        <f t="shared" si="773"/>
        <v>Winter</v>
      </c>
      <c r="H8225" s="25">
        <f t="shared" si="778"/>
        <v>2</v>
      </c>
      <c r="I8225" s="25">
        <v>0</v>
      </c>
      <c r="J8225" s="25">
        <f t="shared" si="774"/>
        <v>2</v>
      </c>
      <c r="K8225" s="7">
        <v>34.123690000000003</v>
      </c>
    </row>
    <row r="8226" spans="1:11" x14ac:dyDescent="0.25">
      <c r="A8226" s="6">
        <v>44539</v>
      </c>
      <c r="B8226" s="7">
        <v>13</v>
      </c>
      <c r="C8226" s="25">
        <v>176010.18389969255</v>
      </c>
      <c r="D8226" s="25">
        <f t="shared" si="776"/>
        <v>12</v>
      </c>
      <c r="E8226" s="25">
        <f t="shared" si="775"/>
        <v>0</v>
      </c>
      <c r="F8226" s="25">
        <f t="shared" si="777"/>
        <v>0</v>
      </c>
      <c r="G8226" s="25" t="str">
        <f t="shared" si="773"/>
        <v>Winter</v>
      </c>
      <c r="H8226" s="25">
        <f t="shared" si="778"/>
        <v>2</v>
      </c>
      <c r="I8226" s="25">
        <v>0</v>
      </c>
      <c r="J8226" s="25">
        <f t="shared" si="774"/>
        <v>2</v>
      </c>
      <c r="K8226" s="7">
        <v>54.599290000000003</v>
      </c>
    </row>
    <row r="8227" spans="1:11" x14ac:dyDescent="0.25">
      <c r="A8227" s="6">
        <v>44539</v>
      </c>
      <c r="B8227" s="7">
        <v>14</v>
      </c>
      <c r="C8227" s="25">
        <v>161637.25908732277</v>
      </c>
      <c r="D8227" s="25">
        <f t="shared" si="776"/>
        <v>12</v>
      </c>
      <c r="E8227" s="25">
        <f t="shared" si="775"/>
        <v>0</v>
      </c>
      <c r="F8227" s="25">
        <f t="shared" si="777"/>
        <v>0</v>
      </c>
      <c r="G8227" s="25" t="str">
        <f t="shared" si="773"/>
        <v>Winter</v>
      </c>
      <c r="H8227" s="25">
        <f t="shared" si="778"/>
        <v>2</v>
      </c>
      <c r="I8227" s="25">
        <v>0</v>
      </c>
      <c r="J8227" s="25">
        <f t="shared" si="774"/>
        <v>2</v>
      </c>
      <c r="K8227" s="7">
        <v>39.759250000000002</v>
      </c>
    </row>
    <row r="8228" spans="1:11" x14ac:dyDescent="0.25">
      <c r="A8228" s="6">
        <v>44539</v>
      </c>
      <c r="B8228" s="7">
        <v>15</v>
      </c>
      <c r="C8228" s="25">
        <v>156542.26268049274</v>
      </c>
      <c r="D8228" s="25">
        <f t="shared" si="776"/>
        <v>12</v>
      </c>
      <c r="E8228" s="25">
        <f t="shared" si="775"/>
        <v>0</v>
      </c>
      <c r="F8228" s="25">
        <f t="shared" si="777"/>
        <v>0</v>
      </c>
      <c r="G8228" s="25" t="str">
        <f t="shared" si="773"/>
        <v>Winter</v>
      </c>
      <c r="H8228" s="25">
        <f t="shared" si="778"/>
        <v>2</v>
      </c>
      <c r="I8228" s="25">
        <v>0</v>
      </c>
      <c r="J8228" s="25">
        <f t="shared" si="774"/>
        <v>2</v>
      </c>
      <c r="K8228" s="7">
        <v>39.848840000000003</v>
      </c>
    </row>
    <row r="8229" spans="1:11" x14ac:dyDescent="0.25">
      <c r="A8229" s="6">
        <v>44539</v>
      </c>
      <c r="B8229" s="7">
        <v>16</v>
      </c>
      <c r="C8229" s="25">
        <v>159791.14060984482</v>
      </c>
      <c r="D8229" s="25">
        <f t="shared" si="776"/>
        <v>12</v>
      </c>
      <c r="E8229" s="25">
        <f t="shared" si="775"/>
        <v>0</v>
      </c>
      <c r="F8229" s="25">
        <f t="shared" si="777"/>
        <v>0</v>
      </c>
      <c r="G8229" s="25" t="str">
        <f t="shared" si="773"/>
        <v>Winter</v>
      </c>
      <c r="H8229" s="25">
        <f t="shared" si="778"/>
        <v>2</v>
      </c>
      <c r="I8229" s="25">
        <v>0</v>
      </c>
      <c r="J8229" s="25">
        <f t="shared" si="774"/>
        <v>2</v>
      </c>
      <c r="K8229" s="7">
        <v>37.553780000000003</v>
      </c>
    </row>
    <row r="8230" spans="1:11" x14ac:dyDescent="0.25">
      <c r="A8230" s="6">
        <v>44539</v>
      </c>
      <c r="B8230" s="7">
        <v>17</v>
      </c>
      <c r="C8230" s="25">
        <v>166841.00404649938</v>
      </c>
      <c r="D8230" s="25">
        <f t="shared" si="776"/>
        <v>12</v>
      </c>
      <c r="E8230" s="25">
        <f t="shared" si="775"/>
        <v>0</v>
      </c>
      <c r="F8230" s="25">
        <f t="shared" si="777"/>
        <v>0</v>
      </c>
      <c r="G8230" s="25" t="str">
        <f t="shared" si="773"/>
        <v>Winter</v>
      </c>
      <c r="H8230" s="25">
        <f t="shared" si="778"/>
        <v>2</v>
      </c>
      <c r="I8230" s="25">
        <v>0</v>
      </c>
      <c r="J8230" s="25">
        <f t="shared" si="774"/>
        <v>2</v>
      </c>
      <c r="K8230" s="7">
        <v>35.697929999999999</v>
      </c>
    </row>
    <row r="8231" spans="1:11" x14ac:dyDescent="0.25">
      <c r="A8231" s="6">
        <v>44539</v>
      </c>
      <c r="B8231" s="7">
        <v>18</v>
      </c>
      <c r="C8231" s="25">
        <v>192916.77192638587</v>
      </c>
      <c r="D8231" s="25">
        <f t="shared" si="776"/>
        <v>12</v>
      </c>
      <c r="E8231" s="25">
        <f t="shared" si="775"/>
        <v>0</v>
      </c>
      <c r="F8231" s="25">
        <f t="shared" si="777"/>
        <v>0</v>
      </c>
      <c r="G8231" s="25" t="str">
        <f t="shared" si="773"/>
        <v>Winter</v>
      </c>
      <c r="H8231" s="25">
        <f t="shared" si="778"/>
        <v>2</v>
      </c>
      <c r="I8231" s="25">
        <v>0</v>
      </c>
      <c r="J8231" s="25">
        <f t="shared" si="774"/>
        <v>2</v>
      </c>
      <c r="K8231" s="7">
        <v>50.362130000000001</v>
      </c>
    </row>
    <row r="8232" spans="1:11" x14ac:dyDescent="0.25">
      <c r="A8232" s="6">
        <v>44539</v>
      </c>
      <c r="B8232" s="7">
        <v>19</v>
      </c>
      <c r="C8232" s="25">
        <v>200196.30384958463</v>
      </c>
      <c r="D8232" s="25">
        <f t="shared" si="776"/>
        <v>12</v>
      </c>
      <c r="E8232" s="25">
        <f t="shared" si="775"/>
        <v>0</v>
      </c>
      <c r="F8232" s="25">
        <f t="shared" si="777"/>
        <v>0</v>
      </c>
      <c r="G8232" s="25" t="str">
        <f t="shared" si="773"/>
        <v>Winter</v>
      </c>
      <c r="H8232" s="25">
        <f t="shared" si="778"/>
        <v>6</v>
      </c>
      <c r="I8232" s="25">
        <v>0</v>
      </c>
      <c r="J8232" s="25">
        <f t="shared" si="774"/>
        <v>6</v>
      </c>
      <c r="K8232" s="7">
        <v>44.744450000000001</v>
      </c>
    </row>
    <row r="8233" spans="1:11" x14ac:dyDescent="0.25">
      <c r="A8233" s="6">
        <v>44539</v>
      </c>
      <c r="B8233" s="7">
        <v>20</v>
      </c>
      <c r="C8233" s="25">
        <v>197241.77796007003</v>
      </c>
      <c r="D8233" s="25">
        <f t="shared" si="776"/>
        <v>12</v>
      </c>
      <c r="E8233" s="25">
        <f t="shared" si="775"/>
        <v>0</v>
      </c>
      <c r="F8233" s="25">
        <f t="shared" si="777"/>
        <v>0</v>
      </c>
      <c r="G8233" s="25" t="str">
        <f t="shared" si="773"/>
        <v>Winter</v>
      </c>
      <c r="H8233" s="25">
        <f t="shared" si="778"/>
        <v>6</v>
      </c>
      <c r="I8233" s="25">
        <v>0</v>
      </c>
      <c r="J8233" s="25">
        <f t="shared" si="774"/>
        <v>6</v>
      </c>
      <c r="K8233" s="7">
        <v>43.691800000000001</v>
      </c>
    </row>
    <row r="8234" spans="1:11" x14ac:dyDescent="0.25">
      <c r="A8234" s="6">
        <v>44539</v>
      </c>
      <c r="B8234" s="7">
        <v>21</v>
      </c>
      <c r="C8234" s="25">
        <v>192399.77741276662</v>
      </c>
      <c r="D8234" s="25">
        <f t="shared" si="776"/>
        <v>12</v>
      </c>
      <c r="E8234" s="25">
        <f t="shared" si="775"/>
        <v>0</v>
      </c>
      <c r="F8234" s="25">
        <f t="shared" si="777"/>
        <v>0</v>
      </c>
      <c r="G8234" s="25" t="str">
        <f t="shared" si="773"/>
        <v>Winter</v>
      </c>
      <c r="H8234" s="25">
        <f t="shared" si="778"/>
        <v>6</v>
      </c>
      <c r="I8234" s="25">
        <v>0</v>
      </c>
      <c r="J8234" s="25">
        <f t="shared" si="774"/>
        <v>6</v>
      </c>
      <c r="K8234" s="7">
        <v>38.255629999999996</v>
      </c>
    </row>
    <row r="8235" spans="1:11" x14ac:dyDescent="0.25">
      <c r="A8235" s="6">
        <v>44539</v>
      </c>
      <c r="B8235" s="7">
        <v>22</v>
      </c>
      <c r="C8235" s="25">
        <v>180777.04270133056</v>
      </c>
      <c r="D8235" s="25">
        <f t="shared" si="776"/>
        <v>12</v>
      </c>
      <c r="E8235" s="25">
        <f t="shared" si="775"/>
        <v>0</v>
      </c>
      <c r="F8235" s="25">
        <f t="shared" si="777"/>
        <v>0</v>
      </c>
      <c r="G8235" s="25" t="str">
        <f t="shared" si="773"/>
        <v>Winter</v>
      </c>
      <c r="H8235" s="25">
        <f t="shared" si="778"/>
        <v>2</v>
      </c>
      <c r="I8235" s="25">
        <v>0</v>
      </c>
      <c r="J8235" s="25">
        <f t="shared" si="774"/>
        <v>2</v>
      </c>
      <c r="K8235" s="7">
        <v>53.825400000000002</v>
      </c>
    </row>
    <row r="8236" spans="1:11" x14ac:dyDescent="0.25">
      <c r="A8236" s="6">
        <v>44539</v>
      </c>
      <c r="B8236" s="7">
        <v>23</v>
      </c>
      <c r="C8236" s="25">
        <v>161172.63142700208</v>
      </c>
      <c r="D8236" s="25">
        <f t="shared" si="776"/>
        <v>12</v>
      </c>
      <c r="E8236" s="25">
        <f t="shared" si="775"/>
        <v>0</v>
      </c>
      <c r="F8236" s="25">
        <f t="shared" si="777"/>
        <v>0</v>
      </c>
      <c r="G8236" s="25" t="str">
        <f t="shared" si="773"/>
        <v>Winter</v>
      </c>
      <c r="H8236" s="25">
        <f t="shared" si="778"/>
        <v>2</v>
      </c>
      <c r="I8236" s="25">
        <v>0</v>
      </c>
      <c r="J8236" s="25">
        <f t="shared" si="774"/>
        <v>2</v>
      </c>
      <c r="K8236" s="7">
        <v>33.923450000000003</v>
      </c>
    </row>
    <row r="8237" spans="1:11" x14ac:dyDescent="0.25">
      <c r="A8237" s="6">
        <v>44539</v>
      </c>
      <c r="B8237" s="7">
        <v>24</v>
      </c>
      <c r="C8237" s="25">
        <v>140725.57121078143</v>
      </c>
      <c r="D8237" s="25">
        <f t="shared" si="776"/>
        <v>12</v>
      </c>
      <c r="E8237" s="25">
        <f t="shared" si="775"/>
        <v>0</v>
      </c>
      <c r="F8237" s="25">
        <f t="shared" si="777"/>
        <v>0</v>
      </c>
      <c r="G8237" s="25" t="str">
        <f t="shared" si="773"/>
        <v>Winter</v>
      </c>
      <c r="H8237" s="25">
        <f t="shared" si="778"/>
        <v>2</v>
      </c>
      <c r="I8237" s="25">
        <v>0</v>
      </c>
      <c r="J8237" s="25">
        <f t="shared" si="774"/>
        <v>2</v>
      </c>
      <c r="K8237" s="7">
        <v>31.552669999999999</v>
      </c>
    </row>
    <row r="8238" spans="1:11" x14ac:dyDescent="0.25">
      <c r="A8238" s="6">
        <v>44540</v>
      </c>
      <c r="B8238" s="7">
        <v>1</v>
      </c>
      <c r="C8238" s="25">
        <v>126832.20825802712</v>
      </c>
      <c r="D8238" s="25">
        <f t="shared" si="776"/>
        <v>12</v>
      </c>
      <c r="E8238" s="25">
        <f t="shared" si="775"/>
        <v>0</v>
      </c>
      <c r="F8238" s="25">
        <f t="shared" si="777"/>
        <v>0</v>
      </c>
      <c r="G8238" s="25" t="str">
        <f t="shared" si="773"/>
        <v>Winter</v>
      </c>
      <c r="H8238" s="25">
        <f t="shared" si="778"/>
        <v>2</v>
      </c>
      <c r="I8238" s="25">
        <v>0</v>
      </c>
      <c r="J8238" s="25">
        <f t="shared" si="774"/>
        <v>2</v>
      </c>
      <c r="K8238" s="7">
        <v>36.485370000000003</v>
      </c>
    </row>
    <row r="8239" spans="1:11" x14ac:dyDescent="0.25">
      <c r="A8239" s="6">
        <v>44540</v>
      </c>
      <c r="B8239" s="7">
        <v>2</v>
      </c>
      <c r="C8239" s="25">
        <v>120841.79556041106</v>
      </c>
      <c r="D8239" s="25">
        <f t="shared" si="776"/>
        <v>12</v>
      </c>
      <c r="E8239" s="25">
        <f t="shared" si="775"/>
        <v>0</v>
      </c>
      <c r="F8239" s="25">
        <f t="shared" si="777"/>
        <v>0</v>
      </c>
      <c r="G8239" s="25" t="str">
        <f t="shared" ref="G8239:G8302" si="779">IF(OR(D8239&lt;5,D8239&gt;9),"Winter","Summer")</f>
        <v>Winter</v>
      </c>
      <c r="H8239" s="25">
        <f t="shared" si="778"/>
        <v>1</v>
      </c>
      <c r="I8239" s="25">
        <v>0</v>
      </c>
      <c r="J8239" s="25">
        <f t="shared" ref="J8239:J8302" si="780">IF(I8239=0,H8239,5)</f>
        <v>1</v>
      </c>
      <c r="K8239" s="7">
        <v>35.293640000000003</v>
      </c>
    </row>
    <row r="8240" spans="1:11" x14ac:dyDescent="0.25">
      <c r="A8240" s="6">
        <v>44540</v>
      </c>
      <c r="B8240" s="7">
        <v>3</v>
      </c>
      <c r="C8240" s="25">
        <v>118901.6850890004</v>
      </c>
      <c r="D8240" s="25">
        <f t="shared" si="776"/>
        <v>12</v>
      </c>
      <c r="E8240" s="25">
        <f t="shared" si="775"/>
        <v>0</v>
      </c>
      <c r="F8240" s="25">
        <f t="shared" si="777"/>
        <v>0</v>
      </c>
      <c r="G8240" s="25" t="str">
        <f t="shared" si="779"/>
        <v>Winter</v>
      </c>
      <c r="H8240" s="25">
        <f t="shared" si="778"/>
        <v>1</v>
      </c>
      <c r="I8240" s="25">
        <v>0</v>
      </c>
      <c r="J8240" s="25">
        <f t="shared" si="780"/>
        <v>1</v>
      </c>
      <c r="K8240" s="7">
        <v>31.00085</v>
      </c>
    </row>
    <row r="8241" spans="1:11" x14ac:dyDescent="0.25">
      <c r="A8241" s="6">
        <v>44540</v>
      </c>
      <c r="B8241" s="7">
        <v>4</v>
      </c>
      <c r="C8241" s="25">
        <v>119008.8908008962</v>
      </c>
      <c r="D8241" s="25">
        <f t="shared" si="776"/>
        <v>12</v>
      </c>
      <c r="E8241" s="25">
        <f t="shared" si="775"/>
        <v>0</v>
      </c>
      <c r="F8241" s="25">
        <f t="shared" si="777"/>
        <v>0</v>
      </c>
      <c r="G8241" s="25" t="str">
        <f t="shared" si="779"/>
        <v>Winter</v>
      </c>
      <c r="H8241" s="25">
        <f t="shared" si="778"/>
        <v>1</v>
      </c>
      <c r="I8241" s="25">
        <v>0</v>
      </c>
      <c r="J8241" s="25">
        <f t="shared" si="780"/>
        <v>1</v>
      </c>
      <c r="K8241" s="7">
        <v>29.583729999999999</v>
      </c>
    </row>
    <row r="8242" spans="1:11" x14ac:dyDescent="0.25">
      <c r="A8242" s="6">
        <v>44540</v>
      </c>
      <c r="B8242" s="7">
        <v>5</v>
      </c>
      <c r="C8242" s="25">
        <v>121012.70993933202</v>
      </c>
      <c r="D8242" s="25">
        <f t="shared" si="776"/>
        <v>12</v>
      </c>
      <c r="E8242" s="25">
        <f t="shared" si="775"/>
        <v>0</v>
      </c>
      <c r="F8242" s="25">
        <f t="shared" si="777"/>
        <v>0</v>
      </c>
      <c r="G8242" s="25" t="str">
        <f t="shared" si="779"/>
        <v>Winter</v>
      </c>
      <c r="H8242" s="25">
        <f t="shared" si="778"/>
        <v>1</v>
      </c>
      <c r="I8242" s="25">
        <v>0</v>
      </c>
      <c r="J8242" s="25">
        <f t="shared" si="780"/>
        <v>1</v>
      </c>
      <c r="K8242" s="7">
        <v>35.761670000000002</v>
      </c>
    </row>
    <row r="8243" spans="1:11" x14ac:dyDescent="0.25">
      <c r="A8243" s="6">
        <v>44540</v>
      </c>
      <c r="B8243" s="7">
        <v>6</v>
      </c>
      <c r="C8243" s="25">
        <v>129046.63455186713</v>
      </c>
      <c r="D8243" s="25">
        <f t="shared" si="776"/>
        <v>12</v>
      </c>
      <c r="E8243" s="25">
        <f t="shared" si="775"/>
        <v>0</v>
      </c>
      <c r="F8243" s="25">
        <f t="shared" si="777"/>
        <v>0</v>
      </c>
      <c r="G8243" s="25" t="str">
        <f t="shared" si="779"/>
        <v>Winter</v>
      </c>
      <c r="H8243" s="25">
        <f t="shared" si="778"/>
        <v>1</v>
      </c>
      <c r="I8243" s="25">
        <v>0</v>
      </c>
      <c r="J8243" s="25">
        <f t="shared" si="780"/>
        <v>1</v>
      </c>
      <c r="K8243" s="7">
        <v>36.570059999999998</v>
      </c>
    </row>
    <row r="8244" spans="1:11" x14ac:dyDescent="0.25">
      <c r="A8244" s="6">
        <v>44540</v>
      </c>
      <c r="B8244" s="7">
        <v>7</v>
      </c>
      <c r="C8244" s="25">
        <v>145157.62665558941</v>
      </c>
      <c r="D8244" s="25">
        <f t="shared" si="776"/>
        <v>12</v>
      </c>
      <c r="E8244" s="25">
        <f t="shared" si="775"/>
        <v>0</v>
      </c>
      <c r="F8244" s="25">
        <f t="shared" si="777"/>
        <v>0</v>
      </c>
      <c r="G8244" s="25" t="str">
        <f t="shared" si="779"/>
        <v>Winter</v>
      </c>
      <c r="H8244" s="25">
        <f t="shared" si="778"/>
        <v>6</v>
      </c>
      <c r="I8244" s="25">
        <v>0</v>
      </c>
      <c r="J8244" s="25">
        <f t="shared" si="780"/>
        <v>6</v>
      </c>
      <c r="K8244" s="7">
        <v>35.381740000000001</v>
      </c>
    </row>
    <row r="8245" spans="1:11" x14ac:dyDescent="0.25">
      <c r="A8245" s="6">
        <v>44540</v>
      </c>
      <c r="B8245" s="7">
        <v>8</v>
      </c>
      <c r="C8245" s="25">
        <v>151843.35618178884</v>
      </c>
      <c r="D8245" s="25">
        <f t="shared" si="776"/>
        <v>12</v>
      </c>
      <c r="E8245" s="25">
        <f t="shared" si="775"/>
        <v>0</v>
      </c>
      <c r="F8245" s="25">
        <f t="shared" si="777"/>
        <v>0</v>
      </c>
      <c r="G8245" s="25" t="str">
        <f t="shared" si="779"/>
        <v>Winter</v>
      </c>
      <c r="H8245" s="25">
        <f t="shared" si="778"/>
        <v>6</v>
      </c>
      <c r="I8245" s="25">
        <v>0</v>
      </c>
      <c r="J8245" s="25">
        <f t="shared" si="780"/>
        <v>6</v>
      </c>
      <c r="K8245" s="7">
        <v>71.737729999999999</v>
      </c>
    </row>
    <row r="8246" spans="1:11" x14ac:dyDescent="0.25">
      <c r="A8246" s="6">
        <v>44540</v>
      </c>
      <c r="B8246" s="7">
        <v>9</v>
      </c>
      <c r="C8246" s="25">
        <v>148610.57322187969</v>
      </c>
      <c r="D8246" s="25">
        <f t="shared" si="776"/>
        <v>12</v>
      </c>
      <c r="E8246" s="25">
        <f t="shared" si="775"/>
        <v>0</v>
      </c>
      <c r="F8246" s="25">
        <f t="shared" si="777"/>
        <v>0</v>
      </c>
      <c r="G8246" s="25" t="str">
        <f t="shared" si="779"/>
        <v>Winter</v>
      </c>
      <c r="H8246" s="25">
        <f t="shared" si="778"/>
        <v>6</v>
      </c>
      <c r="I8246" s="25">
        <v>0</v>
      </c>
      <c r="J8246" s="25">
        <f t="shared" si="780"/>
        <v>6</v>
      </c>
      <c r="K8246" s="7">
        <v>80.52225</v>
      </c>
    </row>
    <row r="8247" spans="1:11" x14ac:dyDescent="0.25">
      <c r="A8247" s="6">
        <v>44540</v>
      </c>
      <c r="B8247" s="7">
        <v>10</v>
      </c>
      <c r="C8247" s="25">
        <v>145732.00075130549</v>
      </c>
      <c r="D8247" s="25">
        <f t="shared" si="776"/>
        <v>12</v>
      </c>
      <c r="E8247" s="25">
        <f t="shared" si="775"/>
        <v>0</v>
      </c>
      <c r="F8247" s="25">
        <f t="shared" si="777"/>
        <v>0</v>
      </c>
      <c r="G8247" s="25" t="str">
        <f t="shared" si="779"/>
        <v>Winter</v>
      </c>
      <c r="H8247" s="25">
        <f t="shared" si="778"/>
        <v>2</v>
      </c>
      <c r="I8247" s="25">
        <v>0</v>
      </c>
      <c r="J8247" s="25">
        <f t="shared" si="780"/>
        <v>2</v>
      </c>
      <c r="K8247" s="7">
        <v>57.30348</v>
      </c>
    </row>
    <row r="8248" spans="1:11" x14ac:dyDescent="0.25">
      <c r="A8248" s="6">
        <v>44540</v>
      </c>
      <c r="B8248" s="7">
        <v>11</v>
      </c>
      <c r="C8248" s="25">
        <v>142395.71673863893</v>
      </c>
      <c r="D8248" s="25">
        <f t="shared" si="776"/>
        <v>12</v>
      </c>
      <c r="E8248" s="25">
        <f t="shared" si="775"/>
        <v>0</v>
      </c>
      <c r="F8248" s="25">
        <f t="shared" si="777"/>
        <v>0</v>
      </c>
      <c r="G8248" s="25" t="str">
        <f t="shared" si="779"/>
        <v>Winter</v>
      </c>
      <c r="H8248" s="25">
        <f t="shared" si="778"/>
        <v>2</v>
      </c>
      <c r="I8248" s="25">
        <v>0</v>
      </c>
      <c r="J8248" s="25">
        <f t="shared" si="780"/>
        <v>2</v>
      </c>
      <c r="K8248" s="7">
        <v>55.059699999999999</v>
      </c>
    </row>
    <row r="8249" spans="1:11" x14ac:dyDescent="0.25">
      <c r="A8249" s="6">
        <v>44540</v>
      </c>
      <c r="B8249" s="7">
        <v>12</v>
      </c>
      <c r="C8249" s="25">
        <v>139952.30991065304</v>
      </c>
      <c r="D8249" s="25">
        <f t="shared" si="776"/>
        <v>12</v>
      </c>
      <c r="E8249" s="25">
        <f t="shared" si="775"/>
        <v>0</v>
      </c>
      <c r="F8249" s="25">
        <f t="shared" si="777"/>
        <v>0</v>
      </c>
      <c r="G8249" s="25" t="str">
        <f t="shared" si="779"/>
        <v>Winter</v>
      </c>
      <c r="H8249" s="25">
        <f t="shared" si="778"/>
        <v>2</v>
      </c>
      <c r="I8249" s="25">
        <v>0</v>
      </c>
      <c r="J8249" s="25">
        <f t="shared" si="780"/>
        <v>2</v>
      </c>
      <c r="K8249" s="7">
        <v>40.133310000000002</v>
      </c>
    </row>
    <row r="8250" spans="1:11" x14ac:dyDescent="0.25">
      <c r="A8250" s="6">
        <v>44540</v>
      </c>
      <c r="B8250" s="7">
        <v>13</v>
      </c>
      <c r="C8250" s="25">
        <v>138318.79377463108</v>
      </c>
      <c r="D8250" s="25">
        <f t="shared" si="776"/>
        <v>12</v>
      </c>
      <c r="E8250" s="25">
        <f t="shared" si="775"/>
        <v>0</v>
      </c>
      <c r="F8250" s="25">
        <f t="shared" si="777"/>
        <v>0</v>
      </c>
      <c r="G8250" s="25" t="str">
        <f t="shared" si="779"/>
        <v>Winter</v>
      </c>
      <c r="H8250" s="25">
        <f t="shared" si="778"/>
        <v>2</v>
      </c>
      <c r="I8250" s="25">
        <v>0</v>
      </c>
      <c r="J8250" s="25">
        <f t="shared" si="780"/>
        <v>2</v>
      </c>
      <c r="K8250" s="7">
        <v>39.095129999999997</v>
      </c>
    </row>
    <row r="8251" spans="1:11" x14ac:dyDescent="0.25">
      <c r="A8251" s="6">
        <v>44540</v>
      </c>
      <c r="B8251" s="7">
        <v>14</v>
      </c>
      <c r="C8251" s="25">
        <v>136568.86745860073</v>
      </c>
      <c r="D8251" s="25">
        <f t="shared" si="776"/>
        <v>12</v>
      </c>
      <c r="E8251" s="25">
        <f t="shared" si="775"/>
        <v>0</v>
      </c>
      <c r="F8251" s="25">
        <f t="shared" si="777"/>
        <v>0</v>
      </c>
      <c r="G8251" s="25" t="str">
        <f t="shared" si="779"/>
        <v>Winter</v>
      </c>
      <c r="H8251" s="25">
        <f t="shared" si="778"/>
        <v>2</v>
      </c>
      <c r="I8251" s="25">
        <v>0</v>
      </c>
      <c r="J8251" s="25">
        <f t="shared" si="780"/>
        <v>2</v>
      </c>
      <c r="K8251" s="7">
        <v>41.35566</v>
      </c>
    </row>
    <row r="8252" spans="1:11" x14ac:dyDescent="0.25">
      <c r="A8252" s="6">
        <v>44540</v>
      </c>
      <c r="B8252" s="7">
        <v>15</v>
      </c>
      <c r="C8252" s="25">
        <v>135267.67183931411</v>
      </c>
      <c r="D8252" s="25">
        <f t="shared" si="776"/>
        <v>12</v>
      </c>
      <c r="E8252" s="25">
        <f t="shared" si="775"/>
        <v>0</v>
      </c>
      <c r="F8252" s="25">
        <f t="shared" si="777"/>
        <v>0</v>
      </c>
      <c r="G8252" s="25" t="str">
        <f t="shared" si="779"/>
        <v>Winter</v>
      </c>
      <c r="H8252" s="25">
        <f t="shared" si="778"/>
        <v>2</v>
      </c>
      <c r="I8252" s="25">
        <v>0</v>
      </c>
      <c r="J8252" s="25">
        <f t="shared" si="780"/>
        <v>2</v>
      </c>
      <c r="K8252" s="7">
        <v>43.050190000000001</v>
      </c>
    </row>
    <row r="8253" spans="1:11" x14ac:dyDescent="0.25">
      <c r="A8253" s="6">
        <v>44540</v>
      </c>
      <c r="B8253" s="7">
        <v>16</v>
      </c>
      <c r="C8253" s="25">
        <v>140903.26641608411</v>
      </c>
      <c r="D8253" s="25">
        <f t="shared" si="776"/>
        <v>12</v>
      </c>
      <c r="E8253" s="25">
        <f t="shared" si="775"/>
        <v>0</v>
      </c>
      <c r="F8253" s="25">
        <f t="shared" si="777"/>
        <v>0</v>
      </c>
      <c r="G8253" s="25" t="str">
        <f t="shared" si="779"/>
        <v>Winter</v>
      </c>
      <c r="H8253" s="25">
        <f t="shared" si="778"/>
        <v>2</v>
      </c>
      <c r="I8253" s="25">
        <v>0</v>
      </c>
      <c r="J8253" s="25">
        <f t="shared" si="780"/>
        <v>2</v>
      </c>
      <c r="K8253" s="7">
        <v>36.514049999999997</v>
      </c>
    </row>
    <row r="8254" spans="1:11" x14ac:dyDescent="0.25">
      <c r="A8254" s="6">
        <v>44540</v>
      </c>
      <c r="B8254" s="7">
        <v>17</v>
      </c>
      <c r="C8254" s="25">
        <v>152674.92538295992</v>
      </c>
      <c r="D8254" s="25">
        <f t="shared" si="776"/>
        <v>12</v>
      </c>
      <c r="E8254" s="25">
        <f t="shared" si="775"/>
        <v>0</v>
      </c>
      <c r="F8254" s="25">
        <f t="shared" si="777"/>
        <v>0</v>
      </c>
      <c r="G8254" s="25" t="str">
        <f t="shared" si="779"/>
        <v>Winter</v>
      </c>
      <c r="H8254" s="25">
        <f t="shared" si="778"/>
        <v>2</v>
      </c>
      <c r="I8254" s="25">
        <v>0</v>
      </c>
      <c r="J8254" s="25">
        <f t="shared" si="780"/>
        <v>2</v>
      </c>
      <c r="K8254" s="7">
        <v>40.15887</v>
      </c>
    </row>
    <row r="8255" spans="1:11" x14ac:dyDescent="0.25">
      <c r="A8255" s="6">
        <v>44540</v>
      </c>
      <c r="B8255" s="7">
        <v>18</v>
      </c>
      <c r="C8255" s="25">
        <v>170139.5408595328</v>
      </c>
      <c r="D8255" s="25">
        <f t="shared" si="776"/>
        <v>12</v>
      </c>
      <c r="E8255" s="25">
        <f t="shared" si="775"/>
        <v>0</v>
      </c>
      <c r="F8255" s="25">
        <f t="shared" si="777"/>
        <v>0</v>
      </c>
      <c r="G8255" s="25" t="str">
        <f t="shared" si="779"/>
        <v>Winter</v>
      </c>
      <c r="H8255" s="25">
        <f t="shared" si="778"/>
        <v>2</v>
      </c>
      <c r="I8255" s="25">
        <v>0</v>
      </c>
      <c r="J8255" s="25">
        <f t="shared" si="780"/>
        <v>2</v>
      </c>
      <c r="K8255" s="7">
        <v>66.310919999999996</v>
      </c>
    </row>
    <row r="8256" spans="1:11" x14ac:dyDescent="0.25">
      <c r="A8256" s="6">
        <v>44540</v>
      </c>
      <c r="B8256" s="7">
        <v>19</v>
      </c>
      <c r="C8256" s="25">
        <v>171526.80079671385</v>
      </c>
      <c r="D8256" s="25">
        <f t="shared" si="776"/>
        <v>12</v>
      </c>
      <c r="E8256" s="25">
        <f t="shared" si="775"/>
        <v>0</v>
      </c>
      <c r="F8256" s="25">
        <f t="shared" si="777"/>
        <v>0</v>
      </c>
      <c r="G8256" s="25" t="str">
        <f t="shared" si="779"/>
        <v>Winter</v>
      </c>
      <c r="H8256" s="25">
        <f t="shared" si="778"/>
        <v>6</v>
      </c>
      <c r="I8256" s="25">
        <v>0</v>
      </c>
      <c r="J8256" s="25">
        <f t="shared" si="780"/>
        <v>6</v>
      </c>
      <c r="K8256" s="7">
        <v>36.58663</v>
      </c>
    </row>
    <row r="8257" spans="1:11" x14ac:dyDescent="0.25">
      <c r="A8257" s="6">
        <v>44540</v>
      </c>
      <c r="B8257" s="7">
        <v>20</v>
      </c>
      <c r="C8257" s="25">
        <v>166595.41753567543</v>
      </c>
      <c r="D8257" s="25">
        <f t="shared" si="776"/>
        <v>12</v>
      </c>
      <c r="E8257" s="25">
        <f t="shared" si="775"/>
        <v>0</v>
      </c>
      <c r="F8257" s="25">
        <f t="shared" si="777"/>
        <v>0</v>
      </c>
      <c r="G8257" s="25" t="str">
        <f t="shared" si="779"/>
        <v>Winter</v>
      </c>
      <c r="H8257" s="25">
        <f t="shared" si="778"/>
        <v>6</v>
      </c>
      <c r="I8257" s="25">
        <v>0</v>
      </c>
      <c r="J8257" s="25">
        <f t="shared" si="780"/>
        <v>6</v>
      </c>
      <c r="K8257" s="7">
        <v>35.0032</v>
      </c>
    </row>
    <row r="8258" spans="1:11" x14ac:dyDescent="0.25">
      <c r="A8258" s="6">
        <v>44540</v>
      </c>
      <c r="B8258" s="7">
        <v>21</v>
      </c>
      <c r="C8258" s="25">
        <v>161464.26641659799</v>
      </c>
      <c r="D8258" s="25">
        <f t="shared" si="776"/>
        <v>12</v>
      </c>
      <c r="E8258" s="25">
        <f t="shared" si="775"/>
        <v>0</v>
      </c>
      <c r="F8258" s="25">
        <f t="shared" si="777"/>
        <v>0</v>
      </c>
      <c r="G8258" s="25" t="str">
        <f t="shared" si="779"/>
        <v>Winter</v>
      </c>
      <c r="H8258" s="25">
        <f t="shared" si="778"/>
        <v>6</v>
      </c>
      <c r="I8258" s="25">
        <v>0</v>
      </c>
      <c r="J8258" s="25">
        <f t="shared" si="780"/>
        <v>6</v>
      </c>
      <c r="K8258" s="7">
        <v>32.635539999999999</v>
      </c>
    </row>
    <row r="8259" spans="1:11" x14ac:dyDescent="0.25">
      <c r="A8259" s="6">
        <v>44540</v>
      </c>
      <c r="B8259" s="7">
        <v>22</v>
      </c>
      <c r="C8259" s="25">
        <v>153662.15264949511</v>
      </c>
      <c r="D8259" s="25">
        <f t="shared" si="776"/>
        <v>12</v>
      </c>
      <c r="E8259" s="25">
        <f t="shared" si="775"/>
        <v>0</v>
      </c>
      <c r="F8259" s="25">
        <f t="shared" si="777"/>
        <v>0</v>
      </c>
      <c r="G8259" s="25" t="str">
        <f t="shared" si="779"/>
        <v>Winter</v>
      </c>
      <c r="H8259" s="25">
        <f t="shared" si="778"/>
        <v>2</v>
      </c>
      <c r="I8259" s="25">
        <v>0</v>
      </c>
      <c r="J8259" s="25">
        <f t="shared" si="780"/>
        <v>2</v>
      </c>
      <c r="K8259" s="7">
        <v>32.768740000000001</v>
      </c>
    </row>
    <row r="8260" spans="1:11" x14ac:dyDescent="0.25">
      <c r="A8260" s="6">
        <v>44540</v>
      </c>
      <c r="B8260" s="7">
        <v>23</v>
      </c>
      <c r="C8260" s="25">
        <v>141479.32170966122</v>
      </c>
      <c r="D8260" s="25">
        <f t="shared" si="776"/>
        <v>12</v>
      </c>
      <c r="E8260" s="25">
        <f t="shared" si="775"/>
        <v>0</v>
      </c>
      <c r="F8260" s="25">
        <f t="shared" si="777"/>
        <v>0</v>
      </c>
      <c r="G8260" s="25" t="str">
        <f t="shared" si="779"/>
        <v>Winter</v>
      </c>
      <c r="H8260" s="25">
        <f t="shared" si="778"/>
        <v>2</v>
      </c>
      <c r="I8260" s="25">
        <v>0</v>
      </c>
      <c r="J8260" s="25">
        <f t="shared" si="780"/>
        <v>2</v>
      </c>
      <c r="K8260" s="7">
        <v>29.771540000000002</v>
      </c>
    </row>
    <row r="8261" spans="1:11" x14ac:dyDescent="0.25">
      <c r="A8261" s="6">
        <v>44540</v>
      </c>
      <c r="B8261" s="7">
        <v>24</v>
      </c>
      <c r="C8261" s="25">
        <v>125677.81453633268</v>
      </c>
      <c r="D8261" s="25">
        <f t="shared" si="776"/>
        <v>12</v>
      </c>
      <c r="E8261" s="25">
        <f t="shared" si="775"/>
        <v>0</v>
      </c>
      <c r="F8261" s="25">
        <f t="shared" si="777"/>
        <v>0</v>
      </c>
      <c r="G8261" s="25" t="str">
        <f t="shared" si="779"/>
        <v>Winter</v>
      </c>
      <c r="H8261" s="25">
        <f t="shared" si="778"/>
        <v>2</v>
      </c>
      <c r="I8261" s="25">
        <v>0</v>
      </c>
      <c r="J8261" s="25">
        <f t="shared" si="780"/>
        <v>2</v>
      </c>
      <c r="K8261" s="7">
        <v>23.40476</v>
      </c>
    </row>
    <row r="8262" spans="1:11" x14ac:dyDescent="0.25">
      <c r="A8262" s="6">
        <v>44541</v>
      </c>
      <c r="B8262" s="7">
        <v>1</v>
      </c>
      <c r="C8262" s="25">
        <v>110624.15407032994</v>
      </c>
      <c r="D8262" s="25">
        <f t="shared" si="776"/>
        <v>12</v>
      </c>
      <c r="E8262" s="25">
        <f t="shared" ref="E8262:E8325" si="781">IF(IFERROR(VLOOKUP(A8262,$S$6:$S$15,1,0),0)&gt;0,1,0)</f>
        <v>0</v>
      </c>
      <c r="F8262" s="25">
        <f t="shared" si="777"/>
        <v>1</v>
      </c>
      <c r="G8262" s="25" t="str">
        <f t="shared" si="779"/>
        <v>Winter</v>
      </c>
      <c r="H8262" s="25">
        <f t="shared" si="778"/>
        <v>2</v>
      </c>
      <c r="I8262" s="25">
        <v>0</v>
      </c>
      <c r="J8262" s="25">
        <f t="shared" si="780"/>
        <v>2</v>
      </c>
      <c r="K8262" s="7">
        <v>22.13541</v>
      </c>
    </row>
    <row r="8263" spans="1:11" x14ac:dyDescent="0.25">
      <c r="A8263" s="6">
        <v>44541</v>
      </c>
      <c r="B8263" s="7">
        <v>2</v>
      </c>
      <c r="C8263" s="25">
        <v>99487.034759555871</v>
      </c>
      <c r="D8263" s="25">
        <f t="shared" ref="D8263:D8326" si="782">MONTH(A8263)</f>
        <v>12</v>
      </c>
      <c r="E8263" s="25">
        <f t="shared" si="781"/>
        <v>0</v>
      </c>
      <c r="F8263" s="25">
        <f t="shared" ref="F8263:F8326" si="783">IF(WEEKDAY(A8263,2)&gt;5,1,0)</f>
        <v>1</v>
      </c>
      <c r="G8263" s="25" t="str">
        <f t="shared" si="779"/>
        <v>Winter</v>
      </c>
      <c r="H8263" s="25">
        <f t="shared" ref="H8263:H8326" si="784">IF(AND(B8263&lt;7,B8263&gt;1),1,IF(G8263="Winter",IF(OR(E8263=1,F8263=1,B8263=1,AND(B8263&gt;9,B8263&lt;19),B8263&gt;21),2,6),IF(OR(E8263=1,F8263=1,B8263&lt;15,B8263&gt;20),3,4)))</f>
        <v>1</v>
      </c>
      <c r="I8263" s="25">
        <v>0</v>
      </c>
      <c r="J8263" s="25">
        <f t="shared" si="780"/>
        <v>1</v>
      </c>
      <c r="K8263" s="7">
        <v>22.338730000000002</v>
      </c>
    </row>
    <row r="8264" spans="1:11" x14ac:dyDescent="0.25">
      <c r="A8264" s="6">
        <v>44541</v>
      </c>
      <c r="B8264" s="7">
        <v>3</v>
      </c>
      <c r="C8264" s="25">
        <v>92636.333200241672</v>
      </c>
      <c r="D8264" s="25">
        <f t="shared" si="782"/>
        <v>12</v>
      </c>
      <c r="E8264" s="25">
        <f t="shared" si="781"/>
        <v>0</v>
      </c>
      <c r="F8264" s="25">
        <f t="shared" si="783"/>
        <v>1</v>
      </c>
      <c r="G8264" s="25" t="str">
        <f t="shared" si="779"/>
        <v>Winter</v>
      </c>
      <c r="H8264" s="25">
        <f t="shared" si="784"/>
        <v>1</v>
      </c>
      <c r="I8264" s="25">
        <v>0</v>
      </c>
      <c r="J8264" s="25">
        <f t="shared" si="780"/>
        <v>1</v>
      </c>
      <c r="K8264" s="7">
        <v>23.995180000000001</v>
      </c>
    </row>
    <row r="8265" spans="1:11" x14ac:dyDescent="0.25">
      <c r="A8265" s="6">
        <v>44541</v>
      </c>
      <c r="B8265" s="7">
        <v>4</v>
      </c>
      <c r="C8265" s="25">
        <v>88813.705050787554</v>
      </c>
      <c r="D8265" s="25">
        <f t="shared" si="782"/>
        <v>12</v>
      </c>
      <c r="E8265" s="25">
        <f t="shared" si="781"/>
        <v>0</v>
      </c>
      <c r="F8265" s="25">
        <f t="shared" si="783"/>
        <v>1</v>
      </c>
      <c r="G8265" s="25" t="str">
        <f t="shared" si="779"/>
        <v>Winter</v>
      </c>
      <c r="H8265" s="25">
        <f t="shared" si="784"/>
        <v>1</v>
      </c>
      <c r="I8265" s="25">
        <v>0</v>
      </c>
      <c r="J8265" s="25">
        <f t="shared" si="780"/>
        <v>1</v>
      </c>
      <c r="K8265" s="7">
        <v>22.422630000000002</v>
      </c>
    </row>
    <row r="8266" spans="1:11" x14ac:dyDescent="0.25">
      <c r="A8266" s="6">
        <v>44541</v>
      </c>
      <c r="B8266" s="7">
        <v>5</v>
      </c>
      <c r="C8266" s="25">
        <v>87189.510228244733</v>
      </c>
      <c r="D8266" s="25">
        <f t="shared" si="782"/>
        <v>12</v>
      </c>
      <c r="E8266" s="25">
        <f t="shared" si="781"/>
        <v>0</v>
      </c>
      <c r="F8266" s="25">
        <f t="shared" si="783"/>
        <v>1</v>
      </c>
      <c r="G8266" s="25" t="str">
        <f t="shared" si="779"/>
        <v>Winter</v>
      </c>
      <c r="H8266" s="25">
        <f t="shared" si="784"/>
        <v>1</v>
      </c>
      <c r="I8266" s="25">
        <v>0</v>
      </c>
      <c r="J8266" s="25">
        <f t="shared" si="780"/>
        <v>1</v>
      </c>
      <c r="K8266" s="7">
        <v>22.565850000000001</v>
      </c>
    </row>
    <row r="8267" spans="1:11" x14ac:dyDescent="0.25">
      <c r="A8267" s="6">
        <v>44541</v>
      </c>
      <c r="B8267" s="7">
        <v>6</v>
      </c>
      <c r="C8267" s="25">
        <v>88753.670577125347</v>
      </c>
      <c r="D8267" s="25">
        <f t="shared" si="782"/>
        <v>12</v>
      </c>
      <c r="E8267" s="25">
        <f t="shared" si="781"/>
        <v>0</v>
      </c>
      <c r="F8267" s="25">
        <f t="shared" si="783"/>
        <v>1</v>
      </c>
      <c r="G8267" s="25" t="str">
        <f t="shared" si="779"/>
        <v>Winter</v>
      </c>
      <c r="H8267" s="25">
        <f t="shared" si="784"/>
        <v>1</v>
      </c>
      <c r="I8267" s="25">
        <v>0</v>
      </c>
      <c r="J8267" s="25">
        <f t="shared" si="780"/>
        <v>1</v>
      </c>
      <c r="K8267" s="7">
        <v>23.181139999999999</v>
      </c>
    </row>
    <row r="8268" spans="1:11" x14ac:dyDescent="0.25">
      <c r="A8268" s="6">
        <v>44541</v>
      </c>
      <c r="B8268" s="7">
        <v>7</v>
      </c>
      <c r="C8268" s="25">
        <v>93970.714232329454</v>
      </c>
      <c r="D8268" s="25">
        <f t="shared" si="782"/>
        <v>12</v>
      </c>
      <c r="E8268" s="25">
        <f t="shared" si="781"/>
        <v>0</v>
      </c>
      <c r="F8268" s="25">
        <f t="shared" si="783"/>
        <v>1</v>
      </c>
      <c r="G8268" s="25" t="str">
        <f t="shared" si="779"/>
        <v>Winter</v>
      </c>
      <c r="H8268" s="25">
        <f t="shared" si="784"/>
        <v>2</v>
      </c>
      <c r="I8268" s="25">
        <v>0</v>
      </c>
      <c r="J8268" s="25">
        <f t="shared" si="780"/>
        <v>2</v>
      </c>
      <c r="K8268" s="7">
        <v>22.62575</v>
      </c>
    </row>
    <row r="8269" spans="1:11" x14ac:dyDescent="0.25">
      <c r="A8269" s="6">
        <v>44541</v>
      </c>
      <c r="B8269" s="7">
        <v>8</v>
      </c>
      <c r="C8269" s="25">
        <v>104154.42782365672</v>
      </c>
      <c r="D8269" s="25">
        <f t="shared" si="782"/>
        <v>12</v>
      </c>
      <c r="E8269" s="25">
        <f t="shared" si="781"/>
        <v>0</v>
      </c>
      <c r="F8269" s="25">
        <f t="shared" si="783"/>
        <v>1</v>
      </c>
      <c r="G8269" s="25" t="str">
        <f t="shared" si="779"/>
        <v>Winter</v>
      </c>
      <c r="H8269" s="25">
        <f t="shared" si="784"/>
        <v>2</v>
      </c>
      <c r="I8269" s="25">
        <v>0</v>
      </c>
      <c r="J8269" s="25">
        <f t="shared" si="780"/>
        <v>2</v>
      </c>
      <c r="K8269" s="7">
        <v>23.544119999999999</v>
      </c>
    </row>
    <row r="8270" spans="1:11" x14ac:dyDescent="0.25">
      <c r="A8270" s="6">
        <v>44541</v>
      </c>
      <c r="B8270" s="7">
        <v>9</v>
      </c>
      <c r="C8270" s="25">
        <v>119781.68224215665</v>
      </c>
      <c r="D8270" s="25">
        <f t="shared" si="782"/>
        <v>12</v>
      </c>
      <c r="E8270" s="25">
        <f t="shared" si="781"/>
        <v>0</v>
      </c>
      <c r="F8270" s="25">
        <f t="shared" si="783"/>
        <v>1</v>
      </c>
      <c r="G8270" s="25" t="str">
        <f t="shared" si="779"/>
        <v>Winter</v>
      </c>
      <c r="H8270" s="25">
        <f t="shared" si="784"/>
        <v>2</v>
      </c>
      <c r="I8270" s="25">
        <v>0</v>
      </c>
      <c r="J8270" s="25">
        <f t="shared" si="780"/>
        <v>2</v>
      </c>
      <c r="K8270" s="7">
        <v>29.80311</v>
      </c>
    </row>
    <row r="8271" spans="1:11" x14ac:dyDescent="0.25">
      <c r="A8271" s="6">
        <v>44541</v>
      </c>
      <c r="B8271" s="7">
        <v>10</v>
      </c>
      <c r="C8271" s="25">
        <v>132708.05847733741</v>
      </c>
      <c r="D8271" s="25">
        <f t="shared" si="782"/>
        <v>12</v>
      </c>
      <c r="E8271" s="25">
        <f t="shared" si="781"/>
        <v>0</v>
      </c>
      <c r="F8271" s="25">
        <f t="shared" si="783"/>
        <v>1</v>
      </c>
      <c r="G8271" s="25" t="str">
        <f t="shared" si="779"/>
        <v>Winter</v>
      </c>
      <c r="H8271" s="25">
        <f t="shared" si="784"/>
        <v>2</v>
      </c>
      <c r="I8271" s="25">
        <v>0</v>
      </c>
      <c r="J8271" s="25">
        <f t="shared" si="780"/>
        <v>2</v>
      </c>
      <c r="K8271" s="7">
        <v>37.419989999999999</v>
      </c>
    </row>
    <row r="8272" spans="1:11" x14ac:dyDescent="0.25">
      <c r="A8272" s="6">
        <v>44541</v>
      </c>
      <c r="B8272" s="7">
        <v>11</v>
      </c>
      <c r="C8272" s="25">
        <v>142762.80047958516</v>
      </c>
      <c r="D8272" s="25">
        <f t="shared" si="782"/>
        <v>12</v>
      </c>
      <c r="E8272" s="25">
        <f t="shared" si="781"/>
        <v>0</v>
      </c>
      <c r="F8272" s="25">
        <f t="shared" si="783"/>
        <v>1</v>
      </c>
      <c r="G8272" s="25" t="str">
        <f t="shared" si="779"/>
        <v>Winter</v>
      </c>
      <c r="H8272" s="25">
        <f t="shared" si="784"/>
        <v>2</v>
      </c>
      <c r="I8272" s="25">
        <v>0</v>
      </c>
      <c r="J8272" s="25">
        <f t="shared" si="780"/>
        <v>2</v>
      </c>
      <c r="K8272" s="7">
        <v>36.085349999999998</v>
      </c>
    </row>
    <row r="8273" spans="1:11" x14ac:dyDescent="0.25">
      <c r="A8273" s="6">
        <v>44541</v>
      </c>
      <c r="B8273" s="7">
        <v>12</v>
      </c>
      <c r="C8273" s="25">
        <v>151874.95113779113</v>
      </c>
      <c r="D8273" s="25">
        <f t="shared" si="782"/>
        <v>12</v>
      </c>
      <c r="E8273" s="25">
        <f t="shared" si="781"/>
        <v>0</v>
      </c>
      <c r="F8273" s="25">
        <f t="shared" si="783"/>
        <v>1</v>
      </c>
      <c r="G8273" s="25" t="str">
        <f t="shared" si="779"/>
        <v>Winter</v>
      </c>
      <c r="H8273" s="25">
        <f t="shared" si="784"/>
        <v>2</v>
      </c>
      <c r="I8273" s="25">
        <v>0</v>
      </c>
      <c r="J8273" s="25">
        <f t="shared" si="780"/>
        <v>2</v>
      </c>
      <c r="K8273" s="7">
        <v>32.411999999999999</v>
      </c>
    </row>
    <row r="8274" spans="1:11" x14ac:dyDescent="0.25">
      <c r="A8274" s="6">
        <v>44541</v>
      </c>
      <c r="B8274" s="7">
        <v>13</v>
      </c>
      <c r="C8274" s="25">
        <v>154701.98269784451</v>
      </c>
      <c r="D8274" s="25">
        <f t="shared" si="782"/>
        <v>12</v>
      </c>
      <c r="E8274" s="25">
        <f t="shared" si="781"/>
        <v>0</v>
      </c>
      <c r="F8274" s="25">
        <f t="shared" si="783"/>
        <v>1</v>
      </c>
      <c r="G8274" s="25" t="str">
        <f t="shared" si="779"/>
        <v>Winter</v>
      </c>
      <c r="H8274" s="25">
        <f t="shared" si="784"/>
        <v>2</v>
      </c>
      <c r="I8274" s="25">
        <v>0</v>
      </c>
      <c r="J8274" s="25">
        <f t="shared" si="780"/>
        <v>2</v>
      </c>
      <c r="K8274" s="7">
        <v>31.093589999999999</v>
      </c>
    </row>
    <row r="8275" spans="1:11" x14ac:dyDescent="0.25">
      <c r="A8275" s="6">
        <v>44541</v>
      </c>
      <c r="B8275" s="7">
        <v>14</v>
      </c>
      <c r="C8275" s="25">
        <v>162000.63455726186</v>
      </c>
      <c r="D8275" s="25">
        <f t="shared" si="782"/>
        <v>12</v>
      </c>
      <c r="E8275" s="25">
        <f t="shared" si="781"/>
        <v>0</v>
      </c>
      <c r="F8275" s="25">
        <f t="shared" si="783"/>
        <v>1</v>
      </c>
      <c r="G8275" s="25" t="str">
        <f t="shared" si="779"/>
        <v>Winter</v>
      </c>
      <c r="H8275" s="25">
        <f t="shared" si="784"/>
        <v>2</v>
      </c>
      <c r="I8275" s="25">
        <v>0</v>
      </c>
      <c r="J8275" s="25">
        <f t="shared" si="780"/>
        <v>2</v>
      </c>
      <c r="K8275" s="7">
        <v>29.02712</v>
      </c>
    </row>
    <row r="8276" spans="1:11" x14ac:dyDescent="0.25">
      <c r="A8276" s="6">
        <v>44541</v>
      </c>
      <c r="B8276" s="7">
        <v>15</v>
      </c>
      <c r="C8276" s="25">
        <v>166189.62130633963</v>
      </c>
      <c r="D8276" s="25">
        <f t="shared" si="782"/>
        <v>12</v>
      </c>
      <c r="E8276" s="25">
        <f t="shared" si="781"/>
        <v>0</v>
      </c>
      <c r="F8276" s="25">
        <f t="shared" si="783"/>
        <v>1</v>
      </c>
      <c r="G8276" s="25" t="str">
        <f t="shared" si="779"/>
        <v>Winter</v>
      </c>
      <c r="H8276" s="25">
        <f t="shared" si="784"/>
        <v>2</v>
      </c>
      <c r="I8276" s="25">
        <v>0</v>
      </c>
      <c r="J8276" s="25">
        <f t="shared" si="780"/>
        <v>2</v>
      </c>
      <c r="K8276" s="7">
        <v>45.328560000000003</v>
      </c>
    </row>
    <row r="8277" spans="1:11" x14ac:dyDescent="0.25">
      <c r="A8277" s="6">
        <v>44541</v>
      </c>
      <c r="B8277" s="7">
        <v>16</v>
      </c>
      <c r="C8277" s="25">
        <v>176411.34016262801</v>
      </c>
      <c r="D8277" s="25">
        <f t="shared" si="782"/>
        <v>12</v>
      </c>
      <c r="E8277" s="25">
        <f t="shared" si="781"/>
        <v>0</v>
      </c>
      <c r="F8277" s="25">
        <f t="shared" si="783"/>
        <v>1</v>
      </c>
      <c r="G8277" s="25" t="str">
        <f t="shared" si="779"/>
        <v>Winter</v>
      </c>
      <c r="H8277" s="25">
        <f t="shared" si="784"/>
        <v>2</v>
      </c>
      <c r="I8277" s="25">
        <v>0</v>
      </c>
      <c r="J8277" s="25">
        <f t="shared" si="780"/>
        <v>2</v>
      </c>
      <c r="K8277" s="7">
        <v>30.067129999999999</v>
      </c>
    </row>
    <row r="8278" spans="1:11" x14ac:dyDescent="0.25">
      <c r="A8278" s="6">
        <v>44541</v>
      </c>
      <c r="B8278" s="7">
        <v>17</v>
      </c>
      <c r="C8278" s="25">
        <v>190048.20315323389</v>
      </c>
      <c r="D8278" s="25">
        <f t="shared" si="782"/>
        <v>12</v>
      </c>
      <c r="E8278" s="25">
        <f t="shared" si="781"/>
        <v>0</v>
      </c>
      <c r="F8278" s="25">
        <f t="shared" si="783"/>
        <v>1</v>
      </c>
      <c r="G8278" s="25" t="str">
        <f t="shared" si="779"/>
        <v>Winter</v>
      </c>
      <c r="H8278" s="25">
        <f t="shared" si="784"/>
        <v>2</v>
      </c>
      <c r="I8278" s="25">
        <v>0</v>
      </c>
      <c r="J8278" s="25">
        <f t="shared" si="780"/>
        <v>2</v>
      </c>
      <c r="K8278" s="7">
        <v>34.748240000000003</v>
      </c>
    </row>
    <row r="8279" spans="1:11" x14ac:dyDescent="0.25">
      <c r="A8279" s="6">
        <v>44541</v>
      </c>
      <c r="B8279" s="7">
        <v>18</v>
      </c>
      <c r="C8279" s="25">
        <v>204665.33977047331</v>
      </c>
      <c r="D8279" s="25">
        <f t="shared" si="782"/>
        <v>12</v>
      </c>
      <c r="E8279" s="25">
        <f t="shared" si="781"/>
        <v>0</v>
      </c>
      <c r="F8279" s="25">
        <f t="shared" si="783"/>
        <v>1</v>
      </c>
      <c r="G8279" s="25" t="str">
        <f t="shared" si="779"/>
        <v>Winter</v>
      </c>
      <c r="H8279" s="25">
        <f t="shared" si="784"/>
        <v>2</v>
      </c>
      <c r="I8279" s="25">
        <v>0</v>
      </c>
      <c r="J8279" s="25">
        <f t="shared" si="780"/>
        <v>2</v>
      </c>
      <c r="K8279" s="7">
        <v>137.19669999999999</v>
      </c>
    </row>
    <row r="8280" spans="1:11" x14ac:dyDescent="0.25">
      <c r="A8280" s="6">
        <v>44541</v>
      </c>
      <c r="B8280" s="7">
        <v>19</v>
      </c>
      <c r="C8280" s="25">
        <v>206749.04895487527</v>
      </c>
      <c r="D8280" s="25">
        <f t="shared" si="782"/>
        <v>12</v>
      </c>
      <c r="E8280" s="25">
        <f t="shared" si="781"/>
        <v>0</v>
      </c>
      <c r="F8280" s="25">
        <f t="shared" si="783"/>
        <v>1</v>
      </c>
      <c r="G8280" s="25" t="str">
        <f t="shared" si="779"/>
        <v>Winter</v>
      </c>
      <c r="H8280" s="25">
        <f t="shared" si="784"/>
        <v>2</v>
      </c>
      <c r="I8280" s="25">
        <v>0</v>
      </c>
      <c r="J8280" s="25">
        <f t="shared" si="780"/>
        <v>2</v>
      </c>
      <c r="K8280" s="7">
        <v>44.58379</v>
      </c>
    </row>
    <row r="8281" spans="1:11" x14ac:dyDescent="0.25">
      <c r="A8281" s="6">
        <v>44541</v>
      </c>
      <c r="B8281" s="7">
        <v>20</v>
      </c>
      <c r="C8281" s="25">
        <v>204275.91962597758</v>
      </c>
      <c r="D8281" s="25">
        <f t="shared" si="782"/>
        <v>12</v>
      </c>
      <c r="E8281" s="25">
        <f t="shared" si="781"/>
        <v>0</v>
      </c>
      <c r="F8281" s="25">
        <f t="shared" si="783"/>
        <v>1</v>
      </c>
      <c r="G8281" s="25" t="str">
        <f t="shared" si="779"/>
        <v>Winter</v>
      </c>
      <c r="H8281" s="25">
        <f t="shared" si="784"/>
        <v>2</v>
      </c>
      <c r="I8281" s="25">
        <v>0</v>
      </c>
      <c r="J8281" s="25">
        <f t="shared" si="780"/>
        <v>2</v>
      </c>
      <c r="K8281" s="7">
        <v>33.889220000000002</v>
      </c>
    </row>
    <row r="8282" spans="1:11" x14ac:dyDescent="0.25">
      <c r="A8282" s="6">
        <v>44541</v>
      </c>
      <c r="B8282" s="7">
        <v>21</v>
      </c>
      <c r="C8282" s="25">
        <v>203810.45675394032</v>
      </c>
      <c r="D8282" s="25">
        <f t="shared" si="782"/>
        <v>12</v>
      </c>
      <c r="E8282" s="25">
        <f t="shared" si="781"/>
        <v>0</v>
      </c>
      <c r="F8282" s="25">
        <f t="shared" si="783"/>
        <v>1</v>
      </c>
      <c r="G8282" s="25" t="str">
        <f t="shared" si="779"/>
        <v>Winter</v>
      </c>
      <c r="H8282" s="25">
        <f t="shared" si="784"/>
        <v>2</v>
      </c>
      <c r="I8282" s="25">
        <v>0</v>
      </c>
      <c r="J8282" s="25">
        <f t="shared" si="780"/>
        <v>2</v>
      </c>
      <c r="K8282" s="7">
        <v>30.865729999999999</v>
      </c>
    </row>
    <row r="8283" spans="1:11" x14ac:dyDescent="0.25">
      <c r="A8283" s="6">
        <v>44541</v>
      </c>
      <c r="B8283" s="7">
        <v>22</v>
      </c>
      <c r="C8283" s="25">
        <v>201296.11044754964</v>
      </c>
      <c r="D8283" s="25">
        <f t="shared" si="782"/>
        <v>12</v>
      </c>
      <c r="E8283" s="25">
        <f t="shared" si="781"/>
        <v>0</v>
      </c>
      <c r="F8283" s="25">
        <f t="shared" si="783"/>
        <v>1</v>
      </c>
      <c r="G8283" s="25" t="str">
        <f t="shared" si="779"/>
        <v>Winter</v>
      </c>
      <c r="H8283" s="25">
        <f t="shared" si="784"/>
        <v>2</v>
      </c>
      <c r="I8283" s="25">
        <v>0</v>
      </c>
      <c r="J8283" s="25">
        <f t="shared" si="780"/>
        <v>2</v>
      </c>
      <c r="K8283" s="7">
        <v>32.226199999999999</v>
      </c>
    </row>
    <row r="8284" spans="1:11" x14ac:dyDescent="0.25">
      <c r="A8284" s="6">
        <v>44541</v>
      </c>
      <c r="B8284" s="7">
        <v>23</v>
      </c>
      <c r="C8284" s="25">
        <v>195590.29787476413</v>
      </c>
      <c r="D8284" s="25">
        <f t="shared" si="782"/>
        <v>12</v>
      </c>
      <c r="E8284" s="25">
        <f t="shared" si="781"/>
        <v>0</v>
      </c>
      <c r="F8284" s="25">
        <f t="shared" si="783"/>
        <v>1</v>
      </c>
      <c r="G8284" s="25" t="str">
        <f t="shared" si="779"/>
        <v>Winter</v>
      </c>
      <c r="H8284" s="25">
        <f t="shared" si="784"/>
        <v>2</v>
      </c>
      <c r="I8284" s="25">
        <v>0</v>
      </c>
      <c r="J8284" s="25">
        <f t="shared" si="780"/>
        <v>2</v>
      </c>
      <c r="K8284" s="7">
        <v>29.673079999999999</v>
      </c>
    </row>
    <row r="8285" spans="1:11" x14ac:dyDescent="0.25">
      <c r="A8285" s="6">
        <v>44541</v>
      </c>
      <c r="B8285" s="7">
        <v>24</v>
      </c>
      <c r="C8285" s="25">
        <v>185460.88355614923</v>
      </c>
      <c r="D8285" s="25">
        <f t="shared" si="782"/>
        <v>12</v>
      </c>
      <c r="E8285" s="25">
        <f t="shared" si="781"/>
        <v>0</v>
      </c>
      <c r="F8285" s="25">
        <f t="shared" si="783"/>
        <v>1</v>
      </c>
      <c r="G8285" s="25" t="str">
        <f t="shared" si="779"/>
        <v>Winter</v>
      </c>
      <c r="H8285" s="25">
        <f t="shared" si="784"/>
        <v>2</v>
      </c>
      <c r="I8285" s="25">
        <v>0</v>
      </c>
      <c r="J8285" s="25">
        <f t="shared" si="780"/>
        <v>2</v>
      </c>
      <c r="K8285" s="7">
        <v>23.577400000000001</v>
      </c>
    </row>
    <row r="8286" spans="1:11" x14ac:dyDescent="0.25">
      <c r="A8286" s="6">
        <v>44542</v>
      </c>
      <c r="B8286" s="7">
        <v>1</v>
      </c>
      <c r="C8286" s="25">
        <v>176192.47170826426</v>
      </c>
      <c r="D8286" s="25">
        <f t="shared" si="782"/>
        <v>12</v>
      </c>
      <c r="E8286" s="25">
        <f t="shared" si="781"/>
        <v>0</v>
      </c>
      <c r="F8286" s="25">
        <f t="shared" si="783"/>
        <v>1</v>
      </c>
      <c r="G8286" s="25" t="str">
        <f t="shared" si="779"/>
        <v>Winter</v>
      </c>
      <c r="H8286" s="25">
        <f t="shared" si="784"/>
        <v>2</v>
      </c>
      <c r="I8286" s="25">
        <v>0</v>
      </c>
      <c r="J8286" s="25">
        <f t="shared" si="780"/>
        <v>2</v>
      </c>
      <c r="K8286" s="7">
        <v>30.677910000000001</v>
      </c>
    </row>
    <row r="8287" spans="1:11" x14ac:dyDescent="0.25">
      <c r="A8287" s="6">
        <v>44542</v>
      </c>
      <c r="B8287" s="7">
        <v>2</v>
      </c>
      <c r="C8287" s="25">
        <v>170398.86325548575</v>
      </c>
      <c r="D8287" s="25">
        <f t="shared" si="782"/>
        <v>12</v>
      </c>
      <c r="E8287" s="25">
        <f t="shared" si="781"/>
        <v>0</v>
      </c>
      <c r="F8287" s="25">
        <f t="shared" si="783"/>
        <v>1</v>
      </c>
      <c r="G8287" s="25" t="str">
        <f t="shared" si="779"/>
        <v>Winter</v>
      </c>
      <c r="H8287" s="25">
        <f t="shared" si="784"/>
        <v>1</v>
      </c>
      <c r="I8287" s="25">
        <v>0</v>
      </c>
      <c r="J8287" s="25">
        <f t="shared" si="780"/>
        <v>1</v>
      </c>
      <c r="K8287" s="7">
        <v>26.391829999999999</v>
      </c>
    </row>
    <row r="8288" spans="1:11" x14ac:dyDescent="0.25">
      <c r="A8288" s="6">
        <v>44542</v>
      </c>
      <c r="B8288" s="7">
        <v>3</v>
      </c>
      <c r="C8288" s="25">
        <v>168103.29403268444</v>
      </c>
      <c r="D8288" s="25">
        <f t="shared" si="782"/>
        <v>12</v>
      </c>
      <c r="E8288" s="25">
        <f t="shared" si="781"/>
        <v>0</v>
      </c>
      <c r="F8288" s="25">
        <f t="shared" si="783"/>
        <v>1</v>
      </c>
      <c r="G8288" s="25" t="str">
        <f t="shared" si="779"/>
        <v>Winter</v>
      </c>
      <c r="H8288" s="25">
        <f t="shared" si="784"/>
        <v>1</v>
      </c>
      <c r="I8288" s="25">
        <v>0</v>
      </c>
      <c r="J8288" s="25">
        <f t="shared" si="780"/>
        <v>1</v>
      </c>
      <c r="K8288" s="7">
        <v>31.35811</v>
      </c>
    </row>
    <row r="8289" spans="1:11" x14ac:dyDescent="0.25">
      <c r="A8289" s="6">
        <v>44542</v>
      </c>
      <c r="B8289" s="7">
        <v>4</v>
      </c>
      <c r="C8289" s="25">
        <v>168902.4877945458</v>
      </c>
      <c r="D8289" s="25">
        <f t="shared" si="782"/>
        <v>12</v>
      </c>
      <c r="E8289" s="25">
        <f t="shared" si="781"/>
        <v>0</v>
      </c>
      <c r="F8289" s="25">
        <f t="shared" si="783"/>
        <v>1</v>
      </c>
      <c r="G8289" s="25" t="str">
        <f t="shared" si="779"/>
        <v>Winter</v>
      </c>
      <c r="H8289" s="25">
        <f t="shared" si="784"/>
        <v>1</v>
      </c>
      <c r="I8289" s="25">
        <v>0</v>
      </c>
      <c r="J8289" s="25">
        <f t="shared" si="780"/>
        <v>1</v>
      </c>
      <c r="K8289" s="7">
        <v>30.26606</v>
      </c>
    </row>
    <row r="8290" spans="1:11" x14ac:dyDescent="0.25">
      <c r="A8290" s="6">
        <v>44542</v>
      </c>
      <c r="B8290" s="7">
        <v>5</v>
      </c>
      <c r="C8290" s="25">
        <v>171724.82387913985</v>
      </c>
      <c r="D8290" s="25">
        <f t="shared" si="782"/>
        <v>12</v>
      </c>
      <c r="E8290" s="25">
        <f t="shared" si="781"/>
        <v>0</v>
      </c>
      <c r="F8290" s="25">
        <f t="shared" si="783"/>
        <v>1</v>
      </c>
      <c r="G8290" s="25" t="str">
        <f t="shared" si="779"/>
        <v>Winter</v>
      </c>
      <c r="H8290" s="25">
        <f t="shared" si="784"/>
        <v>1</v>
      </c>
      <c r="I8290" s="25">
        <v>0</v>
      </c>
      <c r="J8290" s="25">
        <f t="shared" si="780"/>
        <v>1</v>
      </c>
      <c r="K8290" s="7">
        <v>34.233139999999999</v>
      </c>
    </row>
    <row r="8291" spans="1:11" x14ac:dyDescent="0.25">
      <c r="A8291" s="6">
        <v>44542</v>
      </c>
      <c r="B8291" s="7">
        <v>6</v>
      </c>
      <c r="C8291" s="25">
        <v>177860.80538766718</v>
      </c>
      <c r="D8291" s="25">
        <f t="shared" si="782"/>
        <v>12</v>
      </c>
      <c r="E8291" s="25">
        <f t="shared" si="781"/>
        <v>0</v>
      </c>
      <c r="F8291" s="25">
        <f t="shared" si="783"/>
        <v>1</v>
      </c>
      <c r="G8291" s="25" t="str">
        <f t="shared" si="779"/>
        <v>Winter</v>
      </c>
      <c r="H8291" s="25">
        <f t="shared" si="784"/>
        <v>1</v>
      </c>
      <c r="I8291" s="25">
        <v>0</v>
      </c>
      <c r="J8291" s="25">
        <f t="shared" si="780"/>
        <v>1</v>
      </c>
      <c r="K8291" s="7">
        <v>29.681360000000002</v>
      </c>
    </row>
    <row r="8292" spans="1:11" x14ac:dyDescent="0.25">
      <c r="A8292" s="6">
        <v>44542</v>
      </c>
      <c r="B8292" s="7">
        <v>7</v>
      </c>
      <c r="C8292" s="25">
        <v>185038.01180275207</v>
      </c>
      <c r="D8292" s="25">
        <f t="shared" si="782"/>
        <v>12</v>
      </c>
      <c r="E8292" s="25">
        <f t="shared" si="781"/>
        <v>0</v>
      </c>
      <c r="F8292" s="25">
        <f t="shared" si="783"/>
        <v>1</v>
      </c>
      <c r="G8292" s="25" t="str">
        <f t="shared" si="779"/>
        <v>Winter</v>
      </c>
      <c r="H8292" s="25">
        <f t="shared" si="784"/>
        <v>2</v>
      </c>
      <c r="I8292" s="25">
        <v>0</v>
      </c>
      <c r="J8292" s="25">
        <f t="shared" si="780"/>
        <v>2</v>
      </c>
      <c r="K8292" s="7">
        <v>36.41086</v>
      </c>
    </row>
    <row r="8293" spans="1:11" x14ac:dyDescent="0.25">
      <c r="A8293" s="6">
        <v>44542</v>
      </c>
      <c r="B8293" s="7">
        <v>8</v>
      </c>
      <c r="C8293" s="25">
        <v>198089.17505445081</v>
      </c>
      <c r="D8293" s="25">
        <f t="shared" si="782"/>
        <v>12</v>
      </c>
      <c r="E8293" s="25">
        <f t="shared" si="781"/>
        <v>0</v>
      </c>
      <c r="F8293" s="25">
        <f t="shared" si="783"/>
        <v>1</v>
      </c>
      <c r="G8293" s="25" t="str">
        <f t="shared" si="779"/>
        <v>Winter</v>
      </c>
      <c r="H8293" s="25">
        <f t="shared" si="784"/>
        <v>2</v>
      </c>
      <c r="I8293" s="25">
        <v>0</v>
      </c>
      <c r="J8293" s="25">
        <f t="shared" si="780"/>
        <v>2</v>
      </c>
      <c r="K8293" s="7">
        <v>260.52080000000001</v>
      </c>
    </row>
    <row r="8294" spans="1:11" x14ac:dyDescent="0.25">
      <c r="A8294" s="6">
        <v>44542</v>
      </c>
      <c r="B8294" s="7">
        <v>9</v>
      </c>
      <c r="C8294" s="25">
        <v>210479.70073426445</v>
      </c>
      <c r="D8294" s="25">
        <f t="shared" si="782"/>
        <v>12</v>
      </c>
      <c r="E8294" s="25">
        <f t="shared" si="781"/>
        <v>0</v>
      </c>
      <c r="F8294" s="25">
        <f t="shared" si="783"/>
        <v>1</v>
      </c>
      <c r="G8294" s="25" t="str">
        <f t="shared" si="779"/>
        <v>Winter</v>
      </c>
      <c r="H8294" s="25">
        <f t="shared" si="784"/>
        <v>2</v>
      </c>
      <c r="I8294" s="25">
        <v>0</v>
      </c>
      <c r="J8294" s="25">
        <f t="shared" si="780"/>
        <v>2</v>
      </c>
      <c r="K8294" s="7">
        <v>33.165909999999997</v>
      </c>
    </row>
    <row r="8295" spans="1:11" x14ac:dyDescent="0.25">
      <c r="A8295" s="6">
        <v>44542</v>
      </c>
      <c r="B8295" s="7">
        <v>10</v>
      </c>
      <c r="C8295" s="25">
        <v>207589.79795714794</v>
      </c>
      <c r="D8295" s="25">
        <f t="shared" si="782"/>
        <v>12</v>
      </c>
      <c r="E8295" s="25">
        <f t="shared" si="781"/>
        <v>0</v>
      </c>
      <c r="F8295" s="25">
        <f t="shared" si="783"/>
        <v>1</v>
      </c>
      <c r="G8295" s="25" t="str">
        <f t="shared" si="779"/>
        <v>Winter</v>
      </c>
      <c r="H8295" s="25">
        <f t="shared" si="784"/>
        <v>2</v>
      </c>
      <c r="I8295" s="25">
        <v>0</v>
      </c>
      <c r="J8295" s="25">
        <f t="shared" si="780"/>
        <v>2</v>
      </c>
      <c r="K8295" s="7">
        <v>24.813870000000001</v>
      </c>
    </row>
    <row r="8296" spans="1:11" x14ac:dyDescent="0.25">
      <c r="A8296" s="6">
        <v>44542</v>
      </c>
      <c r="B8296" s="7">
        <v>11</v>
      </c>
      <c r="C8296" s="25">
        <v>200085.32832889416</v>
      </c>
      <c r="D8296" s="25">
        <f t="shared" si="782"/>
        <v>12</v>
      </c>
      <c r="E8296" s="25">
        <f t="shared" si="781"/>
        <v>0</v>
      </c>
      <c r="F8296" s="25">
        <f t="shared" si="783"/>
        <v>1</v>
      </c>
      <c r="G8296" s="25" t="str">
        <f t="shared" si="779"/>
        <v>Winter</v>
      </c>
      <c r="H8296" s="25">
        <f t="shared" si="784"/>
        <v>2</v>
      </c>
      <c r="I8296" s="25">
        <v>0</v>
      </c>
      <c r="J8296" s="25">
        <f t="shared" si="780"/>
        <v>2</v>
      </c>
      <c r="K8296" s="7">
        <v>25.00018</v>
      </c>
    </row>
    <row r="8297" spans="1:11" x14ac:dyDescent="0.25">
      <c r="A8297" s="6">
        <v>44542</v>
      </c>
      <c r="B8297" s="7">
        <v>12</v>
      </c>
      <c r="C8297" s="25">
        <v>192548.35220046854</v>
      </c>
      <c r="D8297" s="25">
        <f t="shared" si="782"/>
        <v>12</v>
      </c>
      <c r="E8297" s="25">
        <f t="shared" si="781"/>
        <v>0</v>
      </c>
      <c r="F8297" s="25">
        <f t="shared" si="783"/>
        <v>1</v>
      </c>
      <c r="G8297" s="25" t="str">
        <f t="shared" si="779"/>
        <v>Winter</v>
      </c>
      <c r="H8297" s="25">
        <f t="shared" si="784"/>
        <v>2</v>
      </c>
      <c r="I8297" s="25">
        <v>0</v>
      </c>
      <c r="J8297" s="25">
        <f t="shared" si="780"/>
        <v>2</v>
      </c>
      <c r="K8297" s="7">
        <v>25.336089999999999</v>
      </c>
    </row>
    <row r="8298" spans="1:11" x14ac:dyDescent="0.25">
      <c r="A8298" s="6">
        <v>44542</v>
      </c>
      <c r="B8298" s="7">
        <v>13</v>
      </c>
      <c r="C8298" s="25">
        <v>186082.82250495188</v>
      </c>
      <c r="D8298" s="25">
        <f t="shared" si="782"/>
        <v>12</v>
      </c>
      <c r="E8298" s="25">
        <f t="shared" si="781"/>
        <v>0</v>
      </c>
      <c r="F8298" s="25">
        <f t="shared" si="783"/>
        <v>1</v>
      </c>
      <c r="G8298" s="25" t="str">
        <f t="shared" si="779"/>
        <v>Winter</v>
      </c>
      <c r="H8298" s="25">
        <f t="shared" si="784"/>
        <v>2</v>
      </c>
      <c r="I8298" s="25">
        <v>0</v>
      </c>
      <c r="J8298" s="25">
        <f t="shared" si="780"/>
        <v>2</v>
      </c>
      <c r="K8298" s="7">
        <v>25.331669999999999</v>
      </c>
    </row>
    <row r="8299" spans="1:11" x14ac:dyDescent="0.25">
      <c r="A8299" s="6">
        <v>44542</v>
      </c>
      <c r="B8299" s="7">
        <v>14</v>
      </c>
      <c r="C8299" s="25">
        <v>178461.95344778415</v>
      </c>
      <c r="D8299" s="25">
        <f t="shared" si="782"/>
        <v>12</v>
      </c>
      <c r="E8299" s="25">
        <f t="shared" si="781"/>
        <v>0</v>
      </c>
      <c r="F8299" s="25">
        <f t="shared" si="783"/>
        <v>1</v>
      </c>
      <c r="G8299" s="25" t="str">
        <f t="shared" si="779"/>
        <v>Winter</v>
      </c>
      <c r="H8299" s="25">
        <f t="shared" si="784"/>
        <v>2</v>
      </c>
      <c r="I8299" s="25">
        <v>0</v>
      </c>
      <c r="J8299" s="25">
        <f t="shared" si="780"/>
        <v>2</v>
      </c>
      <c r="K8299" s="7">
        <v>24.33136</v>
      </c>
    </row>
    <row r="8300" spans="1:11" x14ac:dyDescent="0.25">
      <c r="A8300" s="6">
        <v>44542</v>
      </c>
      <c r="B8300" s="7">
        <v>15</v>
      </c>
      <c r="C8300" s="25">
        <v>172491.65694205704</v>
      </c>
      <c r="D8300" s="25">
        <f t="shared" si="782"/>
        <v>12</v>
      </c>
      <c r="E8300" s="25">
        <f t="shared" si="781"/>
        <v>0</v>
      </c>
      <c r="F8300" s="25">
        <f t="shared" si="783"/>
        <v>1</v>
      </c>
      <c r="G8300" s="25" t="str">
        <f t="shared" si="779"/>
        <v>Winter</v>
      </c>
      <c r="H8300" s="25">
        <f t="shared" si="784"/>
        <v>2</v>
      </c>
      <c r="I8300" s="25">
        <v>0</v>
      </c>
      <c r="J8300" s="25">
        <f t="shared" si="780"/>
        <v>2</v>
      </c>
      <c r="K8300" s="7">
        <v>23.86562</v>
      </c>
    </row>
    <row r="8301" spans="1:11" x14ac:dyDescent="0.25">
      <c r="A8301" s="6">
        <v>44542</v>
      </c>
      <c r="B8301" s="7">
        <v>16</v>
      </c>
      <c r="C8301" s="25">
        <v>171818.46615259742</v>
      </c>
      <c r="D8301" s="25">
        <f t="shared" si="782"/>
        <v>12</v>
      </c>
      <c r="E8301" s="25">
        <f t="shared" si="781"/>
        <v>0</v>
      </c>
      <c r="F8301" s="25">
        <f t="shared" si="783"/>
        <v>1</v>
      </c>
      <c r="G8301" s="25" t="str">
        <f t="shared" si="779"/>
        <v>Winter</v>
      </c>
      <c r="H8301" s="25">
        <f t="shared" si="784"/>
        <v>2</v>
      </c>
      <c r="I8301" s="25">
        <v>0</v>
      </c>
      <c r="J8301" s="25">
        <f t="shared" si="780"/>
        <v>2</v>
      </c>
      <c r="K8301" s="7">
        <v>22.55706</v>
      </c>
    </row>
    <row r="8302" spans="1:11" x14ac:dyDescent="0.25">
      <c r="A8302" s="6">
        <v>44542</v>
      </c>
      <c r="B8302" s="7">
        <v>17</v>
      </c>
      <c r="C8302" s="25">
        <v>180721.53584585927</v>
      </c>
      <c r="D8302" s="25">
        <f t="shared" si="782"/>
        <v>12</v>
      </c>
      <c r="E8302" s="25">
        <f t="shared" si="781"/>
        <v>0</v>
      </c>
      <c r="F8302" s="25">
        <f t="shared" si="783"/>
        <v>1</v>
      </c>
      <c r="G8302" s="25" t="str">
        <f t="shared" si="779"/>
        <v>Winter</v>
      </c>
      <c r="H8302" s="25">
        <f t="shared" si="784"/>
        <v>2</v>
      </c>
      <c r="I8302" s="25">
        <v>0</v>
      </c>
      <c r="J8302" s="25">
        <f t="shared" si="780"/>
        <v>2</v>
      </c>
      <c r="K8302" s="7">
        <v>24.6767</v>
      </c>
    </row>
    <row r="8303" spans="1:11" x14ac:dyDescent="0.25">
      <c r="A8303" s="6">
        <v>44542</v>
      </c>
      <c r="B8303" s="7">
        <v>18</v>
      </c>
      <c r="C8303" s="25">
        <v>205764.79096595902</v>
      </c>
      <c r="D8303" s="25">
        <f t="shared" si="782"/>
        <v>12</v>
      </c>
      <c r="E8303" s="25">
        <f t="shared" si="781"/>
        <v>0</v>
      </c>
      <c r="F8303" s="25">
        <f t="shared" si="783"/>
        <v>1</v>
      </c>
      <c r="G8303" s="25" t="str">
        <f t="shared" ref="G8303:G8366" si="785">IF(OR(D8303&lt;5,D8303&gt;9),"Winter","Summer")</f>
        <v>Winter</v>
      </c>
      <c r="H8303" s="25">
        <f t="shared" si="784"/>
        <v>2</v>
      </c>
      <c r="I8303" s="25">
        <v>0</v>
      </c>
      <c r="J8303" s="25">
        <f t="shared" ref="J8303:J8366" si="786">IF(I8303=0,H8303,5)</f>
        <v>2</v>
      </c>
      <c r="K8303" s="7">
        <v>82.036600000000007</v>
      </c>
    </row>
    <row r="8304" spans="1:11" x14ac:dyDescent="0.25">
      <c r="A8304" s="6">
        <v>44542</v>
      </c>
      <c r="B8304" s="7">
        <v>19</v>
      </c>
      <c r="C8304" s="25">
        <v>223121.18088266419</v>
      </c>
      <c r="D8304" s="25">
        <f t="shared" si="782"/>
        <v>12</v>
      </c>
      <c r="E8304" s="25">
        <f t="shared" si="781"/>
        <v>0</v>
      </c>
      <c r="F8304" s="25">
        <f t="shared" si="783"/>
        <v>1</v>
      </c>
      <c r="G8304" s="25" t="str">
        <f t="shared" si="785"/>
        <v>Winter</v>
      </c>
      <c r="H8304" s="25">
        <f t="shared" si="784"/>
        <v>2</v>
      </c>
      <c r="I8304" s="25">
        <v>0</v>
      </c>
      <c r="J8304" s="25">
        <f t="shared" si="786"/>
        <v>2</v>
      </c>
      <c r="K8304" s="7">
        <v>81.663870000000003</v>
      </c>
    </row>
    <row r="8305" spans="1:11" x14ac:dyDescent="0.25">
      <c r="A8305" s="6">
        <v>44542</v>
      </c>
      <c r="B8305" s="7">
        <v>20</v>
      </c>
      <c r="C8305" s="25">
        <v>224402.06442804891</v>
      </c>
      <c r="D8305" s="25">
        <f t="shared" si="782"/>
        <v>12</v>
      </c>
      <c r="E8305" s="25">
        <f t="shared" si="781"/>
        <v>0</v>
      </c>
      <c r="F8305" s="25">
        <f t="shared" si="783"/>
        <v>1</v>
      </c>
      <c r="G8305" s="25" t="str">
        <f t="shared" si="785"/>
        <v>Winter</v>
      </c>
      <c r="H8305" s="25">
        <f t="shared" si="784"/>
        <v>2</v>
      </c>
      <c r="I8305" s="25">
        <v>0</v>
      </c>
      <c r="J8305" s="25">
        <f t="shared" si="786"/>
        <v>2</v>
      </c>
      <c r="K8305" s="7">
        <v>62.528559999999999</v>
      </c>
    </row>
    <row r="8306" spans="1:11" x14ac:dyDescent="0.25">
      <c r="A8306" s="6">
        <v>44542</v>
      </c>
      <c r="B8306" s="7">
        <v>21</v>
      </c>
      <c r="C8306" s="25">
        <v>229176.09354313827</v>
      </c>
      <c r="D8306" s="25">
        <f t="shared" si="782"/>
        <v>12</v>
      </c>
      <c r="E8306" s="25">
        <f t="shared" si="781"/>
        <v>0</v>
      </c>
      <c r="F8306" s="25">
        <f t="shared" si="783"/>
        <v>1</v>
      </c>
      <c r="G8306" s="25" t="str">
        <f t="shared" si="785"/>
        <v>Winter</v>
      </c>
      <c r="H8306" s="25">
        <f t="shared" si="784"/>
        <v>2</v>
      </c>
      <c r="I8306" s="25">
        <v>0</v>
      </c>
      <c r="J8306" s="25">
        <f t="shared" si="786"/>
        <v>2</v>
      </c>
      <c r="K8306" s="7">
        <v>38.814799999999998</v>
      </c>
    </row>
    <row r="8307" spans="1:11" x14ac:dyDescent="0.25">
      <c r="A8307" s="6">
        <v>44542</v>
      </c>
      <c r="B8307" s="7">
        <v>22</v>
      </c>
      <c r="C8307" s="25">
        <v>220011.18421769512</v>
      </c>
      <c r="D8307" s="25">
        <f t="shared" si="782"/>
        <v>12</v>
      </c>
      <c r="E8307" s="25">
        <f t="shared" si="781"/>
        <v>0</v>
      </c>
      <c r="F8307" s="25">
        <f t="shared" si="783"/>
        <v>1</v>
      </c>
      <c r="G8307" s="25" t="str">
        <f t="shared" si="785"/>
        <v>Winter</v>
      </c>
      <c r="H8307" s="25">
        <f t="shared" si="784"/>
        <v>2</v>
      </c>
      <c r="I8307" s="25">
        <v>0</v>
      </c>
      <c r="J8307" s="25">
        <f t="shared" si="786"/>
        <v>2</v>
      </c>
      <c r="K8307" s="7">
        <v>51.312959999999997</v>
      </c>
    </row>
    <row r="8308" spans="1:11" x14ac:dyDescent="0.25">
      <c r="A8308" s="6">
        <v>44542</v>
      </c>
      <c r="B8308" s="7">
        <v>23</v>
      </c>
      <c r="C8308" s="25">
        <v>202986.37593292477</v>
      </c>
      <c r="D8308" s="25">
        <f t="shared" si="782"/>
        <v>12</v>
      </c>
      <c r="E8308" s="25">
        <f t="shared" si="781"/>
        <v>0</v>
      </c>
      <c r="F8308" s="25">
        <f t="shared" si="783"/>
        <v>1</v>
      </c>
      <c r="G8308" s="25" t="str">
        <f t="shared" si="785"/>
        <v>Winter</v>
      </c>
      <c r="H8308" s="25">
        <f t="shared" si="784"/>
        <v>2</v>
      </c>
      <c r="I8308" s="25">
        <v>0</v>
      </c>
      <c r="J8308" s="25">
        <f t="shared" si="786"/>
        <v>2</v>
      </c>
      <c r="K8308" s="7">
        <v>33.00188</v>
      </c>
    </row>
    <row r="8309" spans="1:11" x14ac:dyDescent="0.25">
      <c r="A8309" s="6">
        <v>44542</v>
      </c>
      <c r="B8309" s="7">
        <v>24</v>
      </c>
      <c r="C8309" s="25">
        <v>183509.28469790748</v>
      </c>
      <c r="D8309" s="25">
        <f t="shared" si="782"/>
        <v>12</v>
      </c>
      <c r="E8309" s="25">
        <f t="shared" si="781"/>
        <v>0</v>
      </c>
      <c r="F8309" s="25">
        <f t="shared" si="783"/>
        <v>1</v>
      </c>
      <c r="G8309" s="25" t="str">
        <f t="shared" si="785"/>
        <v>Winter</v>
      </c>
      <c r="H8309" s="25">
        <f t="shared" si="784"/>
        <v>2</v>
      </c>
      <c r="I8309" s="25">
        <v>0</v>
      </c>
      <c r="J8309" s="25">
        <f t="shared" si="786"/>
        <v>2</v>
      </c>
      <c r="K8309" s="7">
        <v>28.789899999999999</v>
      </c>
    </row>
    <row r="8310" spans="1:11" x14ac:dyDescent="0.25">
      <c r="A8310" s="6">
        <v>44543</v>
      </c>
      <c r="B8310" s="7">
        <v>1</v>
      </c>
      <c r="C8310" s="25">
        <v>170239.56180001318</v>
      </c>
      <c r="D8310" s="25">
        <f t="shared" si="782"/>
        <v>12</v>
      </c>
      <c r="E8310" s="25">
        <f t="shared" si="781"/>
        <v>0</v>
      </c>
      <c r="F8310" s="25">
        <f t="shared" si="783"/>
        <v>0</v>
      </c>
      <c r="G8310" s="25" t="str">
        <f t="shared" si="785"/>
        <v>Winter</v>
      </c>
      <c r="H8310" s="25">
        <f t="shared" si="784"/>
        <v>2</v>
      </c>
      <c r="I8310" s="25">
        <v>0</v>
      </c>
      <c r="J8310" s="25">
        <f t="shared" si="786"/>
        <v>2</v>
      </c>
      <c r="K8310" s="7">
        <v>34.050750000000001</v>
      </c>
    </row>
    <row r="8311" spans="1:11" x14ac:dyDescent="0.25">
      <c r="A8311" s="6">
        <v>44543</v>
      </c>
      <c r="B8311" s="7">
        <v>2</v>
      </c>
      <c r="C8311" s="25">
        <v>163783.48498835976</v>
      </c>
      <c r="D8311" s="25">
        <f t="shared" si="782"/>
        <v>12</v>
      </c>
      <c r="E8311" s="25">
        <f t="shared" si="781"/>
        <v>0</v>
      </c>
      <c r="F8311" s="25">
        <f t="shared" si="783"/>
        <v>0</v>
      </c>
      <c r="G8311" s="25" t="str">
        <f t="shared" si="785"/>
        <v>Winter</v>
      </c>
      <c r="H8311" s="25">
        <f t="shared" si="784"/>
        <v>1</v>
      </c>
      <c r="I8311" s="25">
        <v>0</v>
      </c>
      <c r="J8311" s="25">
        <f t="shared" si="786"/>
        <v>1</v>
      </c>
      <c r="K8311" s="7">
        <v>36.128390000000003</v>
      </c>
    </row>
    <row r="8312" spans="1:11" x14ac:dyDescent="0.25">
      <c r="A8312" s="6">
        <v>44543</v>
      </c>
      <c r="B8312" s="7">
        <v>3</v>
      </c>
      <c r="C8312" s="25">
        <v>162078.18398487256</v>
      </c>
      <c r="D8312" s="25">
        <f t="shared" si="782"/>
        <v>12</v>
      </c>
      <c r="E8312" s="25">
        <f t="shared" si="781"/>
        <v>0</v>
      </c>
      <c r="F8312" s="25">
        <f t="shared" si="783"/>
        <v>0</v>
      </c>
      <c r="G8312" s="25" t="str">
        <f t="shared" si="785"/>
        <v>Winter</v>
      </c>
      <c r="H8312" s="25">
        <f t="shared" si="784"/>
        <v>1</v>
      </c>
      <c r="I8312" s="25">
        <v>0</v>
      </c>
      <c r="J8312" s="25">
        <f t="shared" si="786"/>
        <v>1</v>
      </c>
      <c r="K8312" s="7">
        <v>37.81129</v>
      </c>
    </row>
    <row r="8313" spans="1:11" x14ac:dyDescent="0.25">
      <c r="A8313" s="6">
        <v>44543</v>
      </c>
      <c r="B8313" s="7">
        <v>4</v>
      </c>
      <c r="C8313" s="25">
        <v>164825.79141124542</v>
      </c>
      <c r="D8313" s="25">
        <f t="shared" si="782"/>
        <v>12</v>
      </c>
      <c r="E8313" s="25">
        <f t="shared" si="781"/>
        <v>0</v>
      </c>
      <c r="F8313" s="25">
        <f t="shared" si="783"/>
        <v>0</v>
      </c>
      <c r="G8313" s="25" t="str">
        <f t="shared" si="785"/>
        <v>Winter</v>
      </c>
      <c r="H8313" s="25">
        <f t="shared" si="784"/>
        <v>1</v>
      </c>
      <c r="I8313" s="25">
        <v>0</v>
      </c>
      <c r="J8313" s="25">
        <f t="shared" si="786"/>
        <v>1</v>
      </c>
      <c r="K8313" s="7">
        <v>34.472880000000004</v>
      </c>
    </row>
    <row r="8314" spans="1:11" x14ac:dyDescent="0.25">
      <c r="A8314" s="6">
        <v>44543</v>
      </c>
      <c r="B8314" s="7">
        <v>5</v>
      </c>
      <c r="C8314" s="25">
        <v>170883.22832456554</v>
      </c>
      <c r="D8314" s="25">
        <f t="shared" si="782"/>
        <v>12</v>
      </c>
      <c r="E8314" s="25">
        <f t="shared" si="781"/>
        <v>0</v>
      </c>
      <c r="F8314" s="25">
        <f t="shared" si="783"/>
        <v>0</v>
      </c>
      <c r="G8314" s="25" t="str">
        <f t="shared" si="785"/>
        <v>Winter</v>
      </c>
      <c r="H8314" s="25">
        <f t="shared" si="784"/>
        <v>1</v>
      </c>
      <c r="I8314" s="25">
        <v>0</v>
      </c>
      <c r="J8314" s="25">
        <f t="shared" si="786"/>
        <v>1</v>
      </c>
      <c r="K8314" s="7">
        <v>37.72634</v>
      </c>
    </row>
    <row r="8315" spans="1:11" x14ac:dyDescent="0.25">
      <c r="A8315" s="6">
        <v>44543</v>
      </c>
      <c r="B8315" s="7">
        <v>6</v>
      </c>
      <c r="C8315" s="25">
        <v>183976.60989080009</v>
      </c>
      <c r="D8315" s="25">
        <f t="shared" si="782"/>
        <v>12</v>
      </c>
      <c r="E8315" s="25">
        <f t="shared" si="781"/>
        <v>0</v>
      </c>
      <c r="F8315" s="25">
        <f t="shared" si="783"/>
        <v>0</v>
      </c>
      <c r="G8315" s="25" t="str">
        <f t="shared" si="785"/>
        <v>Winter</v>
      </c>
      <c r="H8315" s="25">
        <f t="shared" si="784"/>
        <v>1</v>
      </c>
      <c r="I8315" s="25">
        <v>0</v>
      </c>
      <c r="J8315" s="25">
        <f t="shared" si="786"/>
        <v>1</v>
      </c>
      <c r="K8315" s="7">
        <v>45.160260000000001</v>
      </c>
    </row>
    <row r="8316" spans="1:11" x14ac:dyDescent="0.25">
      <c r="A8316" s="6">
        <v>44543</v>
      </c>
      <c r="B8316" s="7">
        <v>7</v>
      </c>
      <c r="C8316" s="25">
        <v>204797.67727510986</v>
      </c>
      <c r="D8316" s="25">
        <f t="shared" si="782"/>
        <v>12</v>
      </c>
      <c r="E8316" s="25">
        <f t="shared" si="781"/>
        <v>0</v>
      </c>
      <c r="F8316" s="25">
        <f t="shared" si="783"/>
        <v>0</v>
      </c>
      <c r="G8316" s="25" t="str">
        <f t="shared" si="785"/>
        <v>Winter</v>
      </c>
      <c r="H8316" s="25">
        <f t="shared" si="784"/>
        <v>6</v>
      </c>
      <c r="I8316" s="25">
        <v>0</v>
      </c>
      <c r="J8316" s="25">
        <f t="shared" si="786"/>
        <v>6</v>
      </c>
      <c r="K8316" s="7">
        <v>94.783829999999995</v>
      </c>
    </row>
    <row r="8317" spans="1:11" x14ac:dyDescent="0.25">
      <c r="A8317" s="6">
        <v>44543</v>
      </c>
      <c r="B8317" s="7">
        <v>8</v>
      </c>
      <c r="C8317" s="25">
        <v>214729.29574608465</v>
      </c>
      <c r="D8317" s="25">
        <f t="shared" si="782"/>
        <v>12</v>
      </c>
      <c r="E8317" s="25">
        <f t="shared" si="781"/>
        <v>0</v>
      </c>
      <c r="F8317" s="25">
        <f t="shared" si="783"/>
        <v>0</v>
      </c>
      <c r="G8317" s="25" t="str">
        <f t="shared" si="785"/>
        <v>Winter</v>
      </c>
      <c r="H8317" s="25">
        <f t="shared" si="784"/>
        <v>6</v>
      </c>
      <c r="I8317" s="25">
        <v>0</v>
      </c>
      <c r="J8317" s="25">
        <f t="shared" si="786"/>
        <v>6</v>
      </c>
      <c r="K8317" s="7">
        <v>62.528959999999998</v>
      </c>
    </row>
    <row r="8318" spans="1:11" x14ac:dyDescent="0.25">
      <c r="A8318" s="6">
        <v>44543</v>
      </c>
      <c r="B8318" s="7">
        <v>9</v>
      </c>
      <c r="C8318" s="25">
        <v>205288.13801649638</v>
      </c>
      <c r="D8318" s="25">
        <f t="shared" si="782"/>
        <v>12</v>
      </c>
      <c r="E8318" s="25">
        <f t="shared" si="781"/>
        <v>0</v>
      </c>
      <c r="F8318" s="25">
        <f t="shared" si="783"/>
        <v>0</v>
      </c>
      <c r="G8318" s="25" t="str">
        <f t="shared" si="785"/>
        <v>Winter</v>
      </c>
      <c r="H8318" s="25">
        <f t="shared" si="784"/>
        <v>6</v>
      </c>
      <c r="I8318" s="25">
        <v>0</v>
      </c>
      <c r="J8318" s="25">
        <f t="shared" si="786"/>
        <v>6</v>
      </c>
      <c r="K8318" s="7">
        <v>43.208950000000002</v>
      </c>
    </row>
    <row r="8319" spans="1:11" x14ac:dyDescent="0.25">
      <c r="A8319" s="6">
        <v>44543</v>
      </c>
      <c r="B8319" s="7">
        <v>10</v>
      </c>
      <c r="C8319" s="25">
        <v>187878.86492163982</v>
      </c>
      <c r="D8319" s="25">
        <f t="shared" si="782"/>
        <v>12</v>
      </c>
      <c r="E8319" s="25">
        <f t="shared" si="781"/>
        <v>0</v>
      </c>
      <c r="F8319" s="25">
        <f t="shared" si="783"/>
        <v>0</v>
      </c>
      <c r="G8319" s="25" t="str">
        <f t="shared" si="785"/>
        <v>Winter</v>
      </c>
      <c r="H8319" s="25">
        <f t="shared" si="784"/>
        <v>2</v>
      </c>
      <c r="I8319" s="25">
        <v>0</v>
      </c>
      <c r="J8319" s="25">
        <f t="shared" si="786"/>
        <v>2</v>
      </c>
      <c r="K8319" s="7">
        <v>32.3371</v>
      </c>
    </row>
    <row r="8320" spans="1:11" x14ac:dyDescent="0.25">
      <c r="A8320" s="6">
        <v>44543</v>
      </c>
      <c r="B8320" s="7">
        <v>11</v>
      </c>
      <c r="C8320" s="25">
        <v>173198.03721112298</v>
      </c>
      <c r="D8320" s="25">
        <f t="shared" si="782"/>
        <v>12</v>
      </c>
      <c r="E8320" s="25">
        <f t="shared" si="781"/>
        <v>0</v>
      </c>
      <c r="F8320" s="25">
        <f t="shared" si="783"/>
        <v>0</v>
      </c>
      <c r="G8320" s="25" t="str">
        <f t="shared" si="785"/>
        <v>Winter</v>
      </c>
      <c r="H8320" s="25">
        <f t="shared" si="784"/>
        <v>2</v>
      </c>
      <c r="I8320" s="25">
        <v>0</v>
      </c>
      <c r="J8320" s="25">
        <f t="shared" si="786"/>
        <v>2</v>
      </c>
      <c r="K8320" s="7">
        <v>45.473770000000002</v>
      </c>
    </row>
    <row r="8321" spans="1:11" x14ac:dyDescent="0.25">
      <c r="A8321" s="6">
        <v>44543</v>
      </c>
      <c r="B8321" s="7">
        <v>12</v>
      </c>
      <c r="C8321" s="25">
        <v>163293.12486152843</v>
      </c>
      <c r="D8321" s="25">
        <f t="shared" si="782"/>
        <v>12</v>
      </c>
      <c r="E8321" s="25">
        <f t="shared" si="781"/>
        <v>0</v>
      </c>
      <c r="F8321" s="25">
        <f t="shared" si="783"/>
        <v>0</v>
      </c>
      <c r="G8321" s="25" t="str">
        <f t="shared" si="785"/>
        <v>Winter</v>
      </c>
      <c r="H8321" s="25">
        <f t="shared" si="784"/>
        <v>2</v>
      </c>
      <c r="I8321" s="25">
        <v>0</v>
      </c>
      <c r="J8321" s="25">
        <f t="shared" si="786"/>
        <v>2</v>
      </c>
      <c r="K8321" s="7">
        <v>33.423520000000003</v>
      </c>
    </row>
    <row r="8322" spans="1:11" x14ac:dyDescent="0.25">
      <c r="A8322" s="6">
        <v>44543</v>
      </c>
      <c r="B8322" s="7">
        <v>13</v>
      </c>
      <c r="C8322" s="25">
        <v>154534.94586101308</v>
      </c>
      <c r="D8322" s="25">
        <f t="shared" si="782"/>
        <v>12</v>
      </c>
      <c r="E8322" s="25">
        <f t="shared" si="781"/>
        <v>0</v>
      </c>
      <c r="F8322" s="25">
        <f t="shared" si="783"/>
        <v>0</v>
      </c>
      <c r="G8322" s="25" t="str">
        <f t="shared" si="785"/>
        <v>Winter</v>
      </c>
      <c r="H8322" s="25">
        <f t="shared" si="784"/>
        <v>2</v>
      </c>
      <c r="I8322" s="25">
        <v>0</v>
      </c>
      <c r="J8322" s="25">
        <f t="shared" si="786"/>
        <v>2</v>
      </c>
      <c r="K8322" s="7">
        <v>32.644280000000002</v>
      </c>
    </row>
    <row r="8323" spans="1:11" x14ac:dyDescent="0.25">
      <c r="A8323" s="6">
        <v>44543</v>
      </c>
      <c r="B8323" s="7">
        <v>14</v>
      </c>
      <c r="C8323" s="25">
        <v>146597.4544623812</v>
      </c>
      <c r="D8323" s="25">
        <f t="shared" si="782"/>
        <v>12</v>
      </c>
      <c r="E8323" s="25">
        <f t="shared" si="781"/>
        <v>0</v>
      </c>
      <c r="F8323" s="25">
        <f t="shared" si="783"/>
        <v>0</v>
      </c>
      <c r="G8323" s="25" t="str">
        <f t="shared" si="785"/>
        <v>Winter</v>
      </c>
      <c r="H8323" s="25">
        <f t="shared" si="784"/>
        <v>2</v>
      </c>
      <c r="I8323" s="25">
        <v>0</v>
      </c>
      <c r="J8323" s="25">
        <f t="shared" si="786"/>
        <v>2</v>
      </c>
      <c r="K8323" s="7">
        <v>30.671500000000002</v>
      </c>
    </row>
    <row r="8324" spans="1:11" x14ac:dyDescent="0.25">
      <c r="A8324" s="6">
        <v>44543</v>
      </c>
      <c r="B8324" s="7">
        <v>15</v>
      </c>
      <c r="C8324" s="25">
        <v>140112.14820182612</v>
      </c>
      <c r="D8324" s="25">
        <f t="shared" si="782"/>
        <v>12</v>
      </c>
      <c r="E8324" s="25">
        <f t="shared" si="781"/>
        <v>0</v>
      </c>
      <c r="F8324" s="25">
        <f t="shared" si="783"/>
        <v>0</v>
      </c>
      <c r="G8324" s="25" t="str">
        <f t="shared" si="785"/>
        <v>Winter</v>
      </c>
      <c r="H8324" s="25">
        <f t="shared" si="784"/>
        <v>2</v>
      </c>
      <c r="I8324" s="25">
        <v>0</v>
      </c>
      <c r="J8324" s="25">
        <f t="shared" si="786"/>
        <v>2</v>
      </c>
      <c r="K8324" s="7">
        <v>28.406980000000001</v>
      </c>
    </row>
    <row r="8325" spans="1:11" x14ac:dyDescent="0.25">
      <c r="A8325" s="6">
        <v>44543</v>
      </c>
      <c r="B8325" s="7">
        <v>16</v>
      </c>
      <c r="C8325" s="25">
        <v>142381.41994685665</v>
      </c>
      <c r="D8325" s="25">
        <f t="shared" si="782"/>
        <v>12</v>
      </c>
      <c r="E8325" s="25">
        <f t="shared" si="781"/>
        <v>0</v>
      </c>
      <c r="F8325" s="25">
        <f t="shared" si="783"/>
        <v>0</v>
      </c>
      <c r="G8325" s="25" t="str">
        <f t="shared" si="785"/>
        <v>Winter</v>
      </c>
      <c r="H8325" s="25">
        <f t="shared" si="784"/>
        <v>2</v>
      </c>
      <c r="I8325" s="25">
        <v>0</v>
      </c>
      <c r="J8325" s="25">
        <f t="shared" si="786"/>
        <v>2</v>
      </c>
      <c r="K8325" s="7">
        <v>31.885729999999999</v>
      </c>
    </row>
    <row r="8326" spans="1:11" x14ac:dyDescent="0.25">
      <c r="A8326" s="6">
        <v>44543</v>
      </c>
      <c r="B8326" s="7">
        <v>17</v>
      </c>
      <c r="C8326" s="25">
        <v>156331.91468790727</v>
      </c>
      <c r="D8326" s="25">
        <f t="shared" si="782"/>
        <v>12</v>
      </c>
      <c r="E8326" s="25">
        <f t="shared" ref="E8326:E8389" si="787">IF(IFERROR(VLOOKUP(A8326,$S$6:$S$15,1,0),0)&gt;0,1,0)</f>
        <v>0</v>
      </c>
      <c r="F8326" s="25">
        <f t="shared" si="783"/>
        <v>0</v>
      </c>
      <c r="G8326" s="25" t="str">
        <f t="shared" si="785"/>
        <v>Winter</v>
      </c>
      <c r="H8326" s="25">
        <f t="shared" si="784"/>
        <v>2</v>
      </c>
      <c r="I8326" s="25">
        <v>0</v>
      </c>
      <c r="J8326" s="25">
        <f t="shared" si="786"/>
        <v>2</v>
      </c>
      <c r="K8326" s="7">
        <v>43.141959999999997</v>
      </c>
    </row>
    <row r="8327" spans="1:11" x14ac:dyDescent="0.25">
      <c r="A8327" s="6">
        <v>44543</v>
      </c>
      <c r="B8327" s="7">
        <v>18</v>
      </c>
      <c r="C8327" s="25">
        <v>187867.92116199579</v>
      </c>
      <c r="D8327" s="25">
        <f t="shared" ref="D8327:D8390" si="788">MONTH(A8327)</f>
        <v>12</v>
      </c>
      <c r="E8327" s="25">
        <f t="shared" si="787"/>
        <v>0</v>
      </c>
      <c r="F8327" s="25">
        <f t="shared" ref="F8327:F8390" si="789">IF(WEEKDAY(A8327,2)&gt;5,1,0)</f>
        <v>0</v>
      </c>
      <c r="G8327" s="25" t="str">
        <f t="shared" si="785"/>
        <v>Winter</v>
      </c>
      <c r="H8327" s="25">
        <f t="shared" ref="H8327:H8390" si="790">IF(AND(B8327&lt;7,B8327&gt;1),1,IF(G8327="Winter",IF(OR(E8327=1,F8327=1,B8327=1,AND(B8327&gt;9,B8327&lt;19),B8327&gt;21),2,6),IF(OR(E8327=1,F8327=1,B8327&lt;15,B8327&gt;20),3,4)))</f>
        <v>2</v>
      </c>
      <c r="I8327" s="25">
        <v>0</v>
      </c>
      <c r="J8327" s="25">
        <f t="shared" si="786"/>
        <v>2</v>
      </c>
      <c r="K8327" s="7">
        <v>54.825189999999999</v>
      </c>
    </row>
    <row r="8328" spans="1:11" x14ac:dyDescent="0.25">
      <c r="A8328" s="6">
        <v>44543</v>
      </c>
      <c r="B8328" s="7">
        <v>19</v>
      </c>
      <c r="C8328" s="25">
        <v>208878.38831788235</v>
      </c>
      <c r="D8328" s="25">
        <f t="shared" si="788"/>
        <v>12</v>
      </c>
      <c r="E8328" s="25">
        <f t="shared" si="787"/>
        <v>0</v>
      </c>
      <c r="F8328" s="25">
        <f t="shared" si="789"/>
        <v>0</v>
      </c>
      <c r="G8328" s="25" t="str">
        <f t="shared" si="785"/>
        <v>Winter</v>
      </c>
      <c r="H8328" s="25">
        <f t="shared" si="790"/>
        <v>6</v>
      </c>
      <c r="I8328" s="25">
        <v>0</v>
      </c>
      <c r="J8328" s="25">
        <f t="shared" si="786"/>
        <v>6</v>
      </c>
      <c r="K8328" s="7">
        <v>53.665489999999998</v>
      </c>
    </row>
    <row r="8329" spans="1:11" x14ac:dyDescent="0.25">
      <c r="A8329" s="6">
        <v>44543</v>
      </c>
      <c r="B8329" s="7">
        <v>20</v>
      </c>
      <c r="C8329" s="25">
        <v>213015.51696017836</v>
      </c>
      <c r="D8329" s="25">
        <f t="shared" si="788"/>
        <v>12</v>
      </c>
      <c r="E8329" s="25">
        <f t="shared" si="787"/>
        <v>0</v>
      </c>
      <c r="F8329" s="25">
        <f t="shared" si="789"/>
        <v>0</v>
      </c>
      <c r="G8329" s="25" t="str">
        <f t="shared" si="785"/>
        <v>Winter</v>
      </c>
      <c r="H8329" s="25">
        <f t="shared" si="790"/>
        <v>6</v>
      </c>
      <c r="I8329" s="25">
        <v>0</v>
      </c>
      <c r="J8329" s="25">
        <f t="shared" si="786"/>
        <v>6</v>
      </c>
      <c r="K8329" s="7">
        <v>39.176729999999999</v>
      </c>
    </row>
    <row r="8330" spans="1:11" x14ac:dyDescent="0.25">
      <c r="A8330" s="6">
        <v>44543</v>
      </c>
      <c r="B8330" s="7">
        <v>21</v>
      </c>
      <c r="C8330" s="25">
        <v>212493.87677428845</v>
      </c>
      <c r="D8330" s="25">
        <f t="shared" si="788"/>
        <v>12</v>
      </c>
      <c r="E8330" s="25">
        <f t="shared" si="787"/>
        <v>0</v>
      </c>
      <c r="F8330" s="25">
        <f t="shared" si="789"/>
        <v>0</v>
      </c>
      <c r="G8330" s="25" t="str">
        <f t="shared" si="785"/>
        <v>Winter</v>
      </c>
      <c r="H8330" s="25">
        <f t="shared" si="790"/>
        <v>6</v>
      </c>
      <c r="I8330" s="25">
        <v>0</v>
      </c>
      <c r="J8330" s="25">
        <f t="shared" si="786"/>
        <v>6</v>
      </c>
      <c r="K8330" s="7">
        <v>60.703159999999997</v>
      </c>
    </row>
    <row r="8331" spans="1:11" x14ac:dyDescent="0.25">
      <c r="A8331" s="6">
        <v>44543</v>
      </c>
      <c r="B8331" s="7">
        <v>22</v>
      </c>
      <c r="C8331" s="25">
        <v>204337.4200170415</v>
      </c>
      <c r="D8331" s="25">
        <f t="shared" si="788"/>
        <v>12</v>
      </c>
      <c r="E8331" s="25">
        <f t="shared" si="787"/>
        <v>0</v>
      </c>
      <c r="F8331" s="25">
        <f t="shared" si="789"/>
        <v>0</v>
      </c>
      <c r="G8331" s="25" t="str">
        <f t="shared" si="785"/>
        <v>Winter</v>
      </c>
      <c r="H8331" s="25">
        <f t="shared" si="790"/>
        <v>2</v>
      </c>
      <c r="I8331" s="25">
        <v>0</v>
      </c>
      <c r="J8331" s="25">
        <f t="shared" si="786"/>
        <v>2</v>
      </c>
      <c r="K8331" s="7">
        <v>72.46951</v>
      </c>
    </row>
    <row r="8332" spans="1:11" x14ac:dyDescent="0.25">
      <c r="A8332" s="6">
        <v>44543</v>
      </c>
      <c r="B8332" s="7">
        <v>23</v>
      </c>
      <c r="C8332" s="25">
        <v>188383.11790624986</v>
      </c>
      <c r="D8332" s="25">
        <f t="shared" si="788"/>
        <v>12</v>
      </c>
      <c r="E8332" s="25">
        <f t="shared" si="787"/>
        <v>0</v>
      </c>
      <c r="F8332" s="25">
        <f t="shared" si="789"/>
        <v>0</v>
      </c>
      <c r="G8332" s="25" t="str">
        <f t="shared" si="785"/>
        <v>Winter</v>
      </c>
      <c r="H8332" s="25">
        <f t="shared" si="790"/>
        <v>2</v>
      </c>
      <c r="I8332" s="25">
        <v>0</v>
      </c>
      <c r="J8332" s="25">
        <f t="shared" si="786"/>
        <v>2</v>
      </c>
      <c r="K8332" s="7">
        <v>37.333820000000003</v>
      </c>
    </row>
    <row r="8333" spans="1:11" x14ac:dyDescent="0.25">
      <c r="A8333" s="6">
        <v>44543</v>
      </c>
      <c r="B8333" s="7">
        <v>24</v>
      </c>
      <c r="C8333" s="25">
        <v>170995.37532005529</v>
      </c>
      <c r="D8333" s="25">
        <f t="shared" si="788"/>
        <v>12</v>
      </c>
      <c r="E8333" s="25">
        <f t="shared" si="787"/>
        <v>0</v>
      </c>
      <c r="F8333" s="25">
        <f t="shared" si="789"/>
        <v>0</v>
      </c>
      <c r="G8333" s="25" t="str">
        <f t="shared" si="785"/>
        <v>Winter</v>
      </c>
      <c r="H8333" s="25">
        <f t="shared" si="790"/>
        <v>2</v>
      </c>
      <c r="I8333" s="25">
        <v>0</v>
      </c>
      <c r="J8333" s="25">
        <f t="shared" si="786"/>
        <v>2</v>
      </c>
      <c r="K8333" s="7">
        <v>52.684049999999999</v>
      </c>
    </row>
    <row r="8334" spans="1:11" x14ac:dyDescent="0.25">
      <c r="A8334" s="6">
        <v>44544</v>
      </c>
      <c r="B8334" s="7">
        <v>1</v>
      </c>
      <c r="C8334" s="25">
        <v>159563.88128714726</v>
      </c>
      <c r="D8334" s="25">
        <f t="shared" si="788"/>
        <v>12</v>
      </c>
      <c r="E8334" s="25">
        <f t="shared" si="787"/>
        <v>0</v>
      </c>
      <c r="F8334" s="25">
        <f t="shared" si="789"/>
        <v>0</v>
      </c>
      <c r="G8334" s="25" t="str">
        <f t="shared" si="785"/>
        <v>Winter</v>
      </c>
      <c r="H8334" s="25">
        <f t="shared" si="790"/>
        <v>2</v>
      </c>
      <c r="I8334" s="25">
        <v>0</v>
      </c>
      <c r="J8334" s="25">
        <f t="shared" si="786"/>
        <v>2</v>
      </c>
      <c r="K8334" s="7">
        <v>57.440269999999998</v>
      </c>
    </row>
    <row r="8335" spans="1:11" x14ac:dyDescent="0.25">
      <c r="A8335" s="6">
        <v>44544</v>
      </c>
      <c r="B8335" s="7">
        <v>2</v>
      </c>
      <c r="C8335" s="25">
        <v>154670.01942285208</v>
      </c>
      <c r="D8335" s="25">
        <f t="shared" si="788"/>
        <v>12</v>
      </c>
      <c r="E8335" s="25">
        <f t="shared" si="787"/>
        <v>0</v>
      </c>
      <c r="F8335" s="25">
        <f t="shared" si="789"/>
        <v>0</v>
      </c>
      <c r="G8335" s="25" t="str">
        <f t="shared" si="785"/>
        <v>Winter</v>
      </c>
      <c r="H8335" s="25">
        <f t="shared" si="790"/>
        <v>1</v>
      </c>
      <c r="I8335" s="25">
        <v>0</v>
      </c>
      <c r="J8335" s="25">
        <f t="shared" si="786"/>
        <v>1</v>
      </c>
      <c r="K8335" s="7">
        <v>33.854190000000003</v>
      </c>
    </row>
    <row r="8336" spans="1:11" x14ac:dyDescent="0.25">
      <c r="A8336" s="6">
        <v>44544</v>
      </c>
      <c r="B8336" s="7">
        <v>3</v>
      </c>
      <c r="C8336" s="25">
        <v>154078.15571370581</v>
      </c>
      <c r="D8336" s="25">
        <f t="shared" si="788"/>
        <v>12</v>
      </c>
      <c r="E8336" s="25">
        <f t="shared" si="787"/>
        <v>0</v>
      </c>
      <c r="F8336" s="25">
        <f t="shared" si="789"/>
        <v>0</v>
      </c>
      <c r="G8336" s="25" t="str">
        <f t="shared" si="785"/>
        <v>Winter</v>
      </c>
      <c r="H8336" s="25">
        <f t="shared" si="790"/>
        <v>1</v>
      </c>
      <c r="I8336" s="25">
        <v>0</v>
      </c>
      <c r="J8336" s="25">
        <f t="shared" si="786"/>
        <v>1</v>
      </c>
      <c r="K8336" s="7">
        <v>35.818959999999997</v>
      </c>
    </row>
    <row r="8337" spans="1:11" x14ac:dyDescent="0.25">
      <c r="A8337" s="6">
        <v>44544</v>
      </c>
      <c r="B8337" s="7">
        <v>4</v>
      </c>
      <c r="C8337" s="25">
        <v>156100.76924566072</v>
      </c>
      <c r="D8337" s="25">
        <f t="shared" si="788"/>
        <v>12</v>
      </c>
      <c r="E8337" s="25">
        <f t="shared" si="787"/>
        <v>0</v>
      </c>
      <c r="F8337" s="25">
        <f t="shared" si="789"/>
        <v>0</v>
      </c>
      <c r="G8337" s="25" t="str">
        <f t="shared" si="785"/>
        <v>Winter</v>
      </c>
      <c r="H8337" s="25">
        <f t="shared" si="790"/>
        <v>1</v>
      </c>
      <c r="I8337" s="25">
        <v>0</v>
      </c>
      <c r="J8337" s="25">
        <f t="shared" si="786"/>
        <v>1</v>
      </c>
      <c r="K8337" s="7">
        <v>34.942889999999998</v>
      </c>
    </row>
    <row r="8338" spans="1:11" x14ac:dyDescent="0.25">
      <c r="A8338" s="6">
        <v>44544</v>
      </c>
      <c r="B8338" s="7">
        <v>5</v>
      </c>
      <c r="C8338" s="25">
        <v>162882.890050571</v>
      </c>
      <c r="D8338" s="25">
        <f t="shared" si="788"/>
        <v>12</v>
      </c>
      <c r="E8338" s="25">
        <f t="shared" si="787"/>
        <v>0</v>
      </c>
      <c r="F8338" s="25">
        <f t="shared" si="789"/>
        <v>0</v>
      </c>
      <c r="G8338" s="25" t="str">
        <f t="shared" si="785"/>
        <v>Winter</v>
      </c>
      <c r="H8338" s="25">
        <f t="shared" si="790"/>
        <v>1</v>
      </c>
      <c r="I8338" s="25">
        <v>0</v>
      </c>
      <c r="J8338" s="25">
        <f t="shared" si="786"/>
        <v>1</v>
      </c>
      <c r="K8338" s="7">
        <v>42.844729999999998</v>
      </c>
    </row>
    <row r="8339" spans="1:11" x14ac:dyDescent="0.25">
      <c r="A8339" s="6">
        <v>44544</v>
      </c>
      <c r="B8339" s="7">
        <v>6</v>
      </c>
      <c r="C8339" s="25">
        <v>176511.95856570284</v>
      </c>
      <c r="D8339" s="25">
        <f t="shared" si="788"/>
        <v>12</v>
      </c>
      <c r="E8339" s="25">
        <f t="shared" si="787"/>
        <v>0</v>
      </c>
      <c r="F8339" s="25">
        <f t="shared" si="789"/>
        <v>0</v>
      </c>
      <c r="G8339" s="25" t="str">
        <f t="shared" si="785"/>
        <v>Winter</v>
      </c>
      <c r="H8339" s="25">
        <f t="shared" si="790"/>
        <v>1</v>
      </c>
      <c r="I8339" s="25">
        <v>0</v>
      </c>
      <c r="J8339" s="25">
        <f t="shared" si="786"/>
        <v>1</v>
      </c>
      <c r="K8339" s="7">
        <v>43.20196</v>
      </c>
    </row>
    <row r="8340" spans="1:11" x14ac:dyDescent="0.25">
      <c r="A8340" s="6">
        <v>44544</v>
      </c>
      <c r="B8340" s="7">
        <v>7</v>
      </c>
      <c r="C8340" s="25">
        <v>197017.60109427836</v>
      </c>
      <c r="D8340" s="25">
        <f t="shared" si="788"/>
        <v>12</v>
      </c>
      <c r="E8340" s="25">
        <f t="shared" si="787"/>
        <v>0</v>
      </c>
      <c r="F8340" s="25">
        <f t="shared" si="789"/>
        <v>0</v>
      </c>
      <c r="G8340" s="25" t="str">
        <f t="shared" si="785"/>
        <v>Winter</v>
      </c>
      <c r="H8340" s="25">
        <f t="shared" si="790"/>
        <v>6</v>
      </c>
      <c r="I8340" s="25">
        <v>0</v>
      </c>
      <c r="J8340" s="25">
        <f t="shared" si="786"/>
        <v>6</v>
      </c>
      <c r="K8340" s="7">
        <v>66.343990000000005</v>
      </c>
    </row>
    <row r="8341" spans="1:11" x14ac:dyDescent="0.25">
      <c r="A8341" s="6">
        <v>44544</v>
      </c>
      <c r="B8341" s="7">
        <v>8</v>
      </c>
      <c r="C8341" s="25">
        <v>206536.59459634731</v>
      </c>
      <c r="D8341" s="25">
        <f t="shared" si="788"/>
        <v>12</v>
      </c>
      <c r="E8341" s="25">
        <f t="shared" si="787"/>
        <v>0</v>
      </c>
      <c r="F8341" s="25">
        <f t="shared" si="789"/>
        <v>0</v>
      </c>
      <c r="G8341" s="25" t="str">
        <f t="shared" si="785"/>
        <v>Winter</v>
      </c>
      <c r="H8341" s="25">
        <f t="shared" si="790"/>
        <v>6</v>
      </c>
      <c r="I8341" s="25">
        <v>0</v>
      </c>
      <c r="J8341" s="25">
        <f t="shared" si="786"/>
        <v>6</v>
      </c>
      <c r="K8341" s="7">
        <v>51.666890000000002</v>
      </c>
    </row>
    <row r="8342" spans="1:11" x14ac:dyDescent="0.25">
      <c r="A8342" s="6">
        <v>44544</v>
      </c>
      <c r="B8342" s="7">
        <v>9</v>
      </c>
      <c r="C8342" s="25">
        <v>198496.88716721264</v>
      </c>
      <c r="D8342" s="25">
        <f t="shared" si="788"/>
        <v>12</v>
      </c>
      <c r="E8342" s="25">
        <f t="shared" si="787"/>
        <v>0</v>
      </c>
      <c r="F8342" s="25">
        <f t="shared" si="789"/>
        <v>0</v>
      </c>
      <c r="G8342" s="25" t="str">
        <f t="shared" si="785"/>
        <v>Winter</v>
      </c>
      <c r="H8342" s="25">
        <f t="shared" si="790"/>
        <v>6</v>
      </c>
      <c r="I8342" s="25">
        <v>0</v>
      </c>
      <c r="J8342" s="25">
        <f t="shared" si="786"/>
        <v>6</v>
      </c>
      <c r="K8342" s="7">
        <v>34.975920000000002</v>
      </c>
    </row>
    <row r="8343" spans="1:11" x14ac:dyDescent="0.25">
      <c r="A8343" s="6">
        <v>44544</v>
      </c>
      <c r="B8343" s="7">
        <v>10</v>
      </c>
      <c r="C8343" s="25">
        <v>180129.67920448779</v>
      </c>
      <c r="D8343" s="25">
        <f t="shared" si="788"/>
        <v>12</v>
      </c>
      <c r="E8343" s="25">
        <f t="shared" si="787"/>
        <v>0</v>
      </c>
      <c r="F8343" s="25">
        <f t="shared" si="789"/>
        <v>0</v>
      </c>
      <c r="G8343" s="25" t="str">
        <f t="shared" si="785"/>
        <v>Winter</v>
      </c>
      <c r="H8343" s="25">
        <f t="shared" si="790"/>
        <v>2</v>
      </c>
      <c r="I8343" s="25">
        <v>0</v>
      </c>
      <c r="J8343" s="25">
        <f t="shared" si="786"/>
        <v>2</v>
      </c>
      <c r="K8343" s="7">
        <v>29.59384</v>
      </c>
    </row>
    <row r="8344" spans="1:11" x14ac:dyDescent="0.25">
      <c r="A8344" s="6">
        <v>44544</v>
      </c>
      <c r="B8344" s="7">
        <v>11</v>
      </c>
      <c r="C8344" s="25">
        <v>163019.97536084629</v>
      </c>
      <c r="D8344" s="25">
        <f t="shared" si="788"/>
        <v>12</v>
      </c>
      <c r="E8344" s="25">
        <f t="shared" si="787"/>
        <v>0</v>
      </c>
      <c r="F8344" s="25">
        <f t="shared" si="789"/>
        <v>0</v>
      </c>
      <c r="G8344" s="25" t="str">
        <f t="shared" si="785"/>
        <v>Winter</v>
      </c>
      <c r="H8344" s="25">
        <f t="shared" si="790"/>
        <v>2</v>
      </c>
      <c r="I8344" s="25">
        <v>0</v>
      </c>
      <c r="J8344" s="25">
        <f t="shared" si="786"/>
        <v>2</v>
      </c>
      <c r="K8344" s="7">
        <v>29.79383</v>
      </c>
    </row>
    <row r="8345" spans="1:11" x14ac:dyDescent="0.25">
      <c r="A8345" s="6">
        <v>44544</v>
      </c>
      <c r="B8345" s="7">
        <v>12</v>
      </c>
      <c r="C8345" s="25">
        <v>149732.02141827915</v>
      </c>
      <c r="D8345" s="25">
        <f t="shared" si="788"/>
        <v>12</v>
      </c>
      <c r="E8345" s="25">
        <f t="shared" si="787"/>
        <v>0</v>
      </c>
      <c r="F8345" s="25">
        <f t="shared" si="789"/>
        <v>0</v>
      </c>
      <c r="G8345" s="25" t="str">
        <f t="shared" si="785"/>
        <v>Winter</v>
      </c>
      <c r="H8345" s="25">
        <f t="shared" si="790"/>
        <v>2</v>
      </c>
      <c r="I8345" s="25">
        <v>0</v>
      </c>
      <c r="J8345" s="25">
        <f t="shared" si="786"/>
        <v>2</v>
      </c>
      <c r="K8345" s="7">
        <v>31.92689</v>
      </c>
    </row>
    <row r="8346" spans="1:11" x14ac:dyDescent="0.25">
      <c r="A8346" s="6">
        <v>44544</v>
      </c>
      <c r="B8346" s="7">
        <v>13</v>
      </c>
      <c r="C8346" s="25">
        <v>140381.77910207072</v>
      </c>
      <c r="D8346" s="25">
        <f t="shared" si="788"/>
        <v>12</v>
      </c>
      <c r="E8346" s="25">
        <f t="shared" si="787"/>
        <v>0</v>
      </c>
      <c r="F8346" s="25">
        <f t="shared" si="789"/>
        <v>0</v>
      </c>
      <c r="G8346" s="25" t="str">
        <f t="shared" si="785"/>
        <v>Winter</v>
      </c>
      <c r="H8346" s="25">
        <f t="shared" si="790"/>
        <v>2</v>
      </c>
      <c r="I8346" s="25">
        <v>0</v>
      </c>
      <c r="J8346" s="25">
        <f t="shared" si="786"/>
        <v>2</v>
      </c>
      <c r="K8346" s="7">
        <v>30.526689999999999</v>
      </c>
    </row>
    <row r="8347" spans="1:11" x14ac:dyDescent="0.25">
      <c r="A8347" s="6">
        <v>44544</v>
      </c>
      <c r="B8347" s="7">
        <v>14</v>
      </c>
      <c r="C8347" s="25">
        <v>132124.08814509978</v>
      </c>
      <c r="D8347" s="25">
        <f t="shared" si="788"/>
        <v>12</v>
      </c>
      <c r="E8347" s="25">
        <f t="shared" si="787"/>
        <v>0</v>
      </c>
      <c r="F8347" s="25">
        <f t="shared" si="789"/>
        <v>0</v>
      </c>
      <c r="G8347" s="25" t="str">
        <f t="shared" si="785"/>
        <v>Winter</v>
      </c>
      <c r="H8347" s="25">
        <f t="shared" si="790"/>
        <v>2</v>
      </c>
      <c r="I8347" s="25">
        <v>0</v>
      </c>
      <c r="J8347" s="25">
        <f t="shared" si="786"/>
        <v>2</v>
      </c>
      <c r="K8347" s="7">
        <v>27.419789999999999</v>
      </c>
    </row>
    <row r="8348" spans="1:11" x14ac:dyDescent="0.25">
      <c r="A8348" s="6">
        <v>44544</v>
      </c>
      <c r="B8348" s="7">
        <v>15</v>
      </c>
      <c r="C8348" s="25">
        <v>127405.59187866625</v>
      </c>
      <c r="D8348" s="25">
        <f t="shared" si="788"/>
        <v>12</v>
      </c>
      <c r="E8348" s="25">
        <f t="shared" si="787"/>
        <v>0</v>
      </c>
      <c r="F8348" s="25">
        <f t="shared" si="789"/>
        <v>0</v>
      </c>
      <c r="G8348" s="25" t="str">
        <f t="shared" si="785"/>
        <v>Winter</v>
      </c>
      <c r="H8348" s="25">
        <f t="shared" si="790"/>
        <v>2</v>
      </c>
      <c r="I8348" s="25">
        <v>0</v>
      </c>
      <c r="J8348" s="25">
        <f t="shared" si="786"/>
        <v>2</v>
      </c>
      <c r="K8348" s="7">
        <v>28.208570000000002</v>
      </c>
    </row>
    <row r="8349" spans="1:11" x14ac:dyDescent="0.25">
      <c r="A8349" s="6">
        <v>44544</v>
      </c>
      <c r="B8349" s="7">
        <v>16</v>
      </c>
      <c r="C8349" s="25">
        <v>132712.77238783627</v>
      </c>
      <c r="D8349" s="25">
        <f t="shared" si="788"/>
        <v>12</v>
      </c>
      <c r="E8349" s="25">
        <f t="shared" si="787"/>
        <v>0</v>
      </c>
      <c r="F8349" s="25">
        <f t="shared" si="789"/>
        <v>0</v>
      </c>
      <c r="G8349" s="25" t="str">
        <f t="shared" si="785"/>
        <v>Winter</v>
      </c>
      <c r="H8349" s="25">
        <f t="shared" si="790"/>
        <v>2</v>
      </c>
      <c r="I8349" s="25">
        <v>0</v>
      </c>
      <c r="J8349" s="25">
        <f t="shared" si="786"/>
        <v>2</v>
      </c>
      <c r="K8349" s="7">
        <v>29.001370000000001</v>
      </c>
    </row>
    <row r="8350" spans="1:11" x14ac:dyDescent="0.25">
      <c r="A8350" s="6">
        <v>44544</v>
      </c>
      <c r="B8350" s="7">
        <v>17</v>
      </c>
      <c r="C8350" s="25">
        <v>148370.89981200109</v>
      </c>
      <c r="D8350" s="25">
        <f t="shared" si="788"/>
        <v>12</v>
      </c>
      <c r="E8350" s="25">
        <f t="shared" si="787"/>
        <v>0</v>
      </c>
      <c r="F8350" s="25">
        <f t="shared" si="789"/>
        <v>0</v>
      </c>
      <c r="G8350" s="25" t="str">
        <f t="shared" si="785"/>
        <v>Winter</v>
      </c>
      <c r="H8350" s="25">
        <f t="shared" si="790"/>
        <v>2</v>
      </c>
      <c r="I8350" s="25">
        <v>0</v>
      </c>
      <c r="J8350" s="25">
        <f t="shared" si="786"/>
        <v>2</v>
      </c>
      <c r="K8350" s="7">
        <v>27.395900000000001</v>
      </c>
    </row>
    <row r="8351" spans="1:11" x14ac:dyDescent="0.25">
      <c r="A8351" s="6">
        <v>44544</v>
      </c>
      <c r="B8351" s="7">
        <v>18</v>
      </c>
      <c r="C8351" s="25">
        <v>174824.7466283775</v>
      </c>
      <c r="D8351" s="25">
        <f t="shared" si="788"/>
        <v>12</v>
      </c>
      <c r="E8351" s="25">
        <f t="shared" si="787"/>
        <v>0</v>
      </c>
      <c r="F8351" s="25">
        <f t="shared" si="789"/>
        <v>0</v>
      </c>
      <c r="G8351" s="25" t="str">
        <f t="shared" si="785"/>
        <v>Winter</v>
      </c>
      <c r="H8351" s="25">
        <f t="shared" si="790"/>
        <v>2</v>
      </c>
      <c r="I8351" s="25">
        <v>0</v>
      </c>
      <c r="J8351" s="25">
        <f t="shared" si="786"/>
        <v>2</v>
      </c>
      <c r="K8351" s="7">
        <v>31.998609999999999</v>
      </c>
    </row>
    <row r="8352" spans="1:11" x14ac:dyDescent="0.25">
      <c r="A8352" s="6">
        <v>44544</v>
      </c>
      <c r="B8352" s="7">
        <v>19</v>
      </c>
      <c r="C8352" s="25">
        <v>188629.02478653123</v>
      </c>
      <c r="D8352" s="25">
        <f t="shared" si="788"/>
        <v>12</v>
      </c>
      <c r="E8352" s="25">
        <f t="shared" si="787"/>
        <v>0</v>
      </c>
      <c r="F8352" s="25">
        <f t="shared" si="789"/>
        <v>0</v>
      </c>
      <c r="G8352" s="25" t="str">
        <f t="shared" si="785"/>
        <v>Winter</v>
      </c>
      <c r="H8352" s="25">
        <f t="shared" si="790"/>
        <v>6</v>
      </c>
      <c r="I8352" s="25">
        <v>0</v>
      </c>
      <c r="J8352" s="25">
        <f t="shared" si="786"/>
        <v>6</v>
      </c>
      <c r="K8352" s="7">
        <v>29.914470000000001</v>
      </c>
    </row>
    <row r="8353" spans="1:11" x14ac:dyDescent="0.25">
      <c r="A8353" s="6">
        <v>44544</v>
      </c>
      <c r="B8353" s="7">
        <v>20</v>
      </c>
      <c r="C8353" s="25">
        <v>189282.55815562824</v>
      </c>
      <c r="D8353" s="25">
        <f t="shared" si="788"/>
        <v>12</v>
      </c>
      <c r="E8353" s="25">
        <f t="shared" si="787"/>
        <v>0</v>
      </c>
      <c r="F8353" s="25">
        <f t="shared" si="789"/>
        <v>0</v>
      </c>
      <c r="G8353" s="25" t="str">
        <f t="shared" si="785"/>
        <v>Winter</v>
      </c>
      <c r="H8353" s="25">
        <f t="shared" si="790"/>
        <v>6</v>
      </c>
      <c r="I8353" s="25">
        <v>0</v>
      </c>
      <c r="J8353" s="25">
        <f t="shared" si="786"/>
        <v>6</v>
      </c>
      <c r="K8353" s="7">
        <v>32.899900000000002</v>
      </c>
    </row>
    <row r="8354" spans="1:11" x14ac:dyDescent="0.25">
      <c r="A8354" s="6">
        <v>44544</v>
      </c>
      <c r="B8354" s="7">
        <v>21</v>
      </c>
      <c r="C8354" s="25">
        <v>187348.71000827805</v>
      </c>
      <c r="D8354" s="25">
        <f t="shared" si="788"/>
        <v>12</v>
      </c>
      <c r="E8354" s="25">
        <f t="shared" si="787"/>
        <v>0</v>
      </c>
      <c r="F8354" s="25">
        <f t="shared" si="789"/>
        <v>0</v>
      </c>
      <c r="G8354" s="25" t="str">
        <f t="shared" si="785"/>
        <v>Winter</v>
      </c>
      <c r="H8354" s="25">
        <f t="shared" si="790"/>
        <v>6</v>
      </c>
      <c r="I8354" s="25">
        <v>0</v>
      </c>
      <c r="J8354" s="25">
        <f t="shared" si="786"/>
        <v>6</v>
      </c>
      <c r="K8354" s="7">
        <v>36.984209999999997</v>
      </c>
    </row>
    <row r="8355" spans="1:11" x14ac:dyDescent="0.25">
      <c r="A8355" s="6">
        <v>44544</v>
      </c>
      <c r="B8355" s="7">
        <v>22</v>
      </c>
      <c r="C8355" s="25">
        <v>177175.35423210816</v>
      </c>
      <c r="D8355" s="25">
        <f t="shared" si="788"/>
        <v>12</v>
      </c>
      <c r="E8355" s="25">
        <f t="shared" si="787"/>
        <v>0</v>
      </c>
      <c r="F8355" s="25">
        <f t="shared" si="789"/>
        <v>0</v>
      </c>
      <c r="G8355" s="25" t="str">
        <f t="shared" si="785"/>
        <v>Winter</v>
      </c>
      <c r="H8355" s="25">
        <f t="shared" si="790"/>
        <v>2</v>
      </c>
      <c r="I8355" s="25">
        <v>0</v>
      </c>
      <c r="J8355" s="25">
        <f t="shared" si="786"/>
        <v>2</v>
      </c>
      <c r="K8355" s="7">
        <v>30.629549999999998</v>
      </c>
    </row>
    <row r="8356" spans="1:11" x14ac:dyDescent="0.25">
      <c r="A8356" s="6">
        <v>44544</v>
      </c>
      <c r="B8356" s="7">
        <v>23</v>
      </c>
      <c r="C8356" s="25">
        <v>160300.2416830165</v>
      </c>
      <c r="D8356" s="25">
        <f t="shared" si="788"/>
        <v>12</v>
      </c>
      <c r="E8356" s="25">
        <f t="shared" si="787"/>
        <v>0</v>
      </c>
      <c r="F8356" s="25">
        <f t="shared" si="789"/>
        <v>0</v>
      </c>
      <c r="G8356" s="25" t="str">
        <f t="shared" si="785"/>
        <v>Winter</v>
      </c>
      <c r="H8356" s="25">
        <f t="shared" si="790"/>
        <v>2</v>
      </c>
      <c r="I8356" s="25">
        <v>0</v>
      </c>
      <c r="J8356" s="25">
        <f t="shared" si="786"/>
        <v>2</v>
      </c>
      <c r="K8356" s="7">
        <v>26.044090000000001</v>
      </c>
    </row>
    <row r="8357" spans="1:11" x14ac:dyDescent="0.25">
      <c r="A8357" s="6">
        <v>44544</v>
      </c>
      <c r="B8357" s="7">
        <v>24</v>
      </c>
      <c r="C8357" s="25">
        <v>141589.62820634706</v>
      </c>
      <c r="D8357" s="25">
        <f t="shared" si="788"/>
        <v>12</v>
      </c>
      <c r="E8357" s="25">
        <f t="shared" si="787"/>
        <v>0</v>
      </c>
      <c r="F8357" s="25">
        <f t="shared" si="789"/>
        <v>0</v>
      </c>
      <c r="G8357" s="25" t="str">
        <f t="shared" si="785"/>
        <v>Winter</v>
      </c>
      <c r="H8357" s="25">
        <f t="shared" si="790"/>
        <v>2</v>
      </c>
      <c r="I8357" s="25">
        <v>0</v>
      </c>
      <c r="J8357" s="25">
        <f t="shared" si="786"/>
        <v>2</v>
      </c>
      <c r="K8357" s="7">
        <v>24.951550000000001</v>
      </c>
    </row>
    <row r="8358" spans="1:11" x14ac:dyDescent="0.25">
      <c r="A8358" s="6">
        <v>44545</v>
      </c>
      <c r="B8358" s="7">
        <v>1</v>
      </c>
      <c r="C8358" s="25">
        <v>128047.32533328587</v>
      </c>
      <c r="D8358" s="25">
        <f t="shared" si="788"/>
        <v>12</v>
      </c>
      <c r="E8358" s="25">
        <f t="shared" si="787"/>
        <v>0</v>
      </c>
      <c r="F8358" s="25">
        <f t="shared" si="789"/>
        <v>0</v>
      </c>
      <c r="G8358" s="25" t="str">
        <f t="shared" si="785"/>
        <v>Winter</v>
      </c>
      <c r="H8358" s="25">
        <f t="shared" si="790"/>
        <v>2</v>
      </c>
      <c r="I8358" s="25">
        <v>0</v>
      </c>
      <c r="J8358" s="25">
        <f t="shared" si="786"/>
        <v>2</v>
      </c>
      <c r="K8358" s="7">
        <v>25.677589999999999</v>
      </c>
    </row>
    <row r="8359" spans="1:11" x14ac:dyDescent="0.25">
      <c r="A8359" s="6">
        <v>44545</v>
      </c>
      <c r="B8359" s="7">
        <v>2</v>
      </c>
      <c r="C8359" s="25">
        <v>120398.69971329182</v>
      </c>
      <c r="D8359" s="25">
        <f t="shared" si="788"/>
        <v>12</v>
      </c>
      <c r="E8359" s="25">
        <f t="shared" si="787"/>
        <v>0</v>
      </c>
      <c r="F8359" s="25">
        <f t="shared" si="789"/>
        <v>0</v>
      </c>
      <c r="G8359" s="25" t="str">
        <f t="shared" si="785"/>
        <v>Winter</v>
      </c>
      <c r="H8359" s="25">
        <f t="shared" si="790"/>
        <v>1</v>
      </c>
      <c r="I8359" s="25">
        <v>0</v>
      </c>
      <c r="J8359" s="25">
        <f t="shared" si="786"/>
        <v>1</v>
      </c>
      <c r="K8359" s="7">
        <v>22.098140000000001</v>
      </c>
    </row>
    <row r="8360" spans="1:11" x14ac:dyDescent="0.25">
      <c r="A8360" s="6">
        <v>44545</v>
      </c>
      <c r="B8360" s="7">
        <v>3</v>
      </c>
      <c r="C8360" s="25">
        <v>116847.95675094018</v>
      </c>
      <c r="D8360" s="25">
        <f t="shared" si="788"/>
        <v>12</v>
      </c>
      <c r="E8360" s="25">
        <f t="shared" si="787"/>
        <v>0</v>
      </c>
      <c r="F8360" s="25">
        <f t="shared" si="789"/>
        <v>0</v>
      </c>
      <c r="G8360" s="25" t="str">
        <f t="shared" si="785"/>
        <v>Winter</v>
      </c>
      <c r="H8360" s="25">
        <f t="shared" si="790"/>
        <v>1</v>
      </c>
      <c r="I8360" s="25">
        <v>0</v>
      </c>
      <c r="J8360" s="25">
        <f t="shared" si="786"/>
        <v>1</v>
      </c>
      <c r="K8360" s="7">
        <v>24.34224</v>
      </c>
    </row>
    <row r="8361" spans="1:11" x14ac:dyDescent="0.25">
      <c r="A8361" s="6">
        <v>44545</v>
      </c>
      <c r="B8361" s="7">
        <v>4</v>
      </c>
      <c r="C8361" s="25">
        <v>115531.75504951752</v>
      </c>
      <c r="D8361" s="25">
        <f t="shared" si="788"/>
        <v>12</v>
      </c>
      <c r="E8361" s="25">
        <f t="shared" si="787"/>
        <v>0</v>
      </c>
      <c r="F8361" s="25">
        <f t="shared" si="789"/>
        <v>0</v>
      </c>
      <c r="G8361" s="25" t="str">
        <f t="shared" si="785"/>
        <v>Winter</v>
      </c>
      <c r="H8361" s="25">
        <f t="shared" si="790"/>
        <v>1</v>
      </c>
      <c r="I8361" s="25">
        <v>0</v>
      </c>
      <c r="J8361" s="25">
        <f t="shared" si="786"/>
        <v>1</v>
      </c>
      <c r="K8361" s="7">
        <v>23.325389999999999</v>
      </c>
    </row>
    <row r="8362" spans="1:11" x14ac:dyDescent="0.25">
      <c r="A8362" s="6">
        <v>44545</v>
      </c>
      <c r="B8362" s="7">
        <v>5</v>
      </c>
      <c r="C8362" s="25">
        <v>117420.66331209175</v>
      </c>
      <c r="D8362" s="25">
        <f t="shared" si="788"/>
        <v>12</v>
      </c>
      <c r="E8362" s="25">
        <f t="shared" si="787"/>
        <v>0</v>
      </c>
      <c r="F8362" s="25">
        <f t="shared" si="789"/>
        <v>0</v>
      </c>
      <c r="G8362" s="25" t="str">
        <f t="shared" si="785"/>
        <v>Winter</v>
      </c>
      <c r="H8362" s="25">
        <f t="shared" si="790"/>
        <v>1</v>
      </c>
      <c r="I8362" s="25">
        <v>0</v>
      </c>
      <c r="J8362" s="25">
        <f t="shared" si="786"/>
        <v>1</v>
      </c>
      <c r="K8362" s="7">
        <v>24.973579999999998</v>
      </c>
    </row>
    <row r="8363" spans="1:11" x14ac:dyDescent="0.25">
      <c r="A8363" s="6">
        <v>44545</v>
      </c>
      <c r="B8363" s="7">
        <v>6</v>
      </c>
      <c r="C8363" s="25">
        <v>126604.44613687051</v>
      </c>
      <c r="D8363" s="25">
        <f t="shared" si="788"/>
        <v>12</v>
      </c>
      <c r="E8363" s="25">
        <f t="shared" si="787"/>
        <v>0</v>
      </c>
      <c r="F8363" s="25">
        <f t="shared" si="789"/>
        <v>0</v>
      </c>
      <c r="G8363" s="25" t="str">
        <f t="shared" si="785"/>
        <v>Winter</v>
      </c>
      <c r="H8363" s="25">
        <f t="shared" si="790"/>
        <v>1</v>
      </c>
      <c r="I8363" s="25">
        <v>0</v>
      </c>
      <c r="J8363" s="25">
        <f t="shared" si="786"/>
        <v>1</v>
      </c>
      <c r="K8363" s="7">
        <v>30.09319</v>
      </c>
    </row>
    <row r="8364" spans="1:11" x14ac:dyDescent="0.25">
      <c r="A8364" s="6">
        <v>44545</v>
      </c>
      <c r="B8364" s="7">
        <v>7</v>
      </c>
      <c r="C8364" s="25">
        <v>143492.88482984685</v>
      </c>
      <c r="D8364" s="25">
        <f t="shared" si="788"/>
        <v>12</v>
      </c>
      <c r="E8364" s="25">
        <f t="shared" si="787"/>
        <v>0</v>
      </c>
      <c r="F8364" s="25">
        <f t="shared" si="789"/>
        <v>0</v>
      </c>
      <c r="G8364" s="25" t="str">
        <f t="shared" si="785"/>
        <v>Winter</v>
      </c>
      <c r="H8364" s="25">
        <f t="shared" si="790"/>
        <v>6</v>
      </c>
      <c r="I8364" s="25">
        <v>0</v>
      </c>
      <c r="J8364" s="25">
        <f t="shared" si="786"/>
        <v>6</v>
      </c>
      <c r="K8364" s="7">
        <v>42.661529999999999</v>
      </c>
    </row>
    <row r="8365" spans="1:11" x14ac:dyDescent="0.25">
      <c r="A8365" s="6">
        <v>44545</v>
      </c>
      <c r="B8365" s="7">
        <v>8</v>
      </c>
      <c r="C8365" s="25">
        <v>150916.71589264512</v>
      </c>
      <c r="D8365" s="25">
        <f t="shared" si="788"/>
        <v>12</v>
      </c>
      <c r="E8365" s="25">
        <f t="shared" si="787"/>
        <v>0</v>
      </c>
      <c r="F8365" s="25">
        <f t="shared" si="789"/>
        <v>0</v>
      </c>
      <c r="G8365" s="25" t="str">
        <f t="shared" si="785"/>
        <v>Winter</v>
      </c>
      <c r="H8365" s="25">
        <f t="shared" si="790"/>
        <v>6</v>
      </c>
      <c r="I8365" s="25">
        <v>0</v>
      </c>
      <c r="J8365" s="25">
        <f t="shared" si="786"/>
        <v>6</v>
      </c>
      <c r="K8365" s="7">
        <v>31.104610000000001</v>
      </c>
    </row>
    <row r="8366" spans="1:11" x14ac:dyDescent="0.25">
      <c r="A8366" s="6">
        <v>44545</v>
      </c>
      <c r="B8366" s="7">
        <v>9</v>
      </c>
      <c r="C8366" s="25">
        <v>145084.12075069375</v>
      </c>
      <c r="D8366" s="25">
        <f t="shared" si="788"/>
        <v>12</v>
      </c>
      <c r="E8366" s="25">
        <f t="shared" si="787"/>
        <v>0</v>
      </c>
      <c r="F8366" s="25">
        <f t="shared" si="789"/>
        <v>0</v>
      </c>
      <c r="G8366" s="25" t="str">
        <f t="shared" si="785"/>
        <v>Winter</v>
      </c>
      <c r="H8366" s="25">
        <f t="shared" si="790"/>
        <v>6</v>
      </c>
      <c r="I8366" s="25">
        <v>0</v>
      </c>
      <c r="J8366" s="25">
        <f t="shared" si="786"/>
        <v>6</v>
      </c>
      <c r="K8366" s="7">
        <v>30.670570000000001</v>
      </c>
    </row>
    <row r="8367" spans="1:11" x14ac:dyDescent="0.25">
      <c r="A8367" s="6">
        <v>44545</v>
      </c>
      <c r="B8367" s="7">
        <v>10</v>
      </c>
      <c r="C8367" s="25">
        <v>139905.93125059293</v>
      </c>
      <c r="D8367" s="25">
        <f t="shared" si="788"/>
        <v>12</v>
      </c>
      <c r="E8367" s="25">
        <f t="shared" si="787"/>
        <v>0</v>
      </c>
      <c r="F8367" s="25">
        <f t="shared" si="789"/>
        <v>0</v>
      </c>
      <c r="G8367" s="25" t="str">
        <f t="shared" ref="G8367:G8430" si="791">IF(OR(D8367&lt;5,D8367&gt;9),"Winter","Summer")</f>
        <v>Winter</v>
      </c>
      <c r="H8367" s="25">
        <f t="shared" si="790"/>
        <v>2</v>
      </c>
      <c r="I8367" s="25">
        <v>0</v>
      </c>
      <c r="J8367" s="25">
        <f t="shared" ref="J8367:J8430" si="792">IF(I8367=0,H8367,5)</f>
        <v>2</v>
      </c>
      <c r="K8367" s="7">
        <v>26.855129999999999</v>
      </c>
    </row>
    <row r="8368" spans="1:11" x14ac:dyDescent="0.25">
      <c r="A8368" s="6">
        <v>44545</v>
      </c>
      <c r="B8368" s="7">
        <v>11</v>
      </c>
      <c r="C8368" s="25">
        <v>131686.46763771065</v>
      </c>
      <c r="D8368" s="25">
        <f t="shared" si="788"/>
        <v>12</v>
      </c>
      <c r="E8368" s="25">
        <f t="shared" si="787"/>
        <v>0</v>
      </c>
      <c r="F8368" s="25">
        <f t="shared" si="789"/>
        <v>0</v>
      </c>
      <c r="G8368" s="25" t="str">
        <f t="shared" si="791"/>
        <v>Winter</v>
      </c>
      <c r="H8368" s="25">
        <f t="shared" si="790"/>
        <v>2</v>
      </c>
      <c r="I8368" s="25">
        <v>0</v>
      </c>
      <c r="J8368" s="25">
        <f t="shared" si="792"/>
        <v>2</v>
      </c>
      <c r="K8368" s="7">
        <v>29.18357</v>
      </c>
    </row>
    <row r="8369" spans="1:11" x14ac:dyDescent="0.25">
      <c r="A8369" s="6">
        <v>44545</v>
      </c>
      <c r="B8369" s="7">
        <v>12</v>
      </c>
      <c r="C8369" s="25">
        <v>127489.04954124903</v>
      </c>
      <c r="D8369" s="25">
        <f t="shared" si="788"/>
        <v>12</v>
      </c>
      <c r="E8369" s="25">
        <f t="shared" si="787"/>
        <v>0</v>
      </c>
      <c r="F8369" s="25">
        <f t="shared" si="789"/>
        <v>0</v>
      </c>
      <c r="G8369" s="25" t="str">
        <f t="shared" si="791"/>
        <v>Winter</v>
      </c>
      <c r="H8369" s="25">
        <f t="shared" si="790"/>
        <v>2</v>
      </c>
      <c r="I8369" s="25">
        <v>0</v>
      </c>
      <c r="J8369" s="25">
        <f t="shared" si="792"/>
        <v>2</v>
      </c>
      <c r="K8369" s="7">
        <v>28.740729999999999</v>
      </c>
    </row>
    <row r="8370" spans="1:11" x14ac:dyDescent="0.25">
      <c r="A8370" s="6">
        <v>44545</v>
      </c>
      <c r="B8370" s="7">
        <v>13</v>
      </c>
      <c r="C8370" s="25">
        <v>126300.64714388293</v>
      </c>
      <c r="D8370" s="25">
        <f t="shared" si="788"/>
        <v>12</v>
      </c>
      <c r="E8370" s="25">
        <f t="shared" si="787"/>
        <v>0</v>
      </c>
      <c r="F8370" s="25">
        <f t="shared" si="789"/>
        <v>0</v>
      </c>
      <c r="G8370" s="25" t="str">
        <f t="shared" si="791"/>
        <v>Winter</v>
      </c>
      <c r="H8370" s="25">
        <f t="shared" si="790"/>
        <v>2</v>
      </c>
      <c r="I8370" s="25">
        <v>0</v>
      </c>
      <c r="J8370" s="25">
        <f t="shared" si="792"/>
        <v>2</v>
      </c>
      <c r="K8370" s="7">
        <v>28.70194</v>
      </c>
    </row>
    <row r="8371" spans="1:11" x14ac:dyDescent="0.25">
      <c r="A8371" s="6">
        <v>44545</v>
      </c>
      <c r="B8371" s="7">
        <v>14</v>
      </c>
      <c r="C8371" s="25">
        <v>122583.64837350095</v>
      </c>
      <c r="D8371" s="25">
        <f t="shared" si="788"/>
        <v>12</v>
      </c>
      <c r="E8371" s="25">
        <f t="shared" si="787"/>
        <v>0</v>
      </c>
      <c r="F8371" s="25">
        <f t="shared" si="789"/>
        <v>0</v>
      </c>
      <c r="G8371" s="25" t="str">
        <f t="shared" si="791"/>
        <v>Winter</v>
      </c>
      <c r="H8371" s="25">
        <f t="shared" si="790"/>
        <v>2</v>
      </c>
      <c r="I8371" s="25">
        <v>0</v>
      </c>
      <c r="J8371" s="25">
        <f t="shared" si="792"/>
        <v>2</v>
      </c>
      <c r="K8371" s="7">
        <v>28.204910000000002</v>
      </c>
    </row>
    <row r="8372" spans="1:11" x14ac:dyDescent="0.25">
      <c r="A8372" s="6">
        <v>44545</v>
      </c>
      <c r="B8372" s="7">
        <v>15</v>
      </c>
      <c r="C8372" s="25">
        <v>119291.46035740228</v>
      </c>
      <c r="D8372" s="25">
        <f t="shared" si="788"/>
        <v>12</v>
      </c>
      <c r="E8372" s="25">
        <f t="shared" si="787"/>
        <v>0</v>
      </c>
      <c r="F8372" s="25">
        <f t="shared" si="789"/>
        <v>0</v>
      </c>
      <c r="G8372" s="25" t="str">
        <f t="shared" si="791"/>
        <v>Winter</v>
      </c>
      <c r="H8372" s="25">
        <f t="shared" si="790"/>
        <v>2</v>
      </c>
      <c r="I8372" s="25">
        <v>0</v>
      </c>
      <c r="J8372" s="25">
        <f t="shared" si="792"/>
        <v>2</v>
      </c>
      <c r="K8372" s="7">
        <v>25.752780000000001</v>
      </c>
    </row>
    <row r="8373" spans="1:11" x14ac:dyDescent="0.25">
      <c r="A8373" s="6">
        <v>44545</v>
      </c>
      <c r="B8373" s="7">
        <v>16</v>
      </c>
      <c r="C8373" s="25">
        <v>122914.20581017621</v>
      </c>
      <c r="D8373" s="25">
        <f t="shared" si="788"/>
        <v>12</v>
      </c>
      <c r="E8373" s="25">
        <f t="shared" si="787"/>
        <v>0</v>
      </c>
      <c r="F8373" s="25">
        <f t="shared" si="789"/>
        <v>0</v>
      </c>
      <c r="G8373" s="25" t="str">
        <f t="shared" si="791"/>
        <v>Winter</v>
      </c>
      <c r="H8373" s="25">
        <f t="shared" si="790"/>
        <v>2</v>
      </c>
      <c r="I8373" s="25">
        <v>0</v>
      </c>
      <c r="J8373" s="25">
        <f t="shared" si="792"/>
        <v>2</v>
      </c>
      <c r="K8373" s="7">
        <v>26.728190000000001</v>
      </c>
    </row>
    <row r="8374" spans="1:11" x14ac:dyDescent="0.25">
      <c r="A8374" s="6">
        <v>44545</v>
      </c>
      <c r="B8374" s="7">
        <v>17</v>
      </c>
      <c r="C8374" s="25">
        <v>134762.20663904224</v>
      </c>
      <c r="D8374" s="25">
        <f t="shared" si="788"/>
        <v>12</v>
      </c>
      <c r="E8374" s="25">
        <f t="shared" si="787"/>
        <v>0</v>
      </c>
      <c r="F8374" s="25">
        <f t="shared" si="789"/>
        <v>0</v>
      </c>
      <c r="G8374" s="25" t="str">
        <f t="shared" si="791"/>
        <v>Winter</v>
      </c>
      <c r="H8374" s="25">
        <f t="shared" si="790"/>
        <v>2</v>
      </c>
      <c r="I8374" s="25">
        <v>0</v>
      </c>
      <c r="J8374" s="25">
        <f t="shared" si="792"/>
        <v>2</v>
      </c>
      <c r="K8374" s="7">
        <v>30.73714</v>
      </c>
    </row>
    <row r="8375" spans="1:11" x14ac:dyDescent="0.25">
      <c r="A8375" s="6">
        <v>44545</v>
      </c>
      <c r="B8375" s="7">
        <v>18</v>
      </c>
      <c r="C8375" s="25">
        <v>160398.95185753817</v>
      </c>
      <c r="D8375" s="25">
        <f t="shared" si="788"/>
        <v>12</v>
      </c>
      <c r="E8375" s="25">
        <f t="shared" si="787"/>
        <v>0</v>
      </c>
      <c r="F8375" s="25">
        <f t="shared" si="789"/>
        <v>0</v>
      </c>
      <c r="G8375" s="25" t="str">
        <f t="shared" si="791"/>
        <v>Winter</v>
      </c>
      <c r="H8375" s="25">
        <f t="shared" si="790"/>
        <v>2</v>
      </c>
      <c r="I8375" s="25">
        <v>0</v>
      </c>
      <c r="J8375" s="25">
        <f t="shared" si="792"/>
        <v>2</v>
      </c>
      <c r="K8375" s="7">
        <v>38.73706</v>
      </c>
    </row>
    <row r="8376" spans="1:11" x14ac:dyDescent="0.25">
      <c r="A8376" s="6">
        <v>44545</v>
      </c>
      <c r="B8376" s="7">
        <v>19</v>
      </c>
      <c r="C8376" s="25">
        <v>173672.34843852694</v>
      </c>
      <c r="D8376" s="25">
        <f t="shared" si="788"/>
        <v>12</v>
      </c>
      <c r="E8376" s="25">
        <f t="shared" si="787"/>
        <v>0</v>
      </c>
      <c r="F8376" s="25">
        <f t="shared" si="789"/>
        <v>0</v>
      </c>
      <c r="G8376" s="25" t="str">
        <f t="shared" si="791"/>
        <v>Winter</v>
      </c>
      <c r="H8376" s="25">
        <f t="shared" si="790"/>
        <v>6</v>
      </c>
      <c r="I8376" s="25">
        <v>0</v>
      </c>
      <c r="J8376" s="25">
        <f t="shared" si="792"/>
        <v>6</v>
      </c>
      <c r="K8376" s="7">
        <v>33.696669999999997</v>
      </c>
    </row>
    <row r="8377" spans="1:11" x14ac:dyDescent="0.25">
      <c r="A8377" s="6">
        <v>44545</v>
      </c>
      <c r="B8377" s="7">
        <v>20</v>
      </c>
      <c r="C8377" s="25">
        <v>175927.34138503898</v>
      </c>
      <c r="D8377" s="25">
        <f t="shared" si="788"/>
        <v>12</v>
      </c>
      <c r="E8377" s="25">
        <f t="shared" si="787"/>
        <v>0</v>
      </c>
      <c r="F8377" s="25">
        <f t="shared" si="789"/>
        <v>0</v>
      </c>
      <c r="G8377" s="25" t="str">
        <f t="shared" si="791"/>
        <v>Winter</v>
      </c>
      <c r="H8377" s="25">
        <f t="shared" si="790"/>
        <v>6</v>
      </c>
      <c r="I8377" s="25">
        <v>0</v>
      </c>
      <c r="J8377" s="25">
        <f t="shared" si="792"/>
        <v>6</v>
      </c>
      <c r="K8377" s="7">
        <v>52.826169999999998</v>
      </c>
    </row>
    <row r="8378" spans="1:11" x14ac:dyDescent="0.25">
      <c r="A8378" s="6">
        <v>44545</v>
      </c>
      <c r="B8378" s="7">
        <v>21</v>
      </c>
      <c r="C8378" s="25">
        <v>174372.72349988157</v>
      </c>
      <c r="D8378" s="25">
        <f t="shared" si="788"/>
        <v>12</v>
      </c>
      <c r="E8378" s="25">
        <f t="shared" si="787"/>
        <v>0</v>
      </c>
      <c r="F8378" s="25">
        <f t="shared" si="789"/>
        <v>0</v>
      </c>
      <c r="G8378" s="25" t="str">
        <f t="shared" si="791"/>
        <v>Winter</v>
      </c>
      <c r="H8378" s="25">
        <f t="shared" si="790"/>
        <v>6</v>
      </c>
      <c r="I8378" s="25">
        <v>0</v>
      </c>
      <c r="J8378" s="25">
        <f t="shared" si="792"/>
        <v>6</v>
      </c>
      <c r="K8378" s="7">
        <v>34.849490000000003</v>
      </c>
    </row>
    <row r="8379" spans="1:11" x14ac:dyDescent="0.25">
      <c r="A8379" s="6">
        <v>44545</v>
      </c>
      <c r="B8379" s="7">
        <v>22</v>
      </c>
      <c r="C8379" s="25">
        <v>165786.52210445199</v>
      </c>
      <c r="D8379" s="25">
        <f t="shared" si="788"/>
        <v>12</v>
      </c>
      <c r="E8379" s="25">
        <f t="shared" si="787"/>
        <v>0</v>
      </c>
      <c r="F8379" s="25">
        <f t="shared" si="789"/>
        <v>0</v>
      </c>
      <c r="G8379" s="25" t="str">
        <f t="shared" si="791"/>
        <v>Winter</v>
      </c>
      <c r="H8379" s="25">
        <f t="shared" si="790"/>
        <v>2</v>
      </c>
      <c r="I8379" s="25">
        <v>0</v>
      </c>
      <c r="J8379" s="25">
        <f t="shared" si="792"/>
        <v>2</v>
      </c>
      <c r="K8379" s="7">
        <v>34.667200000000001</v>
      </c>
    </row>
    <row r="8380" spans="1:11" x14ac:dyDescent="0.25">
      <c r="A8380" s="6">
        <v>44545</v>
      </c>
      <c r="B8380" s="7">
        <v>23</v>
      </c>
      <c r="C8380" s="25">
        <v>149381.72663497739</v>
      </c>
      <c r="D8380" s="25">
        <f t="shared" si="788"/>
        <v>12</v>
      </c>
      <c r="E8380" s="25">
        <f t="shared" si="787"/>
        <v>0</v>
      </c>
      <c r="F8380" s="25">
        <f t="shared" si="789"/>
        <v>0</v>
      </c>
      <c r="G8380" s="25" t="str">
        <f t="shared" si="791"/>
        <v>Winter</v>
      </c>
      <c r="H8380" s="25">
        <f t="shared" si="790"/>
        <v>2</v>
      </c>
      <c r="I8380" s="25">
        <v>0</v>
      </c>
      <c r="J8380" s="25">
        <f t="shared" si="792"/>
        <v>2</v>
      </c>
      <c r="K8380" s="7">
        <v>28.48725</v>
      </c>
    </row>
    <row r="8381" spans="1:11" x14ac:dyDescent="0.25">
      <c r="A8381" s="6">
        <v>44545</v>
      </c>
      <c r="B8381" s="7">
        <v>24</v>
      </c>
      <c r="C8381" s="25">
        <v>129449.19559479444</v>
      </c>
      <c r="D8381" s="25">
        <f t="shared" si="788"/>
        <v>12</v>
      </c>
      <c r="E8381" s="25">
        <f t="shared" si="787"/>
        <v>0</v>
      </c>
      <c r="F8381" s="25">
        <f t="shared" si="789"/>
        <v>0</v>
      </c>
      <c r="G8381" s="25" t="str">
        <f t="shared" si="791"/>
        <v>Winter</v>
      </c>
      <c r="H8381" s="25">
        <f t="shared" si="790"/>
        <v>2</v>
      </c>
      <c r="I8381" s="25">
        <v>0</v>
      </c>
      <c r="J8381" s="25">
        <f t="shared" si="792"/>
        <v>2</v>
      </c>
      <c r="K8381" s="7">
        <v>23.72634</v>
      </c>
    </row>
    <row r="8382" spans="1:11" x14ac:dyDescent="0.25">
      <c r="A8382" s="6">
        <v>44546</v>
      </c>
      <c r="B8382" s="7">
        <v>1</v>
      </c>
      <c r="C8382" s="25">
        <v>114801.23749974411</v>
      </c>
      <c r="D8382" s="25">
        <f t="shared" si="788"/>
        <v>12</v>
      </c>
      <c r="E8382" s="25">
        <f t="shared" si="787"/>
        <v>0</v>
      </c>
      <c r="F8382" s="25">
        <f t="shared" si="789"/>
        <v>0</v>
      </c>
      <c r="G8382" s="25" t="str">
        <f t="shared" si="791"/>
        <v>Winter</v>
      </c>
      <c r="H8382" s="25">
        <f t="shared" si="790"/>
        <v>2</v>
      </c>
      <c r="I8382" s="25">
        <v>0</v>
      </c>
      <c r="J8382" s="25">
        <f t="shared" si="792"/>
        <v>2</v>
      </c>
      <c r="K8382" s="7">
        <v>25.395199999999999</v>
      </c>
    </row>
    <row r="8383" spans="1:11" x14ac:dyDescent="0.25">
      <c r="A8383" s="6">
        <v>44546</v>
      </c>
      <c r="B8383" s="7">
        <v>2</v>
      </c>
      <c r="C8383" s="25">
        <v>105767.33469873751</v>
      </c>
      <c r="D8383" s="25">
        <f t="shared" si="788"/>
        <v>12</v>
      </c>
      <c r="E8383" s="25">
        <f t="shared" si="787"/>
        <v>0</v>
      </c>
      <c r="F8383" s="25">
        <f t="shared" si="789"/>
        <v>0</v>
      </c>
      <c r="G8383" s="25" t="str">
        <f t="shared" si="791"/>
        <v>Winter</v>
      </c>
      <c r="H8383" s="25">
        <f t="shared" si="790"/>
        <v>1</v>
      </c>
      <c r="I8383" s="25">
        <v>0</v>
      </c>
      <c r="J8383" s="25">
        <f t="shared" si="792"/>
        <v>1</v>
      </c>
      <c r="K8383" s="7">
        <v>23.470980000000001</v>
      </c>
    </row>
    <row r="8384" spans="1:11" x14ac:dyDescent="0.25">
      <c r="A8384" s="6">
        <v>44546</v>
      </c>
      <c r="B8384" s="7">
        <v>3</v>
      </c>
      <c r="C8384" s="25">
        <v>102120.48384566962</v>
      </c>
      <c r="D8384" s="25">
        <f t="shared" si="788"/>
        <v>12</v>
      </c>
      <c r="E8384" s="25">
        <f t="shared" si="787"/>
        <v>0</v>
      </c>
      <c r="F8384" s="25">
        <f t="shared" si="789"/>
        <v>0</v>
      </c>
      <c r="G8384" s="25" t="str">
        <f t="shared" si="791"/>
        <v>Winter</v>
      </c>
      <c r="H8384" s="25">
        <f t="shared" si="790"/>
        <v>1</v>
      </c>
      <c r="I8384" s="25">
        <v>0</v>
      </c>
      <c r="J8384" s="25">
        <f t="shared" si="792"/>
        <v>1</v>
      </c>
      <c r="K8384" s="7">
        <v>21.92023</v>
      </c>
    </row>
    <row r="8385" spans="1:11" x14ac:dyDescent="0.25">
      <c r="A8385" s="6">
        <v>44546</v>
      </c>
      <c r="B8385" s="7">
        <v>4</v>
      </c>
      <c r="C8385" s="25">
        <v>100544.04903020654</v>
      </c>
      <c r="D8385" s="25">
        <f t="shared" si="788"/>
        <v>12</v>
      </c>
      <c r="E8385" s="25">
        <f t="shared" si="787"/>
        <v>0</v>
      </c>
      <c r="F8385" s="25">
        <f t="shared" si="789"/>
        <v>0</v>
      </c>
      <c r="G8385" s="25" t="str">
        <f t="shared" si="791"/>
        <v>Winter</v>
      </c>
      <c r="H8385" s="25">
        <f t="shared" si="790"/>
        <v>1</v>
      </c>
      <c r="I8385" s="25">
        <v>0</v>
      </c>
      <c r="J8385" s="25">
        <f t="shared" si="792"/>
        <v>1</v>
      </c>
      <c r="K8385" s="7">
        <v>22.041679999999999</v>
      </c>
    </row>
    <row r="8386" spans="1:11" x14ac:dyDescent="0.25">
      <c r="A8386" s="6">
        <v>44546</v>
      </c>
      <c r="B8386" s="7">
        <v>5</v>
      </c>
      <c r="C8386" s="25">
        <v>101357.25104313972</v>
      </c>
      <c r="D8386" s="25">
        <f t="shared" si="788"/>
        <v>12</v>
      </c>
      <c r="E8386" s="25">
        <f t="shared" si="787"/>
        <v>0</v>
      </c>
      <c r="F8386" s="25">
        <f t="shared" si="789"/>
        <v>0</v>
      </c>
      <c r="G8386" s="25" t="str">
        <f t="shared" si="791"/>
        <v>Winter</v>
      </c>
      <c r="H8386" s="25">
        <f t="shared" si="790"/>
        <v>1</v>
      </c>
      <c r="I8386" s="25">
        <v>0</v>
      </c>
      <c r="J8386" s="25">
        <f t="shared" si="792"/>
        <v>1</v>
      </c>
      <c r="K8386" s="7">
        <v>22.72148</v>
      </c>
    </row>
    <row r="8387" spans="1:11" x14ac:dyDescent="0.25">
      <c r="A8387" s="6">
        <v>44546</v>
      </c>
      <c r="B8387" s="7">
        <v>6</v>
      </c>
      <c r="C8387" s="25">
        <v>109086.67714048216</v>
      </c>
      <c r="D8387" s="25">
        <f t="shared" si="788"/>
        <v>12</v>
      </c>
      <c r="E8387" s="25">
        <f t="shared" si="787"/>
        <v>0</v>
      </c>
      <c r="F8387" s="25">
        <f t="shared" si="789"/>
        <v>0</v>
      </c>
      <c r="G8387" s="25" t="str">
        <f t="shared" si="791"/>
        <v>Winter</v>
      </c>
      <c r="H8387" s="25">
        <f t="shared" si="790"/>
        <v>1</v>
      </c>
      <c r="I8387" s="25">
        <v>0</v>
      </c>
      <c r="J8387" s="25">
        <f t="shared" si="792"/>
        <v>1</v>
      </c>
      <c r="K8387" s="7">
        <v>22.92962</v>
      </c>
    </row>
    <row r="8388" spans="1:11" x14ac:dyDescent="0.25">
      <c r="A8388" s="6">
        <v>44546</v>
      </c>
      <c r="B8388" s="7">
        <v>7</v>
      </c>
      <c r="C8388" s="25">
        <v>125156.24858962679</v>
      </c>
      <c r="D8388" s="25">
        <f t="shared" si="788"/>
        <v>12</v>
      </c>
      <c r="E8388" s="25">
        <f t="shared" si="787"/>
        <v>0</v>
      </c>
      <c r="F8388" s="25">
        <f t="shared" si="789"/>
        <v>0</v>
      </c>
      <c r="G8388" s="25" t="str">
        <f t="shared" si="791"/>
        <v>Winter</v>
      </c>
      <c r="H8388" s="25">
        <f t="shared" si="790"/>
        <v>6</v>
      </c>
      <c r="I8388" s="25">
        <v>0</v>
      </c>
      <c r="J8388" s="25">
        <f t="shared" si="792"/>
        <v>6</v>
      </c>
      <c r="K8388" s="7">
        <v>30.936350000000001</v>
      </c>
    </row>
    <row r="8389" spans="1:11" x14ac:dyDescent="0.25">
      <c r="A8389" s="6">
        <v>44546</v>
      </c>
      <c r="B8389" s="7">
        <v>8</v>
      </c>
      <c r="C8389" s="25">
        <v>132212.58246030979</v>
      </c>
      <c r="D8389" s="25">
        <f t="shared" si="788"/>
        <v>12</v>
      </c>
      <c r="E8389" s="25">
        <f t="shared" si="787"/>
        <v>0</v>
      </c>
      <c r="F8389" s="25">
        <f t="shared" si="789"/>
        <v>0</v>
      </c>
      <c r="G8389" s="25" t="str">
        <f t="shared" si="791"/>
        <v>Winter</v>
      </c>
      <c r="H8389" s="25">
        <f t="shared" si="790"/>
        <v>6</v>
      </c>
      <c r="I8389" s="25">
        <v>0</v>
      </c>
      <c r="J8389" s="25">
        <f t="shared" si="792"/>
        <v>6</v>
      </c>
      <c r="K8389" s="7">
        <v>37.03096</v>
      </c>
    </row>
    <row r="8390" spans="1:11" x14ac:dyDescent="0.25">
      <c r="A8390" s="6">
        <v>44546</v>
      </c>
      <c r="B8390" s="7">
        <v>9</v>
      </c>
      <c r="C8390" s="25">
        <v>127196.08384072634</v>
      </c>
      <c r="D8390" s="25">
        <f t="shared" si="788"/>
        <v>12</v>
      </c>
      <c r="E8390" s="25">
        <f t="shared" ref="E8390:E8453" si="793">IF(IFERROR(VLOOKUP(A8390,$S$6:$S$15,1,0),0)&gt;0,1,0)</f>
        <v>0</v>
      </c>
      <c r="F8390" s="25">
        <f t="shared" si="789"/>
        <v>0</v>
      </c>
      <c r="G8390" s="25" t="str">
        <f t="shared" si="791"/>
        <v>Winter</v>
      </c>
      <c r="H8390" s="25">
        <f t="shared" si="790"/>
        <v>6</v>
      </c>
      <c r="I8390" s="25">
        <v>0</v>
      </c>
      <c r="J8390" s="25">
        <f t="shared" si="792"/>
        <v>6</v>
      </c>
      <c r="K8390" s="7">
        <v>45.437919999999998</v>
      </c>
    </row>
    <row r="8391" spans="1:11" x14ac:dyDescent="0.25">
      <c r="A8391" s="6">
        <v>44546</v>
      </c>
      <c r="B8391" s="7">
        <v>10</v>
      </c>
      <c r="C8391" s="25">
        <v>126157.93988933781</v>
      </c>
      <c r="D8391" s="25">
        <f t="shared" ref="D8391:D8454" si="794">MONTH(A8391)</f>
        <v>12</v>
      </c>
      <c r="E8391" s="25">
        <f t="shared" si="793"/>
        <v>0</v>
      </c>
      <c r="F8391" s="25">
        <f t="shared" ref="F8391:F8454" si="795">IF(WEEKDAY(A8391,2)&gt;5,1,0)</f>
        <v>0</v>
      </c>
      <c r="G8391" s="25" t="str">
        <f t="shared" si="791"/>
        <v>Winter</v>
      </c>
      <c r="H8391" s="25">
        <f t="shared" ref="H8391:H8454" si="796">IF(AND(B8391&lt;7,B8391&gt;1),1,IF(G8391="Winter",IF(OR(E8391=1,F8391=1,B8391=1,AND(B8391&gt;9,B8391&lt;19),B8391&gt;21),2,6),IF(OR(E8391=1,F8391=1,B8391&lt;15,B8391&gt;20),3,4)))</f>
        <v>2</v>
      </c>
      <c r="I8391" s="25">
        <v>0</v>
      </c>
      <c r="J8391" s="25">
        <f t="shared" si="792"/>
        <v>2</v>
      </c>
      <c r="K8391" s="7">
        <v>24.484179999999999</v>
      </c>
    </row>
    <row r="8392" spans="1:11" x14ac:dyDescent="0.25">
      <c r="A8392" s="6">
        <v>44546</v>
      </c>
      <c r="B8392" s="7">
        <v>11</v>
      </c>
      <c r="C8392" s="25">
        <v>124830.56834468769</v>
      </c>
      <c r="D8392" s="25">
        <f t="shared" si="794"/>
        <v>12</v>
      </c>
      <c r="E8392" s="25">
        <f t="shared" si="793"/>
        <v>0</v>
      </c>
      <c r="F8392" s="25">
        <f t="shared" si="795"/>
        <v>0</v>
      </c>
      <c r="G8392" s="25" t="str">
        <f t="shared" si="791"/>
        <v>Winter</v>
      </c>
      <c r="H8392" s="25">
        <f t="shared" si="796"/>
        <v>2</v>
      </c>
      <c r="I8392" s="25">
        <v>0</v>
      </c>
      <c r="J8392" s="25">
        <f t="shared" si="792"/>
        <v>2</v>
      </c>
      <c r="K8392" s="7">
        <v>25.232980000000001</v>
      </c>
    </row>
    <row r="8393" spans="1:11" x14ac:dyDescent="0.25">
      <c r="A8393" s="6">
        <v>44546</v>
      </c>
      <c r="B8393" s="7">
        <v>12</v>
      </c>
      <c r="C8393" s="25">
        <v>124945.27505475176</v>
      </c>
      <c r="D8393" s="25">
        <f t="shared" si="794"/>
        <v>12</v>
      </c>
      <c r="E8393" s="25">
        <f t="shared" si="793"/>
        <v>0</v>
      </c>
      <c r="F8393" s="25">
        <f t="shared" si="795"/>
        <v>0</v>
      </c>
      <c r="G8393" s="25" t="str">
        <f t="shared" si="791"/>
        <v>Winter</v>
      </c>
      <c r="H8393" s="25">
        <f t="shared" si="796"/>
        <v>2</v>
      </c>
      <c r="I8393" s="25">
        <v>0</v>
      </c>
      <c r="J8393" s="25">
        <f t="shared" si="792"/>
        <v>2</v>
      </c>
      <c r="K8393" s="7">
        <v>25.562950000000001</v>
      </c>
    </row>
    <row r="8394" spans="1:11" x14ac:dyDescent="0.25">
      <c r="A8394" s="6">
        <v>44546</v>
      </c>
      <c r="B8394" s="7">
        <v>13</v>
      </c>
      <c r="C8394" s="25">
        <v>124103.29518253745</v>
      </c>
      <c r="D8394" s="25">
        <f t="shared" si="794"/>
        <v>12</v>
      </c>
      <c r="E8394" s="25">
        <f t="shared" si="793"/>
        <v>0</v>
      </c>
      <c r="F8394" s="25">
        <f t="shared" si="795"/>
        <v>0</v>
      </c>
      <c r="G8394" s="25" t="str">
        <f t="shared" si="791"/>
        <v>Winter</v>
      </c>
      <c r="H8394" s="25">
        <f t="shared" si="796"/>
        <v>2</v>
      </c>
      <c r="I8394" s="25">
        <v>0</v>
      </c>
      <c r="J8394" s="25">
        <f t="shared" si="792"/>
        <v>2</v>
      </c>
      <c r="K8394" s="7">
        <v>29.122170000000001</v>
      </c>
    </row>
    <row r="8395" spans="1:11" x14ac:dyDescent="0.25">
      <c r="A8395" s="6">
        <v>44546</v>
      </c>
      <c r="B8395" s="7">
        <v>14</v>
      </c>
      <c r="C8395" s="25">
        <v>123329.57934998193</v>
      </c>
      <c r="D8395" s="25">
        <f t="shared" si="794"/>
        <v>12</v>
      </c>
      <c r="E8395" s="25">
        <f t="shared" si="793"/>
        <v>0</v>
      </c>
      <c r="F8395" s="25">
        <f t="shared" si="795"/>
        <v>0</v>
      </c>
      <c r="G8395" s="25" t="str">
        <f t="shared" si="791"/>
        <v>Winter</v>
      </c>
      <c r="H8395" s="25">
        <f t="shared" si="796"/>
        <v>2</v>
      </c>
      <c r="I8395" s="25">
        <v>0</v>
      </c>
      <c r="J8395" s="25">
        <f t="shared" si="792"/>
        <v>2</v>
      </c>
      <c r="K8395" s="7">
        <v>27.420359999999999</v>
      </c>
    </row>
    <row r="8396" spans="1:11" x14ac:dyDescent="0.25">
      <c r="A8396" s="6">
        <v>44546</v>
      </c>
      <c r="B8396" s="7">
        <v>15</v>
      </c>
      <c r="C8396" s="25">
        <v>122974.57709208775</v>
      </c>
      <c r="D8396" s="25">
        <f t="shared" si="794"/>
        <v>12</v>
      </c>
      <c r="E8396" s="25">
        <f t="shared" si="793"/>
        <v>0</v>
      </c>
      <c r="F8396" s="25">
        <f t="shared" si="795"/>
        <v>0</v>
      </c>
      <c r="G8396" s="25" t="str">
        <f t="shared" si="791"/>
        <v>Winter</v>
      </c>
      <c r="H8396" s="25">
        <f t="shared" si="796"/>
        <v>2</v>
      </c>
      <c r="I8396" s="25">
        <v>0</v>
      </c>
      <c r="J8396" s="25">
        <f t="shared" si="792"/>
        <v>2</v>
      </c>
      <c r="K8396" s="7">
        <v>26.6965</v>
      </c>
    </row>
    <row r="8397" spans="1:11" x14ac:dyDescent="0.25">
      <c r="A8397" s="6">
        <v>44546</v>
      </c>
      <c r="B8397" s="7">
        <v>16</v>
      </c>
      <c r="C8397" s="25">
        <v>131498.37812213524</v>
      </c>
      <c r="D8397" s="25">
        <f t="shared" si="794"/>
        <v>12</v>
      </c>
      <c r="E8397" s="25">
        <f t="shared" si="793"/>
        <v>0</v>
      </c>
      <c r="F8397" s="25">
        <f t="shared" si="795"/>
        <v>0</v>
      </c>
      <c r="G8397" s="25" t="str">
        <f t="shared" si="791"/>
        <v>Winter</v>
      </c>
      <c r="H8397" s="25">
        <f t="shared" si="796"/>
        <v>2</v>
      </c>
      <c r="I8397" s="25">
        <v>0</v>
      </c>
      <c r="J8397" s="25">
        <f t="shared" si="792"/>
        <v>2</v>
      </c>
      <c r="K8397" s="7">
        <v>27.426939999999998</v>
      </c>
    </row>
    <row r="8398" spans="1:11" x14ac:dyDescent="0.25">
      <c r="A8398" s="6">
        <v>44546</v>
      </c>
      <c r="B8398" s="7">
        <v>17</v>
      </c>
      <c r="C8398" s="25">
        <v>145247.15732849934</v>
      </c>
      <c r="D8398" s="25">
        <f t="shared" si="794"/>
        <v>12</v>
      </c>
      <c r="E8398" s="25">
        <f t="shared" si="793"/>
        <v>0</v>
      </c>
      <c r="F8398" s="25">
        <f t="shared" si="795"/>
        <v>0</v>
      </c>
      <c r="G8398" s="25" t="str">
        <f t="shared" si="791"/>
        <v>Winter</v>
      </c>
      <c r="H8398" s="25">
        <f t="shared" si="796"/>
        <v>2</v>
      </c>
      <c r="I8398" s="25">
        <v>0</v>
      </c>
      <c r="J8398" s="25">
        <f t="shared" si="792"/>
        <v>2</v>
      </c>
      <c r="K8398" s="7">
        <v>44.336539999999999</v>
      </c>
    </row>
    <row r="8399" spans="1:11" x14ac:dyDescent="0.25">
      <c r="A8399" s="6">
        <v>44546</v>
      </c>
      <c r="B8399" s="7">
        <v>18</v>
      </c>
      <c r="C8399" s="25">
        <v>166186.05136554356</v>
      </c>
      <c r="D8399" s="25">
        <f t="shared" si="794"/>
        <v>12</v>
      </c>
      <c r="E8399" s="25">
        <f t="shared" si="793"/>
        <v>0</v>
      </c>
      <c r="F8399" s="25">
        <f t="shared" si="795"/>
        <v>0</v>
      </c>
      <c r="G8399" s="25" t="str">
        <f t="shared" si="791"/>
        <v>Winter</v>
      </c>
      <c r="H8399" s="25">
        <f t="shared" si="796"/>
        <v>2</v>
      </c>
      <c r="I8399" s="25">
        <v>0</v>
      </c>
      <c r="J8399" s="25">
        <f t="shared" si="792"/>
        <v>2</v>
      </c>
      <c r="K8399" s="7">
        <v>65.852999999999994</v>
      </c>
    </row>
    <row r="8400" spans="1:11" x14ac:dyDescent="0.25">
      <c r="A8400" s="6">
        <v>44546</v>
      </c>
      <c r="B8400" s="7">
        <v>19</v>
      </c>
      <c r="C8400" s="25">
        <v>175106.25771209635</v>
      </c>
      <c r="D8400" s="25">
        <f t="shared" si="794"/>
        <v>12</v>
      </c>
      <c r="E8400" s="25">
        <f t="shared" si="793"/>
        <v>0</v>
      </c>
      <c r="F8400" s="25">
        <f t="shared" si="795"/>
        <v>0</v>
      </c>
      <c r="G8400" s="25" t="str">
        <f t="shared" si="791"/>
        <v>Winter</v>
      </c>
      <c r="H8400" s="25">
        <f t="shared" si="796"/>
        <v>6</v>
      </c>
      <c r="I8400" s="25">
        <v>0</v>
      </c>
      <c r="J8400" s="25">
        <f t="shared" si="792"/>
        <v>6</v>
      </c>
      <c r="K8400" s="7">
        <v>41.908189999999998</v>
      </c>
    </row>
    <row r="8401" spans="1:11" x14ac:dyDescent="0.25">
      <c r="A8401" s="6">
        <v>44546</v>
      </c>
      <c r="B8401" s="7">
        <v>20</v>
      </c>
      <c r="C8401" s="25">
        <v>177054.49247019639</v>
      </c>
      <c r="D8401" s="25">
        <f t="shared" si="794"/>
        <v>12</v>
      </c>
      <c r="E8401" s="25">
        <f t="shared" si="793"/>
        <v>0</v>
      </c>
      <c r="F8401" s="25">
        <f t="shared" si="795"/>
        <v>0</v>
      </c>
      <c r="G8401" s="25" t="str">
        <f t="shared" si="791"/>
        <v>Winter</v>
      </c>
      <c r="H8401" s="25">
        <f t="shared" si="796"/>
        <v>6</v>
      </c>
      <c r="I8401" s="25">
        <v>0</v>
      </c>
      <c r="J8401" s="25">
        <f t="shared" si="792"/>
        <v>6</v>
      </c>
      <c r="K8401" s="7">
        <v>39.50459</v>
      </c>
    </row>
    <row r="8402" spans="1:11" x14ac:dyDescent="0.25">
      <c r="A8402" s="6">
        <v>44546</v>
      </c>
      <c r="B8402" s="7">
        <v>21</v>
      </c>
      <c r="C8402" s="25">
        <v>177028.30552111522</v>
      </c>
      <c r="D8402" s="25">
        <f t="shared" si="794"/>
        <v>12</v>
      </c>
      <c r="E8402" s="25">
        <f t="shared" si="793"/>
        <v>0</v>
      </c>
      <c r="F8402" s="25">
        <f t="shared" si="795"/>
        <v>0</v>
      </c>
      <c r="G8402" s="25" t="str">
        <f t="shared" si="791"/>
        <v>Winter</v>
      </c>
      <c r="H8402" s="25">
        <f t="shared" si="796"/>
        <v>6</v>
      </c>
      <c r="I8402" s="25">
        <v>0</v>
      </c>
      <c r="J8402" s="25">
        <f t="shared" si="792"/>
        <v>6</v>
      </c>
      <c r="K8402" s="7">
        <v>81.071169999999995</v>
      </c>
    </row>
    <row r="8403" spans="1:11" x14ac:dyDescent="0.25">
      <c r="A8403" s="6">
        <v>44546</v>
      </c>
      <c r="B8403" s="7">
        <v>22</v>
      </c>
      <c r="C8403" s="25">
        <v>170191.2873087411</v>
      </c>
      <c r="D8403" s="25">
        <f t="shared" si="794"/>
        <v>12</v>
      </c>
      <c r="E8403" s="25">
        <f t="shared" si="793"/>
        <v>0</v>
      </c>
      <c r="F8403" s="25">
        <f t="shared" si="795"/>
        <v>0</v>
      </c>
      <c r="G8403" s="25" t="str">
        <f t="shared" si="791"/>
        <v>Winter</v>
      </c>
      <c r="H8403" s="25">
        <f t="shared" si="796"/>
        <v>2</v>
      </c>
      <c r="I8403" s="25">
        <v>0</v>
      </c>
      <c r="J8403" s="25">
        <f t="shared" si="792"/>
        <v>2</v>
      </c>
      <c r="K8403" s="7">
        <v>31.45532</v>
      </c>
    </row>
    <row r="8404" spans="1:11" x14ac:dyDescent="0.25">
      <c r="A8404" s="6">
        <v>44546</v>
      </c>
      <c r="B8404" s="7">
        <v>23</v>
      </c>
      <c r="C8404" s="25">
        <v>157021.7591499954</v>
      </c>
      <c r="D8404" s="25">
        <f t="shared" si="794"/>
        <v>12</v>
      </c>
      <c r="E8404" s="25">
        <f t="shared" si="793"/>
        <v>0</v>
      </c>
      <c r="F8404" s="25">
        <f t="shared" si="795"/>
        <v>0</v>
      </c>
      <c r="G8404" s="25" t="str">
        <f t="shared" si="791"/>
        <v>Winter</v>
      </c>
      <c r="H8404" s="25">
        <f t="shared" si="796"/>
        <v>2</v>
      </c>
      <c r="I8404" s="25">
        <v>0</v>
      </c>
      <c r="J8404" s="25">
        <f t="shared" si="792"/>
        <v>2</v>
      </c>
      <c r="K8404" s="7">
        <v>25.141349999999999</v>
      </c>
    </row>
    <row r="8405" spans="1:11" x14ac:dyDescent="0.25">
      <c r="A8405" s="6">
        <v>44546</v>
      </c>
      <c r="B8405" s="7">
        <v>24</v>
      </c>
      <c r="C8405" s="25">
        <v>140395.26201586204</v>
      </c>
      <c r="D8405" s="25">
        <f t="shared" si="794"/>
        <v>12</v>
      </c>
      <c r="E8405" s="25">
        <f t="shared" si="793"/>
        <v>0</v>
      </c>
      <c r="F8405" s="25">
        <f t="shared" si="795"/>
        <v>0</v>
      </c>
      <c r="G8405" s="25" t="str">
        <f t="shared" si="791"/>
        <v>Winter</v>
      </c>
      <c r="H8405" s="25">
        <f t="shared" si="796"/>
        <v>2</v>
      </c>
      <c r="I8405" s="25">
        <v>0</v>
      </c>
      <c r="J8405" s="25">
        <f t="shared" si="792"/>
        <v>2</v>
      </c>
      <c r="K8405" s="7">
        <v>25.828340000000001</v>
      </c>
    </row>
    <row r="8406" spans="1:11" x14ac:dyDescent="0.25">
      <c r="A8406" s="6">
        <v>44547</v>
      </c>
      <c r="B8406" s="7">
        <v>1</v>
      </c>
      <c r="C8406" s="25">
        <v>130328.05454797503</v>
      </c>
      <c r="D8406" s="25">
        <f t="shared" si="794"/>
        <v>12</v>
      </c>
      <c r="E8406" s="25">
        <f t="shared" si="793"/>
        <v>0</v>
      </c>
      <c r="F8406" s="25">
        <f t="shared" si="795"/>
        <v>0</v>
      </c>
      <c r="G8406" s="25" t="str">
        <f t="shared" si="791"/>
        <v>Winter</v>
      </c>
      <c r="H8406" s="25">
        <f t="shared" si="796"/>
        <v>2</v>
      </c>
      <c r="I8406" s="25">
        <v>0</v>
      </c>
      <c r="J8406" s="25">
        <f t="shared" si="792"/>
        <v>2</v>
      </c>
      <c r="K8406" s="7">
        <v>38.229610000000001</v>
      </c>
    </row>
    <row r="8407" spans="1:11" x14ac:dyDescent="0.25">
      <c r="A8407" s="6">
        <v>44547</v>
      </c>
      <c r="B8407" s="7">
        <v>2</v>
      </c>
      <c r="C8407" s="25">
        <v>126687.34509999653</v>
      </c>
      <c r="D8407" s="25">
        <f t="shared" si="794"/>
        <v>12</v>
      </c>
      <c r="E8407" s="25">
        <f t="shared" si="793"/>
        <v>0</v>
      </c>
      <c r="F8407" s="25">
        <f t="shared" si="795"/>
        <v>0</v>
      </c>
      <c r="G8407" s="25" t="str">
        <f t="shared" si="791"/>
        <v>Winter</v>
      </c>
      <c r="H8407" s="25">
        <f t="shared" si="796"/>
        <v>1</v>
      </c>
      <c r="I8407" s="25">
        <v>0</v>
      </c>
      <c r="J8407" s="25">
        <f t="shared" si="792"/>
        <v>1</v>
      </c>
      <c r="K8407" s="7">
        <v>39.037770000000002</v>
      </c>
    </row>
    <row r="8408" spans="1:11" x14ac:dyDescent="0.25">
      <c r="A8408" s="6">
        <v>44547</v>
      </c>
      <c r="B8408" s="7">
        <v>3</v>
      </c>
      <c r="C8408" s="25">
        <v>127372.8787422633</v>
      </c>
      <c r="D8408" s="25">
        <f t="shared" si="794"/>
        <v>12</v>
      </c>
      <c r="E8408" s="25">
        <f t="shared" si="793"/>
        <v>0</v>
      </c>
      <c r="F8408" s="25">
        <f t="shared" si="795"/>
        <v>0</v>
      </c>
      <c r="G8408" s="25" t="str">
        <f t="shared" si="791"/>
        <v>Winter</v>
      </c>
      <c r="H8408" s="25">
        <f t="shared" si="796"/>
        <v>1</v>
      </c>
      <c r="I8408" s="25">
        <v>0</v>
      </c>
      <c r="J8408" s="25">
        <f t="shared" si="792"/>
        <v>1</v>
      </c>
      <c r="K8408" s="7">
        <v>32.87012</v>
      </c>
    </row>
    <row r="8409" spans="1:11" x14ac:dyDescent="0.25">
      <c r="A8409" s="6">
        <v>44547</v>
      </c>
      <c r="B8409" s="7">
        <v>4</v>
      </c>
      <c r="C8409" s="25">
        <v>131734.03616956758</v>
      </c>
      <c r="D8409" s="25">
        <f t="shared" si="794"/>
        <v>12</v>
      </c>
      <c r="E8409" s="25">
        <f t="shared" si="793"/>
        <v>0</v>
      </c>
      <c r="F8409" s="25">
        <f t="shared" si="795"/>
        <v>0</v>
      </c>
      <c r="G8409" s="25" t="str">
        <f t="shared" si="791"/>
        <v>Winter</v>
      </c>
      <c r="H8409" s="25">
        <f t="shared" si="796"/>
        <v>1</v>
      </c>
      <c r="I8409" s="25">
        <v>0</v>
      </c>
      <c r="J8409" s="25">
        <f t="shared" si="792"/>
        <v>1</v>
      </c>
      <c r="K8409" s="7">
        <v>41.966270000000002</v>
      </c>
    </row>
    <row r="8410" spans="1:11" x14ac:dyDescent="0.25">
      <c r="A8410" s="6">
        <v>44547</v>
      </c>
      <c r="B8410" s="7">
        <v>5</v>
      </c>
      <c r="C8410" s="25">
        <v>139731.7331627807</v>
      </c>
      <c r="D8410" s="25">
        <f t="shared" si="794"/>
        <v>12</v>
      </c>
      <c r="E8410" s="25">
        <f t="shared" si="793"/>
        <v>0</v>
      </c>
      <c r="F8410" s="25">
        <f t="shared" si="795"/>
        <v>0</v>
      </c>
      <c r="G8410" s="25" t="str">
        <f t="shared" si="791"/>
        <v>Winter</v>
      </c>
      <c r="H8410" s="25">
        <f t="shared" si="796"/>
        <v>1</v>
      </c>
      <c r="I8410" s="25">
        <v>0</v>
      </c>
      <c r="J8410" s="25">
        <f t="shared" si="792"/>
        <v>1</v>
      </c>
      <c r="K8410" s="7">
        <v>31.769559999999998</v>
      </c>
    </row>
    <row r="8411" spans="1:11" x14ac:dyDescent="0.25">
      <c r="A8411" s="6">
        <v>44547</v>
      </c>
      <c r="B8411" s="7">
        <v>6</v>
      </c>
      <c r="C8411" s="25">
        <v>153469.98255993603</v>
      </c>
      <c r="D8411" s="25">
        <f t="shared" si="794"/>
        <v>12</v>
      </c>
      <c r="E8411" s="25">
        <f t="shared" si="793"/>
        <v>0</v>
      </c>
      <c r="F8411" s="25">
        <f t="shared" si="795"/>
        <v>0</v>
      </c>
      <c r="G8411" s="25" t="str">
        <f t="shared" si="791"/>
        <v>Winter</v>
      </c>
      <c r="H8411" s="25">
        <f t="shared" si="796"/>
        <v>1</v>
      </c>
      <c r="I8411" s="25">
        <v>0</v>
      </c>
      <c r="J8411" s="25">
        <f t="shared" si="792"/>
        <v>1</v>
      </c>
      <c r="K8411" s="7">
        <v>38.984740000000002</v>
      </c>
    </row>
    <row r="8412" spans="1:11" x14ac:dyDescent="0.25">
      <c r="A8412" s="6">
        <v>44547</v>
      </c>
      <c r="B8412" s="7">
        <v>7</v>
      </c>
      <c r="C8412" s="25">
        <v>174547.70828709475</v>
      </c>
      <c r="D8412" s="25">
        <f t="shared" si="794"/>
        <v>12</v>
      </c>
      <c r="E8412" s="25">
        <f t="shared" si="793"/>
        <v>0</v>
      </c>
      <c r="F8412" s="25">
        <f t="shared" si="795"/>
        <v>0</v>
      </c>
      <c r="G8412" s="25" t="str">
        <f t="shared" si="791"/>
        <v>Winter</v>
      </c>
      <c r="H8412" s="25">
        <f t="shared" si="796"/>
        <v>6</v>
      </c>
      <c r="I8412" s="25">
        <v>0</v>
      </c>
      <c r="J8412" s="25">
        <f t="shared" si="792"/>
        <v>6</v>
      </c>
      <c r="K8412" s="7">
        <v>40.609290000000001</v>
      </c>
    </row>
    <row r="8413" spans="1:11" x14ac:dyDescent="0.25">
      <c r="A8413" s="6">
        <v>44547</v>
      </c>
      <c r="B8413" s="7">
        <v>8</v>
      </c>
      <c r="C8413" s="25">
        <v>186644.20720822812</v>
      </c>
      <c r="D8413" s="25">
        <f t="shared" si="794"/>
        <v>12</v>
      </c>
      <c r="E8413" s="25">
        <f t="shared" si="793"/>
        <v>0</v>
      </c>
      <c r="F8413" s="25">
        <f t="shared" si="795"/>
        <v>0</v>
      </c>
      <c r="G8413" s="25" t="str">
        <f t="shared" si="791"/>
        <v>Winter</v>
      </c>
      <c r="H8413" s="25">
        <f t="shared" si="796"/>
        <v>6</v>
      </c>
      <c r="I8413" s="25">
        <v>0</v>
      </c>
      <c r="J8413" s="25">
        <f t="shared" si="792"/>
        <v>6</v>
      </c>
      <c r="K8413" s="7">
        <v>90.350430000000003</v>
      </c>
    </row>
    <row r="8414" spans="1:11" x14ac:dyDescent="0.25">
      <c r="A8414" s="6">
        <v>44547</v>
      </c>
      <c r="B8414" s="7">
        <v>9</v>
      </c>
      <c r="C8414" s="25">
        <v>184694.40153854506</v>
      </c>
      <c r="D8414" s="25">
        <f t="shared" si="794"/>
        <v>12</v>
      </c>
      <c r="E8414" s="25">
        <f t="shared" si="793"/>
        <v>0</v>
      </c>
      <c r="F8414" s="25">
        <f t="shared" si="795"/>
        <v>0</v>
      </c>
      <c r="G8414" s="25" t="str">
        <f t="shared" si="791"/>
        <v>Winter</v>
      </c>
      <c r="H8414" s="25">
        <f t="shared" si="796"/>
        <v>6</v>
      </c>
      <c r="I8414" s="25">
        <v>0</v>
      </c>
      <c r="J8414" s="25">
        <f t="shared" si="792"/>
        <v>6</v>
      </c>
      <c r="K8414" s="7">
        <v>75.063310000000001</v>
      </c>
    </row>
    <row r="8415" spans="1:11" x14ac:dyDescent="0.25">
      <c r="A8415" s="6">
        <v>44547</v>
      </c>
      <c r="B8415" s="7">
        <v>10</v>
      </c>
      <c r="C8415" s="25">
        <v>176366.28288893146</v>
      </c>
      <c r="D8415" s="25">
        <f t="shared" si="794"/>
        <v>12</v>
      </c>
      <c r="E8415" s="25">
        <f t="shared" si="793"/>
        <v>0</v>
      </c>
      <c r="F8415" s="25">
        <f t="shared" si="795"/>
        <v>0</v>
      </c>
      <c r="G8415" s="25" t="str">
        <f t="shared" si="791"/>
        <v>Winter</v>
      </c>
      <c r="H8415" s="25">
        <f t="shared" si="796"/>
        <v>2</v>
      </c>
      <c r="I8415" s="25">
        <v>0</v>
      </c>
      <c r="J8415" s="25">
        <f t="shared" si="792"/>
        <v>2</v>
      </c>
      <c r="K8415" s="7">
        <v>68.085210000000004</v>
      </c>
    </row>
    <row r="8416" spans="1:11" x14ac:dyDescent="0.25">
      <c r="A8416" s="6">
        <v>44547</v>
      </c>
      <c r="B8416" s="7">
        <v>11</v>
      </c>
      <c r="C8416" s="25">
        <v>168011.25768543725</v>
      </c>
      <c r="D8416" s="25">
        <f t="shared" si="794"/>
        <v>12</v>
      </c>
      <c r="E8416" s="25">
        <f t="shared" si="793"/>
        <v>0</v>
      </c>
      <c r="F8416" s="25">
        <f t="shared" si="795"/>
        <v>0</v>
      </c>
      <c r="G8416" s="25" t="str">
        <f t="shared" si="791"/>
        <v>Winter</v>
      </c>
      <c r="H8416" s="25">
        <f t="shared" si="796"/>
        <v>2</v>
      </c>
      <c r="I8416" s="25">
        <v>0</v>
      </c>
      <c r="J8416" s="25">
        <f t="shared" si="792"/>
        <v>2</v>
      </c>
      <c r="K8416" s="7">
        <v>76.961119999999994</v>
      </c>
    </row>
    <row r="8417" spans="1:11" x14ac:dyDescent="0.25">
      <c r="A8417" s="6">
        <v>44547</v>
      </c>
      <c r="B8417" s="7">
        <v>12</v>
      </c>
      <c r="C8417" s="25">
        <v>160908.59947090031</v>
      </c>
      <c r="D8417" s="25">
        <f t="shared" si="794"/>
        <v>12</v>
      </c>
      <c r="E8417" s="25">
        <f t="shared" si="793"/>
        <v>0</v>
      </c>
      <c r="F8417" s="25">
        <f t="shared" si="795"/>
        <v>0</v>
      </c>
      <c r="G8417" s="25" t="str">
        <f t="shared" si="791"/>
        <v>Winter</v>
      </c>
      <c r="H8417" s="25">
        <f t="shared" si="796"/>
        <v>2</v>
      </c>
      <c r="I8417" s="25">
        <v>0</v>
      </c>
      <c r="J8417" s="25">
        <f t="shared" si="792"/>
        <v>2</v>
      </c>
      <c r="K8417" s="7">
        <v>38.299930000000003</v>
      </c>
    </row>
    <row r="8418" spans="1:11" x14ac:dyDescent="0.25">
      <c r="A8418" s="6">
        <v>44547</v>
      </c>
      <c r="B8418" s="7">
        <v>13</v>
      </c>
      <c r="C8418" s="25">
        <v>162399.603514099</v>
      </c>
      <c r="D8418" s="25">
        <f t="shared" si="794"/>
        <v>12</v>
      </c>
      <c r="E8418" s="25">
        <f t="shared" si="793"/>
        <v>0</v>
      </c>
      <c r="F8418" s="25">
        <f t="shared" si="795"/>
        <v>0</v>
      </c>
      <c r="G8418" s="25" t="str">
        <f t="shared" si="791"/>
        <v>Winter</v>
      </c>
      <c r="H8418" s="25">
        <f t="shared" si="796"/>
        <v>2</v>
      </c>
      <c r="I8418" s="25">
        <v>0</v>
      </c>
      <c r="J8418" s="25">
        <f t="shared" si="792"/>
        <v>2</v>
      </c>
      <c r="K8418" s="7">
        <v>53.899979999999999</v>
      </c>
    </row>
    <row r="8419" spans="1:11" x14ac:dyDescent="0.25">
      <c r="A8419" s="6">
        <v>44547</v>
      </c>
      <c r="B8419" s="7">
        <v>14</v>
      </c>
      <c r="C8419" s="25">
        <v>157147.63645884971</v>
      </c>
      <c r="D8419" s="25">
        <f t="shared" si="794"/>
        <v>12</v>
      </c>
      <c r="E8419" s="25">
        <f t="shared" si="793"/>
        <v>0</v>
      </c>
      <c r="F8419" s="25">
        <f t="shared" si="795"/>
        <v>0</v>
      </c>
      <c r="G8419" s="25" t="str">
        <f t="shared" si="791"/>
        <v>Winter</v>
      </c>
      <c r="H8419" s="25">
        <f t="shared" si="796"/>
        <v>2</v>
      </c>
      <c r="I8419" s="25">
        <v>0</v>
      </c>
      <c r="J8419" s="25">
        <f t="shared" si="792"/>
        <v>2</v>
      </c>
      <c r="K8419" s="7">
        <v>51.239930000000001</v>
      </c>
    </row>
    <row r="8420" spans="1:11" x14ac:dyDescent="0.25">
      <c r="A8420" s="6">
        <v>44547</v>
      </c>
      <c r="B8420" s="7">
        <v>15</v>
      </c>
      <c r="C8420" s="25">
        <v>158704.1875422633</v>
      </c>
      <c r="D8420" s="25">
        <f t="shared" si="794"/>
        <v>12</v>
      </c>
      <c r="E8420" s="25">
        <f t="shared" si="793"/>
        <v>0</v>
      </c>
      <c r="F8420" s="25">
        <f t="shared" si="795"/>
        <v>0</v>
      </c>
      <c r="G8420" s="25" t="str">
        <f t="shared" si="791"/>
        <v>Winter</v>
      </c>
      <c r="H8420" s="25">
        <f t="shared" si="796"/>
        <v>2</v>
      </c>
      <c r="I8420" s="25">
        <v>0</v>
      </c>
      <c r="J8420" s="25">
        <f t="shared" si="792"/>
        <v>2</v>
      </c>
      <c r="K8420" s="7">
        <v>74.791629999999998</v>
      </c>
    </row>
    <row r="8421" spans="1:11" x14ac:dyDescent="0.25">
      <c r="A8421" s="6">
        <v>44547</v>
      </c>
      <c r="B8421" s="7">
        <v>16</v>
      </c>
      <c r="C8421" s="25">
        <v>168587.26787620003</v>
      </c>
      <c r="D8421" s="25">
        <f t="shared" si="794"/>
        <v>12</v>
      </c>
      <c r="E8421" s="25">
        <f t="shared" si="793"/>
        <v>0</v>
      </c>
      <c r="F8421" s="25">
        <f t="shared" si="795"/>
        <v>0</v>
      </c>
      <c r="G8421" s="25" t="str">
        <f t="shared" si="791"/>
        <v>Winter</v>
      </c>
      <c r="H8421" s="25">
        <f t="shared" si="796"/>
        <v>2</v>
      </c>
      <c r="I8421" s="25">
        <v>0</v>
      </c>
      <c r="J8421" s="25">
        <f t="shared" si="792"/>
        <v>2</v>
      </c>
      <c r="K8421" s="7">
        <v>52.620699999999999</v>
      </c>
    </row>
    <row r="8422" spans="1:11" x14ac:dyDescent="0.25">
      <c r="A8422" s="6">
        <v>44547</v>
      </c>
      <c r="B8422" s="7">
        <v>17</v>
      </c>
      <c r="C8422" s="25">
        <v>184190.10435086448</v>
      </c>
      <c r="D8422" s="25">
        <f t="shared" si="794"/>
        <v>12</v>
      </c>
      <c r="E8422" s="25">
        <f t="shared" si="793"/>
        <v>0</v>
      </c>
      <c r="F8422" s="25">
        <f t="shared" si="795"/>
        <v>0</v>
      </c>
      <c r="G8422" s="25" t="str">
        <f t="shared" si="791"/>
        <v>Winter</v>
      </c>
      <c r="H8422" s="25">
        <f t="shared" si="796"/>
        <v>2</v>
      </c>
      <c r="I8422" s="25">
        <v>0</v>
      </c>
      <c r="J8422" s="25">
        <f t="shared" si="792"/>
        <v>2</v>
      </c>
      <c r="K8422" s="7">
        <v>51.30386</v>
      </c>
    </row>
    <row r="8423" spans="1:11" x14ac:dyDescent="0.25">
      <c r="A8423" s="6">
        <v>44547</v>
      </c>
      <c r="B8423" s="7">
        <v>18</v>
      </c>
      <c r="C8423" s="25">
        <v>202553.17154599508</v>
      </c>
      <c r="D8423" s="25">
        <f t="shared" si="794"/>
        <v>12</v>
      </c>
      <c r="E8423" s="25">
        <f t="shared" si="793"/>
        <v>0</v>
      </c>
      <c r="F8423" s="25">
        <f t="shared" si="795"/>
        <v>0</v>
      </c>
      <c r="G8423" s="25" t="str">
        <f t="shared" si="791"/>
        <v>Winter</v>
      </c>
      <c r="H8423" s="25">
        <f t="shared" si="796"/>
        <v>2</v>
      </c>
      <c r="I8423" s="25">
        <v>0</v>
      </c>
      <c r="J8423" s="25">
        <f t="shared" si="792"/>
        <v>2</v>
      </c>
      <c r="K8423" s="7">
        <v>43.95102</v>
      </c>
    </row>
    <row r="8424" spans="1:11" x14ac:dyDescent="0.25">
      <c r="A8424" s="6">
        <v>44547</v>
      </c>
      <c r="B8424" s="7">
        <v>19</v>
      </c>
      <c r="C8424" s="25">
        <v>206546.36722672964</v>
      </c>
      <c r="D8424" s="25">
        <f t="shared" si="794"/>
        <v>12</v>
      </c>
      <c r="E8424" s="25">
        <f t="shared" si="793"/>
        <v>0</v>
      </c>
      <c r="F8424" s="25">
        <f t="shared" si="795"/>
        <v>0</v>
      </c>
      <c r="G8424" s="25" t="str">
        <f t="shared" si="791"/>
        <v>Winter</v>
      </c>
      <c r="H8424" s="25">
        <f t="shared" si="796"/>
        <v>6</v>
      </c>
      <c r="I8424" s="25">
        <v>0</v>
      </c>
      <c r="J8424" s="25">
        <f t="shared" si="792"/>
        <v>6</v>
      </c>
      <c r="K8424" s="7">
        <v>50.378529999999998</v>
      </c>
    </row>
    <row r="8425" spans="1:11" x14ac:dyDescent="0.25">
      <c r="A8425" s="6">
        <v>44547</v>
      </c>
      <c r="B8425" s="7">
        <v>20</v>
      </c>
      <c r="C8425" s="25">
        <v>202971.98656873882</v>
      </c>
      <c r="D8425" s="25">
        <f t="shared" si="794"/>
        <v>12</v>
      </c>
      <c r="E8425" s="25">
        <f t="shared" si="793"/>
        <v>0</v>
      </c>
      <c r="F8425" s="25">
        <f t="shared" si="795"/>
        <v>0</v>
      </c>
      <c r="G8425" s="25" t="str">
        <f t="shared" si="791"/>
        <v>Winter</v>
      </c>
      <c r="H8425" s="25">
        <f t="shared" si="796"/>
        <v>6</v>
      </c>
      <c r="I8425" s="25">
        <v>0</v>
      </c>
      <c r="J8425" s="25">
        <f t="shared" si="792"/>
        <v>6</v>
      </c>
      <c r="K8425" s="7">
        <v>74.513369999999995</v>
      </c>
    </row>
    <row r="8426" spans="1:11" x14ac:dyDescent="0.25">
      <c r="A8426" s="6">
        <v>44547</v>
      </c>
      <c r="B8426" s="7">
        <v>21</v>
      </c>
      <c r="C8426" s="25">
        <v>199881.67640388274</v>
      </c>
      <c r="D8426" s="25">
        <f t="shared" si="794"/>
        <v>12</v>
      </c>
      <c r="E8426" s="25">
        <f t="shared" si="793"/>
        <v>0</v>
      </c>
      <c r="F8426" s="25">
        <f t="shared" si="795"/>
        <v>0</v>
      </c>
      <c r="G8426" s="25" t="str">
        <f t="shared" si="791"/>
        <v>Winter</v>
      </c>
      <c r="H8426" s="25">
        <f t="shared" si="796"/>
        <v>6</v>
      </c>
      <c r="I8426" s="25">
        <v>0</v>
      </c>
      <c r="J8426" s="25">
        <f t="shared" si="792"/>
        <v>6</v>
      </c>
      <c r="K8426" s="7">
        <v>49.209429999999998</v>
      </c>
    </row>
    <row r="8427" spans="1:11" x14ac:dyDescent="0.25">
      <c r="A8427" s="6">
        <v>44547</v>
      </c>
      <c r="B8427" s="7">
        <v>22</v>
      </c>
      <c r="C8427" s="25">
        <v>191863.60885770735</v>
      </c>
      <c r="D8427" s="25">
        <f t="shared" si="794"/>
        <v>12</v>
      </c>
      <c r="E8427" s="25">
        <f t="shared" si="793"/>
        <v>0</v>
      </c>
      <c r="F8427" s="25">
        <f t="shared" si="795"/>
        <v>0</v>
      </c>
      <c r="G8427" s="25" t="str">
        <f t="shared" si="791"/>
        <v>Winter</v>
      </c>
      <c r="H8427" s="25">
        <f t="shared" si="796"/>
        <v>2</v>
      </c>
      <c r="I8427" s="25">
        <v>0</v>
      </c>
      <c r="J8427" s="25">
        <f t="shared" si="792"/>
        <v>2</v>
      </c>
      <c r="K8427" s="7">
        <v>38.090580000000003</v>
      </c>
    </row>
    <row r="8428" spans="1:11" x14ac:dyDescent="0.25">
      <c r="A8428" s="6">
        <v>44547</v>
      </c>
      <c r="B8428" s="7">
        <v>23</v>
      </c>
      <c r="C8428" s="25">
        <v>179090.76713690997</v>
      </c>
      <c r="D8428" s="25">
        <f t="shared" si="794"/>
        <v>12</v>
      </c>
      <c r="E8428" s="25">
        <f t="shared" si="793"/>
        <v>0</v>
      </c>
      <c r="F8428" s="25">
        <f t="shared" si="795"/>
        <v>0</v>
      </c>
      <c r="G8428" s="25" t="str">
        <f t="shared" si="791"/>
        <v>Winter</v>
      </c>
      <c r="H8428" s="25">
        <f t="shared" si="796"/>
        <v>2</v>
      </c>
      <c r="I8428" s="25">
        <v>0</v>
      </c>
      <c r="J8428" s="25">
        <f t="shared" si="792"/>
        <v>2</v>
      </c>
      <c r="K8428" s="7">
        <v>71.130020000000002</v>
      </c>
    </row>
    <row r="8429" spans="1:11" x14ac:dyDescent="0.25">
      <c r="A8429" s="6">
        <v>44547</v>
      </c>
      <c r="B8429" s="7">
        <v>24</v>
      </c>
      <c r="C8429" s="25">
        <v>164411.37082961909</v>
      </c>
      <c r="D8429" s="25">
        <f t="shared" si="794"/>
        <v>12</v>
      </c>
      <c r="E8429" s="25">
        <f t="shared" si="793"/>
        <v>0</v>
      </c>
      <c r="F8429" s="25">
        <f t="shared" si="795"/>
        <v>0</v>
      </c>
      <c r="G8429" s="25" t="str">
        <f t="shared" si="791"/>
        <v>Winter</v>
      </c>
      <c r="H8429" s="25">
        <f t="shared" si="796"/>
        <v>2</v>
      </c>
      <c r="I8429" s="25">
        <v>0</v>
      </c>
      <c r="J8429" s="25">
        <f t="shared" si="792"/>
        <v>2</v>
      </c>
      <c r="K8429" s="7">
        <v>33.876849999999997</v>
      </c>
    </row>
    <row r="8430" spans="1:11" x14ac:dyDescent="0.25">
      <c r="A8430" s="6">
        <v>44548</v>
      </c>
      <c r="B8430" s="7">
        <v>1</v>
      </c>
      <c r="C8430" s="25">
        <v>150042.88929814234</v>
      </c>
      <c r="D8430" s="25">
        <f t="shared" si="794"/>
        <v>12</v>
      </c>
      <c r="E8430" s="25">
        <f t="shared" si="793"/>
        <v>0</v>
      </c>
      <c r="F8430" s="25">
        <f t="shared" si="795"/>
        <v>1</v>
      </c>
      <c r="G8430" s="25" t="str">
        <f t="shared" si="791"/>
        <v>Winter</v>
      </c>
      <c r="H8430" s="25">
        <f t="shared" si="796"/>
        <v>2</v>
      </c>
      <c r="I8430" s="25">
        <v>0</v>
      </c>
      <c r="J8430" s="25">
        <f t="shared" si="792"/>
        <v>2</v>
      </c>
      <c r="K8430" s="7">
        <v>37.933779999999999</v>
      </c>
    </row>
    <row r="8431" spans="1:11" x14ac:dyDescent="0.25">
      <c r="A8431" s="6">
        <v>44548</v>
      </c>
      <c r="B8431" s="7">
        <v>2</v>
      </c>
      <c r="C8431" s="25">
        <v>138706.37300263031</v>
      </c>
      <c r="D8431" s="25">
        <f t="shared" si="794"/>
        <v>12</v>
      </c>
      <c r="E8431" s="25">
        <f t="shared" si="793"/>
        <v>0</v>
      </c>
      <c r="F8431" s="25">
        <f t="shared" si="795"/>
        <v>1</v>
      </c>
      <c r="G8431" s="25" t="str">
        <f t="shared" ref="G8431:G8494" si="797">IF(OR(D8431&lt;5,D8431&gt;9),"Winter","Summer")</f>
        <v>Winter</v>
      </c>
      <c r="H8431" s="25">
        <f t="shared" si="796"/>
        <v>1</v>
      </c>
      <c r="I8431" s="25">
        <v>0</v>
      </c>
      <c r="J8431" s="25">
        <f t="shared" ref="J8431:J8494" si="798">IF(I8431=0,H8431,5)</f>
        <v>1</v>
      </c>
      <c r="K8431" s="7">
        <v>25.872399999999999</v>
      </c>
    </row>
    <row r="8432" spans="1:11" x14ac:dyDescent="0.25">
      <c r="A8432" s="6">
        <v>44548</v>
      </c>
      <c r="B8432" s="7">
        <v>3</v>
      </c>
      <c r="C8432" s="25">
        <v>131744.46857607155</v>
      </c>
      <c r="D8432" s="25">
        <f t="shared" si="794"/>
        <v>12</v>
      </c>
      <c r="E8432" s="25">
        <f t="shared" si="793"/>
        <v>0</v>
      </c>
      <c r="F8432" s="25">
        <f t="shared" si="795"/>
        <v>1</v>
      </c>
      <c r="G8432" s="25" t="str">
        <f t="shared" si="797"/>
        <v>Winter</v>
      </c>
      <c r="H8432" s="25">
        <f t="shared" si="796"/>
        <v>1</v>
      </c>
      <c r="I8432" s="25">
        <v>0</v>
      </c>
      <c r="J8432" s="25">
        <f t="shared" si="798"/>
        <v>1</v>
      </c>
      <c r="K8432" s="7">
        <v>25.12387</v>
      </c>
    </row>
    <row r="8433" spans="1:11" x14ac:dyDescent="0.25">
      <c r="A8433" s="6">
        <v>44548</v>
      </c>
      <c r="B8433" s="7">
        <v>4</v>
      </c>
      <c r="C8433" s="25">
        <v>128450.57329204996</v>
      </c>
      <c r="D8433" s="25">
        <f t="shared" si="794"/>
        <v>12</v>
      </c>
      <c r="E8433" s="25">
        <f t="shared" si="793"/>
        <v>0</v>
      </c>
      <c r="F8433" s="25">
        <f t="shared" si="795"/>
        <v>1</v>
      </c>
      <c r="G8433" s="25" t="str">
        <f t="shared" si="797"/>
        <v>Winter</v>
      </c>
      <c r="H8433" s="25">
        <f t="shared" si="796"/>
        <v>1</v>
      </c>
      <c r="I8433" s="25">
        <v>0</v>
      </c>
      <c r="J8433" s="25">
        <f t="shared" si="798"/>
        <v>1</v>
      </c>
      <c r="K8433" s="7">
        <v>25.864229999999999</v>
      </c>
    </row>
    <row r="8434" spans="1:11" x14ac:dyDescent="0.25">
      <c r="A8434" s="6">
        <v>44548</v>
      </c>
      <c r="B8434" s="7">
        <v>5</v>
      </c>
      <c r="C8434" s="25">
        <v>127676.80781431789</v>
      </c>
      <c r="D8434" s="25">
        <f t="shared" si="794"/>
        <v>12</v>
      </c>
      <c r="E8434" s="25">
        <f t="shared" si="793"/>
        <v>0</v>
      </c>
      <c r="F8434" s="25">
        <f t="shared" si="795"/>
        <v>1</v>
      </c>
      <c r="G8434" s="25" t="str">
        <f t="shared" si="797"/>
        <v>Winter</v>
      </c>
      <c r="H8434" s="25">
        <f t="shared" si="796"/>
        <v>1</v>
      </c>
      <c r="I8434" s="25">
        <v>0</v>
      </c>
      <c r="J8434" s="25">
        <f t="shared" si="798"/>
        <v>1</v>
      </c>
      <c r="K8434" s="7">
        <v>26.740449999999999</v>
      </c>
    </row>
    <row r="8435" spans="1:11" x14ac:dyDescent="0.25">
      <c r="A8435" s="6">
        <v>44548</v>
      </c>
      <c r="B8435" s="7">
        <v>6</v>
      </c>
      <c r="C8435" s="25">
        <v>129478.50010132598</v>
      </c>
      <c r="D8435" s="25">
        <f t="shared" si="794"/>
        <v>12</v>
      </c>
      <c r="E8435" s="25">
        <f t="shared" si="793"/>
        <v>0</v>
      </c>
      <c r="F8435" s="25">
        <f t="shared" si="795"/>
        <v>1</v>
      </c>
      <c r="G8435" s="25" t="str">
        <f t="shared" si="797"/>
        <v>Winter</v>
      </c>
      <c r="H8435" s="25">
        <f t="shared" si="796"/>
        <v>1</v>
      </c>
      <c r="I8435" s="25">
        <v>0</v>
      </c>
      <c r="J8435" s="25">
        <f t="shared" si="798"/>
        <v>1</v>
      </c>
      <c r="K8435" s="7">
        <v>28.882719999999999</v>
      </c>
    </row>
    <row r="8436" spans="1:11" x14ac:dyDescent="0.25">
      <c r="A8436" s="6">
        <v>44548</v>
      </c>
      <c r="B8436" s="7">
        <v>7</v>
      </c>
      <c r="C8436" s="25">
        <v>133936.58025736202</v>
      </c>
      <c r="D8436" s="25">
        <f t="shared" si="794"/>
        <v>12</v>
      </c>
      <c r="E8436" s="25">
        <f t="shared" si="793"/>
        <v>0</v>
      </c>
      <c r="F8436" s="25">
        <f t="shared" si="795"/>
        <v>1</v>
      </c>
      <c r="G8436" s="25" t="str">
        <f t="shared" si="797"/>
        <v>Winter</v>
      </c>
      <c r="H8436" s="25">
        <f t="shared" si="796"/>
        <v>2</v>
      </c>
      <c r="I8436" s="25">
        <v>0</v>
      </c>
      <c r="J8436" s="25">
        <f t="shared" si="798"/>
        <v>2</v>
      </c>
      <c r="K8436" s="7">
        <v>26.47813</v>
      </c>
    </row>
    <row r="8437" spans="1:11" x14ac:dyDescent="0.25">
      <c r="A8437" s="6">
        <v>44548</v>
      </c>
      <c r="B8437" s="7">
        <v>8</v>
      </c>
      <c r="C8437" s="25">
        <v>141292.24305113073</v>
      </c>
      <c r="D8437" s="25">
        <f t="shared" si="794"/>
        <v>12</v>
      </c>
      <c r="E8437" s="25">
        <f t="shared" si="793"/>
        <v>0</v>
      </c>
      <c r="F8437" s="25">
        <f t="shared" si="795"/>
        <v>1</v>
      </c>
      <c r="G8437" s="25" t="str">
        <f t="shared" si="797"/>
        <v>Winter</v>
      </c>
      <c r="H8437" s="25">
        <f t="shared" si="796"/>
        <v>2</v>
      </c>
      <c r="I8437" s="25">
        <v>0</v>
      </c>
      <c r="J8437" s="25">
        <f t="shared" si="798"/>
        <v>2</v>
      </c>
      <c r="K8437" s="7">
        <v>30.782900000000001</v>
      </c>
    </row>
    <row r="8438" spans="1:11" x14ac:dyDescent="0.25">
      <c r="A8438" s="6">
        <v>44548</v>
      </c>
      <c r="B8438" s="7">
        <v>9</v>
      </c>
      <c r="C8438" s="25">
        <v>153201.16835875294</v>
      </c>
      <c r="D8438" s="25">
        <f t="shared" si="794"/>
        <v>12</v>
      </c>
      <c r="E8438" s="25">
        <f t="shared" si="793"/>
        <v>0</v>
      </c>
      <c r="F8438" s="25">
        <f t="shared" si="795"/>
        <v>1</v>
      </c>
      <c r="G8438" s="25" t="str">
        <f t="shared" si="797"/>
        <v>Winter</v>
      </c>
      <c r="H8438" s="25">
        <f t="shared" si="796"/>
        <v>2</v>
      </c>
      <c r="I8438" s="25">
        <v>0</v>
      </c>
      <c r="J8438" s="25">
        <f t="shared" si="798"/>
        <v>2</v>
      </c>
      <c r="K8438" s="7">
        <v>31.827829999999999</v>
      </c>
    </row>
    <row r="8439" spans="1:11" x14ac:dyDescent="0.25">
      <c r="A8439" s="6">
        <v>44548</v>
      </c>
      <c r="B8439" s="7">
        <v>10</v>
      </c>
      <c r="C8439" s="25">
        <v>162010.1646415501</v>
      </c>
      <c r="D8439" s="25">
        <f t="shared" si="794"/>
        <v>12</v>
      </c>
      <c r="E8439" s="25">
        <f t="shared" si="793"/>
        <v>0</v>
      </c>
      <c r="F8439" s="25">
        <f t="shared" si="795"/>
        <v>1</v>
      </c>
      <c r="G8439" s="25" t="str">
        <f t="shared" si="797"/>
        <v>Winter</v>
      </c>
      <c r="H8439" s="25">
        <f t="shared" si="796"/>
        <v>2</v>
      </c>
      <c r="I8439" s="25">
        <v>0</v>
      </c>
      <c r="J8439" s="25">
        <f t="shared" si="798"/>
        <v>2</v>
      </c>
      <c r="K8439" s="7">
        <v>43.358539999999998</v>
      </c>
    </row>
    <row r="8440" spans="1:11" x14ac:dyDescent="0.25">
      <c r="A8440" s="6">
        <v>44548</v>
      </c>
      <c r="B8440" s="7">
        <v>11</v>
      </c>
      <c r="C8440" s="25">
        <v>165893.73723243986</v>
      </c>
      <c r="D8440" s="25">
        <f t="shared" si="794"/>
        <v>12</v>
      </c>
      <c r="E8440" s="25">
        <f t="shared" si="793"/>
        <v>0</v>
      </c>
      <c r="F8440" s="25">
        <f t="shared" si="795"/>
        <v>1</v>
      </c>
      <c r="G8440" s="25" t="str">
        <f t="shared" si="797"/>
        <v>Winter</v>
      </c>
      <c r="H8440" s="25">
        <f t="shared" si="796"/>
        <v>2</v>
      </c>
      <c r="I8440" s="25">
        <v>0</v>
      </c>
      <c r="J8440" s="25">
        <f t="shared" si="798"/>
        <v>2</v>
      </c>
      <c r="K8440" s="7">
        <v>43.634120000000003</v>
      </c>
    </row>
    <row r="8441" spans="1:11" x14ac:dyDescent="0.25">
      <c r="A8441" s="6">
        <v>44548</v>
      </c>
      <c r="B8441" s="7">
        <v>12</v>
      </c>
      <c r="C8441" s="25">
        <v>166961.54560356209</v>
      </c>
      <c r="D8441" s="25">
        <f t="shared" si="794"/>
        <v>12</v>
      </c>
      <c r="E8441" s="25">
        <f t="shared" si="793"/>
        <v>0</v>
      </c>
      <c r="F8441" s="25">
        <f t="shared" si="795"/>
        <v>1</v>
      </c>
      <c r="G8441" s="25" t="str">
        <f t="shared" si="797"/>
        <v>Winter</v>
      </c>
      <c r="H8441" s="25">
        <f t="shared" si="796"/>
        <v>2</v>
      </c>
      <c r="I8441" s="25">
        <v>0</v>
      </c>
      <c r="J8441" s="25">
        <f t="shared" si="798"/>
        <v>2</v>
      </c>
      <c r="K8441" s="7">
        <v>39.485810000000001</v>
      </c>
    </row>
    <row r="8442" spans="1:11" x14ac:dyDescent="0.25">
      <c r="A8442" s="6">
        <v>44548</v>
      </c>
      <c r="B8442" s="7">
        <v>13</v>
      </c>
      <c r="C8442" s="25">
        <v>163965.57451493948</v>
      </c>
      <c r="D8442" s="25">
        <f t="shared" si="794"/>
        <v>12</v>
      </c>
      <c r="E8442" s="25">
        <f t="shared" si="793"/>
        <v>0</v>
      </c>
      <c r="F8442" s="25">
        <f t="shared" si="795"/>
        <v>1</v>
      </c>
      <c r="G8442" s="25" t="str">
        <f t="shared" si="797"/>
        <v>Winter</v>
      </c>
      <c r="H8442" s="25">
        <f t="shared" si="796"/>
        <v>2</v>
      </c>
      <c r="I8442" s="25">
        <v>0</v>
      </c>
      <c r="J8442" s="25">
        <f t="shared" si="798"/>
        <v>2</v>
      </c>
      <c r="K8442" s="7">
        <v>37.054470000000002</v>
      </c>
    </row>
    <row r="8443" spans="1:11" x14ac:dyDescent="0.25">
      <c r="A8443" s="6">
        <v>44548</v>
      </c>
      <c r="B8443" s="7">
        <v>14</v>
      </c>
      <c r="C8443" s="25">
        <v>162669.1123069301</v>
      </c>
      <c r="D8443" s="25">
        <f t="shared" si="794"/>
        <v>12</v>
      </c>
      <c r="E8443" s="25">
        <f t="shared" si="793"/>
        <v>0</v>
      </c>
      <c r="F8443" s="25">
        <f t="shared" si="795"/>
        <v>1</v>
      </c>
      <c r="G8443" s="25" t="str">
        <f t="shared" si="797"/>
        <v>Winter</v>
      </c>
      <c r="H8443" s="25">
        <f t="shared" si="796"/>
        <v>2</v>
      </c>
      <c r="I8443" s="25">
        <v>0</v>
      </c>
      <c r="J8443" s="25">
        <f t="shared" si="798"/>
        <v>2</v>
      </c>
      <c r="K8443" s="7">
        <v>35.445340000000002</v>
      </c>
    </row>
    <row r="8444" spans="1:11" x14ac:dyDescent="0.25">
      <c r="A8444" s="6">
        <v>44548</v>
      </c>
      <c r="B8444" s="7">
        <v>15</v>
      </c>
      <c r="C8444" s="25">
        <v>164299.31478341529</v>
      </c>
      <c r="D8444" s="25">
        <f t="shared" si="794"/>
        <v>12</v>
      </c>
      <c r="E8444" s="25">
        <f t="shared" si="793"/>
        <v>0</v>
      </c>
      <c r="F8444" s="25">
        <f t="shared" si="795"/>
        <v>1</v>
      </c>
      <c r="G8444" s="25" t="str">
        <f t="shared" si="797"/>
        <v>Winter</v>
      </c>
      <c r="H8444" s="25">
        <f t="shared" si="796"/>
        <v>2</v>
      </c>
      <c r="I8444" s="25">
        <v>0</v>
      </c>
      <c r="J8444" s="25">
        <f t="shared" si="798"/>
        <v>2</v>
      </c>
      <c r="K8444" s="7">
        <v>30.89123</v>
      </c>
    </row>
    <row r="8445" spans="1:11" x14ac:dyDescent="0.25">
      <c r="A8445" s="6">
        <v>44548</v>
      </c>
      <c r="B8445" s="7">
        <v>16</v>
      </c>
      <c r="C8445" s="25">
        <v>169149.75091791135</v>
      </c>
      <c r="D8445" s="25">
        <f t="shared" si="794"/>
        <v>12</v>
      </c>
      <c r="E8445" s="25">
        <f t="shared" si="793"/>
        <v>0</v>
      </c>
      <c r="F8445" s="25">
        <f t="shared" si="795"/>
        <v>1</v>
      </c>
      <c r="G8445" s="25" t="str">
        <f t="shared" si="797"/>
        <v>Winter</v>
      </c>
      <c r="H8445" s="25">
        <f t="shared" si="796"/>
        <v>2</v>
      </c>
      <c r="I8445" s="25">
        <v>0</v>
      </c>
      <c r="J8445" s="25">
        <f t="shared" si="798"/>
        <v>2</v>
      </c>
      <c r="K8445" s="7">
        <v>30.091560000000001</v>
      </c>
    </row>
    <row r="8446" spans="1:11" x14ac:dyDescent="0.25">
      <c r="A8446" s="6">
        <v>44548</v>
      </c>
      <c r="B8446" s="7">
        <v>17</v>
      </c>
      <c r="C8446" s="25">
        <v>179322.22217787689</v>
      </c>
      <c r="D8446" s="25">
        <f t="shared" si="794"/>
        <v>12</v>
      </c>
      <c r="E8446" s="25">
        <f t="shared" si="793"/>
        <v>0</v>
      </c>
      <c r="F8446" s="25">
        <f t="shared" si="795"/>
        <v>1</v>
      </c>
      <c r="G8446" s="25" t="str">
        <f t="shared" si="797"/>
        <v>Winter</v>
      </c>
      <c r="H8446" s="25">
        <f t="shared" si="796"/>
        <v>2</v>
      </c>
      <c r="I8446" s="25">
        <v>0</v>
      </c>
      <c r="J8446" s="25">
        <f t="shared" si="798"/>
        <v>2</v>
      </c>
      <c r="K8446" s="7">
        <v>31.777100000000001</v>
      </c>
    </row>
    <row r="8447" spans="1:11" x14ac:dyDescent="0.25">
      <c r="A8447" s="6">
        <v>44548</v>
      </c>
      <c r="B8447" s="7">
        <v>18</v>
      </c>
      <c r="C8447" s="25">
        <v>194256.97324251922</v>
      </c>
      <c r="D8447" s="25">
        <f t="shared" si="794"/>
        <v>12</v>
      </c>
      <c r="E8447" s="25">
        <f t="shared" si="793"/>
        <v>0</v>
      </c>
      <c r="F8447" s="25">
        <f t="shared" si="795"/>
        <v>1</v>
      </c>
      <c r="G8447" s="25" t="str">
        <f t="shared" si="797"/>
        <v>Winter</v>
      </c>
      <c r="H8447" s="25">
        <f t="shared" si="796"/>
        <v>2</v>
      </c>
      <c r="I8447" s="25">
        <v>0</v>
      </c>
      <c r="J8447" s="25">
        <f t="shared" si="798"/>
        <v>2</v>
      </c>
      <c r="K8447" s="7">
        <v>34.346789999999999</v>
      </c>
    </row>
    <row r="8448" spans="1:11" x14ac:dyDescent="0.25">
      <c r="A8448" s="6">
        <v>44548</v>
      </c>
      <c r="B8448" s="7">
        <v>19</v>
      </c>
      <c r="C8448" s="25">
        <v>198949.92635168994</v>
      </c>
      <c r="D8448" s="25">
        <f t="shared" si="794"/>
        <v>12</v>
      </c>
      <c r="E8448" s="25">
        <f t="shared" si="793"/>
        <v>0</v>
      </c>
      <c r="F8448" s="25">
        <f t="shared" si="795"/>
        <v>1</v>
      </c>
      <c r="G8448" s="25" t="str">
        <f t="shared" si="797"/>
        <v>Winter</v>
      </c>
      <c r="H8448" s="25">
        <f t="shared" si="796"/>
        <v>2</v>
      </c>
      <c r="I8448" s="25">
        <v>0</v>
      </c>
      <c r="J8448" s="25">
        <f t="shared" si="798"/>
        <v>2</v>
      </c>
      <c r="K8448" s="7">
        <v>36.640900000000002</v>
      </c>
    </row>
    <row r="8449" spans="1:11" x14ac:dyDescent="0.25">
      <c r="A8449" s="6">
        <v>44548</v>
      </c>
      <c r="B8449" s="7">
        <v>20</v>
      </c>
      <c r="C8449" s="25">
        <v>198186.41420691294</v>
      </c>
      <c r="D8449" s="25">
        <f t="shared" si="794"/>
        <v>12</v>
      </c>
      <c r="E8449" s="25">
        <f t="shared" si="793"/>
        <v>0</v>
      </c>
      <c r="F8449" s="25">
        <f t="shared" si="795"/>
        <v>1</v>
      </c>
      <c r="G8449" s="25" t="str">
        <f t="shared" si="797"/>
        <v>Winter</v>
      </c>
      <c r="H8449" s="25">
        <f t="shared" si="796"/>
        <v>2</v>
      </c>
      <c r="I8449" s="25">
        <v>0</v>
      </c>
      <c r="J8449" s="25">
        <f t="shared" si="798"/>
        <v>2</v>
      </c>
      <c r="K8449" s="7">
        <v>32.99362</v>
      </c>
    </row>
    <row r="8450" spans="1:11" x14ac:dyDescent="0.25">
      <c r="A8450" s="6">
        <v>44548</v>
      </c>
      <c r="B8450" s="7">
        <v>21</v>
      </c>
      <c r="C8450" s="25">
        <v>197157.88680503739</v>
      </c>
      <c r="D8450" s="25">
        <f t="shared" si="794"/>
        <v>12</v>
      </c>
      <c r="E8450" s="25">
        <f t="shared" si="793"/>
        <v>0</v>
      </c>
      <c r="F8450" s="25">
        <f t="shared" si="795"/>
        <v>1</v>
      </c>
      <c r="G8450" s="25" t="str">
        <f t="shared" si="797"/>
        <v>Winter</v>
      </c>
      <c r="H8450" s="25">
        <f t="shared" si="796"/>
        <v>2</v>
      </c>
      <c r="I8450" s="25">
        <v>0</v>
      </c>
      <c r="J8450" s="25">
        <f t="shared" si="798"/>
        <v>2</v>
      </c>
      <c r="K8450" s="7">
        <v>47.67212</v>
      </c>
    </row>
    <row r="8451" spans="1:11" x14ac:dyDescent="0.25">
      <c r="A8451" s="6">
        <v>44548</v>
      </c>
      <c r="B8451" s="7">
        <v>22</v>
      </c>
      <c r="C8451" s="25">
        <v>194691.11618045272</v>
      </c>
      <c r="D8451" s="25">
        <f t="shared" si="794"/>
        <v>12</v>
      </c>
      <c r="E8451" s="25">
        <f t="shared" si="793"/>
        <v>0</v>
      </c>
      <c r="F8451" s="25">
        <f t="shared" si="795"/>
        <v>1</v>
      </c>
      <c r="G8451" s="25" t="str">
        <f t="shared" si="797"/>
        <v>Winter</v>
      </c>
      <c r="H8451" s="25">
        <f t="shared" si="796"/>
        <v>2</v>
      </c>
      <c r="I8451" s="25">
        <v>0</v>
      </c>
      <c r="J8451" s="25">
        <f t="shared" si="798"/>
        <v>2</v>
      </c>
      <c r="K8451" s="7">
        <v>56.625660000000003</v>
      </c>
    </row>
    <row r="8452" spans="1:11" x14ac:dyDescent="0.25">
      <c r="A8452" s="6">
        <v>44548</v>
      </c>
      <c r="B8452" s="7">
        <v>23</v>
      </c>
      <c r="C8452" s="25">
        <v>187623.26701813762</v>
      </c>
      <c r="D8452" s="25">
        <f t="shared" si="794"/>
        <v>12</v>
      </c>
      <c r="E8452" s="25">
        <f t="shared" si="793"/>
        <v>0</v>
      </c>
      <c r="F8452" s="25">
        <f t="shared" si="795"/>
        <v>1</v>
      </c>
      <c r="G8452" s="25" t="str">
        <f t="shared" si="797"/>
        <v>Winter</v>
      </c>
      <c r="H8452" s="25">
        <f t="shared" si="796"/>
        <v>2</v>
      </c>
      <c r="I8452" s="25">
        <v>0</v>
      </c>
      <c r="J8452" s="25">
        <f t="shared" si="798"/>
        <v>2</v>
      </c>
      <c r="K8452" s="7">
        <v>35.745480000000001</v>
      </c>
    </row>
    <row r="8453" spans="1:11" x14ac:dyDescent="0.25">
      <c r="A8453" s="6">
        <v>44548</v>
      </c>
      <c r="B8453" s="7">
        <v>24</v>
      </c>
      <c r="C8453" s="25">
        <v>175438.20492713957</v>
      </c>
      <c r="D8453" s="25">
        <f t="shared" si="794"/>
        <v>12</v>
      </c>
      <c r="E8453" s="25">
        <f t="shared" si="793"/>
        <v>0</v>
      </c>
      <c r="F8453" s="25">
        <f t="shared" si="795"/>
        <v>1</v>
      </c>
      <c r="G8453" s="25" t="str">
        <f t="shared" si="797"/>
        <v>Winter</v>
      </c>
      <c r="H8453" s="25">
        <f t="shared" si="796"/>
        <v>2</v>
      </c>
      <c r="I8453" s="25">
        <v>0</v>
      </c>
      <c r="J8453" s="25">
        <f t="shared" si="798"/>
        <v>2</v>
      </c>
      <c r="K8453" s="7">
        <v>27.747260000000001</v>
      </c>
    </row>
    <row r="8454" spans="1:11" x14ac:dyDescent="0.25">
      <c r="A8454" s="6">
        <v>44549</v>
      </c>
      <c r="B8454" s="7">
        <v>1</v>
      </c>
      <c r="C8454" s="25">
        <v>163742.04384609681</v>
      </c>
      <c r="D8454" s="25">
        <f t="shared" si="794"/>
        <v>12</v>
      </c>
      <c r="E8454" s="25">
        <f t="shared" ref="E8454:E8517" si="799">IF(IFERROR(VLOOKUP(A8454,$S$6:$S$15,1,0),0)&gt;0,1,0)</f>
        <v>0</v>
      </c>
      <c r="F8454" s="25">
        <f t="shared" si="795"/>
        <v>1</v>
      </c>
      <c r="G8454" s="25" t="str">
        <f t="shared" si="797"/>
        <v>Winter</v>
      </c>
      <c r="H8454" s="25">
        <f t="shared" si="796"/>
        <v>2</v>
      </c>
      <c r="I8454" s="25">
        <v>0</v>
      </c>
      <c r="J8454" s="25">
        <f t="shared" si="798"/>
        <v>2</v>
      </c>
      <c r="K8454" s="7">
        <v>31.85521</v>
      </c>
    </row>
    <row r="8455" spans="1:11" x14ac:dyDescent="0.25">
      <c r="A8455" s="6">
        <v>44549</v>
      </c>
      <c r="B8455" s="7">
        <v>2</v>
      </c>
      <c r="C8455" s="25">
        <v>156479.34335270803</v>
      </c>
      <c r="D8455" s="25">
        <f t="shared" ref="D8455:D8518" si="800">MONTH(A8455)</f>
        <v>12</v>
      </c>
      <c r="E8455" s="25">
        <f t="shared" si="799"/>
        <v>0</v>
      </c>
      <c r="F8455" s="25">
        <f t="shared" ref="F8455:F8518" si="801">IF(WEEKDAY(A8455,2)&gt;5,1,0)</f>
        <v>1</v>
      </c>
      <c r="G8455" s="25" t="str">
        <f t="shared" si="797"/>
        <v>Winter</v>
      </c>
      <c r="H8455" s="25">
        <f t="shared" ref="H8455:H8518" si="802">IF(AND(B8455&lt;7,B8455&gt;1),1,IF(G8455="Winter",IF(OR(E8455=1,F8455=1,B8455=1,AND(B8455&gt;9,B8455&lt;19),B8455&gt;21),2,6),IF(OR(E8455=1,F8455=1,B8455&lt;15,B8455&gt;20),3,4)))</f>
        <v>1</v>
      </c>
      <c r="I8455" s="25">
        <v>0</v>
      </c>
      <c r="J8455" s="25">
        <f t="shared" si="798"/>
        <v>1</v>
      </c>
      <c r="K8455" s="7">
        <v>27.572500000000002</v>
      </c>
    </row>
    <row r="8456" spans="1:11" x14ac:dyDescent="0.25">
      <c r="A8456" s="6">
        <v>44549</v>
      </c>
      <c r="B8456" s="7">
        <v>3</v>
      </c>
      <c r="C8456" s="25">
        <v>153723.46392431154</v>
      </c>
      <c r="D8456" s="25">
        <f t="shared" si="800"/>
        <v>12</v>
      </c>
      <c r="E8456" s="25">
        <f t="shared" si="799"/>
        <v>0</v>
      </c>
      <c r="F8456" s="25">
        <f t="shared" si="801"/>
        <v>1</v>
      </c>
      <c r="G8456" s="25" t="str">
        <f t="shared" si="797"/>
        <v>Winter</v>
      </c>
      <c r="H8456" s="25">
        <f t="shared" si="802"/>
        <v>1</v>
      </c>
      <c r="I8456" s="25">
        <v>0</v>
      </c>
      <c r="J8456" s="25">
        <f t="shared" si="798"/>
        <v>1</v>
      </c>
      <c r="K8456" s="7">
        <v>27.286760000000001</v>
      </c>
    </row>
    <row r="8457" spans="1:11" x14ac:dyDescent="0.25">
      <c r="A8457" s="6">
        <v>44549</v>
      </c>
      <c r="B8457" s="7">
        <v>4</v>
      </c>
      <c r="C8457" s="25">
        <v>152847.56504867409</v>
      </c>
      <c r="D8457" s="25">
        <f t="shared" si="800"/>
        <v>12</v>
      </c>
      <c r="E8457" s="25">
        <f t="shared" si="799"/>
        <v>0</v>
      </c>
      <c r="F8457" s="25">
        <f t="shared" si="801"/>
        <v>1</v>
      </c>
      <c r="G8457" s="25" t="str">
        <f t="shared" si="797"/>
        <v>Winter</v>
      </c>
      <c r="H8457" s="25">
        <f t="shared" si="802"/>
        <v>1</v>
      </c>
      <c r="I8457" s="25">
        <v>0</v>
      </c>
      <c r="J8457" s="25">
        <f t="shared" si="798"/>
        <v>1</v>
      </c>
      <c r="K8457" s="7">
        <v>27.030539999999998</v>
      </c>
    </row>
    <row r="8458" spans="1:11" x14ac:dyDescent="0.25">
      <c r="A8458" s="6">
        <v>44549</v>
      </c>
      <c r="B8458" s="7">
        <v>5</v>
      </c>
      <c r="C8458" s="25">
        <v>154741.16396149262</v>
      </c>
      <c r="D8458" s="25">
        <f t="shared" si="800"/>
        <v>12</v>
      </c>
      <c r="E8458" s="25">
        <f t="shared" si="799"/>
        <v>0</v>
      </c>
      <c r="F8458" s="25">
        <f t="shared" si="801"/>
        <v>1</v>
      </c>
      <c r="G8458" s="25" t="str">
        <f t="shared" si="797"/>
        <v>Winter</v>
      </c>
      <c r="H8458" s="25">
        <f t="shared" si="802"/>
        <v>1</v>
      </c>
      <c r="I8458" s="25">
        <v>0</v>
      </c>
      <c r="J8458" s="25">
        <f t="shared" si="798"/>
        <v>1</v>
      </c>
      <c r="K8458" s="7">
        <v>27.893689999999999</v>
      </c>
    </row>
    <row r="8459" spans="1:11" x14ac:dyDescent="0.25">
      <c r="A8459" s="6">
        <v>44549</v>
      </c>
      <c r="B8459" s="7">
        <v>6</v>
      </c>
      <c r="C8459" s="25">
        <v>159845.80859906643</v>
      </c>
      <c r="D8459" s="25">
        <f t="shared" si="800"/>
        <v>12</v>
      </c>
      <c r="E8459" s="25">
        <f t="shared" si="799"/>
        <v>0</v>
      </c>
      <c r="F8459" s="25">
        <f t="shared" si="801"/>
        <v>1</v>
      </c>
      <c r="G8459" s="25" t="str">
        <f t="shared" si="797"/>
        <v>Winter</v>
      </c>
      <c r="H8459" s="25">
        <f t="shared" si="802"/>
        <v>1</v>
      </c>
      <c r="I8459" s="25">
        <v>0</v>
      </c>
      <c r="J8459" s="25">
        <f t="shared" si="798"/>
        <v>1</v>
      </c>
      <c r="K8459" s="7">
        <v>26.8962</v>
      </c>
    </row>
    <row r="8460" spans="1:11" x14ac:dyDescent="0.25">
      <c r="A8460" s="6">
        <v>44549</v>
      </c>
      <c r="B8460" s="7">
        <v>7</v>
      </c>
      <c r="C8460" s="25">
        <v>167008.92514889882</v>
      </c>
      <c r="D8460" s="25">
        <f t="shared" si="800"/>
        <v>12</v>
      </c>
      <c r="E8460" s="25">
        <f t="shared" si="799"/>
        <v>0</v>
      </c>
      <c r="F8460" s="25">
        <f t="shared" si="801"/>
        <v>1</v>
      </c>
      <c r="G8460" s="25" t="str">
        <f t="shared" si="797"/>
        <v>Winter</v>
      </c>
      <c r="H8460" s="25">
        <f t="shared" si="802"/>
        <v>2</v>
      </c>
      <c r="I8460" s="25">
        <v>0</v>
      </c>
      <c r="J8460" s="25">
        <f t="shared" si="798"/>
        <v>2</v>
      </c>
      <c r="K8460" s="7">
        <v>26.619039999999998</v>
      </c>
    </row>
    <row r="8461" spans="1:11" x14ac:dyDescent="0.25">
      <c r="A8461" s="6">
        <v>44549</v>
      </c>
      <c r="B8461" s="7">
        <v>8</v>
      </c>
      <c r="C8461" s="25">
        <v>179769.59310526703</v>
      </c>
      <c r="D8461" s="25">
        <f t="shared" si="800"/>
        <v>12</v>
      </c>
      <c r="E8461" s="25">
        <f t="shared" si="799"/>
        <v>0</v>
      </c>
      <c r="F8461" s="25">
        <f t="shared" si="801"/>
        <v>1</v>
      </c>
      <c r="G8461" s="25" t="str">
        <f t="shared" si="797"/>
        <v>Winter</v>
      </c>
      <c r="H8461" s="25">
        <f t="shared" si="802"/>
        <v>2</v>
      </c>
      <c r="I8461" s="25">
        <v>0</v>
      </c>
      <c r="J8461" s="25">
        <f t="shared" si="798"/>
        <v>2</v>
      </c>
      <c r="K8461" s="7">
        <v>27.110189999999999</v>
      </c>
    </row>
    <row r="8462" spans="1:11" x14ac:dyDescent="0.25">
      <c r="A8462" s="6">
        <v>44549</v>
      </c>
      <c r="B8462" s="7">
        <v>9</v>
      </c>
      <c r="C8462" s="25">
        <v>196232.76993071742</v>
      </c>
      <c r="D8462" s="25">
        <f t="shared" si="800"/>
        <v>12</v>
      </c>
      <c r="E8462" s="25">
        <f t="shared" si="799"/>
        <v>0</v>
      </c>
      <c r="F8462" s="25">
        <f t="shared" si="801"/>
        <v>1</v>
      </c>
      <c r="G8462" s="25" t="str">
        <f t="shared" si="797"/>
        <v>Winter</v>
      </c>
      <c r="H8462" s="25">
        <f t="shared" si="802"/>
        <v>2</v>
      </c>
      <c r="I8462" s="25">
        <v>0</v>
      </c>
      <c r="J8462" s="25">
        <f t="shared" si="798"/>
        <v>2</v>
      </c>
      <c r="K8462" s="7">
        <v>31.284800000000001</v>
      </c>
    </row>
    <row r="8463" spans="1:11" x14ac:dyDescent="0.25">
      <c r="A8463" s="6">
        <v>44549</v>
      </c>
      <c r="B8463" s="7">
        <v>10</v>
      </c>
      <c r="C8463" s="25">
        <v>209738.38039112103</v>
      </c>
      <c r="D8463" s="25">
        <f t="shared" si="800"/>
        <v>12</v>
      </c>
      <c r="E8463" s="25">
        <f t="shared" si="799"/>
        <v>0</v>
      </c>
      <c r="F8463" s="25">
        <f t="shared" si="801"/>
        <v>1</v>
      </c>
      <c r="G8463" s="25" t="str">
        <f t="shared" si="797"/>
        <v>Winter</v>
      </c>
      <c r="H8463" s="25">
        <f t="shared" si="802"/>
        <v>2</v>
      </c>
      <c r="I8463" s="25">
        <v>0</v>
      </c>
      <c r="J8463" s="25">
        <f t="shared" si="798"/>
        <v>2</v>
      </c>
      <c r="K8463" s="7">
        <v>37.37509</v>
      </c>
    </row>
    <row r="8464" spans="1:11" x14ac:dyDescent="0.25">
      <c r="A8464" s="6">
        <v>44549</v>
      </c>
      <c r="B8464" s="7">
        <v>11</v>
      </c>
      <c r="C8464" s="25">
        <v>215898.83474422208</v>
      </c>
      <c r="D8464" s="25">
        <f t="shared" si="800"/>
        <v>12</v>
      </c>
      <c r="E8464" s="25">
        <f t="shared" si="799"/>
        <v>0</v>
      </c>
      <c r="F8464" s="25">
        <f t="shared" si="801"/>
        <v>1</v>
      </c>
      <c r="G8464" s="25" t="str">
        <f t="shared" si="797"/>
        <v>Winter</v>
      </c>
      <c r="H8464" s="25">
        <f t="shared" si="802"/>
        <v>2</v>
      </c>
      <c r="I8464" s="25">
        <v>0</v>
      </c>
      <c r="J8464" s="25">
        <f t="shared" si="798"/>
        <v>2</v>
      </c>
      <c r="K8464" s="7">
        <v>36.098190000000002</v>
      </c>
    </row>
    <row r="8465" spans="1:11" x14ac:dyDescent="0.25">
      <c r="A8465" s="6">
        <v>44549</v>
      </c>
      <c r="B8465" s="7">
        <v>12</v>
      </c>
      <c r="C8465" s="25">
        <v>212609.15029375759</v>
      </c>
      <c r="D8465" s="25">
        <f t="shared" si="800"/>
        <v>12</v>
      </c>
      <c r="E8465" s="25">
        <f t="shared" si="799"/>
        <v>0</v>
      </c>
      <c r="F8465" s="25">
        <f t="shared" si="801"/>
        <v>1</v>
      </c>
      <c r="G8465" s="25" t="str">
        <f t="shared" si="797"/>
        <v>Winter</v>
      </c>
      <c r="H8465" s="25">
        <f t="shared" si="802"/>
        <v>2</v>
      </c>
      <c r="I8465" s="25">
        <v>0</v>
      </c>
      <c r="J8465" s="25">
        <f t="shared" si="798"/>
        <v>2</v>
      </c>
      <c r="K8465" s="7">
        <v>35.691630000000004</v>
      </c>
    </row>
    <row r="8466" spans="1:11" x14ac:dyDescent="0.25">
      <c r="A8466" s="6">
        <v>44549</v>
      </c>
      <c r="B8466" s="7">
        <v>13</v>
      </c>
      <c r="C8466" s="25">
        <v>206016.01690475785</v>
      </c>
      <c r="D8466" s="25">
        <f t="shared" si="800"/>
        <v>12</v>
      </c>
      <c r="E8466" s="25">
        <f t="shared" si="799"/>
        <v>0</v>
      </c>
      <c r="F8466" s="25">
        <f t="shared" si="801"/>
        <v>1</v>
      </c>
      <c r="G8466" s="25" t="str">
        <f t="shared" si="797"/>
        <v>Winter</v>
      </c>
      <c r="H8466" s="25">
        <f t="shared" si="802"/>
        <v>2</v>
      </c>
      <c r="I8466" s="25">
        <v>0</v>
      </c>
      <c r="J8466" s="25">
        <f t="shared" si="798"/>
        <v>2</v>
      </c>
      <c r="K8466" s="7">
        <v>37.157859999999999</v>
      </c>
    </row>
    <row r="8467" spans="1:11" x14ac:dyDescent="0.25">
      <c r="A8467" s="6">
        <v>44549</v>
      </c>
      <c r="B8467" s="7">
        <v>14</v>
      </c>
      <c r="C8467" s="25">
        <v>201754.78715901714</v>
      </c>
      <c r="D8467" s="25">
        <f t="shared" si="800"/>
        <v>12</v>
      </c>
      <c r="E8467" s="25">
        <f t="shared" si="799"/>
        <v>0</v>
      </c>
      <c r="F8467" s="25">
        <f t="shared" si="801"/>
        <v>1</v>
      </c>
      <c r="G8467" s="25" t="str">
        <f t="shared" si="797"/>
        <v>Winter</v>
      </c>
      <c r="H8467" s="25">
        <f t="shared" si="802"/>
        <v>2</v>
      </c>
      <c r="I8467" s="25">
        <v>0</v>
      </c>
      <c r="J8467" s="25">
        <f t="shared" si="798"/>
        <v>2</v>
      </c>
      <c r="K8467" s="7">
        <v>38.074680000000001</v>
      </c>
    </row>
    <row r="8468" spans="1:11" x14ac:dyDescent="0.25">
      <c r="A8468" s="6">
        <v>44549</v>
      </c>
      <c r="B8468" s="7">
        <v>15</v>
      </c>
      <c r="C8468" s="25">
        <v>201644.03943477524</v>
      </c>
      <c r="D8468" s="25">
        <f t="shared" si="800"/>
        <v>12</v>
      </c>
      <c r="E8468" s="25">
        <f t="shared" si="799"/>
        <v>0</v>
      </c>
      <c r="F8468" s="25">
        <f t="shared" si="801"/>
        <v>1</v>
      </c>
      <c r="G8468" s="25" t="str">
        <f t="shared" si="797"/>
        <v>Winter</v>
      </c>
      <c r="H8468" s="25">
        <f t="shared" si="802"/>
        <v>2</v>
      </c>
      <c r="I8468" s="25">
        <v>0</v>
      </c>
      <c r="J8468" s="25">
        <f t="shared" si="798"/>
        <v>2</v>
      </c>
      <c r="K8468" s="7">
        <v>33.375900000000001</v>
      </c>
    </row>
    <row r="8469" spans="1:11" x14ac:dyDescent="0.25">
      <c r="A8469" s="6">
        <v>44549</v>
      </c>
      <c r="B8469" s="7">
        <v>16</v>
      </c>
      <c r="C8469" s="25">
        <v>207127.81318537245</v>
      </c>
      <c r="D8469" s="25">
        <f t="shared" si="800"/>
        <v>12</v>
      </c>
      <c r="E8469" s="25">
        <f t="shared" si="799"/>
        <v>0</v>
      </c>
      <c r="F8469" s="25">
        <f t="shared" si="801"/>
        <v>1</v>
      </c>
      <c r="G8469" s="25" t="str">
        <f t="shared" si="797"/>
        <v>Winter</v>
      </c>
      <c r="H8469" s="25">
        <f t="shared" si="802"/>
        <v>2</v>
      </c>
      <c r="I8469" s="25">
        <v>0</v>
      </c>
      <c r="J8469" s="25">
        <f t="shared" si="798"/>
        <v>2</v>
      </c>
      <c r="K8469" s="7">
        <v>32.902610000000003</v>
      </c>
    </row>
    <row r="8470" spans="1:11" x14ac:dyDescent="0.25">
      <c r="A8470" s="6">
        <v>44549</v>
      </c>
      <c r="B8470" s="7">
        <v>17</v>
      </c>
      <c r="C8470" s="25">
        <v>213920.6877162765</v>
      </c>
      <c r="D8470" s="25">
        <f t="shared" si="800"/>
        <v>12</v>
      </c>
      <c r="E8470" s="25">
        <f t="shared" si="799"/>
        <v>0</v>
      </c>
      <c r="F8470" s="25">
        <f t="shared" si="801"/>
        <v>1</v>
      </c>
      <c r="G8470" s="25" t="str">
        <f t="shared" si="797"/>
        <v>Winter</v>
      </c>
      <c r="H8470" s="25">
        <f t="shared" si="802"/>
        <v>2</v>
      </c>
      <c r="I8470" s="25">
        <v>0</v>
      </c>
      <c r="J8470" s="25">
        <f t="shared" si="798"/>
        <v>2</v>
      </c>
      <c r="K8470" s="7">
        <v>34.472279999999998</v>
      </c>
    </row>
    <row r="8471" spans="1:11" x14ac:dyDescent="0.25">
      <c r="A8471" s="6">
        <v>44549</v>
      </c>
      <c r="B8471" s="7">
        <v>18</v>
      </c>
      <c r="C8471" s="25">
        <v>228503.80149613152</v>
      </c>
      <c r="D8471" s="25">
        <f t="shared" si="800"/>
        <v>12</v>
      </c>
      <c r="E8471" s="25">
        <f t="shared" si="799"/>
        <v>0</v>
      </c>
      <c r="F8471" s="25">
        <f t="shared" si="801"/>
        <v>1</v>
      </c>
      <c r="G8471" s="25" t="str">
        <f t="shared" si="797"/>
        <v>Winter</v>
      </c>
      <c r="H8471" s="25">
        <f t="shared" si="802"/>
        <v>2</v>
      </c>
      <c r="I8471" s="25">
        <v>0</v>
      </c>
      <c r="J8471" s="25">
        <f t="shared" si="798"/>
        <v>2</v>
      </c>
      <c r="K8471" s="7">
        <v>45.356659999999998</v>
      </c>
    </row>
    <row r="8472" spans="1:11" x14ac:dyDescent="0.25">
      <c r="A8472" s="6">
        <v>44549</v>
      </c>
      <c r="B8472" s="7">
        <v>19</v>
      </c>
      <c r="C8472" s="25">
        <v>234956.66487111</v>
      </c>
      <c r="D8472" s="25">
        <f t="shared" si="800"/>
        <v>12</v>
      </c>
      <c r="E8472" s="25">
        <f t="shared" si="799"/>
        <v>0</v>
      </c>
      <c r="F8472" s="25">
        <f t="shared" si="801"/>
        <v>1</v>
      </c>
      <c r="G8472" s="25" t="str">
        <f t="shared" si="797"/>
        <v>Winter</v>
      </c>
      <c r="H8472" s="25">
        <f t="shared" si="802"/>
        <v>2</v>
      </c>
      <c r="I8472" s="25">
        <v>0</v>
      </c>
      <c r="J8472" s="25">
        <f t="shared" si="798"/>
        <v>2</v>
      </c>
      <c r="K8472" s="7">
        <v>44.75929</v>
      </c>
    </row>
    <row r="8473" spans="1:11" x14ac:dyDescent="0.25">
      <c r="A8473" s="6">
        <v>44549</v>
      </c>
      <c r="B8473" s="7">
        <v>20</v>
      </c>
      <c r="C8473" s="25">
        <v>236011.13047150092</v>
      </c>
      <c r="D8473" s="25">
        <f t="shared" si="800"/>
        <v>12</v>
      </c>
      <c r="E8473" s="25">
        <f t="shared" si="799"/>
        <v>0</v>
      </c>
      <c r="F8473" s="25">
        <f t="shared" si="801"/>
        <v>1</v>
      </c>
      <c r="G8473" s="25" t="str">
        <f t="shared" si="797"/>
        <v>Winter</v>
      </c>
      <c r="H8473" s="25">
        <f t="shared" si="802"/>
        <v>2</v>
      </c>
      <c r="I8473" s="25">
        <v>0</v>
      </c>
      <c r="J8473" s="25">
        <f t="shared" si="798"/>
        <v>2</v>
      </c>
      <c r="K8473" s="7">
        <v>38.245899999999999</v>
      </c>
    </row>
    <row r="8474" spans="1:11" x14ac:dyDescent="0.25">
      <c r="A8474" s="6">
        <v>44549</v>
      </c>
      <c r="B8474" s="7">
        <v>21</v>
      </c>
      <c r="C8474" s="25">
        <v>236087.61139084477</v>
      </c>
      <c r="D8474" s="25">
        <f t="shared" si="800"/>
        <v>12</v>
      </c>
      <c r="E8474" s="25">
        <f t="shared" si="799"/>
        <v>0</v>
      </c>
      <c r="F8474" s="25">
        <f t="shared" si="801"/>
        <v>1</v>
      </c>
      <c r="G8474" s="25" t="str">
        <f t="shared" si="797"/>
        <v>Winter</v>
      </c>
      <c r="H8474" s="25">
        <f t="shared" si="802"/>
        <v>2</v>
      </c>
      <c r="I8474" s="25">
        <v>0</v>
      </c>
      <c r="J8474" s="25">
        <f t="shared" si="798"/>
        <v>2</v>
      </c>
      <c r="K8474" s="7">
        <v>98.628960000000006</v>
      </c>
    </row>
    <row r="8475" spans="1:11" x14ac:dyDescent="0.25">
      <c r="A8475" s="6">
        <v>44549</v>
      </c>
      <c r="B8475" s="7">
        <v>22</v>
      </c>
      <c r="C8475" s="25">
        <v>228609.75851429653</v>
      </c>
      <c r="D8475" s="25">
        <f t="shared" si="800"/>
        <v>12</v>
      </c>
      <c r="E8475" s="25">
        <f t="shared" si="799"/>
        <v>0</v>
      </c>
      <c r="F8475" s="25">
        <f t="shared" si="801"/>
        <v>1</v>
      </c>
      <c r="G8475" s="25" t="str">
        <f t="shared" si="797"/>
        <v>Winter</v>
      </c>
      <c r="H8475" s="25">
        <f t="shared" si="802"/>
        <v>2</v>
      </c>
      <c r="I8475" s="25">
        <v>0</v>
      </c>
      <c r="J8475" s="25">
        <f t="shared" si="798"/>
        <v>2</v>
      </c>
      <c r="K8475" s="7">
        <v>62.743450000000003</v>
      </c>
    </row>
    <row r="8476" spans="1:11" x14ac:dyDescent="0.25">
      <c r="A8476" s="6">
        <v>44549</v>
      </c>
      <c r="B8476" s="7">
        <v>23</v>
      </c>
      <c r="C8476" s="25">
        <v>216053.74832820613</v>
      </c>
      <c r="D8476" s="25">
        <f t="shared" si="800"/>
        <v>12</v>
      </c>
      <c r="E8476" s="25">
        <f t="shared" si="799"/>
        <v>0</v>
      </c>
      <c r="F8476" s="25">
        <f t="shared" si="801"/>
        <v>1</v>
      </c>
      <c r="G8476" s="25" t="str">
        <f t="shared" si="797"/>
        <v>Winter</v>
      </c>
      <c r="H8476" s="25">
        <f t="shared" si="802"/>
        <v>2</v>
      </c>
      <c r="I8476" s="25">
        <v>0</v>
      </c>
      <c r="J8476" s="25">
        <f t="shared" si="798"/>
        <v>2</v>
      </c>
      <c r="K8476" s="7">
        <v>53.259929999999997</v>
      </c>
    </row>
    <row r="8477" spans="1:11" x14ac:dyDescent="0.25">
      <c r="A8477" s="6">
        <v>44549</v>
      </c>
      <c r="B8477" s="7">
        <v>24</v>
      </c>
      <c r="C8477" s="25">
        <v>201292.67729475629</v>
      </c>
      <c r="D8477" s="25">
        <f t="shared" si="800"/>
        <v>12</v>
      </c>
      <c r="E8477" s="25">
        <f t="shared" si="799"/>
        <v>0</v>
      </c>
      <c r="F8477" s="25">
        <f t="shared" si="801"/>
        <v>1</v>
      </c>
      <c r="G8477" s="25" t="str">
        <f t="shared" si="797"/>
        <v>Winter</v>
      </c>
      <c r="H8477" s="25">
        <f t="shared" si="802"/>
        <v>2</v>
      </c>
      <c r="I8477" s="25">
        <v>0</v>
      </c>
      <c r="J8477" s="25">
        <f t="shared" si="798"/>
        <v>2</v>
      </c>
      <c r="K8477" s="7">
        <v>40.351379999999999</v>
      </c>
    </row>
    <row r="8478" spans="1:11" x14ac:dyDescent="0.25">
      <c r="A8478" s="6">
        <v>44550</v>
      </c>
      <c r="B8478" s="7">
        <v>1</v>
      </c>
      <c r="C8478" s="25">
        <v>191787.22661794617</v>
      </c>
      <c r="D8478" s="25">
        <f t="shared" si="800"/>
        <v>12</v>
      </c>
      <c r="E8478" s="25">
        <f t="shared" si="799"/>
        <v>0</v>
      </c>
      <c r="F8478" s="25">
        <f t="shared" si="801"/>
        <v>0</v>
      </c>
      <c r="G8478" s="25" t="str">
        <f t="shared" si="797"/>
        <v>Winter</v>
      </c>
      <c r="H8478" s="25">
        <f t="shared" si="802"/>
        <v>2</v>
      </c>
      <c r="I8478" s="25">
        <v>0</v>
      </c>
      <c r="J8478" s="25">
        <f t="shared" si="798"/>
        <v>2</v>
      </c>
      <c r="K8478" s="7">
        <v>37.491570000000003</v>
      </c>
    </row>
    <row r="8479" spans="1:11" x14ac:dyDescent="0.25">
      <c r="A8479" s="6">
        <v>44550</v>
      </c>
      <c r="B8479" s="7">
        <v>2</v>
      </c>
      <c r="C8479" s="25">
        <v>186692.82714805802</v>
      </c>
      <c r="D8479" s="25">
        <f t="shared" si="800"/>
        <v>12</v>
      </c>
      <c r="E8479" s="25">
        <f t="shared" si="799"/>
        <v>0</v>
      </c>
      <c r="F8479" s="25">
        <f t="shared" si="801"/>
        <v>0</v>
      </c>
      <c r="G8479" s="25" t="str">
        <f t="shared" si="797"/>
        <v>Winter</v>
      </c>
      <c r="H8479" s="25">
        <f t="shared" si="802"/>
        <v>1</v>
      </c>
      <c r="I8479" s="25">
        <v>0</v>
      </c>
      <c r="J8479" s="25">
        <f t="shared" si="798"/>
        <v>1</v>
      </c>
      <c r="K8479" s="7">
        <v>49.151739999999997</v>
      </c>
    </row>
    <row r="8480" spans="1:11" x14ac:dyDescent="0.25">
      <c r="A8480" s="6">
        <v>44550</v>
      </c>
      <c r="B8480" s="7">
        <v>3</v>
      </c>
      <c r="C8480" s="25">
        <v>187032.3018661729</v>
      </c>
      <c r="D8480" s="25">
        <f t="shared" si="800"/>
        <v>12</v>
      </c>
      <c r="E8480" s="25">
        <f t="shared" si="799"/>
        <v>0</v>
      </c>
      <c r="F8480" s="25">
        <f t="shared" si="801"/>
        <v>0</v>
      </c>
      <c r="G8480" s="25" t="str">
        <f t="shared" si="797"/>
        <v>Winter</v>
      </c>
      <c r="H8480" s="25">
        <f t="shared" si="802"/>
        <v>1</v>
      </c>
      <c r="I8480" s="25">
        <v>0</v>
      </c>
      <c r="J8480" s="25">
        <f t="shared" si="798"/>
        <v>1</v>
      </c>
      <c r="K8480" s="7">
        <v>40.104930000000003</v>
      </c>
    </row>
    <row r="8481" spans="1:11" x14ac:dyDescent="0.25">
      <c r="A8481" s="6">
        <v>44550</v>
      </c>
      <c r="B8481" s="7">
        <v>4</v>
      </c>
      <c r="C8481" s="25">
        <v>189468.24026478713</v>
      </c>
      <c r="D8481" s="25">
        <f t="shared" si="800"/>
        <v>12</v>
      </c>
      <c r="E8481" s="25">
        <f t="shared" si="799"/>
        <v>0</v>
      </c>
      <c r="F8481" s="25">
        <f t="shared" si="801"/>
        <v>0</v>
      </c>
      <c r="G8481" s="25" t="str">
        <f t="shared" si="797"/>
        <v>Winter</v>
      </c>
      <c r="H8481" s="25">
        <f t="shared" si="802"/>
        <v>1</v>
      </c>
      <c r="I8481" s="25">
        <v>0</v>
      </c>
      <c r="J8481" s="25">
        <f t="shared" si="798"/>
        <v>1</v>
      </c>
      <c r="K8481" s="7">
        <v>38.095910000000003</v>
      </c>
    </row>
    <row r="8482" spans="1:11" x14ac:dyDescent="0.25">
      <c r="A8482" s="6">
        <v>44550</v>
      </c>
      <c r="B8482" s="7">
        <v>5</v>
      </c>
      <c r="C8482" s="25">
        <v>195656.01344070962</v>
      </c>
      <c r="D8482" s="25">
        <f t="shared" si="800"/>
        <v>12</v>
      </c>
      <c r="E8482" s="25">
        <f t="shared" si="799"/>
        <v>0</v>
      </c>
      <c r="F8482" s="25">
        <f t="shared" si="801"/>
        <v>0</v>
      </c>
      <c r="G8482" s="25" t="str">
        <f t="shared" si="797"/>
        <v>Winter</v>
      </c>
      <c r="H8482" s="25">
        <f t="shared" si="802"/>
        <v>1</v>
      </c>
      <c r="I8482" s="25">
        <v>0</v>
      </c>
      <c r="J8482" s="25">
        <f t="shared" si="798"/>
        <v>1</v>
      </c>
      <c r="K8482" s="7">
        <v>40.934229999999999</v>
      </c>
    </row>
    <row r="8483" spans="1:11" x14ac:dyDescent="0.25">
      <c r="A8483" s="6">
        <v>44550</v>
      </c>
      <c r="B8483" s="7">
        <v>6</v>
      </c>
      <c r="C8483" s="25">
        <v>206647.75317831172</v>
      </c>
      <c r="D8483" s="25">
        <f t="shared" si="800"/>
        <v>12</v>
      </c>
      <c r="E8483" s="25">
        <f t="shared" si="799"/>
        <v>0</v>
      </c>
      <c r="F8483" s="25">
        <f t="shared" si="801"/>
        <v>0</v>
      </c>
      <c r="G8483" s="25" t="str">
        <f t="shared" si="797"/>
        <v>Winter</v>
      </c>
      <c r="H8483" s="25">
        <f t="shared" si="802"/>
        <v>1</v>
      </c>
      <c r="I8483" s="25">
        <v>0</v>
      </c>
      <c r="J8483" s="25">
        <f t="shared" si="798"/>
        <v>1</v>
      </c>
      <c r="K8483" s="7">
        <v>53.005310000000001</v>
      </c>
    </row>
    <row r="8484" spans="1:11" x14ac:dyDescent="0.25">
      <c r="A8484" s="6">
        <v>44550</v>
      </c>
      <c r="B8484" s="7">
        <v>7</v>
      </c>
      <c r="C8484" s="25">
        <v>222186.45954837458</v>
      </c>
      <c r="D8484" s="25">
        <f t="shared" si="800"/>
        <v>12</v>
      </c>
      <c r="E8484" s="25">
        <f t="shared" si="799"/>
        <v>0</v>
      </c>
      <c r="F8484" s="25">
        <f t="shared" si="801"/>
        <v>0</v>
      </c>
      <c r="G8484" s="25" t="str">
        <f t="shared" si="797"/>
        <v>Winter</v>
      </c>
      <c r="H8484" s="25">
        <f t="shared" si="802"/>
        <v>6</v>
      </c>
      <c r="I8484" s="25">
        <v>0</v>
      </c>
      <c r="J8484" s="25">
        <f t="shared" si="798"/>
        <v>6</v>
      </c>
      <c r="K8484" s="7">
        <v>45.535240000000002</v>
      </c>
    </row>
    <row r="8485" spans="1:11" x14ac:dyDescent="0.25">
      <c r="A8485" s="6">
        <v>44550</v>
      </c>
      <c r="B8485" s="7">
        <v>8</v>
      </c>
      <c r="C8485" s="25">
        <v>233546.50330855497</v>
      </c>
      <c r="D8485" s="25">
        <f t="shared" si="800"/>
        <v>12</v>
      </c>
      <c r="E8485" s="25">
        <f t="shared" si="799"/>
        <v>0</v>
      </c>
      <c r="F8485" s="25">
        <f t="shared" si="801"/>
        <v>0</v>
      </c>
      <c r="G8485" s="25" t="str">
        <f t="shared" si="797"/>
        <v>Winter</v>
      </c>
      <c r="H8485" s="25">
        <f t="shared" si="802"/>
        <v>6</v>
      </c>
      <c r="I8485" s="25">
        <v>0</v>
      </c>
      <c r="J8485" s="25">
        <f t="shared" si="798"/>
        <v>6</v>
      </c>
      <c r="K8485" s="7">
        <v>105.3081</v>
      </c>
    </row>
    <row r="8486" spans="1:11" x14ac:dyDescent="0.25">
      <c r="A8486" s="6">
        <v>44550</v>
      </c>
      <c r="B8486" s="7">
        <v>9</v>
      </c>
      <c r="C8486" s="25">
        <v>232323.6623229949</v>
      </c>
      <c r="D8486" s="25">
        <f t="shared" si="800"/>
        <v>12</v>
      </c>
      <c r="E8486" s="25">
        <f t="shared" si="799"/>
        <v>0</v>
      </c>
      <c r="F8486" s="25">
        <f t="shared" si="801"/>
        <v>0</v>
      </c>
      <c r="G8486" s="25" t="str">
        <f t="shared" si="797"/>
        <v>Winter</v>
      </c>
      <c r="H8486" s="25">
        <f t="shared" si="802"/>
        <v>6</v>
      </c>
      <c r="I8486" s="25">
        <v>0</v>
      </c>
      <c r="J8486" s="25">
        <f t="shared" si="798"/>
        <v>6</v>
      </c>
      <c r="K8486" s="7">
        <v>47.808909999999997</v>
      </c>
    </row>
    <row r="8487" spans="1:11" x14ac:dyDescent="0.25">
      <c r="A8487" s="6">
        <v>44550</v>
      </c>
      <c r="B8487" s="7">
        <v>10</v>
      </c>
      <c r="C8487" s="25">
        <v>218113.85650490539</v>
      </c>
      <c r="D8487" s="25">
        <f t="shared" si="800"/>
        <v>12</v>
      </c>
      <c r="E8487" s="25">
        <f t="shared" si="799"/>
        <v>0</v>
      </c>
      <c r="F8487" s="25">
        <f t="shared" si="801"/>
        <v>0</v>
      </c>
      <c r="G8487" s="25" t="str">
        <f t="shared" si="797"/>
        <v>Winter</v>
      </c>
      <c r="H8487" s="25">
        <f t="shared" si="802"/>
        <v>2</v>
      </c>
      <c r="I8487" s="25">
        <v>0</v>
      </c>
      <c r="J8487" s="25">
        <f t="shared" si="798"/>
        <v>2</v>
      </c>
      <c r="K8487" s="7">
        <v>43.888179999999998</v>
      </c>
    </row>
    <row r="8488" spans="1:11" x14ac:dyDescent="0.25">
      <c r="A8488" s="6">
        <v>44550</v>
      </c>
      <c r="B8488" s="7">
        <v>11</v>
      </c>
      <c r="C8488" s="25">
        <v>202731.41651446233</v>
      </c>
      <c r="D8488" s="25">
        <f t="shared" si="800"/>
        <v>12</v>
      </c>
      <c r="E8488" s="25">
        <f t="shared" si="799"/>
        <v>0</v>
      </c>
      <c r="F8488" s="25">
        <f t="shared" si="801"/>
        <v>0</v>
      </c>
      <c r="G8488" s="25" t="str">
        <f t="shared" si="797"/>
        <v>Winter</v>
      </c>
      <c r="H8488" s="25">
        <f t="shared" si="802"/>
        <v>2</v>
      </c>
      <c r="I8488" s="25">
        <v>0</v>
      </c>
      <c r="J8488" s="25">
        <f t="shared" si="798"/>
        <v>2</v>
      </c>
      <c r="K8488" s="7">
        <v>44.18253</v>
      </c>
    </row>
    <row r="8489" spans="1:11" x14ac:dyDescent="0.25">
      <c r="A8489" s="6">
        <v>44550</v>
      </c>
      <c r="B8489" s="7">
        <v>12</v>
      </c>
      <c r="C8489" s="25">
        <v>190517.40923852046</v>
      </c>
      <c r="D8489" s="25">
        <f t="shared" si="800"/>
        <v>12</v>
      </c>
      <c r="E8489" s="25">
        <f t="shared" si="799"/>
        <v>0</v>
      </c>
      <c r="F8489" s="25">
        <f t="shared" si="801"/>
        <v>0</v>
      </c>
      <c r="G8489" s="25" t="str">
        <f t="shared" si="797"/>
        <v>Winter</v>
      </c>
      <c r="H8489" s="25">
        <f t="shared" si="802"/>
        <v>2</v>
      </c>
      <c r="I8489" s="25">
        <v>0</v>
      </c>
      <c r="J8489" s="25">
        <f t="shared" si="798"/>
        <v>2</v>
      </c>
      <c r="K8489" s="7">
        <v>41.313839999999999</v>
      </c>
    </row>
    <row r="8490" spans="1:11" x14ac:dyDescent="0.25">
      <c r="A8490" s="6">
        <v>44550</v>
      </c>
      <c r="B8490" s="7">
        <v>13</v>
      </c>
      <c r="C8490" s="25">
        <v>180036.47012749562</v>
      </c>
      <c r="D8490" s="25">
        <f t="shared" si="800"/>
        <v>12</v>
      </c>
      <c r="E8490" s="25">
        <f t="shared" si="799"/>
        <v>0</v>
      </c>
      <c r="F8490" s="25">
        <f t="shared" si="801"/>
        <v>0</v>
      </c>
      <c r="G8490" s="25" t="str">
        <f t="shared" si="797"/>
        <v>Winter</v>
      </c>
      <c r="H8490" s="25">
        <f t="shared" si="802"/>
        <v>2</v>
      </c>
      <c r="I8490" s="25">
        <v>0</v>
      </c>
      <c r="J8490" s="25">
        <f t="shared" si="798"/>
        <v>2</v>
      </c>
      <c r="K8490" s="7">
        <v>38.897060000000003</v>
      </c>
    </row>
    <row r="8491" spans="1:11" x14ac:dyDescent="0.25">
      <c r="A8491" s="6">
        <v>44550</v>
      </c>
      <c r="B8491" s="7">
        <v>14</v>
      </c>
      <c r="C8491" s="25">
        <v>170354.3751878388</v>
      </c>
      <c r="D8491" s="25">
        <f t="shared" si="800"/>
        <v>12</v>
      </c>
      <c r="E8491" s="25">
        <f t="shared" si="799"/>
        <v>0</v>
      </c>
      <c r="F8491" s="25">
        <f t="shared" si="801"/>
        <v>0</v>
      </c>
      <c r="G8491" s="25" t="str">
        <f t="shared" si="797"/>
        <v>Winter</v>
      </c>
      <c r="H8491" s="25">
        <f t="shared" si="802"/>
        <v>2</v>
      </c>
      <c r="I8491" s="25">
        <v>0</v>
      </c>
      <c r="J8491" s="25">
        <f t="shared" si="798"/>
        <v>2</v>
      </c>
      <c r="K8491" s="7">
        <v>34.367629999999998</v>
      </c>
    </row>
    <row r="8492" spans="1:11" x14ac:dyDescent="0.25">
      <c r="A8492" s="6">
        <v>44550</v>
      </c>
      <c r="B8492" s="7">
        <v>15</v>
      </c>
      <c r="C8492" s="25">
        <v>163650.48341690682</v>
      </c>
      <c r="D8492" s="25">
        <f t="shared" si="800"/>
        <v>12</v>
      </c>
      <c r="E8492" s="25">
        <f t="shared" si="799"/>
        <v>0</v>
      </c>
      <c r="F8492" s="25">
        <f t="shared" si="801"/>
        <v>0</v>
      </c>
      <c r="G8492" s="25" t="str">
        <f t="shared" si="797"/>
        <v>Winter</v>
      </c>
      <c r="H8492" s="25">
        <f t="shared" si="802"/>
        <v>2</v>
      </c>
      <c r="I8492" s="25">
        <v>0</v>
      </c>
      <c r="J8492" s="25">
        <f t="shared" si="798"/>
        <v>2</v>
      </c>
      <c r="K8492" s="7">
        <v>33.733629999999998</v>
      </c>
    </row>
    <row r="8493" spans="1:11" x14ac:dyDescent="0.25">
      <c r="A8493" s="6">
        <v>44550</v>
      </c>
      <c r="B8493" s="7">
        <v>16</v>
      </c>
      <c r="C8493" s="25">
        <v>163865.47179793031</v>
      </c>
      <c r="D8493" s="25">
        <f t="shared" si="800"/>
        <v>12</v>
      </c>
      <c r="E8493" s="25">
        <f t="shared" si="799"/>
        <v>0</v>
      </c>
      <c r="F8493" s="25">
        <f t="shared" si="801"/>
        <v>0</v>
      </c>
      <c r="G8493" s="25" t="str">
        <f t="shared" si="797"/>
        <v>Winter</v>
      </c>
      <c r="H8493" s="25">
        <f t="shared" si="802"/>
        <v>2</v>
      </c>
      <c r="I8493" s="25">
        <v>0</v>
      </c>
      <c r="J8493" s="25">
        <f t="shared" si="798"/>
        <v>2</v>
      </c>
      <c r="K8493" s="7">
        <v>30.888539999999999</v>
      </c>
    </row>
    <row r="8494" spans="1:11" x14ac:dyDescent="0.25">
      <c r="A8494" s="6">
        <v>44550</v>
      </c>
      <c r="B8494" s="7">
        <v>17</v>
      </c>
      <c r="C8494" s="25">
        <v>174706.52771490434</v>
      </c>
      <c r="D8494" s="25">
        <f t="shared" si="800"/>
        <v>12</v>
      </c>
      <c r="E8494" s="25">
        <f t="shared" si="799"/>
        <v>0</v>
      </c>
      <c r="F8494" s="25">
        <f t="shared" si="801"/>
        <v>0</v>
      </c>
      <c r="G8494" s="25" t="str">
        <f t="shared" si="797"/>
        <v>Winter</v>
      </c>
      <c r="H8494" s="25">
        <f t="shared" si="802"/>
        <v>2</v>
      </c>
      <c r="I8494" s="25">
        <v>0</v>
      </c>
      <c r="J8494" s="25">
        <f t="shared" si="798"/>
        <v>2</v>
      </c>
      <c r="K8494" s="7">
        <v>34.363059999999997</v>
      </c>
    </row>
    <row r="8495" spans="1:11" x14ac:dyDescent="0.25">
      <c r="A8495" s="6">
        <v>44550</v>
      </c>
      <c r="B8495" s="7">
        <v>18</v>
      </c>
      <c r="C8495" s="25">
        <v>206471.44733346277</v>
      </c>
      <c r="D8495" s="25">
        <f t="shared" si="800"/>
        <v>12</v>
      </c>
      <c r="E8495" s="25">
        <f t="shared" si="799"/>
        <v>0</v>
      </c>
      <c r="F8495" s="25">
        <f t="shared" si="801"/>
        <v>0</v>
      </c>
      <c r="G8495" s="25" t="str">
        <f t="shared" ref="G8495:G8558" si="803">IF(OR(D8495&lt;5,D8495&gt;9),"Winter","Summer")</f>
        <v>Winter</v>
      </c>
      <c r="H8495" s="25">
        <f t="shared" si="802"/>
        <v>2</v>
      </c>
      <c r="I8495" s="25">
        <v>0</v>
      </c>
      <c r="J8495" s="25">
        <f t="shared" ref="J8495:J8558" si="804">IF(I8495=0,H8495,5)</f>
        <v>2</v>
      </c>
      <c r="K8495" s="7">
        <v>54.132950000000001</v>
      </c>
    </row>
    <row r="8496" spans="1:11" x14ac:dyDescent="0.25">
      <c r="A8496" s="6">
        <v>44550</v>
      </c>
      <c r="B8496" s="7">
        <v>19</v>
      </c>
      <c r="C8496" s="25">
        <v>226625.52353493508</v>
      </c>
      <c r="D8496" s="25">
        <f t="shared" si="800"/>
        <v>12</v>
      </c>
      <c r="E8496" s="25">
        <f t="shared" si="799"/>
        <v>0</v>
      </c>
      <c r="F8496" s="25">
        <f t="shared" si="801"/>
        <v>0</v>
      </c>
      <c r="G8496" s="25" t="str">
        <f t="shared" si="803"/>
        <v>Winter</v>
      </c>
      <c r="H8496" s="25">
        <f t="shared" si="802"/>
        <v>6</v>
      </c>
      <c r="I8496" s="25">
        <v>0</v>
      </c>
      <c r="J8496" s="25">
        <f t="shared" si="804"/>
        <v>6</v>
      </c>
      <c r="K8496" s="7">
        <v>47.425460000000001</v>
      </c>
    </row>
    <row r="8497" spans="1:11" x14ac:dyDescent="0.25">
      <c r="A8497" s="6">
        <v>44550</v>
      </c>
      <c r="B8497" s="7">
        <v>20</v>
      </c>
      <c r="C8497" s="25">
        <v>231249.34014329445</v>
      </c>
      <c r="D8497" s="25">
        <f t="shared" si="800"/>
        <v>12</v>
      </c>
      <c r="E8497" s="25">
        <f t="shared" si="799"/>
        <v>0</v>
      </c>
      <c r="F8497" s="25">
        <f t="shared" si="801"/>
        <v>0</v>
      </c>
      <c r="G8497" s="25" t="str">
        <f t="shared" si="803"/>
        <v>Winter</v>
      </c>
      <c r="H8497" s="25">
        <f t="shared" si="802"/>
        <v>6</v>
      </c>
      <c r="I8497" s="25">
        <v>0</v>
      </c>
      <c r="J8497" s="25">
        <f t="shared" si="804"/>
        <v>6</v>
      </c>
      <c r="K8497" s="7">
        <v>43.533059999999999</v>
      </c>
    </row>
    <row r="8498" spans="1:11" x14ac:dyDescent="0.25">
      <c r="A8498" s="6">
        <v>44550</v>
      </c>
      <c r="B8498" s="7">
        <v>21</v>
      </c>
      <c r="C8498" s="25">
        <v>233016.13304105008</v>
      </c>
      <c r="D8498" s="25">
        <f t="shared" si="800"/>
        <v>12</v>
      </c>
      <c r="E8498" s="25">
        <f t="shared" si="799"/>
        <v>0</v>
      </c>
      <c r="F8498" s="25">
        <f t="shared" si="801"/>
        <v>0</v>
      </c>
      <c r="G8498" s="25" t="str">
        <f t="shared" si="803"/>
        <v>Winter</v>
      </c>
      <c r="H8498" s="25">
        <f t="shared" si="802"/>
        <v>6</v>
      </c>
      <c r="I8498" s="25">
        <v>0</v>
      </c>
      <c r="J8498" s="25">
        <f t="shared" si="804"/>
        <v>6</v>
      </c>
      <c r="K8498" s="7">
        <v>48.357880000000002</v>
      </c>
    </row>
    <row r="8499" spans="1:11" x14ac:dyDescent="0.25">
      <c r="A8499" s="6">
        <v>44550</v>
      </c>
      <c r="B8499" s="7">
        <v>22</v>
      </c>
      <c r="C8499" s="25">
        <v>227438.78034643928</v>
      </c>
      <c r="D8499" s="25">
        <f t="shared" si="800"/>
        <v>12</v>
      </c>
      <c r="E8499" s="25">
        <f t="shared" si="799"/>
        <v>0</v>
      </c>
      <c r="F8499" s="25">
        <f t="shared" si="801"/>
        <v>0</v>
      </c>
      <c r="G8499" s="25" t="str">
        <f t="shared" si="803"/>
        <v>Winter</v>
      </c>
      <c r="H8499" s="25">
        <f t="shared" si="802"/>
        <v>2</v>
      </c>
      <c r="I8499" s="25">
        <v>0</v>
      </c>
      <c r="J8499" s="25">
        <f t="shared" si="804"/>
        <v>2</v>
      </c>
      <c r="K8499" s="7">
        <v>57.9529</v>
      </c>
    </row>
    <row r="8500" spans="1:11" x14ac:dyDescent="0.25">
      <c r="A8500" s="6">
        <v>44550</v>
      </c>
      <c r="B8500" s="7">
        <v>23</v>
      </c>
      <c r="C8500" s="25">
        <v>214979.34671465048</v>
      </c>
      <c r="D8500" s="25">
        <f t="shared" si="800"/>
        <v>12</v>
      </c>
      <c r="E8500" s="25">
        <f t="shared" si="799"/>
        <v>0</v>
      </c>
      <c r="F8500" s="25">
        <f t="shared" si="801"/>
        <v>0</v>
      </c>
      <c r="G8500" s="25" t="str">
        <f t="shared" si="803"/>
        <v>Winter</v>
      </c>
      <c r="H8500" s="25">
        <f t="shared" si="802"/>
        <v>2</v>
      </c>
      <c r="I8500" s="25">
        <v>0</v>
      </c>
      <c r="J8500" s="25">
        <f t="shared" si="804"/>
        <v>2</v>
      </c>
      <c r="K8500" s="7">
        <v>61.325130000000001</v>
      </c>
    </row>
    <row r="8501" spans="1:11" x14ac:dyDescent="0.25">
      <c r="A8501" s="6">
        <v>44550</v>
      </c>
      <c r="B8501" s="7">
        <v>24</v>
      </c>
      <c r="C8501" s="25">
        <v>200245.33568969791</v>
      </c>
      <c r="D8501" s="25">
        <f t="shared" si="800"/>
        <v>12</v>
      </c>
      <c r="E8501" s="25">
        <f t="shared" si="799"/>
        <v>0</v>
      </c>
      <c r="F8501" s="25">
        <f t="shared" si="801"/>
        <v>0</v>
      </c>
      <c r="G8501" s="25" t="str">
        <f t="shared" si="803"/>
        <v>Winter</v>
      </c>
      <c r="H8501" s="25">
        <f t="shared" si="802"/>
        <v>2</v>
      </c>
      <c r="I8501" s="25">
        <v>0</v>
      </c>
      <c r="J8501" s="25">
        <f t="shared" si="804"/>
        <v>2</v>
      </c>
      <c r="K8501" s="7">
        <v>52.100499999999997</v>
      </c>
    </row>
    <row r="8502" spans="1:11" x14ac:dyDescent="0.25">
      <c r="A8502" s="6">
        <v>44551</v>
      </c>
      <c r="B8502" s="7">
        <v>1</v>
      </c>
      <c r="C8502" s="25">
        <v>190338.38281402606</v>
      </c>
      <c r="D8502" s="25">
        <f t="shared" si="800"/>
        <v>12</v>
      </c>
      <c r="E8502" s="25">
        <f t="shared" si="799"/>
        <v>0</v>
      </c>
      <c r="F8502" s="25">
        <f t="shared" si="801"/>
        <v>0</v>
      </c>
      <c r="G8502" s="25" t="str">
        <f t="shared" si="803"/>
        <v>Winter</v>
      </c>
      <c r="H8502" s="25">
        <f t="shared" si="802"/>
        <v>2</v>
      </c>
      <c r="I8502" s="25">
        <v>0</v>
      </c>
      <c r="J8502" s="25">
        <f t="shared" si="804"/>
        <v>2</v>
      </c>
      <c r="K8502" s="7">
        <v>95.156769999999995</v>
      </c>
    </row>
    <row r="8503" spans="1:11" x14ac:dyDescent="0.25">
      <c r="A8503" s="6">
        <v>44551</v>
      </c>
      <c r="B8503" s="7">
        <v>2</v>
      </c>
      <c r="C8503" s="25">
        <v>185850.29115075941</v>
      </c>
      <c r="D8503" s="25">
        <f t="shared" si="800"/>
        <v>12</v>
      </c>
      <c r="E8503" s="25">
        <f t="shared" si="799"/>
        <v>0</v>
      </c>
      <c r="F8503" s="25">
        <f t="shared" si="801"/>
        <v>0</v>
      </c>
      <c r="G8503" s="25" t="str">
        <f t="shared" si="803"/>
        <v>Winter</v>
      </c>
      <c r="H8503" s="25">
        <f t="shared" si="802"/>
        <v>1</v>
      </c>
      <c r="I8503" s="25">
        <v>0</v>
      </c>
      <c r="J8503" s="25">
        <f t="shared" si="804"/>
        <v>1</v>
      </c>
      <c r="K8503" s="7">
        <v>60.714289999999998</v>
      </c>
    </row>
    <row r="8504" spans="1:11" x14ac:dyDescent="0.25">
      <c r="A8504" s="6">
        <v>44551</v>
      </c>
      <c r="B8504" s="7">
        <v>3</v>
      </c>
      <c r="C8504" s="25">
        <v>184197.37998694016</v>
      </c>
      <c r="D8504" s="25">
        <f t="shared" si="800"/>
        <v>12</v>
      </c>
      <c r="E8504" s="25">
        <f t="shared" si="799"/>
        <v>0</v>
      </c>
      <c r="F8504" s="25">
        <f t="shared" si="801"/>
        <v>0</v>
      </c>
      <c r="G8504" s="25" t="str">
        <f t="shared" si="803"/>
        <v>Winter</v>
      </c>
      <c r="H8504" s="25">
        <f t="shared" si="802"/>
        <v>1</v>
      </c>
      <c r="I8504" s="25">
        <v>0</v>
      </c>
      <c r="J8504" s="25">
        <f t="shared" si="804"/>
        <v>1</v>
      </c>
      <c r="K8504" s="7">
        <v>45.128450000000001</v>
      </c>
    </row>
    <row r="8505" spans="1:11" x14ac:dyDescent="0.25">
      <c r="A8505" s="6">
        <v>44551</v>
      </c>
      <c r="B8505" s="7">
        <v>4</v>
      </c>
      <c r="C8505" s="25">
        <v>186071.31307281106</v>
      </c>
      <c r="D8505" s="25">
        <f t="shared" si="800"/>
        <v>12</v>
      </c>
      <c r="E8505" s="25">
        <f t="shared" si="799"/>
        <v>0</v>
      </c>
      <c r="F8505" s="25">
        <f t="shared" si="801"/>
        <v>0</v>
      </c>
      <c r="G8505" s="25" t="str">
        <f t="shared" si="803"/>
        <v>Winter</v>
      </c>
      <c r="H8505" s="25">
        <f t="shared" si="802"/>
        <v>1</v>
      </c>
      <c r="I8505" s="25">
        <v>0</v>
      </c>
      <c r="J8505" s="25">
        <f t="shared" si="804"/>
        <v>1</v>
      </c>
      <c r="K8505" s="7">
        <v>45.348289999999999</v>
      </c>
    </row>
    <row r="8506" spans="1:11" x14ac:dyDescent="0.25">
      <c r="A8506" s="6">
        <v>44551</v>
      </c>
      <c r="B8506" s="7">
        <v>5</v>
      </c>
      <c r="C8506" s="25">
        <v>190566.98056088618</v>
      </c>
      <c r="D8506" s="25">
        <f t="shared" si="800"/>
        <v>12</v>
      </c>
      <c r="E8506" s="25">
        <f t="shared" si="799"/>
        <v>0</v>
      </c>
      <c r="F8506" s="25">
        <f t="shared" si="801"/>
        <v>0</v>
      </c>
      <c r="G8506" s="25" t="str">
        <f t="shared" si="803"/>
        <v>Winter</v>
      </c>
      <c r="H8506" s="25">
        <f t="shared" si="802"/>
        <v>1</v>
      </c>
      <c r="I8506" s="25">
        <v>0</v>
      </c>
      <c r="J8506" s="25">
        <f t="shared" si="804"/>
        <v>1</v>
      </c>
      <c r="K8506" s="7">
        <v>38.570010000000003</v>
      </c>
    </row>
    <row r="8507" spans="1:11" x14ac:dyDescent="0.25">
      <c r="A8507" s="6">
        <v>44551</v>
      </c>
      <c r="B8507" s="7">
        <v>6</v>
      </c>
      <c r="C8507" s="25">
        <v>200380.85895496633</v>
      </c>
      <c r="D8507" s="25">
        <f t="shared" si="800"/>
        <v>12</v>
      </c>
      <c r="E8507" s="25">
        <f t="shared" si="799"/>
        <v>0</v>
      </c>
      <c r="F8507" s="25">
        <f t="shared" si="801"/>
        <v>0</v>
      </c>
      <c r="G8507" s="25" t="str">
        <f t="shared" si="803"/>
        <v>Winter</v>
      </c>
      <c r="H8507" s="25">
        <f t="shared" si="802"/>
        <v>1</v>
      </c>
      <c r="I8507" s="25">
        <v>0</v>
      </c>
      <c r="J8507" s="25">
        <f t="shared" si="804"/>
        <v>1</v>
      </c>
      <c r="K8507" s="7">
        <v>41.273290000000003</v>
      </c>
    </row>
    <row r="8508" spans="1:11" x14ac:dyDescent="0.25">
      <c r="A8508" s="6">
        <v>44551</v>
      </c>
      <c r="B8508" s="7">
        <v>7</v>
      </c>
      <c r="C8508" s="25">
        <v>214191.60468426396</v>
      </c>
      <c r="D8508" s="25">
        <f t="shared" si="800"/>
        <v>12</v>
      </c>
      <c r="E8508" s="25">
        <f t="shared" si="799"/>
        <v>0</v>
      </c>
      <c r="F8508" s="25">
        <f t="shared" si="801"/>
        <v>0</v>
      </c>
      <c r="G8508" s="25" t="str">
        <f t="shared" si="803"/>
        <v>Winter</v>
      </c>
      <c r="H8508" s="25">
        <f t="shared" si="802"/>
        <v>6</v>
      </c>
      <c r="I8508" s="25">
        <v>0</v>
      </c>
      <c r="J8508" s="25">
        <f t="shared" si="804"/>
        <v>6</v>
      </c>
      <c r="K8508" s="7">
        <v>52.195189999999997</v>
      </c>
    </row>
    <row r="8509" spans="1:11" x14ac:dyDescent="0.25">
      <c r="A8509" s="6">
        <v>44551</v>
      </c>
      <c r="B8509" s="7">
        <v>8</v>
      </c>
      <c r="C8509" s="25">
        <v>226489.80429276743</v>
      </c>
      <c r="D8509" s="25">
        <f t="shared" si="800"/>
        <v>12</v>
      </c>
      <c r="E8509" s="25">
        <f t="shared" si="799"/>
        <v>0</v>
      </c>
      <c r="F8509" s="25">
        <f t="shared" si="801"/>
        <v>0</v>
      </c>
      <c r="G8509" s="25" t="str">
        <f t="shared" si="803"/>
        <v>Winter</v>
      </c>
      <c r="H8509" s="25">
        <f t="shared" si="802"/>
        <v>6</v>
      </c>
      <c r="I8509" s="25">
        <v>0</v>
      </c>
      <c r="J8509" s="25">
        <f t="shared" si="804"/>
        <v>6</v>
      </c>
      <c r="K8509" s="7">
        <v>63.681849999999997</v>
      </c>
    </row>
    <row r="8510" spans="1:11" x14ac:dyDescent="0.25">
      <c r="A8510" s="6">
        <v>44551</v>
      </c>
      <c r="B8510" s="7">
        <v>9</v>
      </c>
      <c r="C8510" s="25">
        <v>228974.21404272635</v>
      </c>
      <c r="D8510" s="25">
        <f t="shared" si="800"/>
        <v>12</v>
      </c>
      <c r="E8510" s="25">
        <f t="shared" si="799"/>
        <v>0</v>
      </c>
      <c r="F8510" s="25">
        <f t="shared" si="801"/>
        <v>0</v>
      </c>
      <c r="G8510" s="25" t="str">
        <f t="shared" si="803"/>
        <v>Winter</v>
      </c>
      <c r="H8510" s="25">
        <f t="shared" si="802"/>
        <v>6</v>
      </c>
      <c r="I8510" s="25">
        <v>0</v>
      </c>
      <c r="J8510" s="25">
        <f t="shared" si="804"/>
        <v>6</v>
      </c>
      <c r="K8510" s="7">
        <v>78.724879999999999</v>
      </c>
    </row>
    <row r="8511" spans="1:11" x14ac:dyDescent="0.25">
      <c r="A8511" s="6">
        <v>44551</v>
      </c>
      <c r="B8511" s="7">
        <v>10</v>
      </c>
      <c r="C8511" s="25">
        <v>219221.30141968461</v>
      </c>
      <c r="D8511" s="25">
        <f t="shared" si="800"/>
        <v>12</v>
      </c>
      <c r="E8511" s="25">
        <f t="shared" si="799"/>
        <v>0</v>
      </c>
      <c r="F8511" s="25">
        <f t="shared" si="801"/>
        <v>0</v>
      </c>
      <c r="G8511" s="25" t="str">
        <f t="shared" si="803"/>
        <v>Winter</v>
      </c>
      <c r="H8511" s="25">
        <f t="shared" si="802"/>
        <v>2</v>
      </c>
      <c r="I8511" s="25">
        <v>0</v>
      </c>
      <c r="J8511" s="25">
        <f t="shared" si="804"/>
        <v>2</v>
      </c>
      <c r="K8511" s="7">
        <v>48.472329999999999</v>
      </c>
    </row>
    <row r="8512" spans="1:11" x14ac:dyDescent="0.25">
      <c r="A8512" s="6">
        <v>44551</v>
      </c>
      <c r="B8512" s="7">
        <v>11</v>
      </c>
      <c r="C8512" s="25">
        <v>208413.39029954001</v>
      </c>
      <c r="D8512" s="25">
        <f t="shared" si="800"/>
        <v>12</v>
      </c>
      <c r="E8512" s="25">
        <f t="shared" si="799"/>
        <v>0</v>
      </c>
      <c r="F8512" s="25">
        <f t="shared" si="801"/>
        <v>0</v>
      </c>
      <c r="G8512" s="25" t="str">
        <f t="shared" si="803"/>
        <v>Winter</v>
      </c>
      <c r="H8512" s="25">
        <f t="shared" si="802"/>
        <v>2</v>
      </c>
      <c r="I8512" s="25">
        <v>0</v>
      </c>
      <c r="J8512" s="25">
        <f t="shared" si="804"/>
        <v>2</v>
      </c>
      <c r="K8512" s="7">
        <v>42.443019999999997</v>
      </c>
    </row>
    <row r="8513" spans="1:11" x14ac:dyDescent="0.25">
      <c r="A8513" s="6">
        <v>44551</v>
      </c>
      <c r="B8513" s="7">
        <v>12</v>
      </c>
      <c r="C8513" s="25">
        <v>198711.40573118682</v>
      </c>
      <c r="D8513" s="25">
        <f t="shared" si="800"/>
        <v>12</v>
      </c>
      <c r="E8513" s="25">
        <f t="shared" si="799"/>
        <v>0</v>
      </c>
      <c r="F8513" s="25">
        <f t="shared" si="801"/>
        <v>0</v>
      </c>
      <c r="G8513" s="25" t="str">
        <f t="shared" si="803"/>
        <v>Winter</v>
      </c>
      <c r="H8513" s="25">
        <f t="shared" si="802"/>
        <v>2</v>
      </c>
      <c r="I8513" s="25">
        <v>0</v>
      </c>
      <c r="J8513" s="25">
        <f t="shared" si="804"/>
        <v>2</v>
      </c>
      <c r="K8513" s="7">
        <v>43.822159999999997</v>
      </c>
    </row>
    <row r="8514" spans="1:11" x14ac:dyDescent="0.25">
      <c r="A8514" s="6">
        <v>44551</v>
      </c>
      <c r="B8514" s="7">
        <v>13</v>
      </c>
      <c r="C8514" s="25">
        <v>182799.10406613551</v>
      </c>
      <c r="D8514" s="25">
        <f t="shared" si="800"/>
        <v>12</v>
      </c>
      <c r="E8514" s="25">
        <f t="shared" si="799"/>
        <v>0</v>
      </c>
      <c r="F8514" s="25">
        <f t="shared" si="801"/>
        <v>0</v>
      </c>
      <c r="G8514" s="25" t="str">
        <f t="shared" si="803"/>
        <v>Winter</v>
      </c>
      <c r="H8514" s="25">
        <f t="shared" si="802"/>
        <v>2</v>
      </c>
      <c r="I8514" s="25">
        <v>0</v>
      </c>
      <c r="J8514" s="25">
        <f t="shared" si="804"/>
        <v>2</v>
      </c>
      <c r="K8514" s="7">
        <v>42.170729999999999</v>
      </c>
    </row>
    <row r="8515" spans="1:11" x14ac:dyDescent="0.25">
      <c r="A8515" s="6">
        <v>44551</v>
      </c>
      <c r="B8515" s="7">
        <v>14</v>
      </c>
      <c r="C8515" s="25">
        <v>171304.30005381492</v>
      </c>
      <c r="D8515" s="25">
        <f t="shared" si="800"/>
        <v>12</v>
      </c>
      <c r="E8515" s="25">
        <f t="shared" si="799"/>
        <v>0</v>
      </c>
      <c r="F8515" s="25">
        <f t="shared" si="801"/>
        <v>0</v>
      </c>
      <c r="G8515" s="25" t="str">
        <f t="shared" si="803"/>
        <v>Winter</v>
      </c>
      <c r="H8515" s="25">
        <f t="shared" si="802"/>
        <v>2</v>
      </c>
      <c r="I8515" s="25">
        <v>0</v>
      </c>
      <c r="J8515" s="25">
        <f t="shared" si="804"/>
        <v>2</v>
      </c>
      <c r="K8515" s="7">
        <v>44.17004</v>
      </c>
    </row>
    <row r="8516" spans="1:11" x14ac:dyDescent="0.25">
      <c r="A8516" s="6">
        <v>44551</v>
      </c>
      <c r="B8516" s="7">
        <v>15</v>
      </c>
      <c r="C8516" s="25">
        <v>163556.45673616731</v>
      </c>
      <c r="D8516" s="25">
        <f t="shared" si="800"/>
        <v>12</v>
      </c>
      <c r="E8516" s="25">
        <f t="shared" si="799"/>
        <v>0</v>
      </c>
      <c r="F8516" s="25">
        <f t="shared" si="801"/>
        <v>0</v>
      </c>
      <c r="G8516" s="25" t="str">
        <f t="shared" si="803"/>
        <v>Winter</v>
      </c>
      <c r="H8516" s="25">
        <f t="shared" si="802"/>
        <v>2</v>
      </c>
      <c r="I8516" s="25">
        <v>0</v>
      </c>
      <c r="J8516" s="25">
        <f t="shared" si="804"/>
        <v>2</v>
      </c>
      <c r="K8516" s="7">
        <v>40.3964</v>
      </c>
    </row>
    <row r="8517" spans="1:11" x14ac:dyDescent="0.25">
      <c r="A8517" s="6">
        <v>44551</v>
      </c>
      <c r="B8517" s="7">
        <v>16</v>
      </c>
      <c r="C8517" s="25">
        <v>163210.62083670346</v>
      </c>
      <c r="D8517" s="25">
        <f t="shared" si="800"/>
        <v>12</v>
      </c>
      <c r="E8517" s="25">
        <f t="shared" si="799"/>
        <v>0</v>
      </c>
      <c r="F8517" s="25">
        <f t="shared" si="801"/>
        <v>0</v>
      </c>
      <c r="G8517" s="25" t="str">
        <f t="shared" si="803"/>
        <v>Winter</v>
      </c>
      <c r="H8517" s="25">
        <f t="shared" si="802"/>
        <v>2</v>
      </c>
      <c r="I8517" s="25">
        <v>0</v>
      </c>
      <c r="J8517" s="25">
        <f t="shared" si="804"/>
        <v>2</v>
      </c>
      <c r="K8517" s="7">
        <v>38.828629999999997</v>
      </c>
    </row>
    <row r="8518" spans="1:11" x14ac:dyDescent="0.25">
      <c r="A8518" s="6">
        <v>44551</v>
      </c>
      <c r="B8518" s="7">
        <v>17</v>
      </c>
      <c r="C8518" s="25">
        <v>174612.25830124997</v>
      </c>
      <c r="D8518" s="25">
        <f t="shared" si="800"/>
        <v>12</v>
      </c>
      <c r="E8518" s="25">
        <f t="shared" ref="E8518:E8581" si="805">IF(IFERROR(VLOOKUP(A8518,$S$6:$S$15,1,0),0)&gt;0,1,0)</f>
        <v>0</v>
      </c>
      <c r="F8518" s="25">
        <f t="shared" si="801"/>
        <v>0</v>
      </c>
      <c r="G8518" s="25" t="str">
        <f t="shared" si="803"/>
        <v>Winter</v>
      </c>
      <c r="H8518" s="25">
        <f t="shared" si="802"/>
        <v>2</v>
      </c>
      <c r="I8518" s="25">
        <v>0</v>
      </c>
      <c r="J8518" s="25">
        <f t="shared" si="804"/>
        <v>2</v>
      </c>
      <c r="K8518" s="7">
        <v>34.94061</v>
      </c>
    </row>
    <row r="8519" spans="1:11" x14ac:dyDescent="0.25">
      <c r="A8519" s="6">
        <v>44551</v>
      </c>
      <c r="B8519" s="7">
        <v>18</v>
      </c>
      <c r="C8519" s="25">
        <v>204174.43562130941</v>
      </c>
      <c r="D8519" s="25">
        <f t="shared" ref="D8519:D8582" si="806">MONTH(A8519)</f>
        <v>12</v>
      </c>
      <c r="E8519" s="25">
        <f t="shared" si="805"/>
        <v>0</v>
      </c>
      <c r="F8519" s="25">
        <f t="shared" ref="F8519:F8582" si="807">IF(WEEKDAY(A8519,2)&gt;5,1,0)</f>
        <v>0</v>
      </c>
      <c r="G8519" s="25" t="str">
        <f t="shared" si="803"/>
        <v>Winter</v>
      </c>
      <c r="H8519" s="25">
        <f t="shared" ref="H8519:H8582" si="808">IF(AND(B8519&lt;7,B8519&gt;1),1,IF(G8519="Winter",IF(OR(E8519=1,F8519=1,B8519=1,AND(B8519&gt;9,B8519&lt;19),B8519&gt;21),2,6),IF(OR(E8519=1,F8519=1,B8519&lt;15,B8519&gt;20),3,4)))</f>
        <v>2</v>
      </c>
      <c r="I8519" s="25">
        <v>0</v>
      </c>
      <c r="J8519" s="25">
        <f t="shared" si="804"/>
        <v>2</v>
      </c>
      <c r="K8519" s="7">
        <v>37.925989999999999</v>
      </c>
    </row>
    <row r="8520" spans="1:11" x14ac:dyDescent="0.25">
      <c r="A8520" s="6">
        <v>44551</v>
      </c>
      <c r="B8520" s="7">
        <v>19</v>
      </c>
      <c r="C8520" s="25">
        <v>221365.9822099655</v>
      </c>
      <c r="D8520" s="25">
        <f t="shared" si="806"/>
        <v>12</v>
      </c>
      <c r="E8520" s="25">
        <f t="shared" si="805"/>
        <v>0</v>
      </c>
      <c r="F8520" s="25">
        <f t="shared" si="807"/>
        <v>0</v>
      </c>
      <c r="G8520" s="25" t="str">
        <f t="shared" si="803"/>
        <v>Winter</v>
      </c>
      <c r="H8520" s="25">
        <f t="shared" si="808"/>
        <v>6</v>
      </c>
      <c r="I8520" s="25">
        <v>0</v>
      </c>
      <c r="J8520" s="25">
        <f t="shared" si="804"/>
        <v>6</v>
      </c>
      <c r="K8520" s="7">
        <v>40.17794</v>
      </c>
    </row>
    <row r="8521" spans="1:11" x14ac:dyDescent="0.25">
      <c r="A8521" s="6">
        <v>44551</v>
      </c>
      <c r="B8521" s="7">
        <v>20</v>
      </c>
      <c r="C8521" s="25">
        <v>224152.14521133943</v>
      </c>
      <c r="D8521" s="25">
        <f t="shared" si="806"/>
        <v>12</v>
      </c>
      <c r="E8521" s="25">
        <f t="shared" si="805"/>
        <v>0</v>
      </c>
      <c r="F8521" s="25">
        <f t="shared" si="807"/>
        <v>0</v>
      </c>
      <c r="G8521" s="25" t="str">
        <f t="shared" si="803"/>
        <v>Winter</v>
      </c>
      <c r="H8521" s="25">
        <f t="shared" si="808"/>
        <v>6</v>
      </c>
      <c r="I8521" s="25">
        <v>0</v>
      </c>
      <c r="J8521" s="25">
        <f t="shared" si="804"/>
        <v>6</v>
      </c>
      <c r="K8521" s="7">
        <v>39.54965</v>
      </c>
    </row>
    <row r="8522" spans="1:11" x14ac:dyDescent="0.25">
      <c r="A8522" s="6">
        <v>44551</v>
      </c>
      <c r="B8522" s="7">
        <v>21</v>
      </c>
      <c r="C8522" s="25">
        <v>222460.99876916411</v>
      </c>
      <c r="D8522" s="25">
        <f t="shared" si="806"/>
        <v>12</v>
      </c>
      <c r="E8522" s="25">
        <f t="shared" si="805"/>
        <v>0</v>
      </c>
      <c r="F8522" s="25">
        <f t="shared" si="807"/>
        <v>0</v>
      </c>
      <c r="G8522" s="25" t="str">
        <f t="shared" si="803"/>
        <v>Winter</v>
      </c>
      <c r="H8522" s="25">
        <f t="shared" si="808"/>
        <v>6</v>
      </c>
      <c r="I8522" s="25">
        <v>0</v>
      </c>
      <c r="J8522" s="25">
        <f t="shared" si="804"/>
        <v>6</v>
      </c>
      <c r="K8522" s="7">
        <v>38.353340000000003</v>
      </c>
    </row>
    <row r="8523" spans="1:11" x14ac:dyDescent="0.25">
      <c r="A8523" s="6">
        <v>44551</v>
      </c>
      <c r="B8523" s="7">
        <v>22</v>
      </c>
      <c r="C8523" s="25">
        <v>216859.42485101026</v>
      </c>
      <c r="D8523" s="25">
        <f t="shared" si="806"/>
        <v>12</v>
      </c>
      <c r="E8523" s="25">
        <f t="shared" si="805"/>
        <v>0</v>
      </c>
      <c r="F8523" s="25">
        <f t="shared" si="807"/>
        <v>0</v>
      </c>
      <c r="G8523" s="25" t="str">
        <f t="shared" si="803"/>
        <v>Winter</v>
      </c>
      <c r="H8523" s="25">
        <f t="shared" si="808"/>
        <v>2</v>
      </c>
      <c r="I8523" s="25">
        <v>0</v>
      </c>
      <c r="J8523" s="25">
        <f t="shared" si="804"/>
        <v>2</v>
      </c>
      <c r="K8523" s="7">
        <v>37.700569999999999</v>
      </c>
    </row>
    <row r="8524" spans="1:11" x14ac:dyDescent="0.25">
      <c r="A8524" s="6">
        <v>44551</v>
      </c>
      <c r="B8524" s="7">
        <v>23</v>
      </c>
      <c r="C8524" s="25">
        <v>202838.84386580248</v>
      </c>
      <c r="D8524" s="25">
        <f t="shared" si="806"/>
        <v>12</v>
      </c>
      <c r="E8524" s="25">
        <f t="shared" si="805"/>
        <v>0</v>
      </c>
      <c r="F8524" s="25">
        <f t="shared" si="807"/>
        <v>0</v>
      </c>
      <c r="G8524" s="25" t="str">
        <f t="shared" si="803"/>
        <v>Winter</v>
      </c>
      <c r="H8524" s="25">
        <f t="shared" si="808"/>
        <v>2</v>
      </c>
      <c r="I8524" s="25">
        <v>0</v>
      </c>
      <c r="J8524" s="25">
        <f t="shared" si="804"/>
        <v>2</v>
      </c>
      <c r="K8524" s="7">
        <v>36.409939999999999</v>
      </c>
    </row>
    <row r="8525" spans="1:11" x14ac:dyDescent="0.25">
      <c r="A8525" s="6">
        <v>44551</v>
      </c>
      <c r="B8525" s="7">
        <v>24</v>
      </c>
      <c r="C8525" s="25">
        <v>185435.19732247875</v>
      </c>
      <c r="D8525" s="25">
        <f t="shared" si="806"/>
        <v>12</v>
      </c>
      <c r="E8525" s="25">
        <f t="shared" si="805"/>
        <v>0</v>
      </c>
      <c r="F8525" s="25">
        <f t="shared" si="807"/>
        <v>0</v>
      </c>
      <c r="G8525" s="25" t="str">
        <f t="shared" si="803"/>
        <v>Winter</v>
      </c>
      <c r="H8525" s="25">
        <f t="shared" si="808"/>
        <v>2</v>
      </c>
      <c r="I8525" s="25">
        <v>0</v>
      </c>
      <c r="J8525" s="25">
        <f t="shared" si="804"/>
        <v>2</v>
      </c>
      <c r="K8525" s="7">
        <v>31.52919</v>
      </c>
    </row>
    <row r="8526" spans="1:11" x14ac:dyDescent="0.25">
      <c r="A8526" s="6">
        <v>44552</v>
      </c>
      <c r="B8526" s="7">
        <v>1</v>
      </c>
      <c r="C8526" s="25">
        <v>171791.63887915353</v>
      </c>
      <c r="D8526" s="25">
        <f t="shared" si="806"/>
        <v>12</v>
      </c>
      <c r="E8526" s="25">
        <f t="shared" si="805"/>
        <v>0</v>
      </c>
      <c r="F8526" s="25">
        <f t="shared" si="807"/>
        <v>0</v>
      </c>
      <c r="G8526" s="25" t="str">
        <f t="shared" si="803"/>
        <v>Winter</v>
      </c>
      <c r="H8526" s="25">
        <f t="shared" si="808"/>
        <v>2</v>
      </c>
      <c r="I8526" s="25">
        <v>0</v>
      </c>
      <c r="J8526" s="25">
        <f t="shared" si="804"/>
        <v>2</v>
      </c>
      <c r="K8526" s="7">
        <v>36.191780000000001</v>
      </c>
    </row>
    <row r="8527" spans="1:11" x14ac:dyDescent="0.25">
      <c r="A8527" s="6">
        <v>44552</v>
      </c>
      <c r="B8527" s="7">
        <v>2</v>
      </c>
      <c r="C8527" s="25">
        <v>165311.37492220843</v>
      </c>
      <c r="D8527" s="25">
        <f t="shared" si="806"/>
        <v>12</v>
      </c>
      <c r="E8527" s="25">
        <f t="shared" si="805"/>
        <v>0</v>
      </c>
      <c r="F8527" s="25">
        <f t="shared" si="807"/>
        <v>0</v>
      </c>
      <c r="G8527" s="25" t="str">
        <f t="shared" si="803"/>
        <v>Winter</v>
      </c>
      <c r="H8527" s="25">
        <f t="shared" si="808"/>
        <v>1</v>
      </c>
      <c r="I8527" s="25">
        <v>0</v>
      </c>
      <c r="J8527" s="25">
        <f t="shared" si="804"/>
        <v>1</v>
      </c>
      <c r="K8527" s="7">
        <v>31.29608</v>
      </c>
    </row>
    <row r="8528" spans="1:11" x14ac:dyDescent="0.25">
      <c r="A8528" s="6">
        <v>44552</v>
      </c>
      <c r="B8528" s="7">
        <v>3</v>
      </c>
      <c r="C8528" s="25">
        <v>164414.75341919923</v>
      </c>
      <c r="D8528" s="25">
        <f t="shared" si="806"/>
        <v>12</v>
      </c>
      <c r="E8528" s="25">
        <f t="shared" si="805"/>
        <v>0</v>
      </c>
      <c r="F8528" s="25">
        <f t="shared" si="807"/>
        <v>0</v>
      </c>
      <c r="G8528" s="25" t="str">
        <f t="shared" si="803"/>
        <v>Winter</v>
      </c>
      <c r="H8528" s="25">
        <f t="shared" si="808"/>
        <v>1</v>
      </c>
      <c r="I8528" s="25">
        <v>0</v>
      </c>
      <c r="J8528" s="25">
        <f t="shared" si="804"/>
        <v>1</v>
      </c>
      <c r="K8528" s="7">
        <v>31.47616</v>
      </c>
    </row>
    <row r="8529" spans="1:11" x14ac:dyDescent="0.25">
      <c r="A8529" s="6">
        <v>44552</v>
      </c>
      <c r="B8529" s="7">
        <v>4</v>
      </c>
      <c r="C8529" s="25">
        <v>166720.53165912247</v>
      </c>
      <c r="D8529" s="25">
        <f t="shared" si="806"/>
        <v>12</v>
      </c>
      <c r="E8529" s="25">
        <f t="shared" si="805"/>
        <v>0</v>
      </c>
      <c r="F8529" s="25">
        <f t="shared" si="807"/>
        <v>0</v>
      </c>
      <c r="G8529" s="25" t="str">
        <f t="shared" si="803"/>
        <v>Winter</v>
      </c>
      <c r="H8529" s="25">
        <f t="shared" si="808"/>
        <v>1</v>
      </c>
      <c r="I8529" s="25">
        <v>0</v>
      </c>
      <c r="J8529" s="25">
        <f t="shared" si="804"/>
        <v>1</v>
      </c>
      <c r="K8529" s="7">
        <v>34.227519999999998</v>
      </c>
    </row>
    <row r="8530" spans="1:11" x14ac:dyDescent="0.25">
      <c r="A8530" s="6">
        <v>44552</v>
      </c>
      <c r="B8530" s="7">
        <v>5</v>
      </c>
      <c r="C8530" s="25">
        <v>172241.85213858812</v>
      </c>
      <c r="D8530" s="25">
        <f t="shared" si="806"/>
        <v>12</v>
      </c>
      <c r="E8530" s="25">
        <f t="shared" si="805"/>
        <v>0</v>
      </c>
      <c r="F8530" s="25">
        <f t="shared" si="807"/>
        <v>0</v>
      </c>
      <c r="G8530" s="25" t="str">
        <f t="shared" si="803"/>
        <v>Winter</v>
      </c>
      <c r="H8530" s="25">
        <f t="shared" si="808"/>
        <v>1</v>
      </c>
      <c r="I8530" s="25">
        <v>0</v>
      </c>
      <c r="J8530" s="25">
        <f t="shared" si="804"/>
        <v>1</v>
      </c>
      <c r="K8530" s="7">
        <v>36.037280000000003</v>
      </c>
    </row>
    <row r="8531" spans="1:11" x14ac:dyDescent="0.25">
      <c r="A8531" s="6">
        <v>44552</v>
      </c>
      <c r="B8531" s="7">
        <v>6</v>
      </c>
      <c r="C8531" s="25">
        <v>183300.95366454354</v>
      </c>
      <c r="D8531" s="25">
        <f t="shared" si="806"/>
        <v>12</v>
      </c>
      <c r="E8531" s="25">
        <f t="shared" si="805"/>
        <v>0</v>
      </c>
      <c r="F8531" s="25">
        <f t="shared" si="807"/>
        <v>0</v>
      </c>
      <c r="G8531" s="25" t="str">
        <f t="shared" si="803"/>
        <v>Winter</v>
      </c>
      <c r="H8531" s="25">
        <f t="shared" si="808"/>
        <v>1</v>
      </c>
      <c r="I8531" s="25">
        <v>0</v>
      </c>
      <c r="J8531" s="25">
        <f t="shared" si="804"/>
        <v>1</v>
      </c>
      <c r="K8531" s="7">
        <v>36.822159999999997</v>
      </c>
    </row>
    <row r="8532" spans="1:11" x14ac:dyDescent="0.25">
      <c r="A8532" s="6">
        <v>44552</v>
      </c>
      <c r="B8532" s="7">
        <v>7</v>
      </c>
      <c r="C8532" s="25">
        <v>197401.15425449141</v>
      </c>
      <c r="D8532" s="25">
        <f t="shared" si="806"/>
        <v>12</v>
      </c>
      <c r="E8532" s="25">
        <f t="shared" si="805"/>
        <v>0</v>
      </c>
      <c r="F8532" s="25">
        <f t="shared" si="807"/>
        <v>0</v>
      </c>
      <c r="G8532" s="25" t="str">
        <f t="shared" si="803"/>
        <v>Winter</v>
      </c>
      <c r="H8532" s="25">
        <f t="shared" si="808"/>
        <v>6</v>
      </c>
      <c r="I8532" s="25">
        <v>0</v>
      </c>
      <c r="J8532" s="25">
        <f t="shared" si="804"/>
        <v>6</v>
      </c>
      <c r="K8532" s="7">
        <v>33.35566</v>
      </c>
    </row>
    <row r="8533" spans="1:11" x14ac:dyDescent="0.25">
      <c r="A8533" s="6">
        <v>44552</v>
      </c>
      <c r="B8533" s="7">
        <v>8</v>
      </c>
      <c r="C8533" s="25">
        <v>210217.40848267646</v>
      </c>
      <c r="D8533" s="25">
        <f t="shared" si="806"/>
        <v>12</v>
      </c>
      <c r="E8533" s="25">
        <f t="shared" si="805"/>
        <v>0</v>
      </c>
      <c r="F8533" s="25">
        <f t="shared" si="807"/>
        <v>0</v>
      </c>
      <c r="G8533" s="25" t="str">
        <f t="shared" si="803"/>
        <v>Winter</v>
      </c>
      <c r="H8533" s="25">
        <f t="shared" si="808"/>
        <v>6</v>
      </c>
      <c r="I8533" s="25">
        <v>0</v>
      </c>
      <c r="J8533" s="25">
        <f t="shared" si="804"/>
        <v>6</v>
      </c>
      <c r="K8533" s="7">
        <v>37.552750000000003</v>
      </c>
    </row>
    <row r="8534" spans="1:11" x14ac:dyDescent="0.25">
      <c r="A8534" s="6">
        <v>44552</v>
      </c>
      <c r="B8534" s="7">
        <v>9</v>
      </c>
      <c r="C8534" s="25">
        <v>214618.32383202165</v>
      </c>
      <c r="D8534" s="25">
        <f t="shared" si="806"/>
        <v>12</v>
      </c>
      <c r="E8534" s="25">
        <f t="shared" si="805"/>
        <v>0</v>
      </c>
      <c r="F8534" s="25">
        <f t="shared" si="807"/>
        <v>0</v>
      </c>
      <c r="G8534" s="25" t="str">
        <f t="shared" si="803"/>
        <v>Winter</v>
      </c>
      <c r="H8534" s="25">
        <f t="shared" si="808"/>
        <v>6</v>
      </c>
      <c r="I8534" s="25">
        <v>0</v>
      </c>
      <c r="J8534" s="25">
        <f t="shared" si="804"/>
        <v>6</v>
      </c>
      <c r="K8534" s="7">
        <v>37.164679999999997</v>
      </c>
    </row>
    <row r="8535" spans="1:11" x14ac:dyDescent="0.25">
      <c r="A8535" s="6">
        <v>44552</v>
      </c>
      <c r="B8535" s="7">
        <v>10</v>
      </c>
      <c r="C8535" s="25">
        <v>207909.25286240497</v>
      </c>
      <c r="D8535" s="25">
        <f t="shared" si="806"/>
        <v>12</v>
      </c>
      <c r="E8535" s="25">
        <f t="shared" si="805"/>
        <v>0</v>
      </c>
      <c r="F8535" s="25">
        <f t="shared" si="807"/>
        <v>0</v>
      </c>
      <c r="G8535" s="25" t="str">
        <f t="shared" si="803"/>
        <v>Winter</v>
      </c>
      <c r="H8535" s="25">
        <f t="shared" si="808"/>
        <v>2</v>
      </c>
      <c r="I8535" s="25">
        <v>0</v>
      </c>
      <c r="J8535" s="25">
        <f t="shared" si="804"/>
        <v>2</v>
      </c>
      <c r="K8535" s="7">
        <v>33.625079999999997</v>
      </c>
    </row>
    <row r="8536" spans="1:11" x14ac:dyDescent="0.25">
      <c r="A8536" s="6">
        <v>44552</v>
      </c>
      <c r="B8536" s="7">
        <v>11</v>
      </c>
      <c r="C8536" s="25">
        <v>199246.45112502054</v>
      </c>
      <c r="D8536" s="25">
        <f t="shared" si="806"/>
        <v>12</v>
      </c>
      <c r="E8536" s="25">
        <f t="shared" si="805"/>
        <v>0</v>
      </c>
      <c r="F8536" s="25">
        <f t="shared" si="807"/>
        <v>0</v>
      </c>
      <c r="G8536" s="25" t="str">
        <f t="shared" si="803"/>
        <v>Winter</v>
      </c>
      <c r="H8536" s="25">
        <f t="shared" si="808"/>
        <v>2</v>
      </c>
      <c r="I8536" s="25">
        <v>0</v>
      </c>
      <c r="J8536" s="25">
        <f t="shared" si="804"/>
        <v>2</v>
      </c>
      <c r="K8536" s="7">
        <v>56.333539999999999</v>
      </c>
    </row>
    <row r="8537" spans="1:11" x14ac:dyDescent="0.25">
      <c r="A8537" s="6">
        <v>44552</v>
      </c>
      <c r="B8537" s="7">
        <v>12</v>
      </c>
      <c r="C8537" s="25">
        <v>192730.51740808084</v>
      </c>
      <c r="D8537" s="25">
        <f t="shared" si="806"/>
        <v>12</v>
      </c>
      <c r="E8537" s="25">
        <f t="shared" si="805"/>
        <v>0</v>
      </c>
      <c r="F8537" s="25">
        <f t="shared" si="807"/>
        <v>0</v>
      </c>
      <c r="G8537" s="25" t="str">
        <f t="shared" si="803"/>
        <v>Winter</v>
      </c>
      <c r="H8537" s="25">
        <f t="shared" si="808"/>
        <v>2</v>
      </c>
      <c r="I8537" s="25">
        <v>0</v>
      </c>
      <c r="J8537" s="25">
        <f t="shared" si="804"/>
        <v>2</v>
      </c>
      <c r="K8537" s="7">
        <v>34.814320000000002</v>
      </c>
    </row>
    <row r="8538" spans="1:11" x14ac:dyDescent="0.25">
      <c r="A8538" s="6">
        <v>44552</v>
      </c>
      <c r="B8538" s="7">
        <v>13</v>
      </c>
      <c r="C8538" s="25">
        <v>187029.67805105212</v>
      </c>
      <c r="D8538" s="25">
        <f t="shared" si="806"/>
        <v>12</v>
      </c>
      <c r="E8538" s="25">
        <f t="shared" si="805"/>
        <v>0</v>
      </c>
      <c r="F8538" s="25">
        <f t="shared" si="807"/>
        <v>0</v>
      </c>
      <c r="G8538" s="25" t="str">
        <f t="shared" si="803"/>
        <v>Winter</v>
      </c>
      <c r="H8538" s="25">
        <f t="shared" si="808"/>
        <v>2</v>
      </c>
      <c r="I8538" s="25">
        <v>0</v>
      </c>
      <c r="J8538" s="25">
        <f t="shared" si="804"/>
        <v>2</v>
      </c>
      <c r="K8538" s="7">
        <v>33.820689999999999</v>
      </c>
    </row>
    <row r="8539" spans="1:11" x14ac:dyDescent="0.25">
      <c r="A8539" s="6">
        <v>44552</v>
      </c>
      <c r="B8539" s="7">
        <v>14</v>
      </c>
      <c r="C8539" s="25">
        <v>180495.6287562238</v>
      </c>
      <c r="D8539" s="25">
        <f t="shared" si="806"/>
        <v>12</v>
      </c>
      <c r="E8539" s="25">
        <f t="shared" si="805"/>
        <v>0</v>
      </c>
      <c r="F8539" s="25">
        <f t="shared" si="807"/>
        <v>0</v>
      </c>
      <c r="G8539" s="25" t="str">
        <f t="shared" si="803"/>
        <v>Winter</v>
      </c>
      <c r="H8539" s="25">
        <f t="shared" si="808"/>
        <v>2</v>
      </c>
      <c r="I8539" s="25">
        <v>0</v>
      </c>
      <c r="J8539" s="25">
        <f t="shared" si="804"/>
        <v>2</v>
      </c>
      <c r="K8539" s="7">
        <v>31.909400000000002</v>
      </c>
    </row>
    <row r="8540" spans="1:11" x14ac:dyDescent="0.25">
      <c r="A8540" s="6">
        <v>44552</v>
      </c>
      <c r="B8540" s="7">
        <v>15</v>
      </c>
      <c r="C8540" s="25">
        <v>177789.58135980644</v>
      </c>
      <c r="D8540" s="25">
        <f t="shared" si="806"/>
        <v>12</v>
      </c>
      <c r="E8540" s="25">
        <f t="shared" si="805"/>
        <v>0</v>
      </c>
      <c r="F8540" s="25">
        <f t="shared" si="807"/>
        <v>0</v>
      </c>
      <c r="G8540" s="25" t="str">
        <f t="shared" si="803"/>
        <v>Winter</v>
      </c>
      <c r="H8540" s="25">
        <f t="shared" si="808"/>
        <v>2</v>
      </c>
      <c r="I8540" s="25">
        <v>0</v>
      </c>
      <c r="J8540" s="25">
        <f t="shared" si="804"/>
        <v>2</v>
      </c>
      <c r="K8540" s="7">
        <v>31.152819999999998</v>
      </c>
    </row>
    <row r="8541" spans="1:11" x14ac:dyDescent="0.25">
      <c r="A8541" s="6">
        <v>44552</v>
      </c>
      <c r="B8541" s="7">
        <v>16</v>
      </c>
      <c r="C8541" s="25">
        <v>181930.76966675377</v>
      </c>
      <c r="D8541" s="25">
        <f t="shared" si="806"/>
        <v>12</v>
      </c>
      <c r="E8541" s="25">
        <f t="shared" si="805"/>
        <v>0</v>
      </c>
      <c r="F8541" s="25">
        <f t="shared" si="807"/>
        <v>0</v>
      </c>
      <c r="G8541" s="25" t="str">
        <f t="shared" si="803"/>
        <v>Winter</v>
      </c>
      <c r="H8541" s="25">
        <f t="shared" si="808"/>
        <v>2</v>
      </c>
      <c r="I8541" s="25">
        <v>0</v>
      </c>
      <c r="J8541" s="25">
        <f t="shared" si="804"/>
        <v>2</v>
      </c>
      <c r="K8541" s="7">
        <v>33.001049999999999</v>
      </c>
    </row>
    <row r="8542" spans="1:11" x14ac:dyDescent="0.25">
      <c r="A8542" s="6">
        <v>44552</v>
      </c>
      <c r="B8542" s="7">
        <v>17</v>
      </c>
      <c r="C8542" s="25">
        <v>195514.64409213571</v>
      </c>
      <c r="D8542" s="25">
        <f t="shared" si="806"/>
        <v>12</v>
      </c>
      <c r="E8542" s="25">
        <f t="shared" si="805"/>
        <v>0</v>
      </c>
      <c r="F8542" s="25">
        <f t="shared" si="807"/>
        <v>0</v>
      </c>
      <c r="G8542" s="25" t="str">
        <f t="shared" si="803"/>
        <v>Winter</v>
      </c>
      <c r="H8542" s="25">
        <f t="shared" si="808"/>
        <v>2</v>
      </c>
      <c r="I8542" s="25">
        <v>0</v>
      </c>
      <c r="J8542" s="25">
        <f t="shared" si="804"/>
        <v>2</v>
      </c>
      <c r="K8542" s="7">
        <v>35.867280000000001</v>
      </c>
    </row>
    <row r="8543" spans="1:11" x14ac:dyDescent="0.25">
      <c r="A8543" s="6">
        <v>44552</v>
      </c>
      <c r="B8543" s="7">
        <v>18</v>
      </c>
      <c r="C8543" s="25">
        <v>225144.25933210377</v>
      </c>
      <c r="D8543" s="25">
        <f t="shared" si="806"/>
        <v>12</v>
      </c>
      <c r="E8543" s="25">
        <f t="shared" si="805"/>
        <v>0</v>
      </c>
      <c r="F8543" s="25">
        <f t="shared" si="807"/>
        <v>0</v>
      </c>
      <c r="G8543" s="25" t="str">
        <f t="shared" si="803"/>
        <v>Winter</v>
      </c>
      <c r="H8543" s="25">
        <f t="shared" si="808"/>
        <v>2</v>
      </c>
      <c r="I8543" s="25">
        <v>0</v>
      </c>
      <c r="J8543" s="25">
        <f t="shared" si="804"/>
        <v>2</v>
      </c>
      <c r="K8543" s="7">
        <v>46.114559999999997</v>
      </c>
    </row>
    <row r="8544" spans="1:11" x14ac:dyDescent="0.25">
      <c r="A8544" s="6">
        <v>44552</v>
      </c>
      <c r="B8544" s="7">
        <v>19</v>
      </c>
      <c r="C8544" s="25">
        <v>242004.88222253253</v>
      </c>
      <c r="D8544" s="25">
        <f t="shared" si="806"/>
        <v>12</v>
      </c>
      <c r="E8544" s="25">
        <f t="shared" si="805"/>
        <v>0</v>
      </c>
      <c r="F8544" s="25">
        <f t="shared" si="807"/>
        <v>0</v>
      </c>
      <c r="G8544" s="25" t="str">
        <f t="shared" si="803"/>
        <v>Winter</v>
      </c>
      <c r="H8544" s="25">
        <f t="shared" si="808"/>
        <v>6</v>
      </c>
      <c r="I8544" s="25">
        <v>0</v>
      </c>
      <c r="J8544" s="25">
        <f t="shared" si="804"/>
        <v>6</v>
      </c>
      <c r="K8544" s="7">
        <v>42.077930000000002</v>
      </c>
    </row>
    <row r="8545" spans="1:11" x14ac:dyDescent="0.25">
      <c r="A8545" s="6">
        <v>44552</v>
      </c>
      <c r="B8545" s="7">
        <v>20</v>
      </c>
      <c r="C8545" s="25">
        <v>245587.28453298935</v>
      </c>
      <c r="D8545" s="25">
        <f t="shared" si="806"/>
        <v>12</v>
      </c>
      <c r="E8545" s="25">
        <f t="shared" si="805"/>
        <v>0</v>
      </c>
      <c r="F8545" s="25">
        <f t="shared" si="807"/>
        <v>0</v>
      </c>
      <c r="G8545" s="25" t="str">
        <f t="shared" si="803"/>
        <v>Winter</v>
      </c>
      <c r="H8545" s="25">
        <f t="shared" si="808"/>
        <v>6</v>
      </c>
      <c r="I8545" s="25">
        <v>0</v>
      </c>
      <c r="J8545" s="25">
        <f t="shared" si="804"/>
        <v>6</v>
      </c>
      <c r="K8545" s="7">
        <v>38.424889999999998</v>
      </c>
    </row>
    <row r="8546" spans="1:11" x14ac:dyDescent="0.25">
      <c r="A8546" s="6">
        <v>44552</v>
      </c>
      <c r="B8546" s="7">
        <v>21</v>
      </c>
      <c r="C8546" s="25">
        <v>247031.2729605666</v>
      </c>
      <c r="D8546" s="25">
        <f t="shared" si="806"/>
        <v>12</v>
      </c>
      <c r="E8546" s="25">
        <f t="shared" si="805"/>
        <v>0</v>
      </c>
      <c r="F8546" s="25">
        <f t="shared" si="807"/>
        <v>0</v>
      </c>
      <c r="G8546" s="25" t="str">
        <f t="shared" si="803"/>
        <v>Winter</v>
      </c>
      <c r="H8546" s="25">
        <f t="shared" si="808"/>
        <v>6</v>
      </c>
      <c r="I8546" s="25">
        <v>0</v>
      </c>
      <c r="J8546" s="25">
        <f t="shared" si="804"/>
        <v>6</v>
      </c>
      <c r="K8546" s="7">
        <v>36.671759999999999</v>
      </c>
    </row>
    <row r="8547" spans="1:11" x14ac:dyDescent="0.25">
      <c r="A8547" s="6">
        <v>44552</v>
      </c>
      <c r="B8547" s="7">
        <v>22</v>
      </c>
      <c r="C8547" s="25">
        <v>243195.89243013097</v>
      </c>
      <c r="D8547" s="25">
        <f t="shared" si="806"/>
        <v>12</v>
      </c>
      <c r="E8547" s="25">
        <f t="shared" si="805"/>
        <v>0</v>
      </c>
      <c r="F8547" s="25">
        <f t="shared" si="807"/>
        <v>0</v>
      </c>
      <c r="G8547" s="25" t="str">
        <f t="shared" si="803"/>
        <v>Winter</v>
      </c>
      <c r="H8547" s="25">
        <f t="shared" si="808"/>
        <v>2</v>
      </c>
      <c r="I8547" s="25">
        <v>0</v>
      </c>
      <c r="J8547" s="25">
        <f t="shared" si="804"/>
        <v>2</v>
      </c>
      <c r="K8547" s="7">
        <v>37.053069999999998</v>
      </c>
    </row>
    <row r="8548" spans="1:11" x14ac:dyDescent="0.25">
      <c r="A8548" s="6">
        <v>44552</v>
      </c>
      <c r="B8548" s="7">
        <v>23</v>
      </c>
      <c r="C8548" s="25">
        <v>231507.91192779376</v>
      </c>
      <c r="D8548" s="25">
        <f t="shared" si="806"/>
        <v>12</v>
      </c>
      <c r="E8548" s="25">
        <f t="shared" si="805"/>
        <v>0</v>
      </c>
      <c r="F8548" s="25">
        <f t="shared" si="807"/>
        <v>0</v>
      </c>
      <c r="G8548" s="25" t="str">
        <f t="shared" si="803"/>
        <v>Winter</v>
      </c>
      <c r="H8548" s="25">
        <f t="shared" si="808"/>
        <v>2</v>
      </c>
      <c r="I8548" s="25">
        <v>0</v>
      </c>
      <c r="J8548" s="25">
        <f t="shared" si="804"/>
        <v>2</v>
      </c>
      <c r="K8548" s="7">
        <v>44.37086</v>
      </c>
    </row>
    <row r="8549" spans="1:11" x14ac:dyDescent="0.25">
      <c r="A8549" s="6">
        <v>44552</v>
      </c>
      <c r="B8549" s="7">
        <v>24</v>
      </c>
      <c r="C8549" s="25">
        <v>216578.0045902167</v>
      </c>
      <c r="D8549" s="25">
        <f t="shared" si="806"/>
        <v>12</v>
      </c>
      <c r="E8549" s="25">
        <f t="shared" si="805"/>
        <v>0</v>
      </c>
      <c r="F8549" s="25">
        <f t="shared" si="807"/>
        <v>0</v>
      </c>
      <c r="G8549" s="25" t="str">
        <f t="shared" si="803"/>
        <v>Winter</v>
      </c>
      <c r="H8549" s="25">
        <f t="shared" si="808"/>
        <v>2</v>
      </c>
      <c r="I8549" s="25">
        <v>0</v>
      </c>
      <c r="J8549" s="25">
        <f t="shared" si="804"/>
        <v>2</v>
      </c>
      <c r="K8549" s="7">
        <v>33.307879999999997</v>
      </c>
    </row>
    <row r="8550" spans="1:11" x14ac:dyDescent="0.25">
      <c r="A8550" s="6">
        <v>44553</v>
      </c>
      <c r="B8550" s="7">
        <v>1</v>
      </c>
      <c r="C8550" s="25">
        <v>205136.14037189298</v>
      </c>
      <c r="D8550" s="25">
        <f t="shared" si="806"/>
        <v>12</v>
      </c>
      <c r="E8550" s="25">
        <f t="shared" si="805"/>
        <v>0</v>
      </c>
      <c r="F8550" s="25">
        <f t="shared" si="807"/>
        <v>0</v>
      </c>
      <c r="G8550" s="25" t="str">
        <f t="shared" si="803"/>
        <v>Winter</v>
      </c>
      <c r="H8550" s="25">
        <f t="shared" si="808"/>
        <v>2</v>
      </c>
      <c r="I8550" s="25">
        <v>0</v>
      </c>
      <c r="J8550" s="25">
        <f t="shared" si="804"/>
        <v>2</v>
      </c>
      <c r="K8550" s="7">
        <v>38.710369999999998</v>
      </c>
    </row>
    <row r="8551" spans="1:11" x14ac:dyDescent="0.25">
      <c r="A8551" s="6">
        <v>44553</v>
      </c>
      <c r="B8551" s="7">
        <v>2</v>
      </c>
      <c r="C8551" s="25">
        <v>199246.21732321865</v>
      </c>
      <c r="D8551" s="25">
        <f t="shared" si="806"/>
        <v>12</v>
      </c>
      <c r="E8551" s="25">
        <f t="shared" si="805"/>
        <v>0</v>
      </c>
      <c r="F8551" s="25">
        <f t="shared" si="807"/>
        <v>0</v>
      </c>
      <c r="G8551" s="25" t="str">
        <f t="shared" si="803"/>
        <v>Winter</v>
      </c>
      <c r="H8551" s="25">
        <f t="shared" si="808"/>
        <v>1</v>
      </c>
      <c r="I8551" s="25">
        <v>0</v>
      </c>
      <c r="J8551" s="25">
        <f t="shared" si="804"/>
        <v>1</v>
      </c>
      <c r="K8551" s="7">
        <v>39.357300000000002</v>
      </c>
    </row>
    <row r="8552" spans="1:11" x14ac:dyDescent="0.25">
      <c r="A8552" s="6">
        <v>44553</v>
      </c>
      <c r="B8552" s="7">
        <v>3</v>
      </c>
      <c r="C8552" s="25">
        <v>197299.35178646466</v>
      </c>
      <c r="D8552" s="25">
        <f t="shared" si="806"/>
        <v>12</v>
      </c>
      <c r="E8552" s="25">
        <f t="shared" si="805"/>
        <v>0</v>
      </c>
      <c r="F8552" s="25">
        <f t="shared" si="807"/>
        <v>0</v>
      </c>
      <c r="G8552" s="25" t="str">
        <f t="shared" si="803"/>
        <v>Winter</v>
      </c>
      <c r="H8552" s="25">
        <f t="shared" si="808"/>
        <v>1</v>
      </c>
      <c r="I8552" s="25">
        <v>0</v>
      </c>
      <c r="J8552" s="25">
        <f t="shared" si="804"/>
        <v>1</v>
      </c>
      <c r="K8552" s="7">
        <v>40.367699999999999</v>
      </c>
    </row>
    <row r="8553" spans="1:11" x14ac:dyDescent="0.25">
      <c r="A8553" s="6">
        <v>44553</v>
      </c>
      <c r="B8553" s="7">
        <v>4</v>
      </c>
      <c r="C8553" s="25">
        <v>197095.19443990564</v>
      </c>
      <c r="D8553" s="25">
        <f t="shared" si="806"/>
        <v>12</v>
      </c>
      <c r="E8553" s="25">
        <f t="shared" si="805"/>
        <v>0</v>
      </c>
      <c r="F8553" s="25">
        <f t="shared" si="807"/>
        <v>0</v>
      </c>
      <c r="G8553" s="25" t="str">
        <f t="shared" si="803"/>
        <v>Winter</v>
      </c>
      <c r="H8553" s="25">
        <f t="shared" si="808"/>
        <v>1</v>
      </c>
      <c r="I8553" s="25">
        <v>0</v>
      </c>
      <c r="J8553" s="25">
        <f t="shared" si="804"/>
        <v>1</v>
      </c>
      <c r="K8553" s="7">
        <v>42.241390000000003</v>
      </c>
    </row>
    <row r="8554" spans="1:11" x14ac:dyDescent="0.25">
      <c r="A8554" s="6">
        <v>44553</v>
      </c>
      <c r="B8554" s="7">
        <v>5</v>
      </c>
      <c r="C8554" s="25">
        <v>202255.82629284481</v>
      </c>
      <c r="D8554" s="25">
        <f t="shared" si="806"/>
        <v>12</v>
      </c>
      <c r="E8554" s="25">
        <f t="shared" si="805"/>
        <v>0</v>
      </c>
      <c r="F8554" s="25">
        <f t="shared" si="807"/>
        <v>0</v>
      </c>
      <c r="G8554" s="25" t="str">
        <f t="shared" si="803"/>
        <v>Winter</v>
      </c>
      <c r="H8554" s="25">
        <f t="shared" si="808"/>
        <v>1</v>
      </c>
      <c r="I8554" s="25">
        <v>0</v>
      </c>
      <c r="J8554" s="25">
        <f t="shared" si="804"/>
        <v>1</v>
      </c>
      <c r="K8554" s="7">
        <v>39.827710000000003</v>
      </c>
    </row>
    <row r="8555" spans="1:11" x14ac:dyDescent="0.25">
      <c r="A8555" s="6">
        <v>44553</v>
      </c>
      <c r="B8555" s="7">
        <v>6</v>
      </c>
      <c r="C8555" s="25">
        <v>211165.63570050997</v>
      </c>
      <c r="D8555" s="25">
        <f t="shared" si="806"/>
        <v>12</v>
      </c>
      <c r="E8555" s="25">
        <f t="shared" si="805"/>
        <v>0</v>
      </c>
      <c r="F8555" s="25">
        <f t="shared" si="807"/>
        <v>0</v>
      </c>
      <c r="G8555" s="25" t="str">
        <f t="shared" si="803"/>
        <v>Winter</v>
      </c>
      <c r="H8555" s="25">
        <f t="shared" si="808"/>
        <v>1</v>
      </c>
      <c r="I8555" s="25">
        <v>0</v>
      </c>
      <c r="J8555" s="25">
        <f t="shared" si="804"/>
        <v>1</v>
      </c>
      <c r="K8555" s="7">
        <v>38.337899999999998</v>
      </c>
    </row>
    <row r="8556" spans="1:11" x14ac:dyDescent="0.25">
      <c r="A8556" s="6">
        <v>44553</v>
      </c>
      <c r="B8556" s="7">
        <v>7</v>
      </c>
      <c r="C8556" s="25">
        <v>222477.54013648821</v>
      </c>
      <c r="D8556" s="25">
        <f t="shared" si="806"/>
        <v>12</v>
      </c>
      <c r="E8556" s="25">
        <f t="shared" si="805"/>
        <v>0</v>
      </c>
      <c r="F8556" s="25">
        <f t="shared" si="807"/>
        <v>0</v>
      </c>
      <c r="G8556" s="25" t="str">
        <f t="shared" si="803"/>
        <v>Winter</v>
      </c>
      <c r="H8556" s="25">
        <f t="shared" si="808"/>
        <v>6</v>
      </c>
      <c r="I8556" s="25">
        <v>0</v>
      </c>
      <c r="J8556" s="25">
        <f t="shared" si="804"/>
        <v>6</v>
      </c>
      <c r="K8556" s="7">
        <v>40.484000000000002</v>
      </c>
    </row>
    <row r="8557" spans="1:11" x14ac:dyDescent="0.25">
      <c r="A8557" s="6">
        <v>44553</v>
      </c>
      <c r="B8557" s="7">
        <v>8</v>
      </c>
      <c r="C8557" s="25">
        <v>233478.25146037136</v>
      </c>
      <c r="D8557" s="25">
        <f t="shared" si="806"/>
        <v>12</v>
      </c>
      <c r="E8557" s="25">
        <f t="shared" si="805"/>
        <v>0</v>
      </c>
      <c r="F8557" s="25">
        <f t="shared" si="807"/>
        <v>0</v>
      </c>
      <c r="G8557" s="25" t="str">
        <f t="shared" si="803"/>
        <v>Winter</v>
      </c>
      <c r="H8557" s="25">
        <f t="shared" si="808"/>
        <v>6</v>
      </c>
      <c r="I8557" s="25">
        <v>0</v>
      </c>
      <c r="J8557" s="25">
        <f t="shared" si="804"/>
        <v>6</v>
      </c>
      <c r="K8557" s="7">
        <v>41.222810000000003</v>
      </c>
    </row>
    <row r="8558" spans="1:11" x14ac:dyDescent="0.25">
      <c r="A8558" s="6">
        <v>44553</v>
      </c>
      <c r="B8558" s="7">
        <v>9</v>
      </c>
      <c r="C8558" s="25">
        <v>236486.9237438009</v>
      </c>
      <c r="D8558" s="25">
        <f t="shared" si="806"/>
        <v>12</v>
      </c>
      <c r="E8558" s="25">
        <f t="shared" si="805"/>
        <v>0</v>
      </c>
      <c r="F8558" s="25">
        <f t="shared" si="807"/>
        <v>0</v>
      </c>
      <c r="G8558" s="25" t="str">
        <f t="shared" si="803"/>
        <v>Winter</v>
      </c>
      <c r="H8558" s="25">
        <f t="shared" si="808"/>
        <v>6</v>
      </c>
      <c r="I8558" s="25">
        <v>0</v>
      </c>
      <c r="J8558" s="25">
        <f t="shared" si="804"/>
        <v>6</v>
      </c>
      <c r="K8558" s="7">
        <v>42.796939999999999</v>
      </c>
    </row>
    <row r="8559" spans="1:11" x14ac:dyDescent="0.25">
      <c r="A8559" s="6">
        <v>44553</v>
      </c>
      <c r="B8559" s="7">
        <v>10</v>
      </c>
      <c r="C8559" s="25">
        <v>227817.73101072194</v>
      </c>
      <c r="D8559" s="25">
        <f t="shared" si="806"/>
        <v>12</v>
      </c>
      <c r="E8559" s="25">
        <f t="shared" si="805"/>
        <v>0</v>
      </c>
      <c r="F8559" s="25">
        <f t="shared" si="807"/>
        <v>0</v>
      </c>
      <c r="G8559" s="25" t="str">
        <f t="shared" ref="G8559:G8622" si="809">IF(OR(D8559&lt;5,D8559&gt;9),"Winter","Summer")</f>
        <v>Winter</v>
      </c>
      <c r="H8559" s="25">
        <f t="shared" si="808"/>
        <v>2</v>
      </c>
      <c r="I8559" s="25">
        <v>0</v>
      </c>
      <c r="J8559" s="25">
        <f t="shared" ref="J8559:J8622" si="810">IF(I8559=0,H8559,5)</f>
        <v>2</v>
      </c>
      <c r="K8559" s="7">
        <v>40.876779999999997</v>
      </c>
    </row>
    <row r="8560" spans="1:11" x14ac:dyDescent="0.25">
      <c r="A8560" s="6">
        <v>44553</v>
      </c>
      <c r="B8560" s="7">
        <v>11</v>
      </c>
      <c r="C8560" s="25">
        <v>213813.51175383595</v>
      </c>
      <c r="D8560" s="25">
        <f t="shared" si="806"/>
        <v>12</v>
      </c>
      <c r="E8560" s="25">
        <f t="shared" si="805"/>
        <v>0</v>
      </c>
      <c r="F8560" s="25">
        <f t="shared" si="807"/>
        <v>0</v>
      </c>
      <c r="G8560" s="25" t="str">
        <f t="shared" si="809"/>
        <v>Winter</v>
      </c>
      <c r="H8560" s="25">
        <f t="shared" si="808"/>
        <v>2</v>
      </c>
      <c r="I8560" s="25">
        <v>0</v>
      </c>
      <c r="J8560" s="25">
        <f t="shared" si="810"/>
        <v>2</v>
      </c>
      <c r="K8560" s="7">
        <v>36.623719999999999</v>
      </c>
    </row>
    <row r="8561" spans="1:11" x14ac:dyDescent="0.25">
      <c r="A8561" s="6">
        <v>44553</v>
      </c>
      <c r="B8561" s="7">
        <v>12</v>
      </c>
      <c r="C8561" s="25">
        <v>202236.87122523537</v>
      </c>
      <c r="D8561" s="25">
        <f t="shared" si="806"/>
        <v>12</v>
      </c>
      <c r="E8561" s="25">
        <f t="shared" si="805"/>
        <v>0</v>
      </c>
      <c r="F8561" s="25">
        <f t="shared" si="807"/>
        <v>0</v>
      </c>
      <c r="G8561" s="25" t="str">
        <f t="shared" si="809"/>
        <v>Winter</v>
      </c>
      <c r="H8561" s="25">
        <f t="shared" si="808"/>
        <v>2</v>
      </c>
      <c r="I8561" s="25">
        <v>0</v>
      </c>
      <c r="J8561" s="25">
        <f t="shared" si="810"/>
        <v>2</v>
      </c>
      <c r="K8561" s="7">
        <v>33.426909999999999</v>
      </c>
    </row>
    <row r="8562" spans="1:11" x14ac:dyDescent="0.25">
      <c r="A8562" s="6">
        <v>44553</v>
      </c>
      <c r="B8562" s="7">
        <v>13</v>
      </c>
      <c r="C8562" s="25">
        <v>190288.38941705058</v>
      </c>
      <c r="D8562" s="25">
        <f t="shared" si="806"/>
        <v>12</v>
      </c>
      <c r="E8562" s="25">
        <f t="shared" si="805"/>
        <v>0</v>
      </c>
      <c r="F8562" s="25">
        <f t="shared" si="807"/>
        <v>0</v>
      </c>
      <c r="G8562" s="25" t="str">
        <f t="shared" si="809"/>
        <v>Winter</v>
      </c>
      <c r="H8562" s="25">
        <f t="shared" si="808"/>
        <v>2</v>
      </c>
      <c r="I8562" s="25">
        <v>0</v>
      </c>
      <c r="J8562" s="25">
        <f t="shared" si="810"/>
        <v>2</v>
      </c>
      <c r="K8562" s="7">
        <v>32.665840000000003</v>
      </c>
    </row>
    <row r="8563" spans="1:11" x14ac:dyDescent="0.25">
      <c r="A8563" s="6">
        <v>44553</v>
      </c>
      <c r="B8563" s="7">
        <v>14</v>
      </c>
      <c r="C8563" s="25">
        <v>178505.2805126819</v>
      </c>
      <c r="D8563" s="25">
        <f t="shared" si="806"/>
        <v>12</v>
      </c>
      <c r="E8563" s="25">
        <f t="shared" si="805"/>
        <v>0</v>
      </c>
      <c r="F8563" s="25">
        <f t="shared" si="807"/>
        <v>0</v>
      </c>
      <c r="G8563" s="25" t="str">
        <f t="shared" si="809"/>
        <v>Winter</v>
      </c>
      <c r="H8563" s="25">
        <f t="shared" si="808"/>
        <v>2</v>
      </c>
      <c r="I8563" s="25">
        <v>0</v>
      </c>
      <c r="J8563" s="25">
        <f t="shared" si="810"/>
        <v>2</v>
      </c>
      <c r="K8563" s="7">
        <v>32.529290000000003</v>
      </c>
    </row>
    <row r="8564" spans="1:11" x14ac:dyDescent="0.25">
      <c r="A8564" s="6">
        <v>44553</v>
      </c>
      <c r="B8564" s="7">
        <v>15</v>
      </c>
      <c r="C8564" s="25">
        <v>178013.36028834252</v>
      </c>
      <c r="D8564" s="25">
        <f t="shared" si="806"/>
        <v>12</v>
      </c>
      <c r="E8564" s="25">
        <f t="shared" si="805"/>
        <v>0</v>
      </c>
      <c r="F8564" s="25">
        <f t="shared" si="807"/>
        <v>0</v>
      </c>
      <c r="G8564" s="25" t="str">
        <f t="shared" si="809"/>
        <v>Winter</v>
      </c>
      <c r="H8564" s="25">
        <f t="shared" si="808"/>
        <v>2</v>
      </c>
      <c r="I8564" s="25">
        <v>0</v>
      </c>
      <c r="J8564" s="25">
        <f t="shared" si="810"/>
        <v>2</v>
      </c>
      <c r="K8564" s="7">
        <v>29.56794</v>
      </c>
    </row>
    <row r="8565" spans="1:11" x14ac:dyDescent="0.25">
      <c r="A8565" s="6">
        <v>44553</v>
      </c>
      <c r="B8565" s="7">
        <v>16</v>
      </c>
      <c r="C8565" s="25">
        <v>185372.43790738517</v>
      </c>
      <c r="D8565" s="25">
        <f t="shared" si="806"/>
        <v>12</v>
      </c>
      <c r="E8565" s="25">
        <f t="shared" si="805"/>
        <v>0</v>
      </c>
      <c r="F8565" s="25">
        <f t="shared" si="807"/>
        <v>0</v>
      </c>
      <c r="G8565" s="25" t="str">
        <f t="shared" si="809"/>
        <v>Winter</v>
      </c>
      <c r="H8565" s="25">
        <f t="shared" si="808"/>
        <v>2</v>
      </c>
      <c r="I8565" s="25">
        <v>0</v>
      </c>
      <c r="J8565" s="25">
        <f t="shared" si="810"/>
        <v>2</v>
      </c>
      <c r="K8565" s="7">
        <v>29.826920000000001</v>
      </c>
    </row>
    <row r="8566" spans="1:11" x14ac:dyDescent="0.25">
      <c r="A8566" s="6">
        <v>44553</v>
      </c>
      <c r="B8566" s="7">
        <v>17</v>
      </c>
      <c r="C8566" s="25">
        <v>191024.2665932831</v>
      </c>
      <c r="D8566" s="25">
        <f t="shared" si="806"/>
        <v>12</v>
      </c>
      <c r="E8566" s="25">
        <f t="shared" si="805"/>
        <v>0</v>
      </c>
      <c r="F8566" s="25">
        <f t="shared" si="807"/>
        <v>0</v>
      </c>
      <c r="G8566" s="25" t="str">
        <f t="shared" si="809"/>
        <v>Winter</v>
      </c>
      <c r="H8566" s="25">
        <f t="shared" si="808"/>
        <v>2</v>
      </c>
      <c r="I8566" s="25">
        <v>0</v>
      </c>
      <c r="J8566" s="25">
        <f t="shared" si="810"/>
        <v>2</v>
      </c>
      <c r="K8566" s="7">
        <v>32.632739999999998</v>
      </c>
    </row>
    <row r="8567" spans="1:11" x14ac:dyDescent="0.25">
      <c r="A8567" s="6">
        <v>44553</v>
      </c>
      <c r="B8567" s="7">
        <v>18</v>
      </c>
      <c r="C8567" s="25">
        <v>205446.54368950429</v>
      </c>
      <c r="D8567" s="25">
        <f t="shared" si="806"/>
        <v>12</v>
      </c>
      <c r="E8567" s="25">
        <f t="shared" si="805"/>
        <v>0</v>
      </c>
      <c r="F8567" s="25">
        <f t="shared" si="807"/>
        <v>0</v>
      </c>
      <c r="G8567" s="25" t="str">
        <f t="shared" si="809"/>
        <v>Winter</v>
      </c>
      <c r="H8567" s="25">
        <f t="shared" si="808"/>
        <v>2</v>
      </c>
      <c r="I8567" s="25">
        <v>0</v>
      </c>
      <c r="J8567" s="25">
        <f t="shared" si="810"/>
        <v>2</v>
      </c>
      <c r="K8567" s="7">
        <v>39.016460000000002</v>
      </c>
    </row>
    <row r="8568" spans="1:11" x14ac:dyDescent="0.25">
      <c r="A8568" s="6">
        <v>44553</v>
      </c>
      <c r="B8568" s="7">
        <v>19</v>
      </c>
      <c r="C8568" s="25">
        <v>209724.73967493713</v>
      </c>
      <c r="D8568" s="25">
        <f t="shared" si="806"/>
        <v>12</v>
      </c>
      <c r="E8568" s="25">
        <f t="shared" si="805"/>
        <v>0</v>
      </c>
      <c r="F8568" s="25">
        <f t="shared" si="807"/>
        <v>0</v>
      </c>
      <c r="G8568" s="25" t="str">
        <f t="shared" si="809"/>
        <v>Winter</v>
      </c>
      <c r="H8568" s="25">
        <f t="shared" si="808"/>
        <v>6</v>
      </c>
      <c r="I8568" s="25">
        <v>0</v>
      </c>
      <c r="J8568" s="25">
        <f t="shared" si="810"/>
        <v>6</v>
      </c>
      <c r="K8568" s="7">
        <v>35.843510000000002</v>
      </c>
    </row>
    <row r="8569" spans="1:11" x14ac:dyDescent="0.25">
      <c r="A8569" s="6">
        <v>44553</v>
      </c>
      <c r="B8569" s="7">
        <v>20</v>
      </c>
      <c r="C8569" s="25">
        <v>206396.46321968775</v>
      </c>
      <c r="D8569" s="25">
        <f t="shared" si="806"/>
        <v>12</v>
      </c>
      <c r="E8569" s="25">
        <f t="shared" si="805"/>
        <v>0</v>
      </c>
      <c r="F8569" s="25">
        <f t="shared" si="807"/>
        <v>0</v>
      </c>
      <c r="G8569" s="25" t="str">
        <f t="shared" si="809"/>
        <v>Winter</v>
      </c>
      <c r="H8569" s="25">
        <f t="shared" si="808"/>
        <v>6</v>
      </c>
      <c r="I8569" s="25">
        <v>0</v>
      </c>
      <c r="J8569" s="25">
        <f t="shared" si="810"/>
        <v>6</v>
      </c>
      <c r="K8569" s="7">
        <v>35.75329</v>
      </c>
    </row>
    <row r="8570" spans="1:11" x14ac:dyDescent="0.25">
      <c r="A8570" s="6">
        <v>44553</v>
      </c>
      <c r="B8570" s="7">
        <v>21</v>
      </c>
      <c r="C8570" s="25">
        <v>201454.32474082176</v>
      </c>
      <c r="D8570" s="25">
        <f t="shared" si="806"/>
        <v>12</v>
      </c>
      <c r="E8570" s="25">
        <f t="shared" si="805"/>
        <v>0</v>
      </c>
      <c r="F8570" s="25">
        <f t="shared" si="807"/>
        <v>0</v>
      </c>
      <c r="G8570" s="25" t="str">
        <f t="shared" si="809"/>
        <v>Winter</v>
      </c>
      <c r="H8570" s="25">
        <f t="shared" si="808"/>
        <v>6</v>
      </c>
      <c r="I8570" s="25">
        <v>0</v>
      </c>
      <c r="J8570" s="25">
        <f t="shared" si="810"/>
        <v>6</v>
      </c>
      <c r="K8570" s="7">
        <v>33.159080000000003</v>
      </c>
    </row>
    <row r="8571" spans="1:11" x14ac:dyDescent="0.25">
      <c r="A8571" s="6">
        <v>44553</v>
      </c>
      <c r="B8571" s="7">
        <v>22</v>
      </c>
      <c r="C8571" s="25">
        <v>193497.09601800182</v>
      </c>
      <c r="D8571" s="25">
        <f t="shared" si="806"/>
        <v>12</v>
      </c>
      <c r="E8571" s="25">
        <f t="shared" si="805"/>
        <v>0</v>
      </c>
      <c r="F8571" s="25">
        <f t="shared" si="807"/>
        <v>0</v>
      </c>
      <c r="G8571" s="25" t="str">
        <f t="shared" si="809"/>
        <v>Winter</v>
      </c>
      <c r="H8571" s="25">
        <f t="shared" si="808"/>
        <v>2</v>
      </c>
      <c r="I8571" s="25">
        <v>0</v>
      </c>
      <c r="J8571" s="25">
        <f t="shared" si="810"/>
        <v>2</v>
      </c>
      <c r="K8571" s="7">
        <v>31.04017</v>
      </c>
    </row>
    <row r="8572" spans="1:11" x14ac:dyDescent="0.25">
      <c r="A8572" s="6">
        <v>44553</v>
      </c>
      <c r="B8572" s="7">
        <v>23</v>
      </c>
      <c r="C8572" s="25">
        <v>180490.58841558712</v>
      </c>
      <c r="D8572" s="25">
        <f t="shared" si="806"/>
        <v>12</v>
      </c>
      <c r="E8572" s="25">
        <f t="shared" si="805"/>
        <v>0</v>
      </c>
      <c r="F8572" s="25">
        <f t="shared" si="807"/>
        <v>0</v>
      </c>
      <c r="G8572" s="25" t="str">
        <f t="shared" si="809"/>
        <v>Winter</v>
      </c>
      <c r="H8572" s="25">
        <f t="shared" si="808"/>
        <v>2</v>
      </c>
      <c r="I8572" s="25">
        <v>0</v>
      </c>
      <c r="J8572" s="25">
        <f t="shared" si="810"/>
        <v>2</v>
      </c>
      <c r="K8572" s="7">
        <v>30.689350000000001</v>
      </c>
    </row>
    <row r="8573" spans="1:11" x14ac:dyDescent="0.25">
      <c r="A8573" s="6">
        <v>44553</v>
      </c>
      <c r="B8573" s="7">
        <v>24</v>
      </c>
      <c r="C8573" s="25">
        <v>162406.95589290754</v>
      </c>
      <c r="D8573" s="25">
        <f t="shared" si="806"/>
        <v>12</v>
      </c>
      <c r="E8573" s="25">
        <f t="shared" si="805"/>
        <v>0</v>
      </c>
      <c r="F8573" s="25">
        <f t="shared" si="807"/>
        <v>0</v>
      </c>
      <c r="G8573" s="25" t="str">
        <f t="shared" si="809"/>
        <v>Winter</v>
      </c>
      <c r="H8573" s="25">
        <f t="shared" si="808"/>
        <v>2</v>
      </c>
      <c r="I8573" s="25">
        <v>0</v>
      </c>
      <c r="J8573" s="25">
        <f t="shared" si="810"/>
        <v>2</v>
      </c>
      <c r="K8573" s="7">
        <v>29.23067</v>
      </c>
    </row>
    <row r="8574" spans="1:11" x14ac:dyDescent="0.25">
      <c r="A8574" s="6">
        <v>44554</v>
      </c>
      <c r="B8574" s="7">
        <v>1</v>
      </c>
      <c r="C8574" s="25">
        <v>146116.67505767811</v>
      </c>
      <c r="D8574" s="25">
        <f t="shared" si="806"/>
        <v>12</v>
      </c>
      <c r="E8574" s="25">
        <f t="shared" si="805"/>
        <v>0</v>
      </c>
      <c r="F8574" s="25">
        <f t="shared" si="807"/>
        <v>0</v>
      </c>
      <c r="G8574" s="25" t="str">
        <f t="shared" si="809"/>
        <v>Winter</v>
      </c>
      <c r="H8574" s="25">
        <f t="shared" si="808"/>
        <v>2</v>
      </c>
      <c r="I8574" s="25">
        <v>0</v>
      </c>
      <c r="J8574" s="25">
        <f t="shared" si="810"/>
        <v>2</v>
      </c>
      <c r="K8574" s="7">
        <v>30.583490000000001</v>
      </c>
    </row>
    <row r="8575" spans="1:11" x14ac:dyDescent="0.25">
      <c r="A8575" s="6">
        <v>44554</v>
      </c>
      <c r="B8575" s="7">
        <v>2</v>
      </c>
      <c r="C8575" s="25">
        <v>135211.07251946867</v>
      </c>
      <c r="D8575" s="25">
        <f t="shared" si="806"/>
        <v>12</v>
      </c>
      <c r="E8575" s="25">
        <f t="shared" si="805"/>
        <v>0</v>
      </c>
      <c r="F8575" s="25">
        <f t="shared" si="807"/>
        <v>0</v>
      </c>
      <c r="G8575" s="25" t="str">
        <f t="shared" si="809"/>
        <v>Winter</v>
      </c>
      <c r="H8575" s="25">
        <f t="shared" si="808"/>
        <v>1</v>
      </c>
      <c r="I8575" s="25">
        <v>0</v>
      </c>
      <c r="J8575" s="25">
        <f t="shared" si="810"/>
        <v>1</v>
      </c>
      <c r="K8575" s="7">
        <v>26.53566</v>
      </c>
    </row>
    <row r="8576" spans="1:11" x14ac:dyDescent="0.25">
      <c r="A8576" s="6">
        <v>44554</v>
      </c>
      <c r="B8576" s="7">
        <v>3</v>
      </c>
      <c r="C8576" s="25">
        <v>128447.46724108323</v>
      </c>
      <c r="D8576" s="25">
        <f t="shared" si="806"/>
        <v>12</v>
      </c>
      <c r="E8576" s="25">
        <f t="shared" si="805"/>
        <v>0</v>
      </c>
      <c r="F8576" s="25">
        <f t="shared" si="807"/>
        <v>0</v>
      </c>
      <c r="G8576" s="25" t="str">
        <f t="shared" si="809"/>
        <v>Winter</v>
      </c>
      <c r="H8576" s="25">
        <f t="shared" si="808"/>
        <v>1</v>
      </c>
      <c r="I8576" s="25">
        <v>0</v>
      </c>
      <c r="J8576" s="25">
        <f t="shared" si="810"/>
        <v>1</v>
      </c>
      <c r="K8576" s="7">
        <v>25.378319999999999</v>
      </c>
    </row>
    <row r="8577" spans="1:11" x14ac:dyDescent="0.25">
      <c r="A8577" s="6">
        <v>44554</v>
      </c>
      <c r="B8577" s="7">
        <v>4</v>
      </c>
      <c r="C8577" s="25">
        <v>125908.62403216535</v>
      </c>
      <c r="D8577" s="25">
        <f t="shared" si="806"/>
        <v>12</v>
      </c>
      <c r="E8577" s="25">
        <f t="shared" si="805"/>
        <v>0</v>
      </c>
      <c r="F8577" s="25">
        <f t="shared" si="807"/>
        <v>0</v>
      </c>
      <c r="G8577" s="25" t="str">
        <f t="shared" si="809"/>
        <v>Winter</v>
      </c>
      <c r="H8577" s="25">
        <f t="shared" si="808"/>
        <v>1</v>
      </c>
      <c r="I8577" s="25">
        <v>0</v>
      </c>
      <c r="J8577" s="25">
        <f t="shared" si="810"/>
        <v>1</v>
      </c>
      <c r="K8577" s="7">
        <v>25.591840000000001</v>
      </c>
    </row>
    <row r="8578" spans="1:11" x14ac:dyDescent="0.25">
      <c r="A8578" s="6">
        <v>44554</v>
      </c>
      <c r="B8578" s="7">
        <v>5</v>
      </c>
      <c r="C8578" s="25">
        <v>127405.10330538404</v>
      </c>
      <c r="D8578" s="25">
        <f t="shared" si="806"/>
        <v>12</v>
      </c>
      <c r="E8578" s="25">
        <f t="shared" si="805"/>
        <v>0</v>
      </c>
      <c r="F8578" s="25">
        <f t="shared" si="807"/>
        <v>0</v>
      </c>
      <c r="G8578" s="25" t="str">
        <f t="shared" si="809"/>
        <v>Winter</v>
      </c>
      <c r="H8578" s="25">
        <f t="shared" si="808"/>
        <v>1</v>
      </c>
      <c r="I8578" s="25">
        <v>0</v>
      </c>
      <c r="J8578" s="25">
        <f t="shared" si="810"/>
        <v>1</v>
      </c>
      <c r="K8578" s="7">
        <v>24.362349999999999</v>
      </c>
    </row>
    <row r="8579" spans="1:11" x14ac:dyDescent="0.25">
      <c r="A8579" s="6">
        <v>44554</v>
      </c>
      <c r="B8579" s="7">
        <v>6</v>
      </c>
      <c r="C8579" s="25">
        <v>133054.98197046283</v>
      </c>
      <c r="D8579" s="25">
        <f t="shared" si="806"/>
        <v>12</v>
      </c>
      <c r="E8579" s="25">
        <f t="shared" si="805"/>
        <v>0</v>
      </c>
      <c r="F8579" s="25">
        <f t="shared" si="807"/>
        <v>0</v>
      </c>
      <c r="G8579" s="25" t="str">
        <f t="shared" si="809"/>
        <v>Winter</v>
      </c>
      <c r="H8579" s="25">
        <f t="shared" si="808"/>
        <v>1</v>
      </c>
      <c r="I8579" s="25">
        <v>0</v>
      </c>
      <c r="J8579" s="25">
        <f t="shared" si="810"/>
        <v>1</v>
      </c>
      <c r="K8579" s="7">
        <v>25.709129999999998</v>
      </c>
    </row>
    <row r="8580" spans="1:11" x14ac:dyDescent="0.25">
      <c r="A8580" s="6">
        <v>44554</v>
      </c>
      <c r="B8580" s="7">
        <v>7</v>
      </c>
      <c r="C8580" s="25">
        <v>140163.18054549664</v>
      </c>
      <c r="D8580" s="25">
        <f t="shared" si="806"/>
        <v>12</v>
      </c>
      <c r="E8580" s="25">
        <f t="shared" si="805"/>
        <v>0</v>
      </c>
      <c r="F8580" s="25">
        <f t="shared" si="807"/>
        <v>0</v>
      </c>
      <c r="G8580" s="25" t="str">
        <f t="shared" si="809"/>
        <v>Winter</v>
      </c>
      <c r="H8580" s="25">
        <f t="shared" si="808"/>
        <v>6</v>
      </c>
      <c r="I8580" s="25">
        <v>0</v>
      </c>
      <c r="J8580" s="25">
        <f t="shared" si="810"/>
        <v>6</v>
      </c>
      <c r="K8580" s="7">
        <v>26.78162</v>
      </c>
    </row>
    <row r="8581" spans="1:11" x14ac:dyDescent="0.25">
      <c r="A8581" s="6">
        <v>44554</v>
      </c>
      <c r="B8581" s="7">
        <v>8</v>
      </c>
      <c r="C8581" s="25">
        <v>150562.26401820313</v>
      </c>
      <c r="D8581" s="25">
        <f t="shared" si="806"/>
        <v>12</v>
      </c>
      <c r="E8581" s="25">
        <f t="shared" si="805"/>
        <v>0</v>
      </c>
      <c r="F8581" s="25">
        <f t="shared" si="807"/>
        <v>0</v>
      </c>
      <c r="G8581" s="25" t="str">
        <f t="shared" si="809"/>
        <v>Winter</v>
      </c>
      <c r="H8581" s="25">
        <f t="shared" si="808"/>
        <v>6</v>
      </c>
      <c r="I8581" s="25">
        <v>0</v>
      </c>
      <c r="J8581" s="25">
        <f t="shared" si="810"/>
        <v>6</v>
      </c>
      <c r="K8581" s="7">
        <v>27.056329999999999</v>
      </c>
    </row>
    <row r="8582" spans="1:11" x14ac:dyDescent="0.25">
      <c r="A8582" s="6">
        <v>44554</v>
      </c>
      <c r="B8582" s="7">
        <v>9</v>
      </c>
      <c r="C8582" s="25">
        <v>165995.7011789477</v>
      </c>
      <c r="D8582" s="25">
        <f t="shared" si="806"/>
        <v>12</v>
      </c>
      <c r="E8582" s="25">
        <f t="shared" ref="E8582:E8645" si="811">IF(IFERROR(VLOOKUP(A8582,$S$6:$S$15,1,0),0)&gt;0,1,0)</f>
        <v>0</v>
      </c>
      <c r="F8582" s="25">
        <f t="shared" si="807"/>
        <v>0</v>
      </c>
      <c r="G8582" s="25" t="str">
        <f t="shared" si="809"/>
        <v>Winter</v>
      </c>
      <c r="H8582" s="25">
        <f t="shared" si="808"/>
        <v>6</v>
      </c>
      <c r="I8582" s="25">
        <v>0</v>
      </c>
      <c r="J8582" s="25">
        <f t="shared" si="810"/>
        <v>6</v>
      </c>
      <c r="K8582" s="7">
        <v>28.49935</v>
      </c>
    </row>
    <row r="8583" spans="1:11" x14ac:dyDescent="0.25">
      <c r="A8583" s="6">
        <v>44554</v>
      </c>
      <c r="B8583" s="7">
        <v>10</v>
      </c>
      <c r="C8583" s="25">
        <v>178689.80252812972</v>
      </c>
      <c r="D8583" s="25">
        <f t="shared" ref="D8583:D8646" si="812">MONTH(A8583)</f>
        <v>12</v>
      </c>
      <c r="E8583" s="25">
        <f t="shared" si="811"/>
        <v>0</v>
      </c>
      <c r="F8583" s="25">
        <f t="shared" ref="F8583:F8646" si="813">IF(WEEKDAY(A8583,2)&gt;5,1,0)</f>
        <v>0</v>
      </c>
      <c r="G8583" s="25" t="str">
        <f t="shared" si="809"/>
        <v>Winter</v>
      </c>
      <c r="H8583" s="25">
        <f t="shared" ref="H8583:H8646" si="814">IF(AND(B8583&lt;7,B8583&gt;1),1,IF(G8583="Winter",IF(OR(E8583=1,F8583=1,B8583=1,AND(B8583&gt;9,B8583&lt;19),B8583&gt;21),2,6),IF(OR(E8583=1,F8583=1,B8583&lt;15,B8583&gt;20),3,4)))</f>
        <v>2</v>
      </c>
      <c r="I8583" s="25">
        <v>0</v>
      </c>
      <c r="J8583" s="25">
        <f t="shared" si="810"/>
        <v>2</v>
      </c>
      <c r="K8583" s="7">
        <v>25.415469999999999</v>
      </c>
    </row>
    <row r="8584" spans="1:11" x14ac:dyDescent="0.25">
      <c r="A8584" s="6">
        <v>44554</v>
      </c>
      <c r="B8584" s="7">
        <v>11</v>
      </c>
      <c r="C8584" s="25">
        <v>184292.65305787223</v>
      </c>
      <c r="D8584" s="25">
        <f t="shared" si="812"/>
        <v>12</v>
      </c>
      <c r="E8584" s="25">
        <f t="shared" si="811"/>
        <v>0</v>
      </c>
      <c r="F8584" s="25">
        <f t="shared" si="813"/>
        <v>0</v>
      </c>
      <c r="G8584" s="25" t="str">
        <f t="shared" si="809"/>
        <v>Winter</v>
      </c>
      <c r="H8584" s="25">
        <f t="shared" si="814"/>
        <v>2</v>
      </c>
      <c r="I8584" s="25">
        <v>0</v>
      </c>
      <c r="J8584" s="25">
        <f t="shared" si="810"/>
        <v>2</v>
      </c>
      <c r="K8584" s="7">
        <v>21.634840000000001</v>
      </c>
    </row>
    <row r="8585" spans="1:11" x14ac:dyDescent="0.25">
      <c r="A8585" s="6">
        <v>44554</v>
      </c>
      <c r="B8585" s="7">
        <v>12</v>
      </c>
      <c r="C8585" s="25">
        <v>187825.41044776118</v>
      </c>
      <c r="D8585" s="25">
        <f t="shared" si="812"/>
        <v>12</v>
      </c>
      <c r="E8585" s="25">
        <f t="shared" si="811"/>
        <v>0</v>
      </c>
      <c r="F8585" s="25">
        <f t="shared" si="813"/>
        <v>0</v>
      </c>
      <c r="G8585" s="25" t="str">
        <f t="shared" si="809"/>
        <v>Winter</v>
      </c>
      <c r="H8585" s="25">
        <f t="shared" si="814"/>
        <v>2</v>
      </c>
      <c r="I8585" s="25">
        <v>0</v>
      </c>
      <c r="J8585" s="25">
        <f t="shared" si="810"/>
        <v>2</v>
      </c>
      <c r="K8585" s="7">
        <v>22.01474</v>
      </c>
    </row>
    <row r="8586" spans="1:11" x14ac:dyDescent="0.25">
      <c r="A8586" s="6">
        <v>44554</v>
      </c>
      <c r="B8586" s="7">
        <v>13</v>
      </c>
      <c r="C8586" s="25">
        <v>187861.22861617376</v>
      </c>
      <c r="D8586" s="25">
        <f t="shared" si="812"/>
        <v>12</v>
      </c>
      <c r="E8586" s="25">
        <f t="shared" si="811"/>
        <v>0</v>
      </c>
      <c r="F8586" s="25">
        <f t="shared" si="813"/>
        <v>0</v>
      </c>
      <c r="G8586" s="25" t="str">
        <f t="shared" si="809"/>
        <v>Winter</v>
      </c>
      <c r="H8586" s="25">
        <f t="shared" si="814"/>
        <v>2</v>
      </c>
      <c r="I8586" s="25">
        <v>0</v>
      </c>
      <c r="J8586" s="25">
        <f t="shared" si="810"/>
        <v>2</v>
      </c>
      <c r="K8586" s="7">
        <v>23.241250000000001</v>
      </c>
    </row>
    <row r="8587" spans="1:11" x14ac:dyDescent="0.25">
      <c r="A8587" s="6">
        <v>44554</v>
      </c>
      <c r="B8587" s="7">
        <v>14</v>
      </c>
      <c r="C8587" s="25">
        <v>185661.69064196278</v>
      </c>
      <c r="D8587" s="25">
        <f t="shared" si="812"/>
        <v>12</v>
      </c>
      <c r="E8587" s="25">
        <f t="shared" si="811"/>
        <v>0</v>
      </c>
      <c r="F8587" s="25">
        <f t="shared" si="813"/>
        <v>0</v>
      </c>
      <c r="G8587" s="25" t="str">
        <f t="shared" si="809"/>
        <v>Winter</v>
      </c>
      <c r="H8587" s="25">
        <f t="shared" si="814"/>
        <v>2</v>
      </c>
      <c r="I8587" s="25">
        <v>0</v>
      </c>
      <c r="J8587" s="25">
        <f t="shared" si="810"/>
        <v>2</v>
      </c>
      <c r="K8587" s="7">
        <v>23.232700000000001</v>
      </c>
    </row>
    <row r="8588" spans="1:11" x14ac:dyDescent="0.25">
      <c r="A8588" s="6">
        <v>44554</v>
      </c>
      <c r="B8588" s="7">
        <v>15</v>
      </c>
      <c r="C8588" s="25">
        <v>184926.29789708284</v>
      </c>
      <c r="D8588" s="25">
        <f t="shared" si="812"/>
        <v>12</v>
      </c>
      <c r="E8588" s="25">
        <f t="shared" si="811"/>
        <v>0</v>
      </c>
      <c r="F8588" s="25">
        <f t="shared" si="813"/>
        <v>0</v>
      </c>
      <c r="G8588" s="25" t="str">
        <f t="shared" si="809"/>
        <v>Winter</v>
      </c>
      <c r="H8588" s="25">
        <f t="shared" si="814"/>
        <v>2</v>
      </c>
      <c r="I8588" s="25">
        <v>0</v>
      </c>
      <c r="J8588" s="25">
        <f t="shared" si="810"/>
        <v>2</v>
      </c>
      <c r="K8588" s="7">
        <v>24.4315</v>
      </c>
    </row>
    <row r="8589" spans="1:11" x14ac:dyDescent="0.25">
      <c r="A8589" s="6">
        <v>44554</v>
      </c>
      <c r="B8589" s="7">
        <v>16</v>
      </c>
      <c r="C8589" s="25">
        <v>182026.14403283733</v>
      </c>
      <c r="D8589" s="25">
        <f t="shared" si="812"/>
        <v>12</v>
      </c>
      <c r="E8589" s="25">
        <f t="shared" si="811"/>
        <v>0</v>
      </c>
      <c r="F8589" s="25">
        <f t="shared" si="813"/>
        <v>0</v>
      </c>
      <c r="G8589" s="25" t="str">
        <f t="shared" si="809"/>
        <v>Winter</v>
      </c>
      <c r="H8589" s="25">
        <f t="shared" si="814"/>
        <v>2</v>
      </c>
      <c r="I8589" s="25">
        <v>0</v>
      </c>
      <c r="J8589" s="25">
        <f t="shared" si="810"/>
        <v>2</v>
      </c>
      <c r="K8589" s="7">
        <v>23.34552</v>
      </c>
    </row>
    <row r="8590" spans="1:11" x14ac:dyDescent="0.25">
      <c r="A8590" s="6">
        <v>44554</v>
      </c>
      <c r="B8590" s="7">
        <v>17</v>
      </c>
      <c r="C8590" s="25">
        <v>179913.61057394368</v>
      </c>
      <c r="D8590" s="25">
        <f t="shared" si="812"/>
        <v>12</v>
      </c>
      <c r="E8590" s="25">
        <f t="shared" si="811"/>
        <v>0</v>
      </c>
      <c r="F8590" s="25">
        <f t="shared" si="813"/>
        <v>0</v>
      </c>
      <c r="G8590" s="25" t="str">
        <f t="shared" si="809"/>
        <v>Winter</v>
      </c>
      <c r="H8590" s="25">
        <f t="shared" si="814"/>
        <v>2</v>
      </c>
      <c r="I8590" s="25">
        <v>0</v>
      </c>
      <c r="J8590" s="25">
        <f t="shared" si="810"/>
        <v>2</v>
      </c>
      <c r="K8590" s="7">
        <v>22.028400000000001</v>
      </c>
    </row>
    <row r="8591" spans="1:11" x14ac:dyDescent="0.25">
      <c r="A8591" s="6">
        <v>44554</v>
      </c>
      <c r="B8591" s="7">
        <v>18</v>
      </c>
      <c r="C8591" s="25">
        <v>181102.7594786199</v>
      </c>
      <c r="D8591" s="25">
        <f t="shared" si="812"/>
        <v>12</v>
      </c>
      <c r="E8591" s="25">
        <f t="shared" si="811"/>
        <v>0</v>
      </c>
      <c r="F8591" s="25">
        <f t="shared" si="813"/>
        <v>0</v>
      </c>
      <c r="G8591" s="25" t="str">
        <f t="shared" si="809"/>
        <v>Winter</v>
      </c>
      <c r="H8591" s="25">
        <f t="shared" si="814"/>
        <v>2</v>
      </c>
      <c r="I8591" s="25">
        <v>0</v>
      </c>
      <c r="J8591" s="25">
        <f t="shared" si="810"/>
        <v>2</v>
      </c>
      <c r="K8591" s="7">
        <v>23.54543</v>
      </c>
    </row>
    <row r="8592" spans="1:11" x14ac:dyDescent="0.25">
      <c r="A8592" s="6">
        <v>44554</v>
      </c>
      <c r="B8592" s="7">
        <v>19</v>
      </c>
      <c r="C8592" s="25">
        <v>176022.17247429685</v>
      </c>
      <c r="D8592" s="25">
        <f t="shared" si="812"/>
        <v>12</v>
      </c>
      <c r="E8592" s="25">
        <f t="shared" si="811"/>
        <v>0</v>
      </c>
      <c r="F8592" s="25">
        <f t="shared" si="813"/>
        <v>0</v>
      </c>
      <c r="G8592" s="25" t="str">
        <f t="shared" si="809"/>
        <v>Winter</v>
      </c>
      <c r="H8592" s="25">
        <f t="shared" si="814"/>
        <v>6</v>
      </c>
      <c r="I8592" s="25">
        <v>0</v>
      </c>
      <c r="J8592" s="25">
        <f t="shared" si="810"/>
        <v>6</v>
      </c>
      <c r="K8592" s="7">
        <v>21.291070000000001</v>
      </c>
    </row>
    <row r="8593" spans="1:11" x14ac:dyDescent="0.25">
      <c r="A8593" s="6">
        <v>44554</v>
      </c>
      <c r="B8593" s="7">
        <v>20</v>
      </c>
      <c r="C8593" s="25">
        <v>169276.97480269987</v>
      </c>
      <c r="D8593" s="25">
        <f t="shared" si="812"/>
        <v>12</v>
      </c>
      <c r="E8593" s="25">
        <f t="shared" si="811"/>
        <v>0</v>
      </c>
      <c r="F8593" s="25">
        <f t="shared" si="813"/>
        <v>0</v>
      </c>
      <c r="G8593" s="25" t="str">
        <f t="shared" si="809"/>
        <v>Winter</v>
      </c>
      <c r="H8593" s="25">
        <f t="shared" si="814"/>
        <v>6</v>
      </c>
      <c r="I8593" s="25">
        <v>0</v>
      </c>
      <c r="J8593" s="25">
        <f t="shared" si="810"/>
        <v>6</v>
      </c>
      <c r="K8593" s="7">
        <v>21.995619999999999</v>
      </c>
    </row>
    <row r="8594" spans="1:11" x14ac:dyDescent="0.25">
      <c r="A8594" s="6">
        <v>44554</v>
      </c>
      <c r="B8594" s="7">
        <v>21</v>
      </c>
      <c r="C8594" s="25">
        <v>164607.45815071714</v>
      </c>
      <c r="D8594" s="25">
        <f t="shared" si="812"/>
        <v>12</v>
      </c>
      <c r="E8594" s="25">
        <f t="shared" si="811"/>
        <v>0</v>
      </c>
      <c r="F8594" s="25">
        <f t="shared" si="813"/>
        <v>0</v>
      </c>
      <c r="G8594" s="25" t="str">
        <f t="shared" si="809"/>
        <v>Winter</v>
      </c>
      <c r="H8594" s="25">
        <f t="shared" si="814"/>
        <v>6</v>
      </c>
      <c r="I8594" s="25">
        <v>0</v>
      </c>
      <c r="J8594" s="25">
        <f t="shared" si="810"/>
        <v>6</v>
      </c>
      <c r="K8594" s="7">
        <v>22.406400000000001</v>
      </c>
    </row>
    <row r="8595" spans="1:11" x14ac:dyDescent="0.25">
      <c r="A8595" s="6">
        <v>44554</v>
      </c>
      <c r="B8595" s="7">
        <v>22</v>
      </c>
      <c r="C8595" s="25">
        <v>159433.58856667139</v>
      </c>
      <c r="D8595" s="25">
        <f t="shared" si="812"/>
        <v>12</v>
      </c>
      <c r="E8595" s="25">
        <f t="shared" si="811"/>
        <v>0</v>
      </c>
      <c r="F8595" s="25">
        <f t="shared" si="813"/>
        <v>0</v>
      </c>
      <c r="G8595" s="25" t="str">
        <f t="shared" si="809"/>
        <v>Winter</v>
      </c>
      <c r="H8595" s="25">
        <f t="shared" si="814"/>
        <v>2</v>
      </c>
      <c r="I8595" s="25">
        <v>0</v>
      </c>
      <c r="J8595" s="25">
        <f t="shared" si="810"/>
        <v>2</v>
      </c>
      <c r="K8595" s="7">
        <v>22.23676</v>
      </c>
    </row>
    <row r="8596" spans="1:11" x14ac:dyDescent="0.25">
      <c r="A8596" s="6">
        <v>44554</v>
      </c>
      <c r="B8596" s="7">
        <v>23</v>
      </c>
      <c r="C8596" s="25">
        <v>150765.75379294125</v>
      </c>
      <c r="D8596" s="25">
        <f t="shared" si="812"/>
        <v>12</v>
      </c>
      <c r="E8596" s="25">
        <f t="shared" si="811"/>
        <v>0</v>
      </c>
      <c r="F8596" s="25">
        <f t="shared" si="813"/>
        <v>0</v>
      </c>
      <c r="G8596" s="25" t="str">
        <f t="shared" si="809"/>
        <v>Winter</v>
      </c>
      <c r="H8596" s="25">
        <f t="shared" si="814"/>
        <v>2</v>
      </c>
      <c r="I8596" s="25">
        <v>0</v>
      </c>
      <c r="J8596" s="25">
        <f t="shared" si="810"/>
        <v>2</v>
      </c>
      <c r="K8596" s="7">
        <v>21.988430000000001</v>
      </c>
    </row>
    <row r="8597" spans="1:11" x14ac:dyDescent="0.25">
      <c r="A8597" s="6">
        <v>44554</v>
      </c>
      <c r="B8597" s="7">
        <v>24</v>
      </c>
      <c r="C8597" s="25">
        <v>137445.41048882651</v>
      </c>
      <c r="D8597" s="25">
        <f t="shared" si="812"/>
        <v>12</v>
      </c>
      <c r="E8597" s="25">
        <f t="shared" si="811"/>
        <v>0</v>
      </c>
      <c r="F8597" s="25">
        <f t="shared" si="813"/>
        <v>0</v>
      </c>
      <c r="G8597" s="25" t="str">
        <f t="shared" si="809"/>
        <v>Winter</v>
      </c>
      <c r="H8597" s="25">
        <f t="shared" si="814"/>
        <v>2</v>
      </c>
      <c r="I8597" s="25">
        <v>0</v>
      </c>
      <c r="J8597" s="25">
        <f t="shared" si="810"/>
        <v>2</v>
      </c>
      <c r="K8597" s="7">
        <v>19.202000000000002</v>
      </c>
    </row>
    <row r="8598" spans="1:11" x14ac:dyDescent="0.25">
      <c r="A8598" s="6">
        <v>44555</v>
      </c>
      <c r="B8598" s="7">
        <v>1</v>
      </c>
      <c r="C8598" s="25">
        <v>121420.85486639688</v>
      </c>
      <c r="D8598" s="25">
        <f t="shared" si="812"/>
        <v>12</v>
      </c>
      <c r="E8598" s="25">
        <f t="shared" si="811"/>
        <v>1</v>
      </c>
      <c r="F8598" s="25">
        <f t="shared" si="813"/>
        <v>1</v>
      </c>
      <c r="G8598" s="25" t="str">
        <f t="shared" si="809"/>
        <v>Winter</v>
      </c>
      <c r="H8598" s="25">
        <f t="shared" si="814"/>
        <v>2</v>
      </c>
      <c r="I8598" s="25">
        <v>0</v>
      </c>
      <c r="J8598" s="25">
        <f t="shared" si="810"/>
        <v>2</v>
      </c>
      <c r="K8598" s="7">
        <v>20.191400000000002</v>
      </c>
    </row>
    <row r="8599" spans="1:11" x14ac:dyDescent="0.25">
      <c r="A8599" s="6">
        <v>44555</v>
      </c>
      <c r="B8599" s="7">
        <v>2</v>
      </c>
      <c r="C8599" s="25">
        <v>108713.82671271672</v>
      </c>
      <c r="D8599" s="25">
        <f t="shared" si="812"/>
        <v>12</v>
      </c>
      <c r="E8599" s="25">
        <f t="shared" si="811"/>
        <v>1</v>
      </c>
      <c r="F8599" s="25">
        <f t="shared" si="813"/>
        <v>1</v>
      </c>
      <c r="G8599" s="25" t="str">
        <f t="shared" si="809"/>
        <v>Winter</v>
      </c>
      <c r="H8599" s="25">
        <f t="shared" si="814"/>
        <v>1</v>
      </c>
      <c r="I8599" s="25">
        <v>0</v>
      </c>
      <c r="J8599" s="25">
        <f t="shared" si="810"/>
        <v>1</v>
      </c>
      <c r="K8599" s="7">
        <v>20.145949999999999</v>
      </c>
    </row>
    <row r="8600" spans="1:11" x14ac:dyDescent="0.25">
      <c r="A8600" s="6">
        <v>44555</v>
      </c>
      <c r="B8600" s="7">
        <v>3</v>
      </c>
      <c r="C8600" s="25">
        <v>100271.74004762794</v>
      </c>
      <c r="D8600" s="25">
        <f t="shared" si="812"/>
        <v>12</v>
      </c>
      <c r="E8600" s="25">
        <f t="shared" si="811"/>
        <v>1</v>
      </c>
      <c r="F8600" s="25">
        <f t="shared" si="813"/>
        <v>1</v>
      </c>
      <c r="G8600" s="25" t="str">
        <f t="shared" si="809"/>
        <v>Winter</v>
      </c>
      <c r="H8600" s="25">
        <f t="shared" si="814"/>
        <v>1</v>
      </c>
      <c r="I8600" s="25">
        <v>0</v>
      </c>
      <c r="J8600" s="25">
        <f t="shared" si="810"/>
        <v>1</v>
      </c>
      <c r="K8600" s="7">
        <v>19.746410000000001</v>
      </c>
    </row>
    <row r="8601" spans="1:11" x14ac:dyDescent="0.25">
      <c r="A8601" s="6">
        <v>44555</v>
      </c>
      <c r="B8601" s="7">
        <v>4</v>
      </c>
      <c r="C8601" s="25">
        <v>95227.039854891205</v>
      </c>
      <c r="D8601" s="25">
        <f t="shared" si="812"/>
        <v>12</v>
      </c>
      <c r="E8601" s="25">
        <f t="shared" si="811"/>
        <v>1</v>
      </c>
      <c r="F8601" s="25">
        <f t="shared" si="813"/>
        <v>1</v>
      </c>
      <c r="G8601" s="25" t="str">
        <f t="shared" si="809"/>
        <v>Winter</v>
      </c>
      <c r="H8601" s="25">
        <f t="shared" si="814"/>
        <v>1</v>
      </c>
      <c r="I8601" s="25">
        <v>0</v>
      </c>
      <c r="J8601" s="25">
        <f t="shared" si="810"/>
        <v>1</v>
      </c>
      <c r="K8601" s="7">
        <v>17.95843</v>
      </c>
    </row>
    <row r="8602" spans="1:11" x14ac:dyDescent="0.25">
      <c r="A8602" s="6">
        <v>44555</v>
      </c>
      <c r="B8602" s="7">
        <v>5</v>
      </c>
      <c r="C8602" s="25">
        <v>93219.92665776427</v>
      </c>
      <c r="D8602" s="25">
        <f t="shared" si="812"/>
        <v>12</v>
      </c>
      <c r="E8602" s="25">
        <f t="shared" si="811"/>
        <v>1</v>
      </c>
      <c r="F8602" s="25">
        <f t="shared" si="813"/>
        <v>1</v>
      </c>
      <c r="G8602" s="25" t="str">
        <f t="shared" si="809"/>
        <v>Winter</v>
      </c>
      <c r="H8602" s="25">
        <f t="shared" si="814"/>
        <v>1</v>
      </c>
      <c r="I8602" s="25">
        <v>0</v>
      </c>
      <c r="J8602" s="25">
        <f t="shared" si="810"/>
        <v>1</v>
      </c>
      <c r="K8602" s="7">
        <v>19.340969999999999</v>
      </c>
    </row>
    <row r="8603" spans="1:11" x14ac:dyDescent="0.25">
      <c r="A8603" s="6">
        <v>44555</v>
      </c>
      <c r="B8603" s="7">
        <v>6</v>
      </c>
      <c r="C8603" s="25">
        <v>94603.802142965942</v>
      </c>
      <c r="D8603" s="25">
        <f t="shared" si="812"/>
        <v>12</v>
      </c>
      <c r="E8603" s="25">
        <f t="shared" si="811"/>
        <v>1</v>
      </c>
      <c r="F8603" s="25">
        <f t="shared" si="813"/>
        <v>1</v>
      </c>
      <c r="G8603" s="25" t="str">
        <f t="shared" si="809"/>
        <v>Winter</v>
      </c>
      <c r="H8603" s="25">
        <f t="shared" si="814"/>
        <v>1</v>
      </c>
      <c r="I8603" s="25">
        <v>0</v>
      </c>
      <c r="J8603" s="25">
        <f t="shared" si="810"/>
        <v>1</v>
      </c>
      <c r="K8603" s="7">
        <v>18.3995</v>
      </c>
    </row>
    <row r="8604" spans="1:11" x14ac:dyDescent="0.25">
      <c r="A8604" s="6">
        <v>44555</v>
      </c>
      <c r="B8604" s="7">
        <v>7</v>
      </c>
      <c r="C8604" s="25">
        <v>100571.81038451774</v>
      </c>
      <c r="D8604" s="25">
        <f t="shared" si="812"/>
        <v>12</v>
      </c>
      <c r="E8604" s="25">
        <f t="shared" si="811"/>
        <v>1</v>
      </c>
      <c r="F8604" s="25">
        <f t="shared" si="813"/>
        <v>1</v>
      </c>
      <c r="G8604" s="25" t="str">
        <f t="shared" si="809"/>
        <v>Winter</v>
      </c>
      <c r="H8604" s="25">
        <f t="shared" si="814"/>
        <v>2</v>
      </c>
      <c r="I8604" s="25">
        <v>0</v>
      </c>
      <c r="J8604" s="25">
        <f t="shared" si="810"/>
        <v>2</v>
      </c>
      <c r="K8604" s="7">
        <v>18.685199999999998</v>
      </c>
    </row>
    <row r="8605" spans="1:11" x14ac:dyDescent="0.25">
      <c r="A8605" s="6">
        <v>44555</v>
      </c>
      <c r="B8605" s="7">
        <v>8</v>
      </c>
      <c r="C8605" s="25">
        <v>113976.75301796407</v>
      </c>
      <c r="D8605" s="25">
        <f t="shared" si="812"/>
        <v>12</v>
      </c>
      <c r="E8605" s="25">
        <f t="shared" si="811"/>
        <v>1</v>
      </c>
      <c r="F8605" s="25">
        <f t="shared" si="813"/>
        <v>1</v>
      </c>
      <c r="G8605" s="25" t="str">
        <f t="shared" si="809"/>
        <v>Winter</v>
      </c>
      <c r="H8605" s="25">
        <f t="shared" si="814"/>
        <v>2</v>
      </c>
      <c r="I8605" s="25">
        <v>0</v>
      </c>
      <c r="J8605" s="25">
        <f t="shared" si="810"/>
        <v>2</v>
      </c>
      <c r="K8605" s="7">
        <v>19.75018</v>
      </c>
    </row>
    <row r="8606" spans="1:11" x14ac:dyDescent="0.25">
      <c r="A8606" s="6">
        <v>44555</v>
      </c>
      <c r="B8606" s="7">
        <v>9</v>
      </c>
      <c r="C8606" s="25">
        <v>134965.05985233028</v>
      </c>
      <c r="D8606" s="25">
        <f t="shared" si="812"/>
        <v>12</v>
      </c>
      <c r="E8606" s="25">
        <f t="shared" si="811"/>
        <v>1</v>
      </c>
      <c r="F8606" s="25">
        <f t="shared" si="813"/>
        <v>1</v>
      </c>
      <c r="G8606" s="25" t="str">
        <f t="shared" si="809"/>
        <v>Winter</v>
      </c>
      <c r="H8606" s="25">
        <f t="shared" si="814"/>
        <v>2</v>
      </c>
      <c r="I8606" s="25">
        <v>0</v>
      </c>
      <c r="J8606" s="25">
        <f t="shared" si="810"/>
        <v>2</v>
      </c>
      <c r="K8606" s="7">
        <v>19.7803</v>
      </c>
    </row>
    <row r="8607" spans="1:11" x14ac:dyDescent="0.25">
      <c r="A8607" s="6">
        <v>44555</v>
      </c>
      <c r="B8607" s="7">
        <v>10</v>
      </c>
      <c r="C8607" s="25">
        <v>153030.76887450536</v>
      </c>
      <c r="D8607" s="25">
        <f t="shared" si="812"/>
        <v>12</v>
      </c>
      <c r="E8607" s="25">
        <f t="shared" si="811"/>
        <v>1</v>
      </c>
      <c r="F8607" s="25">
        <f t="shared" si="813"/>
        <v>1</v>
      </c>
      <c r="G8607" s="25" t="str">
        <f t="shared" si="809"/>
        <v>Winter</v>
      </c>
      <c r="H8607" s="25">
        <f t="shared" si="814"/>
        <v>2</v>
      </c>
      <c r="I8607" s="25">
        <v>0</v>
      </c>
      <c r="J8607" s="25">
        <f t="shared" si="810"/>
        <v>2</v>
      </c>
      <c r="K8607" s="7">
        <v>21.045729999999999</v>
      </c>
    </row>
    <row r="8608" spans="1:11" x14ac:dyDescent="0.25">
      <c r="A8608" s="6">
        <v>44555</v>
      </c>
      <c r="B8608" s="7">
        <v>11</v>
      </c>
      <c r="C8608" s="25">
        <v>163651.12949032357</v>
      </c>
      <c r="D8608" s="25">
        <f t="shared" si="812"/>
        <v>12</v>
      </c>
      <c r="E8608" s="25">
        <f t="shared" si="811"/>
        <v>1</v>
      </c>
      <c r="F8608" s="25">
        <f t="shared" si="813"/>
        <v>1</v>
      </c>
      <c r="G8608" s="25" t="str">
        <f t="shared" si="809"/>
        <v>Winter</v>
      </c>
      <c r="H8608" s="25">
        <f t="shared" si="814"/>
        <v>2</v>
      </c>
      <c r="I8608" s="25">
        <v>0</v>
      </c>
      <c r="J8608" s="25">
        <f t="shared" si="810"/>
        <v>2</v>
      </c>
      <c r="K8608" s="7">
        <v>24.001370000000001</v>
      </c>
    </row>
    <row r="8609" spans="1:11" x14ac:dyDescent="0.25">
      <c r="A8609" s="6">
        <v>44555</v>
      </c>
      <c r="B8609" s="7">
        <v>12</v>
      </c>
      <c r="C8609" s="25">
        <v>166346.70385143429</v>
      </c>
      <c r="D8609" s="25">
        <f t="shared" si="812"/>
        <v>12</v>
      </c>
      <c r="E8609" s="25">
        <f t="shared" si="811"/>
        <v>1</v>
      </c>
      <c r="F8609" s="25">
        <f t="shared" si="813"/>
        <v>1</v>
      </c>
      <c r="G8609" s="25" t="str">
        <f t="shared" si="809"/>
        <v>Winter</v>
      </c>
      <c r="H8609" s="25">
        <f t="shared" si="814"/>
        <v>2</v>
      </c>
      <c r="I8609" s="25">
        <v>0</v>
      </c>
      <c r="J8609" s="25">
        <f t="shared" si="810"/>
        <v>2</v>
      </c>
      <c r="K8609" s="7">
        <v>27.585550000000001</v>
      </c>
    </row>
    <row r="8610" spans="1:11" x14ac:dyDescent="0.25">
      <c r="A8610" s="6">
        <v>44555</v>
      </c>
      <c r="B8610" s="7">
        <v>13</v>
      </c>
      <c r="C8610" s="25">
        <v>166839.37895774038</v>
      </c>
      <c r="D8610" s="25">
        <f t="shared" si="812"/>
        <v>12</v>
      </c>
      <c r="E8610" s="25">
        <f t="shared" si="811"/>
        <v>1</v>
      </c>
      <c r="F8610" s="25">
        <f t="shared" si="813"/>
        <v>1</v>
      </c>
      <c r="G8610" s="25" t="str">
        <f t="shared" si="809"/>
        <v>Winter</v>
      </c>
      <c r="H8610" s="25">
        <f t="shared" si="814"/>
        <v>2</v>
      </c>
      <c r="I8610" s="25">
        <v>0</v>
      </c>
      <c r="J8610" s="25">
        <f t="shared" si="810"/>
        <v>2</v>
      </c>
      <c r="K8610" s="7">
        <v>24.374659999999999</v>
      </c>
    </row>
    <row r="8611" spans="1:11" x14ac:dyDescent="0.25">
      <c r="A8611" s="6">
        <v>44555</v>
      </c>
      <c r="B8611" s="7">
        <v>14</v>
      </c>
      <c r="C8611" s="25">
        <v>162139.56582725819</v>
      </c>
      <c r="D8611" s="25">
        <f t="shared" si="812"/>
        <v>12</v>
      </c>
      <c r="E8611" s="25">
        <f t="shared" si="811"/>
        <v>1</v>
      </c>
      <c r="F8611" s="25">
        <f t="shared" si="813"/>
        <v>1</v>
      </c>
      <c r="G8611" s="25" t="str">
        <f t="shared" si="809"/>
        <v>Winter</v>
      </c>
      <c r="H8611" s="25">
        <f t="shared" si="814"/>
        <v>2</v>
      </c>
      <c r="I8611" s="25">
        <v>0</v>
      </c>
      <c r="J8611" s="25">
        <f t="shared" si="810"/>
        <v>2</v>
      </c>
      <c r="K8611" s="7">
        <v>21.62876</v>
      </c>
    </row>
    <row r="8612" spans="1:11" x14ac:dyDescent="0.25">
      <c r="A8612" s="6">
        <v>44555</v>
      </c>
      <c r="B8612" s="7">
        <v>15</v>
      </c>
      <c r="C8612" s="25">
        <v>157130.3165748055</v>
      </c>
      <c r="D8612" s="25">
        <f t="shared" si="812"/>
        <v>12</v>
      </c>
      <c r="E8612" s="25">
        <f t="shared" si="811"/>
        <v>1</v>
      </c>
      <c r="F8612" s="25">
        <f t="shared" si="813"/>
        <v>1</v>
      </c>
      <c r="G8612" s="25" t="str">
        <f t="shared" si="809"/>
        <v>Winter</v>
      </c>
      <c r="H8612" s="25">
        <f t="shared" si="814"/>
        <v>2</v>
      </c>
      <c r="I8612" s="25">
        <v>0</v>
      </c>
      <c r="J8612" s="25">
        <f t="shared" si="810"/>
        <v>2</v>
      </c>
      <c r="K8612" s="7">
        <v>20.104559999999999</v>
      </c>
    </row>
    <row r="8613" spans="1:11" x14ac:dyDescent="0.25">
      <c r="A8613" s="6">
        <v>44555</v>
      </c>
      <c r="B8613" s="7">
        <v>16</v>
      </c>
      <c r="C8613" s="25">
        <v>153783.33370122599</v>
      </c>
      <c r="D8613" s="25">
        <f t="shared" si="812"/>
        <v>12</v>
      </c>
      <c r="E8613" s="25">
        <f t="shared" si="811"/>
        <v>1</v>
      </c>
      <c r="F8613" s="25">
        <f t="shared" si="813"/>
        <v>1</v>
      </c>
      <c r="G8613" s="25" t="str">
        <f t="shared" si="809"/>
        <v>Winter</v>
      </c>
      <c r="H8613" s="25">
        <f t="shared" si="814"/>
        <v>2</v>
      </c>
      <c r="I8613" s="25">
        <v>0</v>
      </c>
      <c r="J8613" s="25">
        <f t="shared" si="810"/>
        <v>2</v>
      </c>
      <c r="K8613" s="7">
        <v>19.873249999999999</v>
      </c>
    </row>
    <row r="8614" spans="1:11" x14ac:dyDescent="0.25">
      <c r="A8614" s="6">
        <v>44555</v>
      </c>
      <c r="B8614" s="7">
        <v>17</v>
      </c>
      <c r="C8614" s="25">
        <v>153087.43343369869</v>
      </c>
      <c r="D8614" s="25">
        <f t="shared" si="812"/>
        <v>12</v>
      </c>
      <c r="E8614" s="25">
        <f t="shared" si="811"/>
        <v>1</v>
      </c>
      <c r="F8614" s="25">
        <f t="shared" si="813"/>
        <v>1</v>
      </c>
      <c r="G8614" s="25" t="str">
        <f t="shared" si="809"/>
        <v>Winter</v>
      </c>
      <c r="H8614" s="25">
        <f t="shared" si="814"/>
        <v>2</v>
      </c>
      <c r="I8614" s="25">
        <v>0</v>
      </c>
      <c r="J8614" s="25">
        <f t="shared" si="810"/>
        <v>2</v>
      </c>
      <c r="K8614" s="7">
        <v>21.38158</v>
      </c>
    </row>
    <row r="8615" spans="1:11" x14ac:dyDescent="0.25">
      <c r="A8615" s="6">
        <v>44555</v>
      </c>
      <c r="B8615" s="7">
        <v>18</v>
      </c>
      <c r="C8615" s="25">
        <v>157448.74622484957</v>
      </c>
      <c r="D8615" s="25">
        <f t="shared" si="812"/>
        <v>12</v>
      </c>
      <c r="E8615" s="25">
        <f t="shared" si="811"/>
        <v>1</v>
      </c>
      <c r="F8615" s="25">
        <f t="shared" si="813"/>
        <v>1</v>
      </c>
      <c r="G8615" s="25" t="str">
        <f t="shared" si="809"/>
        <v>Winter</v>
      </c>
      <c r="H8615" s="25">
        <f t="shared" si="814"/>
        <v>2</v>
      </c>
      <c r="I8615" s="25">
        <v>0</v>
      </c>
      <c r="J8615" s="25">
        <f t="shared" si="810"/>
        <v>2</v>
      </c>
      <c r="K8615" s="7">
        <v>22.545380000000002</v>
      </c>
    </row>
    <row r="8616" spans="1:11" x14ac:dyDescent="0.25">
      <c r="A8616" s="6">
        <v>44555</v>
      </c>
      <c r="B8616" s="7">
        <v>19</v>
      </c>
      <c r="C8616" s="25">
        <v>157370.54408254067</v>
      </c>
      <c r="D8616" s="25">
        <f t="shared" si="812"/>
        <v>12</v>
      </c>
      <c r="E8616" s="25">
        <f t="shared" si="811"/>
        <v>1</v>
      </c>
      <c r="F8616" s="25">
        <f t="shared" si="813"/>
        <v>1</v>
      </c>
      <c r="G8616" s="25" t="str">
        <f t="shared" si="809"/>
        <v>Winter</v>
      </c>
      <c r="H8616" s="25">
        <f t="shared" si="814"/>
        <v>2</v>
      </c>
      <c r="I8616" s="25">
        <v>0</v>
      </c>
      <c r="J8616" s="25">
        <f t="shared" si="810"/>
        <v>2</v>
      </c>
      <c r="K8616" s="7">
        <v>22.537759999999999</v>
      </c>
    </row>
    <row r="8617" spans="1:11" x14ac:dyDescent="0.25">
      <c r="A8617" s="6">
        <v>44555</v>
      </c>
      <c r="B8617" s="7">
        <v>20</v>
      </c>
      <c r="C8617" s="25">
        <v>153962.92557299117</v>
      </c>
      <c r="D8617" s="25">
        <f t="shared" si="812"/>
        <v>12</v>
      </c>
      <c r="E8617" s="25">
        <f t="shared" si="811"/>
        <v>1</v>
      </c>
      <c r="F8617" s="25">
        <f t="shared" si="813"/>
        <v>1</v>
      </c>
      <c r="G8617" s="25" t="str">
        <f t="shared" si="809"/>
        <v>Winter</v>
      </c>
      <c r="H8617" s="25">
        <f t="shared" si="814"/>
        <v>2</v>
      </c>
      <c r="I8617" s="25">
        <v>0</v>
      </c>
      <c r="J8617" s="25">
        <f t="shared" si="810"/>
        <v>2</v>
      </c>
      <c r="K8617" s="7">
        <v>22.651009999999999</v>
      </c>
    </row>
    <row r="8618" spans="1:11" x14ac:dyDescent="0.25">
      <c r="A8618" s="6">
        <v>44555</v>
      </c>
      <c r="B8618" s="7">
        <v>21</v>
      </c>
      <c r="C8618" s="25">
        <v>152423.55229928921</v>
      </c>
      <c r="D8618" s="25">
        <f t="shared" si="812"/>
        <v>12</v>
      </c>
      <c r="E8618" s="25">
        <f t="shared" si="811"/>
        <v>1</v>
      </c>
      <c r="F8618" s="25">
        <f t="shared" si="813"/>
        <v>1</v>
      </c>
      <c r="G8618" s="25" t="str">
        <f t="shared" si="809"/>
        <v>Winter</v>
      </c>
      <c r="H8618" s="25">
        <f t="shared" si="814"/>
        <v>2</v>
      </c>
      <c r="I8618" s="25">
        <v>0</v>
      </c>
      <c r="J8618" s="25">
        <f t="shared" si="810"/>
        <v>2</v>
      </c>
      <c r="K8618" s="7">
        <v>23.379770000000001</v>
      </c>
    </row>
    <row r="8619" spans="1:11" x14ac:dyDescent="0.25">
      <c r="A8619" s="6">
        <v>44555</v>
      </c>
      <c r="B8619" s="7">
        <v>22</v>
      </c>
      <c r="C8619" s="25">
        <v>147666.24558319768</v>
      </c>
      <c r="D8619" s="25">
        <f t="shared" si="812"/>
        <v>12</v>
      </c>
      <c r="E8619" s="25">
        <f t="shared" si="811"/>
        <v>1</v>
      </c>
      <c r="F8619" s="25">
        <f t="shared" si="813"/>
        <v>1</v>
      </c>
      <c r="G8619" s="25" t="str">
        <f t="shared" si="809"/>
        <v>Winter</v>
      </c>
      <c r="H8619" s="25">
        <f t="shared" si="814"/>
        <v>2</v>
      </c>
      <c r="I8619" s="25">
        <v>0</v>
      </c>
      <c r="J8619" s="25">
        <f t="shared" si="810"/>
        <v>2</v>
      </c>
      <c r="K8619" s="7">
        <v>22.434760000000001</v>
      </c>
    </row>
    <row r="8620" spans="1:11" x14ac:dyDescent="0.25">
      <c r="A8620" s="6">
        <v>44555</v>
      </c>
      <c r="B8620" s="7">
        <v>23</v>
      </c>
      <c r="C8620" s="25">
        <v>139001.93255192108</v>
      </c>
      <c r="D8620" s="25">
        <f t="shared" si="812"/>
        <v>12</v>
      </c>
      <c r="E8620" s="25">
        <f t="shared" si="811"/>
        <v>1</v>
      </c>
      <c r="F8620" s="25">
        <f t="shared" si="813"/>
        <v>1</v>
      </c>
      <c r="G8620" s="25" t="str">
        <f t="shared" si="809"/>
        <v>Winter</v>
      </c>
      <c r="H8620" s="25">
        <f t="shared" si="814"/>
        <v>2</v>
      </c>
      <c r="I8620" s="25">
        <v>0</v>
      </c>
      <c r="J8620" s="25">
        <f t="shared" si="810"/>
        <v>2</v>
      </c>
      <c r="K8620" s="7">
        <v>22.47805</v>
      </c>
    </row>
    <row r="8621" spans="1:11" x14ac:dyDescent="0.25">
      <c r="A8621" s="6">
        <v>44555</v>
      </c>
      <c r="B8621" s="7">
        <v>24</v>
      </c>
      <c r="C8621" s="25">
        <v>125653.30938536144</v>
      </c>
      <c r="D8621" s="25">
        <f t="shared" si="812"/>
        <v>12</v>
      </c>
      <c r="E8621" s="25">
        <f t="shared" si="811"/>
        <v>1</v>
      </c>
      <c r="F8621" s="25">
        <f t="shared" si="813"/>
        <v>1</v>
      </c>
      <c r="G8621" s="25" t="str">
        <f t="shared" si="809"/>
        <v>Winter</v>
      </c>
      <c r="H8621" s="25">
        <f t="shared" si="814"/>
        <v>2</v>
      </c>
      <c r="I8621" s="25">
        <v>0</v>
      </c>
      <c r="J8621" s="25">
        <f t="shared" si="810"/>
        <v>2</v>
      </c>
      <c r="K8621" s="7">
        <v>23.05772</v>
      </c>
    </row>
    <row r="8622" spans="1:11" x14ac:dyDescent="0.25">
      <c r="A8622" s="6">
        <v>44556</v>
      </c>
      <c r="B8622" s="7">
        <v>1</v>
      </c>
      <c r="C8622" s="25">
        <v>112149.23726673237</v>
      </c>
      <c r="D8622" s="25">
        <f t="shared" si="812"/>
        <v>12</v>
      </c>
      <c r="E8622" s="25">
        <f t="shared" si="811"/>
        <v>0</v>
      </c>
      <c r="F8622" s="25">
        <f t="shared" si="813"/>
        <v>1</v>
      </c>
      <c r="G8622" s="25" t="str">
        <f t="shared" si="809"/>
        <v>Winter</v>
      </c>
      <c r="H8622" s="25">
        <f t="shared" si="814"/>
        <v>2</v>
      </c>
      <c r="I8622" s="25">
        <v>0</v>
      </c>
      <c r="J8622" s="25">
        <f t="shared" si="810"/>
        <v>2</v>
      </c>
      <c r="K8622" s="7">
        <v>27.063110000000002</v>
      </c>
    </row>
    <row r="8623" spans="1:11" x14ac:dyDescent="0.25">
      <c r="A8623" s="6">
        <v>44556</v>
      </c>
      <c r="B8623" s="7">
        <v>2</v>
      </c>
      <c r="C8623" s="25">
        <v>102640.38161190752</v>
      </c>
      <c r="D8623" s="25">
        <f t="shared" si="812"/>
        <v>12</v>
      </c>
      <c r="E8623" s="25">
        <f t="shared" si="811"/>
        <v>0</v>
      </c>
      <c r="F8623" s="25">
        <f t="shared" si="813"/>
        <v>1</v>
      </c>
      <c r="G8623" s="25" t="str">
        <f t="shared" ref="G8623:G8686" si="815">IF(OR(D8623&lt;5,D8623&gt;9),"Winter","Summer")</f>
        <v>Winter</v>
      </c>
      <c r="H8623" s="25">
        <f t="shared" si="814"/>
        <v>1</v>
      </c>
      <c r="I8623" s="25">
        <v>0</v>
      </c>
      <c r="J8623" s="25">
        <f t="shared" ref="J8623:J8686" si="816">IF(I8623=0,H8623,5)</f>
        <v>1</v>
      </c>
      <c r="K8623" s="7">
        <v>20.13195</v>
      </c>
    </row>
    <row r="8624" spans="1:11" x14ac:dyDescent="0.25">
      <c r="A8624" s="6">
        <v>44556</v>
      </c>
      <c r="B8624" s="7">
        <v>3</v>
      </c>
      <c r="C8624" s="25">
        <v>97498.463667234129</v>
      </c>
      <c r="D8624" s="25">
        <f t="shared" si="812"/>
        <v>12</v>
      </c>
      <c r="E8624" s="25">
        <f t="shared" si="811"/>
        <v>0</v>
      </c>
      <c r="F8624" s="25">
        <f t="shared" si="813"/>
        <v>1</v>
      </c>
      <c r="G8624" s="25" t="str">
        <f t="shared" si="815"/>
        <v>Winter</v>
      </c>
      <c r="H8624" s="25">
        <f t="shared" si="814"/>
        <v>1</v>
      </c>
      <c r="I8624" s="25">
        <v>0</v>
      </c>
      <c r="J8624" s="25">
        <f t="shared" si="816"/>
        <v>1</v>
      </c>
      <c r="K8624" s="7">
        <v>23.815940000000001</v>
      </c>
    </row>
    <row r="8625" spans="1:11" x14ac:dyDescent="0.25">
      <c r="A8625" s="6">
        <v>44556</v>
      </c>
      <c r="B8625" s="7">
        <v>4</v>
      </c>
      <c r="C8625" s="25">
        <v>95631.427048360347</v>
      </c>
      <c r="D8625" s="25">
        <f t="shared" si="812"/>
        <v>12</v>
      </c>
      <c r="E8625" s="25">
        <f t="shared" si="811"/>
        <v>0</v>
      </c>
      <c r="F8625" s="25">
        <f t="shared" si="813"/>
        <v>1</v>
      </c>
      <c r="G8625" s="25" t="str">
        <f t="shared" si="815"/>
        <v>Winter</v>
      </c>
      <c r="H8625" s="25">
        <f t="shared" si="814"/>
        <v>1</v>
      </c>
      <c r="I8625" s="25">
        <v>0</v>
      </c>
      <c r="J8625" s="25">
        <f t="shared" si="816"/>
        <v>1</v>
      </c>
      <c r="K8625" s="7">
        <v>25.320329999999998</v>
      </c>
    </row>
    <row r="8626" spans="1:11" x14ac:dyDescent="0.25">
      <c r="A8626" s="6">
        <v>44556</v>
      </c>
      <c r="B8626" s="7">
        <v>5</v>
      </c>
      <c r="C8626" s="25">
        <v>95794.584700497275</v>
      </c>
      <c r="D8626" s="25">
        <f t="shared" si="812"/>
        <v>12</v>
      </c>
      <c r="E8626" s="25">
        <f t="shared" si="811"/>
        <v>0</v>
      </c>
      <c r="F8626" s="25">
        <f t="shared" si="813"/>
        <v>1</v>
      </c>
      <c r="G8626" s="25" t="str">
        <f t="shared" si="815"/>
        <v>Winter</v>
      </c>
      <c r="H8626" s="25">
        <f t="shared" si="814"/>
        <v>1</v>
      </c>
      <c r="I8626" s="25">
        <v>0</v>
      </c>
      <c r="J8626" s="25">
        <f t="shared" si="816"/>
        <v>1</v>
      </c>
      <c r="K8626" s="7">
        <v>21.581779999999998</v>
      </c>
    </row>
    <row r="8627" spans="1:11" x14ac:dyDescent="0.25">
      <c r="A8627" s="6">
        <v>44556</v>
      </c>
      <c r="B8627" s="7">
        <v>6</v>
      </c>
      <c r="C8627" s="25">
        <v>99832.274281023216</v>
      </c>
      <c r="D8627" s="25">
        <f t="shared" si="812"/>
        <v>12</v>
      </c>
      <c r="E8627" s="25">
        <f t="shared" si="811"/>
        <v>0</v>
      </c>
      <c r="F8627" s="25">
        <f t="shared" si="813"/>
        <v>1</v>
      </c>
      <c r="G8627" s="25" t="str">
        <f t="shared" si="815"/>
        <v>Winter</v>
      </c>
      <c r="H8627" s="25">
        <f t="shared" si="814"/>
        <v>1</v>
      </c>
      <c r="I8627" s="25">
        <v>0</v>
      </c>
      <c r="J8627" s="25">
        <f t="shared" si="816"/>
        <v>1</v>
      </c>
      <c r="K8627" s="7">
        <v>20.75835</v>
      </c>
    </row>
    <row r="8628" spans="1:11" x14ac:dyDescent="0.25">
      <c r="A8628" s="6">
        <v>44556</v>
      </c>
      <c r="B8628" s="7">
        <v>7</v>
      </c>
      <c r="C8628" s="25">
        <v>105618.07667617151</v>
      </c>
      <c r="D8628" s="25">
        <f t="shared" si="812"/>
        <v>12</v>
      </c>
      <c r="E8628" s="25">
        <f t="shared" si="811"/>
        <v>0</v>
      </c>
      <c r="F8628" s="25">
        <f t="shared" si="813"/>
        <v>1</v>
      </c>
      <c r="G8628" s="25" t="str">
        <f t="shared" si="815"/>
        <v>Winter</v>
      </c>
      <c r="H8628" s="25">
        <f t="shared" si="814"/>
        <v>2</v>
      </c>
      <c r="I8628" s="25">
        <v>0</v>
      </c>
      <c r="J8628" s="25">
        <f t="shared" si="816"/>
        <v>2</v>
      </c>
      <c r="K8628" s="7">
        <v>19.906179999999999</v>
      </c>
    </row>
    <row r="8629" spans="1:11" x14ac:dyDescent="0.25">
      <c r="A8629" s="6">
        <v>44556</v>
      </c>
      <c r="B8629" s="7">
        <v>8</v>
      </c>
      <c r="C8629" s="25">
        <v>115759.15993257772</v>
      </c>
      <c r="D8629" s="25">
        <f t="shared" si="812"/>
        <v>12</v>
      </c>
      <c r="E8629" s="25">
        <f t="shared" si="811"/>
        <v>0</v>
      </c>
      <c r="F8629" s="25">
        <f t="shared" si="813"/>
        <v>1</v>
      </c>
      <c r="G8629" s="25" t="str">
        <f t="shared" si="815"/>
        <v>Winter</v>
      </c>
      <c r="H8629" s="25">
        <f t="shared" si="814"/>
        <v>2</v>
      </c>
      <c r="I8629" s="25">
        <v>0</v>
      </c>
      <c r="J8629" s="25">
        <f t="shared" si="816"/>
        <v>2</v>
      </c>
      <c r="K8629" s="7">
        <v>23.1678</v>
      </c>
    </row>
    <row r="8630" spans="1:11" x14ac:dyDescent="0.25">
      <c r="A8630" s="6">
        <v>44556</v>
      </c>
      <c r="B8630" s="7">
        <v>9</v>
      </c>
      <c r="C8630" s="25">
        <v>132279.64641696535</v>
      </c>
      <c r="D8630" s="25">
        <f t="shared" si="812"/>
        <v>12</v>
      </c>
      <c r="E8630" s="25">
        <f t="shared" si="811"/>
        <v>0</v>
      </c>
      <c r="F8630" s="25">
        <f t="shared" si="813"/>
        <v>1</v>
      </c>
      <c r="G8630" s="25" t="str">
        <f t="shared" si="815"/>
        <v>Winter</v>
      </c>
      <c r="H8630" s="25">
        <f t="shared" si="814"/>
        <v>2</v>
      </c>
      <c r="I8630" s="25">
        <v>0</v>
      </c>
      <c r="J8630" s="25">
        <f t="shared" si="816"/>
        <v>2</v>
      </c>
      <c r="K8630" s="7">
        <v>21.446490000000001</v>
      </c>
    </row>
    <row r="8631" spans="1:11" x14ac:dyDescent="0.25">
      <c r="A8631" s="6">
        <v>44556</v>
      </c>
      <c r="B8631" s="7">
        <v>10</v>
      </c>
      <c r="C8631" s="25">
        <v>148525.94844194068</v>
      </c>
      <c r="D8631" s="25">
        <f t="shared" si="812"/>
        <v>12</v>
      </c>
      <c r="E8631" s="25">
        <f t="shared" si="811"/>
        <v>0</v>
      </c>
      <c r="F8631" s="25">
        <f t="shared" si="813"/>
        <v>1</v>
      </c>
      <c r="G8631" s="25" t="str">
        <f t="shared" si="815"/>
        <v>Winter</v>
      </c>
      <c r="H8631" s="25">
        <f t="shared" si="814"/>
        <v>2</v>
      </c>
      <c r="I8631" s="25">
        <v>0</v>
      </c>
      <c r="J8631" s="25">
        <f t="shared" si="816"/>
        <v>2</v>
      </c>
      <c r="K8631" s="7">
        <v>19.881609999999998</v>
      </c>
    </row>
    <row r="8632" spans="1:11" x14ac:dyDescent="0.25">
      <c r="A8632" s="6">
        <v>44556</v>
      </c>
      <c r="B8632" s="7">
        <v>11</v>
      </c>
      <c r="C8632" s="25">
        <v>154845.88725250872</v>
      </c>
      <c r="D8632" s="25">
        <f t="shared" si="812"/>
        <v>12</v>
      </c>
      <c r="E8632" s="25">
        <f t="shared" si="811"/>
        <v>0</v>
      </c>
      <c r="F8632" s="25">
        <f t="shared" si="813"/>
        <v>1</v>
      </c>
      <c r="G8632" s="25" t="str">
        <f t="shared" si="815"/>
        <v>Winter</v>
      </c>
      <c r="H8632" s="25">
        <f t="shared" si="814"/>
        <v>2</v>
      </c>
      <c r="I8632" s="25">
        <v>0</v>
      </c>
      <c r="J8632" s="25">
        <f t="shared" si="816"/>
        <v>2</v>
      </c>
      <c r="K8632" s="7">
        <v>21.971800000000002</v>
      </c>
    </row>
    <row r="8633" spans="1:11" x14ac:dyDescent="0.25">
      <c r="A8633" s="6">
        <v>44556</v>
      </c>
      <c r="B8633" s="7">
        <v>12</v>
      </c>
      <c r="C8633" s="25">
        <v>154132.16433240747</v>
      </c>
      <c r="D8633" s="25">
        <f t="shared" si="812"/>
        <v>12</v>
      </c>
      <c r="E8633" s="25">
        <f t="shared" si="811"/>
        <v>0</v>
      </c>
      <c r="F8633" s="25">
        <f t="shared" si="813"/>
        <v>1</v>
      </c>
      <c r="G8633" s="25" t="str">
        <f t="shared" si="815"/>
        <v>Winter</v>
      </c>
      <c r="H8633" s="25">
        <f t="shared" si="814"/>
        <v>2</v>
      </c>
      <c r="I8633" s="25">
        <v>0</v>
      </c>
      <c r="J8633" s="25">
        <f t="shared" si="816"/>
        <v>2</v>
      </c>
      <c r="K8633" s="7">
        <v>22.840160000000001</v>
      </c>
    </row>
    <row r="8634" spans="1:11" x14ac:dyDescent="0.25">
      <c r="A8634" s="6">
        <v>44556</v>
      </c>
      <c r="B8634" s="7">
        <v>13</v>
      </c>
      <c r="C8634" s="25">
        <v>153551.88546886481</v>
      </c>
      <c r="D8634" s="25">
        <f t="shared" si="812"/>
        <v>12</v>
      </c>
      <c r="E8634" s="25">
        <f t="shared" si="811"/>
        <v>0</v>
      </c>
      <c r="F8634" s="25">
        <f t="shared" si="813"/>
        <v>1</v>
      </c>
      <c r="G8634" s="25" t="str">
        <f t="shared" si="815"/>
        <v>Winter</v>
      </c>
      <c r="H8634" s="25">
        <f t="shared" si="814"/>
        <v>2</v>
      </c>
      <c r="I8634" s="25">
        <v>0</v>
      </c>
      <c r="J8634" s="25">
        <f t="shared" si="816"/>
        <v>2</v>
      </c>
      <c r="K8634" s="7">
        <v>22.755120000000002</v>
      </c>
    </row>
    <row r="8635" spans="1:11" x14ac:dyDescent="0.25">
      <c r="A8635" s="6">
        <v>44556</v>
      </c>
      <c r="B8635" s="7">
        <v>14</v>
      </c>
      <c r="C8635" s="25">
        <v>149048.84353397993</v>
      </c>
      <c r="D8635" s="25">
        <f t="shared" si="812"/>
        <v>12</v>
      </c>
      <c r="E8635" s="25">
        <f t="shared" si="811"/>
        <v>0</v>
      </c>
      <c r="F8635" s="25">
        <f t="shared" si="813"/>
        <v>1</v>
      </c>
      <c r="G8635" s="25" t="str">
        <f t="shared" si="815"/>
        <v>Winter</v>
      </c>
      <c r="H8635" s="25">
        <f t="shared" si="814"/>
        <v>2</v>
      </c>
      <c r="I8635" s="25">
        <v>0</v>
      </c>
      <c r="J8635" s="25">
        <f t="shared" si="816"/>
        <v>2</v>
      </c>
      <c r="K8635" s="7">
        <v>21.285060000000001</v>
      </c>
    </row>
    <row r="8636" spans="1:11" x14ac:dyDescent="0.25">
      <c r="A8636" s="6">
        <v>44556</v>
      </c>
      <c r="B8636" s="7">
        <v>15</v>
      </c>
      <c r="C8636" s="25">
        <v>146675.4121097796</v>
      </c>
      <c r="D8636" s="25">
        <f t="shared" si="812"/>
        <v>12</v>
      </c>
      <c r="E8636" s="25">
        <f t="shared" si="811"/>
        <v>0</v>
      </c>
      <c r="F8636" s="25">
        <f t="shared" si="813"/>
        <v>1</v>
      </c>
      <c r="G8636" s="25" t="str">
        <f t="shared" si="815"/>
        <v>Winter</v>
      </c>
      <c r="H8636" s="25">
        <f t="shared" si="814"/>
        <v>2</v>
      </c>
      <c r="I8636" s="25">
        <v>0</v>
      </c>
      <c r="J8636" s="25">
        <f t="shared" si="816"/>
        <v>2</v>
      </c>
      <c r="K8636" s="7">
        <v>21.460619999999999</v>
      </c>
    </row>
    <row r="8637" spans="1:11" x14ac:dyDescent="0.25">
      <c r="A8637" s="6">
        <v>44556</v>
      </c>
      <c r="B8637" s="7">
        <v>16</v>
      </c>
      <c r="C8637" s="25">
        <v>144832.45786058597</v>
      </c>
      <c r="D8637" s="25">
        <f t="shared" si="812"/>
        <v>12</v>
      </c>
      <c r="E8637" s="25">
        <f t="shared" si="811"/>
        <v>0</v>
      </c>
      <c r="F8637" s="25">
        <f t="shared" si="813"/>
        <v>1</v>
      </c>
      <c r="G8637" s="25" t="str">
        <f t="shared" si="815"/>
        <v>Winter</v>
      </c>
      <c r="H8637" s="25">
        <f t="shared" si="814"/>
        <v>2</v>
      </c>
      <c r="I8637" s="25">
        <v>0</v>
      </c>
      <c r="J8637" s="25">
        <f t="shared" si="816"/>
        <v>2</v>
      </c>
      <c r="K8637" s="7">
        <v>20.516760000000001</v>
      </c>
    </row>
    <row r="8638" spans="1:11" x14ac:dyDescent="0.25">
      <c r="A8638" s="6">
        <v>44556</v>
      </c>
      <c r="B8638" s="7">
        <v>17</v>
      </c>
      <c r="C8638" s="25">
        <v>152253.22336033956</v>
      </c>
      <c r="D8638" s="25">
        <f t="shared" si="812"/>
        <v>12</v>
      </c>
      <c r="E8638" s="25">
        <f t="shared" si="811"/>
        <v>0</v>
      </c>
      <c r="F8638" s="25">
        <f t="shared" si="813"/>
        <v>1</v>
      </c>
      <c r="G8638" s="25" t="str">
        <f t="shared" si="815"/>
        <v>Winter</v>
      </c>
      <c r="H8638" s="25">
        <f t="shared" si="814"/>
        <v>2</v>
      </c>
      <c r="I8638" s="25">
        <v>0</v>
      </c>
      <c r="J8638" s="25">
        <f t="shared" si="816"/>
        <v>2</v>
      </c>
      <c r="K8638" s="7">
        <v>22.987539999999999</v>
      </c>
    </row>
    <row r="8639" spans="1:11" x14ac:dyDescent="0.25">
      <c r="A8639" s="6">
        <v>44556</v>
      </c>
      <c r="B8639" s="7">
        <v>18</v>
      </c>
      <c r="C8639" s="25">
        <v>169605.61305006273</v>
      </c>
      <c r="D8639" s="25">
        <f t="shared" si="812"/>
        <v>12</v>
      </c>
      <c r="E8639" s="25">
        <f t="shared" si="811"/>
        <v>0</v>
      </c>
      <c r="F8639" s="25">
        <f t="shared" si="813"/>
        <v>1</v>
      </c>
      <c r="G8639" s="25" t="str">
        <f t="shared" si="815"/>
        <v>Winter</v>
      </c>
      <c r="H8639" s="25">
        <f t="shared" si="814"/>
        <v>2</v>
      </c>
      <c r="I8639" s="25">
        <v>0</v>
      </c>
      <c r="J8639" s="25">
        <f t="shared" si="816"/>
        <v>2</v>
      </c>
      <c r="K8639" s="7">
        <v>27.487539999999999</v>
      </c>
    </row>
    <row r="8640" spans="1:11" x14ac:dyDescent="0.25">
      <c r="A8640" s="6">
        <v>44556</v>
      </c>
      <c r="B8640" s="7">
        <v>19</v>
      </c>
      <c r="C8640" s="25">
        <v>179049.74230579697</v>
      </c>
      <c r="D8640" s="25">
        <f t="shared" si="812"/>
        <v>12</v>
      </c>
      <c r="E8640" s="25">
        <f t="shared" si="811"/>
        <v>0</v>
      </c>
      <c r="F8640" s="25">
        <f t="shared" si="813"/>
        <v>1</v>
      </c>
      <c r="G8640" s="25" t="str">
        <f t="shared" si="815"/>
        <v>Winter</v>
      </c>
      <c r="H8640" s="25">
        <f t="shared" si="814"/>
        <v>2</v>
      </c>
      <c r="I8640" s="25">
        <v>0</v>
      </c>
      <c r="J8640" s="25">
        <f t="shared" si="816"/>
        <v>2</v>
      </c>
      <c r="K8640" s="7">
        <v>25.77946</v>
      </c>
    </row>
    <row r="8641" spans="1:11" x14ac:dyDescent="0.25">
      <c r="A8641" s="6">
        <v>44556</v>
      </c>
      <c r="B8641" s="7">
        <v>20</v>
      </c>
      <c r="C8641" s="25">
        <v>178757.63290077055</v>
      </c>
      <c r="D8641" s="25">
        <f t="shared" si="812"/>
        <v>12</v>
      </c>
      <c r="E8641" s="25">
        <f t="shared" si="811"/>
        <v>0</v>
      </c>
      <c r="F8641" s="25">
        <f t="shared" si="813"/>
        <v>1</v>
      </c>
      <c r="G8641" s="25" t="str">
        <f t="shared" si="815"/>
        <v>Winter</v>
      </c>
      <c r="H8641" s="25">
        <f t="shared" si="814"/>
        <v>2</v>
      </c>
      <c r="I8641" s="25">
        <v>0</v>
      </c>
      <c r="J8641" s="25">
        <f t="shared" si="816"/>
        <v>2</v>
      </c>
      <c r="K8641" s="7">
        <v>37.031709999999997</v>
      </c>
    </row>
    <row r="8642" spans="1:11" x14ac:dyDescent="0.25">
      <c r="A8642" s="6">
        <v>44556</v>
      </c>
      <c r="B8642" s="7">
        <v>21</v>
      </c>
      <c r="C8642" s="25">
        <v>175577.61514407312</v>
      </c>
      <c r="D8642" s="25">
        <f t="shared" si="812"/>
        <v>12</v>
      </c>
      <c r="E8642" s="25">
        <f t="shared" si="811"/>
        <v>0</v>
      </c>
      <c r="F8642" s="25">
        <f t="shared" si="813"/>
        <v>1</v>
      </c>
      <c r="G8642" s="25" t="str">
        <f t="shared" si="815"/>
        <v>Winter</v>
      </c>
      <c r="H8642" s="25">
        <f t="shared" si="814"/>
        <v>2</v>
      </c>
      <c r="I8642" s="25">
        <v>0</v>
      </c>
      <c r="J8642" s="25">
        <f t="shared" si="816"/>
        <v>2</v>
      </c>
      <c r="K8642" s="7">
        <v>25.096810000000001</v>
      </c>
    </row>
    <row r="8643" spans="1:11" x14ac:dyDescent="0.25">
      <c r="A8643" s="6">
        <v>44556</v>
      </c>
      <c r="B8643" s="7">
        <v>22</v>
      </c>
      <c r="C8643" s="25">
        <v>167441.61453330793</v>
      </c>
      <c r="D8643" s="25">
        <f t="shared" si="812"/>
        <v>12</v>
      </c>
      <c r="E8643" s="25">
        <f t="shared" si="811"/>
        <v>0</v>
      </c>
      <c r="F8643" s="25">
        <f t="shared" si="813"/>
        <v>1</v>
      </c>
      <c r="G8643" s="25" t="str">
        <f t="shared" si="815"/>
        <v>Winter</v>
      </c>
      <c r="H8643" s="25">
        <f t="shared" si="814"/>
        <v>2</v>
      </c>
      <c r="I8643" s="25">
        <v>0</v>
      </c>
      <c r="J8643" s="25">
        <f t="shared" si="816"/>
        <v>2</v>
      </c>
      <c r="K8643" s="7">
        <v>24.140250000000002</v>
      </c>
    </row>
    <row r="8644" spans="1:11" x14ac:dyDescent="0.25">
      <c r="A8644" s="6">
        <v>44556</v>
      </c>
      <c r="B8644" s="7">
        <v>23</v>
      </c>
      <c r="C8644" s="25">
        <v>154738.40599464651</v>
      </c>
      <c r="D8644" s="25">
        <f t="shared" si="812"/>
        <v>12</v>
      </c>
      <c r="E8644" s="25">
        <f t="shared" si="811"/>
        <v>0</v>
      </c>
      <c r="F8644" s="25">
        <f t="shared" si="813"/>
        <v>1</v>
      </c>
      <c r="G8644" s="25" t="str">
        <f t="shared" si="815"/>
        <v>Winter</v>
      </c>
      <c r="H8644" s="25">
        <f t="shared" si="814"/>
        <v>2</v>
      </c>
      <c r="I8644" s="25">
        <v>0</v>
      </c>
      <c r="J8644" s="25">
        <f t="shared" si="816"/>
        <v>2</v>
      </c>
      <c r="K8644" s="7">
        <v>22.194510000000001</v>
      </c>
    </row>
    <row r="8645" spans="1:11" x14ac:dyDescent="0.25">
      <c r="A8645" s="6">
        <v>44556</v>
      </c>
      <c r="B8645" s="7">
        <v>24</v>
      </c>
      <c r="C8645" s="25">
        <v>138295.22134127765</v>
      </c>
      <c r="D8645" s="25">
        <f t="shared" si="812"/>
        <v>12</v>
      </c>
      <c r="E8645" s="25">
        <f t="shared" si="811"/>
        <v>0</v>
      </c>
      <c r="F8645" s="25">
        <f t="shared" si="813"/>
        <v>1</v>
      </c>
      <c r="G8645" s="25" t="str">
        <f t="shared" si="815"/>
        <v>Winter</v>
      </c>
      <c r="H8645" s="25">
        <f t="shared" si="814"/>
        <v>2</v>
      </c>
      <c r="I8645" s="25">
        <v>0</v>
      </c>
      <c r="J8645" s="25">
        <f t="shared" si="816"/>
        <v>2</v>
      </c>
      <c r="K8645" s="7">
        <v>20.568370000000002</v>
      </c>
    </row>
    <row r="8646" spans="1:11" x14ac:dyDescent="0.25">
      <c r="A8646" s="6">
        <v>44557</v>
      </c>
      <c r="B8646" s="7">
        <v>1</v>
      </c>
      <c r="C8646" s="25">
        <v>124408.50885863617</v>
      </c>
      <c r="D8646" s="25">
        <f t="shared" si="812"/>
        <v>12</v>
      </c>
      <c r="E8646" s="25">
        <f t="shared" ref="E8646:E8709" si="817">IF(IFERROR(VLOOKUP(A8646,$S$6:$S$15,1,0),0)&gt;0,1,0)</f>
        <v>0</v>
      </c>
      <c r="F8646" s="25">
        <f t="shared" si="813"/>
        <v>0</v>
      </c>
      <c r="G8646" s="25" t="str">
        <f t="shared" si="815"/>
        <v>Winter</v>
      </c>
      <c r="H8646" s="25">
        <f t="shared" si="814"/>
        <v>2</v>
      </c>
      <c r="I8646" s="25">
        <v>0</v>
      </c>
      <c r="J8646" s="25">
        <f t="shared" si="816"/>
        <v>2</v>
      </c>
      <c r="K8646" s="7">
        <v>20.591429999999999</v>
      </c>
    </row>
    <row r="8647" spans="1:11" x14ac:dyDescent="0.25">
      <c r="A8647" s="6">
        <v>44557</v>
      </c>
      <c r="B8647" s="7">
        <v>2</v>
      </c>
      <c r="C8647" s="25">
        <v>114858.43682373012</v>
      </c>
      <c r="D8647" s="25">
        <f t="shared" ref="D8647:D8710" si="818">MONTH(A8647)</f>
        <v>12</v>
      </c>
      <c r="E8647" s="25">
        <f t="shared" si="817"/>
        <v>0</v>
      </c>
      <c r="F8647" s="25">
        <f t="shared" ref="F8647:F8710" si="819">IF(WEEKDAY(A8647,2)&gt;5,1,0)</f>
        <v>0</v>
      </c>
      <c r="G8647" s="25" t="str">
        <f t="shared" si="815"/>
        <v>Winter</v>
      </c>
      <c r="H8647" s="25">
        <f t="shared" ref="H8647:H8710" si="820">IF(AND(B8647&lt;7,B8647&gt;1),1,IF(G8647="Winter",IF(OR(E8647=1,F8647=1,B8647=1,AND(B8647&gt;9,B8647&lt;19),B8647&gt;21),2,6),IF(OR(E8647=1,F8647=1,B8647&lt;15,B8647&gt;20),3,4)))</f>
        <v>1</v>
      </c>
      <c r="I8647" s="25">
        <v>0</v>
      </c>
      <c r="J8647" s="25">
        <f t="shared" si="816"/>
        <v>1</v>
      </c>
      <c r="K8647" s="7">
        <v>20.653459999999999</v>
      </c>
    </row>
    <row r="8648" spans="1:11" x14ac:dyDescent="0.25">
      <c r="A8648" s="6">
        <v>44557</v>
      </c>
      <c r="B8648" s="7">
        <v>3</v>
      </c>
      <c r="C8648" s="25">
        <v>109562.67050719401</v>
      </c>
      <c r="D8648" s="25">
        <f t="shared" si="818"/>
        <v>12</v>
      </c>
      <c r="E8648" s="25">
        <f t="shared" si="817"/>
        <v>0</v>
      </c>
      <c r="F8648" s="25">
        <f t="shared" si="819"/>
        <v>0</v>
      </c>
      <c r="G8648" s="25" t="str">
        <f t="shared" si="815"/>
        <v>Winter</v>
      </c>
      <c r="H8648" s="25">
        <f t="shared" si="820"/>
        <v>1</v>
      </c>
      <c r="I8648" s="25">
        <v>0</v>
      </c>
      <c r="J8648" s="25">
        <f t="shared" si="816"/>
        <v>1</v>
      </c>
      <c r="K8648" s="7">
        <v>20.918620000000001</v>
      </c>
    </row>
    <row r="8649" spans="1:11" x14ac:dyDescent="0.25">
      <c r="A8649" s="6">
        <v>44557</v>
      </c>
      <c r="B8649" s="7">
        <v>4</v>
      </c>
      <c r="C8649" s="25">
        <v>105696.78443816591</v>
      </c>
      <c r="D8649" s="25">
        <f t="shared" si="818"/>
        <v>12</v>
      </c>
      <c r="E8649" s="25">
        <f t="shared" si="817"/>
        <v>0</v>
      </c>
      <c r="F8649" s="25">
        <f t="shared" si="819"/>
        <v>0</v>
      </c>
      <c r="G8649" s="25" t="str">
        <f t="shared" si="815"/>
        <v>Winter</v>
      </c>
      <c r="H8649" s="25">
        <f t="shared" si="820"/>
        <v>1</v>
      </c>
      <c r="I8649" s="25">
        <v>0</v>
      </c>
      <c r="J8649" s="25">
        <f t="shared" si="816"/>
        <v>1</v>
      </c>
      <c r="K8649" s="7">
        <v>19.188970000000001</v>
      </c>
    </row>
    <row r="8650" spans="1:11" x14ac:dyDescent="0.25">
      <c r="A8650" s="6">
        <v>44557</v>
      </c>
      <c r="B8650" s="7">
        <v>5</v>
      </c>
      <c r="C8650" s="25">
        <v>105425.75313188134</v>
      </c>
      <c r="D8650" s="25">
        <f t="shared" si="818"/>
        <v>12</v>
      </c>
      <c r="E8650" s="25">
        <f t="shared" si="817"/>
        <v>0</v>
      </c>
      <c r="F8650" s="25">
        <f t="shared" si="819"/>
        <v>0</v>
      </c>
      <c r="G8650" s="25" t="str">
        <f t="shared" si="815"/>
        <v>Winter</v>
      </c>
      <c r="H8650" s="25">
        <f t="shared" si="820"/>
        <v>1</v>
      </c>
      <c r="I8650" s="25">
        <v>0</v>
      </c>
      <c r="J8650" s="25">
        <f t="shared" si="816"/>
        <v>1</v>
      </c>
      <c r="K8650" s="7">
        <v>20.502749999999999</v>
      </c>
    </row>
    <row r="8651" spans="1:11" x14ac:dyDescent="0.25">
      <c r="A8651" s="6">
        <v>44557</v>
      </c>
      <c r="B8651" s="7">
        <v>6</v>
      </c>
      <c r="C8651" s="25">
        <v>108068.61775084185</v>
      </c>
      <c r="D8651" s="25">
        <f t="shared" si="818"/>
        <v>12</v>
      </c>
      <c r="E8651" s="25">
        <f t="shared" si="817"/>
        <v>0</v>
      </c>
      <c r="F8651" s="25">
        <f t="shared" si="819"/>
        <v>0</v>
      </c>
      <c r="G8651" s="25" t="str">
        <f t="shared" si="815"/>
        <v>Winter</v>
      </c>
      <c r="H8651" s="25">
        <f t="shared" si="820"/>
        <v>1</v>
      </c>
      <c r="I8651" s="25">
        <v>0</v>
      </c>
      <c r="J8651" s="25">
        <f t="shared" si="816"/>
        <v>1</v>
      </c>
      <c r="K8651" s="7">
        <v>21.08633</v>
      </c>
    </row>
    <row r="8652" spans="1:11" x14ac:dyDescent="0.25">
      <c r="A8652" s="6">
        <v>44557</v>
      </c>
      <c r="B8652" s="7">
        <v>7</v>
      </c>
      <c r="C8652" s="25">
        <v>112567.90928089837</v>
      </c>
      <c r="D8652" s="25">
        <f t="shared" si="818"/>
        <v>12</v>
      </c>
      <c r="E8652" s="25">
        <f t="shared" si="817"/>
        <v>0</v>
      </c>
      <c r="F8652" s="25">
        <f t="shared" si="819"/>
        <v>0</v>
      </c>
      <c r="G8652" s="25" t="str">
        <f t="shared" si="815"/>
        <v>Winter</v>
      </c>
      <c r="H8652" s="25">
        <f t="shared" si="820"/>
        <v>6</v>
      </c>
      <c r="I8652" s="25">
        <v>0</v>
      </c>
      <c r="J8652" s="25">
        <f t="shared" si="816"/>
        <v>6</v>
      </c>
      <c r="K8652" s="7">
        <v>21.798580000000001</v>
      </c>
    </row>
    <row r="8653" spans="1:11" x14ac:dyDescent="0.25">
      <c r="A8653" s="6">
        <v>44557</v>
      </c>
      <c r="B8653" s="7">
        <v>8</v>
      </c>
      <c r="C8653" s="25">
        <v>118307.55171592088</v>
      </c>
      <c r="D8653" s="25">
        <f t="shared" si="818"/>
        <v>12</v>
      </c>
      <c r="E8653" s="25">
        <f t="shared" si="817"/>
        <v>0</v>
      </c>
      <c r="F8653" s="25">
        <f t="shared" si="819"/>
        <v>0</v>
      </c>
      <c r="G8653" s="25" t="str">
        <f t="shared" si="815"/>
        <v>Winter</v>
      </c>
      <c r="H8653" s="25">
        <f t="shared" si="820"/>
        <v>6</v>
      </c>
      <c r="I8653" s="25">
        <v>0</v>
      </c>
      <c r="J8653" s="25">
        <f t="shared" si="816"/>
        <v>6</v>
      </c>
      <c r="K8653" s="7">
        <v>22.395189999999999</v>
      </c>
    </row>
    <row r="8654" spans="1:11" x14ac:dyDescent="0.25">
      <c r="A8654" s="6">
        <v>44557</v>
      </c>
      <c r="B8654" s="7">
        <v>9</v>
      </c>
      <c r="C8654" s="25">
        <v>123878.04482688846</v>
      </c>
      <c r="D8654" s="25">
        <f t="shared" si="818"/>
        <v>12</v>
      </c>
      <c r="E8654" s="25">
        <f t="shared" si="817"/>
        <v>0</v>
      </c>
      <c r="F8654" s="25">
        <f t="shared" si="819"/>
        <v>0</v>
      </c>
      <c r="G8654" s="25" t="str">
        <f t="shared" si="815"/>
        <v>Winter</v>
      </c>
      <c r="H8654" s="25">
        <f t="shared" si="820"/>
        <v>6</v>
      </c>
      <c r="I8654" s="25">
        <v>0</v>
      </c>
      <c r="J8654" s="25">
        <f t="shared" si="816"/>
        <v>6</v>
      </c>
      <c r="K8654" s="7">
        <v>24.765830000000001</v>
      </c>
    </row>
    <row r="8655" spans="1:11" x14ac:dyDescent="0.25">
      <c r="A8655" s="6">
        <v>44557</v>
      </c>
      <c r="B8655" s="7">
        <v>10</v>
      </c>
      <c r="C8655" s="25">
        <v>129308.94748836341</v>
      </c>
      <c r="D8655" s="25">
        <f t="shared" si="818"/>
        <v>12</v>
      </c>
      <c r="E8655" s="25">
        <f t="shared" si="817"/>
        <v>0</v>
      </c>
      <c r="F8655" s="25">
        <f t="shared" si="819"/>
        <v>0</v>
      </c>
      <c r="G8655" s="25" t="str">
        <f t="shared" si="815"/>
        <v>Winter</v>
      </c>
      <c r="H8655" s="25">
        <f t="shared" si="820"/>
        <v>2</v>
      </c>
      <c r="I8655" s="25">
        <v>0</v>
      </c>
      <c r="J8655" s="25">
        <f t="shared" si="816"/>
        <v>2</v>
      </c>
      <c r="K8655" s="7">
        <v>34.61674</v>
      </c>
    </row>
    <row r="8656" spans="1:11" x14ac:dyDescent="0.25">
      <c r="A8656" s="6">
        <v>44557</v>
      </c>
      <c r="B8656" s="7">
        <v>11</v>
      </c>
      <c r="C8656" s="25">
        <v>134566.59987024663</v>
      </c>
      <c r="D8656" s="25">
        <f t="shared" si="818"/>
        <v>12</v>
      </c>
      <c r="E8656" s="25">
        <f t="shared" si="817"/>
        <v>0</v>
      </c>
      <c r="F8656" s="25">
        <f t="shared" si="819"/>
        <v>0</v>
      </c>
      <c r="G8656" s="25" t="str">
        <f t="shared" si="815"/>
        <v>Winter</v>
      </c>
      <c r="H8656" s="25">
        <f t="shared" si="820"/>
        <v>2</v>
      </c>
      <c r="I8656" s="25">
        <v>0</v>
      </c>
      <c r="J8656" s="25">
        <f t="shared" si="816"/>
        <v>2</v>
      </c>
      <c r="K8656" s="7">
        <v>33.963149999999999</v>
      </c>
    </row>
    <row r="8657" spans="1:11" x14ac:dyDescent="0.25">
      <c r="A8657" s="6">
        <v>44557</v>
      </c>
      <c r="B8657" s="7">
        <v>12</v>
      </c>
      <c r="C8657" s="25">
        <v>135876.24243561985</v>
      </c>
      <c r="D8657" s="25">
        <f t="shared" si="818"/>
        <v>12</v>
      </c>
      <c r="E8657" s="25">
        <f t="shared" si="817"/>
        <v>0</v>
      </c>
      <c r="F8657" s="25">
        <f t="shared" si="819"/>
        <v>0</v>
      </c>
      <c r="G8657" s="25" t="str">
        <f t="shared" si="815"/>
        <v>Winter</v>
      </c>
      <c r="H8657" s="25">
        <f t="shared" si="820"/>
        <v>2</v>
      </c>
      <c r="I8657" s="25">
        <v>0</v>
      </c>
      <c r="J8657" s="25">
        <f t="shared" si="816"/>
        <v>2</v>
      </c>
      <c r="K8657" s="7">
        <v>31.201160000000002</v>
      </c>
    </row>
    <row r="8658" spans="1:11" x14ac:dyDescent="0.25">
      <c r="A8658" s="6">
        <v>44557</v>
      </c>
      <c r="B8658" s="7">
        <v>13</v>
      </c>
      <c r="C8658" s="25">
        <v>135643.45686604295</v>
      </c>
      <c r="D8658" s="25">
        <f t="shared" si="818"/>
        <v>12</v>
      </c>
      <c r="E8658" s="25">
        <f t="shared" si="817"/>
        <v>0</v>
      </c>
      <c r="F8658" s="25">
        <f t="shared" si="819"/>
        <v>0</v>
      </c>
      <c r="G8658" s="25" t="str">
        <f t="shared" si="815"/>
        <v>Winter</v>
      </c>
      <c r="H8658" s="25">
        <f t="shared" si="820"/>
        <v>2</v>
      </c>
      <c r="I8658" s="25">
        <v>0</v>
      </c>
      <c r="J8658" s="25">
        <f t="shared" si="816"/>
        <v>2</v>
      </c>
      <c r="K8658" s="7">
        <v>30.649090000000001</v>
      </c>
    </row>
    <row r="8659" spans="1:11" x14ac:dyDescent="0.25">
      <c r="A8659" s="6">
        <v>44557</v>
      </c>
      <c r="B8659" s="7">
        <v>14</v>
      </c>
      <c r="C8659" s="25">
        <v>133062.84205572272</v>
      </c>
      <c r="D8659" s="25">
        <f t="shared" si="818"/>
        <v>12</v>
      </c>
      <c r="E8659" s="25">
        <f t="shared" si="817"/>
        <v>0</v>
      </c>
      <c r="F8659" s="25">
        <f t="shared" si="819"/>
        <v>0</v>
      </c>
      <c r="G8659" s="25" t="str">
        <f t="shared" si="815"/>
        <v>Winter</v>
      </c>
      <c r="H8659" s="25">
        <f t="shared" si="820"/>
        <v>2</v>
      </c>
      <c r="I8659" s="25">
        <v>0</v>
      </c>
      <c r="J8659" s="25">
        <f t="shared" si="816"/>
        <v>2</v>
      </c>
      <c r="K8659" s="7">
        <v>29.162880000000001</v>
      </c>
    </row>
    <row r="8660" spans="1:11" x14ac:dyDescent="0.25">
      <c r="A8660" s="6">
        <v>44557</v>
      </c>
      <c r="B8660" s="7">
        <v>15</v>
      </c>
      <c r="C8660" s="25">
        <v>130937.06607525516</v>
      </c>
      <c r="D8660" s="25">
        <f t="shared" si="818"/>
        <v>12</v>
      </c>
      <c r="E8660" s="25">
        <f t="shared" si="817"/>
        <v>0</v>
      </c>
      <c r="F8660" s="25">
        <f t="shared" si="819"/>
        <v>0</v>
      </c>
      <c r="G8660" s="25" t="str">
        <f t="shared" si="815"/>
        <v>Winter</v>
      </c>
      <c r="H8660" s="25">
        <f t="shared" si="820"/>
        <v>2</v>
      </c>
      <c r="I8660" s="25">
        <v>0</v>
      </c>
      <c r="J8660" s="25">
        <f t="shared" si="816"/>
        <v>2</v>
      </c>
      <c r="K8660" s="7">
        <v>26.874870000000001</v>
      </c>
    </row>
    <row r="8661" spans="1:11" x14ac:dyDescent="0.25">
      <c r="A8661" s="6">
        <v>44557</v>
      </c>
      <c r="B8661" s="7">
        <v>16</v>
      </c>
      <c r="C8661" s="25">
        <v>131431.87312363082</v>
      </c>
      <c r="D8661" s="25">
        <f t="shared" si="818"/>
        <v>12</v>
      </c>
      <c r="E8661" s="25">
        <f t="shared" si="817"/>
        <v>0</v>
      </c>
      <c r="F8661" s="25">
        <f t="shared" si="819"/>
        <v>0</v>
      </c>
      <c r="G8661" s="25" t="str">
        <f t="shared" si="815"/>
        <v>Winter</v>
      </c>
      <c r="H8661" s="25">
        <f t="shared" si="820"/>
        <v>2</v>
      </c>
      <c r="I8661" s="25">
        <v>0</v>
      </c>
      <c r="J8661" s="25">
        <f t="shared" si="816"/>
        <v>2</v>
      </c>
      <c r="K8661" s="7">
        <v>26.851279999999999</v>
      </c>
    </row>
    <row r="8662" spans="1:11" x14ac:dyDescent="0.25">
      <c r="A8662" s="6">
        <v>44557</v>
      </c>
      <c r="B8662" s="7">
        <v>17</v>
      </c>
      <c r="C8662" s="25">
        <v>136816.7034210377</v>
      </c>
      <c r="D8662" s="25">
        <f t="shared" si="818"/>
        <v>12</v>
      </c>
      <c r="E8662" s="25">
        <f t="shared" si="817"/>
        <v>0</v>
      </c>
      <c r="F8662" s="25">
        <f t="shared" si="819"/>
        <v>0</v>
      </c>
      <c r="G8662" s="25" t="str">
        <f t="shared" si="815"/>
        <v>Winter</v>
      </c>
      <c r="H8662" s="25">
        <f t="shared" si="820"/>
        <v>2</v>
      </c>
      <c r="I8662" s="25">
        <v>0</v>
      </c>
      <c r="J8662" s="25">
        <f t="shared" si="816"/>
        <v>2</v>
      </c>
      <c r="K8662" s="7">
        <v>27.613</v>
      </c>
    </row>
    <row r="8663" spans="1:11" x14ac:dyDescent="0.25">
      <c r="A8663" s="6">
        <v>44557</v>
      </c>
      <c r="B8663" s="7">
        <v>18</v>
      </c>
      <c r="C8663" s="25">
        <v>155666.74353372259</v>
      </c>
      <c r="D8663" s="25">
        <f t="shared" si="818"/>
        <v>12</v>
      </c>
      <c r="E8663" s="25">
        <f t="shared" si="817"/>
        <v>0</v>
      </c>
      <c r="F8663" s="25">
        <f t="shared" si="819"/>
        <v>0</v>
      </c>
      <c r="G8663" s="25" t="str">
        <f t="shared" si="815"/>
        <v>Winter</v>
      </c>
      <c r="H8663" s="25">
        <f t="shared" si="820"/>
        <v>2</v>
      </c>
      <c r="I8663" s="25">
        <v>0</v>
      </c>
      <c r="J8663" s="25">
        <f t="shared" si="816"/>
        <v>2</v>
      </c>
      <c r="K8663" s="7">
        <v>29.568380000000001</v>
      </c>
    </row>
    <row r="8664" spans="1:11" x14ac:dyDescent="0.25">
      <c r="A8664" s="6">
        <v>44557</v>
      </c>
      <c r="B8664" s="7">
        <v>19</v>
      </c>
      <c r="C8664" s="25">
        <v>167524.90095617893</v>
      </c>
      <c r="D8664" s="25">
        <f t="shared" si="818"/>
        <v>12</v>
      </c>
      <c r="E8664" s="25">
        <f t="shared" si="817"/>
        <v>0</v>
      </c>
      <c r="F8664" s="25">
        <f t="shared" si="819"/>
        <v>0</v>
      </c>
      <c r="G8664" s="25" t="str">
        <f t="shared" si="815"/>
        <v>Winter</v>
      </c>
      <c r="H8664" s="25">
        <f t="shared" si="820"/>
        <v>6</v>
      </c>
      <c r="I8664" s="25">
        <v>0</v>
      </c>
      <c r="J8664" s="25">
        <f t="shared" si="816"/>
        <v>6</v>
      </c>
      <c r="K8664" s="7">
        <v>27.67596</v>
      </c>
    </row>
    <row r="8665" spans="1:11" x14ac:dyDescent="0.25">
      <c r="A8665" s="6">
        <v>44557</v>
      </c>
      <c r="B8665" s="7">
        <v>20</v>
      </c>
      <c r="C8665" s="25">
        <v>164889.09730531392</v>
      </c>
      <c r="D8665" s="25">
        <f t="shared" si="818"/>
        <v>12</v>
      </c>
      <c r="E8665" s="25">
        <f t="shared" si="817"/>
        <v>0</v>
      </c>
      <c r="F8665" s="25">
        <f t="shared" si="819"/>
        <v>0</v>
      </c>
      <c r="G8665" s="25" t="str">
        <f t="shared" si="815"/>
        <v>Winter</v>
      </c>
      <c r="H8665" s="25">
        <f t="shared" si="820"/>
        <v>6</v>
      </c>
      <c r="I8665" s="25">
        <v>0</v>
      </c>
      <c r="J8665" s="25">
        <f t="shared" si="816"/>
        <v>6</v>
      </c>
      <c r="K8665" s="7">
        <v>26.56305</v>
      </c>
    </row>
    <row r="8666" spans="1:11" x14ac:dyDescent="0.25">
      <c r="A8666" s="6">
        <v>44557</v>
      </c>
      <c r="B8666" s="7">
        <v>21</v>
      </c>
      <c r="C8666" s="25">
        <v>160253.24073628959</v>
      </c>
      <c r="D8666" s="25">
        <f t="shared" si="818"/>
        <v>12</v>
      </c>
      <c r="E8666" s="25">
        <f t="shared" si="817"/>
        <v>0</v>
      </c>
      <c r="F8666" s="25">
        <f t="shared" si="819"/>
        <v>0</v>
      </c>
      <c r="G8666" s="25" t="str">
        <f t="shared" si="815"/>
        <v>Winter</v>
      </c>
      <c r="H8666" s="25">
        <f t="shared" si="820"/>
        <v>6</v>
      </c>
      <c r="I8666" s="25">
        <v>0</v>
      </c>
      <c r="J8666" s="25">
        <f t="shared" si="816"/>
        <v>6</v>
      </c>
      <c r="K8666" s="7">
        <v>26.348279999999999</v>
      </c>
    </row>
    <row r="8667" spans="1:11" x14ac:dyDescent="0.25">
      <c r="A8667" s="6">
        <v>44557</v>
      </c>
      <c r="B8667" s="7">
        <v>22</v>
      </c>
      <c r="C8667" s="25">
        <v>150918.52017931623</v>
      </c>
      <c r="D8667" s="25">
        <f t="shared" si="818"/>
        <v>12</v>
      </c>
      <c r="E8667" s="25">
        <f t="shared" si="817"/>
        <v>0</v>
      </c>
      <c r="F8667" s="25">
        <f t="shared" si="819"/>
        <v>0</v>
      </c>
      <c r="G8667" s="25" t="str">
        <f t="shared" si="815"/>
        <v>Winter</v>
      </c>
      <c r="H8667" s="25">
        <f t="shared" si="820"/>
        <v>2</v>
      </c>
      <c r="I8667" s="25">
        <v>0</v>
      </c>
      <c r="J8667" s="25">
        <f t="shared" si="816"/>
        <v>2</v>
      </c>
      <c r="K8667" s="7">
        <v>34.984699999999997</v>
      </c>
    </row>
    <row r="8668" spans="1:11" x14ac:dyDescent="0.25">
      <c r="A8668" s="6">
        <v>44557</v>
      </c>
      <c r="B8668" s="7">
        <v>23</v>
      </c>
      <c r="C8668" s="25">
        <v>137799.56442319552</v>
      </c>
      <c r="D8668" s="25">
        <f t="shared" si="818"/>
        <v>12</v>
      </c>
      <c r="E8668" s="25">
        <f t="shared" si="817"/>
        <v>0</v>
      </c>
      <c r="F8668" s="25">
        <f t="shared" si="819"/>
        <v>0</v>
      </c>
      <c r="G8668" s="25" t="str">
        <f t="shared" si="815"/>
        <v>Winter</v>
      </c>
      <c r="H8668" s="25">
        <f t="shared" si="820"/>
        <v>2</v>
      </c>
      <c r="I8668" s="25">
        <v>0</v>
      </c>
      <c r="J8668" s="25">
        <f t="shared" si="816"/>
        <v>2</v>
      </c>
      <c r="K8668" s="7">
        <v>28.050439999999998</v>
      </c>
    </row>
    <row r="8669" spans="1:11" x14ac:dyDescent="0.25">
      <c r="A8669" s="6">
        <v>44557</v>
      </c>
      <c r="B8669" s="7">
        <v>24</v>
      </c>
      <c r="C8669" s="25">
        <v>121639.42616507006</v>
      </c>
      <c r="D8669" s="25">
        <f t="shared" si="818"/>
        <v>12</v>
      </c>
      <c r="E8669" s="25">
        <f t="shared" si="817"/>
        <v>0</v>
      </c>
      <c r="F8669" s="25">
        <f t="shared" si="819"/>
        <v>0</v>
      </c>
      <c r="G8669" s="25" t="str">
        <f t="shared" si="815"/>
        <v>Winter</v>
      </c>
      <c r="H8669" s="25">
        <f t="shared" si="820"/>
        <v>2</v>
      </c>
      <c r="I8669" s="25">
        <v>0</v>
      </c>
      <c r="J8669" s="25">
        <f t="shared" si="816"/>
        <v>2</v>
      </c>
      <c r="K8669" s="7">
        <v>30.57471</v>
      </c>
    </row>
    <row r="8670" spans="1:11" x14ac:dyDescent="0.25">
      <c r="A8670" s="6">
        <v>44558</v>
      </c>
      <c r="B8670" s="7">
        <v>1</v>
      </c>
      <c r="C8670" s="25">
        <v>109133.72828828594</v>
      </c>
      <c r="D8670" s="25">
        <f t="shared" si="818"/>
        <v>12</v>
      </c>
      <c r="E8670" s="25">
        <f t="shared" si="817"/>
        <v>0</v>
      </c>
      <c r="F8670" s="25">
        <f t="shared" si="819"/>
        <v>0</v>
      </c>
      <c r="G8670" s="25" t="str">
        <f t="shared" si="815"/>
        <v>Winter</v>
      </c>
      <c r="H8670" s="25">
        <f t="shared" si="820"/>
        <v>2</v>
      </c>
      <c r="I8670" s="25">
        <v>0</v>
      </c>
      <c r="J8670" s="25">
        <f t="shared" si="816"/>
        <v>2</v>
      </c>
      <c r="K8670" s="7">
        <v>30.752109999999998</v>
      </c>
    </row>
    <row r="8671" spans="1:11" x14ac:dyDescent="0.25">
      <c r="A8671" s="6">
        <v>44558</v>
      </c>
      <c r="B8671" s="7">
        <v>2</v>
      </c>
      <c r="C8671" s="25">
        <v>102513.81911250402</v>
      </c>
      <c r="D8671" s="25">
        <f t="shared" si="818"/>
        <v>12</v>
      </c>
      <c r="E8671" s="25">
        <f t="shared" si="817"/>
        <v>0</v>
      </c>
      <c r="F8671" s="25">
        <f t="shared" si="819"/>
        <v>0</v>
      </c>
      <c r="G8671" s="25" t="str">
        <f t="shared" si="815"/>
        <v>Winter</v>
      </c>
      <c r="H8671" s="25">
        <f t="shared" si="820"/>
        <v>1</v>
      </c>
      <c r="I8671" s="25">
        <v>0</v>
      </c>
      <c r="J8671" s="25">
        <f t="shared" si="816"/>
        <v>1</v>
      </c>
      <c r="K8671" s="7">
        <v>24.419119999999999</v>
      </c>
    </row>
    <row r="8672" spans="1:11" x14ac:dyDescent="0.25">
      <c r="A8672" s="6">
        <v>44558</v>
      </c>
      <c r="B8672" s="7">
        <v>3</v>
      </c>
      <c r="C8672" s="25">
        <v>99831.132835708908</v>
      </c>
      <c r="D8672" s="25">
        <f t="shared" si="818"/>
        <v>12</v>
      </c>
      <c r="E8672" s="25">
        <f t="shared" si="817"/>
        <v>0</v>
      </c>
      <c r="F8672" s="25">
        <f t="shared" si="819"/>
        <v>0</v>
      </c>
      <c r="G8672" s="25" t="str">
        <f t="shared" si="815"/>
        <v>Winter</v>
      </c>
      <c r="H8672" s="25">
        <f t="shared" si="820"/>
        <v>1</v>
      </c>
      <c r="I8672" s="25">
        <v>0</v>
      </c>
      <c r="J8672" s="25">
        <f t="shared" si="816"/>
        <v>1</v>
      </c>
      <c r="K8672" s="7">
        <v>25.040929999999999</v>
      </c>
    </row>
    <row r="8673" spans="1:11" x14ac:dyDescent="0.25">
      <c r="A8673" s="6">
        <v>44558</v>
      </c>
      <c r="B8673" s="7">
        <v>4</v>
      </c>
      <c r="C8673" s="25">
        <v>100559.73729316151</v>
      </c>
      <c r="D8673" s="25">
        <f t="shared" si="818"/>
        <v>12</v>
      </c>
      <c r="E8673" s="25">
        <f t="shared" si="817"/>
        <v>0</v>
      </c>
      <c r="F8673" s="25">
        <f t="shared" si="819"/>
        <v>0</v>
      </c>
      <c r="G8673" s="25" t="str">
        <f t="shared" si="815"/>
        <v>Winter</v>
      </c>
      <c r="H8673" s="25">
        <f t="shared" si="820"/>
        <v>1</v>
      </c>
      <c r="I8673" s="25">
        <v>0</v>
      </c>
      <c r="J8673" s="25">
        <f t="shared" si="816"/>
        <v>1</v>
      </c>
      <c r="K8673" s="7">
        <v>26.99456</v>
      </c>
    </row>
    <row r="8674" spans="1:11" x14ac:dyDescent="0.25">
      <c r="A8674" s="6">
        <v>44558</v>
      </c>
      <c r="B8674" s="7">
        <v>5</v>
      </c>
      <c r="C8674" s="25">
        <v>104431.44052485198</v>
      </c>
      <c r="D8674" s="25">
        <f t="shared" si="818"/>
        <v>12</v>
      </c>
      <c r="E8674" s="25">
        <f t="shared" si="817"/>
        <v>0</v>
      </c>
      <c r="F8674" s="25">
        <f t="shared" si="819"/>
        <v>0</v>
      </c>
      <c r="G8674" s="25" t="str">
        <f t="shared" si="815"/>
        <v>Winter</v>
      </c>
      <c r="H8674" s="25">
        <f t="shared" si="820"/>
        <v>1</v>
      </c>
      <c r="I8674" s="25">
        <v>0</v>
      </c>
      <c r="J8674" s="25">
        <f t="shared" si="816"/>
        <v>1</v>
      </c>
      <c r="K8674" s="7">
        <v>26.411300000000001</v>
      </c>
    </row>
    <row r="8675" spans="1:11" x14ac:dyDescent="0.25">
      <c r="A8675" s="6">
        <v>44558</v>
      </c>
      <c r="B8675" s="7">
        <v>6</v>
      </c>
      <c r="C8675" s="25">
        <v>112523.75833319646</v>
      </c>
      <c r="D8675" s="25">
        <f t="shared" si="818"/>
        <v>12</v>
      </c>
      <c r="E8675" s="25">
        <f t="shared" si="817"/>
        <v>0</v>
      </c>
      <c r="F8675" s="25">
        <f t="shared" si="819"/>
        <v>0</v>
      </c>
      <c r="G8675" s="25" t="str">
        <f t="shared" si="815"/>
        <v>Winter</v>
      </c>
      <c r="H8675" s="25">
        <f t="shared" si="820"/>
        <v>1</v>
      </c>
      <c r="I8675" s="25">
        <v>0</v>
      </c>
      <c r="J8675" s="25">
        <f t="shared" si="816"/>
        <v>1</v>
      </c>
      <c r="K8675" s="7">
        <v>23.373159999999999</v>
      </c>
    </row>
    <row r="8676" spans="1:11" x14ac:dyDescent="0.25">
      <c r="A8676" s="6">
        <v>44558</v>
      </c>
      <c r="B8676" s="7">
        <v>7</v>
      </c>
      <c r="C8676" s="25">
        <v>124663.27690098781</v>
      </c>
      <c r="D8676" s="25">
        <f t="shared" si="818"/>
        <v>12</v>
      </c>
      <c r="E8676" s="25">
        <f t="shared" si="817"/>
        <v>0</v>
      </c>
      <c r="F8676" s="25">
        <f t="shared" si="819"/>
        <v>0</v>
      </c>
      <c r="G8676" s="25" t="str">
        <f t="shared" si="815"/>
        <v>Winter</v>
      </c>
      <c r="H8676" s="25">
        <f t="shared" si="820"/>
        <v>6</v>
      </c>
      <c r="I8676" s="25">
        <v>0</v>
      </c>
      <c r="J8676" s="25">
        <f t="shared" si="816"/>
        <v>6</v>
      </c>
      <c r="K8676" s="7">
        <v>27.608750000000001</v>
      </c>
    </row>
    <row r="8677" spans="1:11" x14ac:dyDescent="0.25">
      <c r="A8677" s="6">
        <v>44558</v>
      </c>
      <c r="B8677" s="7">
        <v>8</v>
      </c>
      <c r="C8677" s="25">
        <v>138021.28218803433</v>
      </c>
      <c r="D8677" s="25">
        <f t="shared" si="818"/>
        <v>12</v>
      </c>
      <c r="E8677" s="25">
        <f t="shared" si="817"/>
        <v>0</v>
      </c>
      <c r="F8677" s="25">
        <f t="shared" si="819"/>
        <v>0</v>
      </c>
      <c r="G8677" s="25" t="str">
        <f t="shared" si="815"/>
        <v>Winter</v>
      </c>
      <c r="H8677" s="25">
        <f t="shared" si="820"/>
        <v>6</v>
      </c>
      <c r="I8677" s="25">
        <v>0</v>
      </c>
      <c r="J8677" s="25">
        <f t="shared" si="816"/>
        <v>6</v>
      </c>
      <c r="K8677" s="7">
        <v>28.566379999999999</v>
      </c>
    </row>
    <row r="8678" spans="1:11" x14ac:dyDescent="0.25">
      <c r="A8678" s="6">
        <v>44558</v>
      </c>
      <c r="B8678" s="7">
        <v>9</v>
      </c>
      <c r="C8678" s="25">
        <v>147761.00912482358</v>
      </c>
      <c r="D8678" s="25">
        <f t="shared" si="818"/>
        <v>12</v>
      </c>
      <c r="E8678" s="25">
        <f t="shared" si="817"/>
        <v>0</v>
      </c>
      <c r="F8678" s="25">
        <f t="shared" si="819"/>
        <v>0</v>
      </c>
      <c r="G8678" s="25" t="str">
        <f t="shared" si="815"/>
        <v>Winter</v>
      </c>
      <c r="H8678" s="25">
        <f t="shared" si="820"/>
        <v>6</v>
      </c>
      <c r="I8678" s="25">
        <v>0</v>
      </c>
      <c r="J8678" s="25">
        <f t="shared" si="816"/>
        <v>6</v>
      </c>
      <c r="K8678" s="7">
        <v>29.326530000000002</v>
      </c>
    </row>
    <row r="8679" spans="1:11" x14ac:dyDescent="0.25">
      <c r="A8679" s="6">
        <v>44558</v>
      </c>
      <c r="B8679" s="7">
        <v>10</v>
      </c>
      <c r="C8679" s="25">
        <v>155989.22490525115</v>
      </c>
      <c r="D8679" s="25">
        <f t="shared" si="818"/>
        <v>12</v>
      </c>
      <c r="E8679" s="25">
        <f t="shared" si="817"/>
        <v>0</v>
      </c>
      <c r="F8679" s="25">
        <f t="shared" si="819"/>
        <v>0</v>
      </c>
      <c r="G8679" s="25" t="str">
        <f t="shared" si="815"/>
        <v>Winter</v>
      </c>
      <c r="H8679" s="25">
        <f t="shared" si="820"/>
        <v>2</v>
      </c>
      <c r="I8679" s="25">
        <v>0</v>
      </c>
      <c r="J8679" s="25">
        <f t="shared" si="816"/>
        <v>2</v>
      </c>
      <c r="K8679" s="7">
        <v>30.271889999999999</v>
      </c>
    </row>
    <row r="8680" spans="1:11" x14ac:dyDescent="0.25">
      <c r="A8680" s="6">
        <v>44558</v>
      </c>
      <c r="B8680" s="7">
        <v>11</v>
      </c>
      <c r="C8680" s="25">
        <v>162528.62598493279</v>
      </c>
      <c r="D8680" s="25">
        <f t="shared" si="818"/>
        <v>12</v>
      </c>
      <c r="E8680" s="25">
        <f t="shared" si="817"/>
        <v>0</v>
      </c>
      <c r="F8680" s="25">
        <f t="shared" si="819"/>
        <v>0</v>
      </c>
      <c r="G8680" s="25" t="str">
        <f t="shared" si="815"/>
        <v>Winter</v>
      </c>
      <c r="H8680" s="25">
        <f t="shared" si="820"/>
        <v>2</v>
      </c>
      <c r="I8680" s="25">
        <v>0</v>
      </c>
      <c r="J8680" s="25">
        <f t="shared" si="816"/>
        <v>2</v>
      </c>
      <c r="K8680" s="7">
        <v>37.978920000000002</v>
      </c>
    </row>
    <row r="8681" spans="1:11" x14ac:dyDescent="0.25">
      <c r="A8681" s="6">
        <v>44558</v>
      </c>
      <c r="B8681" s="7">
        <v>12</v>
      </c>
      <c r="C8681" s="25">
        <v>172276.08106306888</v>
      </c>
      <c r="D8681" s="25">
        <f t="shared" si="818"/>
        <v>12</v>
      </c>
      <c r="E8681" s="25">
        <f t="shared" si="817"/>
        <v>0</v>
      </c>
      <c r="F8681" s="25">
        <f t="shared" si="819"/>
        <v>0</v>
      </c>
      <c r="G8681" s="25" t="str">
        <f t="shared" si="815"/>
        <v>Winter</v>
      </c>
      <c r="H8681" s="25">
        <f t="shared" si="820"/>
        <v>2</v>
      </c>
      <c r="I8681" s="25">
        <v>0</v>
      </c>
      <c r="J8681" s="25">
        <f t="shared" si="816"/>
        <v>2</v>
      </c>
      <c r="K8681" s="7">
        <v>33.649090000000001</v>
      </c>
    </row>
    <row r="8682" spans="1:11" x14ac:dyDescent="0.25">
      <c r="A8682" s="6">
        <v>44558</v>
      </c>
      <c r="B8682" s="7">
        <v>13</v>
      </c>
      <c r="C8682" s="25">
        <v>180152.9134189483</v>
      </c>
      <c r="D8682" s="25">
        <f t="shared" si="818"/>
        <v>12</v>
      </c>
      <c r="E8682" s="25">
        <f t="shared" si="817"/>
        <v>0</v>
      </c>
      <c r="F8682" s="25">
        <f t="shared" si="819"/>
        <v>0</v>
      </c>
      <c r="G8682" s="25" t="str">
        <f t="shared" si="815"/>
        <v>Winter</v>
      </c>
      <c r="H8682" s="25">
        <f t="shared" si="820"/>
        <v>2</v>
      </c>
      <c r="I8682" s="25">
        <v>0</v>
      </c>
      <c r="J8682" s="25">
        <f t="shared" si="816"/>
        <v>2</v>
      </c>
      <c r="K8682" s="7">
        <v>46.998280000000001</v>
      </c>
    </row>
    <row r="8683" spans="1:11" x14ac:dyDescent="0.25">
      <c r="A8683" s="6">
        <v>44558</v>
      </c>
      <c r="B8683" s="7">
        <v>14</v>
      </c>
      <c r="C8683" s="25">
        <v>177451.21215148619</v>
      </c>
      <c r="D8683" s="25">
        <f t="shared" si="818"/>
        <v>12</v>
      </c>
      <c r="E8683" s="25">
        <f t="shared" si="817"/>
        <v>0</v>
      </c>
      <c r="F8683" s="25">
        <f t="shared" si="819"/>
        <v>0</v>
      </c>
      <c r="G8683" s="25" t="str">
        <f t="shared" si="815"/>
        <v>Winter</v>
      </c>
      <c r="H8683" s="25">
        <f t="shared" si="820"/>
        <v>2</v>
      </c>
      <c r="I8683" s="25">
        <v>0</v>
      </c>
      <c r="J8683" s="25">
        <f t="shared" si="816"/>
        <v>2</v>
      </c>
      <c r="K8683" s="7">
        <v>30.578610000000001</v>
      </c>
    </row>
    <row r="8684" spans="1:11" x14ac:dyDescent="0.25">
      <c r="A8684" s="6">
        <v>44558</v>
      </c>
      <c r="B8684" s="7">
        <v>15</v>
      </c>
      <c r="C8684" s="25">
        <v>176316.42197774258</v>
      </c>
      <c r="D8684" s="25">
        <f t="shared" si="818"/>
        <v>12</v>
      </c>
      <c r="E8684" s="25">
        <f t="shared" si="817"/>
        <v>0</v>
      </c>
      <c r="F8684" s="25">
        <f t="shared" si="819"/>
        <v>0</v>
      </c>
      <c r="G8684" s="25" t="str">
        <f t="shared" si="815"/>
        <v>Winter</v>
      </c>
      <c r="H8684" s="25">
        <f t="shared" si="820"/>
        <v>2</v>
      </c>
      <c r="I8684" s="25">
        <v>0</v>
      </c>
      <c r="J8684" s="25">
        <f t="shared" si="816"/>
        <v>2</v>
      </c>
      <c r="K8684" s="7">
        <v>29.296559999999999</v>
      </c>
    </row>
    <row r="8685" spans="1:11" x14ac:dyDescent="0.25">
      <c r="A8685" s="6">
        <v>44558</v>
      </c>
      <c r="B8685" s="7">
        <v>16</v>
      </c>
      <c r="C8685" s="25">
        <v>174819.43441470736</v>
      </c>
      <c r="D8685" s="25">
        <f t="shared" si="818"/>
        <v>12</v>
      </c>
      <c r="E8685" s="25">
        <f t="shared" si="817"/>
        <v>0</v>
      </c>
      <c r="F8685" s="25">
        <f t="shared" si="819"/>
        <v>0</v>
      </c>
      <c r="G8685" s="25" t="str">
        <f t="shared" si="815"/>
        <v>Winter</v>
      </c>
      <c r="H8685" s="25">
        <f t="shared" si="820"/>
        <v>2</v>
      </c>
      <c r="I8685" s="25">
        <v>0</v>
      </c>
      <c r="J8685" s="25">
        <f t="shared" si="816"/>
        <v>2</v>
      </c>
      <c r="K8685" s="7">
        <v>31.11748</v>
      </c>
    </row>
    <row r="8686" spans="1:11" x14ac:dyDescent="0.25">
      <c r="A8686" s="6">
        <v>44558</v>
      </c>
      <c r="B8686" s="7">
        <v>17</v>
      </c>
      <c r="C8686" s="25">
        <v>179684.55947903058</v>
      </c>
      <c r="D8686" s="25">
        <f t="shared" si="818"/>
        <v>12</v>
      </c>
      <c r="E8686" s="25">
        <f t="shared" si="817"/>
        <v>0</v>
      </c>
      <c r="F8686" s="25">
        <f t="shared" si="819"/>
        <v>0</v>
      </c>
      <c r="G8686" s="25" t="str">
        <f t="shared" si="815"/>
        <v>Winter</v>
      </c>
      <c r="H8686" s="25">
        <f t="shared" si="820"/>
        <v>2</v>
      </c>
      <c r="I8686" s="25">
        <v>0</v>
      </c>
      <c r="J8686" s="25">
        <f t="shared" si="816"/>
        <v>2</v>
      </c>
      <c r="K8686" s="7">
        <v>50.062539999999998</v>
      </c>
    </row>
    <row r="8687" spans="1:11" x14ac:dyDescent="0.25">
      <c r="A8687" s="6">
        <v>44558</v>
      </c>
      <c r="B8687" s="7">
        <v>18</v>
      </c>
      <c r="C8687" s="25">
        <v>195739.65389971103</v>
      </c>
      <c r="D8687" s="25">
        <f t="shared" si="818"/>
        <v>12</v>
      </c>
      <c r="E8687" s="25">
        <f t="shared" si="817"/>
        <v>0</v>
      </c>
      <c r="F8687" s="25">
        <f t="shared" si="819"/>
        <v>0</v>
      </c>
      <c r="G8687" s="25" t="str">
        <f t="shared" ref="G8687:G8750" si="821">IF(OR(D8687&lt;5,D8687&gt;9),"Winter","Summer")</f>
        <v>Winter</v>
      </c>
      <c r="H8687" s="25">
        <f t="shared" si="820"/>
        <v>2</v>
      </c>
      <c r="I8687" s="25">
        <v>0</v>
      </c>
      <c r="J8687" s="25">
        <f t="shared" ref="J8687:J8750" si="822">IF(I8687=0,H8687,5)</f>
        <v>2</v>
      </c>
      <c r="K8687" s="7">
        <v>46.584130000000002</v>
      </c>
    </row>
    <row r="8688" spans="1:11" x14ac:dyDescent="0.25">
      <c r="A8688" s="6">
        <v>44558</v>
      </c>
      <c r="B8688" s="7">
        <v>19</v>
      </c>
      <c r="C8688" s="25">
        <v>198180.59353184057</v>
      </c>
      <c r="D8688" s="25">
        <f t="shared" si="818"/>
        <v>12</v>
      </c>
      <c r="E8688" s="25">
        <f t="shared" si="817"/>
        <v>0</v>
      </c>
      <c r="F8688" s="25">
        <f t="shared" si="819"/>
        <v>0</v>
      </c>
      <c r="G8688" s="25" t="str">
        <f t="shared" si="821"/>
        <v>Winter</v>
      </c>
      <c r="H8688" s="25">
        <f t="shared" si="820"/>
        <v>6</v>
      </c>
      <c r="I8688" s="25">
        <v>0</v>
      </c>
      <c r="J8688" s="25">
        <f t="shared" si="822"/>
        <v>6</v>
      </c>
      <c r="K8688" s="7">
        <v>50.024679999999996</v>
      </c>
    </row>
    <row r="8689" spans="1:11" x14ac:dyDescent="0.25">
      <c r="A8689" s="6">
        <v>44558</v>
      </c>
      <c r="B8689" s="7">
        <v>20</v>
      </c>
      <c r="C8689" s="25">
        <v>193041.68238357984</v>
      </c>
      <c r="D8689" s="25">
        <f t="shared" si="818"/>
        <v>12</v>
      </c>
      <c r="E8689" s="25">
        <f t="shared" si="817"/>
        <v>0</v>
      </c>
      <c r="F8689" s="25">
        <f t="shared" si="819"/>
        <v>0</v>
      </c>
      <c r="G8689" s="25" t="str">
        <f t="shared" si="821"/>
        <v>Winter</v>
      </c>
      <c r="H8689" s="25">
        <f t="shared" si="820"/>
        <v>6</v>
      </c>
      <c r="I8689" s="25">
        <v>0</v>
      </c>
      <c r="J8689" s="25">
        <f t="shared" si="822"/>
        <v>6</v>
      </c>
      <c r="K8689" s="7">
        <v>36.901389999999999</v>
      </c>
    </row>
    <row r="8690" spans="1:11" x14ac:dyDescent="0.25">
      <c r="A8690" s="6">
        <v>44558</v>
      </c>
      <c r="B8690" s="7">
        <v>21</v>
      </c>
      <c r="C8690" s="25">
        <v>185142.46648902807</v>
      </c>
      <c r="D8690" s="25">
        <f t="shared" si="818"/>
        <v>12</v>
      </c>
      <c r="E8690" s="25">
        <f t="shared" si="817"/>
        <v>0</v>
      </c>
      <c r="F8690" s="25">
        <f t="shared" si="819"/>
        <v>0</v>
      </c>
      <c r="G8690" s="25" t="str">
        <f t="shared" si="821"/>
        <v>Winter</v>
      </c>
      <c r="H8690" s="25">
        <f t="shared" si="820"/>
        <v>6</v>
      </c>
      <c r="I8690" s="25">
        <v>0</v>
      </c>
      <c r="J8690" s="25">
        <f t="shared" si="822"/>
        <v>6</v>
      </c>
      <c r="K8690" s="7">
        <v>34.52534</v>
      </c>
    </row>
    <row r="8691" spans="1:11" x14ac:dyDescent="0.25">
      <c r="A8691" s="6">
        <v>44558</v>
      </c>
      <c r="B8691" s="7">
        <v>22</v>
      </c>
      <c r="C8691" s="25">
        <v>173646.05987792404</v>
      </c>
      <c r="D8691" s="25">
        <f t="shared" si="818"/>
        <v>12</v>
      </c>
      <c r="E8691" s="25">
        <f t="shared" si="817"/>
        <v>0</v>
      </c>
      <c r="F8691" s="25">
        <f t="shared" si="819"/>
        <v>0</v>
      </c>
      <c r="G8691" s="25" t="str">
        <f t="shared" si="821"/>
        <v>Winter</v>
      </c>
      <c r="H8691" s="25">
        <f t="shared" si="820"/>
        <v>2</v>
      </c>
      <c r="I8691" s="25">
        <v>0</v>
      </c>
      <c r="J8691" s="25">
        <f t="shared" si="822"/>
        <v>2</v>
      </c>
      <c r="K8691" s="7">
        <v>33.599209999999999</v>
      </c>
    </row>
    <row r="8692" spans="1:11" x14ac:dyDescent="0.25">
      <c r="A8692" s="6">
        <v>44558</v>
      </c>
      <c r="B8692" s="7">
        <v>23</v>
      </c>
      <c r="C8692" s="25">
        <v>157193.88729667073</v>
      </c>
      <c r="D8692" s="25">
        <f t="shared" si="818"/>
        <v>12</v>
      </c>
      <c r="E8692" s="25">
        <f t="shared" si="817"/>
        <v>0</v>
      </c>
      <c r="F8692" s="25">
        <f t="shared" si="819"/>
        <v>0</v>
      </c>
      <c r="G8692" s="25" t="str">
        <f t="shared" si="821"/>
        <v>Winter</v>
      </c>
      <c r="H8692" s="25">
        <f t="shared" si="820"/>
        <v>2</v>
      </c>
      <c r="I8692" s="25">
        <v>0</v>
      </c>
      <c r="J8692" s="25">
        <f t="shared" si="822"/>
        <v>2</v>
      </c>
      <c r="K8692" s="7">
        <v>29.15523</v>
      </c>
    </row>
    <row r="8693" spans="1:11" x14ac:dyDescent="0.25">
      <c r="A8693" s="6">
        <v>44558</v>
      </c>
      <c r="B8693" s="7">
        <v>24</v>
      </c>
      <c r="C8693" s="25">
        <v>138272.00357828167</v>
      </c>
      <c r="D8693" s="25">
        <f t="shared" si="818"/>
        <v>12</v>
      </c>
      <c r="E8693" s="25">
        <f t="shared" si="817"/>
        <v>0</v>
      </c>
      <c r="F8693" s="25">
        <f t="shared" si="819"/>
        <v>0</v>
      </c>
      <c r="G8693" s="25" t="str">
        <f t="shared" si="821"/>
        <v>Winter</v>
      </c>
      <c r="H8693" s="25">
        <f t="shared" si="820"/>
        <v>2</v>
      </c>
      <c r="I8693" s="25">
        <v>0</v>
      </c>
      <c r="J8693" s="25">
        <f t="shared" si="822"/>
        <v>2</v>
      </c>
      <c r="K8693" s="7">
        <v>22.212569999999999</v>
      </c>
    </row>
    <row r="8694" spans="1:11" x14ac:dyDescent="0.25">
      <c r="A8694" s="6">
        <v>44559</v>
      </c>
      <c r="B8694" s="7">
        <v>1</v>
      </c>
      <c r="C8694" s="25">
        <v>123281.48488255235</v>
      </c>
      <c r="D8694" s="25">
        <f t="shared" si="818"/>
        <v>12</v>
      </c>
      <c r="E8694" s="25">
        <f t="shared" si="817"/>
        <v>0</v>
      </c>
      <c r="F8694" s="25">
        <f t="shared" si="819"/>
        <v>0</v>
      </c>
      <c r="G8694" s="25" t="str">
        <f t="shared" si="821"/>
        <v>Winter</v>
      </c>
      <c r="H8694" s="25">
        <f t="shared" si="820"/>
        <v>2</v>
      </c>
      <c r="I8694" s="25">
        <v>0</v>
      </c>
      <c r="J8694" s="25">
        <f t="shared" si="822"/>
        <v>2</v>
      </c>
      <c r="K8694" s="7">
        <v>27.115400000000001</v>
      </c>
    </row>
    <row r="8695" spans="1:11" x14ac:dyDescent="0.25">
      <c r="A8695" s="6">
        <v>44559</v>
      </c>
      <c r="B8695" s="7">
        <v>2</v>
      </c>
      <c r="C8695" s="25">
        <v>112833.97094424782</v>
      </c>
      <c r="D8695" s="25">
        <f t="shared" si="818"/>
        <v>12</v>
      </c>
      <c r="E8695" s="25">
        <f t="shared" si="817"/>
        <v>0</v>
      </c>
      <c r="F8695" s="25">
        <f t="shared" si="819"/>
        <v>0</v>
      </c>
      <c r="G8695" s="25" t="str">
        <f t="shared" si="821"/>
        <v>Winter</v>
      </c>
      <c r="H8695" s="25">
        <f t="shared" si="820"/>
        <v>1</v>
      </c>
      <c r="I8695" s="25">
        <v>0</v>
      </c>
      <c r="J8695" s="25">
        <f t="shared" si="822"/>
        <v>1</v>
      </c>
      <c r="K8695" s="7">
        <v>23.60134</v>
      </c>
    </row>
    <row r="8696" spans="1:11" x14ac:dyDescent="0.25">
      <c r="A8696" s="6">
        <v>44559</v>
      </c>
      <c r="B8696" s="7">
        <v>3</v>
      </c>
      <c r="C8696" s="25">
        <v>107150.0963619598</v>
      </c>
      <c r="D8696" s="25">
        <f t="shared" si="818"/>
        <v>12</v>
      </c>
      <c r="E8696" s="25">
        <f t="shared" si="817"/>
        <v>0</v>
      </c>
      <c r="F8696" s="25">
        <f t="shared" si="819"/>
        <v>0</v>
      </c>
      <c r="G8696" s="25" t="str">
        <f t="shared" si="821"/>
        <v>Winter</v>
      </c>
      <c r="H8696" s="25">
        <f t="shared" si="820"/>
        <v>1</v>
      </c>
      <c r="I8696" s="25">
        <v>0</v>
      </c>
      <c r="J8696" s="25">
        <f t="shared" si="822"/>
        <v>1</v>
      </c>
      <c r="K8696" s="7">
        <v>22.380130000000001</v>
      </c>
    </row>
    <row r="8697" spans="1:11" x14ac:dyDescent="0.25">
      <c r="A8697" s="6">
        <v>44559</v>
      </c>
      <c r="B8697" s="7">
        <v>4</v>
      </c>
      <c r="C8697" s="25">
        <v>104639.58068859571</v>
      </c>
      <c r="D8697" s="25">
        <f t="shared" si="818"/>
        <v>12</v>
      </c>
      <c r="E8697" s="25">
        <f t="shared" si="817"/>
        <v>0</v>
      </c>
      <c r="F8697" s="25">
        <f t="shared" si="819"/>
        <v>0</v>
      </c>
      <c r="G8697" s="25" t="str">
        <f t="shared" si="821"/>
        <v>Winter</v>
      </c>
      <c r="H8697" s="25">
        <f t="shared" si="820"/>
        <v>1</v>
      </c>
      <c r="I8697" s="25">
        <v>0</v>
      </c>
      <c r="J8697" s="25">
        <f t="shared" si="822"/>
        <v>1</v>
      </c>
      <c r="K8697" s="7">
        <v>23.14893</v>
      </c>
    </row>
    <row r="8698" spans="1:11" x14ac:dyDescent="0.25">
      <c r="A8698" s="6">
        <v>44559</v>
      </c>
      <c r="B8698" s="7">
        <v>5</v>
      </c>
      <c r="C8698" s="25">
        <v>105979.72344977301</v>
      </c>
      <c r="D8698" s="25">
        <f t="shared" si="818"/>
        <v>12</v>
      </c>
      <c r="E8698" s="25">
        <f t="shared" si="817"/>
        <v>0</v>
      </c>
      <c r="F8698" s="25">
        <f t="shared" si="819"/>
        <v>0</v>
      </c>
      <c r="G8698" s="25" t="str">
        <f t="shared" si="821"/>
        <v>Winter</v>
      </c>
      <c r="H8698" s="25">
        <f t="shared" si="820"/>
        <v>1</v>
      </c>
      <c r="I8698" s="25">
        <v>0</v>
      </c>
      <c r="J8698" s="25">
        <f t="shared" si="822"/>
        <v>1</v>
      </c>
      <c r="K8698" s="7">
        <v>23.81007</v>
      </c>
    </row>
    <row r="8699" spans="1:11" x14ac:dyDescent="0.25">
      <c r="A8699" s="6">
        <v>44559</v>
      </c>
      <c r="B8699" s="7">
        <v>6</v>
      </c>
      <c r="C8699" s="25">
        <v>110903.07019954156</v>
      </c>
      <c r="D8699" s="25">
        <f t="shared" si="818"/>
        <v>12</v>
      </c>
      <c r="E8699" s="25">
        <f t="shared" si="817"/>
        <v>0</v>
      </c>
      <c r="F8699" s="25">
        <f t="shared" si="819"/>
        <v>0</v>
      </c>
      <c r="G8699" s="25" t="str">
        <f t="shared" si="821"/>
        <v>Winter</v>
      </c>
      <c r="H8699" s="25">
        <f t="shared" si="820"/>
        <v>1</v>
      </c>
      <c r="I8699" s="25">
        <v>0</v>
      </c>
      <c r="J8699" s="25">
        <f t="shared" si="822"/>
        <v>1</v>
      </c>
      <c r="K8699" s="7">
        <v>24.32714</v>
      </c>
    </row>
    <row r="8700" spans="1:11" x14ac:dyDescent="0.25">
      <c r="A8700" s="6">
        <v>44559</v>
      </c>
      <c r="B8700" s="7">
        <v>7</v>
      </c>
      <c r="C8700" s="25">
        <v>119395.14351880057</v>
      </c>
      <c r="D8700" s="25">
        <f t="shared" si="818"/>
        <v>12</v>
      </c>
      <c r="E8700" s="25">
        <f t="shared" si="817"/>
        <v>0</v>
      </c>
      <c r="F8700" s="25">
        <f t="shared" si="819"/>
        <v>0</v>
      </c>
      <c r="G8700" s="25" t="str">
        <f t="shared" si="821"/>
        <v>Winter</v>
      </c>
      <c r="H8700" s="25">
        <f t="shared" si="820"/>
        <v>6</v>
      </c>
      <c r="I8700" s="25">
        <v>0</v>
      </c>
      <c r="J8700" s="25">
        <f t="shared" si="822"/>
        <v>6</v>
      </c>
      <c r="K8700" s="7">
        <v>28.366430000000001</v>
      </c>
    </row>
    <row r="8701" spans="1:11" x14ac:dyDescent="0.25">
      <c r="A8701" s="6">
        <v>44559</v>
      </c>
      <c r="B8701" s="7">
        <v>8</v>
      </c>
      <c r="C8701" s="25">
        <v>128324.1161481946</v>
      </c>
      <c r="D8701" s="25">
        <f t="shared" si="818"/>
        <v>12</v>
      </c>
      <c r="E8701" s="25">
        <f t="shared" si="817"/>
        <v>0</v>
      </c>
      <c r="F8701" s="25">
        <f t="shared" si="819"/>
        <v>0</v>
      </c>
      <c r="G8701" s="25" t="str">
        <f t="shared" si="821"/>
        <v>Winter</v>
      </c>
      <c r="H8701" s="25">
        <f t="shared" si="820"/>
        <v>6</v>
      </c>
      <c r="I8701" s="25">
        <v>0</v>
      </c>
      <c r="J8701" s="25">
        <f t="shared" si="822"/>
        <v>6</v>
      </c>
      <c r="K8701" s="7">
        <v>27.624130000000001</v>
      </c>
    </row>
    <row r="8702" spans="1:11" x14ac:dyDescent="0.25">
      <c r="A8702" s="6">
        <v>44559</v>
      </c>
      <c r="B8702" s="7">
        <v>9</v>
      </c>
      <c r="C8702" s="25">
        <v>137224.43779514977</v>
      </c>
      <c r="D8702" s="25">
        <f t="shared" si="818"/>
        <v>12</v>
      </c>
      <c r="E8702" s="25">
        <f t="shared" si="817"/>
        <v>0</v>
      </c>
      <c r="F8702" s="25">
        <f t="shared" si="819"/>
        <v>0</v>
      </c>
      <c r="G8702" s="25" t="str">
        <f t="shared" si="821"/>
        <v>Winter</v>
      </c>
      <c r="H8702" s="25">
        <f t="shared" si="820"/>
        <v>6</v>
      </c>
      <c r="I8702" s="25">
        <v>0</v>
      </c>
      <c r="J8702" s="25">
        <f t="shared" si="822"/>
        <v>6</v>
      </c>
      <c r="K8702" s="7">
        <v>28.590710000000001</v>
      </c>
    </row>
    <row r="8703" spans="1:11" x14ac:dyDescent="0.25">
      <c r="A8703" s="6">
        <v>44559</v>
      </c>
      <c r="B8703" s="7">
        <v>10</v>
      </c>
      <c r="C8703" s="25">
        <v>145405.67572454677</v>
      </c>
      <c r="D8703" s="25">
        <f t="shared" si="818"/>
        <v>12</v>
      </c>
      <c r="E8703" s="25">
        <f t="shared" si="817"/>
        <v>0</v>
      </c>
      <c r="F8703" s="25">
        <f t="shared" si="819"/>
        <v>0</v>
      </c>
      <c r="G8703" s="25" t="str">
        <f t="shared" si="821"/>
        <v>Winter</v>
      </c>
      <c r="H8703" s="25">
        <f t="shared" si="820"/>
        <v>2</v>
      </c>
      <c r="I8703" s="25">
        <v>0</v>
      </c>
      <c r="J8703" s="25">
        <f t="shared" si="822"/>
        <v>2</v>
      </c>
      <c r="K8703" s="7">
        <v>26.68535</v>
      </c>
    </row>
    <row r="8704" spans="1:11" x14ac:dyDescent="0.25">
      <c r="A8704" s="6">
        <v>44559</v>
      </c>
      <c r="B8704" s="7">
        <v>11</v>
      </c>
      <c r="C8704" s="25">
        <v>151079.75347385241</v>
      </c>
      <c r="D8704" s="25">
        <f t="shared" si="818"/>
        <v>12</v>
      </c>
      <c r="E8704" s="25">
        <f t="shared" si="817"/>
        <v>0</v>
      </c>
      <c r="F8704" s="25">
        <f t="shared" si="819"/>
        <v>0</v>
      </c>
      <c r="G8704" s="25" t="str">
        <f t="shared" si="821"/>
        <v>Winter</v>
      </c>
      <c r="H8704" s="25">
        <f t="shared" si="820"/>
        <v>2</v>
      </c>
      <c r="I8704" s="25">
        <v>0</v>
      </c>
      <c r="J8704" s="25">
        <f t="shared" si="822"/>
        <v>2</v>
      </c>
      <c r="K8704" s="7">
        <v>35.11835</v>
      </c>
    </row>
    <row r="8705" spans="1:11" x14ac:dyDescent="0.25">
      <c r="A8705" s="6">
        <v>44559</v>
      </c>
      <c r="B8705" s="7">
        <v>12</v>
      </c>
      <c r="C8705" s="25">
        <v>152102.29250836247</v>
      </c>
      <c r="D8705" s="25">
        <f t="shared" si="818"/>
        <v>12</v>
      </c>
      <c r="E8705" s="25">
        <f t="shared" si="817"/>
        <v>0</v>
      </c>
      <c r="F8705" s="25">
        <f t="shared" si="819"/>
        <v>0</v>
      </c>
      <c r="G8705" s="25" t="str">
        <f t="shared" si="821"/>
        <v>Winter</v>
      </c>
      <c r="H8705" s="25">
        <f t="shared" si="820"/>
        <v>2</v>
      </c>
      <c r="I8705" s="25">
        <v>0</v>
      </c>
      <c r="J8705" s="25">
        <f t="shared" si="822"/>
        <v>2</v>
      </c>
      <c r="K8705" s="7">
        <v>25.66103</v>
      </c>
    </row>
    <row r="8706" spans="1:11" x14ac:dyDescent="0.25">
      <c r="A8706" s="6">
        <v>44559</v>
      </c>
      <c r="B8706" s="7">
        <v>13</v>
      </c>
      <c r="C8706" s="25">
        <v>150210.95539378194</v>
      </c>
      <c r="D8706" s="25">
        <f t="shared" si="818"/>
        <v>12</v>
      </c>
      <c r="E8706" s="25">
        <f t="shared" si="817"/>
        <v>0</v>
      </c>
      <c r="F8706" s="25">
        <f t="shared" si="819"/>
        <v>0</v>
      </c>
      <c r="G8706" s="25" t="str">
        <f t="shared" si="821"/>
        <v>Winter</v>
      </c>
      <c r="H8706" s="25">
        <f t="shared" si="820"/>
        <v>2</v>
      </c>
      <c r="I8706" s="25">
        <v>0</v>
      </c>
      <c r="J8706" s="25">
        <f t="shared" si="822"/>
        <v>2</v>
      </c>
      <c r="K8706" s="7">
        <v>24.881869999999999</v>
      </c>
    </row>
    <row r="8707" spans="1:11" x14ac:dyDescent="0.25">
      <c r="A8707" s="6">
        <v>44559</v>
      </c>
      <c r="B8707" s="7">
        <v>14</v>
      </c>
      <c r="C8707" s="25">
        <v>146207.16975319566</v>
      </c>
      <c r="D8707" s="25">
        <f t="shared" si="818"/>
        <v>12</v>
      </c>
      <c r="E8707" s="25">
        <f t="shared" si="817"/>
        <v>0</v>
      </c>
      <c r="F8707" s="25">
        <f t="shared" si="819"/>
        <v>0</v>
      </c>
      <c r="G8707" s="25" t="str">
        <f t="shared" si="821"/>
        <v>Winter</v>
      </c>
      <c r="H8707" s="25">
        <f t="shared" si="820"/>
        <v>2</v>
      </c>
      <c r="I8707" s="25">
        <v>0</v>
      </c>
      <c r="J8707" s="25">
        <f t="shared" si="822"/>
        <v>2</v>
      </c>
      <c r="K8707" s="7">
        <v>29.1099</v>
      </c>
    </row>
    <row r="8708" spans="1:11" x14ac:dyDescent="0.25">
      <c r="A8708" s="6">
        <v>44559</v>
      </c>
      <c r="B8708" s="7">
        <v>15</v>
      </c>
      <c r="C8708" s="25">
        <v>145944.77420384972</v>
      </c>
      <c r="D8708" s="25">
        <f t="shared" si="818"/>
        <v>12</v>
      </c>
      <c r="E8708" s="25">
        <f t="shared" si="817"/>
        <v>0</v>
      </c>
      <c r="F8708" s="25">
        <f t="shared" si="819"/>
        <v>0</v>
      </c>
      <c r="G8708" s="25" t="str">
        <f t="shared" si="821"/>
        <v>Winter</v>
      </c>
      <c r="H8708" s="25">
        <f t="shared" si="820"/>
        <v>2</v>
      </c>
      <c r="I8708" s="25">
        <v>0</v>
      </c>
      <c r="J8708" s="25">
        <f t="shared" si="822"/>
        <v>2</v>
      </c>
      <c r="K8708" s="7">
        <v>27.436620000000001</v>
      </c>
    </row>
    <row r="8709" spans="1:11" x14ac:dyDescent="0.25">
      <c r="A8709" s="6">
        <v>44559</v>
      </c>
      <c r="B8709" s="7">
        <v>16</v>
      </c>
      <c r="C8709" s="25">
        <v>149624.81460924199</v>
      </c>
      <c r="D8709" s="25">
        <f t="shared" si="818"/>
        <v>12</v>
      </c>
      <c r="E8709" s="25">
        <f t="shared" si="817"/>
        <v>0</v>
      </c>
      <c r="F8709" s="25">
        <f t="shared" si="819"/>
        <v>0</v>
      </c>
      <c r="G8709" s="25" t="str">
        <f t="shared" si="821"/>
        <v>Winter</v>
      </c>
      <c r="H8709" s="25">
        <f t="shared" si="820"/>
        <v>2</v>
      </c>
      <c r="I8709" s="25">
        <v>0</v>
      </c>
      <c r="J8709" s="25">
        <f t="shared" si="822"/>
        <v>2</v>
      </c>
      <c r="K8709" s="7">
        <v>33.650640000000003</v>
      </c>
    </row>
    <row r="8710" spans="1:11" x14ac:dyDescent="0.25">
      <c r="A8710" s="6">
        <v>44559</v>
      </c>
      <c r="B8710" s="7">
        <v>17</v>
      </c>
      <c r="C8710" s="25">
        <v>162709.03089086254</v>
      </c>
      <c r="D8710" s="25">
        <f t="shared" si="818"/>
        <v>12</v>
      </c>
      <c r="E8710" s="25">
        <f t="shared" ref="E8710:E8765" si="823">IF(IFERROR(VLOOKUP(A8710,$S$6:$S$15,1,0),0)&gt;0,1,0)</f>
        <v>0</v>
      </c>
      <c r="F8710" s="25">
        <f t="shared" si="819"/>
        <v>0</v>
      </c>
      <c r="G8710" s="25" t="str">
        <f t="shared" si="821"/>
        <v>Winter</v>
      </c>
      <c r="H8710" s="25">
        <f t="shared" si="820"/>
        <v>2</v>
      </c>
      <c r="I8710" s="25">
        <v>0</v>
      </c>
      <c r="J8710" s="25">
        <f t="shared" si="822"/>
        <v>2</v>
      </c>
      <c r="K8710" s="7">
        <v>33.050170000000001</v>
      </c>
    </row>
    <row r="8711" spans="1:11" x14ac:dyDescent="0.25">
      <c r="A8711" s="6">
        <v>44559</v>
      </c>
      <c r="B8711" s="7">
        <v>18</v>
      </c>
      <c r="C8711" s="25">
        <v>183649.86250832511</v>
      </c>
      <c r="D8711" s="25">
        <f t="shared" ref="D8711:D8765" si="824">MONTH(A8711)</f>
        <v>12</v>
      </c>
      <c r="E8711" s="25">
        <f t="shared" si="823"/>
        <v>0</v>
      </c>
      <c r="F8711" s="25">
        <f t="shared" ref="F8711:F8765" si="825">IF(WEEKDAY(A8711,2)&gt;5,1,0)</f>
        <v>0</v>
      </c>
      <c r="G8711" s="25" t="str">
        <f t="shared" si="821"/>
        <v>Winter</v>
      </c>
      <c r="H8711" s="25">
        <f t="shared" ref="H8711:H8765" si="826">IF(AND(B8711&lt;7,B8711&gt;1),1,IF(G8711="Winter",IF(OR(E8711=1,F8711=1,B8711=1,AND(B8711&gt;9,B8711&lt;19),B8711&gt;21),2,6),IF(OR(E8711=1,F8711=1,B8711&lt;15,B8711&gt;20),3,4)))</f>
        <v>2</v>
      </c>
      <c r="I8711" s="25">
        <v>0</v>
      </c>
      <c r="J8711" s="25">
        <f t="shared" si="822"/>
        <v>2</v>
      </c>
      <c r="K8711" s="7">
        <v>44.255830000000003</v>
      </c>
    </row>
    <row r="8712" spans="1:11" x14ac:dyDescent="0.25">
      <c r="A8712" s="6">
        <v>44559</v>
      </c>
      <c r="B8712" s="7">
        <v>19</v>
      </c>
      <c r="C8712" s="25">
        <v>190412.53572387481</v>
      </c>
      <c r="D8712" s="25">
        <f t="shared" si="824"/>
        <v>12</v>
      </c>
      <c r="E8712" s="25">
        <f t="shared" si="823"/>
        <v>0</v>
      </c>
      <c r="F8712" s="25">
        <f t="shared" si="825"/>
        <v>0</v>
      </c>
      <c r="G8712" s="25" t="str">
        <f t="shared" si="821"/>
        <v>Winter</v>
      </c>
      <c r="H8712" s="25">
        <f t="shared" si="826"/>
        <v>6</v>
      </c>
      <c r="I8712" s="25">
        <v>0</v>
      </c>
      <c r="J8712" s="25">
        <f t="shared" si="822"/>
        <v>6</v>
      </c>
      <c r="K8712" s="7">
        <v>40.713819999999998</v>
      </c>
    </row>
    <row r="8713" spans="1:11" x14ac:dyDescent="0.25">
      <c r="A8713" s="6">
        <v>44559</v>
      </c>
      <c r="B8713" s="7">
        <v>20</v>
      </c>
      <c r="C8713" s="25">
        <v>188328.57317254276</v>
      </c>
      <c r="D8713" s="25">
        <f t="shared" si="824"/>
        <v>12</v>
      </c>
      <c r="E8713" s="25">
        <f t="shared" si="823"/>
        <v>0</v>
      </c>
      <c r="F8713" s="25">
        <f t="shared" si="825"/>
        <v>0</v>
      </c>
      <c r="G8713" s="25" t="str">
        <f t="shared" si="821"/>
        <v>Winter</v>
      </c>
      <c r="H8713" s="25">
        <f t="shared" si="826"/>
        <v>6</v>
      </c>
      <c r="I8713" s="25">
        <v>0</v>
      </c>
      <c r="J8713" s="25">
        <f t="shared" si="822"/>
        <v>6</v>
      </c>
      <c r="K8713" s="7">
        <v>125.39960000000001</v>
      </c>
    </row>
    <row r="8714" spans="1:11" x14ac:dyDescent="0.25">
      <c r="A8714" s="6">
        <v>44559</v>
      </c>
      <c r="B8714" s="7">
        <v>21</v>
      </c>
      <c r="C8714" s="25">
        <v>185616.8637323791</v>
      </c>
      <c r="D8714" s="25">
        <f t="shared" si="824"/>
        <v>12</v>
      </c>
      <c r="E8714" s="25">
        <f t="shared" si="823"/>
        <v>0</v>
      </c>
      <c r="F8714" s="25">
        <f t="shared" si="825"/>
        <v>0</v>
      </c>
      <c r="G8714" s="25" t="str">
        <f t="shared" si="821"/>
        <v>Winter</v>
      </c>
      <c r="H8714" s="25">
        <f t="shared" si="826"/>
        <v>6</v>
      </c>
      <c r="I8714" s="25">
        <v>0</v>
      </c>
      <c r="J8714" s="25">
        <f t="shared" si="822"/>
        <v>6</v>
      </c>
      <c r="K8714" s="7">
        <v>33.072279999999999</v>
      </c>
    </row>
    <row r="8715" spans="1:11" x14ac:dyDescent="0.25">
      <c r="A8715" s="6">
        <v>44559</v>
      </c>
      <c r="B8715" s="7">
        <v>22</v>
      </c>
      <c r="C8715" s="25">
        <v>177828.27687229341</v>
      </c>
      <c r="D8715" s="25">
        <f t="shared" si="824"/>
        <v>12</v>
      </c>
      <c r="E8715" s="25">
        <f t="shared" si="823"/>
        <v>0</v>
      </c>
      <c r="F8715" s="25">
        <f t="shared" si="825"/>
        <v>0</v>
      </c>
      <c r="G8715" s="25" t="str">
        <f t="shared" si="821"/>
        <v>Winter</v>
      </c>
      <c r="H8715" s="25">
        <f t="shared" si="826"/>
        <v>2</v>
      </c>
      <c r="I8715" s="25">
        <v>0</v>
      </c>
      <c r="J8715" s="25">
        <f t="shared" si="822"/>
        <v>2</v>
      </c>
      <c r="K8715" s="7">
        <v>29.653980000000001</v>
      </c>
    </row>
    <row r="8716" spans="1:11" x14ac:dyDescent="0.25">
      <c r="A8716" s="6">
        <v>44559</v>
      </c>
      <c r="B8716" s="7">
        <v>23</v>
      </c>
      <c r="C8716" s="25">
        <v>163912.91345925545</v>
      </c>
      <c r="D8716" s="25">
        <f t="shared" si="824"/>
        <v>12</v>
      </c>
      <c r="E8716" s="25">
        <f t="shared" si="823"/>
        <v>0</v>
      </c>
      <c r="F8716" s="25">
        <f t="shared" si="825"/>
        <v>0</v>
      </c>
      <c r="G8716" s="25" t="str">
        <f t="shared" si="821"/>
        <v>Winter</v>
      </c>
      <c r="H8716" s="25">
        <f t="shared" si="826"/>
        <v>2</v>
      </c>
      <c r="I8716" s="25">
        <v>0</v>
      </c>
      <c r="J8716" s="25">
        <f t="shared" si="822"/>
        <v>2</v>
      </c>
      <c r="K8716" s="7">
        <v>24.502459999999999</v>
      </c>
    </row>
    <row r="8717" spans="1:11" x14ac:dyDescent="0.25">
      <c r="A8717" s="6">
        <v>44559</v>
      </c>
      <c r="B8717" s="7">
        <v>24</v>
      </c>
      <c r="C8717" s="25">
        <v>148140.74583721589</v>
      </c>
      <c r="D8717" s="25">
        <f t="shared" si="824"/>
        <v>12</v>
      </c>
      <c r="E8717" s="25">
        <f t="shared" si="823"/>
        <v>0</v>
      </c>
      <c r="F8717" s="25">
        <f t="shared" si="825"/>
        <v>0</v>
      </c>
      <c r="G8717" s="25" t="str">
        <f t="shared" si="821"/>
        <v>Winter</v>
      </c>
      <c r="H8717" s="25">
        <f t="shared" si="826"/>
        <v>2</v>
      </c>
      <c r="I8717" s="25">
        <v>0</v>
      </c>
      <c r="J8717" s="25">
        <f t="shared" si="822"/>
        <v>2</v>
      </c>
      <c r="K8717" s="7">
        <v>22.892430000000001</v>
      </c>
    </row>
    <row r="8718" spans="1:11" x14ac:dyDescent="0.25">
      <c r="A8718" s="6">
        <v>44560</v>
      </c>
      <c r="B8718" s="7">
        <v>1</v>
      </c>
      <c r="C8718" s="25">
        <v>134749.92265580219</v>
      </c>
      <c r="D8718" s="25">
        <f t="shared" si="824"/>
        <v>12</v>
      </c>
      <c r="E8718" s="25">
        <f t="shared" si="823"/>
        <v>0</v>
      </c>
      <c r="F8718" s="25">
        <f t="shared" si="825"/>
        <v>0</v>
      </c>
      <c r="G8718" s="25" t="str">
        <f t="shared" si="821"/>
        <v>Winter</v>
      </c>
      <c r="H8718" s="25">
        <f t="shared" si="826"/>
        <v>2</v>
      </c>
      <c r="I8718" s="25">
        <v>0</v>
      </c>
      <c r="J8718" s="25">
        <f t="shared" si="822"/>
        <v>2</v>
      </c>
      <c r="K8718" s="7">
        <v>26.959630000000001</v>
      </c>
    </row>
    <row r="8719" spans="1:11" x14ac:dyDescent="0.25">
      <c r="A8719" s="6">
        <v>44560</v>
      </c>
      <c r="B8719" s="7">
        <v>2</v>
      </c>
      <c r="C8719" s="25">
        <v>125869.70567501475</v>
      </c>
      <c r="D8719" s="25">
        <f t="shared" si="824"/>
        <v>12</v>
      </c>
      <c r="E8719" s="25">
        <f t="shared" si="823"/>
        <v>0</v>
      </c>
      <c r="F8719" s="25">
        <f t="shared" si="825"/>
        <v>0</v>
      </c>
      <c r="G8719" s="25" t="str">
        <f t="shared" si="821"/>
        <v>Winter</v>
      </c>
      <c r="H8719" s="25">
        <f t="shared" si="826"/>
        <v>1</v>
      </c>
      <c r="I8719" s="25">
        <v>0</v>
      </c>
      <c r="J8719" s="25">
        <f t="shared" si="822"/>
        <v>1</v>
      </c>
      <c r="K8719" s="7">
        <v>28.70721</v>
      </c>
    </row>
    <row r="8720" spans="1:11" x14ac:dyDescent="0.25">
      <c r="A8720" s="6">
        <v>44560</v>
      </c>
      <c r="B8720" s="7">
        <v>3</v>
      </c>
      <c r="C8720" s="25">
        <v>121594.83608513848</v>
      </c>
      <c r="D8720" s="25">
        <f t="shared" si="824"/>
        <v>12</v>
      </c>
      <c r="E8720" s="25">
        <f t="shared" si="823"/>
        <v>0</v>
      </c>
      <c r="F8720" s="25">
        <f t="shared" si="825"/>
        <v>0</v>
      </c>
      <c r="G8720" s="25" t="str">
        <f t="shared" si="821"/>
        <v>Winter</v>
      </c>
      <c r="H8720" s="25">
        <f t="shared" si="826"/>
        <v>1</v>
      </c>
      <c r="I8720" s="25">
        <v>0</v>
      </c>
      <c r="J8720" s="25">
        <f t="shared" si="822"/>
        <v>1</v>
      </c>
      <c r="K8720" s="7">
        <v>26.58053</v>
      </c>
    </row>
    <row r="8721" spans="1:11" x14ac:dyDescent="0.25">
      <c r="A8721" s="6">
        <v>44560</v>
      </c>
      <c r="B8721" s="7">
        <v>4</v>
      </c>
      <c r="C8721" s="25">
        <v>120244.56302521599</v>
      </c>
      <c r="D8721" s="25">
        <f t="shared" si="824"/>
        <v>12</v>
      </c>
      <c r="E8721" s="25">
        <f t="shared" si="823"/>
        <v>0</v>
      </c>
      <c r="F8721" s="25">
        <f t="shared" si="825"/>
        <v>0</v>
      </c>
      <c r="G8721" s="25" t="str">
        <f t="shared" si="821"/>
        <v>Winter</v>
      </c>
      <c r="H8721" s="25">
        <f t="shared" si="826"/>
        <v>1</v>
      </c>
      <c r="I8721" s="25">
        <v>0</v>
      </c>
      <c r="J8721" s="25">
        <f t="shared" si="822"/>
        <v>1</v>
      </c>
      <c r="K8721" s="7">
        <v>30.408370000000001</v>
      </c>
    </row>
    <row r="8722" spans="1:11" x14ac:dyDescent="0.25">
      <c r="A8722" s="6">
        <v>44560</v>
      </c>
      <c r="B8722" s="7">
        <v>5</v>
      </c>
      <c r="C8722" s="25">
        <v>121534.10581369892</v>
      </c>
      <c r="D8722" s="25">
        <f t="shared" si="824"/>
        <v>12</v>
      </c>
      <c r="E8722" s="25">
        <f t="shared" si="823"/>
        <v>0</v>
      </c>
      <c r="F8722" s="25">
        <f t="shared" si="825"/>
        <v>0</v>
      </c>
      <c r="G8722" s="25" t="str">
        <f t="shared" si="821"/>
        <v>Winter</v>
      </c>
      <c r="H8722" s="25">
        <f t="shared" si="826"/>
        <v>1</v>
      </c>
      <c r="I8722" s="25">
        <v>0</v>
      </c>
      <c r="J8722" s="25">
        <f t="shared" si="822"/>
        <v>1</v>
      </c>
      <c r="K8722" s="7">
        <v>29.963509999999999</v>
      </c>
    </row>
    <row r="8723" spans="1:11" x14ac:dyDescent="0.25">
      <c r="A8723" s="6">
        <v>44560</v>
      </c>
      <c r="B8723" s="7">
        <v>6</v>
      </c>
      <c r="C8723" s="25">
        <v>127302.08403348939</v>
      </c>
      <c r="D8723" s="25">
        <f t="shared" si="824"/>
        <v>12</v>
      </c>
      <c r="E8723" s="25">
        <f t="shared" si="823"/>
        <v>0</v>
      </c>
      <c r="F8723" s="25">
        <f t="shared" si="825"/>
        <v>0</v>
      </c>
      <c r="G8723" s="25" t="str">
        <f t="shared" si="821"/>
        <v>Winter</v>
      </c>
      <c r="H8723" s="25">
        <f t="shared" si="826"/>
        <v>1</v>
      </c>
      <c r="I8723" s="25">
        <v>0</v>
      </c>
      <c r="J8723" s="25">
        <f t="shared" si="822"/>
        <v>1</v>
      </c>
      <c r="K8723" s="7">
        <v>24.629010000000001</v>
      </c>
    </row>
    <row r="8724" spans="1:11" x14ac:dyDescent="0.25">
      <c r="A8724" s="6">
        <v>44560</v>
      </c>
      <c r="B8724" s="7">
        <v>7</v>
      </c>
      <c r="C8724" s="25">
        <v>135047.90526404727</v>
      </c>
      <c r="D8724" s="25">
        <f t="shared" si="824"/>
        <v>12</v>
      </c>
      <c r="E8724" s="25">
        <f t="shared" si="823"/>
        <v>0</v>
      </c>
      <c r="F8724" s="25">
        <f t="shared" si="825"/>
        <v>0</v>
      </c>
      <c r="G8724" s="25" t="str">
        <f t="shared" si="821"/>
        <v>Winter</v>
      </c>
      <c r="H8724" s="25">
        <f t="shared" si="826"/>
        <v>6</v>
      </c>
      <c r="I8724" s="25">
        <v>0</v>
      </c>
      <c r="J8724" s="25">
        <f t="shared" si="822"/>
        <v>6</v>
      </c>
      <c r="K8724" s="7">
        <v>28.45411</v>
      </c>
    </row>
    <row r="8725" spans="1:11" x14ac:dyDescent="0.25">
      <c r="A8725" s="6">
        <v>44560</v>
      </c>
      <c r="B8725" s="7">
        <v>8</v>
      </c>
      <c r="C8725" s="25">
        <v>143466.99960194292</v>
      </c>
      <c r="D8725" s="25">
        <f t="shared" si="824"/>
        <v>12</v>
      </c>
      <c r="E8725" s="25">
        <f t="shared" si="823"/>
        <v>0</v>
      </c>
      <c r="F8725" s="25">
        <f t="shared" si="825"/>
        <v>0</v>
      </c>
      <c r="G8725" s="25" t="str">
        <f t="shared" si="821"/>
        <v>Winter</v>
      </c>
      <c r="H8725" s="25">
        <f t="shared" si="826"/>
        <v>6</v>
      </c>
      <c r="I8725" s="25">
        <v>0</v>
      </c>
      <c r="J8725" s="25">
        <f t="shared" si="822"/>
        <v>6</v>
      </c>
      <c r="K8725" s="7">
        <v>29.28425</v>
      </c>
    </row>
    <row r="8726" spans="1:11" x14ac:dyDescent="0.25">
      <c r="A8726" s="6">
        <v>44560</v>
      </c>
      <c r="B8726" s="7">
        <v>9</v>
      </c>
      <c r="C8726" s="25">
        <v>150528.92058167004</v>
      </c>
      <c r="D8726" s="25">
        <f t="shared" si="824"/>
        <v>12</v>
      </c>
      <c r="E8726" s="25">
        <f t="shared" si="823"/>
        <v>0</v>
      </c>
      <c r="F8726" s="25">
        <f t="shared" si="825"/>
        <v>0</v>
      </c>
      <c r="G8726" s="25" t="str">
        <f t="shared" si="821"/>
        <v>Winter</v>
      </c>
      <c r="H8726" s="25">
        <f t="shared" si="826"/>
        <v>6</v>
      </c>
      <c r="I8726" s="25">
        <v>0</v>
      </c>
      <c r="J8726" s="25">
        <f t="shared" si="822"/>
        <v>6</v>
      </c>
      <c r="K8726" s="7">
        <v>34.256149999999998</v>
      </c>
    </row>
    <row r="8727" spans="1:11" x14ac:dyDescent="0.25">
      <c r="A8727" s="6">
        <v>44560</v>
      </c>
      <c r="B8727" s="7">
        <v>10</v>
      </c>
      <c r="C8727" s="25">
        <v>154597.5811275061</v>
      </c>
      <c r="D8727" s="25">
        <f t="shared" si="824"/>
        <v>12</v>
      </c>
      <c r="E8727" s="25">
        <f t="shared" si="823"/>
        <v>0</v>
      </c>
      <c r="F8727" s="25">
        <f t="shared" si="825"/>
        <v>0</v>
      </c>
      <c r="G8727" s="25" t="str">
        <f t="shared" si="821"/>
        <v>Winter</v>
      </c>
      <c r="H8727" s="25">
        <f t="shared" si="826"/>
        <v>2</v>
      </c>
      <c r="I8727" s="25">
        <v>0</v>
      </c>
      <c r="J8727" s="25">
        <f t="shared" si="822"/>
        <v>2</v>
      </c>
      <c r="K8727" s="7">
        <v>30.918769999999999</v>
      </c>
    </row>
    <row r="8728" spans="1:11" x14ac:dyDescent="0.25">
      <c r="A8728" s="6">
        <v>44560</v>
      </c>
      <c r="B8728" s="7">
        <v>11</v>
      </c>
      <c r="C8728" s="25">
        <v>157915.2572018996</v>
      </c>
      <c r="D8728" s="25">
        <f t="shared" si="824"/>
        <v>12</v>
      </c>
      <c r="E8728" s="25">
        <f t="shared" si="823"/>
        <v>0</v>
      </c>
      <c r="F8728" s="25">
        <f t="shared" si="825"/>
        <v>0</v>
      </c>
      <c r="G8728" s="25" t="str">
        <f t="shared" si="821"/>
        <v>Winter</v>
      </c>
      <c r="H8728" s="25">
        <f t="shared" si="826"/>
        <v>2</v>
      </c>
      <c r="I8728" s="25">
        <v>0</v>
      </c>
      <c r="J8728" s="25">
        <f t="shared" si="822"/>
        <v>2</v>
      </c>
      <c r="K8728" s="7">
        <v>33.557499999999997</v>
      </c>
    </row>
    <row r="8729" spans="1:11" x14ac:dyDescent="0.25">
      <c r="A8729" s="6">
        <v>44560</v>
      </c>
      <c r="B8729" s="7">
        <v>12</v>
      </c>
      <c r="C8729" s="25">
        <v>159303.96083801141</v>
      </c>
      <c r="D8729" s="25">
        <f t="shared" si="824"/>
        <v>12</v>
      </c>
      <c r="E8729" s="25">
        <f t="shared" si="823"/>
        <v>0</v>
      </c>
      <c r="F8729" s="25">
        <f t="shared" si="825"/>
        <v>0</v>
      </c>
      <c r="G8729" s="25" t="str">
        <f t="shared" si="821"/>
        <v>Winter</v>
      </c>
      <c r="H8729" s="25">
        <f t="shared" si="826"/>
        <v>2</v>
      </c>
      <c r="I8729" s="25">
        <v>0</v>
      </c>
      <c r="J8729" s="25">
        <f t="shared" si="822"/>
        <v>2</v>
      </c>
      <c r="K8729" s="7">
        <v>38.220970000000001</v>
      </c>
    </row>
    <row r="8730" spans="1:11" x14ac:dyDescent="0.25">
      <c r="A8730" s="6">
        <v>44560</v>
      </c>
      <c r="B8730" s="7">
        <v>13</v>
      </c>
      <c r="C8730" s="25">
        <v>159170.14053081995</v>
      </c>
      <c r="D8730" s="25">
        <f t="shared" si="824"/>
        <v>12</v>
      </c>
      <c r="E8730" s="25">
        <f t="shared" si="823"/>
        <v>0</v>
      </c>
      <c r="F8730" s="25">
        <f t="shared" si="825"/>
        <v>0</v>
      </c>
      <c r="G8730" s="25" t="str">
        <f t="shared" si="821"/>
        <v>Winter</v>
      </c>
      <c r="H8730" s="25">
        <f t="shared" si="826"/>
        <v>2</v>
      </c>
      <c r="I8730" s="25">
        <v>0</v>
      </c>
      <c r="J8730" s="25">
        <f t="shared" si="822"/>
        <v>2</v>
      </c>
      <c r="K8730" s="7">
        <v>29.993680000000001</v>
      </c>
    </row>
    <row r="8731" spans="1:11" x14ac:dyDescent="0.25">
      <c r="A8731" s="6">
        <v>44560</v>
      </c>
      <c r="B8731" s="7">
        <v>14</v>
      </c>
      <c r="C8731" s="25">
        <v>158745.3566414208</v>
      </c>
      <c r="D8731" s="25">
        <f t="shared" si="824"/>
        <v>12</v>
      </c>
      <c r="E8731" s="25">
        <f t="shared" si="823"/>
        <v>0</v>
      </c>
      <c r="F8731" s="25">
        <f t="shared" si="825"/>
        <v>0</v>
      </c>
      <c r="G8731" s="25" t="str">
        <f t="shared" si="821"/>
        <v>Winter</v>
      </c>
      <c r="H8731" s="25">
        <f t="shared" si="826"/>
        <v>2</v>
      </c>
      <c r="I8731" s="25">
        <v>0</v>
      </c>
      <c r="J8731" s="25">
        <f t="shared" si="822"/>
        <v>2</v>
      </c>
      <c r="K8731" s="7">
        <v>32.727130000000002</v>
      </c>
    </row>
    <row r="8732" spans="1:11" x14ac:dyDescent="0.25">
      <c r="A8732" s="6">
        <v>44560</v>
      </c>
      <c r="B8732" s="7">
        <v>15</v>
      </c>
      <c r="C8732" s="25">
        <v>158452.77111684327</v>
      </c>
      <c r="D8732" s="25">
        <f t="shared" si="824"/>
        <v>12</v>
      </c>
      <c r="E8732" s="25">
        <f t="shared" si="823"/>
        <v>0</v>
      </c>
      <c r="F8732" s="25">
        <f t="shared" si="825"/>
        <v>0</v>
      </c>
      <c r="G8732" s="25" t="str">
        <f t="shared" si="821"/>
        <v>Winter</v>
      </c>
      <c r="H8732" s="25">
        <f t="shared" si="826"/>
        <v>2</v>
      </c>
      <c r="I8732" s="25">
        <v>0</v>
      </c>
      <c r="J8732" s="25">
        <f t="shared" si="822"/>
        <v>2</v>
      </c>
      <c r="K8732" s="7">
        <v>29.64752</v>
      </c>
    </row>
    <row r="8733" spans="1:11" x14ac:dyDescent="0.25">
      <c r="A8733" s="6">
        <v>44560</v>
      </c>
      <c r="B8733" s="7">
        <v>16</v>
      </c>
      <c r="C8733" s="25">
        <v>161164.42230984967</v>
      </c>
      <c r="D8733" s="25">
        <f t="shared" si="824"/>
        <v>12</v>
      </c>
      <c r="E8733" s="25">
        <f t="shared" si="823"/>
        <v>0</v>
      </c>
      <c r="F8733" s="25">
        <f t="shared" si="825"/>
        <v>0</v>
      </c>
      <c r="G8733" s="25" t="str">
        <f t="shared" si="821"/>
        <v>Winter</v>
      </c>
      <c r="H8733" s="25">
        <f t="shared" si="826"/>
        <v>2</v>
      </c>
      <c r="I8733" s="25">
        <v>0</v>
      </c>
      <c r="J8733" s="25">
        <f t="shared" si="822"/>
        <v>2</v>
      </c>
      <c r="K8733" s="7">
        <v>26.351590000000002</v>
      </c>
    </row>
    <row r="8734" spans="1:11" x14ac:dyDescent="0.25">
      <c r="A8734" s="6">
        <v>44560</v>
      </c>
      <c r="B8734" s="7">
        <v>17</v>
      </c>
      <c r="C8734" s="25">
        <v>168221.87691105338</v>
      </c>
      <c r="D8734" s="25">
        <f t="shared" si="824"/>
        <v>12</v>
      </c>
      <c r="E8734" s="25">
        <f t="shared" si="823"/>
        <v>0</v>
      </c>
      <c r="F8734" s="25">
        <f t="shared" si="825"/>
        <v>0</v>
      </c>
      <c r="G8734" s="25" t="str">
        <f t="shared" si="821"/>
        <v>Winter</v>
      </c>
      <c r="H8734" s="25">
        <f t="shared" si="826"/>
        <v>2</v>
      </c>
      <c r="I8734" s="25">
        <v>0</v>
      </c>
      <c r="J8734" s="25">
        <f t="shared" si="822"/>
        <v>2</v>
      </c>
      <c r="K8734" s="7">
        <v>31.29889</v>
      </c>
    </row>
    <row r="8735" spans="1:11" x14ac:dyDescent="0.25">
      <c r="A8735" s="6">
        <v>44560</v>
      </c>
      <c r="B8735" s="7">
        <v>18</v>
      </c>
      <c r="C8735" s="25">
        <v>181843.60394840318</v>
      </c>
      <c r="D8735" s="25">
        <f t="shared" si="824"/>
        <v>12</v>
      </c>
      <c r="E8735" s="25">
        <f t="shared" si="823"/>
        <v>0</v>
      </c>
      <c r="F8735" s="25">
        <f t="shared" si="825"/>
        <v>0</v>
      </c>
      <c r="G8735" s="25" t="str">
        <f t="shared" si="821"/>
        <v>Winter</v>
      </c>
      <c r="H8735" s="25">
        <f t="shared" si="826"/>
        <v>2</v>
      </c>
      <c r="I8735" s="25">
        <v>0</v>
      </c>
      <c r="J8735" s="25">
        <f t="shared" si="822"/>
        <v>2</v>
      </c>
      <c r="K8735" s="7">
        <v>28.46245</v>
      </c>
    </row>
    <row r="8736" spans="1:11" x14ac:dyDescent="0.25">
      <c r="A8736" s="6">
        <v>44560</v>
      </c>
      <c r="B8736" s="7">
        <v>19</v>
      </c>
      <c r="C8736" s="25">
        <v>184816.99760059884</v>
      </c>
      <c r="D8736" s="25">
        <f t="shared" si="824"/>
        <v>12</v>
      </c>
      <c r="E8736" s="25">
        <f t="shared" si="823"/>
        <v>0</v>
      </c>
      <c r="F8736" s="25">
        <f t="shared" si="825"/>
        <v>0</v>
      </c>
      <c r="G8736" s="25" t="str">
        <f t="shared" si="821"/>
        <v>Winter</v>
      </c>
      <c r="H8736" s="25">
        <f t="shared" si="826"/>
        <v>6</v>
      </c>
      <c r="I8736" s="25">
        <v>0</v>
      </c>
      <c r="J8736" s="25">
        <f t="shared" si="822"/>
        <v>6</v>
      </c>
      <c r="K8736" s="7">
        <v>35.193049999999999</v>
      </c>
    </row>
    <row r="8737" spans="1:11" x14ac:dyDescent="0.25">
      <c r="A8737" s="6">
        <v>44560</v>
      </c>
      <c r="B8737" s="7">
        <v>20</v>
      </c>
      <c r="C8737" s="25">
        <v>180720.24585809757</v>
      </c>
      <c r="D8737" s="25">
        <f t="shared" si="824"/>
        <v>12</v>
      </c>
      <c r="E8737" s="25">
        <f t="shared" si="823"/>
        <v>0</v>
      </c>
      <c r="F8737" s="25">
        <f t="shared" si="825"/>
        <v>0</v>
      </c>
      <c r="G8737" s="25" t="str">
        <f t="shared" si="821"/>
        <v>Winter</v>
      </c>
      <c r="H8737" s="25">
        <f t="shared" si="826"/>
        <v>6</v>
      </c>
      <c r="I8737" s="25">
        <v>0</v>
      </c>
      <c r="J8737" s="25">
        <f t="shared" si="822"/>
        <v>6</v>
      </c>
      <c r="K8737" s="7">
        <v>32.42803</v>
      </c>
    </row>
    <row r="8738" spans="1:11" x14ac:dyDescent="0.25">
      <c r="A8738" s="6">
        <v>44560</v>
      </c>
      <c r="B8738" s="7">
        <v>21</v>
      </c>
      <c r="C8738" s="25">
        <v>176636.56322815351</v>
      </c>
      <c r="D8738" s="25">
        <f t="shared" si="824"/>
        <v>12</v>
      </c>
      <c r="E8738" s="25">
        <f t="shared" si="823"/>
        <v>0</v>
      </c>
      <c r="F8738" s="25">
        <f t="shared" si="825"/>
        <v>0</v>
      </c>
      <c r="G8738" s="25" t="str">
        <f t="shared" si="821"/>
        <v>Winter</v>
      </c>
      <c r="H8738" s="25">
        <f t="shared" si="826"/>
        <v>6</v>
      </c>
      <c r="I8738" s="25">
        <v>0</v>
      </c>
      <c r="J8738" s="25">
        <f t="shared" si="822"/>
        <v>6</v>
      </c>
      <c r="K8738" s="7">
        <v>28.781690000000001</v>
      </c>
    </row>
    <row r="8739" spans="1:11" x14ac:dyDescent="0.25">
      <c r="A8739" s="6">
        <v>44560</v>
      </c>
      <c r="B8739" s="7">
        <v>22</v>
      </c>
      <c r="C8739" s="25">
        <v>169115.20091180009</v>
      </c>
      <c r="D8739" s="25">
        <f t="shared" si="824"/>
        <v>12</v>
      </c>
      <c r="E8739" s="25">
        <f t="shared" si="823"/>
        <v>0</v>
      </c>
      <c r="F8739" s="25">
        <f t="shared" si="825"/>
        <v>0</v>
      </c>
      <c r="G8739" s="25" t="str">
        <f t="shared" si="821"/>
        <v>Winter</v>
      </c>
      <c r="H8739" s="25">
        <f t="shared" si="826"/>
        <v>2</v>
      </c>
      <c r="I8739" s="25">
        <v>0</v>
      </c>
      <c r="J8739" s="25">
        <f t="shared" si="822"/>
        <v>2</v>
      </c>
      <c r="K8739" s="7">
        <v>31.416889999999999</v>
      </c>
    </row>
    <row r="8740" spans="1:11" x14ac:dyDescent="0.25">
      <c r="A8740" s="6">
        <v>44560</v>
      </c>
      <c r="B8740" s="7">
        <v>23</v>
      </c>
      <c r="C8740" s="25">
        <v>158280.54136298472</v>
      </c>
      <c r="D8740" s="25">
        <f t="shared" si="824"/>
        <v>12</v>
      </c>
      <c r="E8740" s="25">
        <f t="shared" si="823"/>
        <v>0</v>
      </c>
      <c r="F8740" s="25">
        <f t="shared" si="825"/>
        <v>0</v>
      </c>
      <c r="G8740" s="25" t="str">
        <f t="shared" si="821"/>
        <v>Winter</v>
      </c>
      <c r="H8740" s="25">
        <f t="shared" si="826"/>
        <v>2</v>
      </c>
      <c r="I8740" s="25">
        <v>0</v>
      </c>
      <c r="J8740" s="25">
        <f t="shared" si="822"/>
        <v>2</v>
      </c>
      <c r="K8740" s="7">
        <v>26.601780000000002</v>
      </c>
    </row>
    <row r="8741" spans="1:11" x14ac:dyDescent="0.25">
      <c r="A8741" s="6">
        <v>44560</v>
      </c>
      <c r="B8741" s="7">
        <v>24</v>
      </c>
      <c r="C8741" s="25">
        <v>143960.4685248016</v>
      </c>
      <c r="D8741" s="25">
        <f t="shared" si="824"/>
        <v>12</v>
      </c>
      <c r="E8741" s="25">
        <f t="shared" si="823"/>
        <v>0</v>
      </c>
      <c r="F8741" s="25">
        <f t="shared" si="825"/>
        <v>0</v>
      </c>
      <c r="G8741" s="25" t="str">
        <f t="shared" si="821"/>
        <v>Winter</v>
      </c>
      <c r="H8741" s="25">
        <f t="shared" si="826"/>
        <v>2</v>
      </c>
      <c r="I8741" s="25">
        <v>0</v>
      </c>
      <c r="J8741" s="25">
        <f t="shared" si="822"/>
        <v>2</v>
      </c>
      <c r="K8741" s="7">
        <v>24.219660000000001</v>
      </c>
    </row>
    <row r="8742" spans="1:11" x14ac:dyDescent="0.25">
      <c r="A8742" s="6">
        <v>44561</v>
      </c>
      <c r="B8742" s="7">
        <v>1</v>
      </c>
      <c r="C8742" s="25">
        <v>130884.53621716889</v>
      </c>
      <c r="D8742" s="25">
        <f t="shared" si="824"/>
        <v>12</v>
      </c>
      <c r="E8742" s="25">
        <f t="shared" si="823"/>
        <v>0</v>
      </c>
      <c r="F8742" s="25">
        <f t="shared" si="825"/>
        <v>0</v>
      </c>
      <c r="G8742" s="25" t="str">
        <f t="shared" si="821"/>
        <v>Winter</v>
      </c>
      <c r="H8742" s="25">
        <f t="shared" si="826"/>
        <v>2</v>
      </c>
      <c r="I8742" s="25">
        <v>0</v>
      </c>
      <c r="J8742" s="25">
        <f t="shared" si="822"/>
        <v>2</v>
      </c>
      <c r="K8742" s="7">
        <v>25.524470000000001</v>
      </c>
    </row>
    <row r="8743" spans="1:11" x14ac:dyDescent="0.25">
      <c r="A8743" s="6">
        <v>44561</v>
      </c>
      <c r="B8743" s="7">
        <v>2</v>
      </c>
      <c r="C8743" s="25">
        <v>121103.44635151786</v>
      </c>
      <c r="D8743" s="25">
        <f t="shared" si="824"/>
        <v>12</v>
      </c>
      <c r="E8743" s="25">
        <f t="shared" si="823"/>
        <v>0</v>
      </c>
      <c r="F8743" s="25">
        <f t="shared" si="825"/>
        <v>0</v>
      </c>
      <c r="G8743" s="25" t="str">
        <f t="shared" si="821"/>
        <v>Winter</v>
      </c>
      <c r="H8743" s="25">
        <f t="shared" si="826"/>
        <v>1</v>
      </c>
      <c r="I8743" s="25">
        <v>0</v>
      </c>
      <c r="J8743" s="25">
        <f t="shared" si="822"/>
        <v>1</v>
      </c>
      <c r="K8743" s="7">
        <v>23.415289999999999</v>
      </c>
    </row>
    <row r="8744" spans="1:11" x14ac:dyDescent="0.25">
      <c r="A8744" s="6">
        <v>44561</v>
      </c>
      <c r="B8744" s="7">
        <v>3</v>
      </c>
      <c r="C8744" s="25">
        <v>115400.40122209776</v>
      </c>
      <c r="D8744" s="25">
        <f t="shared" si="824"/>
        <v>12</v>
      </c>
      <c r="E8744" s="25">
        <f t="shared" si="823"/>
        <v>0</v>
      </c>
      <c r="F8744" s="25">
        <f t="shared" si="825"/>
        <v>0</v>
      </c>
      <c r="G8744" s="25" t="str">
        <f t="shared" si="821"/>
        <v>Winter</v>
      </c>
      <c r="H8744" s="25">
        <f t="shared" si="826"/>
        <v>1</v>
      </c>
      <c r="I8744" s="25">
        <v>0</v>
      </c>
      <c r="J8744" s="25">
        <f t="shared" si="822"/>
        <v>1</v>
      </c>
      <c r="K8744" s="7">
        <v>23.040769999999998</v>
      </c>
    </row>
    <row r="8745" spans="1:11" x14ac:dyDescent="0.25">
      <c r="A8745" s="6">
        <v>44561</v>
      </c>
      <c r="B8745" s="7">
        <v>4</v>
      </c>
      <c r="C8745" s="25">
        <v>112612.53429140062</v>
      </c>
      <c r="D8745" s="25">
        <f t="shared" si="824"/>
        <v>12</v>
      </c>
      <c r="E8745" s="25">
        <f t="shared" si="823"/>
        <v>0</v>
      </c>
      <c r="F8745" s="25">
        <f t="shared" si="825"/>
        <v>0</v>
      </c>
      <c r="G8745" s="25" t="str">
        <f t="shared" si="821"/>
        <v>Winter</v>
      </c>
      <c r="H8745" s="25">
        <f t="shared" si="826"/>
        <v>1</v>
      </c>
      <c r="I8745" s="25">
        <v>0</v>
      </c>
      <c r="J8745" s="25">
        <f t="shared" si="822"/>
        <v>1</v>
      </c>
      <c r="K8745" s="7">
        <v>23.670760000000001</v>
      </c>
    </row>
    <row r="8746" spans="1:11" x14ac:dyDescent="0.25">
      <c r="A8746" s="6">
        <v>44561</v>
      </c>
      <c r="B8746" s="7">
        <v>5</v>
      </c>
      <c r="C8746" s="25">
        <v>113448.80391337142</v>
      </c>
      <c r="D8746" s="25">
        <f t="shared" si="824"/>
        <v>12</v>
      </c>
      <c r="E8746" s="25">
        <f t="shared" si="823"/>
        <v>0</v>
      </c>
      <c r="F8746" s="25">
        <f t="shared" si="825"/>
        <v>0</v>
      </c>
      <c r="G8746" s="25" t="str">
        <f t="shared" si="821"/>
        <v>Winter</v>
      </c>
      <c r="H8746" s="25">
        <f t="shared" si="826"/>
        <v>1</v>
      </c>
      <c r="I8746" s="25">
        <v>0</v>
      </c>
      <c r="J8746" s="25">
        <f t="shared" si="822"/>
        <v>1</v>
      </c>
      <c r="K8746" s="7">
        <v>24.259740000000001</v>
      </c>
    </row>
    <row r="8747" spans="1:11" x14ac:dyDescent="0.25">
      <c r="A8747" s="6">
        <v>44561</v>
      </c>
      <c r="B8747" s="7">
        <v>6</v>
      </c>
      <c r="C8747" s="25">
        <v>117275.38457040439</v>
      </c>
      <c r="D8747" s="25">
        <f t="shared" si="824"/>
        <v>12</v>
      </c>
      <c r="E8747" s="25">
        <f t="shared" si="823"/>
        <v>0</v>
      </c>
      <c r="F8747" s="25">
        <f t="shared" si="825"/>
        <v>0</v>
      </c>
      <c r="G8747" s="25" t="str">
        <f t="shared" si="821"/>
        <v>Winter</v>
      </c>
      <c r="H8747" s="25">
        <f t="shared" si="826"/>
        <v>1</v>
      </c>
      <c r="I8747" s="25">
        <v>0</v>
      </c>
      <c r="J8747" s="25">
        <f t="shared" si="822"/>
        <v>1</v>
      </c>
      <c r="K8747" s="7">
        <v>22.316199999999998</v>
      </c>
    </row>
    <row r="8748" spans="1:11" x14ac:dyDescent="0.25">
      <c r="A8748" s="6">
        <v>44561</v>
      </c>
      <c r="B8748" s="7">
        <v>7</v>
      </c>
      <c r="C8748" s="25">
        <v>122486.00725917629</v>
      </c>
      <c r="D8748" s="25">
        <f t="shared" si="824"/>
        <v>12</v>
      </c>
      <c r="E8748" s="25">
        <f t="shared" si="823"/>
        <v>0</v>
      </c>
      <c r="F8748" s="25">
        <f t="shared" si="825"/>
        <v>0</v>
      </c>
      <c r="G8748" s="25" t="str">
        <f t="shared" si="821"/>
        <v>Winter</v>
      </c>
      <c r="H8748" s="25">
        <f t="shared" si="826"/>
        <v>6</v>
      </c>
      <c r="I8748" s="25">
        <v>0</v>
      </c>
      <c r="J8748" s="25">
        <f t="shared" si="822"/>
        <v>6</v>
      </c>
      <c r="K8748" s="7">
        <v>22.951460000000001</v>
      </c>
    </row>
    <row r="8749" spans="1:11" x14ac:dyDescent="0.25">
      <c r="A8749" s="6">
        <v>44561</v>
      </c>
      <c r="B8749" s="7">
        <v>8</v>
      </c>
      <c r="C8749" s="25">
        <v>128784.0024238826</v>
      </c>
      <c r="D8749" s="25">
        <f t="shared" si="824"/>
        <v>12</v>
      </c>
      <c r="E8749" s="25">
        <f t="shared" si="823"/>
        <v>0</v>
      </c>
      <c r="F8749" s="25">
        <f t="shared" si="825"/>
        <v>0</v>
      </c>
      <c r="G8749" s="25" t="str">
        <f t="shared" si="821"/>
        <v>Winter</v>
      </c>
      <c r="H8749" s="25">
        <f t="shared" si="826"/>
        <v>6</v>
      </c>
      <c r="I8749" s="25">
        <v>0</v>
      </c>
      <c r="J8749" s="25">
        <f t="shared" si="822"/>
        <v>6</v>
      </c>
      <c r="K8749" s="7">
        <v>23.10745</v>
      </c>
    </row>
    <row r="8750" spans="1:11" x14ac:dyDescent="0.25">
      <c r="A8750" s="6">
        <v>44561</v>
      </c>
      <c r="B8750" s="7">
        <v>9</v>
      </c>
      <c r="C8750" s="25">
        <v>139150.36973936745</v>
      </c>
      <c r="D8750" s="25">
        <f t="shared" si="824"/>
        <v>12</v>
      </c>
      <c r="E8750" s="25">
        <f t="shared" si="823"/>
        <v>0</v>
      </c>
      <c r="F8750" s="25">
        <f t="shared" si="825"/>
        <v>0</v>
      </c>
      <c r="G8750" s="25" t="str">
        <f t="shared" si="821"/>
        <v>Winter</v>
      </c>
      <c r="H8750" s="25">
        <f t="shared" si="826"/>
        <v>6</v>
      </c>
      <c r="I8750" s="25">
        <v>0</v>
      </c>
      <c r="J8750" s="25">
        <f t="shared" si="822"/>
        <v>6</v>
      </c>
      <c r="K8750" s="7">
        <v>24.84506</v>
      </c>
    </row>
    <row r="8751" spans="1:11" x14ac:dyDescent="0.25">
      <c r="A8751" s="6">
        <v>44561</v>
      </c>
      <c r="B8751" s="7">
        <v>10</v>
      </c>
      <c r="C8751" s="25">
        <v>148195.78165191738</v>
      </c>
      <c r="D8751" s="25">
        <f t="shared" si="824"/>
        <v>12</v>
      </c>
      <c r="E8751" s="25">
        <f t="shared" si="823"/>
        <v>0</v>
      </c>
      <c r="F8751" s="25">
        <f t="shared" si="825"/>
        <v>0</v>
      </c>
      <c r="G8751" s="25" t="str">
        <f t="shared" ref="G8751:G8765" si="827">IF(OR(D8751&lt;5,D8751&gt;9),"Winter","Summer")</f>
        <v>Winter</v>
      </c>
      <c r="H8751" s="25">
        <f t="shared" si="826"/>
        <v>2</v>
      </c>
      <c r="I8751" s="25">
        <v>0</v>
      </c>
      <c r="J8751" s="25">
        <f t="shared" ref="J8751:J8765" si="828">IF(I8751=0,H8751,5)</f>
        <v>2</v>
      </c>
      <c r="K8751" s="7">
        <v>26.418479999999999</v>
      </c>
    </row>
    <row r="8752" spans="1:11" x14ac:dyDescent="0.25">
      <c r="A8752" s="6">
        <v>44561</v>
      </c>
      <c r="B8752" s="7">
        <v>11</v>
      </c>
      <c r="C8752" s="25">
        <v>155860.55550199767</v>
      </c>
      <c r="D8752" s="25">
        <f t="shared" si="824"/>
        <v>12</v>
      </c>
      <c r="E8752" s="25">
        <f t="shared" si="823"/>
        <v>0</v>
      </c>
      <c r="F8752" s="25">
        <f t="shared" si="825"/>
        <v>0</v>
      </c>
      <c r="G8752" s="25" t="str">
        <f t="shared" si="827"/>
        <v>Winter</v>
      </c>
      <c r="H8752" s="25">
        <f t="shared" si="826"/>
        <v>2</v>
      </c>
      <c r="I8752" s="25">
        <v>0</v>
      </c>
      <c r="J8752" s="25">
        <f t="shared" si="828"/>
        <v>2</v>
      </c>
      <c r="K8752" s="7">
        <v>31.133669999999999</v>
      </c>
    </row>
    <row r="8753" spans="1:11" x14ac:dyDescent="0.25">
      <c r="A8753" s="6">
        <v>44561</v>
      </c>
      <c r="B8753" s="7">
        <v>12</v>
      </c>
      <c r="C8753" s="25">
        <v>159528.64682663084</v>
      </c>
      <c r="D8753" s="25">
        <f t="shared" si="824"/>
        <v>12</v>
      </c>
      <c r="E8753" s="25">
        <f t="shared" si="823"/>
        <v>0</v>
      </c>
      <c r="F8753" s="25">
        <f t="shared" si="825"/>
        <v>0</v>
      </c>
      <c r="G8753" s="25" t="str">
        <f t="shared" si="827"/>
        <v>Winter</v>
      </c>
      <c r="H8753" s="25">
        <f t="shared" si="826"/>
        <v>2</v>
      </c>
      <c r="I8753" s="25">
        <v>0</v>
      </c>
      <c r="J8753" s="25">
        <f t="shared" si="828"/>
        <v>2</v>
      </c>
      <c r="K8753" s="7">
        <v>27.938009999999998</v>
      </c>
    </row>
    <row r="8754" spans="1:11" x14ac:dyDescent="0.25">
      <c r="A8754" s="6">
        <v>44561</v>
      </c>
      <c r="B8754" s="7">
        <v>13</v>
      </c>
      <c r="C8754" s="25">
        <v>160079.48009200554</v>
      </c>
      <c r="D8754" s="25">
        <f t="shared" si="824"/>
        <v>12</v>
      </c>
      <c r="E8754" s="25">
        <f t="shared" si="823"/>
        <v>0</v>
      </c>
      <c r="F8754" s="25">
        <f t="shared" si="825"/>
        <v>0</v>
      </c>
      <c r="G8754" s="25" t="str">
        <f t="shared" si="827"/>
        <v>Winter</v>
      </c>
      <c r="H8754" s="25">
        <f t="shared" si="826"/>
        <v>2</v>
      </c>
      <c r="I8754" s="25">
        <v>0</v>
      </c>
      <c r="J8754" s="25">
        <f t="shared" si="828"/>
        <v>2</v>
      </c>
      <c r="K8754" s="7">
        <v>27.503039999999999</v>
      </c>
    </row>
    <row r="8755" spans="1:11" x14ac:dyDescent="0.25">
      <c r="A8755" s="6">
        <v>44561</v>
      </c>
      <c r="B8755" s="7">
        <v>14</v>
      </c>
      <c r="C8755" s="25">
        <v>156207.34983850492</v>
      </c>
      <c r="D8755" s="25">
        <f t="shared" si="824"/>
        <v>12</v>
      </c>
      <c r="E8755" s="25">
        <f t="shared" si="823"/>
        <v>0</v>
      </c>
      <c r="F8755" s="25">
        <f t="shared" si="825"/>
        <v>0</v>
      </c>
      <c r="G8755" s="25" t="str">
        <f t="shared" si="827"/>
        <v>Winter</v>
      </c>
      <c r="H8755" s="25">
        <f t="shared" si="826"/>
        <v>2</v>
      </c>
      <c r="I8755" s="25">
        <v>0</v>
      </c>
      <c r="J8755" s="25">
        <f t="shared" si="828"/>
        <v>2</v>
      </c>
      <c r="K8755" s="7">
        <v>25.228290000000001</v>
      </c>
    </row>
    <row r="8756" spans="1:11" x14ac:dyDescent="0.25">
      <c r="A8756" s="6">
        <v>44561</v>
      </c>
      <c r="B8756" s="7">
        <v>15</v>
      </c>
      <c r="C8756" s="25">
        <v>152909.01530461895</v>
      </c>
      <c r="D8756" s="25">
        <f t="shared" si="824"/>
        <v>12</v>
      </c>
      <c r="E8756" s="25">
        <f t="shared" si="823"/>
        <v>0</v>
      </c>
      <c r="F8756" s="25">
        <f t="shared" si="825"/>
        <v>0</v>
      </c>
      <c r="G8756" s="25" t="str">
        <f t="shared" si="827"/>
        <v>Winter</v>
      </c>
      <c r="H8756" s="25">
        <f t="shared" si="826"/>
        <v>2</v>
      </c>
      <c r="I8756" s="25">
        <v>0</v>
      </c>
      <c r="J8756" s="25">
        <f t="shared" si="828"/>
        <v>2</v>
      </c>
      <c r="K8756" s="7">
        <v>23.772870000000001</v>
      </c>
    </row>
    <row r="8757" spans="1:11" x14ac:dyDescent="0.25">
      <c r="A8757" s="6">
        <v>44561</v>
      </c>
      <c r="B8757" s="7">
        <v>16</v>
      </c>
      <c r="C8757" s="25">
        <v>153353.4028386916</v>
      </c>
      <c r="D8757" s="25">
        <f t="shared" si="824"/>
        <v>12</v>
      </c>
      <c r="E8757" s="25">
        <f t="shared" si="823"/>
        <v>0</v>
      </c>
      <c r="F8757" s="25">
        <f t="shared" si="825"/>
        <v>0</v>
      </c>
      <c r="G8757" s="25" t="str">
        <f t="shared" si="827"/>
        <v>Winter</v>
      </c>
      <c r="H8757" s="25">
        <f t="shared" si="826"/>
        <v>2</v>
      </c>
      <c r="I8757" s="25">
        <v>0</v>
      </c>
      <c r="J8757" s="25">
        <f t="shared" si="828"/>
        <v>2</v>
      </c>
      <c r="K8757" s="7">
        <v>25.335170000000002</v>
      </c>
    </row>
    <row r="8758" spans="1:11" x14ac:dyDescent="0.25">
      <c r="A8758" s="6">
        <v>44561</v>
      </c>
      <c r="B8758" s="7">
        <v>17</v>
      </c>
      <c r="C8758" s="25">
        <v>154072.57310044434</v>
      </c>
      <c r="D8758" s="25">
        <f t="shared" si="824"/>
        <v>12</v>
      </c>
      <c r="E8758" s="25">
        <f t="shared" si="823"/>
        <v>0</v>
      </c>
      <c r="F8758" s="25">
        <f t="shared" si="825"/>
        <v>0</v>
      </c>
      <c r="G8758" s="25" t="str">
        <f t="shared" si="827"/>
        <v>Winter</v>
      </c>
      <c r="H8758" s="25">
        <f t="shared" si="826"/>
        <v>2</v>
      </c>
      <c r="I8758" s="25">
        <v>0</v>
      </c>
      <c r="J8758" s="25">
        <f t="shared" si="828"/>
        <v>2</v>
      </c>
      <c r="K8758" s="7">
        <v>28.340009999999999</v>
      </c>
    </row>
    <row r="8759" spans="1:11" x14ac:dyDescent="0.25">
      <c r="A8759" s="6">
        <v>44561</v>
      </c>
      <c r="B8759" s="7">
        <v>18</v>
      </c>
      <c r="C8759" s="25">
        <v>166780.83706243231</v>
      </c>
      <c r="D8759" s="25">
        <f t="shared" si="824"/>
        <v>12</v>
      </c>
      <c r="E8759" s="25">
        <f t="shared" si="823"/>
        <v>0</v>
      </c>
      <c r="F8759" s="25">
        <f t="shared" si="825"/>
        <v>0</v>
      </c>
      <c r="G8759" s="25" t="str">
        <f t="shared" si="827"/>
        <v>Winter</v>
      </c>
      <c r="H8759" s="25">
        <f t="shared" si="826"/>
        <v>2</v>
      </c>
      <c r="I8759" s="25">
        <v>0</v>
      </c>
      <c r="J8759" s="25">
        <f t="shared" si="828"/>
        <v>2</v>
      </c>
      <c r="K8759" s="7">
        <v>27.015160000000002</v>
      </c>
    </row>
    <row r="8760" spans="1:11" x14ac:dyDescent="0.25">
      <c r="A8760" s="6">
        <v>44561</v>
      </c>
      <c r="B8760" s="7">
        <v>19</v>
      </c>
      <c r="C8760" s="25">
        <v>171898.2183618237</v>
      </c>
      <c r="D8760" s="25">
        <f t="shared" si="824"/>
        <v>12</v>
      </c>
      <c r="E8760" s="25">
        <f t="shared" si="823"/>
        <v>0</v>
      </c>
      <c r="F8760" s="25">
        <f t="shared" si="825"/>
        <v>0</v>
      </c>
      <c r="G8760" s="25" t="str">
        <f t="shared" si="827"/>
        <v>Winter</v>
      </c>
      <c r="H8760" s="25">
        <f t="shared" si="826"/>
        <v>6</v>
      </c>
      <c r="I8760" s="25">
        <v>0</v>
      </c>
      <c r="J8760" s="25">
        <f t="shared" si="828"/>
        <v>6</v>
      </c>
      <c r="K8760" s="7">
        <v>23.65785</v>
      </c>
    </row>
    <row r="8761" spans="1:11" x14ac:dyDescent="0.25">
      <c r="A8761" s="6">
        <v>44561</v>
      </c>
      <c r="B8761" s="7">
        <v>20</v>
      </c>
      <c r="C8761" s="25">
        <v>165431.03193827716</v>
      </c>
      <c r="D8761" s="25">
        <f t="shared" si="824"/>
        <v>12</v>
      </c>
      <c r="E8761" s="25">
        <f t="shared" si="823"/>
        <v>0</v>
      </c>
      <c r="F8761" s="25">
        <f t="shared" si="825"/>
        <v>0</v>
      </c>
      <c r="G8761" s="25" t="str">
        <f t="shared" si="827"/>
        <v>Winter</v>
      </c>
      <c r="H8761" s="25">
        <f t="shared" si="826"/>
        <v>6</v>
      </c>
      <c r="I8761" s="25">
        <v>0</v>
      </c>
      <c r="J8761" s="25">
        <f t="shared" si="828"/>
        <v>6</v>
      </c>
      <c r="K8761" s="7">
        <v>23.349170000000001</v>
      </c>
    </row>
    <row r="8762" spans="1:11" x14ac:dyDescent="0.25">
      <c r="A8762" s="6">
        <v>44561</v>
      </c>
      <c r="B8762" s="7">
        <v>21</v>
      </c>
      <c r="C8762" s="25">
        <v>154649.42263227663</v>
      </c>
      <c r="D8762" s="25">
        <f t="shared" si="824"/>
        <v>12</v>
      </c>
      <c r="E8762" s="25">
        <f t="shared" si="823"/>
        <v>0</v>
      </c>
      <c r="F8762" s="25">
        <f t="shared" si="825"/>
        <v>0</v>
      </c>
      <c r="G8762" s="25" t="str">
        <f t="shared" si="827"/>
        <v>Winter</v>
      </c>
      <c r="H8762" s="25">
        <f t="shared" si="826"/>
        <v>6</v>
      </c>
      <c r="I8762" s="25">
        <v>0</v>
      </c>
      <c r="J8762" s="25">
        <f t="shared" si="828"/>
        <v>6</v>
      </c>
      <c r="K8762" s="7">
        <v>22.70392</v>
      </c>
    </row>
    <row r="8763" spans="1:11" x14ac:dyDescent="0.25">
      <c r="A8763" s="6">
        <v>44561</v>
      </c>
      <c r="B8763" s="7">
        <v>22</v>
      </c>
      <c r="C8763" s="25">
        <v>145203.16239767001</v>
      </c>
      <c r="D8763" s="25">
        <f t="shared" si="824"/>
        <v>12</v>
      </c>
      <c r="E8763" s="25">
        <f t="shared" si="823"/>
        <v>0</v>
      </c>
      <c r="F8763" s="25">
        <f t="shared" si="825"/>
        <v>0</v>
      </c>
      <c r="G8763" s="25" t="str">
        <f t="shared" si="827"/>
        <v>Winter</v>
      </c>
      <c r="H8763" s="25">
        <f t="shared" si="826"/>
        <v>2</v>
      </c>
      <c r="I8763" s="25">
        <v>0</v>
      </c>
      <c r="J8763" s="25">
        <f t="shared" si="828"/>
        <v>2</v>
      </c>
      <c r="K8763" s="7">
        <v>22.451560000000001</v>
      </c>
    </row>
    <row r="8764" spans="1:11" x14ac:dyDescent="0.25">
      <c r="A8764" s="6">
        <v>44561</v>
      </c>
      <c r="B8764" s="7">
        <v>23</v>
      </c>
      <c r="C8764" s="25">
        <v>135056.23991512638</v>
      </c>
      <c r="D8764" s="25">
        <f t="shared" si="824"/>
        <v>12</v>
      </c>
      <c r="E8764" s="25">
        <f t="shared" si="823"/>
        <v>0</v>
      </c>
      <c r="F8764" s="25">
        <f t="shared" si="825"/>
        <v>0</v>
      </c>
      <c r="G8764" s="25" t="str">
        <f t="shared" si="827"/>
        <v>Winter</v>
      </c>
      <c r="H8764" s="25">
        <f t="shared" si="826"/>
        <v>2</v>
      </c>
      <c r="I8764" s="25">
        <v>0</v>
      </c>
      <c r="J8764" s="25">
        <f t="shared" si="828"/>
        <v>2</v>
      </c>
      <c r="K8764" s="7">
        <v>21.05489</v>
      </c>
    </row>
    <row r="8765" spans="1:11" x14ac:dyDescent="0.25">
      <c r="A8765" s="6">
        <v>44561</v>
      </c>
      <c r="B8765" s="7">
        <v>24</v>
      </c>
      <c r="C8765" s="25">
        <v>124465.58895847804</v>
      </c>
      <c r="D8765" s="25">
        <f t="shared" si="824"/>
        <v>12</v>
      </c>
      <c r="E8765" s="25">
        <f t="shared" si="823"/>
        <v>0</v>
      </c>
      <c r="F8765" s="25">
        <f t="shared" si="825"/>
        <v>0</v>
      </c>
      <c r="G8765" s="25" t="str">
        <f t="shared" si="827"/>
        <v>Winter</v>
      </c>
      <c r="H8765" s="25">
        <f t="shared" si="826"/>
        <v>2</v>
      </c>
      <c r="I8765" s="25">
        <v>0</v>
      </c>
      <c r="J8765" s="25">
        <f t="shared" si="828"/>
        <v>2</v>
      </c>
      <c r="K8765" s="7">
        <v>20.569220000000001</v>
      </c>
    </row>
  </sheetData>
  <conditionalFormatting sqref="B2:B3">
    <cfRule type="cellIs" dxfId="53" priority="5" stopIfTrue="1" operator="between">
      <formula>50</formula>
      <formula>100</formula>
    </cfRule>
    <cfRule type="cellIs" dxfId="52" priority="6" stopIfTrue="1" operator="greaterThan">
      <formula>100</formula>
    </cfRule>
  </conditionalFormatting>
  <conditionalFormatting sqref="F4">
    <cfRule type="top10" dxfId="51" priority="3" percent="1" bottom="1" rank="10"/>
    <cfRule type="top10" dxfId="50" priority="4" percent="1" rank="10"/>
  </conditionalFormatting>
  <pageMargins left="0.7" right="0.7" top="0.75" bottom="0.75" header="0.3" footer="0.3"/>
  <pageSetup scale="10" orientation="landscape" r:id="rId1"/>
  <headerFooter>
    <oddHeader>&amp;R&amp;"Times New Roman,Bold"&amp;10KyPSC Case No. 2022-00372
STAFF-DR-01-056 Attachment BLS-5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36500-0D2C-4592-8DF3-C8250746B01C}">
  <sheetPr>
    <pageSetUpPr fitToPage="1"/>
  </sheetPr>
  <dimension ref="A1:U371"/>
  <sheetViews>
    <sheetView view="pageLayout" zoomScaleNormal="100" workbookViewId="0"/>
  </sheetViews>
  <sheetFormatPr defaultColWidth="9.140625" defaultRowHeight="15" x14ac:dyDescent="0.25"/>
  <cols>
    <col min="1" max="1" width="9.140625" style="12"/>
    <col min="2" max="2" width="7.42578125" style="12" bestFit="1" customWidth="1"/>
    <col min="3" max="3" width="13.140625" style="12" bestFit="1" customWidth="1"/>
    <col min="4" max="4" width="13.5703125" style="12" bestFit="1" customWidth="1"/>
    <col min="5" max="5" width="7.42578125" style="12" bestFit="1" customWidth="1"/>
    <col min="6" max="6" width="13.42578125" style="12" bestFit="1" customWidth="1"/>
    <col min="7" max="7" width="9.140625" style="12"/>
    <col min="8" max="8" width="11.5703125" style="12" bestFit="1" customWidth="1"/>
    <col min="9" max="9" width="9.140625" style="12"/>
    <col min="10" max="10" width="13.140625" style="12" bestFit="1" customWidth="1"/>
    <col min="11" max="11" width="17.85546875" style="12" bestFit="1" customWidth="1"/>
    <col min="12" max="17" width="9.140625" style="12"/>
    <col min="18" max="18" width="7.42578125" style="12" bestFit="1" customWidth="1"/>
    <col min="19" max="21" width="10.5703125" style="12" bestFit="1" customWidth="1"/>
    <col min="22" max="16384" width="9.140625" style="12"/>
  </cols>
  <sheetData>
    <row r="1" spans="1:21" ht="26.25" x14ac:dyDescent="0.4">
      <c r="A1" s="68" t="s">
        <v>434</v>
      </c>
    </row>
    <row r="5" spans="1:21" x14ac:dyDescent="0.25">
      <c r="B5" s="12" t="s">
        <v>1</v>
      </c>
      <c r="C5" s="12" t="s">
        <v>417</v>
      </c>
      <c r="E5" s="12" t="s">
        <v>1</v>
      </c>
      <c r="F5" s="12" t="s">
        <v>371</v>
      </c>
      <c r="J5" s="12" t="s">
        <v>416</v>
      </c>
      <c r="K5" s="12" t="s">
        <v>381</v>
      </c>
    </row>
    <row r="6" spans="1:21" x14ac:dyDescent="0.25">
      <c r="B6" s="33" t="s">
        <v>6</v>
      </c>
      <c r="C6" s="34">
        <v>174262.74232579934</v>
      </c>
      <c r="E6" s="47" t="s">
        <v>241</v>
      </c>
      <c r="F6" s="48">
        <v>383585.78630109021</v>
      </c>
      <c r="H6" s="35"/>
      <c r="J6" s="12" t="s">
        <v>1</v>
      </c>
      <c r="K6" s="26">
        <v>1</v>
      </c>
      <c r="L6" s="26">
        <v>2</v>
      </c>
      <c r="M6" s="26">
        <v>3</v>
      </c>
      <c r="N6" s="26">
        <v>4</v>
      </c>
      <c r="O6" s="26">
        <v>6</v>
      </c>
      <c r="R6" s="12" t="s">
        <v>1</v>
      </c>
      <c r="S6" s="12" t="s">
        <v>418</v>
      </c>
      <c r="T6" s="12">
        <v>4</v>
      </c>
      <c r="U6" s="12">
        <v>6</v>
      </c>
    </row>
    <row r="7" spans="1:21" x14ac:dyDescent="0.25">
      <c r="B7" s="33" t="s">
        <v>7</v>
      </c>
      <c r="C7" s="34">
        <v>262696.71950219001</v>
      </c>
      <c r="E7" s="47" t="s">
        <v>229</v>
      </c>
      <c r="F7" s="48">
        <v>382026.60644665943</v>
      </c>
      <c r="H7" s="35"/>
      <c r="J7" s="33" t="s">
        <v>6</v>
      </c>
      <c r="K7" s="34">
        <v>467068.27172313549</v>
      </c>
      <c r="L7" s="34">
        <v>2702503.0566056189</v>
      </c>
      <c r="M7" s="34"/>
      <c r="N7" s="34"/>
      <c r="O7" s="34"/>
      <c r="R7" s="49" t="s">
        <v>229</v>
      </c>
      <c r="S7" s="25">
        <f t="shared" ref="S7:S70" si="0">T7+U7</f>
        <v>2203634.9948075162</v>
      </c>
      <c r="T7" s="25">
        <v>2203634.9948075162</v>
      </c>
      <c r="U7" s="25"/>
    </row>
    <row r="8" spans="1:21" x14ac:dyDescent="0.25">
      <c r="B8" s="33" t="s">
        <v>8</v>
      </c>
      <c r="C8" s="34">
        <v>255386.98941986467</v>
      </c>
      <c r="E8" s="47" t="s">
        <v>240</v>
      </c>
      <c r="F8" s="48">
        <v>375388.78981351189</v>
      </c>
      <c r="H8" s="35"/>
      <c r="J8" s="33" t="s">
        <v>7</v>
      </c>
      <c r="K8" s="34">
        <v>539039.08189614001</v>
      </c>
      <c r="L8" s="34">
        <v>3939176.0264466447</v>
      </c>
      <c r="M8" s="34"/>
      <c r="N8" s="34"/>
      <c r="O8" s="34"/>
      <c r="R8" s="49" t="s">
        <v>241</v>
      </c>
      <c r="S8" s="25">
        <f t="shared" si="0"/>
        <v>2178617.928470402</v>
      </c>
      <c r="T8" s="25">
        <v>2178617.928470402</v>
      </c>
      <c r="U8" s="25"/>
    </row>
    <row r="9" spans="1:21" x14ac:dyDescent="0.25">
      <c r="B9" s="33" t="s">
        <v>9</v>
      </c>
      <c r="C9" s="34">
        <v>249595.24702669872</v>
      </c>
      <c r="E9" s="47" t="s">
        <v>185</v>
      </c>
      <c r="F9" s="48">
        <v>374698.26080226799</v>
      </c>
      <c r="H9" s="35"/>
      <c r="J9" s="33" t="s">
        <v>8</v>
      </c>
      <c r="K9" s="34">
        <v>953246.27784600446</v>
      </c>
      <c r="L9" s="34">
        <v>2714750.4745367081</v>
      </c>
      <c r="M9" s="34"/>
      <c r="N9" s="34"/>
      <c r="O9" s="34">
        <v>1450045.1602819047</v>
      </c>
      <c r="R9" s="49" t="s">
        <v>240</v>
      </c>
      <c r="S9" s="25">
        <f t="shared" si="0"/>
        <v>2133675.0087195719</v>
      </c>
      <c r="T9" s="25">
        <v>2133675.0087195719</v>
      </c>
      <c r="U9" s="25"/>
    </row>
    <row r="10" spans="1:21" x14ac:dyDescent="0.25">
      <c r="B10" s="33" t="s">
        <v>10</v>
      </c>
      <c r="C10" s="34">
        <v>232169.44084198386</v>
      </c>
      <c r="E10" s="47" t="s">
        <v>246</v>
      </c>
      <c r="F10" s="48">
        <v>368431.56025845231</v>
      </c>
      <c r="H10" s="35"/>
      <c r="J10" s="33" t="s">
        <v>9</v>
      </c>
      <c r="K10" s="34">
        <v>1046949.3532154104</v>
      </c>
      <c r="L10" s="34">
        <v>2486188.6413815427</v>
      </c>
      <c r="M10" s="34"/>
      <c r="N10" s="34"/>
      <c r="O10" s="34">
        <v>1412165.7499241573</v>
      </c>
      <c r="R10" s="49" t="s">
        <v>185</v>
      </c>
      <c r="S10" s="25">
        <f t="shared" si="0"/>
        <v>2105850.7663963479</v>
      </c>
      <c r="T10" s="25">
        <v>2105850.7663963479</v>
      </c>
      <c r="U10" s="25"/>
    </row>
    <row r="11" spans="1:21" x14ac:dyDescent="0.25">
      <c r="B11" s="33" t="s">
        <v>11</v>
      </c>
      <c r="C11" s="34">
        <v>307626.47510672815</v>
      </c>
      <c r="E11" s="35" t="s">
        <v>228</v>
      </c>
      <c r="F11" s="12">
        <v>368075.18169798376</v>
      </c>
      <c r="J11" s="33" t="s">
        <v>10</v>
      </c>
      <c r="K11" s="34">
        <v>775094.23671347962</v>
      </c>
      <c r="L11" s="34">
        <v>2304733.1642526421</v>
      </c>
      <c r="M11" s="34"/>
      <c r="N11" s="34"/>
      <c r="O11" s="34">
        <v>1239281.0310895431</v>
      </c>
      <c r="R11" s="49" t="s">
        <v>228</v>
      </c>
      <c r="S11" s="25">
        <f t="shared" si="0"/>
        <v>2100143.8457533494</v>
      </c>
      <c r="T11" s="25">
        <v>2100143.8457533494</v>
      </c>
      <c r="U11" s="25"/>
    </row>
    <row r="12" spans="1:21" x14ac:dyDescent="0.25">
      <c r="B12" s="33" t="s">
        <v>12</v>
      </c>
      <c r="C12" s="34">
        <v>314336.70131972275</v>
      </c>
      <c r="E12" s="35" t="s">
        <v>192</v>
      </c>
      <c r="F12" s="12">
        <v>365557.35700492852</v>
      </c>
      <c r="J12" s="33" t="s">
        <v>11</v>
      </c>
      <c r="K12" s="34">
        <v>1032959.0560826096</v>
      </c>
      <c r="L12" s="34">
        <v>3321679.4855352975</v>
      </c>
      <c r="M12" s="34"/>
      <c r="N12" s="34"/>
      <c r="O12" s="34">
        <v>1648422.3523099236</v>
      </c>
      <c r="R12" s="12" t="s">
        <v>212</v>
      </c>
      <c r="S12" s="25">
        <f t="shared" si="0"/>
        <v>2073028.6151068446</v>
      </c>
      <c r="T12" s="25">
        <v>2073028.6151068446</v>
      </c>
      <c r="U12" s="25"/>
    </row>
    <row r="13" spans="1:21" x14ac:dyDescent="0.25">
      <c r="B13" s="33" t="s">
        <v>13</v>
      </c>
      <c r="C13" s="34">
        <v>298845.48932592198</v>
      </c>
      <c r="E13" s="35" t="s">
        <v>211</v>
      </c>
      <c r="F13" s="12">
        <v>364373.20506361959</v>
      </c>
      <c r="J13" s="33" t="s">
        <v>12</v>
      </c>
      <c r="K13" s="34">
        <v>1232649.0201580743</v>
      </c>
      <c r="L13" s="34">
        <v>3682721.3848635647</v>
      </c>
      <c r="M13" s="34"/>
      <c r="N13" s="34"/>
      <c r="O13" s="34">
        <v>1795667.357376568</v>
      </c>
      <c r="R13" s="12" t="s">
        <v>192</v>
      </c>
      <c r="S13" s="25">
        <f t="shared" si="0"/>
        <v>2063723.9450634038</v>
      </c>
      <c r="T13" s="25">
        <v>2063723.9450634038</v>
      </c>
      <c r="U13" s="25"/>
    </row>
    <row r="14" spans="1:21" x14ac:dyDescent="0.25">
      <c r="B14" s="33" t="s">
        <v>14</v>
      </c>
      <c r="C14" s="34">
        <v>255961.49800232041</v>
      </c>
      <c r="E14" s="35" t="s">
        <v>191</v>
      </c>
      <c r="F14" s="12">
        <v>364236.44657089782</v>
      </c>
      <c r="J14" s="33" t="s">
        <v>13</v>
      </c>
      <c r="K14" s="34">
        <v>1356807.5515191639</v>
      </c>
      <c r="L14" s="34">
        <v>4706709.3095776876</v>
      </c>
      <c r="M14" s="34"/>
      <c r="N14" s="34"/>
      <c r="O14" s="34"/>
      <c r="R14" s="12" t="s">
        <v>184</v>
      </c>
      <c r="S14" s="25">
        <f t="shared" si="0"/>
        <v>2004845.9113623959</v>
      </c>
      <c r="T14" s="25">
        <v>2004845.9113623959</v>
      </c>
      <c r="U14" s="25"/>
    </row>
    <row r="15" spans="1:21" x14ac:dyDescent="0.25">
      <c r="B15" s="33" t="s">
        <v>15</v>
      </c>
      <c r="C15" s="34">
        <v>277854.70903664321</v>
      </c>
      <c r="E15" s="35" t="s">
        <v>212</v>
      </c>
      <c r="F15" s="12">
        <v>363249.9899430073</v>
      </c>
      <c r="J15" s="33" t="s">
        <v>14</v>
      </c>
      <c r="K15" s="34">
        <v>790440.16945020854</v>
      </c>
      <c r="L15" s="34">
        <v>4028402.7015600209</v>
      </c>
      <c r="M15" s="34"/>
      <c r="N15" s="34"/>
      <c r="O15" s="34"/>
      <c r="R15" s="12" t="s">
        <v>213</v>
      </c>
      <c r="S15" s="25">
        <f t="shared" si="0"/>
        <v>1963238.5686014479</v>
      </c>
      <c r="T15" s="25">
        <v>1963238.5686014479</v>
      </c>
      <c r="U15" s="25"/>
    </row>
    <row r="16" spans="1:21" x14ac:dyDescent="0.25">
      <c r="B16" s="33" t="s">
        <v>16</v>
      </c>
      <c r="C16" s="34">
        <v>289247.22838315688</v>
      </c>
      <c r="E16" s="35" t="s">
        <v>184</v>
      </c>
      <c r="F16" s="12">
        <v>362764.72934824158</v>
      </c>
      <c r="J16" s="33" t="s">
        <v>15</v>
      </c>
      <c r="K16" s="34">
        <v>1063051.9241367015</v>
      </c>
      <c r="L16" s="34">
        <v>3050571.5198946144</v>
      </c>
      <c r="M16" s="34"/>
      <c r="N16" s="34"/>
      <c r="O16" s="34">
        <v>1597705.972991091</v>
      </c>
      <c r="R16" s="12" t="s">
        <v>214</v>
      </c>
      <c r="S16" s="25">
        <f t="shared" si="0"/>
        <v>1958314.9186220483</v>
      </c>
      <c r="T16" s="25">
        <v>1958314.9186220483</v>
      </c>
      <c r="U16" s="25"/>
    </row>
    <row r="17" spans="2:21" x14ac:dyDescent="0.25">
      <c r="B17" s="33" t="s">
        <v>17</v>
      </c>
      <c r="C17" s="34">
        <v>216402.20891007606</v>
      </c>
      <c r="E17" s="35" t="s">
        <v>239</v>
      </c>
      <c r="F17" s="12">
        <v>360282.30125543359</v>
      </c>
      <c r="J17" s="33" t="s">
        <v>16</v>
      </c>
      <c r="K17" s="34">
        <v>1188619.106968503</v>
      </c>
      <c r="L17" s="34">
        <v>2952004.9220829625</v>
      </c>
      <c r="M17" s="34"/>
      <c r="N17" s="34"/>
      <c r="O17" s="34">
        <v>1639377.2101674913</v>
      </c>
      <c r="R17" s="12" t="s">
        <v>215</v>
      </c>
      <c r="S17" s="25">
        <f t="shared" si="0"/>
        <v>1957288.2802328286</v>
      </c>
      <c r="T17" s="25">
        <v>1957288.2802328286</v>
      </c>
      <c r="U17" s="25"/>
    </row>
    <row r="18" spans="2:21" x14ac:dyDescent="0.25">
      <c r="B18" s="33" t="s">
        <v>18</v>
      </c>
      <c r="C18" s="34">
        <v>205553.68874747897</v>
      </c>
      <c r="E18" s="35" t="s">
        <v>225</v>
      </c>
      <c r="F18" s="12">
        <v>355924.10521096428</v>
      </c>
      <c r="J18" s="33" t="s">
        <v>17</v>
      </c>
      <c r="K18" s="34">
        <v>948081.13494212297</v>
      </c>
      <c r="L18" s="34">
        <v>2344318.857366092</v>
      </c>
      <c r="M18" s="34"/>
      <c r="N18" s="34"/>
      <c r="O18" s="34">
        <v>1269472.5796869192</v>
      </c>
      <c r="R18" s="12" t="s">
        <v>201</v>
      </c>
      <c r="S18" s="25">
        <f t="shared" si="0"/>
        <v>1950575.8748174156</v>
      </c>
      <c r="T18" s="25">
        <v>1950575.8748174156</v>
      </c>
      <c r="U18" s="25"/>
    </row>
    <row r="19" spans="2:21" x14ac:dyDescent="0.25">
      <c r="B19" s="33" t="s">
        <v>19</v>
      </c>
      <c r="C19" s="34">
        <v>231169.61365598475</v>
      </c>
      <c r="E19" s="35" t="s">
        <v>183</v>
      </c>
      <c r="F19" s="12">
        <v>350180.34012337483</v>
      </c>
      <c r="J19" s="33" t="s">
        <v>18</v>
      </c>
      <c r="K19" s="34">
        <v>792134.36576195201</v>
      </c>
      <c r="L19" s="34">
        <v>2223803.5702078482</v>
      </c>
      <c r="M19" s="34"/>
      <c r="N19" s="34"/>
      <c r="O19" s="34">
        <v>1194494.3083766133</v>
      </c>
      <c r="R19" s="12" t="s">
        <v>230</v>
      </c>
      <c r="S19" s="25">
        <f t="shared" si="0"/>
        <v>1901085.872092891</v>
      </c>
      <c r="T19" s="25">
        <v>1901085.872092891</v>
      </c>
      <c r="U19" s="25"/>
    </row>
    <row r="20" spans="2:21" x14ac:dyDescent="0.25">
      <c r="B20" s="33" t="s">
        <v>20</v>
      </c>
      <c r="C20" s="34">
        <v>246999.18023036042</v>
      </c>
      <c r="E20" s="35" t="s">
        <v>245</v>
      </c>
      <c r="F20" s="12">
        <v>349871.94530078262</v>
      </c>
      <c r="J20" s="33" t="s">
        <v>19</v>
      </c>
      <c r="K20" s="34">
        <v>794142.40463179199</v>
      </c>
      <c r="L20" s="34">
        <v>2597011.7307005557</v>
      </c>
      <c r="M20" s="34"/>
      <c r="N20" s="34"/>
      <c r="O20" s="34">
        <v>1265947.6209827941</v>
      </c>
      <c r="R20" s="12" t="s">
        <v>235</v>
      </c>
      <c r="S20" s="25">
        <f t="shared" si="0"/>
        <v>1883559.4332990616</v>
      </c>
      <c r="T20" s="25">
        <v>1883559.4332990616</v>
      </c>
      <c r="U20" s="25"/>
    </row>
    <row r="21" spans="2:21" x14ac:dyDescent="0.25">
      <c r="B21" s="33" t="s">
        <v>21</v>
      </c>
      <c r="C21" s="34">
        <v>270929.3744269539</v>
      </c>
      <c r="E21" s="35" t="s">
        <v>213</v>
      </c>
      <c r="F21" s="12">
        <v>347271.07570066099</v>
      </c>
      <c r="J21" s="33" t="s">
        <v>20</v>
      </c>
      <c r="K21" s="34">
        <v>881433.61724947568</v>
      </c>
      <c r="L21" s="34">
        <v>4333558.621198833</v>
      </c>
      <c r="M21" s="34"/>
      <c r="N21" s="34"/>
      <c r="O21" s="34"/>
      <c r="R21" s="12" t="s">
        <v>193</v>
      </c>
      <c r="S21" s="25">
        <f t="shared" si="0"/>
        <v>1881259.933466264</v>
      </c>
      <c r="T21" s="25">
        <v>1881259.933466264</v>
      </c>
      <c r="U21" s="25"/>
    </row>
    <row r="22" spans="2:21" x14ac:dyDescent="0.25">
      <c r="B22" s="33" t="s">
        <v>22</v>
      </c>
      <c r="C22" s="34">
        <v>289008.73235655902</v>
      </c>
      <c r="E22" s="35" t="s">
        <v>169</v>
      </c>
      <c r="F22" s="12">
        <v>346622.71242837876</v>
      </c>
      <c r="J22" s="33" t="s">
        <v>21</v>
      </c>
      <c r="K22" s="34">
        <v>1036929.1734510103</v>
      </c>
      <c r="L22" s="34">
        <v>4714782.6748613259</v>
      </c>
      <c r="M22" s="34"/>
      <c r="N22" s="34"/>
      <c r="O22" s="34"/>
      <c r="R22" s="12" t="s">
        <v>243</v>
      </c>
      <c r="S22" s="25">
        <f t="shared" si="0"/>
        <v>1874905.1808560332</v>
      </c>
      <c r="T22" s="25">
        <v>1874905.1808560332</v>
      </c>
      <c r="U22" s="25"/>
    </row>
    <row r="23" spans="2:21" x14ac:dyDescent="0.25">
      <c r="B23" s="33" t="s">
        <v>23</v>
      </c>
      <c r="C23" s="34">
        <v>237895.52965488052</v>
      </c>
      <c r="E23" s="35" t="s">
        <v>214</v>
      </c>
      <c r="F23" s="12">
        <v>346192.78758867423</v>
      </c>
      <c r="J23" s="33" t="s">
        <v>22</v>
      </c>
      <c r="K23" s="34">
        <v>1007119.6310718865</v>
      </c>
      <c r="L23" s="34">
        <v>3267955.6781169325</v>
      </c>
      <c r="M23" s="34"/>
      <c r="N23" s="34"/>
      <c r="O23" s="34">
        <v>1528430.5806662138</v>
      </c>
      <c r="R23" s="12" t="s">
        <v>170</v>
      </c>
      <c r="S23" s="25">
        <f t="shared" si="0"/>
        <v>1841805.6988441455</v>
      </c>
      <c r="T23" s="25">
        <v>1841805.6988441455</v>
      </c>
      <c r="U23" s="25"/>
    </row>
    <row r="24" spans="2:21" x14ac:dyDescent="0.25">
      <c r="B24" s="33" t="s">
        <v>24</v>
      </c>
      <c r="C24" s="34">
        <v>212528.85564668721</v>
      </c>
      <c r="E24" s="35" t="s">
        <v>215</v>
      </c>
      <c r="F24" s="12">
        <v>345213.81119232986</v>
      </c>
      <c r="J24" s="33" t="s">
        <v>23</v>
      </c>
      <c r="K24" s="34">
        <v>985389.60831139574</v>
      </c>
      <c r="L24" s="34">
        <v>2583938.6798174381</v>
      </c>
      <c r="M24" s="34"/>
      <c r="N24" s="34"/>
      <c r="O24" s="34">
        <v>1387506.7434554941</v>
      </c>
      <c r="R24" s="12" t="s">
        <v>237</v>
      </c>
      <c r="S24" s="25">
        <f t="shared" si="0"/>
        <v>1837131.9801167501</v>
      </c>
      <c r="T24" s="25">
        <v>1837131.9801167501</v>
      </c>
      <c r="U24" s="25"/>
    </row>
    <row r="25" spans="2:21" x14ac:dyDescent="0.25">
      <c r="B25" s="33" t="s">
        <v>25</v>
      </c>
      <c r="C25" s="34">
        <v>281029.05228546576</v>
      </c>
      <c r="E25" s="35" t="s">
        <v>201</v>
      </c>
      <c r="F25" s="12">
        <v>345000.05122648994</v>
      </c>
      <c r="J25" s="33" t="s">
        <v>24</v>
      </c>
      <c r="K25" s="34">
        <v>837814.27856016613</v>
      </c>
      <c r="L25" s="34">
        <v>2238526.6519059222</v>
      </c>
      <c r="M25" s="34"/>
      <c r="N25" s="34"/>
      <c r="O25" s="34">
        <v>1198501.1069236565</v>
      </c>
      <c r="R25" s="12" t="s">
        <v>31</v>
      </c>
      <c r="S25" s="25">
        <f t="shared" si="0"/>
        <v>1834625.524838676</v>
      </c>
      <c r="T25" s="25"/>
      <c r="U25" s="25">
        <v>1834625.524838676</v>
      </c>
    </row>
    <row r="26" spans="2:21" x14ac:dyDescent="0.25">
      <c r="B26" s="33" t="s">
        <v>26</v>
      </c>
      <c r="C26" s="34">
        <v>278086.2651445723</v>
      </c>
      <c r="E26" s="35" t="s">
        <v>243</v>
      </c>
      <c r="F26" s="12">
        <v>336006.27087322931</v>
      </c>
      <c r="J26" s="33" t="s">
        <v>25</v>
      </c>
      <c r="K26" s="34">
        <v>981456.04923886491</v>
      </c>
      <c r="L26" s="34">
        <v>2957594.7198067424</v>
      </c>
      <c r="M26" s="34"/>
      <c r="N26" s="34"/>
      <c r="O26" s="34">
        <v>1578488.5064621542</v>
      </c>
      <c r="R26" s="12" t="s">
        <v>262</v>
      </c>
      <c r="S26" s="25">
        <f t="shared" si="0"/>
        <v>1821813.3274681438</v>
      </c>
      <c r="T26" s="25">
        <v>1821813.3274681438</v>
      </c>
      <c r="U26" s="25"/>
    </row>
    <row r="27" spans="2:21" x14ac:dyDescent="0.25">
      <c r="B27" s="33" t="s">
        <v>27</v>
      </c>
      <c r="C27" s="34">
        <v>307801.45876826585</v>
      </c>
      <c r="E27" s="35" t="s">
        <v>230</v>
      </c>
      <c r="F27" s="12">
        <v>334607.88887001539</v>
      </c>
      <c r="J27" s="33" t="s">
        <v>26</v>
      </c>
      <c r="K27" s="34">
        <v>1117912.130075814</v>
      </c>
      <c r="L27" s="34">
        <v>3130937.0676367064</v>
      </c>
      <c r="M27" s="34"/>
      <c r="N27" s="34"/>
      <c r="O27" s="34">
        <v>1616151.3089344895</v>
      </c>
      <c r="R27" s="12" t="s">
        <v>244</v>
      </c>
      <c r="S27" s="25">
        <f t="shared" si="0"/>
        <v>1805013.5828264807</v>
      </c>
      <c r="T27" s="25">
        <v>1805013.5828264807</v>
      </c>
      <c r="U27" s="25"/>
    </row>
    <row r="28" spans="2:21" x14ac:dyDescent="0.25">
      <c r="B28" s="33" t="s">
        <v>28</v>
      </c>
      <c r="C28" s="34">
        <v>279471.8856795234</v>
      </c>
      <c r="E28" s="35" t="s">
        <v>235</v>
      </c>
      <c r="F28" s="12">
        <v>333738.18815084035</v>
      </c>
      <c r="J28" s="33" t="s">
        <v>27</v>
      </c>
      <c r="K28" s="34">
        <v>1332328.533074945</v>
      </c>
      <c r="L28" s="34">
        <v>4901246.4031545939</v>
      </c>
      <c r="M28" s="34"/>
      <c r="N28" s="34"/>
      <c r="O28" s="34"/>
      <c r="R28" s="12" t="s">
        <v>12</v>
      </c>
      <c r="S28" s="25">
        <f t="shared" si="0"/>
        <v>1795667.357376568</v>
      </c>
      <c r="T28" s="25"/>
      <c r="U28" s="25">
        <v>1795667.357376568</v>
      </c>
    </row>
    <row r="29" spans="2:21" x14ac:dyDescent="0.25">
      <c r="B29" s="33" t="s">
        <v>29</v>
      </c>
      <c r="C29" s="34">
        <v>266160.31183836219</v>
      </c>
      <c r="E29" s="35" t="s">
        <v>238</v>
      </c>
      <c r="F29" s="12">
        <v>331651.14947856893</v>
      </c>
      <c r="J29" s="33" t="s">
        <v>28</v>
      </c>
      <c r="K29" s="34">
        <v>1047466.6958519912</v>
      </c>
      <c r="L29" s="34">
        <v>4772400.4436475383</v>
      </c>
      <c r="M29" s="34"/>
      <c r="N29" s="34"/>
      <c r="O29" s="34"/>
      <c r="R29" s="12" t="s">
        <v>206</v>
      </c>
      <c r="S29" s="25">
        <f t="shared" si="0"/>
        <v>1783206.1554932687</v>
      </c>
      <c r="T29" s="25">
        <v>1783206.1554932687</v>
      </c>
      <c r="U29" s="25"/>
    </row>
    <row r="30" spans="2:21" x14ac:dyDescent="0.25">
      <c r="B30" s="33" t="s">
        <v>30</v>
      </c>
      <c r="C30" s="34">
        <v>272166.28174156259</v>
      </c>
      <c r="E30" s="35" t="s">
        <v>176</v>
      </c>
      <c r="F30" s="12">
        <v>329426.4365036285</v>
      </c>
      <c r="J30" s="33" t="s">
        <v>29</v>
      </c>
      <c r="K30" s="34">
        <v>1161574.8938757698</v>
      </c>
      <c r="L30" s="34">
        <v>2926898.933189257</v>
      </c>
      <c r="M30" s="34"/>
      <c r="N30" s="34"/>
      <c r="O30" s="34">
        <v>1510999.0063158837</v>
      </c>
      <c r="R30" s="12" t="s">
        <v>186</v>
      </c>
      <c r="S30" s="25">
        <f t="shared" si="0"/>
        <v>1773635.518821442</v>
      </c>
      <c r="T30" s="25">
        <v>1773635.518821442</v>
      </c>
      <c r="U30" s="25"/>
    </row>
    <row r="31" spans="2:21" x14ac:dyDescent="0.25">
      <c r="B31" s="33" t="s">
        <v>31</v>
      </c>
      <c r="C31" s="34">
        <v>324384.52658859384</v>
      </c>
      <c r="E31" s="35" t="s">
        <v>193</v>
      </c>
      <c r="F31" s="12">
        <v>329319.42106774152</v>
      </c>
      <c r="J31" s="33" t="s">
        <v>30</v>
      </c>
      <c r="K31" s="34">
        <v>945299.43570856703</v>
      </c>
      <c r="L31" s="34">
        <v>2879230.5487562823</v>
      </c>
      <c r="M31" s="34"/>
      <c r="N31" s="34"/>
      <c r="O31" s="34">
        <v>1498045.3565752034</v>
      </c>
      <c r="R31" s="12" t="s">
        <v>216</v>
      </c>
      <c r="S31" s="25">
        <f t="shared" si="0"/>
        <v>1769011.0081404406</v>
      </c>
      <c r="T31" s="25">
        <v>1769011.0081404406</v>
      </c>
      <c r="U31" s="25"/>
    </row>
    <row r="32" spans="2:21" x14ac:dyDescent="0.25">
      <c r="B32" s="33" t="s">
        <v>32</v>
      </c>
      <c r="C32" s="34">
        <v>308009.89623209403</v>
      </c>
      <c r="E32" s="35" t="s">
        <v>170</v>
      </c>
      <c r="F32" s="12">
        <v>328168.22568223736</v>
      </c>
      <c r="J32" s="33" t="s">
        <v>31</v>
      </c>
      <c r="K32" s="34">
        <v>1310309.4473896872</v>
      </c>
      <c r="L32" s="34">
        <v>3327752.795868312</v>
      </c>
      <c r="M32" s="34"/>
      <c r="N32" s="34"/>
      <c r="O32" s="34">
        <v>1834625.524838676</v>
      </c>
      <c r="R32" s="12" t="s">
        <v>149</v>
      </c>
      <c r="S32" s="25">
        <f t="shared" si="0"/>
        <v>1765555.8064654043</v>
      </c>
      <c r="T32" s="25">
        <v>1765555.8064654043</v>
      </c>
      <c r="U32" s="25"/>
    </row>
    <row r="33" spans="2:21" x14ac:dyDescent="0.25">
      <c r="B33" s="33" t="s">
        <v>33</v>
      </c>
      <c r="C33" s="34">
        <v>297365.8948641548</v>
      </c>
      <c r="E33" s="35" t="s">
        <v>244</v>
      </c>
      <c r="F33" s="12">
        <v>326419.31392662233</v>
      </c>
      <c r="J33" s="33" t="s">
        <v>32</v>
      </c>
      <c r="K33" s="34">
        <v>1350004.0115173943</v>
      </c>
      <c r="L33" s="34">
        <v>3067498.7261024397</v>
      </c>
      <c r="M33" s="34"/>
      <c r="N33" s="34"/>
      <c r="O33" s="34">
        <v>1661802.2350904073</v>
      </c>
      <c r="R33" s="12" t="s">
        <v>261</v>
      </c>
      <c r="S33" s="25">
        <f t="shared" si="0"/>
        <v>1760005.2736131295</v>
      </c>
      <c r="T33" s="25">
        <v>1760005.2736131295</v>
      </c>
      <c r="U33" s="25"/>
    </row>
    <row r="34" spans="2:21" x14ac:dyDescent="0.25">
      <c r="B34" s="33" t="s">
        <v>34</v>
      </c>
      <c r="C34" s="34">
        <v>322464.67288676003</v>
      </c>
      <c r="E34" s="35" t="s">
        <v>31</v>
      </c>
      <c r="F34" s="12">
        <v>324384.52658859384</v>
      </c>
      <c r="J34" s="33" t="s">
        <v>33</v>
      </c>
      <c r="K34" s="34">
        <v>952483.19523693854</v>
      </c>
      <c r="L34" s="34">
        <v>3172671.0035833693</v>
      </c>
      <c r="M34" s="34"/>
      <c r="N34" s="34"/>
      <c r="O34" s="34">
        <v>1550304.2548616747</v>
      </c>
      <c r="R34" s="12" t="s">
        <v>150</v>
      </c>
      <c r="S34" s="25">
        <f t="shared" si="0"/>
        <v>1744045.2349087198</v>
      </c>
      <c r="T34" s="25">
        <v>1744045.2349087198</v>
      </c>
      <c r="U34" s="25"/>
    </row>
    <row r="35" spans="2:21" x14ac:dyDescent="0.25">
      <c r="B35" s="33" t="s">
        <v>35</v>
      </c>
      <c r="C35" s="34">
        <v>260609.05236951917</v>
      </c>
      <c r="E35" s="35" t="s">
        <v>237</v>
      </c>
      <c r="F35" s="12">
        <v>323557.62052093988</v>
      </c>
      <c r="J35" s="33" t="s">
        <v>34</v>
      </c>
      <c r="K35" s="34">
        <v>1310857.5637064639</v>
      </c>
      <c r="L35" s="34">
        <v>5195405.3063377365</v>
      </c>
      <c r="M35" s="34"/>
      <c r="N35" s="34"/>
      <c r="O35" s="34"/>
      <c r="R35" s="12" t="s">
        <v>200</v>
      </c>
      <c r="S35" s="25">
        <f t="shared" si="0"/>
        <v>1729184.8680232714</v>
      </c>
      <c r="T35" s="25">
        <v>1729184.8680232714</v>
      </c>
      <c r="U35" s="25"/>
    </row>
    <row r="36" spans="2:21" x14ac:dyDescent="0.25">
      <c r="B36" s="33" t="s">
        <v>36</v>
      </c>
      <c r="C36" s="34">
        <v>250343.46416864559</v>
      </c>
      <c r="E36" s="35" t="s">
        <v>210</v>
      </c>
      <c r="F36" s="12">
        <v>323417.61447091494</v>
      </c>
      <c r="J36" s="33" t="s">
        <v>35</v>
      </c>
      <c r="K36" s="34">
        <v>1167215.5573042512</v>
      </c>
      <c r="L36" s="34">
        <v>4365834.6138888579</v>
      </c>
      <c r="M36" s="34"/>
      <c r="N36" s="34"/>
      <c r="O36" s="34"/>
      <c r="R36" s="12" t="s">
        <v>236</v>
      </c>
      <c r="S36" s="25">
        <f t="shared" si="0"/>
        <v>1725859.1333017754</v>
      </c>
      <c r="T36" s="25">
        <v>1725859.1333017754</v>
      </c>
      <c r="U36" s="25"/>
    </row>
    <row r="37" spans="2:21" x14ac:dyDescent="0.25">
      <c r="B37" s="33" t="s">
        <v>37</v>
      </c>
      <c r="C37" s="34">
        <v>222690.86278685037</v>
      </c>
      <c r="E37" s="35" t="s">
        <v>34</v>
      </c>
      <c r="F37" s="12">
        <v>322464.67288676003</v>
      </c>
      <c r="J37" s="33" t="s">
        <v>36</v>
      </c>
      <c r="K37" s="34">
        <v>983382.48581614683</v>
      </c>
      <c r="L37" s="34">
        <v>2520803.9740667082</v>
      </c>
      <c r="M37" s="34"/>
      <c r="N37" s="34"/>
      <c r="O37" s="34">
        <v>1425634.6780756034</v>
      </c>
      <c r="R37" s="12" t="s">
        <v>205</v>
      </c>
      <c r="S37" s="25">
        <f t="shared" si="0"/>
        <v>1715684.7053113328</v>
      </c>
      <c r="T37" s="25">
        <v>1715684.7053113328</v>
      </c>
      <c r="U37" s="25"/>
    </row>
    <row r="38" spans="2:21" x14ac:dyDescent="0.25">
      <c r="B38" s="33" t="s">
        <v>38</v>
      </c>
      <c r="C38" s="34">
        <v>208267.90429614633</v>
      </c>
      <c r="E38" s="35" t="s">
        <v>262</v>
      </c>
      <c r="F38" s="12">
        <v>322338.62947548978</v>
      </c>
      <c r="J38" s="33" t="s">
        <v>37</v>
      </c>
      <c r="K38" s="34">
        <v>898160.14345447894</v>
      </c>
      <c r="L38" s="34">
        <v>2069309.6214476319</v>
      </c>
      <c r="M38" s="34"/>
      <c r="N38" s="34"/>
      <c r="O38" s="34">
        <v>1205904.9644286693</v>
      </c>
      <c r="R38" s="12" t="s">
        <v>198</v>
      </c>
      <c r="S38" s="25">
        <f t="shared" si="0"/>
        <v>1709586.2035120623</v>
      </c>
      <c r="T38" s="25">
        <v>1709586.2035120623</v>
      </c>
      <c r="U38" s="25"/>
    </row>
    <row r="39" spans="2:21" x14ac:dyDescent="0.25">
      <c r="B39" s="33" t="s">
        <v>39</v>
      </c>
      <c r="C39" s="34">
        <v>296823.05029993376</v>
      </c>
      <c r="E39" s="35" t="s">
        <v>149</v>
      </c>
      <c r="F39" s="12">
        <v>321714.17578742665</v>
      </c>
      <c r="J39" s="33" t="s">
        <v>38</v>
      </c>
      <c r="K39" s="34">
        <v>653360.05047304998</v>
      </c>
      <c r="L39" s="34">
        <v>2244154.2156393784</v>
      </c>
      <c r="M39" s="34"/>
      <c r="N39" s="34"/>
      <c r="O39" s="34">
        <v>1108099.0664302055</v>
      </c>
      <c r="R39" s="12" t="s">
        <v>222</v>
      </c>
      <c r="S39" s="25">
        <f t="shared" si="0"/>
        <v>1703013.5876395539</v>
      </c>
      <c r="T39" s="25">
        <v>1703013.5876395539</v>
      </c>
      <c r="U39" s="25"/>
    </row>
    <row r="40" spans="2:21" x14ac:dyDescent="0.25">
      <c r="B40" s="33" t="s">
        <v>40</v>
      </c>
      <c r="C40" s="34">
        <v>287730.43824675697</v>
      </c>
      <c r="E40" s="35" t="s">
        <v>224</v>
      </c>
      <c r="F40" s="12">
        <v>319486.61830098106</v>
      </c>
      <c r="J40" s="33" t="s">
        <v>39</v>
      </c>
      <c r="K40" s="34">
        <v>810637.38962632546</v>
      </c>
      <c r="L40" s="34">
        <v>3284260.1577786924</v>
      </c>
      <c r="M40" s="34"/>
      <c r="N40" s="34"/>
      <c r="O40" s="34">
        <v>1481895.0604428388</v>
      </c>
      <c r="R40" s="12" t="s">
        <v>223</v>
      </c>
      <c r="S40" s="25">
        <f t="shared" si="0"/>
        <v>1686050.6847455953</v>
      </c>
      <c r="T40" s="25">
        <v>1686050.6847455953</v>
      </c>
      <c r="U40" s="25"/>
    </row>
    <row r="41" spans="2:21" x14ac:dyDescent="0.25">
      <c r="B41" s="33" t="s">
        <v>41</v>
      </c>
      <c r="C41" s="34">
        <v>285799.35097260709</v>
      </c>
      <c r="E41" s="35" t="s">
        <v>168</v>
      </c>
      <c r="F41" s="12">
        <v>319227.04291207081</v>
      </c>
      <c r="J41" s="33" t="s">
        <v>40</v>
      </c>
      <c r="K41" s="34">
        <v>1125872.7196477097</v>
      </c>
      <c r="L41" s="34">
        <v>3462388.8971663122</v>
      </c>
      <c r="M41" s="34"/>
      <c r="N41" s="34"/>
      <c r="O41" s="34">
        <v>1627894.9986842456</v>
      </c>
      <c r="R41" s="12" t="s">
        <v>209</v>
      </c>
      <c r="S41" s="25">
        <f t="shared" si="0"/>
        <v>1681599.206399377</v>
      </c>
      <c r="T41" s="25">
        <v>1681599.206399377</v>
      </c>
      <c r="U41" s="25"/>
    </row>
    <row r="42" spans="2:21" x14ac:dyDescent="0.25">
      <c r="B42" s="33" t="s">
        <v>42</v>
      </c>
      <c r="C42" s="34">
        <v>279742.38146756974</v>
      </c>
      <c r="E42" s="35" t="s">
        <v>190</v>
      </c>
      <c r="F42" s="12">
        <v>319153.60794418352</v>
      </c>
      <c r="J42" s="33" t="s">
        <v>41</v>
      </c>
      <c r="K42" s="34">
        <v>1178624.8124733325</v>
      </c>
      <c r="L42" s="34">
        <v>5033158.2862656778</v>
      </c>
      <c r="M42" s="34"/>
      <c r="N42" s="34"/>
      <c r="O42" s="34"/>
      <c r="R42" s="12" t="s">
        <v>32</v>
      </c>
      <c r="S42" s="25">
        <f t="shared" si="0"/>
        <v>1661802.2350904073</v>
      </c>
      <c r="T42" s="25"/>
      <c r="U42" s="25">
        <v>1661802.2350904073</v>
      </c>
    </row>
    <row r="43" spans="2:21" x14ac:dyDescent="0.25">
      <c r="B43" s="33" t="s">
        <v>43</v>
      </c>
      <c r="C43" s="34">
        <v>250210.2250469662</v>
      </c>
      <c r="E43" s="35" t="s">
        <v>206</v>
      </c>
      <c r="F43" s="12">
        <v>318416.20702175866</v>
      </c>
      <c r="J43" s="33" t="s">
        <v>42</v>
      </c>
      <c r="K43" s="34">
        <v>1258336.8519928465</v>
      </c>
      <c r="L43" s="34">
        <v>4515477.2268328993</v>
      </c>
      <c r="M43" s="34"/>
      <c r="N43" s="34"/>
      <c r="O43" s="34"/>
      <c r="R43" s="12" t="s">
        <v>174</v>
      </c>
      <c r="S43" s="25">
        <f t="shared" si="0"/>
        <v>1659450.7234973894</v>
      </c>
      <c r="T43" s="25">
        <v>1659450.7234973894</v>
      </c>
      <c r="U43" s="25"/>
    </row>
    <row r="44" spans="2:21" x14ac:dyDescent="0.25">
      <c r="B44" s="33" t="s">
        <v>44</v>
      </c>
      <c r="C44" s="34">
        <v>279046.94059728977</v>
      </c>
      <c r="E44" s="35" t="s">
        <v>12</v>
      </c>
      <c r="F44" s="12">
        <v>314336.70131972275</v>
      </c>
      <c r="J44" s="33" t="s">
        <v>43</v>
      </c>
      <c r="K44" s="34">
        <v>1025380.7968857323</v>
      </c>
      <c r="L44" s="34">
        <v>2607880.4695039364</v>
      </c>
      <c r="M44" s="34"/>
      <c r="N44" s="34"/>
      <c r="O44" s="34">
        <v>1452636.4061611954</v>
      </c>
      <c r="R44" s="12" t="s">
        <v>234</v>
      </c>
      <c r="S44" s="25">
        <f t="shared" si="0"/>
        <v>1658110.8445140172</v>
      </c>
      <c r="T44" s="25">
        <v>1658110.8445140172</v>
      </c>
      <c r="U44" s="25"/>
    </row>
    <row r="45" spans="2:21" x14ac:dyDescent="0.25">
      <c r="B45" s="33" t="s">
        <v>45</v>
      </c>
      <c r="C45" s="34">
        <v>202437.40096390984</v>
      </c>
      <c r="E45" s="35" t="s">
        <v>198</v>
      </c>
      <c r="F45" s="12">
        <v>313889.3587198634</v>
      </c>
      <c r="J45" s="33" t="s">
        <v>44</v>
      </c>
      <c r="K45" s="34">
        <v>1136037.8521255343</v>
      </c>
      <c r="L45" s="34">
        <v>2575697.3763149688</v>
      </c>
      <c r="M45" s="34"/>
      <c r="N45" s="34"/>
      <c r="O45" s="34">
        <v>1479357.5658055292</v>
      </c>
      <c r="R45" s="12" t="s">
        <v>255</v>
      </c>
      <c r="S45" s="25">
        <f t="shared" si="0"/>
        <v>1651203.6186529635</v>
      </c>
      <c r="T45" s="25">
        <v>1651203.6186529635</v>
      </c>
      <c r="U45" s="25"/>
    </row>
    <row r="46" spans="2:21" x14ac:dyDescent="0.25">
      <c r="B46" s="33" t="s">
        <v>46</v>
      </c>
      <c r="C46" s="34">
        <v>213375.20769935349</v>
      </c>
      <c r="E46" s="35" t="s">
        <v>261</v>
      </c>
      <c r="F46" s="12">
        <v>312192.02438951848</v>
      </c>
      <c r="J46" s="33" t="s">
        <v>45</v>
      </c>
      <c r="K46" s="34">
        <v>812983.15436513198</v>
      </c>
      <c r="L46" s="34">
        <v>2129378.319831518</v>
      </c>
      <c r="M46" s="34"/>
      <c r="N46" s="34"/>
      <c r="O46" s="34">
        <v>1177506.0479728931</v>
      </c>
      <c r="R46" s="12" t="s">
        <v>11</v>
      </c>
      <c r="S46" s="25">
        <f t="shared" si="0"/>
        <v>1648422.3523099236</v>
      </c>
      <c r="T46" s="25"/>
      <c r="U46" s="25">
        <v>1648422.3523099236</v>
      </c>
    </row>
    <row r="47" spans="2:21" x14ac:dyDescent="0.25">
      <c r="B47" s="33" t="s">
        <v>47</v>
      </c>
      <c r="C47" s="34">
        <v>206154.33413690858</v>
      </c>
      <c r="E47" s="35" t="s">
        <v>236</v>
      </c>
      <c r="F47" s="12">
        <v>312117.5712571484</v>
      </c>
      <c r="J47" s="33" t="s">
        <v>46</v>
      </c>
      <c r="K47" s="34">
        <v>776151.7010710414</v>
      </c>
      <c r="L47" s="34">
        <v>2170040.637178706</v>
      </c>
      <c r="M47" s="34"/>
      <c r="N47" s="34"/>
      <c r="O47" s="34">
        <v>1209892.1583164916</v>
      </c>
      <c r="R47" s="12" t="s">
        <v>16</v>
      </c>
      <c r="S47" s="25">
        <f t="shared" si="0"/>
        <v>1639377.2101674913</v>
      </c>
      <c r="T47" s="25"/>
      <c r="U47" s="25">
        <v>1639377.2101674913</v>
      </c>
    </row>
    <row r="48" spans="2:21" x14ac:dyDescent="0.25">
      <c r="B48" s="33" t="s">
        <v>48</v>
      </c>
      <c r="C48" s="34">
        <v>251034.45518674236</v>
      </c>
      <c r="E48" s="35" t="s">
        <v>200</v>
      </c>
      <c r="F48" s="12">
        <v>311608.08818762301</v>
      </c>
      <c r="J48" s="33" t="s">
        <v>47</v>
      </c>
      <c r="K48" s="34">
        <v>857114.79662884818</v>
      </c>
      <c r="L48" s="34">
        <v>2162208.6712295315</v>
      </c>
      <c r="M48" s="34"/>
      <c r="N48" s="34"/>
      <c r="O48" s="34">
        <v>1151734.1708125935</v>
      </c>
      <c r="R48" s="12" t="s">
        <v>207</v>
      </c>
      <c r="S48" s="25">
        <f t="shared" si="0"/>
        <v>1629155.7787484615</v>
      </c>
      <c r="T48" s="25">
        <v>1629155.7787484615</v>
      </c>
      <c r="U48" s="25"/>
    </row>
    <row r="49" spans="2:21" x14ac:dyDescent="0.25">
      <c r="B49" s="33" t="s">
        <v>49</v>
      </c>
      <c r="C49" s="34">
        <v>267804.01495104417</v>
      </c>
      <c r="E49" s="35" t="s">
        <v>174</v>
      </c>
      <c r="F49" s="12">
        <v>310082.79832094087</v>
      </c>
      <c r="J49" s="33" t="s">
        <v>48</v>
      </c>
      <c r="K49" s="34">
        <v>738672.44308038824</v>
      </c>
      <c r="L49" s="34">
        <v>4221658.3744078046</v>
      </c>
      <c r="M49" s="34"/>
      <c r="N49" s="34"/>
      <c r="O49" s="34"/>
      <c r="R49" s="12" t="s">
        <v>40</v>
      </c>
      <c r="S49" s="25">
        <f t="shared" si="0"/>
        <v>1627894.9986842456</v>
      </c>
      <c r="T49" s="25"/>
      <c r="U49" s="25">
        <v>1627894.9986842456</v>
      </c>
    </row>
    <row r="50" spans="2:21" x14ac:dyDescent="0.25">
      <c r="B50" s="33" t="s">
        <v>50</v>
      </c>
      <c r="C50" s="34">
        <v>270335.82225207047</v>
      </c>
      <c r="E50" s="35" t="s">
        <v>216</v>
      </c>
      <c r="F50" s="12">
        <v>310062.89486521017</v>
      </c>
      <c r="J50" s="33" t="s">
        <v>49</v>
      </c>
      <c r="K50" s="34">
        <v>1055858.3547493909</v>
      </c>
      <c r="L50" s="34">
        <v>4704870.0562723298</v>
      </c>
      <c r="M50" s="34"/>
      <c r="N50" s="34"/>
      <c r="O50" s="34"/>
      <c r="R50" s="12" t="s">
        <v>26</v>
      </c>
      <c r="S50" s="25">
        <f t="shared" si="0"/>
        <v>1616151.3089344895</v>
      </c>
      <c r="T50" s="25"/>
      <c r="U50" s="25">
        <v>1616151.3089344895</v>
      </c>
    </row>
    <row r="51" spans="2:21" x14ac:dyDescent="0.25">
      <c r="B51" s="33" t="s">
        <v>51</v>
      </c>
      <c r="C51" s="34">
        <v>270655.84494344081</v>
      </c>
      <c r="E51" s="35" t="s">
        <v>266</v>
      </c>
      <c r="F51" s="12">
        <v>309898.17298765894</v>
      </c>
      <c r="J51" s="33" t="s">
        <v>50</v>
      </c>
      <c r="K51" s="34">
        <v>1225500.8937602774</v>
      </c>
      <c r="L51" s="34">
        <v>3065422.8591399826</v>
      </c>
      <c r="M51" s="34"/>
      <c r="N51" s="34"/>
      <c r="O51" s="34">
        <v>1582588.1499023831</v>
      </c>
      <c r="R51" s="12" t="s">
        <v>173</v>
      </c>
      <c r="S51" s="25">
        <f t="shared" si="0"/>
        <v>1600272.0582686923</v>
      </c>
      <c r="T51" s="25">
        <v>1600272.0582686923</v>
      </c>
      <c r="U51" s="25"/>
    </row>
    <row r="52" spans="2:21" x14ac:dyDescent="0.25">
      <c r="B52" s="33" t="s">
        <v>52</v>
      </c>
      <c r="C52" s="34">
        <v>178777.88490527094</v>
      </c>
      <c r="E52" s="35" t="s">
        <v>182</v>
      </c>
      <c r="F52" s="12">
        <v>309305.82130433316</v>
      </c>
      <c r="J52" s="33" t="s">
        <v>51</v>
      </c>
      <c r="K52" s="34">
        <v>1132091.3183829014</v>
      </c>
      <c r="L52" s="34">
        <v>2339281.5609234539</v>
      </c>
      <c r="M52" s="34"/>
      <c r="N52" s="34"/>
      <c r="O52" s="34">
        <v>1390924.7236083387</v>
      </c>
      <c r="R52" s="12" t="s">
        <v>15</v>
      </c>
      <c r="S52" s="25">
        <f t="shared" si="0"/>
        <v>1597705.972991091</v>
      </c>
      <c r="T52" s="25"/>
      <c r="U52" s="25">
        <v>1597705.972991091</v>
      </c>
    </row>
    <row r="53" spans="2:21" x14ac:dyDescent="0.25">
      <c r="B53" s="33" t="s">
        <v>53</v>
      </c>
      <c r="C53" s="34">
        <v>182916.59510065414</v>
      </c>
      <c r="E53" s="35" t="s">
        <v>260</v>
      </c>
      <c r="F53" s="12">
        <v>308914.74279923702</v>
      </c>
      <c r="J53" s="33" t="s">
        <v>52</v>
      </c>
      <c r="K53" s="34">
        <v>720534.07127839362</v>
      </c>
      <c r="L53" s="34">
        <v>1804816.7336171293</v>
      </c>
      <c r="M53" s="34"/>
      <c r="N53" s="34"/>
      <c r="O53" s="34">
        <v>1018179.0381899066</v>
      </c>
      <c r="R53" s="12" t="s">
        <v>242</v>
      </c>
      <c r="S53" s="25">
        <f t="shared" si="0"/>
        <v>1592865.3152494258</v>
      </c>
      <c r="T53" s="25">
        <v>1592865.3152494258</v>
      </c>
      <c r="U53" s="25"/>
    </row>
    <row r="54" spans="2:21" x14ac:dyDescent="0.25">
      <c r="B54" s="33" t="s">
        <v>54</v>
      </c>
      <c r="C54" s="34">
        <v>225935.80632525921</v>
      </c>
      <c r="E54" s="35" t="s">
        <v>186</v>
      </c>
      <c r="F54" s="12">
        <v>308652.17471801303</v>
      </c>
      <c r="J54" s="33" t="s">
        <v>53</v>
      </c>
      <c r="K54" s="34">
        <v>494219.03129368025</v>
      </c>
      <c r="L54" s="34">
        <v>1903315.8247594035</v>
      </c>
      <c r="M54" s="34"/>
      <c r="N54" s="34"/>
      <c r="O54" s="34">
        <v>921570.29530528572</v>
      </c>
      <c r="R54" s="12" t="s">
        <v>50</v>
      </c>
      <c r="S54" s="25">
        <f t="shared" si="0"/>
        <v>1582588.1499023831</v>
      </c>
      <c r="T54" s="25"/>
      <c r="U54" s="25">
        <v>1582588.1499023831</v>
      </c>
    </row>
    <row r="55" spans="2:21" x14ac:dyDescent="0.25">
      <c r="B55" s="33" t="s">
        <v>55</v>
      </c>
      <c r="C55" s="34">
        <v>237824.62575133058</v>
      </c>
      <c r="E55" s="35" t="s">
        <v>32</v>
      </c>
      <c r="F55" s="12">
        <v>308009.89623209403</v>
      </c>
      <c r="J55" s="33" t="s">
        <v>54</v>
      </c>
      <c r="K55" s="34">
        <v>850468.88780289923</v>
      </c>
      <c r="L55" s="34">
        <v>2544350.4460567981</v>
      </c>
      <c r="M55" s="34"/>
      <c r="N55" s="34"/>
      <c r="O55" s="34">
        <v>1319825.2090142451</v>
      </c>
      <c r="R55" s="12" t="s">
        <v>25</v>
      </c>
      <c r="S55" s="25">
        <f t="shared" si="0"/>
        <v>1578488.5064621542</v>
      </c>
      <c r="T55" s="25"/>
      <c r="U55" s="25">
        <v>1578488.5064621542</v>
      </c>
    </row>
    <row r="56" spans="2:21" x14ac:dyDescent="0.25">
      <c r="B56" s="33" t="s">
        <v>56</v>
      </c>
      <c r="C56" s="34">
        <v>231158.00775789772</v>
      </c>
      <c r="E56" s="35" t="s">
        <v>27</v>
      </c>
      <c r="F56" s="12">
        <v>307801.45876826585</v>
      </c>
      <c r="J56" s="33" t="s">
        <v>55</v>
      </c>
      <c r="K56" s="34">
        <v>946740.5031895854</v>
      </c>
      <c r="L56" s="34">
        <v>4093589.4214942991</v>
      </c>
      <c r="M56" s="34"/>
      <c r="N56" s="34"/>
      <c r="O56" s="34"/>
      <c r="R56" s="12" t="s">
        <v>202</v>
      </c>
      <c r="S56" s="25">
        <f t="shared" si="0"/>
        <v>1575509.4658564648</v>
      </c>
      <c r="T56" s="25">
        <v>1575509.4658564648</v>
      </c>
      <c r="U56" s="25"/>
    </row>
    <row r="57" spans="2:21" x14ac:dyDescent="0.25">
      <c r="B57" s="33" t="s">
        <v>57</v>
      </c>
      <c r="C57" s="34">
        <v>173406.24508404743</v>
      </c>
      <c r="E57" s="35" t="s">
        <v>150</v>
      </c>
      <c r="F57" s="12">
        <v>307743.44637899479</v>
      </c>
      <c r="J57" s="33" t="s">
        <v>56</v>
      </c>
      <c r="K57" s="34">
        <v>1059833.1205196462</v>
      </c>
      <c r="L57" s="34">
        <v>3597709.957541666</v>
      </c>
      <c r="M57" s="34"/>
      <c r="N57" s="34"/>
      <c r="O57" s="34"/>
      <c r="R57" s="12" t="s">
        <v>227</v>
      </c>
      <c r="S57" s="25">
        <f t="shared" si="0"/>
        <v>1573845.211792035</v>
      </c>
      <c r="T57" s="25">
        <v>1573845.211792035</v>
      </c>
      <c r="U57" s="25"/>
    </row>
    <row r="58" spans="2:21" x14ac:dyDescent="0.25">
      <c r="B58" s="33" t="s">
        <v>58</v>
      </c>
      <c r="C58" s="34">
        <v>164260.2490270244</v>
      </c>
      <c r="E58" s="35" t="s">
        <v>11</v>
      </c>
      <c r="F58" s="12">
        <v>307626.47510672815</v>
      </c>
      <c r="J58" s="33" t="s">
        <v>57</v>
      </c>
      <c r="K58" s="34">
        <v>692152.46278363012</v>
      </c>
      <c r="L58" s="34">
        <v>2831686.7361525167</v>
      </c>
      <c r="M58" s="34"/>
      <c r="N58" s="34"/>
      <c r="O58" s="34"/>
      <c r="R58" s="12" t="s">
        <v>208</v>
      </c>
      <c r="S58" s="25">
        <f t="shared" si="0"/>
        <v>1559521.0529362261</v>
      </c>
      <c r="T58" s="25">
        <v>1559521.0529362261</v>
      </c>
      <c r="U58" s="25"/>
    </row>
    <row r="59" spans="2:21" x14ac:dyDescent="0.25">
      <c r="B59" s="33" t="s">
        <v>59</v>
      </c>
      <c r="C59" s="34">
        <v>244543.55231136593</v>
      </c>
      <c r="E59" s="35" t="s">
        <v>227</v>
      </c>
      <c r="F59" s="12">
        <v>306084.61502414313</v>
      </c>
      <c r="J59" s="33" t="s">
        <v>58</v>
      </c>
      <c r="K59" s="34">
        <v>484033.92865636456</v>
      </c>
      <c r="L59" s="34">
        <v>1677403.8373209792</v>
      </c>
      <c r="M59" s="34"/>
      <c r="N59" s="34"/>
      <c r="O59" s="34">
        <v>862532.35428542038</v>
      </c>
      <c r="R59" s="12" t="s">
        <v>265</v>
      </c>
      <c r="S59" s="25">
        <f t="shared" si="0"/>
        <v>1558441.0386733448</v>
      </c>
      <c r="T59" s="25">
        <v>1558441.0386733448</v>
      </c>
      <c r="U59" s="25"/>
    </row>
    <row r="60" spans="2:21" x14ac:dyDescent="0.25">
      <c r="B60" s="33" t="s">
        <v>60</v>
      </c>
      <c r="C60" s="34">
        <v>236069.9779891019</v>
      </c>
      <c r="E60" s="35" t="s">
        <v>205</v>
      </c>
      <c r="F60" s="12">
        <v>304997.49603580439</v>
      </c>
      <c r="J60" s="33" t="s">
        <v>59</v>
      </c>
      <c r="K60" s="34">
        <v>617101.80212213343</v>
      </c>
      <c r="L60" s="34">
        <v>2565388.2794970754</v>
      </c>
      <c r="M60" s="34"/>
      <c r="N60" s="34"/>
      <c r="O60" s="34">
        <v>1284893.7644224297</v>
      </c>
      <c r="R60" s="12" t="s">
        <v>33</v>
      </c>
      <c r="S60" s="25">
        <f t="shared" si="0"/>
        <v>1550304.2548616747</v>
      </c>
      <c r="T60" s="25"/>
      <c r="U60" s="25">
        <v>1550304.2548616747</v>
      </c>
    </row>
    <row r="61" spans="2:21" x14ac:dyDescent="0.25">
      <c r="B61" s="33" t="s">
        <v>61</v>
      </c>
      <c r="C61" s="34">
        <v>238603.734380209</v>
      </c>
      <c r="E61" s="35" t="s">
        <v>222</v>
      </c>
      <c r="F61" s="12">
        <v>304430.65221696231</v>
      </c>
      <c r="J61" s="33" t="s">
        <v>60</v>
      </c>
      <c r="K61" s="34">
        <v>913931.5133820395</v>
      </c>
      <c r="L61" s="34">
        <v>2585245.5116851069</v>
      </c>
      <c r="M61" s="34"/>
      <c r="N61" s="34"/>
      <c r="O61" s="34">
        <v>1351743.2069999329</v>
      </c>
      <c r="R61" s="12" t="s">
        <v>194</v>
      </c>
      <c r="S61" s="25">
        <f t="shared" si="0"/>
        <v>1542304.030642556</v>
      </c>
      <c r="T61" s="25">
        <v>1542304.030642556</v>
      </c>
      <c r="U61" s="25"/>
    </row>
    <row r="62" spans="2:21" x14ac:dyDescent="0.25">
      <c r="B62" s="33" t="s">
        <v>62</v>
      </c>
      <c r="C62" s="34">
        <v>229898.13764632057</v>
      </c>
      <c r="E62" s="35" t="s">
        <v>204</v>
      </c>
      <c r="F62" s="12">
        <v>299929.06499704311</v>
      </c>
      <c r="J62" s="33" t="s">
        <v>61</v>
      </c>
      <c r="K62" s="34">
        <v>837162.78541517875</v>
      </c>
      <c r="L62" s="34">
        <v>2750106.9508658736</v>
      </c>
      <c r="M62" s="34"/>
      <c r="N62" s="34"/>
      <c r="O62" s="34">
        <v>1331633.1744197342</v>
      </c>
      <c r="R62" s="12" t="s">
        <v>22</v>
      </c>
      <c r="S62" s="25">
        <f t="shared" si="0"/>
        <v>1528430.5806662138</v>
      </c>
      <c r="T62" s="25"/>
      <c r="U62" s="25">
        <v>1528430.5806662138</v>
      </c>
    </row>
    <row r="63" spans="2:21" x14ac:dyDescent="0.25">
      <c r="B63" s="33" t="s">
        <v>63</v>
      </c>
      <c r="C63" s="34">
        <v>225749.41292739075</v>
      </c>
      <c r="E63" s="35" t="s">
        <v>209</v>
      </c>
      <c r="F63" s="12">
        <v>299901.54174198164</v>
      </c>
      <c r="J63" s="33" t="s">
        <v>62</v>
      </c>
      <c r="K63" s="34">
        <v>924205.16266775609</v>
      </c>
      <c r="L63" s="34">
        <v>3977727.2733702725</v>
      </c>
      <c r="M63" s="34"/>
      <c r="N63" s="34"/>
      <c r="O63" s="34"/>
      <c r="R63" s="12" t="s">
        <v>29</v>
      </c>
      <c r="S63" s="25">
        <f t="shared" si="0"/>
        <v>1510999.0063158837</v>
      </c>
      <c r="T63" s="25"/>
      <c r="U63" s="25">
        <v>1510999.0063158837</v>
      </c>
    </row>
    <row r="64" spans="2:21" x14ac:dyDescent="0.25">
      <c r="B64" s="33" t="s">
        <v>64</v>
      </c>
      <c r="C64" s="34">
        <v>223198.90702460284</v>
      </c>
      <c r="E64" s="35" t="s">
        <v>13</v>
      </c>
      <c r="F64" s="12">
        <v>298845.48932592198</v>
      </c>
      <c r="J64" s="33" t="s">
        <v>63</v>
      </c>
      <c r="K64" s="34">
        <v>983511.72224965959</v>
      </c>
      <c r="L64" s="34">
        <v>3712764.604454855</v>
      </c>
      <c r="M64" s="34"/>
      <c r="N64" s="34"/>
      <c r="O64" s="34"/>
      <c r="R64" s="12" t="s">
        <v>180</v>
      </c>
      <c r="S64" s="25">
        <f t="shared" si="0"/>
        <v>1498264.4197184972</v>
      </c>
      <c r="T64" s="25">
        <v>1498264.4197184972</v>
      </c>
      <c r="U64" s="25"/>
    </row>
    <row r="65" spans="2:21" x14ac:dyDescent="0.25">
      <c r="B65" s="33" t="s">
        <v>65</v>
      </c>
      <c r="C65" s="34">
        <v>178820.43934338092</v>
      </c>
      <c r="E65" s="35" t="s">
        <v>33</v>
      </c>
      <c r="F65" s="12">
        <v>297365.8948641548</v>
      </c>
      <c r="J65" s="33" t="s">
        <v>64</v>
      </c>
      <c r="K65" s="34">
        <v>856661.85397046641</v>
      </c>
      <c r="L65" s="34">
        <v>2013076.0226932003</v>
      </c>
      <c r="M65" s="34"/>
      <c r="N65" s="34"/>
      <c r="O65" s="34">
        <v>1193836.1519500853</v>
      </c>
      <c r="R65" s="12" t="s">
        <v>30</v>
      </c>
      <c r="S65" s="25">
        <f t="shared" si="0"/>
        <v>1498045.3565752034</v>
      </c>
      <c r="T65" s="25"/>
      <c r="U65" s="25">
        <v>1498045.3565752034</v>
      </c>
    </row>
    <row r="66" spans="2:21" x14ac:dyDescent="0.25">
      <c r="B66" s="33" t="s">
        <v>66</v>
      </c>
      <c r="C66" s="34">
        <v>161501.78598187893</v>
      </c>
      <c r="E66" s="35" t="s">
        <v>267</v>
      </c>
      <c r="F66" s="12">
        <v>297227.45473623427</v>
      </c>
      <c r="J66" s="33" t="s">
        <v>65</v>
      </c>
      <c r="K66" s="34">
        <v>721303.91380271432</v>
      </c>
      <c r="L66" s="34">
        <v>1719971.7772353445</v>
      </c>
      <c r="M66" s="34"/>
      <c r="N66" s="34"/>
      <c r="O66" s="34">
        <v>988707.02098674187</v>
      </c>
      <c r="R66" s="12" t="s">
        <v>166</v>
      </c>
      <c r="S66" s="25">
        <f t="shared" si="0"/>
        <v>1487224.3723154268</v>
      </c>
      <c r="T66" s="25">
        <v>1487224.3723154268</v>
      </c>
      <c r="U66" s="25"/>
    </row>
    <row r="67" spans="2:21" x14ac:dyDescent="0.25">
      <c r="B67" s="33" t="s">
        <v>67</v>
      </c>
      <c r="C67" s="34">
        <v>199439.33639293094</v>
      </c>
      <c r="E67" s="35" t="s">
        <v>39</v>
      </c>
      <c r="F67" s="12">
        <v>296823.05029993376</v>
      </c>
      <c r="J67" s="33" t="s">
        <v>66</v>
      </c>
      <c r="K67" s="34">
        <v>541581.61148297193</v>
      </c>
      <c r="L67" s="34">
        <v>1520469.8212689359</v>
      </c>
      <c r="M67" s="34"/>
      <c r="N67" s="34"/>
      <c r="O67" s="34">
        <v>901088.01353397802</v>
      </c>
      <c r="R67" s="12" t="s">
        <v>181</v>
      </c>
      <c r="S67" s="25">
        <f t="shared" si="0"/>
        <v>1486604.6772500919</v>
      </c>
      <c r="T67" s="25">
        <v>1486604.6772500919</v>
      </c>
      <c r="U67" s="25"/>
    </row>
    <row r="68" spans="2:21" x14ac:dyDescent="0.25">
      <c r="B68" s="33" t="s">
        <v>68</v>
      </c>
      <c r="C68" s="34">
        <v>200963.49254009698</v>
      </c>
      <c r="E68" s="35" t="s">
        <v>255</v>
      </c>
      <c r="F68" s="12">
        <v>295724.69946859783</v>
      </c>
      <c r="J68" s="33" t="s">
        <v>67</v>
      </c>
      <c r="K68" s="34">
        <v>453530.62544972362</v>
      </c>
      <c r="L68" s="34">
        <v>1913507.5542746983</v>
      </c>
      <c r="M68" s="34"/>
      <c r="N68" s="34"/>
      <c r="O68" s="34">
        <v>1000723.0040072884</v>
      </c>
      <c r="R68" s="12" t="s">
        <v>39</v>
      </c>
      <c r="S68" s="25">
        <f t="shared" si="0"/>
        <v>1481895.0604428388</v>
      </c>
      <c r="T68" s="25"/>
      <c r="U68" s="25">
        <v>1481895.0604428388</v>
      </c>
    </row>
    <row r="69" spans="2:21" x14ac:dyDescent="0.25">
      <c r="B69" s="33" t="s">
        <v>69</v>
      </c>
      <c r="C69" s="34">
        <v>147535.08469854909</v>
      </c>
      <c r="E69" s="35" t="s">
        <v>223</v>
      </c>
      <c r="F69" s="12">
        <v>295690.77751893626</v>
      </c>
      <c r="J69" s="33" t="s">
        <v>68</v>
      </c>
      <c r="K69" s="34">
        <v>771229.79966430436</v>
      </c>
      <c r="L69" s="34">
        <v>1894357.2702722866</v>
      </c>
      <c r="M69" s="34"/>
      <c r="N69" s="34"/>
      <c r="O69" s="34">
        <v>1067874.3795598657</v>
      </c>
      <c r="R69" s="12" t="s">
        <v>163</v>
      </c>
      <c r="S69" s="25">
        <f t="shared" si="0"/>
        <v>1481826.7211374263</v>
      </c>
      <c r="T69" s="25">
        <v>1481826.7211374263</v>
      </c>
      <c r="U69" s="25"/>
    </row>
    <row r="70" spans="2:21" x14ac:dyDescent="0.25">
      <c r="B70" s="33" t="s">
        <v>70</v>
      </c>
      <c r="C70" s="34">
        <v>164473.33788506297</v>
      </c>
      <c r="E70" s="35" t="s">
        <v>173</v>
      </c>
      <c r="F70" s="12">
        <v>295505.94191142468</v>
      </c>
      <c r="J70" s="33" t="s">
        <v>69</v>
      </c>
      <c r="K70" s="34">
        <v>616546.52284772671</v>
      </c>
      <c r="L70" s="34">
        <v>2441354.493087762</v>
      </c>
      <c r="M70" s="34"/>
      <c r="N70" s="34"/>
      <c r="O70" s="34"/>
      <c r="R70" s="12" t="s">
        <v>44</v>
      </c>
      <c r="S70" s="25">
        <f t="shared" si="0"/>
        <v>1479357.5658055292</v>
      </c>
      <c r="T70" s="25"/>
      <c r="U70" s="25">
        <v>1479357.5658055292</v>
      </c>
    </row>
    <row r="71" spans="2:21" x14ac:dyDescent="0.25">
      <c r="B71" s="33" t="s">
        <v>71</v>
      </c>
      <c r="C71" s="34">
        <v>196099.94255940145</v>
      </c>
      <c r="E71" s="35" t="s">
        <v>162</v>
      </c>
      <c r="F71" s="12">
        <v>294265.43207475997</v>
      </c>
      <c r="J71" s="33" t="s">
        <v>70</v>
      </c>
      <c r="K71" s="34">
        <v>389123.68699242105</v>
      </c>
      <c r="L71" s="34">
        <v>2459439.4992793454</v>
      </c>
      <c r="M71" s="34"/>
      <c r="N71" s="34"/>
      <c r="O71" s="34"/>
      <c r="R71" s="12" t="s">
        <v>146</v>
      </c>
      <c r="S71" s="25">
        <f t="shared" ref="S71:S134" si="1">T71+U71</f>
        <v>1467217.9745010717</v>
      </c>
      <c r="T71" s="25">
        <v>1467217.9745010717</v>
      </c>
      <c r="U71" s="25"/>
    </row>
    <row r="72" spans="2:21" x14ac:dyDescent="0.25">
      <c r="B72" s="33" t="s">
        <v>72</v>
      </c>
      <c r="C72" s="34">
        <v>200566.85724004116</v>
      </c>
      <c r="E72" s="35" t="s">
        <v>242</v>
      </c>
      <c r="F72" s="12">
        <v>293990.076035287</v>
      </c>
      <c r="J72" s="33" t="s">
        <v>71</v>
      </c>
      <c r="K72" s="34">
        <v>399230.10368110612</v>
      </c>
      <c r="L72" s="34">
        <v>1766715.1627237012</v>
      </c>
      <c r="M72" s="34"/>
      <c r="N72" s="34"/>
      <c r="O72" s="34">
        <v>902495.43895549548</v>
      </c>
      <c r="R72" s="12" t="s">
        <v>346</v>
      </c>
      <c r="S72" s="25">
        <f t="shared" si="1"/>
        <v>1460014.7738656295</v>
      </c>
      <c r="T72" s="25"/>
      <c r="U72" s="25">
        <v>1460014.7738656295</v>
      </c>
    </row>
    <row r="73" spans="2:21" x14ac:dyDescent="0.25">
      <c r="B73" s="33" t="s">
        <v>73</v>
      </c>
      <c r="C73" s="34">
        <v>186972.04929875207</v>
      </c>
      <c r="E73" s="35" t="s">
        <v>207</v>
      </c>
      <c r="F73" s="12">
        <v>291164.68164260261</v>
      </c>
      <c r="J73" s="33" t="s">
        <v>72</v>
      </c>
      <c r="K73" s="34">
        <v>698281.28944711015</v>
      </c>
      <c r="L73" s="34">
        <v>2097277.0167207578</v>
      </c>
      <c r="M73" s="34"/>
      <c r="N73" s="34"/>
      <c r="O73" s="34">
        <v>1127713.512292088</v>
      </c>
      <c r="R73" s="12" t="s">
        <v>145</v>
      </c>
      <c r="S73" s="25">
        <f t="shared" si="1"/>
        <v>1458677.2584273736</v>
      </c>
      <c r="T73" s="25">
        <v>1458677.2584273736</v>
      </c>
      <c r="U73" s="25"/>
    </row>
    <row r="74" spans="2:21" x14ac:dyDescent="0.25">
      <c r="B74" s="33" t="s">
        <v>74</v>
      </c>
      <c r="C74" s="34">
        <v>200201.72027401632</v>
      </c>
      <c r="E74" s="35" t="s">
        <v>231</v>
      </c>
      <c r="F74" s="12">
        <v>289708.01310658641</v>
      </c>
      <c r="J74" s="33" t="s">
        <v>73</v>
      </c>
      <c r="K74" s="34">
        <v>708062.57669344556</v>
      </c>
      <c r="L74" s="34">
        <v>1990343.075146687</v>
      </c>
      <c r="M74" s="34"/>
      <c r="N74" s="34"/>
      <c r="O74" s="34">
        <v>1069641.1925771106</v>
      </c>
      <c r="R74" s="12" t="s">
        <v>199</v>
      </c>
      <c r="S74" s="25">
        <f t="shared" si="1"/>
        <v>1458101.2009886694</v>
      </c>
      <c r="T74" s="25">
        <v>1458101.2009886694</v>
      </c>
      <c r="U74" s="25"/>
    </row>
    <row r="75" spans="2:21" x14ac:dyDescent="0.25">
      <c r="B75" s="33" t="s">
        <v>75</v>
      </c>
      <c r="C75" s="34">
        <v>208239.58262827803</v>
      </c>
      <c r="E75" s="35" t="s">
        <v>16</v>
      </c>
      <c r="F75" s="12">
        <v>289247.22838315688</v>
      </c>
      <c r="J75" s="33" t="s">
        <v>74</v>
      </c>
      <c r="K75" s="34">
        <v>783362.71678238909</v>
      </c>
      <c r="L75" s="34">
        <v>1835694.7576113157</v>
      </c>
      <c r="M75" s="34"/>
      <c r="N75" s="34"/>
      <c r="O75" s="34">
        <v>1078672.1558548985</v>
      </c>
      <c r="R75" s="12" t="s">
        <v>177</v>
      </c>
      <c r="S75" s="25">
        <f t="shared" si="1"/>
        <v>1456213.5516924546</v>
      </c>
      <c r="T75" s="25">
        <v>1456213.5516924546</v>
      </c>
      <c r="U75" s="25"/>
    </row>
    <row r="76" spans="2:21" x14ac:dyDescent="0.25">
      <c r="B76" s="33" t="s">
        <v>76</v>
      </c>
      <c r="C76" s="34">
        <v>259084.85566735789</v>
      </c>
      <c r="E76" s="35" t="s">
        <v>202</v>
      </c>
      <c r="F76" s="12">
        <v>289202.46165761777</v>
      </c>
      <c r="J76" s="33" t="s">
        <v>75</v>
      </c>
      <c r="K76" s="34">
        <v>713734.46471785405</v>
      </c>
      <c r="L76" s="34">
        <v>1998460.6247921013</v>
      </c>
      <c r="M76" s="34"/>
      <c r="N76" s="34"/>
      <c r="O76" s="34">
        <v>1146090.3420628442</v>
      </c>
      <c r="R76" s="12" t="s">
        <v>167</v>
      </c>
      <c r="S76" s="25">
        <f t="shared" si="1"/>
        <v>1454008.4876373175</v>
      </c>
      <c r="T76" s="25">
        <v>1454008.4876373175</v>
      </c>
      <c r="U76" s="25"/>
    </row>
    <row r="77" spans="2:21" x14ac:dyDescent="0.25">
      <c r="B77" s="33" t="s">
        <v>77</v>
      </c>
      <c r="C77" s="34">
        <v>252530.12875060152</v>
      </c>
      <c r="E77" s="35" t="s">
        <v>22</v>
      </c>
      <c r="F77" s="12">
        <v>289008.73235655902</v>
      </c>
      <c r="J77" s="33" t="s">
        <v>76</v>
      </c>
      <c r="K77" s="34">
        <v>936887.70290813479</v>
      </c>
      <c r="L77" s="34">
        <v>4496557.3889290346</v>
      </c>
      <c r="M77" s="34"/>
      <c r="N77" s="34"/>
      <c r="O77" s="34"/>
      <c r="R77" s="12" t="s">
        <v>43</v>
      </c>
      <c r="S77" s="25">
        <f t="shared" si="1"/>
        <v>1452636.4061611954</v>
      </c>
      <c r="T77" s="25"/>
      <c r="U77" s="25">
        <v>1452636.4061611954</v>
      </c>
    </row>
    <row r="78" spans="2:21" x14ac:dyDescent="0.25">
      <c r="B78" s="33" t="s">
        <v>78</v>
      </c>
      <c r="C78" s="34">
        <v>185737.03534702322</v>
      </c>
      <c r="E78" s="35" t="s">
        <v>40</v>
      </c>
      <c r="F78" s="12">
        <v>287730.43824675697</v>
      </c>
      <c r="J78" s="33" t="s">
        <v>77</v>
      </c>
      <c r="K78" s="34">
        <v>884702.46891062555</v>
      </c>
      <c r="L78" s="34">
        <v>3995807.3156960071</v>
      </c>
      <c r="M78" s="34"/>
      <c r="N78" s="34"/>
      <c r="O78" s="34"/>
      <c r="R78" s="12" t="s">
        <v>8</v>
      </c>
      <c r="S78" s="25">
        <f t="shared" si="1"/>
        <v>1450045.1602819047</v>
      </c>
      <c r="T78" s="25"/>
      <c r="U78" s="25">
        <v>1450045.1602819047</v>
      </c>
    </row>
    <row r="79" spans="2:21" x14ac:dyDescent="0.25">
      <c r="B79" s="33" t="s">
        <v>79</v>
      </c>
      <c r="C79" s="34">
        <v>150949.80126154365</v>
      </c>
      <c r="E79" s="35" t="s">
        <v>41</v>
      </c>
      <c r="F79" s="12">
        <v>285799.35097260709</v>
      </c>
      <c r="J79" s="33" t="s">
        <v>78</v>
      </c>
      <c r="K79" s="34">
        <v>736525.45401103958</v>
      </c>
      <c r="L79" s="34">
        <v>1766829.0645352483</v>
      </c>
      <c r="M79" s="34"/>
      <c r="N79" s="34"/>
      <c r="O79" s="34">
        <v>989898.38697096764</v>
      </c>
      <c r="R79" s="12" t="s">
        <v>233</v>
      </c>
      <c r="S79" s="25">
        <f t="shared" si="1"/>
        <v>1445398.9686770046</v>
      </c>
      <c r="T79" s="25">
        <v>1445398.9686770046</v>
      </c>
      <c r="U79" s="25"/>
    </row>
    <row r="80" spans="2:21" x14ac:dyDescent="0.25">
      <c r="B80" s="33" t="s">
        <v>80</v>
      </c>
      <c r="C80" s="34">
        <v>148150.13479179822</v>
      </c>
      <c r="E80" s="35" t="s">
        <v>197</v>
      </c>
      <c r="F80" s="12">
        <v>285071.02536207245</v>
      </c>
      <c r="J80" s="33" t="s">
        <v>79</v>
      </c>
      <c r="K80" s="34">
        <v>530686.82852009858</v>
      </c>
      <c r="L80" s="34">
        <v>1562028.2721784008</v>
      </c>
      <c r="M80" s="34"/>
      <c r="N80" s="34"/>
      <c r="O80" s="34">
        <v>848260.96336638485</v>
      </c>
      <c r="R80" s="12" t="s">
        <v>171</v>
      </c>
      <c r="S80" s="25">
        <f t="shared" si="1"/>
        <v>1443198.2483123182</v>
      </c>
      <c r="T80" s="25">
        <v>1443198.2483123182</v>
      </c>
      <c r="U80" s="25"/>
    </row>
    <row r="81" spans="2:21" x14ac:dyDescent="0.25">
      <c r="B81" s="33" t="s">
        <v>81</v>
      </c>
      <c r="C81" s="34">
        <v>139699.90761990374</v>
      </c>
      <c r="E81" s="35" t="s">
        <v>254</v>
      </c>
      <c r="F81" s="12">
        <v>284401.85572880431</v>
      </c>
      <c r="J81" s="33" t="s">
        <v>80</v>
      </c>
      <c r="K81" s="34">
        <v>496381.48903727904</v>
      </c>
      <c r="L81" s="34">
        <v>1498711.2654424326</v>
      </c>
      <c r="M81" s="34"/>
      <c r="N81" s="34"/>
      <c r="O81" s="34">
        <v>837375.72907426837</v>
      </c>
      <c r="R81" s="12" t="s">
        <v>256</v>
      </c>
      <c r="S81" s="25">
        <f t="shared" si="1"/>
        <v>1442914.5439679462</v>
      </c>
      <c r="T81" s="25">
        <v>1442914.5439679462</v>
      </c>
      <c r="U81" s="25"/>
    </row>
    <row r="82" spans="2:21" x14ac:dyDescent="0.25">
      <c r="B82" s="33" t="s">
        <v>82</v>
      </c>
      <c r="C82" s="34">
        <v>134749.38239999145</v>
      </c>
      <c r="E82" s="35" t="s">
        <v>234</v>
      </c>
      <c r="F82" s="12">
        <v>284058.53660872235</v>
      </c>
      <c r="J82" s="33" t="s">
        <v>81</v>
      </c>
      <c r="K82" s="34">
        <v>445334.5533607892</v>
      </c>
      <c r="L82" s="34">
        <v>1442585.3759393764</v>
      </c>
      <c r="M82" s="34"/>
      <c r="N82" s="34"/>
      <c r="O82" s="34">
        <v>782048.74123806623</v>
      </c>
      <c r="R82" s="12" t="s">
        <v>264</v>
      </c>
      <c r="S82" s="25">
        <f t="shared" si="1"/>
        <v>1442908.8022807487</v>
      </c>
      <c r="T82" s="25">
        <v>1442908.8022807487</v>
      </c>
      <c r="U82" s="25"/>
    </row>
    <row r="83" spans="2:21" x14ac:dyDescent="0.25">
      <c r="B83" s="33" t="s">
        <v>83</v>
      </c>
      <c r="C83" s="34">
        <v>172803.27118243623</v>
      </c>
      <c r="E83" s="35" t="s">
        <v>161</v>
      </c>
      <c r="F83" s="12">
        <v>283373.97719446279</v>
      </c>
      <c r="J83" s="33" t="s">
        <v>82</v>
      </c>
      <c r="K83" s="34">
        <v>398674.91646119277</v>
      </c>
      <c r="L83" s="34">
        <v>1480102.7131541939</v>
      </c>
      <c r="M83" s="34"/>
      <c r="N83" s="34"/>
      <c r="O83" s="34">
        <v>716646.43512523198</v>
      </c>
      <c r="R83" s="12" t="s">
        <v>249</v>
      </c>
      <c r="S83" s="25">
        <f t="shared" si="1"/>
        <v>1439113.3488342674</v>
      </c>
      <c r="T83" s="25">
        <v>1439113.3488342674</v>
      </c>
      <c r="U83" s="25"/>
    </row>
    <row r="84" spans="2:21" x14ac:dyDescent="0.25">
      <c r="B84" s="33" t="s">
        <v>84</v>
      </c>
      <c r="C84" s="34">
        <v>164045.52430616625</v>
      </c>
      <c r="E84" s="35" t="s">
        <v>148</v>
      </c>
      <c r="F84" s="12">
        <v>283289.87616269488</v>
      </c>
      <c r="J84" s="33" t="s">
        <v>83</v>
      </c>
      <c r="K84" s="34">
        <v>416617.46218475059</v>
      </c>
      <c r="L84" s="34">
        <v>2770934.1906596362</v>
      </c>
      <c r="M84" s="34"/>
      <c r="N84" s="34"/>
      <c r="O84" s="34"/>
      <c r="R84" s="12" t="s">
        <v>160</v>
      </c>
      <c r="S84" s="25">
        <f t="shared" si="1"/>
        <v>1429837.7979038525</v>
      </c>
      <c r="T84" s="25">
        <v>1429837.7979038525</v>
      </c>
      <c r="U84" s="25"/>
    </row>
    <row r="85" spans="2:21" x14ac:dyDescent="0.25">
      <c r="B85" s="33" t="s">
        <v>85</v>
      </c>
      <c r="C85" s="34">
        <v>151326.61618878803</v>
      </c>
      <c r="E85" s="35" t="s">
        <v>25</v>
      </c>
      <c r="F85" s="12">
        <v>281029.05228546576</v>
      </c>
      <c r="J85" s="33" t="s">
        <v>84</v>
      </c>
      <c r="K85" s="34">
        <v>599957.49380049761</v>
      </c>
      <c r="L85" s="34">
        <v>2736309.5034539718</v>
      </c>
      <c r="M85" s="34"/>
      <c r="N85" s="34"/>
      <c r="O85" s="34"/>
      <c r="R85" s="12" t="s">
        <v>220</v>
      </c>
      <c r="S85" s="25">
        <f t="shared" si="1"/>
        <v>1428017.8122202517</v>
      </c>
      <c r="T85" s="25">
        <v>1428017.8122202517</v>
      </c>
      <c r="U85" s="25"/>
    </row>
    <row r="86" spans="2:21" x14ac:dyDescent="0.25">
      <c r="B86" s="33" t="s">
        <v>86</v>
      </c>
      <c r="C86" s="34">
        <v>149947.56419860577</v>
      </c>
      <c r="E86" s="35" t="s">
        <v>42</v>
      </c>
      <c r="F86" s="12">
        <v>279742.38146756974</v>
      </c>
      <c r="J86" s="33" t="s">
        <v>85</v>
      </c>
      <c r="K86" s="34">
        <v>526957.04765538208</v>
      </c>
      <c r="L86" s="34">
        <v>1512297.4790582666</v>
      </c>
      <c r="M86" s="34"/>
      <c r="N86" s="34"/>
      <c r="O86" s="34">
        <v>858713.3817324019</v>
      </c>
      <c r="R86" s="12" t="s">
        <v>36</v>
      </c>
      <c r="S86" s="25">
        <f t="shared" si="1"/>
        <v>1425634.6780756034</v>
      </c>
      <c r="T86" s="25"/>
      <c r="U86" s="25">
        <v>1425634.6780756034</v>
      </c>
    </row>
    <row r="87" spans="2:21" x14ac:dyDescent="0.25">
      <c r="B87" s="33" t="s">
        <v>87</v>
      </c>
      <c r="C87" s="34">
        <v>144679.86757896576</v>
      </c>
      <c r="E87" s="35" t="s">
        <v>28</v>
      </c>
      <c r="F87" s="12">
        <v>279471.8856795234</v>
      </c>
      <c r="J87" s="33" t="s">
        <v>86</v>
      </c>
      <c r="K87" s="34">
        <v>415080.9990912879</v>
      </c>
      <c r="L87" s="34">
        <v>1530140.4019509794</v>
      </c>
      <c r="M87" s="34"/>
      <c r="N87" s="34"/>
      <c r="O87" s="34">
        <v>784946.11208308139</v>
      </c>
      <c r="R87" s="12" t="s">
        <v>164</v>
      </c>
      <c r="S87" s="25">
        <f t="shared" si="1"/>
        <v>1424392.5788421242</v>
      </c>
      <c r="T87" s="25">
        <v>1424392.5788421242</v>
      </c>
      <c r="U87" s="25"/>
    </row>
    <row r="88" spans="2:21" x14ac:dyDescent="0.25">
      <c r="B88" s="33" t="s">
        <v>88</v>
      </c>
      <c r="C88" s="34">
        <v>163686.35562030179</v>
      </c>
      <c r="E88" s="35" t="s">
        <v>208</v>
      </c>
      <c r="F88" s="12">
        <v>279308.83178076753</v>
      </c>
      <c r="J88" s="33" t="s">
        <v>87</v>
      </c>
      <c r="K88" s="34">
        <v>406581.866518436</v>
      </c>
      <c r="L88" s="34">
        <v>1420668.5938594374</v>
      </c>
      <c r="M88" s="34"/>
      <c r="N88" s="34"/>
      <c r="O88" s="34">
        <v>736863.00566463661</v>
      </c>
      <c r="R88" s="12" t="s">
        <v>276</v>
      </c>
      <c r="S88" s="25">
        <f t="shared" si="1"/>
        <v>1416452.2698084412</v>
      </c>
      <c r="T88" s="25">
        <v>1416452.2698084412</v>
      </c>
      <c r="U88" s="25"/>
    </row>
    <row r="89" spans="2:21" x14ac:dyDescent="0.25">
      <c r="B89" s="33" t="s">
        <v>89</v>
      </c>
      <c r="C89" s="34">
        <v>176988.91067837013</v>
      </c>
      <c r="E89" s="35" t="s">
        <v>194</v>
      </c>
      <c r="F89" s="12">
        <v>279260.53398973745</v>
      </c>
      <c r="J89" s="33" t="s">
        <v>88</v>
      </c>
      <c r="K89" s="34">
        <v>455350.4165401723</v>
      </c>
      <c r="L89" s="34">
        <v>1621617.3150517126</v>
      </c>
      <c r="M89" s="34"/>
      <c r="N89" s="34"/>
      <c r="O89" s="34">
        <v>857577.83848349354</v>
      </c>
      <c r="R89" s="12" t="s">
        <v>172</v>
      </c>
      <c r="S89" s="25">
        <f t="shared" si="1"/>
        <v>1416336.5703157091</v>
      </c>
      <c r="T89" s="25">
        <v>1416336.5703157091</v>
      </c>
      <c r="U89" s="25"/>
    </row>
    <row r="90" spans="2:21" x14ac:dyDescent="0.25">
      <c r="B90" s="33" t="s">
        <v>90</v>
      </c>
      <c r="C90" s="34">
        <v>208478.11951074624</v>
      </c>
      <c r="E90" s="35" t="s">
        <v>44</v>
      </c>
      <c r="F90" s="12">
        <v>279046.94059728977</v>
      </c>
      <c r="J90" s="33" t="s">
        <v>89</v>
      </c>
      <c r="K90" s="34">
        <v>587607.36005801626</v>
      </c>
      <c r="L90" s="34">
        <v>1995409.8265437973</v>
      </c>
      <c r="M90" s="34"/>
      <c r="N90" s="34"/>
      <c r="O90" s="34">
        <v>982998.88312727551</v>
      </c>
      <c r="R90" s="12" t="s">
        <v>9</v>
      </c>
      <c r="S90" s="25">
        <f t="shared" si="1"/>
        <v>1412165.7499241573</v>
      </c>
      <c r="T90" s="25"/>
      <c r="U90" s="25">
        <v>1412165.7499241573</v>
      </c>
    </row>
    <row r="91" spans="2:21" x14ac:dyDescent="0.25">
      <c r="B91" s="33" t="s">
        <v>91</v>
      </c>
      <c r="C91" s="34">
        <v>213433.5258861529</v>
      </c>
      <c r="E91" s="35" t="s">
        <v>203</v>
      </c>
      <c r="F91" s="12">
        <v>278970.08585642744</v>
      </c>
      <c r="J91" s="33" t="s">
        <v>90</v>
      </c>
      <c r="K91" s="34">
        <v>695847.39119938365</v>
      </c>
      <c r="L91" s="34">
        <v>3650610.8628135361</v>
      </c>
      <c r="M91" s="34"/>
      <c r="N91" s="34"/>
      <c r="O91" s="34"/>
      <c r="R91" s="12" t="s">
        <v>152</v>
      </c>
      <c r="S91" s="25">
        <f t="shared" si="1"/>
        <v>1410843.9959671083</v>
      </c>
      <c r="T91" s="25">
        <v>1410843.9959671083</v>
      </c>
      <c r="U91" s="25"/>
    </row>
    <row r="92" spans="2:21" x14ac:dyDescent="0.25">
      <c r="B92" s="33" t="s">
        <v>92</v>
      </c>
      <c r="C92" s="34">
        <v>230613.445147869</v>
      </c>
      <c r="E92" s="35" t="s">
        <v>26</v>
      </c>
      <c r="F92" s="12">
        <v>278086.2651445723</v>
      </c>
      <c r="J92" s="33" t="s">
        <v>91</v>
      </c>
      <c r="K92" s="34">
        <v>861690.37014162249</v>
      </c>
      <c r="L92" s="34">
        <v>3674032.8238987275</v>
      </c>
      <c r="M92" s="34"/>
      <c r="N92" s="34"/>
      <c r="O92" s="34"/>
      <c r="R92" s="12" t="s">
        <v>221</v>
      </c>
      <c r="S92" s="25">
        <f t="shared" si="1"/>
        <v>1410295.5425680962</v>
      </c>
      <c r="T92" s="25">
        <v>1410295.5425680962</v>
      </c>
      <c r="U92" s="25"/>
    </row>
    <row r="93" spans="2:21" x14ac:dyDescent="0.25">
      <c r="B93" s="33" t="s">
        <v>93</v>
      </c>
      <c r="C93" s="34">
        <v>207102.23446553596</v>
      </c>
      <c r="E93" s="35" t="s">
        <v>15</v>
      </c>
      <c r="F93" s="12">
        <v>277854.70903664321</v>
      </c>
      <c r="J93" s="33" t="s">
        <v>92</v>
      </c>
      <c r="K93" s="34">
        <v>880183.87965657993</v>
      </c>
      <c r="L93" s="34">
        <v>2226164.0503112571</v>
      </c>
      <c r="M93" s="34"/>
      <c r="N93" s="34"/>
      <c r="O93" s="34">
        <v>1220064.0469654948</v>
      </c>
      <c r="R93" s="12" t="s">
        <v>219</v>
      </c>
      <c r="S93" s="25">
        <f t="shared" si="1"/>
        <v>1402538.8002870423</v>
      </c>
      <c r="T93" s="25">
        <v>1402538.8002870423</v>
      </c>
      <c r="U93" s="25"/>
    </row>
    <row r="94" spans="2:21" x14ac:dyDescent="0.25">
      <c r="B94" s="33" t="s">
        <v>94</v>
      </c>
      <c r="C94" s="34">
        <v>164599.30646328017</v>
      </c>
      <c r="E94" s="35" t="s">
        <v>265</v>
      </c>
      <c r="F94" s="12">
        <v>272344.01750798232</v>
      </c>
      <c r="J94" s="33" t="s">
        <v>93</v>
      </c>
      <c r="K94" s="34">
        <v>785924.92387814028</v>
      </c>
      <c r="L94" s="34">
        <v>2289852.2023216924</v>
      </c>
      <c r="M94" s="34"/>
      <c r="N94" s="34"/>
      <c r="O94" s="34">
        <v>1195996.3426877726</v>
      </c>
      <c r="R94" s="12" t="s">
        <v>347</v>
      </c>
      <c r="S94" s="25">
        <f t="shared" si="1"/>
        <v>1393965.5244177401</v>
      </c>
      <c r="T94" s="25"/>
      <c r="U94" s="25">
        <v>1393965.5244177401</v>
      </c>
    </row>
    <row r="95" spans="2:21" x14ac:dyDescent="0.25">
      <c r="B95" s="33" t="s">
        <v>95</v>
      </c>
      <c r="C95" s="34">
        <v>187043.96365512002</v>
      </c>
      <c r="E95" s="35" t="s">
        <v>30</v>
      </c>
      <c r="F95" s="12">
        <v>272166.28174156259</v>
      </c>
      <c r="J95" s="33" t="s">
        <v>94</v>
      </c>
      <c r="K95" s="34">
        <v>679553.94770790869</v>
      </c>
      <c r="L95" s="34">
        <v>1547205.7888041323</v>
      </c>
      <c r="M95" s="34"/>
      <c r="N95" s="34"/>
      <c r="O95" s="34">
        <v>884459.00534780766</v>
      </c>
      <c r="R95" s="12" t="s">
        <v>51</v>
      </c>
      <c r="S95" s="25">
        <f t="shared" si="1"/>
        <v>1390924.7236083387</v>
      </c>
      <c r="T95" s="25"/>
      <c r="U95" s="25">
        <v>1390924.7236083387</v>
      </c>
    </row>
    <row r="96" spans="2:21" x14ac:dyDescent="0.25">
      <c r="B96" s="33" t="s">
        <v>96</v>
      </c>
      <c r="C96" s="34">
        <v>217699.53539441829</v>
      </c>
      <c r="E96" s="35" t="s">
        <v>166</v>
      </c>
      <c r="F96" s="12">
        <v>271413.18479093944</v>
      </c>
      <c r="J96" s="33" t="s">
        <v>95</v>
      </c>
      <c r="K96" s="34">
        <v>386603.16483747703</v>
      </c>
      <c r="L96" s="34">
        <v>1760521.4833890975</v>
      </c>
      <c r="M96" s="34"/>
      <c r="N96" s="34"/>
      <c r="O96" s="34">
        <v>857928.36017277185</v>
      </c>
      <c r="R96" s="12" t="s">
        <v>277</v>
      </c>
      <c r="S96" s="25">
        <f t="shared" si="1"/>
        <v>1387731.2162521128</v>
      </c>
      <c r="T96" s="25">
        <v>1387731.2162521128</v>
      </c>
      <c r="U96" s="25"/>
    </row>
    <row r="97" spans="2:21" x14ac:dyDescent="0.25">
      <c r="B97" s="33" t="s">
        <v>97</v>
      </c>
      <c r="C97" s="34">
        <v>214654.77655195334</v>
      </c>
      <c r="E97" s="35" t="s">
        <v>21</v>
      </c>
      <c r="F97" s="12">
        <v>270929.3744269539</v>
      </c>
      <c r="J97" s="33" t="s">
        <v>96</v>
      </c>
      <c r="K97" s="34">
        <v>693969.09213500202</v>
      </c>
      <c r="L97" s="34">
        <v>2314223.4017607216</v>
      </c>
      <c r="M97" s="34"/>
      <c r="N97" s="34"/>
      <c r="O97" s="34">
        <v>1179256.1391517534</v>
      </c>
      <c r="R97" s="12" t="s">
        <v>23</v>
      </c>
      <c r="S97" s="25">
        <f t="shared" si="1"/>
        <v>1387506.7434554941</v>
      </c>
      <c r="T97" s="25"/>
      <c r="U97" s="25">
        <v>1387506.7434554941</v>
      </c>
    </row>
    <row r="98" spans="2:21" x14ac:dyDescent="0.25">
      <c r="B98" s="33" t="s">
        <v>98</v>
      </c>
      <c r="C98" s="34">
        <v>185834.94400179252</v>
      </c>
      <c r="E98" s="35" t="s">
        <v>51</v>
      </c>
      <c r="F98" s="12">
        <v>270655.84494344081</v>
      </c>
      <c r="J98" s="33" t="s">
        <v>97</v>
      </c>
      <c r="K98" s="34">
        <v>850750.31974228879</v>
      </c>
      <c r="L98" s="34">
        <v>3153295.7957708715</v>
      </c>
      <c r="M98" s="34"/>
      <c r="N98" s="34"/>
      <c r="O98" s="34"/>
      <c r="R98" s="12" t="s">
        <v>359</v>
      </c>
      <c r="S98" s="25">
        <f t="shared" si="1"/>
        <v>1378947.6218992041</v>
      </c>
      <c r="T98" s="25"/>
      <c r="U98" s="25">
        <v>1378947.6218992041</v>
      </c>
    </row>
    <row r="99" spans="2:21" x14ac:dyDescent="0.25">
      <c r="B99" s="33" t="s">
        <v>99</v>
      </c>
      <c r="C99" s="34">
        <v>152918.30515260776</v>
      </c>
      <c r="E99" s="35" t="s">
        <v>50</v>
      </c>
      <c r="F99" s="12">
        <v>270335.82225207047</v>
      </c>
      <c r="J99" s="33" t="s">
        <v>98</v>
      </c>
      <c r="K99" s="34">
        <v>742262.29346935812</v>
      </c>
      <c r="L99" s="34">
        <v>2856555.2329252139</v>
      </c>
      <c r="M99" s="34"/>
      <c r="N99" s="34"/>
      <c r="O99" s="34"/>
      <c r="R99" s="12" t="s">
        <v>226</v>
      </c>
      <c r="S99" s="25">
        <f t="shared" si="1"/>
        <v>1368377.5563607085</v>
      </c>
      <c r="T99" s="25">
        <v>1368377.5563607085</v>
      </c>
      <c r="U99" s="25"/>
    </row>
    <row r="100" spans="2:21" x14ac:dyDescent="0.25">
      <c r="B100" s="33" t="s">
        <v>100</v>
      </c>
      <c r="C100" s="34">
        <v>152103.16370693711</v>
      </c>
      <c r="E100" s="35" t="s">
        <v>147</v>
      </c>
      <c r="F100" s="12">
        <v>268460.29919821193</v>
      </c>
      <c r="J100" s="33" t="s">
        <v>99</v>
      </c>
      <c r="K100" s="34">
        <v>525912.64129057503</v>
      </c>
      <c r="L100" s="34">
        <v>2537532.6850038278</v>
      </c>
      <c r="M100" s="34"/>
      <c r="N100" s="34"/>
      <c r="O100" s="34"/>
      <c r="R100" s="12" t="s">
        <v>361</v>
      </c>
      <c r="S100" s="25">
        <f t="shared" si="1"/>
        <v>1356860.326285278</v>
      </c>
      <c r="T100" s="25"/>
      <c r="U100" s="25">
        <v>1356860.326285278</v>
      </c>
    </row>
    <row r="101" spans="2:21" x14ac:dyDescent="0.25">
      <c r="B101" s="33" t="s">
        <v>101</v>
      </c>
      <c r="C101" s="34">
        <v>156416.09422143447</v>
      </c>
      <c r="E101" s="35" t="s">
        <v>49</v>
      </c>
      <c r="F101" s="12">
        <v>267804.01495104417</v>
      </c>
      <c r="J101" s="33" t="s">
        <v>100</v>
      </c>
      <c r="K101" s="34">
        <v>408487.09719797323</v>
      </c>
      <c r="L101" s="34">
        <v>1528307.3240860645</v>
      </c>
      <c r="M101" s="34"/>
      <c r="N101" s="34"/>
      <c r="O101" s="34">
        <v>774794.28985509637</v>
      </c>
      <c r="R101" s="12" t="s">
        <v>250</v>
      </c>
      <c r="S101" s="25">
        <f t="shared" si="1"/>
        <v>1352932.2504358056</v>
      </c>
      <c r="T101" s="25">
        <v>1352932.2504358056</v>
      </c>
      <c r="U101" s="25"/>
    </row>
    <row r="102" spans="2:21" x14ac:dyDescent="0.25">
      <c r="B102" s="33" t="s">
        <v>102</v>
      </c>
      <c r="C102" s="34">
        <v>173424.08392493933</v>
      </c>
      <c r="E102" s="35" t="s">
        <v>181</v>
      </c>
      <c r="F102" s="12">
        <v>267612.17743508419</v>
      </c>
      <c r="J102" s="33" t="s">
        <v>101</v>
      </c>
      <c r="K102" s="34">
        <v>390915.17721631128</v>
      </c>
      <c r="L102" s="34">
        <v>1542159.0870863118</v>
      </c>
      <c r="M102" s="34"/>
      <c r="N102" s="34"/>
      <c r="O102" s="34">
        <v>765828.87458452117</v>
      </c>
      <c r="R102" s="12" t="s">
        <v>60</v>
      </c>
      <c r="S102" s="25">
        <f t="shared" si="1"/>
        <v>1351743.2069999329</v>
      </c>
      <c r="T102" s="25"/>
      <c r="U102" s="25">
        <v>1351743.2069999329</v>
      </c>
    </row>
    <row r="103" spans="2:21" x14ac:dyDescent="0.25">
      <c r="B103" s="33" t="s">
        <v>103</v>
      </c>
      <c r="C103" s="34">
        <v>147877.08400432381</v>
      </c>
      <c r="E103" s="35" t="s">
        <v>29</v>
      </c>
      <c r="F103" s="12">
        <v>266160.31183836219</v>
      </c>
      <c r="J103" s="33" t="s">
        <v>102</v>
      </c>
      <c r="K103" s="34">
        <v>396433.84323777154</v>
      </c>
      <c r="L103" s="34">
        <v>1707585.1487159966</v>
      </c>
      <c r="M103" s="34"/>
      <c r="N103" s="34"/>
      <c r="O103" s="34">
        <v>808775.64322160906</v>
      </c>
      <c r="R103" s="12" t="s">
        <v>195</v>
      </c>
      <c r="S103" s="25">
        <f t="shared" si="1"/>
        <v>1342110.0945684435</v>
      </c>
      <c r="T103" s="25">
        <v>1342110.0945684435</v>
      </c>
      <c r="U103" s="25"/>
    </row>
    <row r="104" spans="2:21" x14ac:dyDescent="0.25">
      <c r="B104" s="33" t="s">
        <v>104</v>
      </c>
      <c r="C104" s="34">
        <v>150640.0010159451</v>
      </c>
      <c r="E104" s="35" t="s">
        <v>180</v>
      </c>
      <c r="F104" s="12">
        <v>266074.78276467283</v>
      </c>
      <c r="J104" s="33" t="s">
        <v>103</v>
      </c>
      <c r="K104" s="34">
        <v>438400.52701550041</v>
      </c>
      <c r="L104" s="34">
        <v>1549460.4987629429</v>
      </c>
      <c r="M104" s="34"/>
      <c r="N104" s="34"/>
      <c r="O104" s="34">
        <v>746605.44002213993</v>
      </c>
      <c r="R104" s="12" t="s">
        <v>332</v>
      </c>
      <c r="S104" s="25">
        <f t="shared" si="1"/>
        <v>1340878.7909310549</v>
      </c>
      <c r="T104" s="25"/>
      <c r="U104" s="25">
        <v>1340878.7909310549</v>
      </c>
    </row>
    <row r="105" spans="2:21" x14ac:dyDescent="0.25">
      <c r="B105" s="33" t="s">
        <v>105</v>
      </c>
      <c r="C105" s="34">
        <v>137646.8217950073</v>
      </c>
      <c r="E105" s="35" t="s">
        <v>288</v>
      </c>
      <c r="F105" s="12">
        <v>265211.83988943521</v>
      </c>
      <c r="J105" s="33" t="s">
        <v>104</v>
      </c>
      <c r="K105" s="34">
        <v>390219.91099434707</v>
      </c>
      <c r="L105" s="34">
        <v>1573824.792730086</v>
      </c>
      <c r="M105" s="34"/>
      <c r="N105" s="34"/>
      <c r="O105" s="34">
        <v>742376.06220034731</v>
      </c>
      <c r="R105" s="12" t="s">
        <v>263</v>
      </c>
      <c r="S105" s="25">
        <f t="shared" si="1"/>
        <v>1339562.8479266486</v>
      </c>
      <c r="T105" s="25">
        <v>1339562.8479266486</v>
      </c>
      <c r="U105" s="25"/>
    </row>
    <row r="106" spans="2:21" x14ac:dyDescent="0.25">
      <c r="B106" s="33" t="s">
        <v>106</v>
      </c>
      <c r="C106" s="34">
        <v>164794.60017930856</v>
      </c>
      <c r="E106" s="35" t="s">
        <v>145</v>
      </c>
      <c r="F106" s="12">
        <v>264573.23006630444</v>
      </c>
      <c r="J106" s="33" t="s">
        <v>105</v>
      </c>
      <c r="K106" s="34">
        <v>395820.55567356688</v>
      </c>
      <c r="L106" s="34">
        <v>2283602.0570203243</v>
      </c>
      <c r="M106" s="34"/>
      <c r="N106" s="34"/>
      <c r="O106" s="34"/>
      <c r="R106" s="12" t="s">
        <v>360</v>
      </c>
      <c r="S106" s="25">
        <f t="shared" si="1"/>
        <v>1337634.7492102266</v>
      </c>
      <c r="T106" s="25"/>
      <c r="U106" s="25">
        <v>1337634.7492102266</v>
      </c>
    </row>
    <row r="107" spans="2:21" x14ac:dyDescent="0.25">
      <c r="B107" s="33" t="s">
        <v>107</v>
      </c>
      <c r="C107" s="34">
        <v>142431.98421184419</v>
      </c>
      <c r="E107" s="35" t="s">
        <v>264</v>
      </c>
      <c r="F107" s="12">
        <v>263384.88995437813</v>
      </c>
      <c r="J107" s="33" t="s">
        <v>106</v>
      </c>
      <c r="K107" s="34">
        <v>398337.75592243718</v>
      </c>
      <c r="L107" s="34">
        <v>2603532.0913673686</v>
      </c>
      <c r="M107" s="34"/>
      <c r="N107" s="34"/>
      <c r="O107" s="34"/>
      <c r="R107" s="12" t="s">
        <v>61</v>
      </c>
      <c r="S107" s="25">
        <f t="shared" si="1"/>
        <v>1331633.1744197342</v>
      </c>
      <c r="T107" s="25"/>
      <c r="U107" s="25">
        <v>1331633.1744197342</v>
      </c>
    </row>
    <row r="108" spans="2:21" x14ac:dyDescent="0.25">
      <c r="B108" s="33" t="s">
        <v>108</v>
      </c>
      <c r="C108" s="34">
        <v>140892.5598730061</v>
      </c>
      <c r="E108" s="35" t="s">
        <v>163</v>
      </c>
      <c r="F108" s="12">
        <v>262967.64930354361</v>
      </c>
      <c r="J108" s="33" t="s">
        <v>107</v>
      </c>
      <c r="K108" s="34">
        <v>477295.48094789463</v>
      </c>
      <c r="L108" s="34">
        <v>1560162.0366403966</v>
      </c>
      <c r="M108" s="34"/>
      <c r="N108" s="34"/>
      <c r="O108" s="34">
        <v>773920.98506318382</v>
      </c>
      <c r="R108" s="12" t="s">
        <v>338</v>
      </c>
      <c r="S108" s="25">
        <f t="shared" si="1"/>
        <v>1322144.9857439408</v>
      </c>
      <c r="T108" s="25"/>
      <c r="U108" s="25">
        <v>1322144.9857439408</v>
      </c>
    </row>
    <row r="109" spans="2:21" x14ac:dyDescent="0.25">
      <c r="B109" s="33" t="s">
        <v>109</v>
      </c>
      <c r="C109" s="34">
        <v>141058.47173469479</v>
      </c>
      <c r="E109" s="35" t="s">
        <v>175</v>
      </c>
      <c r="F109" s="12">
        <v>262954.11278644769</v>
      </c>
      <c r="J109" s="33" t="s">
        <v>108</v>
      </c>
      <c r="K109" s="34">
        <v>440766.95625985786</v>
      </c>
      <c r="L109" s="34">
        <v>1479106.6425817041</v>
      </c>
      <c r="M109" s="34"/>
      <c r="N109" s="34"/>
      <c r="O109" s="34">
        <v>759912.52912023058</v>
      </c>
      <c r="R109" s="12" t="s">
        <v>54</v>
      </c>
      <c r="S109" s="25">
        <f t="shared" si="1"/>
        <v>1319825.2090142451</v>
      </c>
      <c r="T109" s="25"/>
      <c r="U109" s="25">
        <v>1319825.2090142451</v>
      </c>
    </row>
    <row r="110" spans="2:21" x14ac:dyDescent="0.25">
      <c r="B110" s="33" t="s">
        <v>110</v>
      </c>
      <c r="C110" s="34">
        <v>155333.46478912051</v>
      </c>
      <c r="E110" s="35" t="s">
        <v>7</v>
      </c>
      <c r="F110" s="12">
        <v>262696.71950219001</v>
      </c>
      <c r="J110" s="33" t="s">
        <v>109</v>
      </c>
      <c r="K110" s="34">
        <v>408359.84880778898</v>
      </c>
      <c r="L110" s="34">
        <v>1496495.3446975062</v>
      </c>
      <c r="M110" s="34"/>
      <c r="N110" s="34"/>
      <c r="O110" s="34">
        <v>730276.79349104234</v>
      </c>
      <c r="R110" s="12" t="s">
        <v>362</v>
      </c>
      <c r="S110" s="25">
        <f t="shared" si="1"/>
        <v>1310018.2429761069</v>
      </c>
      <c r="T110" s="25"/>
      <c r="U110" s="25">
        <v>1310018.2429761069</v>
      </c>
    </row>
    <row r="111" spans="2:21" x14ac:dyDescent="0.25">
      <c r="B111" s="33" t="s">
        <v>111</v>
      </c>
      <c r="C111" s="34">
        <v>157381.11780073406</v>
      </c>
      <c r="E111" s="35" t="s">
        <v>160</v>
      </c>
      <c r="F111" s="12">
        <v>262373.12017327716</v>
      </c>
      <c r="J111" s="33" t="s">
        <v>110</v>
      </c>
      <c r="K111" s="34">
        <v>473478.5911289705</v>
      </c>
      <c r="L111" s="34">
        <v>1638149.3107254289</v>
      </c>
      <c r="M111" s="34"/>
      <c r="N111" s="34"/>
      <c r="O111" s="34">
        <v>833356.73126105918</v>
      </c>
      <c r="R111" s="12" t="s">
        <v>59</v>
      </c>
      <c r="S111" s="25">
        <f t="shared" si="1"/>
        <v>1284893.7644224297</v>
      </c>
      <c r="T111" s="25"/>
      <c r="U111" s="25">
        <v>1284893.7644224297</v>
      </c>
    </row>
    <row r="112" spans="2:21" x14ac:dyDescent="0.25">
      <c r="B112" s="33" t="s">
        <v>112</v>
      </c>
      <c r="C112" s="34">
        <v>144486.38113706306</v>
      </c>
      <c r="E112" s="35" t="s">
        <v>256</v>
      </c>
      <c r="F112" s="12">
        <v>261991.86005219605</v>
      </c>
      <c r="J112" s="33" t="s">
        <v>111</v>
      </c>
      <c r="K112" s="34">
        <v>579496.44484364172</v>
      </c>
      <c r="L112" s="34">
        <v>1556445.3178774838</v>
      </c>
      <c r="M112" s="34"/>
      <c r="N112" s="34"/>
      <c r="O112" s="34">
        <v>823897.7705179886</v>
      </c>
      <c r="R112" s="12" t="s">
        <v>251</v>
      </c>
      <c r="S112" s="25">
        <f t="shared" si="1"/>
        <v>1273826.7057251544</v>
      </c>
      <c r="T112" s="25">
        <v>1273826.7057251544</v>
      </c>
      <c r="U112" s="25"/>
    </row>
    <row r="113" spans="2:21" x14ac:dyDescent="0.25">
      <c r="B113" s="33" t="s">
        <v>113</v>
      </c>
      <c r="C113" s="34">
        <v>153787.4355738326</v>
      </c>
      <c r="E113" s="35" t="s">
        <v>346</v>
      </c>
      <c r="F113" s="12">
        <v>261849.72692489321</v>
      </c>
      <c r="J113" s="33" t="s">
        <v>112</v>
      </c>
      <c r="K113" s="34">
        <v>481710.98305914277</v>
      </c>
      <c r="L113" s="34">
        <v>2512507.4021306913</v>
      </c>
      <c r="M113" s="34"/>
      <c r="N113" s="34"/>
      <c r="O113" s="34"/>
      <c r="R113" s="12" t="s">
        <v>17</v>
      </c>
      <c r="S113" s="25">
        <f t="shared" si="1"/>
        <v>1269472.5796869192</v>
      </c>
      <c r="T113" s="25"/>
      <c r="U113" s="25">
        <v>1269472.5796869192</v>
      </c>
    </row>
    <row r="114" spans="2:21" x14ac:dyDescent="0.25">
      <c r="B114" s="33" t="s">
        <v>114</v>
      </c>
      <c r="C114" s="34">
        <v>144459.28731101568</v>
      </c>
      <c r="E114" s="35" t="s">
        <v>177</v>
      </c>
      <c r="F114" s="12">
        <v>261309.94983662234</v>
      </c>
      <c r="J114" s="33" t="s">
        <v>113</v>
      </c>
      <c r="K114" s="34">
        <v>554550.18160792359</v>
      </c>
      <c r="L114" s="34">
        <v>2556658.4030939392</v>
      </c>
      <c r="M114" s="34"/>
      <c r="N114" s="34"/>
      <c r="O114" s="34"/>
      <c r="R114" s="12" t="s">
        <v>19</v>
      </c>
      <c r="S114" s="25">
        <f t="shared" si="1"/>
        <v>1265947.6209827941</v>
      </c>
      <c r="T114" s="25"/>
      <c r="U114" s="25">
        <v>1265947.6209827941</v>
      </c>
    </row>
    <row r="115" spans="2:21" x14ac:dyDescent="0.25">
      <c r="B115" s="33" t="s">
        <v>115</v>
      </c>
      <c r="C115" s="34">
        <v>148256.72289774203</v>
      </c>
      <c r="E115" s="35" t="s">
        <v>172</v>
      </c>
      <c r="F115" s="12">
        <v>261178.52663474373</v>
      </c>
      <c r="J115" s="33" t="s">
        <v>114</v>
      </c>
      <c r="K115" s="34">
        <v>442662.19807994989</v>
      </c>
      <c r="L115" s="34">
        <v>1482871.1821531805</v>
      </c>
      <c r="M115" s="34"/>
      <c r="N115" s="34"/>
      <c r="O115" s="34">
        <v>783042.09894593689</v>
      </c>
      <c r="R115" s="12" t="s">
        <v>247</v>
      </c>
      <c r="S115" s="25">
        <f t="shared" si="1"/>
        <v>1264802.3839255816</v>
      </c>
      <c r="T115" s="25">
        <v>1264802.3839255816</v>
      </c>
      <c r="U115" s="25"/>
    </row>
    <row r="116" spans="2:21" x14ac:dyDescent="0.25">
      <c r="B116" s="33" t="s">
        <v>116</v>
      </c>
      <c r="C116" s="34">
        <v>184413.23060025065</v>
      </c>
      <c r="E116" s="35" t="s">
        <v>35</v>
      </c>
      <c r="F116" s="12">
        <v>260609.05236951917</v>
      </c>
      <c r="J116" s="33" t="s">
        <v>115</v>
      </c>
      <c r="K116" s="34">
        <v>433403.74479170202</v>
      </c>
      <c r="L116" s="34">
        <v>1495306.179072435</v>
      </c>
      <c r="M116" s="34"/>
      <c r="N116" s="34"/>
      <c r="O116" s="34">
        <v>800407.95400799182</v>
      </c>
      <c r="R116" s="12" t="s">
        <v>348</v>
      </c>
      <c r="S116" s="25">
        <f t="shared" si="1"/>
        <v>1264195.9333675557</v>
      </c>
      <c r="T116" s="25"/>
      <c r="U116" s="25">
        <v>1264195.9333675557</v>
      </c>
    </row>
    <row r="117" spans="2:21" x14ac:dyDescent="0.25">
      <c r="B117" s="33" t="s">
        <v>117</v>
      </c>
      <c r="C117" s="34">
        <v>180377.77980715496</v>
      </c>
      <c r="E117" s="35" t="s">
        <v>76</v>
      </c>
      <c r="F117" s="12">
        <v>259084.85566735789</v>
      </c>
      <c r="J117" s="33" t="s">
        <v>116</v>
      </c>
      <c r="K117" s="34">
        <v>616580.38587388652</v>
      </c>
      <c r="L117" s="34">
        <v>2017730.2791762033</v>
      </c>
      <c r="M117" s="34"/>
      <c r="N117" s="34"/>
      <c r="O117" s="34">
        <v>1031620.2160787627</v>
      </c>
      <c r="R117" s="12" t="s">
        <v>352</v>
      </c>
      <c r="S117" s="25">
        <f t="shared" si="1"/>
        <v>1259202.89309004</v>
      </c>
      <c r="T117" s="25"/>
      <c r="U117" s="25">
        <v>1259202.89309004</v>
      </c>
    </row>
    <row r="118" spans="2:21" x14ac:dyDescent="0.25">
      <c r="B118" s="33" t="s">
        <v>118</v>
      </c>
      <c r="C118" s="34">
        <v>174199.19798161153</v>
      </c>
      <c r="E118" s="35" t="s">
        <v>146</v>
      </c>
      <c r="F118" s="12">
        <v>258465.94783828271</v>
      </c>
      <c r="J118" s="33" t="s">
        <v>117</v>
      </c>
      <c r="K118" s="34">
        <v>738159.8374480335</v>
      </c>
      <c r="L118" s="34">
        <v>1861525.0270396611</v>
      </c>
      <c r="M118" s="34"/>
      <c r="N118" s="34"/>
      <c r="O118" s="34">
        <v>978529.71908860421</v>
      </c>
      <c r="R118" s="12" t="s">
        <v>188</v>
      </c>
      <c r="S118" s="25">
        <f t="shared" si="1"/>
        <v>1257287.4829548534</v>
      </c>
      <c r="T118" s="25">
        <v>1257287.4829548534</v>
      </c>
      <c r="U118" s="25"/>
    </row>
    <row r="119" spans="2:21" x14ac:dyDescent="0.25">
      <c r="B119" s="33" t="s">
        <v>119</v>
      </c>
      <c r="C119" s="34">
        <v>154552.28162745951</v>
      </c>
      <c r="E119" s="35" t="s">
        <v>171</v>
      </c>
      <c r="F119" s="12">
        <v>258303.74339052525</v>
      </c>
      <c r="J119" s="33" t="s">
        <v>118</v>
      </c>
      <c r="K119" s="34">
        <v>671336.89249438816</v>
      </c>
      <c r="L119" s="34">
        <v>1703800.526633318</v>
      </c>
      <c r="M119" s="34"/>
      <c r="N119" s="34"/>
      <c r="O119" s="34">
        <v>903059.03017604467</v>
      </c>
      <c r="R119" s="12" t="s">
        <v>10</v>
      </c>
      <c r="S119" s="25">
        <f t="shared" si="1"/>
        <v>1239281.0310895431</v>
      </c>
      <c r="T119" s="25"/>
      <c r="U119" s="25">
        <v>1239281.0310895431</v>
      </c>
    </row>
    <row r="120" spans="2:21" x14ac:dyDescent="0.25">
      <c r="B120" s="33" t="s">
        <v>120</v>
      </c>
      <c r="C120" s="34">
        <v>156851.70453725444</v>
      </c>
      <c r="E120" s="35" t="s">
        <v>219</v>
      </c>
      <c r="F120" s="12">
        <v>258042.39310781483</v>
      </c>
      <c r="J120" s="33" t="s">
        <v>119</v>
      </c>
      <c r="K120" s="34">
        <v>511502.43173360388</v>
      </c>
      <c r="L120" s="34">
        <v>2704187.2500855159</v>
      </c>
      <c r="M120" s="34"/>
      <c r="N120" s="34"/>
      <c r="O120" s="34"/>
      <c r="R120" s="12" t="s">
        <v>331</v>
      </c>
      <c r="S120" s="25">
        <f t="shared" si="1"/>
        <v>1235005.2015318659</v>
      </c>
      <c r="T120" s="25"/>
      <c r="U120" s="25">
        <v>1235005.2015318659</v>
      </c>
    </row>
    <row r="121" spans="2:21" x14ac:dyDescent="0.25">
      <c r="B121" s="33" t="s">
        <v>121</v>
      </c>
      <c r="C121" s="34">
        <v>150491.26607870203</v>
      </c>
      <c r="E121" s="35" t="s">
        <v>249</v>
      </c>
      <c r="F121" s="12">
        <v>257717.95387931485</v>
      </c>
      <c r="J121" s="33" t="s">
        <v>120</v>
      </c>
      <c r="K121" s="34">
        <v>520318.61631911364</v>
      </c>
      <c r="L121" s="34">
        <v>2621701.1324435729</v>
      </c>
      <c r="M121" s="34"/>
      <c r="N121" s="34"/>
      <c r="O121" s="34"/>
      <c r="R121" s="12" t="s">
        <v>187</v>
      </c>
      <c r="S121" s="25">
        <f t="shared" si="1"/>
        <v>1234683.8795647763</v>
      </c>
      <c r="T121" s="25">
        <v>1234683.8795647763</v>
      </c>
      <c r="U121" s="25"/>
    </row>
    <row r="122" spans="2:21" x14ac:dyDescent="0.25">
      <c r="B122" s="33" t="s">
        <v>122</v>
      </c>
      <c r="C122" s="34">
        <v>173227.29614026088</v>
      </c>
      <c r="E122" s="35" t="s">
        <v>233</v>
      </c>
      <c r="F122" s="12">
        <v>257599.42429969407</v>
      </c>
      <c r="J122" s="33" t="s">
        <v>121</v>
      </c>
      <c r="K122" s="34">
        <v>507915.78097934934</v>
      </c>
      <c r="L122" s="34">
        <v>1532050.1772614075</v>
      </c>
      <c r="M122" s="34"/>
      <c r="N122" s="34"/>
      <c r="O122" s="34">
        <v>846507.19110870664</v>
      </c>
      <c r="R122" s="12" t="s">
        <v>248</v>
      </c>
      <c r="S122" s="25">
        <f t="shared" si="1"/>
        <v>1229803.8278005822</v>
      </c>
      <c r="T122" s="25">
        <v>1229803.8278005822</v>
      </c>
      <c r="U122" s="25"/>
    </row>
    <row r="123" spans="2:21" x14ac:dyDescent="0.25">
      <c r="B123" s="33" t="s">
        <v>123</v>
      </c>
      <c r="C123" s="34">
        <v>188507.50151797972</v>
      </c>
      <c r="E123" s="35" t="s">
        <v>220</v>
      </c>
      <c r="F123" s="12">
        <v>257510.81883950406</v>
      </c>
      <c r="J123" s="33" t="s">
        <v>122</v>
      </c>
      <c r="K123" s="34">
        <v>395068.4085302836</v>
      </c>
      <c r="L123" s="34">
        <v>1662387.5099847589</v>
      </c>
      <c r="M123" s="34"/>
      <c r="N123" s="34"/>
      <c r="O123" s="34">
        <v>821899.09830978897</v>
      </c>
      <c r="R123" s="12" t="s">
        <v>92</v>
      </c>
      <c r="S123" s="25">
        <f t="shared" si="1"/>
        <v>1220064.0469654948</v>
      </c>
      <c r="T123" s="25"/>
      <c r="U123" s="25">
        <v>1220064.0469654948</v>
      </c>
    </row>
    <row r="124" spans="2:21" x14ac:dyDescent="0.25">
      <c r="B124" s="33" t="s">
        <v>124</v>
      </c>
      <c r="C124" s="34">
        <v>153310.75502535785</v>
      </c>
      <c r="E124" s="35" t="s">
        <v>276</v>
      </c>
      <c r="F124" s="12">
        <v>256245.1607308138</v>
      </c>
      <c r="J124" s="33" t="s">
        <v>123</v>
      </c>
      <c r="K124" s="34">
        <v>450903.20163828973</v>
      </c>
      <c r="L124" s="34">
        <v>1879884.4502584757</v>
      </c>
      <c r="M124" s="34"/>
      <c r="N124" s="34"/>
      <c r="O124" s="34">
        <v>875721.61242021469</v>
      </c>
      <c r="R124" s="12" t="s">
        <v>324</v>
      </c>
      <c r="S124" s="25">
        <f t="shared" si="1"/>
        <v>1216481.159224971</v>
      </c>
      <c r="T124" s="25"/>
      <c r="U124" s="25">
        <v>1216481.159224971</v>
      </c>
    </row>
    <row r="125" spans="2:21" x14ac:dyDescent="0.25">
      <c r="B125" s="33" t="s">
        <v>125</v>
      </c>
      <c r="C125" s="34">
        <v>131582.70800174057</v>
      </c>
      <c r="E125" s="35" t="s">
        <v>14</v>
      </c>
      <c r="F125" s="12">
        <v>255961.49800232041</v>
      </c>
      <c r="J125" s="33" t="s">
        <v>124</v>
      </c>
      <c r="K125" s="34">
        <v>471605.8460940267</v>
      </c>
      <c r="L125" s="34">
        <v>1656974.3535597031</v>
      </c>
      <c r="M125" s="34"/>
      <c r="N125" s="34"/>
      <c r="O125" s="34">
        <v>797325.22056642559</v>
      </c>
      <c r="R125" s="12" t="s">
        <v>46</v>
      </c>
      <c r="S125" s="25">
        <f t="shared" si="1"/>
        <v>1209892.1583164916</v>
      </c>
      <c r="T125" s="25"/>
      <c r="U125" s="25">
        <v>1209892.1583164916</v>
      </c>
    </row>
    <row r="126" spans="2:21" x14ac:dyDescent="0.25">
      <c r="B126" s="33" t="s">
        <v>126</v>
      </c>
      <c r="C126" s="34">
        <v>132350.1293785935</v>
      </c>
      <c r="E126" s="35" t="s">
        <v>8</v>
      </c>
      <c r="F126" s="12">
        <v>255386.98941986467</v>
      </c>
      <c r="J126" s="33" t="s">
        <v>125</v>
      </c>
      <c r="K126" s="34">
        <v>401881.75901477976</v>
      </c>
      <c r="L126" s="34">
        <v>1479185.7524818068</v>
      </c>
      <c r="M126" s="34"/>
      <c r="N126" s="34"/>
      <c r="O126" s="34">
        <v>706134.7273798784</v>
      </c>
      <c r="R126" s="12" t="s">
        <v>37</v>
      </c>
      <c r="S126" s="25">
        <f t="shared" si="1"/>
        <v>1205904.9644286693</v>
      </c>
      <c r="T126" s="25"/>
      <c r="U126" s="25">
        <v>1205904.9644286693</v>
      </c>
    </row>
    <row r="127" spans="2:21" x14ac:dyDescent="0.25">
      <c r="B127" s="33" t="s">
        <v>127</v>
      </c>
      <c r="C127" s="34">
        <v>168017.71781932347</v>
      </c>
      <c r="E127" s="35" t="s">
        <v>152</v>
      </c>
      <c r="F127" s="12">
        <v>254724.68338022436</v>
      </c>
      <c r="J127" s="33" t="s">
        <v>126</v>
      </c>
      <c r="K127" s="34">
        <v>446814.30676260352</v>
      </c>
      <c r="L127" s="34"/>
      <c r="M127" s="34">
        <v>2316879.5930908876</v>
      </c>
      <c r="N127" s="34"/>
      <c r="O127" s="34"/>
      <c r="R127" s="12" t="s">
        <v>144</v>
      </c>
      <c r="S127" s="25">
        <f t="shared" si="1"/>
        <v>1205221.7181064952</v>
      </c>
      <c r="T127" s="25">
        <v>1205221.7181064952</v>
      </c>
      <c r="U127" s="25"/>
    </row>
    <row r="128" spans="2:21" x14ac:dyDescent="0.25">
      <c r="B128" s="33" t="s">
        <v>128</v>
      </c>
      <c r="C128" s="34">
        <v>175416.96651984996</v>
      </c>
      <c r="E128" s="35" t="s">
        <v>277</v>
      </c>
      <c r="F128" s="12">
        <v>252594.40713895744</v>
      </c>
      <c r="J128" s="33" t="s">
        <v>127</v>
      </c>
      <c r="K128" s="34">
        <v>394151.13853566791</v>
      </c>
      <c r="L128" s="34"/>
      <c r="M128" s="34">
        <v>2569096.0674564252</v>
      </c>
      <c r="N128" s="34"/>
      <c r="O128" s="34"/>
      <c r="R128" s="12" t="s">
        <v>24</v>
      </c>
      <c r="S128" s="25">
        <f t="shared" si="1"/>
        <v>1198501.1069236565</v>
      </c>
      <c r="T128" s="25"/>
      <c r="U128" s="25">
        <v>1198501.1069236565</v>
      </c>
    </row>
    <row r="129" spans="2:21" x14ac:dyDescent="0.25">
      <c r="B129" s="33" t="s">
        <v>129</v>
      </c>
      <c r="C129" s="34">
        <v>165427.11576625929</v>
      </c>
      <c r="E129" s="35" t="s">
        <v>77</v>
      </c>
      <c r="F129" s="12">
        <v>252530.12875060152</v>
      </c>
      <c r="J129" s="33" t="s">
        <v>128</v>
      </c>
      <c r="K129" s="34">
        <v>404520.11418031505</v>
      </c>
      <c r="L129" s="34"/>
      <c r="M129" s="34">
        <v>1615870.762307097</v>
      </c>
      <c r="N129" s="34">
        <v>937000.34029015759</v>
      </c>
      <c r="O129" s="34"/>
      <c r="R129" s="12" t="s">
        <v>165</v>
      </c>
      <c r="S129" s="25">
        <f t="shared" si="1"/>
        <v>1198061.7687883093</v>
      </c>
      <c r="T129" s="25">
        <v>1198061.7687883093</v>
      </c>
      <c r="U129" s="25"/>
    </row>
    <row r="130" spans="2:21" x14ac:dyDescent="0.25">
      <c r="B130" s="33" t="s">
        <v>130</v>
      </c>
      <c r="C130" s="34">
        <v>141400.20874047262</v>
      </c>
      <c r="E130" s="35" t="s">
        <v>199</v>
      </c>
      <c r="F130" s="12">
        <v>252321.43722330811</v>
      </c>
      <c r="J130" s="33" t="s">
        <v>129</v>
      </c>
      <c r="K130" s="34">
        <v>436132.20842648903</v>
      </c>
      <c r="L130" s="34"/>
      <c r="M130" s="34">
        <v>1581300.6835257667</v>
      </c>
      <c r="N130" s="34">
        <v>900407.26910754503</v>
      </c>
      <c r="O130" s="34"/>
      <c r="R130" s="12" t="s">
        <v>93</v>
      </c>
      <c r="S130" s="25">
        <f t="shared" si="1"/>
        <v>1195996.3426877726</v>
      </c>
      <c r="T130" s="25"/>
      <c r="U130" s="25">
        <v>1195996.3426877726</v>
      </c>
    </row>
    <row r="131" spans="2:21" x14ac:dyDescent="0.25">
      <c r="B131" s="33" t="s">
        <v>131</v>
      </c>
      <c r="C131" s="34">
        <v>144322.40212749463</v>
      </c>
      <c r="E131" s="35" t="s">
        <v>218</v>
      </c>
      <c r="F131" s="12">
        <v>251799.52249881747</v>
      </c>
      <c r="J131" s="33" t="s">
        <v>130</v>
      </c>
      <c r="K131" s="34">
        <v>403218.66375866468</v>
      </c>
      <c r="L131" s="34"/>
      <c r="M131" s="34">
        <v>1477931.1241145162</v>
      </c>
      <c r="N131" s="34">
        <v>737600.37196275312</v>
      </c>
      <c r="O131" s="34"/>
      <c r="R131" s="12" t="s">
        <v>18</v>
      </c>
      <c r="S131" s="25">
        <f t="shared" si="1"/>
        <v>1194494.3083766133</v>
      </c>
      <c r="T131" s="25"/>
      <c r="U131" s="25">
        <v>1194494.3083766133</v>
      </c>
    </row>
    <row r="132" spans="2:21" x14ac:dyDescent="0.25">
      <c r="B132" s="33" t="s">
        <v>132</v>
      </c>
      <c r="C132" s="34">
        <v>132987.23281575216</v>
      </c>
      <c r="E132" s="35" t="s">
        <v>221</v>
      </c>
      <c r="F132" s="12">
        <v>251042.56392800354</v>
      </c>
      <c r="J132" s="33" t="s">
        <v>131</v>
      </c>
      <c r="K132" s="34">
        <v>444859.13802985346</v>
      </c>
      <c r="L132" s="34"/>
      <c r="M132" s="34">
        <v>1524246.7096041946</v>
      </c>
      <c r="N132" s="34">
        <v>723524.22769449675</v>
      </c>
      <c r="O132" s="34"/>
      <c r="R132" s="12" t="s">
        <v>64</v>
      </c>
      <c r="S132" s="25">
        <f t="shared" si="1"/>
        <v>1193836.1519500853</v>
      </c>
      <c r="T132" s="25"/>
      <c r="U132" s="25">
        <v>1193836.1519500853</v>
      </c>
    </row>
    <row r="133" spans="2:21" x14ac:dyDescent="0.25">
      <c r="B133" s="33" t="s">
        <v>133</v>
      </c>
      <c r="C133" s="34">
        <v>137495.2471993519</v>
      </c>
      <c r="E133" s="35" t="s">
        <v>48</v>
      </c>
      <c r="F133" s="12">
        <v>251034.45518674236</v>
      </c>
      <c r="J133" s="33" t="s">
        <v>132</v>
      </c>
      <c r="K133" s="34">
        <v>437825.11588736449</v>
      </c>
      <c r="L133" s="34"/>
      <c r="M133" s="34">
        <v>1513814.0989387538</v>
      </c>
      <c r="N133" s="34">
        <v>710988.46793811652</v>
      </c>
      <c r="O133" s="34"/>
      <c r="R133" s="12" t="s">
        <v>335</v>
      </c>
      <c r="S133" s="25">
        <f t="shared" si="1"/>
        <v>1193411.2197771808</v>
      </c>
      <c r="T133" s="25"/>
      <c r="U133" s="25">
        <v>1193411.2197771808</v>
      </c>
    </row>
    <row r="134" spans="2:21" x14ac:dyDescent="0.25">
      <c r="B134" s="33" t="s">
        <v>134</v>
      </c>
      <c r="C134" s="34">
        <v>161427.83411213872</v>
      </c>
      <c r="E134" s="35" t="s">
        <v>253</v>
      </c>
      <c r="F134" s="12">
        <v>250959.4809617186</v>
      </c>
      <c r="J134" s="33" t="s">
        <v>133</v>
      </c>
      <c r="K134" s="34">
        <v>475375.34492669353</v>
      </c>
      <c r="L134" s="34"/>
      <c r="M134" s="34">
        <v>2357109.4252832877</v>
      </c>
      <c r="N134" s="34"/>
      <c r="O134" s="34"/>
      <c r="R134" s="12" t="s">
        <v>257</v>
      </c>
      <c r="S134" s="25">
        <f t="shared" si="1"/>
        <v>1192586.0804467471</v>
      </c>
      <c r="T134" s="25">
        <v>1192586.0804467471</v>
      </c>
      <c r="U134" s="25"/>
    </row>
    <row r="135" spans="2:21" x14ac:dyDescent="0.25">
      <c r="B135" s="33" t="s">
        <v>135</v>
      </c>
      <c r="C135" s="34">
        <v>148021.29627689099</v>
      </c>
      <c r="E135" s="35" t="s">
        <v>167</v>
      </c>
      <c r="F135" s="12">
        <v>250917.11897942299</v>
      </c>
      <c r="J135" s="33" t="s">
        <v>134</v>
      </c>
      <c r="K135" s="34">
        <v>436345.95226799283</v>
      </c>
      <c r="L135" s="34"/>
      <c r="M135" s="34">
        <v>2620178.979008378</v>
      </c>
      <c r="N135" s="34"/>
      <c r="O135" s="34"/>
      <c r="R135" s="12" t="s">
        <v>258</v>
      </c>
      <c r="S135" s="25">
        <f t="shared" ref="S135:S198" si="2">T135+U135</f>
        <v>1181344.8350721542</v>
      </c>
      <c r="T135" s="25">
        <v>1181344.8350721542</v>
      </c>
      <c r="U135" s="25"/>
    </row>
    <row r="136" spans="2:21" x14ac:dyDescent="0.25">
      <c r="B136" s="33" t="s">
        <v>136</v>
      </c>
      <c r="C136" s="34">
        <v>145872.45161695359</v>
      </c>
      <c r="E136" s="35" t="s">
        <v>36</v>
      </c>
      <c r="F136" s="12">
        <v>250343.46416864559</v>
      </c>
      <c r="J136" s="33" t="s">
        <v>135</v>
      </c>
      <c r="K136" s="34">
        <v>536878.30345948716</v>
      </c>
      <c r="L136" s="34"/>
      <c r="M136" s="34">
        <v>1680210.5660173569</v>
      </c>
      <c r="N136" s="34">
        <v>758371.53105204937</v>
      </c>
      <c r="O136" s="34"/>
      <c r="R136" s="12" t="s">
        <v>96</v>
      </c>
      <c r="S136" s="25">
        <f t="shared" si="2"/>
        <v>1179256.1391517534</v>
      </c>
      <c r="T136" s="25"/>
      <c r="U136" s="25">
        <v>1179256.1391517534</v>
      </c>
    </row>
    <row r="137" spans="2:21" x14ac:dyDescent="0.25">
      <c r="B137" s="33" t="s">
        <v>137</v>
      </c>
      <c r="C137" s="34">
        <v>142690.112114266</v>
      </c>
      <c r="E137" s="35" t="s">
        <v>43</v>
      </c>
      <c r="F137" s="12">
        <v>250210.2250469662</v>
      </c>
      <c r="J137" s="33" t="s">
        <v>136</v>
      </c>
      <c r="K137" s="34">
        <v>461325.65390741528</v>
      </c>
      <c r="L137" s="34"/>
      <c r="M137" s="34">
        <v>1560460.5666676869</v>
      </c>
      <c r="N137" s="34">
        <v>735366.53440880694</v>
      </c>
      <c r="O137" s="34"/>
      <c r="R137" s="12" t="s">
        <v>45</v>
      </c>
      <c r="S137" s="25">
        <f t="shared" si="2"/>
        <v>1177506.0479728931</v>
      </c>
      <c r="T137" s="25"/>
      <c r="U137" s="25">
        <v>1177506.0479728931</v>
      </c>
    </row>
    <row r="138" spans="2:21" x14ac:dyDescent="0.25">
      <c r="B138" s="33" t="s">
        <v>138</v>
      </c>
      <c r="C138" s="34">
        <v>141747.81147468029</v>
      </c>
      <c r="E138" s="35" t="s">
        <v>9</v>
      </c>
      <c r="F138" s="12">
        <v>249595.24702669872</v>
      </c>
      <c r="J138" s="33" t="s">
        <v>137</v>
      </c>
      <c r="K138" s="34">
        <v>475883.16310120549</v>
      </c>
      <c r="L138" s="34"/>
      <c r="M138" s="34">
        <v>1565081.4644859908</v>
      </c>
      <c r="N138" s="34">
        <v>726478.85877221054</v>
      </c>
      <c r="O138" s="34"/>
      <c r="R138" s="12" t="s">
        <v>328</v>
      </c>
      <c r="S138" s="25">
        <f t="shared" si="2"/>
        <v>1169673.3803817017</v>
      </c>
      <c r="T138" s="25"/>
      <c r="U138" s="25">
        <v>1169673.3803817017</v>
      </c>
    </row>
    <row r="139" spans="2:21" x14ac:dyDescent="0.25">
      <c r="B139" s="33" t="s">
        <v>139</v>
      </c>
      <c r="C139" s="34">
        <v>131511.61644103311</v>
      </c>
      <c r="E139" s="35" t="s">
        <v>289</v>
      </c>
      <c r="F139" s="12">
        <v>249135.12108170116</v>
      </c>
      <c r="J139" s="33" t="s">
        <v>138</v>
      </c>
      <c r="K139" s="34">
        <v>466790.55960701348</v>
      </c>
      <c r="L139" s="34"/>
      <c r="M139" s="34">
        <v>1541958.7812397326</v>
      </c>
      <c r="N139" s="34">
        <v>724672.66134939808</v>
      </c>
      <c r="O139" s="34"/>
      <c r="R139" s="12" t="s">
        <v>353</v>
      </c>
      <c r="S139" s="25">
        <f t="shared" si="2"/>
        <v>1167311.375808276</v>
      </c>
      <c r="T139" s="25"/>
      <c r="U139" s="25">
        <v>1167311.375808276</v>
      </c>
    </row>
    <row r="140" spans="2:21" x14ac:dyDescent="0.25">
      <c r="B140" s="33" t="s">
        <v>140</v>
      </c>
      <c r="C140" s="34">
        <v>138198.25101720484</v>
      </c>
      <c r="E140" s="35" t="s">
        <v>250</v>
      </c>
      <c r="F140" s="12">
        <v>249003.24472562913</v>
      </c>
      <c r="J140" s="33" t="s">
        <v>139</v>
      </c>
      <c r="K140" s="34">
        <v>438674.17367915041</v>
      </c>
      <c r="L140" s="34"/>
      <c r="M140" s="34">
        <v>1493563.3346515398</v>
      </c>
      <c r="N140" s="34">
        <v>730356.91104963282</v>
      </c>
      <c r="O140" s="34"/>
      <c r="R140" s="12" t="s">
        <v>333</v>
      </c>
      <c r="S140" s="25">
        <f t="shared" si="2"/>
        <v>1166866.2936869611</v>
      </c>
      <c r="T140" s="25"/>
      <c r="U140" s="25">
        <v>1166866.2936869611</v>
      </c>
    </row>
    <row r="141" spans="2:21" x14ac:dyDescent="0.25">
      <c r="B141" s="33" t="s">
        <v>141</v>
      </c>
      <c r="C141" s="34">
        <v>163617.33860226985</v>
      </c>
      <c r="E141" s="35" t="s">
        <v>361</v>
      </c>
      <c r="F141" s="12">
        <v>247031.2729605666</v>
      </c>
      <c r="J141" s="33" t="s">
        <v>140</v>
      </c>
      <c r="K141" s="34">
        <v>415762.36604160641</v>
      </c>
      <c r="L141" s="34"/>
      <c r="M141" s="34">
        <v>2325081.7932465202</v>
      </c>
      <c r="N141" s="34"/>
      <c r="O141" s="34"/>
      <c r="R141" s="12" t="s">
        <v>278</v>
      </c>
      <c r="S141" s="25">
        <f t="shared" si="2"/>
        <v>1163351.3088171114</v>
      </c>
      <c r="T141" s="25">
        <v>1163351.3088171114</v>
      </c>
      <c r="U141" s="25"/>
    </row>
    <row r="142" spans="2:21" x14ac:dyDescent="0.25">
      <c r="B142" s="33" t="s">
        <v>142</v>
      </c>
      <c r="C142" s="34">
        <v>152568.31664077</v>
      </c>
      <c r="E142" s="35" t="s">
        <v>20</v>
      </c>
      <c r="F142" s="12">
        <v>246999.18023036042</v>
      </c>
      <c r="J142" s="33" t="s">
        <v>141</v>
      </c>
      <c r="K142" s="34">
        <v>398956.52859267476</v>
      </c>
      <c r="L142" s="34"/>
      <c r="M142" s="34">
        <v>2515825.9038744546</v>
      </c>
      <c r="N142" s="34"/>
      <c r="O142" s="34"/>
      <c r="R142" s="12" t="s">
        <v>356</v>
      </c>
      <c r="S142" s="25">
        <f t="shared" si="2"/>
        <v>1155286.3472332191</v>
      </c>
      <c r="T142" s="25"/>
      <c r="U142" s="25">
        <v>1155286.3472332191</v>
      </c>
    </row>
    <row r="143" spans="2:21" x14ac:dyDescent="0.25">
      <c r="B143" s="33" t="s">
        <v>143</v>
      </c>
      <c r="C143" s="34">
        <v>184154.32300627403</v>
      </c>
      <c r="E143" s="35" t="s">
        <v>164</v>
      </c>
      <c r="F143" s="12">
        <v>245699.35710879241</v>
      </c>
      <c r="J143" s="33" t="s">
        <v>142</v>
      </c>
      <c r="K143" s="34">
        <v>407345.55158909166</v>
      </c>
      <c r="L143" s="34"/>
      <c r="M143" s="34">
        <v>1539000.6615472634</v>
      </c>
      <c r="N143" s="34">
        <v>814437.66538528667</v>
      </c>
      <c r="O143" s="34"/>
      <c r="R143" s="12" t="s">
        <v>47</v>
      </c>
      <c r="S143" s="25">
        <f t="shared" si="2"/>
        <v>1151734.1708125935</v>
      </c>
      <c r="T143" s="25"/>
      <c r="U143" s="25">
        <v>1151734.1708125935</v>
      </c>
    </row>
    <row r="144" spans="2:21" x14ac:dyDescent="0.25">
      <c r="B144" s="33" t="s">
        <v>144</v>
      </c>
      <c r="C144" s="34">
        <v>227018.56294741578</v>
      </c>
      <c r="E144" s="35" t="s">
        <v>59</v>
      </c>
      <c r="F144" s="12">
        <v>244543.55231136593</v>
      </c>
      <c r="J144" s="33" t="s">
        <v>143</v>
      </c>
      <c r="K144" s="34">
        <v>404663.53877474193</v>
      </c>
      <c r="L144" s="34"/>
      <c r="M144" s="34">
        <v>1627713.1011615023</v>
      </c>
      <c r="N144" s="34">
        <v>961087.96223300276</v>
      </c>
      <c r="O144" s="34"/>
      <c r="R144" s="12" t="s">
        <v>275</v>
      </c>
      <c r="S144" s="25">
        <f t="shared" si="2"/>
        <v>1148401.7742701457</v>
      </c>
      <c r="T144" s="25">
        <v>1148401.7742701457</v>
      </c>
      <c r="U144" s="25"/>
    </row>
    <row r="145" spans="2:21" x14ac:dyDescent="0.25">
      <c r="B145" s="33" t="s">
        <v>145</v>
      </c>
      <c r="C145" s="34">
        <v>264573.23006630444</v>
      </c>
      <c r="E145" s="35" t="s">
        <v>189</v>
      </c>
      <c r="F145" s="12">
        <v>244533.45266456195</v>
      </c>
      <c r="J145" s="33" t="s">
        <v>144</v>
      </c>
      <c r="K145" s="34">
        <v>446961.42548024433</v>
      </c>
      <c r="L145" s="34"/>
      <c r="M145" s="34">
        <v>1938107.8842589559</v>
      </c>
      <c r="N145" s="34">
        <v>1205221.7181064952</v>
      </c>
      <c r="O145" s="34"/>
      <c r="R145" s="12" t="s">
        <v>75</v>
      </c>
      <c r="S145" s="25">
        <f t="shared" si="2"/>
        <v>1146090.3420628442</v>
      </c>
      <c r="T145" s="25"/>
      <c r="U145" s="25">
        <v>1146090.3420628442</v>
      </c>
    </row>
    <row r="146" spans="2:21" x14ac:dyDescent="0.25">
      <c r="B146" s="33" t="s">
        <v>146</v>
      </c>
      <c r="C146" s="34">
        <v>258465.94783828271</v>
      </c>
      <c r="E146" s="35" t="s">
        <v>263</v>
      </c>
      <c r="F146" s="12">
        <v>243828.91380500427</v>
      </c>
      <c r="J146" s="33" t="s">
        <v>145</v>
      </c>
      <c r="K146" s="34">
        <v>520509.50766759366</v>
      </c>
      <c r="L146" s="34"/>
      <c r="M146" s="34">
        <v>2207424.0267710825</v>
      </c>
      <c r="N146" s="34">
        <v>1458677.2584273736</v>
      </c>
      <c r="O146" s="34"/>
      <c r="R146" s="12" t="s">
        <v>268</v>
      </c>
      <c r="S146" s="25">
        <f t="shared" si="2"/>
        <v>1143828.6882565799</v>
      </c>
      <c r="T146" s="25">
        <v>1143828.6882565799</v>
      </c>
      <c r="U146" s="25"/>
    </row>
    <row r="147" spans="2:21" x14ac:dyDescent="0.25">
      <c r="B147" s="33" t="s">
        <v>147</v>
      </c>
      <c r="C147" s="34">
        <v>268460.29919821193</v>
      </c>
      <c r="E147" s="35" t="s">
        <v>226</v>
      </c>
      <c r="F147" s="12">
        <v>242344.99484045588</v>
      </c>
      <c r="J147" s="33" t="s">
        <v>146</v>
      </c>
      <c r="K147" s="34">
        <v>558827.57942694391</v>
      </c>
      <c r="L147" s="34"/>
      <c r="M147" s="34">
        <v>2248455.0677987081</v>
      </c>
      <c r="N147" s="34">
        <v>1467217.9745010717</v>
      </c>
      <c r="O147" s="34"/>
      <c r="R147" s="12" t="s">
        <v>339</v>
      </c>
      <c r="S147" s="25">
        <f t="shared" si="2"/>
        <v>1136286.8259797518</v>
      </c>
      <c r="T147" s="25"/>
      <c r="U147" s="25">
        <v>1136286.8259797518</v>
      </c>
    </row>
    <row r="148" spans="2:21" x14ac:dyDescent="0.25">
      <c r="B148" s="33" t="s">
        <v>148</v>
      </c>
      <c r="C148" s="34">
        <v>283289.87616269488</v>
      </c>
      <c r="E148" s="35" t="s">
        <v>347</v>
      </c>
      <c r="F148" s="12">
        <v>241451.16332880416</v>
      </c>
      <c r="J148" s="33" t="s">
        <v>147</v>
      </c>
      <c r="K148" s="34">
        <v>555468.23931739829</v>
      </c>
      <c r="L148" s="34"/>
      <c r="M148" s="34">
        <v>3884566.5720902514</v>
      </c>
      <c r="N148" s="34"/>
      <c r="O148" s="34"/>
      <c r="R148" s="12" t="s">
        <v>151</v>
      </c>
      <c r="S148" s="25">
        <f t="shared" si="2"/>
        <v>1130401.9508353095</v>
      </c>
      <c r="T148" s="25">
        <v>1130401.9508353095</v>
      </c>
      <c r="U148" s="25"/>
    </row>
    <row r="149" spans="2:21" x14ac:dyDescent="0.25">
      <c r="B149" s="33" t="s">
        <v>149</v>
      </c>
      <c r="C149" s="34">
        <v>321714.17578742665</v>
      </c>
      <c r="E149" s="35" t="s">
        <v>187</v>
      </c>
      <c r="F149" s="12">
        <v>240026.844464466</v>
      </c>
      <c r="J149" s="33" t="s">
        <v>148</v>
      </c>
      <c r="K149" s="34">
        <v>567515.10475569544</v>
      </c>
      <c r="L149" s="34"/>
      <c r="M149" s="34">
        <v>4205121.5817000149</v>
      </c>
      <c r="N149" s="34"/>
      <c r="O149" s="34"/>
      <c r="R149" s="12" t="s">
        <v>340</v>
      </c>
      <c r="S149" s="25">
        <f t="shared" si="2"/>
        <v>1128898.8011517741</v>
      </c>
      <c r="T149" s="25"/>
      <c r="U149" s="25">
        <v>1128898.8011517741</v>
      </c>
    </row>
    <row r="150" spans="2:21" x14ac:dyDescent="0.25">
      <c r="B150" s="33" t="s">
        <v>150</v>
      </c>
      <c r="C150" s="34">
        <v>307743.44637899479</v>
      </c>
      <c r="E150" s="35" t="s">
        <v>259</v>
      </c>
      <c r="F150" s="12">
        <v>238704.13938058226</v>
      </c>
      <c r="J150" s="33" t="s">
        <v>149</v>
      </c>
      <c r="K150" s="34">
        <v>659491.67430100194</v>
      </c>
      <c r="L150" s="34"/>
      <c r="M150" s="34">
        <v>2637656.2554795756</v>
      </c>
      <c r="N150" s="34">
        <v>1765555.8064654043</v>
      </c>
      <c r="O150" s="34"/>
      <c r="R150" s="12" t="s">
        <v>72</v>
      </c>
      <c r="S150" s="25">
        <f t="shared" si="2"/>
        <v>1127713.512292088</v>
      </c>
      <c r="T150" s="25"/>
      <c r="U150" s="25">
        <v>1127713.512292088</v>
      </c>
    </row>
    <row r="151" spans="2:21" x14ac:dyDescent="0.25">
      <c r="B151" s="33" t="s">
        <v>151</v>
      </c>
      <c r="C151" s="34">
        <v>205675.46702286458</v>
      </c>
      <c r="E151" s="35" t="s">
        <v>61</v>
      </c>
      <c r="F151" s="12">
        <v>238603.734380209</v>
      </c>
      <c r="J151" s="33" t="s">
        <v>150</v>
      </c>
      <c r="K151" s="34">
        <v>666740.89086207864</v>
      </c>
      <c r="L151" s="34"/>
      <c r="M151" s="34">
        <v>2684906.125088627</v>
      </c>
      <c r="N151" s="34">
        <v>1744045.2349087198</v>
      </c>
      <c r="O151" s="34"/>
      <c r="R151" s="12" t="s">
        <v>38</v>
      </c>
      <c r="S151" s="25">
        <f t="shared" si="2"/>
        <v>1108099.0664302055</v>
      </c>
      <c r="T151" s="25"/>
      <c r="U151" s="25">
        <v>1108099.0664302055</v>
      </c>
    </row>
    <row r="152" spans="2:21" x14ac:dyDescent="0.25">
      <c r="B152" s="33" t="s">
        <v>152</v>
      </c>
      <c r="C152" s="34">
        <v>254724.68338022436</v>
      </c>
      <c r="E152" s="35" t="s">
        <v>23</v>
      </c>
      <c r="F152" s="12">
        <v>237895.52965488052</v>
      </c>
      <c r="J152" s="33" t="s">
        <v>151</v>
      </c>
      <c r="K152" s="34">
        <v>709430.41024669143</v>
      </c>
      <c r="L152" s="34"/>
      <c r="M152" s="34">
        <v>2299067.868188987</v>
      </c>
      <c r="N152" s="34">
        <v>1130401.9508353095</v>
      </c>
      <c r="O152" s="34"/>
      <c r="R152" s="12" t="s">
        <v>345</v>
      </c>
      <c r="S152" s="25">
        <f t="shared" si="2"/>
        <v>1093788.0012561847</v>
      </c>
      <c r="T152" s="25"/>
      <c r="U152" s="25">
        <v>1093788.0012561847</v>
      </c>
    </row>
    <row r="153" spans="2:21" x14ac:dyDescent="0.25">
      <c r="B153" s="33" t="s">
        <v>153</v>
      </c>
      <c r="C153" s="34">
        <v>160686.41135492042</v>
      </c>
      <c r="E153" s="35" t="s">
        <v>55</v>
      </c>
      <c r="F153" s="12">
        <v>237824.62575133058</v>
      </c>
      <c r="J153" s="33" t="s">
        <v>152</v>
      </c>
      <c r="K153" s="34">
        <v>522715.35769650846</v>
      </c>
      <c r="L153" s="34"/>
      <c r="M153" s="34">
        <v>2101738.0773816183</v>
      </c>
      <c r="N153" s="34">
        <v>1410843.9959671083</v>
      </c>
      <c r="O153" s="34"/>
      <c r="R153" s="12" t="s">
        <v>312</v>
      </c>
      <c r="S153" s="25">
        <f t="shared" si="2"/>
        <v>1090903.2105599155</v>
      </c>
      <c r="T153" s="25"/>
      <c r="U153" s="25">
        <v>1090903.2105599155</v>
      </c>
    </row>
    <row r="154" spans="2:21" x14ac:dyDescent="0.25">
      <c r="B154" s="33" t="s">
        <v>154</v>
      </c>
      <c r="C154" s="34">
        <v>135315.83512334514</v>
      </c>
      <c r="E154" s="35" t="s">
        <v>252</v>
      </c>
      <c r="F154" s="12">
        <v>237116.29232041296</v>
      </c>
      <c r="J154" s="33" t="s">
        <v>153</v>
      </c>
      <c r="K154" s="34">
        <v>578030.0307230599</v>
      </c>
      <c r="L154" s="34"/>
      <c r="M154" s="34">
        <v>1741456.0784834463</v>
      </c>
      <c r="N154" s="34">
        <v>924013.99456972955</v>
      </c>
      <c r="O154" s="34"/>
      <c r="R154" s="12" t="s">
        <v>313</v>
      </c>
      <c r="S154" s="25">
        <f t="shared" si="2"/>
        <v>1085264.213870158</v>
      </c>
      <c r="T154" s="25"/>
      <c r="U154" s="25">
        <v>1085264.213870158</v>
      </c>
    </row>
    <row r="155" spans="2:21" x14ac:dyDescent="0.25">
      <c r="B155" s="33" t="s">
        <v>155</v>
      </c>
      <c r="C155" s="34">
        <v>129938.56438782667</v>
      </c>
      <c r="E155" s="35" t="s">
        <v>362</v>
      </c>
      <c r="F155" s="12">
        <v>236486.9237438009</v>
      </c>
      <c r="J155" s="33" t="s">
        <v>154</v>
      </c>
      <c r="K155" s="34">
        <v>405748.95200074924</v>
      </c>
      <c r="L155" s="34"/>
      <c r="M155" s="34">
        <v>2324077.3023415124</v>
      </c>
      <c r="N155" s="34"/>
      <c r="O155" s="34"/>
      <c r="R155" s="12" t="s">
        <v>179</v>
      </c>
      <c r="S155" s="25">
        <f t="shared" si="2"/>
        <v>1080148.7298419992</v>
      </c>
      <c r="T155" s="25">
        <v>1080148.7298419992</v>
      </c>
      <c r="U155" s="25"/>
    </row>
    <row r="156" spans="2:21" x14ac:dyDescent="0.25">
      <c r="B156" s="33" t="s">
        <v>156</v>
      </c>
      <c r="C156" s="34">
        <v>164566.51060782038</v>
      </c>
      <c r="E156" s="35" t="s">
        <v>232</v>
      </c>
      <c r="F156" s="12">
        <v>236234.27443330217</v>
      </c>
      <c r="J156" s="33" t="s">
        <v>155</v>
      </c>
      <c r="K156" s="34">
        <v>455247.94626174786</v>
      </c>
      <c r="L156" s="34"/>
      <c r="M156" s="34">
        <v>2288155.4317091824</v>
      </c>
      <c r="N156" s="34"/>
      <c r="O156" s="34"/>
      <c r="R156" s="12" t="s">
        <v>74</v>
      </c>
      <c r="S156" s="25">
        <f t="shared" si="2"/>
        <v>1078672.1558548985</v>
      </c>
      <c r="T156" s="25"/>
      <c r="U156" s="25">
        <v>1078672.1558548985</v>
      </c>
    </row>
    <row r="157" spans="2:21" x14ac:dyDescent="0.25">
      <c r="B157" s="33" t="s">
        <v>157</v>
      </c>
      <c r="C157" s="34">
        <v>173836.70107926993</v>
      </c>
      <c r="E157" s="35" t="s">
        <v>358</v>
      </c>
      <c r="F157" s="12">
        <v>236087.61139084477</v>
      </c>
      <c r="J157" s="33" t="s">
        <v>156</v>
      </c>
      <c r="K157" s="34">
        <v>433226.75458562851</v>
      </c>
      <c r="L157" s="34"/>
      <c r="M157" s="34">
        <v>2539440.389398451</v>
      </c>
      <c r="N157" s="34"/>
      <c r="O157" s="34"/>
      <c r="R157" s="12" t="s">
        <v>73</v>
      </c>
      <c r="S157" s="25">
        <f t="shared" si="2"/>
        <v>1069641.1925771106</v>
      </c>
      <c r="T157" s="25"/>
      <c r="U157" s="25">
        <v>1069641.1925771106</v>
      </c>
    </row>
    <row r="158" spans="2:21" x14ac:dyDescent="0.25">
      <c r="B158" s="33" t="s">
        <v>158</v>
      </c>
      <c r="C158" s="34">
        <v>156904.71872854026</v>
      </c>
      <c r="E158" s="35" t="s">
        <v>60</v>
      </c>
      <c r="F158" s="12">
        <v>236069.9779891019</v>
      </c>
      <c r="J158" s="33" t="s">
        <v>157</v>
      </c>
      <c r="K158" s="34">
        <v>419413.33071831451</v>
      </c>
      <c r="L158" s="34"/>
      <c r="M158" s="34">
        <v>1642443.2811332752</v>
      </c>
      <c r="N158" s="34">
        <v>960215.51428800914</v>
      </c>
      <c r="O158" s="34"/>
      <c r="R158" s="12" t="s">
        <v>68</v>
      </c>
      <c r="S158" s="25">
        <f t="shared" si="2"/>
        <v>1067874.3795598657</v>
      </c>
      <c r="T158" s="25"/>
      <c r="U158" s="25">
        <v>1067874.3795598657</v>
      </c>
    </row>
    <row r="159" spans="2:21" x14ac:dyDescent="0.25">
      <c r="B159" s="33" t="s">
        <v>159</v>
      </c>
      <c r="C159" s="34">
        <v>172552.55042136114</v>
      </c>
      <c r="E159" s="35" t="s">
        <v>345</v>
      </c>
      <c r="F159" s="12">
        <v>235275.84314536152</v>
      </c>
      <c r="J159" s="33" t="s">
        <v>158</v>
      </c>
      <c r="K159" s="34">
        <v>453742.66302976734</v>
      </c>
      <c r="L159" s="34"/>
      <c r="M159" s="34">
        <v>1609730.1719710045</v>
      </c>
      <c r="N159" s="34">
        <v>861967.21663351101</v>
      </c>
      <c r="O159" s="34"/>
      <c r="R159" s="12" t="s">
        <v>325</v>
      </c>
      <c r="S159" s="25">
        <f t="shared" si="2"/>
        <v>1067278.8402803293</v>
      </c>
      <c r="T159" s="25"/>
      <c r="U159" s="25">
        <v>1067278.8402803293</v>
      </c>
    </row>
    <row r="160" spans="2:21" x14ac:dyDescent="0.25">
      <c r="B160" s="33" t="s">
        <v>160</v>
      </c>
      <c r="C160" s="34">
        <v>262373.12017327716</v>
      </c>
      <c r="E160" s="35" t="s">
        <v>332</v>
      </c>
      <c r="F160" s="12">
        <v>235088.68332204717</v>
      </c>
      <c r="J160" s="33" t="s">
        <v>159</v>
      </c>
      <c r="K160" s="34">
        <v>438536.05472852534</v>
      </c>
      <c r="L160" s="34"/>
      <c r="M160" s="34">
        <v>1654010.6824518559</v>
      </c>
      <c r="N160" s="34">
        <v>933046.36784559337</v>
      </c>
      <c r="O160" s="34"/>
      <c r="R160" s="12" t="s">
        <v>269</v>
      </c>
      <c r="S160" s="25">
        <f t="shared" si="2"/>
        <v>1063428.9835820389</v>
      </c>
      <c r="T160" s="25">
        <v>1063428.9835820389</v>
      </c>
      <c r="U160" s="25"/>
    </row>
    <row r="161" spans="2:21" x14ac:dyDescent="0.25">
      <c r="B161" s="33" t="s">
        <v>161</v>
      </c>
      <c r="C161" s="34">
        <v>283373.97719446279</v>
      </c>
      <c r="E161" s="35" t="s">
        <v>247</v>
      </c>
      <c r="F161" s="12">
        <v>235087.94600745908</v>
      </c>
      <c r="J161" s="33" t="s">
        <v>160</v>
      </c>
      <c r="K161" s="34">
        <v>439270.09202131198</v>
      </c>
      <c r="L161" s="34"/>
      <c r="M161" s="34">
        <v>2056403.3335850644</v>
      </c>
      <c r="N161" s="34">
        <v>1429837.7979038525</v>
      </c>
      <c r="O161" s="34"/>
      <c r="R161" s="12" t="s">
        <v>314</v>
      </c>
      <c r="S161" s="25">
        <f t="shared" si="2"/>
        <v>1041946.2631225514</v>
      </c>
      <c r="T161" s="25"/>
      <c r="U161" s="25">
        <v>1041946.2631225514</v>
      </c>
    </row>
    <row r="162" spans="2:21" x14ac:dyDescent="0.25">
      <c r="B162" s="33" t="s">
        <v>162</v>
      </c>
      <c r="C162" s="34">
        <v>294265.43207475997</v>
      </c>
      <c r="E162" s="35" t="s">
        <v>323</v>
      </c>
      <c r="F162" s="12">
        <v>234487.05346863045</v>
      </c>
      <c r="J162" s="33" t="s">
        <v>161</v>
      </c>
      <c r="K162" s="34">
        <v>569234.00925485673</v>
      </c>
      <c r="L162" s="34"/>
      <c r="M162" s="34">
        <v>4039184.934131349</v>
      </c>
      <c r="N162" s="34"/>
      <c r="O162" s="34"/>
      <c r="R162" s="12" t="s">
        <v>178</v>
      </c>
      <c r="S162" s="25">
        <f t="shared" si="2"/>
        <v>1033077.070559517</v>
      </c>
      <c r="T162" s="25">
        <v>1033077.070559517</v>
      </c>
      <c r="U162" s="25"/>
    </row>
    <row r="163" spans="2:21" x14ac:dyDescent="0.25">
      <c r="B163" s="33" t="s">
        <v>163</v>
      </c>
      <c r="C163" s="34">
        <v>262967.64930354361</v>
      </c>
      <c r="E163" s="35" t="s">
        <v>359</v>
      </c>
      <c r="F163" s="12">
        <v>233546.50330855497</v>
      </c>
      <c r="J163" s="33" t="s">
        <v>162</v>
      </c>
      <c r="K163" s="34">
        <v>608831.38605219335</v>
      </c>
      <c r="L163" s="34"/>
      <c r="M163" s="34">
        <v>4011094.5838810508</v>
      </c>
      <c r="N163" s="34"/>
      <c r="O163" s="34"/>
      <c r="R163" s="12" t="s">
        <v>116</v>
      </c>
      <c r="S163" s="25">
        <f t="shared" si="2"/>
        <v>1031620.2160787627</v>
      </c>
      <c r="T163" s="25"/>
      <c r="U163" s="25">
        <v>1031620.2160787627</v>
      </c>
    </row>
    <row r="164" spans="2:21" x14ac:dyDescent="0.25">
      <c r="B164" s="33" t="s">
        <v>164</v>
      </c>
      <c r="C164" s="34">
        <v>245699.35710879241</v>
      </c>
      <c r="E164" s="35" t="s">
        <v>251</v>
      </c>
      <c r="F164" s="12">
        <v>233437.80920124057</v>
      </c>
      <c r="J164" s="33" t="s">
        <v>163</v>
      </c>
      <c r="K164" s="34">
        <v>627919.3376449364</v>
      </c>
      <c r="L164" s="34"/>
      <c r="M164" s="34">
        <v>2388384.3555745888</v>
      </c>
      <c r="N164" s="34">
        <v>1481826.7211374263</v>
      </c>
      <c r="O164" s="34"/>
      <c r="R164" s="12" t="s">
        <v>52</v>
      </c>
      <c r="S164" s="25">
        <f t="shared" si="2"/>
        <v>1018179.0381899066</v>
      </c>
      <c r="T164" s="25"/>
      <c r="U164" s="25">
        <v>1018179.0381899066</v>
      </c>
    </row>
    <row r="165" spans="2:21" x14ac:dyDescent="0.25">
      <c r="B165" s="33" t="s">
        <v>165</v>
      </c>
      <c r="C165" s="34">
        <v>222724.76428918677</v>
      </c>
      <c r="E165" s="35" t="s">
        <v>10</v>
      </c>
      <c r="F165" s="12">
        <v>232169.44084198386</v>
      </c>
      <c r="J165" s="33" t="s">
        <v>164</v>
      </c>
      <c r="K165" s="34">
        <v>638057.88629998476</v>
      </c>
      <c r="L165" s="34"/>
      <c r="M165" s="34">
        <v>2353913.3725583693</v>
      </c>
      <c r="N165" s="34">
        <v>1424392.5788421242</v>
      </c>
      <c r="O165" s="34"/>
      <c r="R165" s="12" t="s">
        <v>292</v>
      </c>
      <c r="S165" s="25">
        <f t="shared" si="2"/>
        <v>1018032.6559271887</v>
      </c>
      <c r="T165" s="25"/>
      <c r="U165" s="25">
        <v>1018032.6559271887</v>
      </c>
    </row>
    <row r="166" spans="2:21" x14ac:dyDescent="0.25">
      <c r="B166" s="33" t="s">
        <v>166</v>
      </c>
      <c r="C166" s="34">
        <v>271413.18479093944</v>
      </c>
      <c r="E166" s="35" t="s">
        <v>195</v>
      </c>
      <c r="F166" s="12">
        <v>232157.69407988121</v>
      </c>
      <c r="J166" s="33" t="s">
        <v>165</v>
      </c>
      <c r="K166" s="34">
        <v>623942.8690515114</v>
      </c>
      <c r="L166" s="34"/>
      <c r="M166" s="34">
        <v>2126303.2471870314</v>
      </c>
      <c r="N166" s="34">
        <v>1198061.7687883093</v>
      </c>
      <c r="O166" s="34"/>
      <c r="R166" s="12" t="s">
        <v>67</v>
      </c>
      <c r="S166" s="25">
        <f t="shared" si="2"/>
        <v>1000723.0040072884</v>
      </c>
      <c r="T166" s="25"/>
      <c r="U166" s="25">
        <v>1000723.0040072884</v>
      </c>
    </row>
    <row r="167" spans="2:21" x14ac:dyDescent="0.25">
      <c r="B167" s="33" t="s">
        <v>167</v>
      </c>
      <c r="C167" s="34">
        <v>250917.11897942299</v>
      </c>
      <c r="E167" s="35" t="s">
        <v>337</v>
      </c>
      <c r="F167" s="12">
        <v>231939.64421471595</v>
      </c>
      <c r="J167" s="33" t="s">
        <v>166</v>
      </c>
      <c r="K167" s="34">
        <v>604288.10340856598</v>
      </c>
      <c r="L167" s="34"/>
      <c r="M167" s="34">
        <v>2405634.1465684795</v>
      </c>
      <c r="N167" s="34">
        <v>1487224.3723154268</v>
      </c>
      <c r="O167" s="34"/>
      <c r="R167" s="12" t="s">
        <v>78</v>
      </c>
      <c r="S167" s="25">
        <f t="shared" si="2"/>
        <v>989898.38697096764</v>
      </c>
      <c r="T167" s="25"/>
      <c r="U167" s="25">
        <v>989898.38697096764</v>
      </c>
    </row>
    <row r="168" spans="2:21" x14ac:dyDescent="0.25">
      <c r="B168" s="33" t="s">
        <v>168</v>
      </c>
      <c r="C168" s="34">
        <v>319227.04291207081</v>
      </c>
      <c r="E168" s="35" t="s">
        <v>292</v>
      </c>
      <c r="F168" s="12">
        <v>231866.92162914627</v>
      </c>
      <c r="J168" s="33" t="s">
        <v>167</v>
      </c>
      <c r="K168" s="34">
        <v>683200.94168495317</v>
      </c>
      <c r="L168" s="34"/>
      <c r="M168" s="34">
        <v>2491995.2331184642</v>
      </c>
      <c r="N168" s="34">
        <v>1454008.4876373175</v>
      </c>
      <c r="O168" s="34"/>
      <c r="R168" s="12" t="s">
        <v>65</v>
      </c>
      <c r="S168" s="25">
        <f t="shared" si="2"/>
        <v>988707.02098674187</v>
      </c>
      <c r="T168" s="25"/>
      <c r="U168" s="25">
        <v>988707.02098674187</v>
      </c>
    </row>
    <row r="169" spans="2:21" x14ac:dyDescent="0.25">
      <c r="B169" s="33" t="s">
        <v>169</v>
      </c>
      <c r="C169" s="34">
        <v>346622.71242837876</v>
      </c>
      <c r="E169" s="35" t="s">
        <v>19</v>
      </c>
      <c r="F169" s="12">
        <v>231169.61365598475</v>
      </c>
      <c r="J169" s="33" t="s">
        <v>168</v>
      </c>
      <c r="K169" s="34">
        <v>636202.48118041235</v>
      </c>
      <c r="L169" s="34"/>
      <c r="M169" s="34">
        <v>4601414.9030252043</v>
      </c>
      <c r="N169" s="34"/>
      <c r="O169" s="34"/>
      <c r="R169" s="12" t="s">
        <v>367</v>
      </c>
      <c r="S169" s="25">
        <f t="shared" si="2"/>
        <v>986810.31061829429</v>
      </c>
      <c r="T169" s="25"/>
      <c r="U169" s="25">
        <v>986810.31061829429</v>
      </c>
    </row>
    <row r="170" spans="2:21" x14ac:dyDescent="0.25">
      <c r="B170" s="33" t="s">
        <v>170</v>
      </c>
      <c r="C170" s="34">
        <v>328168.22568223736</v>
      </c>
      <c r="E170" s="35" t="s">
        <v>56</v>
      </c>
      <c r="F170" s="12">
        <v>231158.00775789772</v>
      </c>
      <c r="J170" s="33" t="s">
        <v>169</v>
      </c>
      <c r="K170" s="34">
        <v>801395.69951730315</v>
      </c>
      <c r="L170" s="34"/>
      <c r="M170" s="34">
        <v>5175355.4874386732</v>
      </c>
      <c r="N170" s="34"/>
      <c r="O170" s="34"/>
      <c r="R170" s="12" t="s">
        <v>89</v>
      </c>
      <c r="S170" s="25">
        <f t="shared" si="2"/>
        <v>982998.88312727551</v>
      </c>
      <c r="T170" s="25"/>
      <c r="U170" s="25">
        <v>982998.88312727551</v>
      </c>
    </row>
    <row r="171" spans="2:21" x14ac:dyDescent="0.25">
      <c r="B171" s="33" t="s">
        <v>171</v>
      </c>
      <c r="C171" s="34">
        <v>258303.74339052525</v>
      </c>
      <c r="E171" s="35" t="s">
        <v>92</v>
      </c>
      <c r="F171" s="12">
        <v>230613.445147869</v>
      </c>
      <c r="J171" s="33" t="s">
        <v>170</v>
      </c>
      <c r="K171" s="34">
        <v>701768.97909926064</v>
      </c>
      <c r="L171" s="34"/>
      <c r="M171" s="34">
        <v>2703083.5968819195</v>
      </c>
      <c r="N171" s="34">
        <v>1841805.6988441455</v>
      </c>
      <c r="O171" s="34"/>
      <c r="R171" s="12" t="s">
        <v>117</v>
      </c>
      <c r="S171" s="25">
        <f t="shared" si="2"/>
        <v>978529.71908860421</v>
      </c>
      <c r="T171" s="25"/>
      <c r="U171" s="25">
        <v>978529.71908860421</v>
      </c>
    </row>
    <row r="172" spans="2:21" x14ac:dyDescent="0.25">
      <c r="B172" s="33" t="s">
        <v>172</v>
      </c>
      <c r="C172" s="34">
        <v>261178.52663474373</v>
      </c>
      <c r="E172" s="35" t="s">
        <v>62</v>
      </c>
      <c r="F172" s="12">
        <v>229898.13764632057</v>
      </c>
      <c r="J172" s="33" t="s">
        <v>171</v>
      </c>
      <c r="K172" s="34">
        <v>624239.02508645458</v>
      </c>
      <c r="L172" s="34"/>
      <c r="M172" s="34">
        <v>2274532.8234796315</v>
      </c>
      <c r="N172" s="34">
        <v>1443198.2483123182</v>
      </c>
      <c r="O172" s="34"/>
      <c r="R172" s="12" t="s">
        <v>327</v>
      </c>
      <c r="S172" s="25">
        <f t="shared" si="2"/>
        <v>976972.05202378845</v>
      </c>
      <c r="T172" s="25"/>
      <c r="U172" s="25">
        <v>976972.05202378845</v>
      </c>
    </row>
    <row r="173" spans="2:21" x14ac:dyDescent="0.25">
      <c r="B173" s="33" t="s">
        <v>173</v>
      </c>
      <c r="C173" s="34">
        <v>295505.94191142468</v>
      </c>
      <c r="E173" s="35" t="s">
        <v>196</v>
      </c>
      <c r="F173" s="12">
        <v>229490.72007959525</v>
      </c>
      <c r="J173" s="33" t="s">
        <v>172</v>
      </c>
      <c r="K173" s="34">
        <v>545347.04465739382</v>
      </c>
      <c r="L173" s="34"/>
      <c r="M173" s="34">
        <v>2128704.6814714735</v>
      </c>
      <c r="N173" s="34">
        <v>1416336.5703157091</v>
      </c>
      <c r="O173" s="34"/>
      <c r="R173" s="12" t="s">
        <v>342</v>
      </c>
      <c r="S173" s="25">
        <f t="shared" si="2"/>
        <v>972619.29086136247</v>
      </c>
      <c r="T173" s="25"/>
      <c r="U173" s="25">
        <v>972619.29086136247</v>
      </c>
    </row>
    <row r="174" spans="2:21" x14ac:dyDescent="0.25">
      <c r="B174" s="33" t="s">
        <v>174</v>
      </c>
      <c r="C174" s="34">
        <v>310082.79832094087</v>
      </c>
      <c r="E174" s="35" t="s">
        <v>351</v>
      </c>
      <c r="F174" s="12">
        <v>229176.09354313827</v>
      </c>
      <c r="J174" s="33" t="s">
        <v>173</v>
      </c>
      <c r="K174" s="34">
        <v>519903.06239756237</v>
      </c>
      <c r="L174" s="34"/>
      <c r="M174" s="34">
        <v>2304398.0501780724</v>
      </c>
      <c r="N174" s="34">
        <v>1600272.0582686923</v>
      </c>
      <c r="O174" s="34"/>
      <c r="R174" s="12" t="s">
        <v>290</v>
      </c>
      <c r="S174" s="25">
        <f t="shared" si="2"/>
        <v>971976.04339468537</v>
      </c>
      <c r="T174" s="25"/>
      <c r="U174" s="25">
        <v>971976.04339468537</v>
      </c>
    </row>
    <row r="175" spans="2:21" x14ac:dyDescent="0.25">
      <c r="B175" s="33" t="s">
        <v>175</v>
      </c>
      <c r="C175" s="34">
        <v>262954.11278644769</v>
      </c>
      <c r="E175" s="35" t="s">
        <v>360</v>
      </c>
      <c r="F175" s="12">
        <v>228974.21404272635</v>
      </c>
      <c r="J175" s="33" t="s">
        <v>174</v>
      </c>
      <c r="K175" s="34">
        <v>632243.86812382482</v>
      </c>
      <c r="L175" s="34"/>
      <c r="M175" s="34">
        <v>2409933.3212744147</v>
      </c>
      <c r="N175" s="34">
        <v>1659450.7234973894</v>
      </c>
      <c r="O175" s="34"/>
      <c r="R175" s="12" t="s">
        <v>369</v>
      </c>
      <c r="S175" s="25">
        <f t="shared" si="2"/>
        <v>971217.63213451009</v>
      </c>
      <c r="T175" s="25"/>
      <c r="U175" s="25">
        <v>971217.63213451009</v>
      </c>
    </row>
    <row r="176" spans="2:21" x14ac:dyDescent="0.25">
      <c r="B176" s="33" t="s">
        <v>176</v>
      </c>
      <c r="C176" s="34">
        <v>329426.4365036285</v>
      </c>
      <c r="E176" s="35" t="s">
        <v>348</v>
      </c>
      <c r="F176" s="12">
        <v>228509.87564012318</v>
      </c>
      <c r="J176" s="33" t="s">
        <v>175</v>
      </c>
      <c r="K176" s="34">
        <v>639723.84756976494</v>
      </c>
      <c r="L176" s="34"/>
      <c r="M176" s="34">
        <v>3747953.7287325105</v>
      </c>
      <c r="N176" s="34"/>
      <c r="O176" s="34"/>
      <c r="R176" s="12" t="s">
        <v>363</v>
      </c>
      <c r="S176" s="25">
        <f t="shared" si="2"/>
        <v>966627.75117036141</v>
      </c>
      <c r="T176" s="25"/>
      <c r="U176" s="25">
        <v>966627.75117036141</v>
      </c>
    </row>
    <row r="177" spans="2:21" x14ac:dyDescent="0.25">
      <c r="B177" s="33" t="s">
        <v>177</v>
      </c>
      <c r="C177" s="34">
        <v>261309.94983662234</v>
      </c>
      <c r="E177" s="35" t="s">
        <v>287</v>
      </c>
      <c r="F177" s="12">
        <v>227076.05576711614</v>
      </c>
      <c r="J177" s="33" t="s">
        <v>176</v>
      </c>
      <c r="K177" s="34">
        <v>711047.79838953924</v>
      </c>
      <c r="L177" s="34"/>
      <c r="M177" s="34">
        <v>4922632.7671408029</v>
      </c>
      <c r="N177" s="34"/>
      <c r="O177" s="34"/>
      <c r="R177" s="12" t="s">
        <v>284</v>
      </c>
      <c r="S177" s="25">
        <f t="shared" si="2"/>
        <v>966242.32543396286</v>
      </c>
      <c r="T177" s="25"/>
      <c r="U177" s="25">
        <v>966242.32543396286</v>
      </c>
    </row>
    <row r="178" spans="2:21" x14ac:dyDescent="0.25">
      <c r="B178" s="33" t="s">
        <v>178</v>
      </c>
      <c r="C178" s="34">
        <v>193529.29900803696</v>
      </c>
      <c r="E178" s="35" t="s">
        <v>144</v>
      </c>
      <c r="F178" s="12">
        <v>227018.56294741578</v>
      </c>
      <c r="J178" s="33" t="s">
        <v>177</v>
      </c>
      <c r="K178" s="34">
        <v>874394.32808605128</v>
      </c>
      <c r="L178" s="34"/>
      <c r="M178" s="34">
        <v>2721241.4733143235</v>
      </c>
      <c r="N178" s="34">
        <v>1456213.5516924546</v>
      </c>
      <c r="O178" s="34"/>
      <c r="R178" s="12" t="s">
        <v>354</v>
      </c>
      <c r="S178" s="25">
        <f t="shared" si="2"/>
        <v>963466.13479663315</v>
      </c>
      <c r="T178" s="25"/>
      <c r="U178" s="25">
        <v>963466.13479663315</v>
      </c>
    </row>
    <row r="179" spans="2:21" x14ac:dyDescent="0.25">
      <c r="B179" s="33" t="s">
        <v>179</v>
      </c>
      <c r="C179" s="34">
        <v>205107.08775088383</v>
      </c>
      <c r="E179" s="35" t="s">
        <v>331</v>
      </c>
      <c r="F179" s="12">
        <v>226667.59316970734</v>
      </c>
      <c r="J179" s="33" t="s">
        <v>178</v>
      </c>
      <c r="K179" s="34">
        <v>527962.75426738476</v>
      </c>
      <c r="L179" s="34"/>
      <c r="M179" s="34">
        <v>1770120.3404741662</v>
      </c>
      <c r="N179" s="34">
        <v>1033077.070559517</v>
      </c>
      <c r="O179" s="34"/>
      <c r="R179" s="12" t="s">
        <v>143</v>
      </c>
      <c r="S179" s="25">
        <f t="shared" si="2"/>
        <v>961087.96223300276</v>
      </c>
      <c r="T179" s="25">
        <v>961087.96223300276</v>
      </c>
      <c r="U179" s="25"/>
    </row>
    <row r="180" spans="2:21" x14ac:dyDescent="0.25">
      <c r="B180" s="33" t="s">
        <v>180</v>
      </c>
      <c r="C180" s="34">
        <v>266074.78276467283</v>
      </c>
      <c r="E180" s="35" t="s">
        <v>338</v>
      </c>
      <c r="F180" s="12">
        <v>225949.736650001</v>
      </c>
      <c r="J180" s="33" t="s">
        <v>179</v>
      </c>
      <c r="K180" s="34">
        <v>435550.30784647074</v>
      </c>
      <c r="L180" s="34"/>
      <c r="M180" s="34">
        <v>1719962.0010049806</v>
      </c>
      <c r="N180" s="34">
        <v>1080148.7298419992</v>
      </c>
      <c r="O180" s="34"/>
      <c r="R180" s="12" t="s">
        <v>157</v>
      </c>
      <c r="S180" s="25">
        <f t="shared" si="2"/>
        <v>960215.51428800914</v>
      </c>
      <c r="T180" s="25">
        <v>960215.51428800914</v>
      </c>
      <c r="U180" s="25"/>
    </row>
    <row r="181" spans="2:21" x14ac:dyDescent="0.25">
      <c r="B181" s="33" t="s">
        <v>181</v>
      </c>
      <c r="C181" s="34">
        <v>267612.17743508419</v>
      </c>
      <c r="E181" s="35" t="s">
        <v>54</v>
      </c>
      <c r="F181" s="12">
        <v>225935.80632525921</v>
      </c>
      <c r="J181" s="33" t="s">
        <v>180</v>
      </c>
      <c r="K181" s="34">
        <v>470081.77110106952</v>
      </c>
      <c r="L181" s="34"/>
      <c r="M181" s="34">
        <v>2179145.6650185599</v>
      </c>
      <c r="N181" s="34">
        <v>1498264.4197184972</v>
      </c>
      <c r="O181" s="34"/>
      <c r="R181" s="12" t="s">
        <v>311</v>
      </c>
      <c r="S181" s="25">
        <f t="shared" si="2"/>
        <v>956261.25549830974</v>
      </c>
      <c r="T181" s="25"/>
      <c r="U181" s="25">
        <v>956261.25549830974</v>
      </c>
    </row>
    <row r="182" spans="2:21" x14ac:dyDescent="0.25">
      <c r="B182" s="33" t="s">
        <v>182</v>
      </c>
      <c r="C182" s="34">
        <v>309305.82130433316</v>
      </c>
      <c r="E182" s="35" t="s">
        <v>63</v>
      </c>
      <c r="F182" s="12">
        <v>225749.41292739075</v>
      </c>
      <c r="J182" s="33" t="s">
        <v>181</v>
      </c>
      <c r="K182" s="34">
        <v>683982.49728506804</v>
      </c>
      <c r="L182" s="34"/>
      <c r="M182" s="34">
        <v>2424760.1220680578</v>
      </c>
      <c r="N182" s="34">
        <v>1486604.6772500919</v>
      </c>
      <c r="O182" s="34"/>
      <c r="R182" s="12" t="s">
        <v>321</v>
      </c>
      <c r="S182" s="25">
        <f t="shared" si="2"/>
        <v>953327.04226425802</v>
      </c>
      <c r="T182" s="25"/>
      <c r="U182" s="25">
        <v>953327.04226425802</v>
      </c>
    </row>
    <row r="183" spans="2:21" x14ac:dyDescent="0.25">
      <c r="B183" s="33" t="s">
        <v>183</v>
      </c>
      <c r="C183" s="34">
        <v>350180.34012337483</v>
      </c>
      <c r="E183" s="35" t="s">
        <v>334</v>
      </c>
      <c r="F183" s="12">
        <v>223398.63355615313</v>
      </c>
      <c r="J183" s="33" t="s">
        <v>182</v>
      </c>
      <c r="K183" s="34">
        <v>718586.60035126144</v>
      </c>
      <c r="L183" s="34"/>
      <c r="M183" s="34">
        <v>4595938.515805305</v>
      </c>
      <c r="N183" s="34"/>
      <c r="O183" s="34"/>
      <c r="R183" s="12" t="s">
        <v>283</v>
      </c>
      <c r="S183" s="25">
        <f t="shared" si="2"/>
        <v>951510.72015652992</v>
      </c>
      <c r="T183" s="25"/>
      <c r="U183" s="25">
        <v>951510.72015652992</v>
      </c>
    </row>
    <row r="184" spans="2:21" x14ac:dyDescent="0.25">
      <c r="B184" s="33" t="s">
        <v>184</v>
      </c>
      <c r="C184" s="34">
        <v>362764.72934824158</v>
      </c>
      <c r="E184" s="35" t="s">
        <v>64</v>
      </c>
      <c r="F184" s="12">
        <v>223198.90702460284</v>
      </c>
      <c r="J184" s="33" t="s">
        <v>183</v>
      </c>
      <c r="K184" s="34">
        <v>769758.13893948821</v>
      </c>
      <c r="L184" s="34"/>
      <c r="M184" s="34">
        <v>5184403.1644332139</v>
      </c>
      <c r="N184" s="34"/>
      <c r="O184" s="34"/>
      <c r="R184" s="12" t="s">
        <v>368</v>
      </c>
      <c r="S184" s="25">
        <f t="shared" si="2"/>
        <v>949301.67009094171</v>
      </c>
      <c r="T184" s="25"/>
      <c r="U184" s="25">
        <v>949301.67009094171</v>
      </c>
    </row>
    <row r="185" spans="2:21" x14ac:dyDescent="0.25">
      <c r="B185" s="33" t="s">
        <v>185</v>
      </c>
      <c r="C185" s="34">
        <v>374698.26080226799</v>
      </c>
      <c r="E185" s="35" t="s">
        <v>165</v>
      </c>
      <c r="F185" s="12">
        <v>222724.76428918677</v>
      </c>
      <c r="J185" s="33" t="s">
        <v>184</v>
      </c>
      <c r="K185" s="34">
        <v>856382.34500020975</v>
      </c>
      <c r="L185" s="34"/>
      <c r="M185" s="34">
        <v>3301333.4034484457</v>
      </c>
      <c r="N185" s="34">
        <v>2004845.9113623959</v>
      </c>
      <c r="O185" s="34"/>
      <c r="R185" s="12" t="s">
        <v>285</v>
      </c>
      <c r="S185" s="25">
        <f t="shared" si="2"/>
        <v>947269.03889348987</v>
      </c>
      <c r="T185" s="25"/>
      <c r="U185" s="25">
        <v>947269.03889348987</v>
      </c>
    </row>
    <row r="186" spans="2:21" x14ac:dyDescent="0.25">
      <c r="B186" s="33" t="s">
        <v>186</v>
      </c>
      <c r="C186" s="34">
        <v>308652.17471801303</v>
      </c>
      <c r="E186" s="35" t="s">
        <v>37</v>
      </c>
      <c r="F186" s="12">
        <v>222690.86278685037</v>
      </c>
      <c r="J186" s="33" t="s">
        <v>185</v>
      </c>
      <c r="K186" s="34">
        <v>921187.67373143393</v>
      </c>
      <c r="L186" s="34"/>
      <c r="M186" s="34">
        <v>3348686.435930986</v>
      </c>
      <c r="N186" s="34">
        <v>2105850.7663963479</v>
      </c>
      <c r="O186" s="34"/>
      <c r="R186" s="12" t="s">
        <v>349</v>
      </c>
      <c r="S186" s="25">
        <f t="shared" si="2"/>
        <v>945198.04080824519</v>
      </c>
      <c r="T186" s="25"/>
      <c r="U186" s="25">
        <v>945198.04080824519</v>
      </c>
    </row>
    <row r="187" spans="2:21" x14ac:dyDescent="0.25">
      <c r="B187" s="33" t="s">
        <v>187</v>
      </c>
      <c r="C187" s="34">
        <v>240026.844464466</v>
      </c>
      <c r="E187" s="35" t="s">
        <v>188</v>
      </c>
      <c r="F187" s="12">
        <v>219547.84234340332</v>
      </c>
      <c r="J187" s="33" t="s">
        <v>186</v>
      </c>
      <c r="K187" s="34">
        <v>893657.33194607252</v>
      </c>
      <c r="L187" s="34"/>
      <c r="M187" s="34">
        <v>2842001.351259138</v>
      </c>
      <c r="N187" s="34">
        <v>1773635.518821442</v>
      </c>
      <c r="O187" s="34"/>
      <c r="R187" s="12" t="s">
        <v>128</v>
      </c>
      <c r="S187" s="25">
        <f t="shared" si="2"/>
        <v>937000.34029015759</v>
      </c>
      <c r="T187" s="25">
        <v>937000.34029015759</v>
      </c>
      <c r="U187" s="25"/>
    </row>
    <row r="188" spans="2:21" x14ac:dyDescent="0.25">
      <c r="B188" s="33" t="s">
        <v>188</v>
      </c>
      <c r="C188" s="34">
        <v>219547.84234340332</v>
      </c>
      <c r="E188" s="35" t="s">
        <v>96</v>
      </c>
      <c r="F188" s="12">
        <v>217699.53539441829</v>
      </c>
      <c r="J188" s="33" t="s">
        <v>187</v>
      </c>
      <c r="K188" s="34">
        <v>706979.14382919867</v>
      </c>
      <c r="L188" s="34"/>
      <c r="M188" s="34">
        <v>2253808.8663062858</v>
      </c>
      <c r="N188" s="34">
        <v>1234683.8795647763</v>
      </c>
      <c r="O188" s="34"/>
      <c r="R188" s="12" t="s">
        <v>317</v>
      </c>
      <c r="S188" s="25">
        <f t="shared" si="2"/>
        <v>934599.11220935476</v>
      </c>
      <c r="T188" s="25"/>
      <c r="U188" s="25">
        <v>934599.11220935476</v>
      </c>
    </row>
    <row r="189" spans="2:21" x14ac:dyDescent="0.25">
      <c r="B189" s="33" t="s">
        <v>189</v>
      </c>
      <c r="C189" s="34">
        <v>244533.45266456195</v>
      </c>
      <c r="E189" s="35" t="s">
        <v>283</v>
      </c>
      <c r="F189" s="12">
        <v>216805.37478509505</v>
      </c>
      <c r="J189" s="33" t="s">
        <v>188</v>
      </c>
      <c r="K189" s="34">
        <v>566687.42066450685</v>
      </c>
      <c r="L189" s="34"/>
      <c r="M189" s="34">
        <v>2045512.2901040763</v>
      </c>
      <c r="N189" s="34">
        <v>1257287.4829548534</v>
      </c>
      <c r="O189" s="34"/>
      <c r="R189" s="12" t="s">
        <v>159</v>
      </c>
      <c r="S189" s="25">
        <f t="shared" si="2"/>
        <v>933046.36784559337</v>
      </c>
      <c r="T189" s="25">
        <v>933046.36784559337</v>
      </c>
      <c r="U189" s="25"/>
    </row>
    <row r="190" spans="2:21" x14ac:dyDescent="0.25">
      <c r="B190" s="33" t="s">
        <v>190</v>
      </c>
      <c r="C190" s="34">
        <v>319153.60794418352</v>
      </c>
      <c r="E190" s="35" t="s">
        <v>17</v>
      </c>
      <c r="F190" s="12">
        <v>216402.20891007606</v>
      </c>
      <c r="J190" s="33" t="s">
        <v>189</v>
      </c>
      <c r="K190" s="34">
        <v>497146.96697487816</v>
      </c>
      <c r="L190" s="34"/>
      <c r="M190" s="34">
        <v>3438511.9851430692</v>
      </c>
      <c r="N190" s="34"/>
      <c r="O190" s="34"/>
      <c r="R190" s="12" t="s">
        <v>282</v>
      </c>
      <c r="S190" s="25">
        <f t="shared" si="2"/>
        <v>927939.01981539978</v>
      </c>
      <c r="T190" s="25"/>
      <c r="U190" s="25">
        <v>927939.01981539978</v>
      </c>
    </row>
    <row r="191" spans="2:21" x14ac:dyDescent="0.25">
      <c r="B191" s="33" t="s">
        <v>191</v>
      </c>
      <c r="C191" s="34">
        <v>364236.44657089782</v>
      </c>
      <c r="E191" s="35" t="s">
        <v>257</v>
      </c>
      <c r="F191" s="12">
        <v>215459.70246100784</v>
      </c>
      <c r="J191" s="33" t="s">
        <v>190</v>
      </c>
      <c r="K191" s="34">
        <v>586774.02224735415</v>
      </c>
      <c r="L191" s="34"/>
      <c r="M191" s="34">
        <v>4582983.0071907509</v>
      </c>
      <c r="N191" s="34"/>
      <c r="O191" s="34"/>
      <c r="R191" s="12" t="s">
        <v>341</v>
      </c>
      <c r="S191" s="25">
        <f t="shared" si="2"/>
        <v>927058.08817313553</v>
      </c>
      <c r="T191" s="25"/>
      <c r="U191" s="25">
        <v>927058.08817313553</v>
      </c>
    </row>
    <row r="192" spans="2:21" x14ac:dyDescent="0.25">
      <c r="B192" s="33" t="s">
        <v>192</v>
      </c>
      <c r="C192" s="34">
        <v>365557.35700492852</v>
      </c>
      <c r="E192" s="35" t="s">
        <v>335</v>
      </c>
      <c r="F192" s="12">
        <v>215426.60663249303</v>
      </c>
      <c r="J192" s="33" t="s">
        <v>191</v>
      </c>
      <c r="K192" s="34">
        <v>813235.70372020616</v>
      </c>
      <c r="L192" s="34"/>
      <c r="M192" s="34">
        <v>5301809.6368117882</v>
      </c>
      <c r="N192" s="34"/>
      <c r="O192" s="34"/>
      <c r="R192" s="12" t="s">
        <v>153</v>
      </c>
      <c r="S192" s="25">
        <f t="shared" si="2"/>
        <v>924013.99456972955</v>
      </c>
      <c r="T192" s="25">
        <v>924013.99456972955</v>
      </c>
      <c r="U192" s="25"/>
    </row>
    <row r="193" spans="2:21" x14ac:dyDescent="0.25">
      <c r="B193" s="33" t="s">
        <v>193</v>
      </c>
      <c r="C193" s="34">
        <v>329319.42106774152</v>
      </c>
      <c r="E193" s="35" t="s">
        <v>352</v>
      </c>
      <c r="F193" s="12">
        <v>214729.29574608465</v>
      </c>
      <c r="J193" s="33" t="s">
        <v>192</v>
      </c>
      <c r="K193" s="34">
        <v>888582.23246631317</v>
      </c>
      <c r="L193" s="34"/>
      <c r="M193" s="34">
        <v>3230555.4759452697</v>
      </c>
      <c r="N193" s="34">
        <v>2063723.9450634038</v>
      </c>
      <c r="O193" s="34"/>
      <c r="R193" s="12" t="s">
        <v>53</v>
      </c>
      <c r="S193" s="25">
        <f t="shared" si="2"/>
        <v>921570.29530528572</v>
      </c>
      <c r="T193" s="25"/>
      <c r="U193" s="25">
        <v>921570.29530528572</v>
      </c>
    </row>
    <row r="194" spans="2:21" x14ac:dyDescent="0.25">
      <c r="B194" s="33" t="s">
        <v>194</v>
      </c>
      <c r="C194" s="34">
        <v>279260.53398973745</v>
      </c>
      <c r="E194" s="35" t="s">
        <v>97</v>
      </c>
      <c r="F194" s="12">
        <v>214654.77655195334</v>
      </c>
      <c r="J194" s="33" t="s">
        <v>193</v>
      </c>
      <c r="K194" s="34">
        <v>852304.90967571433</v>
      </c>
      <c r="L194" s="34"/>
      <c r="M194" s="34">
        <v>2928825.698371754</v>
      </c>
      <c r="N194" s="34">
        <v>1881259.933466264</v>
      </c>
      <c r="O194" s="34"/>
      <c r="R194" s="12" t="s">
        <v>286</v>
      </c>
      <c r="S194" s="25">
        <f t="shared" si="2"/>
        <v>916462.11244857241</v>
      </c>
      <c r="T194" s="25"/>
      <c r="U194" s="25">
        <v>916462.11244857241</v>
      </c>
    </row>
    <row r="195" spans="2:21" x14ac:dyDescent="0.25">
      <c r="B195" s="33" t="s">
        <v>195</v>
      </c>
      <c r="C195" s="34">
        <v>232157.69407988121</v>
      </c>
      <c r="E195" s="35" t="s">
        <v>248</v>
      </c>
      <c r="F195" s="12">
        <v>214626.00204766748</v>
      </c>
      <c r="J195" s="33" t="s">
        <v>194</v>
      </c>
      <c r="K195" s="34">
        <v>770744.49505659379</v>
      </c>
      <c r="L195" s="34"/>
      <c r="M195" s="34">
        <v>2519425.5589533993</v>
      </c>
      <c r="N195" s="34">
        <v>1542304.030642556</v>
      </c>
      <c r="O195" s="34"/>
      <c r="R195" s="12" t="s">
        <v>355</v>
      </c>
      <c r="S195" s="25">
        <f t="shared" si="2"/>
        <v>913753.97059407085</v>
      </c>
      <c r="T195" s="25"/>
      <c r="U195" s="25">
        <v>913753.97059407085</v>
      </c>
    </row>
    <row r="196" spans="2:21" x14ac:dyDescent="0.25">
      <c r="B196" s="33" t="s">
        <v>196</v>
      </c>
      <c r="C196" s="34">
        <v>229490.72007959525</v>
      </c>
      <c r="E196" s="35" t="s">
        <v>324</v>
      </c>
      <c r="F196" s="12">
        <v>214478.0696471273</v>
      </c>
      <c r="J196" s="33" t="s">
        <v>195</v>
      </c>
      <c r="K196" s="34">
        <v>682741.63326325407</v>
      </c>
      <c r="L196" s="34"/>
      <c r="M196" s="34">
        <v>2227293.8342015701</v>
      </c>
      <c r="N196" s="34">
        <v>1342110.0945684435</v>
      </c>
      <c r="O196" s="34"/>
      <c r="R196" s="12" t="s">
        <v>118</v>
      </c>
      <c r="S196" s="25">
        <f t="shared" si="2"/>
        <v>903059.03017604467</v>
      </c>
      <c r="T196" s="25"/>
      <c r="U196" s="25">
        <v>903059.03017604467</v>
      </c>
    </row>
    <row r="197" spans="2:21" x14ac:dyDescent="0.25">
      <c r="B197" s="33" t="s">
        <v>197</v>
      </c>
      <c r="C197" s="34">
        <v>285071.02536207245</v>
      </c>
      <c r="E197" s="35" t="s">
        <v>91</v>
      </c>
      <c r="F197" s="12">
        <v>213433.5258861529</v>
      </c>
      <c r="J197" s="33" t="s">
        <v>196</v>
      </c>
      <c r="K197" s="34">
        <v>536405.11419853847</v>
      </c>
      <c r="L197" s="34"/>
      <c r="M197" s="34">
        <v>3287306.8755332208</v>
      </c>
      <c r="N197" s="34"/>
      <c r="O197" s="34"/>
      <c r="R197" s="12" t="s">
        <v>71</v>
      </c>
      <c r="S197" s="25">
        <f t="shared" si="2"/>
        <v>902495.43895549548</v>
      </c>
      <c r="T197" s="25"/>
      <c r="U197" s="25">
        <v>902495.43895549548</v>
      </c>
    </row>
    <row r="198" spans="2:21" x14ac:dyDescent="0.25">
      <c r="B198" s="33" t="s">
        <v>198</v>
      </c>
      <c r="C198" s="34">
        <v>313889.3587198634</v>
      </c>
      <c r="E198" s="35" t="s">
        <v>217</v>
      </c>
      <c r="F198" s="12">
        <v>213424.57847011098</v>
      </c>
      <c r="J198" s="33" t="s">
        <v>197</v>
      </c>
      <c r="K198" s="34">
        <v>640263.78254742629</v>
      </c>
      <c r="L198" s="34"/>
      <c r="M198" s="34">
        <v>3938187.6777484035</v>
      </c>
      <c r="N198" s="34"/>
      <c r="O198" s="34"/>
      <c r="R198" s="12" t="s">
        <v>66</v>
      </c>
      <c r="S198" s="25">
        <f t="shared" si="2"/>
        <v>901088.01353397802</v>
      </c>
      <c r="T198" s="25"/>
      <c r="U198" s="25">
        <v>901088.01353397802</v>
      </c>
    </row>
    <row r="199" spans="2:21" x14ac:dyDescent="0.25">
      <c r="B199" s="33" t="s">
        <v>199</v>
      </c>
      <c r="C199" s="34">
        <v>252321.43722330811</v>
      </c>
      <c r="E199" s="35" t="s">
        <v>46</v>
      </c>
      <c r="F199" s="12">
        <v>213375.20769935349</v>
      </c>
      <c r="J199" s="33" t="s">
        <v>198</v>
      </c>
      <c r="K199" s="34">
        <v>714797.83079547912</v>
      </c>
      <c r="L199" s="34"/>
      <c r="M199" s="34">
        <v>2599234.6148599805</v>
      </c>
      <c r="N199" s="34">
        <v>1709586.2035120623</v>
      </c>
      <c r="O199" s="34"/>
      <c r="R199" s="12" t="s">
        <v>129</v>
      </c>
      <c r="S199" s="25">
        <f t="shared" ref="S199:S262" si="3">T199+U199</f>
        <v>900407.26910754503</v>
      </c>
      <c r="T199" s="25">
        <v>900407.26910754503</v>
      </c>
      <c r="U199" s="25"/>
    </row>
    <row r="200" spans="2:21" x14ac:dyDescent="0.25">
      <c r="B200" s="33" t="s">
        <v>200</v>
      </c>
      <c r="C200" s="34">
        <v>311608.08818762301</v>
      </c>
      <c r="E200" s="35" t="s">
        <v>258</v>
      </c>
      <c r="F200" s="12">
        <v>213168.60203007891</v>
      </c>
      <c r="J200" s="33" t="s">
        <v>199</v>
      </c>
      <c r="K200" s="34">
        <v>736368.38768903562</v>
      </c>
      <c r="L200" s="34"/>
      <c r="M200" s="34">
        <v>2453192.0095198941</v>
      </c>
      <c r="N200" s="34">
        <v>1458101.2009886694</v>
      </c>
      <c r="O200" s="34"/>
      <c r="R200" s="12" t="s">
        <v>310</v>
      </c>
      <c r="S200" s="25">
        <f t="shared" si="3"/>
        <v>890287.59541082545</v>
      </c>
      <c r="T200" s="25"/>
      <c r="U200" s="25">
        <v>890287.59541082545</v>
      </c>
    </row>
    <row r="201" spans="2:21" x14ac:dyDescent="0.25">
      <c r="B201" s="33" t="s">
        <v>201</v>
      </c>
      <c r="C201" s="34">
        <v>345000.05122648994</v>
      </c>
      <c r="E201" s="35" t="s">
        <v>278</v>
      </c>
      <c r="F201" s="12">
        <v>212751.21102379778</v>
      </c>
      <c r="J201" s="33" t="s">
        <v>200</v>
      </c>
      <c r="K201" s="34">
        <v>624654.59632705629</v>
      </c>
      <c r="L201" s="34"/>
      <c r="M201" s="34">
        <v>2570096.177455565</v>
      </c>
      <c r="N201" s="34">
        <v>1729184.8680232714</v>
      </c>
      <c r="O201" s="34"/>
      <c r="R201" s="12" t="s">
        <v>94</v>
      </c>
      <c r="S201" s="25">
        <f t="shared" si="3"/>
        <v>884459.00534780766</v>
      </c>
      <c r="T201" s="25"/>
      <c r="U201" s="25">
        <v>884459.00534780766</v>
      </c>
    </row>
    <row r="202" spans="2:21" x14ac:dyDescent="0.25">
      <c r="B202" s="33" t="s">
        <v>202</v>
      </c>
      <c r="C202" s="34">
        <v>289202.46165761777</v>
      </c>
      <c r="E202" s="35" t="s">
        <v>24</v>
      </c>
      <c r="F202" s="12">
        <v>212528.85564668721</v>
      </c>
      <c r="J202" s="33" t="s">
        <v>201</v>
      </c>
      <c r="K202" s="34">
        <v>772652.01808265958</v>
      </c>
      <c r="L202" s="34"/>
      <c r="M202" s="34">
        <v>2995495.0896511003</v>
      </c>
      <c r="N202" s="34">
        <v>1950575.8748174156</v>
      </c>
      <c r="O202" s="34"/>
      <c r="R202" s="12" t="s">
        <v>370</v>
      </c>
      <c r="S202" s="25">
        <f t="shared" si="3"/>
        <v>882399.05235480389</v>
      </c>
      <c r="T202" s="25"/>
      <c r="U202" s="25">
        <v>882399.05235480389</v>
      </c>
    </row>
    <row r="203" spans="2:21" x14ac:dyDescent="0.25">
      <c r="B203" s="33" t="s">
        <v>203</v>
      </c>
      <c r="C203" s="34">
        <v>278970.08585642744</v>
      </c>
      <c r="E203" s="35" t="s">
        <v>275</v>
      </c>
      <c r="F203" s="12">
        <v>212468.14588086426</v>
      </c>
      <c r="J203" s="33" t="s">
        <v>202</v>
      </c>
      <c r="K203" s="34">
        <v>877556.71125372464</v>
      </c>
      <c r="L203" s="34"/>
      <c r="M203" s="34">
        <v>2897408.6140333307</v>
      </c>
      <c r="N203" s="34">
        <v>1575509.4658564648</v>
      </c>
      <c r="O203" s="34"/>
      <c r="R203" s="12" t="s">
        <v>291</v>
      </c>
      <c r="S203" s="25">
        <f t="shared" si="3"/>
        <v>882032.3281069668</v>
      </c>
      <c r="T203" s="25"/>
      <c r="U203" s="25">
        <v>882032.3281069668</v>
      </c>
    </row>
    <row r="204" spans="2:21" x14ac:dyDescent="0.25">
      <c r="B204" s="33" t="s">
        <v>204</v>
      </c>
      <c r="C204" s="34">
        <v>299929.06499704311</v>
      </c>
      <c r="E204" s="35" t="s">
        <v>290</v>
      </c>
      <c r="F204" s="12">
        <v>212203.03205315824</v>
      </c>
      <c r="J204" s="33" t="s">
        <v>203</v>
      </c>
      <c r="K204" s="34">
        <v>708602.58649763442</v>
      </c>
      <c r="L204" s="34"/>
      <c r="M204" s="34">
        <v>4158205.0362101751</v>
      </c>
      <c r="N204" s="34"/>
      <c r="O204" s="34"/>
      <c r="R204" s="12" t="s">
        <v>305</v>
      </c>
      <c r="S204" s="25">
        <f t="shared" si="3"/>
        <v>882022.98075342772</v>
      </c>
      <c r="T204" s="25"/>
      <c r="U204" s="25">
        <v>882022.98075342772</v>
      </c>
    </row>
    <row r="205" spans="2:21" x14ac:dyDescent="0.25">
      <c r="B205" s="33" t="s">
        <v>205</v>
      </c>
      <c r="C205" s="34">
        <v>304997.49603580439</v>
      </c>
      <c r="E205" s="35" t="s">
        <v>90</v>
      </c>
      <c r="F205" s="12">
        <v>208478.11951074624</v>
      </c>
      <c r="J205" s="33" t="s">
        <v>204</v>
      </c>
      <c r="K205" s="34">
        <v>680817.32313795504</v>
      </c>
      <c r="L205" s="34"/>
      <c r="M205" s="34">
        <v>4243224.8026136523</v>
      </c>
      <c r="N205" s="34"/>
      <c r="O205" s="34"/>
      <c r="R205" s="12" t="s">
        <v>123</v>
      </c>
      <c r="S205" s="25">
        <f t="shared" si="3"/>
        <v>875721.61242021469</v>
      </c>
      <c r="T205" s="25"/>
      <c r="U205" s="25">
        <v>875721.61242021469</v>
      </c>
    </row>
    <row r="206" spans="2:21" x14ac:dyDescent="0.25">
      <c r="B206" s="33" t="s">
        <v>206</v>
      </c>
      <c r="C206" s="34">
        <v>318416.20702175866</v>
      </c>
      <c r="E206" s="35" t="s">
        <v>38</v>
      </c>
      <c r="F206" s="12">
        <v>208267.90429614633</v>
      </c>
      <c r="J206" s="33" t="s">
        <v>205</v>
      </c>
      <c r="K206" s="34">
        <v>640479.29942026548</v>
      </c>
      <c r="L206" s="34"/>
      <c r="M206" s="34">
        <v>2535935.9177001133</v>
      </c>
      <c r="N206" s="34">
        <v>1715684.7053113328</v>
      </c>
      <c r="O206" s="34"/>
      <c r="R206" s="12" t="s">
        <v>318</v>
      </c>
      <c r="S206" s="25">
        <f t="shared" si="3"/>
        <v>866349.81940300518</v>
      </c>
      <c r="T206" s="25"/>
      <c r="U206" s="25">
        <v>866349.81940300518</v>
      </c>
    </row>
    <row r="207" spans="2:21" x14ac:dyDescent="0.25">
      <c r="B207" s="33" t="s">
        <v>207</v>
      </c>
      <c r="C207" s="34">
        <v>291164.68164260261</v>
      </c>
      <c r="E207" s="35" t="s">
        <v>75</v>
      </c>
      <c r="F207" s="12">
        <v>208239.58262827803</v>
      </c>
      <c r="J207" s="33" t="s">
        <v>206</v>
      </c>
      <c r="K207" s="34">
        <v>656543.43922767229</v>
      </c>
      <c r="L207" s="34"/>
      <c r="M207" s="34">
        <v>2627820.769937607</v>
      </c>
      <c r="N207" s="34">
        <v>1783206.1554932687</v>
      </c>
      <c r="O207" s="34"/>
      <c r="R207" s="12" t="s">
        <v>293</v>
      </c>
      <c r="S207" s="25">
        <f t="shared" si="3"/>
        <v>863881.10953817226</v>
      </c>
      <c r="T207" s="25"/>
      <c r="U207" s="25">
        <v>863881.10953817226</v>
      </c>
    </row>
    <row r="208" spans="2:21" x14ac:dyDescent="0.25">
      <c r="B208" s="33" t="s">
        <v>208</v>
      </c>
      <c r="C208" s="34">
        <v>279308.83178076753</v>
      </c>
      <c r="E208" s="35" t="s">
        <v>286</v>
      </c>
      <c r="F208" s="12">
        <v>207578.18180284509</v>
      </c>
      <c r="J208" s="33" t="s">
        <v>207</v>
      </c>
      <c r="K208" s="34">
        <v>688132.37697765289</v>
      </c>
      <c r="L208" s="34"/>
      <c r="M208" s="34">
        <v>2475259.0362231648</v>
      </c>
      <c r="N208" s="34">
        <v>1629155.7787484615</v>
      </c>
      <c r="O208" s="34"/>
      <c r="R208" s="12" t="s">
        <v>58</v>
      </c>
      <c r="S208" s="25">
        <f t="shared" si="3"/>
        <v>862532.35428542038</v>
      </c>
      <c r="T208" s="25"/>
      <c r="U208" s="25">
        <v>862532.35428542038</v>
      </c>
    </row>
    <row r="209" spans="2:21" x14ac:dyDescent="0.25">
      <c r="B209" s="33" t="s">
        <v>209</v>
      </c>
      <c r="C209" s="34">
        <v>299901.54174198164</v>
      </c>
      <c r="E209" s="35" t="s">
        <v>93</v>
      </c>
      <c r="F209" s="12">
        <v>207102.23446553596</v>
      </c>
      <c r="J209" s="33" t="s">
        <v>208</v>
      </c>
      <c r="K209" s="34">
        <v>610745.7689104263</v>
      </c>
      <c r="L209" s="34"/>
      <c r="M209" s="34">
        <v>2330450.8041772605</v>
      </c>
      <c r="N209" s="34">
        <v>1559521.0529362261</v>
      </c>
      <c r="O209" s="34"/>
      <c r="R209" s="12" t="s">
        <v>158</v>
      </c>
      <c r="S209" s="25">
        <f t="shared" si="3"/>
        <v>861967.21663351101</v>
      </c>
      <c r="T209" s="25">
        <v>861967.21663351101</v>
      </c>
      <c r="U209" s="25"/>
    </row>
    <row r="210" spans="2:21" x14ac:dyDescent="0.25">
      <c r="B210" s="33" t="s">
        <v>210</v>
      </c>
      <c r="C210" s="34">
        <v>323417.61447091494</v>
      </c>
      <c r="E210" s="35" t="s">
        <v>268</v>
      </c>
      <c r="F210" s="12">
        <v>206885.73600318623</v>
      </c>
      <c r="J210" s="33" t="s">
        <v>209</v>
      </c>
      <c r="K210" s="34">
        <v>602898.24791215709</v>
      </c>
      <c r="L210" s="34"/>
      <c r="M210" s="34">
        <v>2436842.9813755616</v>
      </c>
      <c r="N210" s="34">
        <v>1681599.206399377</v>
      </c>
      <c r="O210" s="34"/>
      <c r="R210" s="12" t="s">
        <v>85</v>
      </c>
      <c r="S210" s="25">
        <f t="shared" si="3"/>
        <v>858713.3817324019</v>
      </c>
      <c r="T210" s="25"/>
      <c r="U210" s="25">
        <v>858713.3817324019</v>
      </c>
    </row>
    <row r="211" spans="2:21" x14ac:dyDescent="0.25">
      <c r="B211" s="33" t="s">
        <v>211</v>
      </c>
      <c r="C211" s="34">
        <v>364373.20506361959</v>
      </c>
      <c r="E211" s="35" t="s">
        <v>350</v>
      </c>
      <c r="F211" s="12">
        <v>206749.04895487527</v>
      </c>
      <c r="J211" s="33" t="s">
        <v>210</v>
      </c>
      <c r="K211" s="34">
        <v>667563.46447350504</v>
      </c>
      <c r="L211" s="34"/>
      <c r="M211" s="34">
        <v>4607783.258791985</v>
      </c>
      <c r="N211" s="34"/>
      <c r="O211" s="34"/>
      <c r="R211" s="12" t="s">
        <v>95</v>
      </c>
      <c r="S211" s="25">
        <f t="shared" si="3"/>
        <v>857928.36017277185</v>
      </c>
      <c r="T211" s="25"/>
      <c r="U211" s="25">
        <v>857928.36017277185</v>
      </c>
    </row>
    <row r="212" spans="2:21" x14ac:dyDescent="0.25">
      <c r="B212" s="33" t="s">
        <v>212</v>
      </c>
      <c r="C212" s="34">
        <v>363249.9899430073</v>
      </c>
      <c r="E212" s="35" t="s">
        <v>356</v>
      </c>
      <c r="F212" s="12">
        <v>206546.36722672964</v>
      </c>
      <c r="J212" s="33" t="s">
        <v>211</v>
      </c>
      <c r="K212" s="34">
        <v>878922.31822694652</v>
      </c>
      <c r="L212" s="34"/>
      <c r="M212" s="34">
        <v>5434862.8802394774</v>
      </c>
      <c r="N212" s="34"/>
      <c r="O212" s="34"/>
      <c r="R212" s="12" t="s">
        <v>88</v>
      </c>
      <c r="S212" s="25">
        <f t="shared" si="3"/>
        <v>857577.83848349354</v>
      </c>
      <c r="T212" s="25"/>
      <c r="U212" s="25">
        <v>857577.83848349354</v>
      </c>
    </row>
    <row r="213" spans="2:21" x14ac:dyDescent="0.25">
      <c r="B213" s="33" t="s">
        <v>213</v>
      </c>
      <c r="C213" s="34">
        <v>347271.07570066099</v>
      </c>
      <c r="E213" s="35" t="s">
        <v>353</v>
      </c>
      <c r="F213" s="12">
        <v>206536.59459634731</v>
      </c>
      <c r="J213" s="33" t="s">
        <v>212</v>
      </c>
      <c r="K213" s="34">
        <v>922961.94622675842</v>
      </c>
      <c r="L213" s="34"/>
      <c r="M213" s="34">
        <v>3247480.9243775266</v>
      </c>
      <c r="N213" s="34">
        <v>2073028.6151068446</v>
      </c>
      <c r="O213" s="34"/>
      <c r="R213" s="12" t="s">
        <v>306</v>
      </c>
      <c r="S213" s="25">
        <f t="shared" si="3"/>
        <v>848809.16473579872</v>
      </c>
      <c r="T213" s="25"/>
      <c r="U213" s="25">
        <v>848809.16473579872</v>
      </c>
    </row>
    <row r="214" spans="2:21" x14ac:dyDescent="0.25">
      <c r="B214" s="33" t="s">
        <v>214</v>
      </c>
      <c r="C214" s="34">
        <v>346192.78758867423</v>
      </c>
      <c r="E214" s="35" t="s">
        <v>333</v>
      </c>
      <c r="F214" s="12">
        <v>206406.21744040548</v>
      </c>
      <c r="J214" s="33" t="s">
        <v>213</v>
      </c>
      <c r="K214" s="34">
        <v>773815.72088253568</v>
      </c>
      <c r="L214" s="34"/>
      <c r="M214" s="34">
        <v>2949562.9614386773</v>
      </c>
      <c r="N214" s="34">
        <v>1963238.5686014479</v>
      </c>
      <c r="O214" s="34"/>
      <c r="R214" s="12" t="s">
        <v>79</v>
      </c>
      <c r="S214" s="25">
        <f t="shared" si="3"/>
        <v>848260.96336638485</v>
      </c>
      <c r="T214" s="25"/>
      <c r="U214" s="25">
        <v>848260.96336638485</v>
      </c>
    </row>
    <row r="215" spans="2:21" x14ac:dyDescent="0.25">
      <c r="B215" s="33" t="s">
        <v>215</v>
      </c>
      <c r="C215" s="34">
        <v>345213.81119232986</v>
      </c>
      <c r="E215" s="35" t="s">
        <v>47</v>
      </c>
      <c r="F215" s="12">
        <v>206154.33413690858</v>
      </c>
      <c r="J215" s="33" t="s">
        <v>214</v>
      </c>
      <c r="K215" s="34">
        <v>790747.80145716923</v>
      </c>
      <c r="L215" s="34"/>
      <c r="M215" s="34">
        <v>3003867.5576200052</v>
      </c>
      <c r="N215" s="34">
        <v>1958314.9186220483</v>
      </c>
      <c r="O215" s="34"/>
      <c r="R215" s="12" t="s">
        <v>366</v>
      </c>
      <c r="S215" s="25">
        <f t="shared" si="3"/>
        <v>847420.74482149025</v>
      </c>
      <c r="T215" s="25"/>
      <c r="U215" s="25">
        <v>847420.74482149025</v>
      </c>
    </row>
    <row r="216" spans="2:21" x14ac:dyDescent="0.25">
      <c r="B216" s="33" t="s">
        <v>216</v>
      </c>
      <c r="C216" s="34">
        <v>310062.89486521017</v>
      </c>
      <c r="E216" s="35" t="s">
        <v>151</v>
      </c>
      <c r="F216" s="12">
        <v>205675.46702286458</v>
      </c>
      <c r="J216" s="33" t="s">
        <v>215</v>
      </c>
      <c r="K216" s="34">
        <v>868469.39249583485</v>
      </c>
      <c r="L216" s="34"/>
      <c r="M216" s="34">
        <v>3045036.9981382098</v>
      </c>
      <c r="N216" s="34">
        <v>1957288.2802328286</v>
      </c>
      <c r="O216" s="34"/>
      <c r="R216" s="12" t="s">
        <v>121</v>
      </c>
      <c r="S216" s="25">
        <f t="shared" si="3"/>
        <v>846507.19110870664</v>
      </c>
      <c r="T216" s="25"/>
      <c r="U216" s="25">
        <v>846507.19110870664</v>
      </c>
    </row>
    <row r="217" spans="2:21" x14ac:dyDescent="0.25">
      <c r="B217" s="33" t="s">
        <v>217</v>
      </c>
      <c r="C217" s="34">
        <v>213424.57847011098</v>
      </c>
      <c r="E217" s="35" t="s">
        <v>18</v>
      </c>
      <c r="F217" s="12">
        <v>205553.68874747897</v>
      </c>
      <c r="J217" s="33" t="s">
        <v>216</v>
      </c>
      <c r="K217" s="34">
        <v>940464.16107753268</v>
      </c>
      <c r="L217" s="34"/>
      <c r="M217" s="34">
        <v>2831506.8935877043</v>
      </c>
      <c r="N217" s="34">
        <v>1769011.0081404406</v>
      </c>
      <c r="O217" s="34"/>
      <c r="R217" s="12" t="s">
        <v>279</v>
      </c>
      <c r="S217" s="25">
        <f t="shared" si="3"/>
        <v>839361.02526224533</v>
      </c>
      <c r="T217" s="25"/>
      <c r="U217" s="25">
        <v>839361.02526224533</v>
      </c>
    </row>
    <row r="218" spans="2:21" x14ac:dyDescent="0.25">
      <c r="B218" s="33" t="s">
        <v>218</v>
      </c>
      <c r="C218" s="34">
        <v>251799.52249881747</v>
      </c>
      <c r="E218" s="35" t="s">
        <v>179</v>
      </c>
      <c r="F218" s="12">
        <v>205107.08775088383</v>
      </c>
      <c r="J218" s="33" t="s">
        <v>217</v>
      </c>
      <c r="K218" s="34">
        <v>698434.758556496</v>
      </c>
      <c r="L218" s="34"/>
      <c r="M218" s="34">
        <v>3393727.7638438148</v>
      </c>
      <c r="N218" s="34"/>
      <c r="O218" s="34"/>
      <c r="R218" s="12" t="s">
        <v>80</v>
      </c>
      <c r="S218" s="25">
        <f t="shared" si="3"/>
        <v>837375.72907426837</v>
      </c>
      <c r="T218" s="25"/>
      <c r="U218" s="25">
        <v>837375.72907426837</v>
      </c>
    </row>
    <row r="219" spans="2:21" x14ac:dyDescent="0.25">
      <c r="B219" s="33" t="s">
        <v>219</v>
      </c>
      <c r="C219" s="34">
        <v>258042.39310781483</v>
      </c>
      <c r="E219" s="35" t="s">
        <v>330</v>
      </c>
      <c r="F219" s="12">
        <v>204989.14532579653</v>
      </c>
      <c r="J219" s="33" t="s">
        <v>218</v>
      </c>
      <c r="K219" s="34">
        <v>520082.40803424839</v>
      </c>
      <c r="L219" s="34"/>
      <c r="M219" s="34">
        <v>3643195.6503468552</v>
      </c>
      <c r="N219" s="34"/>
      <c r="O219" s="34"/>
      <c r="R219" s="12" t="s">
        <v>110</v>
      </c>
      <c r="S219" s="25">
        <f t="shared" si="3"/>
        <v>833356.73126105918</v>
      </c>
      <c r="T219" s="25"/>
      <c r="U219" s="25">
        <v>833356.73126105918</v>
      </c>
    </row>
    <row r="220" spans="2:21" x14ac:dyDescent="0.25">
      <c r="B220" s="33" t="s">
        <v>220</v>
      </c>
      <c r="C220" s="34">
        <v>257510.81883950406</v>
      </c>
      <c r="E220" s="35" t="s">
        <v>285</v>
      </c>
      <c r="F220" s="12">
        <v>204924.83554569981</v>
      </c>
      <c r="J220" s="33" t="s">
        <v>219</v>
      </c>
      <c r="K220" s="34">
        <v>523344.43303575867</v>
      </c>
      <c r="L220" s="34"/>
      <c r="M220" s="34">
        <v>2064153.9372832857</v>
      </c>
      <c r="N220" s="34">
        <v>1402538.8002870423</v>
      </c>
      <c r="O220" s="34"/>
      <c r="R220" s="12" t="s">
        <v>111</v>
      </c>
      <c r="S220" s="25">
        <f t="shared" si="3"/>
        <v>823897.7705179886</v>
      </c>
      <c r="T220" s="25"/>
      <c r="U220" s="25">
        <v>823897.7705179886</v>
      </c>
    </row>
    <row r="221" spans="2:21" x14ac:dyDescent="0.25">
      <c r="B221" s="33" t="s">
        <v>221</v>
      </c>
      <c r="C221" s="34">
        <v>251042.56392800354</v>
      </c>
      <c r="E221" s="35" t="s">
        <v>284</v>
      </c>
      <c r="F221" s="12">
        <v>202840.34942168207</v>
      </c>
      <c r="J221" s="33" t="s">
        <v>220</v>
      </c>
      <c r="K221" s="34">
        <v>524950.01908593078</v>
      </c>
      <c r="L221" s="34"/>
      <c r="M221" s="34">
        <v>2112981.3267428963</v>
      </c>
      <c r="N221" s="34">
        <v>1428017.8122202517</v>
      </c>
      <c r="O221" s="34"/>
      <c r="R221" s="12" t="s">
        <v>122</v>
      </c>
      <c r="S221" s="25">
        <f t="shared" si="3"/>
        <v>821899.09830978897</v>
      </c>
      <c r="T221" s="25"/>
      <c r="U221" s="25">
        <v>821899.09830978897</v>
      </c>
    </row>
    <row r="222" spans="2:21" x14ac:dyDescent="0.25">
      <c r="B222" s="33" t="s">
        <v>222</v>
      </c>
      <c r="C222" s="34">
        <v>304430.65221696231</v>
      </c>
      <c r="E222" s="35" t="s">
        <v>45</v>
      </c>
      <c r="F222" s="12">
        <v>202437.40096390984</v>
      </c>
      <c r="J222" s="33" t="s">
        <v>221</v>
      </c>
      <c r="K222" s="34">
        <v>534617.49936448154</v>
      </c>
      <c r="L222" s="34"/>
      <c r="M222" s="34">
        <v>2187174.5165010109</v>
      </c>
      <c r="N222" s="34">
        <v>1410295.5425680962</v>
      </c>
      <c r="O222" s="34"/>
      <c r="R222" s="12" t="s">
        <v>142</v>
      </c>
      <c r="S222" s="25">
        <f t="shared" si="3"/>
        <v>814437.66538528667</v>
      </c>
      <c r="T222" s="25">
        <v>814437.66538528667</v>
      </c>
      <c r="U222" s="25"/>
    </row>
    <row r="223" spans="2:21" x14ac:dyDescent="0.25">
      <c r="B223" s="33" t="s">
        <v>223</v>
      </c>
      <c r="C223" s="34">
        <v>295690.77751893626</v>
      </c>
      <c r="E223" s="35" t="s">
        <v>328</v>
      </c>
      <c r="F223" s="12">
        <v>201114.36235154301</v>
      </c>
      <c r="J223" s="33" t="s">
        <v>222</v>
      </c>
      <c r="K223" s="34">
        <v>568145.69289252185</v>
      </c>
      <c r="L223" s="34"/>
      <c r="M223" s="34">
        <v>2451877.4026607377</v>
      </c>
      <c r="N223" s="34">
        <v>1703013.5876395539</v>
      </c>
      <c r="O223" s="34"/>
      <c r="R223" s="12" t="s">
        <v>326</v>
      </c>
      <c r="S223" s="25">
        <f t="shared" si="3"/>
        <v>809129.52089781011</v>
      </c>
      <c r="T223" s="25"/>
      <c r="U223" s="25">
        <v>809129.52089781011</v>
      </c>
    </row>
    <row r="224" spans="2:21" x14ac:dyDescent="0.25">
      <c r="B224" s="33" t="s">
        <v>224</v>
      </c>
      <c r="C224" s="34">
        <v>319486.61830098106</v>
      </c>
      <c r="E224" s="35" t="s">
        <v>68</v>
      </c>
      <c r="F224" s="12">
        <v>200963.49254009698</v>
      </c>
      <c r="J224" s="33" t="s">
        <v>223</v>
      </c>
      <c r="K224" s="34">
        <v>666733.65951671323</v>
      </c>
      <c r="L224" s="34"/>
      <c r="M224" s="34">
        <v>2525839.232435781</v>
      </c>
      <c r="N224" s="34">
        <v>1686050.6847455953</v>
      </c>
      <c r="O224" s="34"/>
      <c r="R224" s="12" t="s">
        <v>102</v>
      </c>
      <c r="S224" s="25">
        <f t="shared" si="3"/>
        <v>808775.64322160906</v>
      </c>
      <c r="T224" s="25"/>
      <c r="U224" s="25">
        <v>808775.64322160906</v>
      </c>
    </row>
    <row r="225" spans="2:21" x14ac:dyDescent="0.25">
      <c r="B225" s="33" t="s">
        <v>225</v>
      </c>
      <c r="C225" s="34">
        <v>355924.10521096428</v>
      </c>
      <c r="E225" s="35" t="s">
        <v>269</v>
      </c>
      <c r="F225" s="12">
        <v>200822.74286719333</v>
      </c>
      <c r="J225" s="33" t="s">
        <v>224</v>
      </c>
      <c r="K225" s="34">
        <v>706949.7647807427</v>
      </c>
      <c r="L225" s="34"/>
      <c r="M225" s="34">
        <v>4532451.0219001658</v>
      </c>
      <c r="N225" s="34"/>
      <c r="O225" s="34"/>
      <c r="R225" s="12" t="s">
        <v>319</v>
      </c>
      <c r="S225" s="25">
        <f t="shared" si="3"/>
        <v>807989.38786228769</v>
      </c>
      <c r="T225" s="25"/>
      <c r="U225" s="25">
        <v>807989.38786228769</v>
      </c>
    </row>
    <row r="226" spans="2:21" x14ac:dyDescent="0.25">
      <c r="B226" s="33" t="s">
        <v>226</v>
      </c>
      <c r="C226" s="34">
        <v>242344.99484045588</v>
      </c>
      <c r="E226" s="35" t="s">
        <v>72</v>
      </c>
      <c r="F226" s="12">
        <v>200566.85724004116</v>
      </c>
      <c r="J226" s="33" t="s">
        <v>225</v>
      </c>
      <c r="K226" s="34">
        <v>739474.43244820938</v>
      </c>
      <c r="L226" s="34"/>
      <c r="M226" s="34">
        <v>5122889.8583857846</v>
      </c>
      <c r="N226" s="34"/>
      <c r="O226" s="34"/>
      <c r="R226" s="12" t="s">
        <v>115</v>
      </c>
      <c r="S226" s="25">
        <f t="shared" si="3"/>
        <v>800407.95400799182</v>
      </c>
      <c r="T226" s="25"/>
      <c r="U226" s="25">
        <v>800407.95400799182</v>
      </c>
    </row>
    <row r="227" spans="2:21" x14ac:dyDescent="0.25">
      <c r="B227" s="33" t="s">
        <v>227</v>
      </c>
      <c r="C227" s="34">
        <v>306084.61502414313</v>
      </c>
      <c r="E227" s="35" t="s">
        <v>322</v>
      </c>
      <c r="F227" s="12">
        <v>200406.77684128482</v>
      </c>
      <c r="J227" s="33" t="s">
        <v>226</v>
      </c>
      <c r="K227" s="34">
        <v>853497.01150015334</v>
      </c>
      <c r="L227" s="34"/>
      <c r="M227" s="34">
        <v>2611866.0901443907</v>
      </c>
      <c r="N227" s="34">
        <v>1368377.5563607085</v>
      </c>
      <c r="O227" s="34"/>
      <c r="R227" s="12" t="s">
        <v>304</v>
      </c>
      <c r="S227" s="25">
        <f t="shared" si="3"/>
        <v>799550.77900324482</v>
      </c>
      <c r="T227" s="25"/>
      <c r="U227" s="25">
        <v>799550.77900324482</v>
      </c>
    </row>
    <row r="228" spans="2:21" x14ac:dyDescent="0.25">
      <c r="B228" s="33" t="s">
        <v>228</v>
      </c>
      <c r="C228" s="34">
        <v>368075.18169798376</v>
      </c>
      <c r="E228" s="35" t="s">
        <v>74</v>
      </c>
      <c r="F228" s="12">
        <v>200201.72027401632</v>
      </c>
      <c r="J228" s="33" t="s">
        <v>227</v>
      </c>
      <c r="K228" s="34">
        <v>677585.30313756608</v>
      </c>
      <c r="L228" s="34"/>
      <c r="M228" s="34">
        <v>2566210.6947910725</v>
      </c>
      <c r="N228" s="34">
        <v>1573845.211792035</v>
      </c>
      <c r="O228" s="34"/>
      <c r="R228" s="12" t="s">
        <v>124</v>
      </c>
      <c r="S228" s="25">
        <f t="shared" si="3"/>
        <v>797325.22056642559</v>
      </c>
      <c r="T228" s="25"/>
      <c r="U228" s="25">
        <v>797325.22056642559</v>
      </c>
    </row>
    <row r="229" spans="2:21" x14ac:dyDescent="0.25">
      <c r="B229" s="33" t="s">
        <v>229</v>
      </c>
      <c r="C229" s="34">
        <v>382026.60644665943</v>
      </c>
      <c r="E229" s="35" t="s">
        <v>279</v>
      </c>
      <c r="F229" s="12">
        <v>199822.52629312407</v>
      </c>
      <c r="J229" s="33" t="s">
        <v>228</v>
      </c>
      <c r="K229" s="34">
        <v>865028.86721225188</v>
      </c>
      <c r="L229" s="34"/>
      <c r="M229" s="34">
        <v>3307765.362419432</v>
      </c>
      <c r="N229" s="34">
        <v>2100143.8457533494</v>
      </c>
      <c r="O229" s="34"/>
      <c r="R229" s="12" t="s">
        <v>272</v>
      </c>
      <c r="S229" s="25">
        <f t="shared" si="3"/>
        <v>787041.57953178056</v>
      </c>
      <c r="T229" s="25">
        <v>787041.57953178056</v>
      </c>
      <c r="U229" s="25"/>
    </row>
    <row r="230" spans="2:21" x14ac:dyDescent="0.25">
      <c r="B230" s="33" t="s">
        <v>230</v>
      </c>
      <c r="C230" s="34">
        <v>334607.88887001539</v>
      </c>
      <c r="E230" s="35" t="s">
        <v>282</v>
      </c>
      <c r="F230" s="12">
        <v>199466.97726159918</v>
      </c>
      <c r="J230" s="33" t="s">
        <v>229</v>
      </c>
      <c r="K230" s="34">
        <v>987258.03626232501</v>
      </c>
      <c r="L230" s="34"/>
      <c r="M230" s="34">
        <v>3512304.5045851967</v>
      </c>
      <c r="N230" s="34">
        <v>2203634.9948075162</v>
      </c>
      <c r="O230" s="34"/>
      <c r="R230" s="12" t="s">
        <v>86</v>
      </c>
      <c r="S230" s="25">
        <f t="shared" si="3"/>
        <v>784946.11208308139</v>
      </c>
      <c r="T230" s="25"/>
      <c r="U230" s="25">
        <v>784946.11208308139</v>
      </c>
    </row>
    <row r="231" spans="2:21" x14ac:dyDescent="0.25">
      <c r="B231" s="33" t="s">
        <v>231</v>
      </c>
      <c r="C231" s="34">
        <v>289708.01310658641</v>
      </c>
      <c r="E231" s="35" t="s">
        <v>67</v>
      </c>
      <c r="F231" s="12">
        <v>199439.33639293094</v>
      </c>
      <c r="J231" s="33" t="s">
        <v>230</v>
      </c>
      <c r="K231" s="34">
        <v>938756.76130657934</v>
      </c>
      <c r="L231" s="34"/>
      <c r="M231" s="34">
        <v>3185052.9076108984</v>
      </c>
      <c r="N231" s="34">
        <v>1901085.872092891</v>
      </c>
      <c r="O231" s="34"/>
      <c r="R231" s="12" t="s">
        <v>114</v>
      </c>
      <c r="S231" s="25">
        <f t="shared" si="3"/>
        <v>783042.09894593689</v>
      </c>
      <c r="T231" s="25"/>
      <c r="U231" s="25">
        <v>783042.09894593689</v>
      </c>
    </row>
    <row r="232" spans="2:21" x14ac:dyDescent="0.25">
      <c r="B232" s="33" t="s">
        <v>232</v>
      </c>
      <c r="C232" s="34">
        <v>236234.27443330217</v>
      </c>
      <c r="E232" s="35" t="s">
        <v>357</v>
      </c>
      <c r="F232" s="12">
        <v>198949.92635168994</v>
      </c>
      <c r="J232" s="33" t="s">
        <v>231</v>
      </c>
      <c r="K232" s="34">
        <v>784520.92951405165</v>
      </c>
      <c r="L232" s="34"/>
      <c r="M232" s="34">
        <v>4306061.9366700826</v>
      </c>
      <c r="N232" s="34"/>
      <c r="O232" s="34"/>
      <c r="R232" s="12" t="s">
        <v>81</v>
      </c>
      <c r="S232" s="25">
        <f t="shared" si="3"/>
        <v>782048.74123806623</v>
      </c>
      <c r="T232" s="25"/>
      <c r="U232" s="25">
        <v>782048.74123806623</v>
      </c>
    </row>
    <row r="233" spans="2:21" x14ac:dyDescent="0.25">
      <c r="B233" s="33" t="s">
        <v>233</v>
      </c>
      <c r="C233" s="34">
        <v>257599.42429969407</v>
      </c>
      <c r="E233" s="35" t="s">
        <v>336</v>
      </c>
      <c r="F233" s="12">
        <v>198510.1051901163</v>
      </c>
      <c r="J233" s="33" t="s">
        <v>232</v>
      </c>
      <c r="K233" s="34">
        <v>700395.8836529454</v>
      </c>
      <c r="L233" s="34"/>
      <c r="M233" s="34">
        <v>3600047.3035551929</v>
      </c>
      <c r="N233" s="34"/>
      <c r="O233" s="34"/>
      <c r="R233" s="12" t="s">
        <v>270</v>
      </c>
      <c r="S233" s="25">
        <f t="shared" si="3"/>
        <v>781835.2792008199</v>
      </c>
      <c r="T233" s="25">
        <v>781835.2792008199</v>
      </c>
      <c r="U233" s="25"/>
    </row>
    <row r="234" spans="2:21" x14ac:dyDescent="0.25">
      <c r="B234" s="33" t="s">
        <v>234</v>
      </c>
      <c r="C234" s="34">
        <v>284058.53660872235</v>
      </c>
      <c r="E234" s="35" t="s">
        <v>329</v>
      </c>
      <c r="F234" s="12">
        <v>198295.70029641563</v>
      </c>
      <c r="J234" s="33" t="s">
        <v>233</v>
      </c>
      <c r="K234" s="34">
        <v>612447.69598204701</v>
      </c>
      <c r="L234" s="34"/>
      <c r="M234" s="34">
        <v>2265579.7293392876</v>
      </c>
      <c r="N234" s="34">
        <v>1445398.9686770046</v>
      </c>
      <c r="O234" s="34"/>
      <c r="R234" s="12" t="s">
        <v>296</v>
      </c>
      <c r="S234" s="25">
        <f t="shared" si="3"/>
        <v>780548.62096343713</v>
      </c>
      <c r="T234" s="25"/>
      <c r="U234" s="25">
        <v>780548.62096343713</v>
      </c>
    </row>
    <row r="235" spans="2:21" x14ac:dyDescent="0.25">
      <c r="B235" s="33" t="s">
        <v>235</v>
      </c>
      <c r="C235" s="34">
        <v>333738.18815084035</v>
      </c>
      <c r="E235" s="35" t="s">
        <v>367</v>
      </c>
      <c r="F235" s="12">
        <v>198180.59353184057</v>
      </c>
      <c r="J235" s="33" t="s">
        <v>234</v>
      </c>
      <c r="K235" s="34">
        <v>677374.10898694431</v>
      </c>
      <c r="L235" s="34"/>
      <c r="M235" s="34">
        <v>2542878.4672592529</v>
      </c>
      <c r="N235" s="34">
        <v>1658110.8445140172</v>
      </c>
      <c r="O235" s="34"/>
      <c r="R235" s="12" t="s">
        <v>100</v>
      </c>
      <c r="S235" s="25">
        <f t="shared" si="3"/>
        <v>774794.28985509637</v>
      </c>
      <c r="T235" s="25"/>
      <c r="U235" s="25">
        <v>774794.28985509637</v>
      </c>
    </row>
    <row r="236" spans="2:21" x14ac:dyDescent="0.25">
      <c r="B236" s="33" t="s">
        <v>236</v>
      </c>
      <c r="C236" s="34">
        <v>312117.5712571484</v>
      </c>
      <c r="E236" s="35" t="s">
        <v>339</v>
      </c>
      <c r="F236" s="12">
        <v>197504.44658150073</v>
      </c>
      <c r="J236" s="33" t="s">
        <v>235</v>
      </c>
      <c r="K236" s="34">
        <v>716262.10190579027</v>
      </c>
      <c r="L236" s="34"/>
      <c r="M236" s="34">
        <v>2849332.3719905117</v>
      </c>
      <c r="N236" s="34">
        <v>1883559.4332990616</v>
      </c>
      <c r="O236" s="34"/>
      <c r="R236" s="12" t="s">
        <v>107</v>
      </c>
      <c r="S236" s="25">
        <f t="shared" si="3"/>
        <v>773920.98506318382</v>
      </c>
      <c r="T236" s="25"/>
      <c r="U236" s="25">
        <v>773920.98506318382</v>
      </c>
    </row>
    <row r="237" spans="2:21" x14ac:dyDescent="0.25">
      <c r="B237" s="33" t="s">
        <v>237</v>
      </c>
      <c r="C237" s="34">
        <v>323557.62052093988</v>
      </c>
      <c r="E237" s="35" t="s">
        <v>340</v>
      </c>
      <c r="F237" s="12">
        <v>196971.64167548422</v>
      </c>
      <c r="J237" s="33" t="s">
        <v>236</v>
      </c>
      <c r="K237" s="34">
        <v>888734.69330289832</v>
      </c>
      <c r="L237" s="34"/>
      <c r="M237" s="34">
        <v>2676678.0739095933</v>
      </c>
      <c r="N237" s="34">
        <v>1725859.1333017754</v>
      </c>
      <c r="O237" s="34"/>
      <c r="R237" s="12" t="s">
        <v>297</v>
      </c>
      <c r="S237" s="25">
        <f t="shared" si="3"/>
        <v>766474.413470153</v>
      </c>
      <c r="T237" s="25"/>
      <c r="U237" s="25">
        <v>766474.413470153</v>
      </c>
    </row>
    <row r="238" spans="2:21" x14ac:dyDescent="0.25">
      <c r="B238" s="33" t="s">
        <v>238</v>
      </c>
      <c r="C238" s="34">
        <v>331651.14947856893</v>
      </c>
      <c r="E238" s="35" t="s">
        <v>71</v>
      </c>
      <c r="F238" s="12">
        <v>196099.94255940145</v>
      </c>
      <c r="J238" s="33" t="s">
        <v>237</v>
      </c>
      <c r="K238" s="34">
        <v>709572.40122327732</v>
      </c>
      <c r="L238" s="34"/>
      <c r="M238" s="34">
        <v>2771832.9881003294</v>
      </c>
      <c r="N238" s="34">
        <v>1837131.9801167501</v>
      </c>
      <c r="O238" s="34"/>
      <c r="R238" s="12" t="s">
        <v>101</v>
      </c>
      <c r="S238" s="25">
        <f t="shared" si="3"/>
        <v>765828.87458452117</v>
      </c>
      <c r="T238" s="25"/>
      <c r="U238" s="25">
        <v>765828.87458452117</v>
      </c>
    </row>
    <row r="239" spans="2:21" x14ac:dyDescent="0.25">
      <c r="B239" s="33" t="s">
        <v>239</v>
      </c>
      <c r="C239" s="34">
        <v>360282.30125543359</v>
      </c>
      <c r="E239" s="35" t="s">
        <v>291</v>
      </c>
      <c r="F239" s="12">
        <v>195359.06467587745</v>
      </c>
      <c r="J239" s="33" t="s">
        <v>238</v>
      </c>
      <c r="K239" s="34">
        <v>751281.10380005382</v>
      </c>
      <c r="L239" s="34"/>
      <c r="M239" s="34">
        <v>4850696.0522095226</v>
      </c>
      <c r="N239" s="34"/>
      <c r="O239" s="34"/>
      <c r="R239" s="12" t="s">
        <v>298</v>
      </c>
      <c r="S239" s="25">
        <f t="shared" si="3"/>
        <v>763515.97508740798</v>
      </c>
      <c r="T239" s="25"/>
      <c r="U239" s="25">
        <v>763515.97508740798</v>
      </c>
    </row>
    <row r="240" spans="2:21" x14ac:dyDescent="0.25">
      <c r="B240" s="33" t="s">
        <v>240</v>
      </c>
      <c r="C240" s="34">
        <v>375388.78981351189</v>
      </c>
      <c r="E240" s="35" t="s">
        <v>327</v>
      </c>
      <c r="F240" s="12">
        <v>195107.98041345685</v>
      </c>
      <c r="J240" s="33" t="s">
        <v>239</v>
      </c>
      <c r="K240" s="34">
        <v>784466.3497802018</v>
      </c>
      <c r="L240" s="34"/>
      <c r="M240" s="34">
        <v>5259777.7095072838</v>
      </c>
      <c r="N240" s="34"/>
      <c r="O240" s="34"/>
      <c r="R240" s="12" t="s">
        <v>303</v>
      </c>
      <c r="S240" s="25">
        <f t="shared" si="3"/>
        <v>761019.58808630728</v>
      </c>
      <c r="T240" s="25"/>
      <c r="U240" s="25">
        <v>761019.58808630728</v>
      </c>
    </row>
    <row r="241" spans="2:21" x14ac:dyDescent="0.25">
      <c r="B241" s="33" t="s">
        <v>241</v>
      </c>
      <c r="C241" s="34">
        <v>383585.78630109021</v>
      </c>
      <c r="E241" s="35" t="s">
        <v>281</v>
      </c>
      <c r="F241" s="12">
        <v>194364.02071852642</v>
      </c>
      <c r="J241" s="33" t="s">
        <v>240</v>
      </c>
      <c r="K241" s="34">
        <v>845459.6333625617</v>
      </c>
      <c r="L241" s="34"/>
      <c r="M241" s="34">
        <v>3231794.0418557236</v>
      </c>
      <c r="N241" s="34">
        <v>2133675.0087195719</v>
      </c>
      <c r="O241" s="34"/>
      <c r="R241" s="12" t="s">
        <v>108</v>
      </c>
      <c r="S241" s="25">
        <f t="shared" si="3"/>
        <v>759912.52912023058</v>
      </c>
      <c r="T241" s="25"/>
      <c r="U241" s="25">
        <v>759912.52912023058</v>
      </c>
    </row>
    <row r="242" spans="2:21" x14ac:dyDescent="0.25">
      <c r="B242" s="33" t="s">
        <v>242</v>
      </c>
      <c r="C242" s="34">
        <v>293990.076035287</v>
      </c>
      <c r="E242" s="35" t="s">
        <v>344</v>
      </c>
      <c r="F242" s="12">
        <v>193618.35061914724</v>
      </c>
      <c r="J242" s="33" t="s">
        <v>241</v>
      </c>
      <c r="K242" s="34">
        <v>933854.00036025618</v>
      </c>
      <c r="L242" s="34"/>
      <c r="M242" s="34">
        <v>3383514.8669036822</v>
      </c>
      <c r="N242" s="34">
        <v>2178617.928470402</v>
      </c>
      <c r="O242" s="34"/>
      <c r="R242" s="12" t="s">
        <v>135</v>
      </c>
      <c r="S242" s="25">
        <f t="shared" si="3"/>
        <v>758371.53105204937</v>
      </c>
      <c r="T242" s="25">
        <v>758371.53105204937</v>
      </c>
      <c r="U242" s="25"/>
    </row>
    <row r="243" spans="2:21" x14ac:dyDescent="0.25">
      <c r="B243" s="33" t="s">
        <v>243</v>
      </c>
      <c r="C243" s="34">
        <v>336006.27087322931</v>
      </c>
      <c r="E243" s="35" t="s">
        <v>178</v>
      </c>
      <c r="F243" s="12">
        <v>193529.29900803696</v>
      </c>
      <c r="J243" s="33" t="s">
        <v>242</v>
      </c>
      <c r="K243" s="34">
        <v>992679.75376331678</v>
      </c>
      <c r="L243" s="34"/>
      <c r="M243" s="34">
        <v>2944275.6832647501</v>
      </c>
      <c r="N243" s="34">
        <v>1592865.3152494258</v>
      </c>
      <c r="O243" s="34"/>
      <c r="R243" s="12" t="s">
        <v>307</v>
      </c>
      <c r="S243" s="25">
        <f t="shared" si="3"/>
        <v>755588.84530634095</v>
      </c>
      <c r="T243" s="25"/>
      <c r="U243" s="25">
        <v>755588.84530634095</v>
      </c>
    </row>
    <row r="244" spans="2:21" x14ac:dyDescent="0.25">
      <c r="B244" s="33" t="s">
        <v>244</v>
      </c>
      <c r="C244" s="34">
        <v>326419.31392662233</v>
      </c>
      <c r="E244" s="35" t="s">
        <v>315</v>
      </c>
      <c r="F244" s="12">
        <v>192338.32054907596</v>
      </c>
      <c r="J244" s="33" t="s">
        <v>243</v>
      </c>
      <c r="K244" s="34">
        <v>745511.98021380627</v>
      </c>
      <c r="L244" s="34"/>
      <c r="M244" s="34">
        <v>2862025.057551689</v>
      </c>
      <c r="N244" s="34">
        <v>1874905.1808560332</v>
      </c>
      <c r="O244" s="34"/>
      <c r="R244" s="12" t="s">
        <v>103</v>
      </c>
      <c r="S244" s="25">
        <f t="shared" si="3"/>
        <v>746605.44002213993</v>
      </c>
      <c r="T244" s="25"/>
      <c r="U244" s="25">
        <v>746605.44002213993</v>
      </c>
    </row>
    <row r="245" spans="2:21" x14ac:dyDescent="0.25">
      <c r="B245" s="33" t="s">
        <v>245</v>
      </c>
      <c r="C245" s="34">
        <v>349871.94530078262</v>
      </c>
      <c r="E245" s="35" t="s">
        <v>314</v>
      </c>
      <c r="F245" s="12">
        <v>191831.63359514665</v>
      </c>
      <c r="J245" s="33" t="s">
        <v>244</v>
      </c>
      <c r="K245" s="34">
        <v>725656.32367815427</v>
      </c>
      <c r="L245" s="34"/>
      <c r="M245" s="34">
        <v>2740701.4230078561</v>
      </c>
      <c r="N245" s="34">
        <v>1805013.5828264807</v>
      </c>
      <c r="O245" s="34"/>
      <c r="R245" s="12" t="s">
        <v>104</v>
      </c>
      <c r="S245" s="25">
        <f t="shared" si="3"/>
        <v>742376.06220034731</v>
      </c>
      <c r="T245" s="25"/>
      <c r="U245" s="25">
        <v>742376.06220034731</v>
      </c>
    </row>
    <row r="246" spans="2:21" x14ac:dyDescent="0.25">
      <c r="B246" s="33" t="s">
        <v>246</v>
      </c>
      <c r="C246" s="34">
        <v>368431.56025845231</v>
      </c>
      <c r="E246" s="35" t="s">
        <v>325</v>
      </c>
      <c r="F246" s="12">
        <v>191355.45042750548</v>
      </c>
      <c r="J246" s="33" t="s">
        <v>245</v>
      </c>
      <c r="K246" s="34">
        <v>721809.83164629131</v>
      </c>
      <c r="L246" s="34"/>
      <c r="M246" s="34">
        <v>5038151.5599434674</v>
      </c>
      <c r="N246" s="34"/>
      <c r="O246" s="34"/>
      <c r="R246" s="12" t="s">
        <v>271</v>
      </c>
      <c r="S246" s="25">
        <f t="shared" si="3"/>
        <v>741187.76683600142</v>
      </c>
      <c r="T246" s="25">
        <v>741187.76683600142</v>
      </c>
      <c r="U246" s="25"/>
    </row>
    <row r="247" spans="2:21" x14ac:dyDescent="0.25">
      <c r="B247" s="33" t="s">
        <v>247</v>
      </c>
      <c r="C247" s="34">
        <v>235087.94600745908</v>
      </c>
      <c r="E247" s="35" t="s">
        <v>313</v>
      </c>
      <c r="F247" s="12">
        <v>190769.12556860546</v>
      </c>
      <c r="J247" s="33" t="s">
        <v>246</v>
      </c>
      <c r="K247" s="34">
        <v>891964.59163028095</v>
      </c>
      <c r="L247" s="34"/>
      <c r="M247" s="34">
        <v>5466492.9900345653</v>
      </c>
      <c r="N247" s="34"/>
      <c r="O247" s="34"/>
      <c r="R247" s="12" t="s">
        <v>130</v>
      </c>
      <c r="S247" s="25">
        <f t="shared" si="3"/>
        <v>737600.37196275312</v>
      </c>
      <c r="T247" s="25">
        <v>737600.37196275312</v>
      </c>
      <c r="U247" s="25"/>
    </row>
    <row r="248" spans="2:21" x14ac:dyDescent="0.25">
      <c r="B248" s="33" t="s">
        <v>248</v>
      </c>
      <c r="C248" s="34">
        <v>214626.00204766748</v>
      </c>
      <c r="E248" s="35" t="s">
        <v>312</v>
      </c>
      <c r="F248" s="12">
        <v>190705.50875749436</v>
      </c>
      <c r="J248" s="33" t="s">
        <v>247</v>
      </c>
      <c r="K248" s="34">
        <v>936289.13192996569</v>
      </c>
      <c r="L248" s="34"/>
      <c r="M248" s="34">
        <v>2469932.6600867105</v>
      </c>
      <c r="N248" s="34">
        <v>1264802.3839255816</v>
      </c>
      <c r="O248" s="34"/>
      <c r="R248" s="12" t="s">
        <v>87</v>
      </c>
      <c r="S248" s="25">
        <f t="shared" si="3"/>
        <v>736863.00566463661</v>
      </c>
      <c r="T248" s="25"/>
      <c r="U248" s="25">
        <v>736863.00566463661</v>
      </c>
    </row>
    <row r="249" spans="2:21" x14ac:dyDescent="0.25">
      <c r="B249" s="33" t="s">
        <v>249</v>
      </c>
      <c r="C249" s="34">
        <v>257717.95387931485</v>
      </c>
      <c r="E249" s="35" t="s">
        <v>368</v>
      </c>
      <c r="F249" s="12">
        <v>190412.53572387481</v>
      </c>
      <c r="J249" s="33" t="s">
        <v>248</v>
      </c>
      <c r="K249" s="34">
        <v>650937.7092397518</v>
      </c>
      <c r="L249" s="34"/>
      <c r="M249" s="34">
        <v>2158620.094328098</v>
      </c>
      <c r="N249" s="34">
        <v>1229803.8278005822</v>
      </c>
      <c r="O249" s="34"/>
      <c r="R249" s="12" t="s">
        <v>300</v>
      </c>
      <c r="S249" s="25">
        <f t="shared" si="3"/>
        <v>735808.45439593797</v>
      </c>
      <c r="T249" s="25"/>
      <c r="U249" s="25">
        <v>735808.45439593797</v>
      </c>
    </row>
    <row r="250" spans="2:21" x14ac:dyDescent="0.25">
      <c r="B250" s="33" t="s">
        <v>250</v>
      </c>
      <c r="C250" s="34">
        <v>249003.24472562913</v>
      </c>
      <c r="E250" s="35" t="s">
        <v>123</v>
      </c>
      <c r="F250" s="12">
        <v>188507.50151797972</v>
      </c>
      <c r="J250" s="33" t="s">
        <v>249</v>
      </c>
      <c r="K250" s="34">
        <v>602696.18873448228</v>
      </c>
      <c r="L250" s="34"/>
      <c r="M250" s="34">
        <v>2211055.4410112095</v>
      </c>
      <c r="N250" s="34">
        <v>1439113.3488342674</v>
      </c>
      <c r="O250" s="34"/>
      <c r="R250" s="12" t="s">
        <v>136</v>
      </c>
      <c r="S250" s="25">
        <f t="shared" si="3"/>
        <v>735366.53440880694</v>
      </c>
      <c r="T250" s="25">
        <v>735366.53440880694</v>
      </c>
      <c r="U250" s="25"/>
    </row>
    <row r="251" spans="2:21" x14ac:dyDescent="0.25">
      <c r="B251" s="33" t="s">
        <v>251</v>
      </c>
      <c r="C251" s="34">
        <v>233437.80920124057</v>
      </c>
      <c r="E251" s="35" t="s">
        <v>363</v>
      </c>
      <c r="F251" s="12">
        <v>187861.22861617376</v>
      </c>
      <c r="J251" s="33" t="s">
        <v>250</v>
      </c>
      <c r="K251" s="34">
        <v>521496.54555859702</v>
      </c>
      <c r="L251" s="34"/>
      <c r="M251" s="34">
        <v>1970056.523066039</v>
      </c>
      <c r="N251" s="34">
        <v>1352932.2504358056</v>
      </c>
      <c r="O251" s="34"/>
      <c r="R251" s="12" t="s">
        <v>139</v>
      </c>
      <c r="S251" s="25">
        <f t="shared" si="3"/>
        <v>730356.91104963282</v>
      </c>
      <c r="T251" s="25">
        <v>730356.91104963282</v>
      </c>
      <c r="U251" s="25"/>
    </row>
    <row r="252" spans="2:21" x14ac:dyDescent="0.25">
      <c r="B252" s="33" t="s">
        <v>252</v>
      </c>
      <c r="C252" s="34">
        <v>237116.29232041296</v>
      </c>
      <c r="E252" s="35" t="s">
        <v>95</v>
      </c>
      <c r="F252" s="12">
        <v>187043.96365512002</v>
      </c>
      <c r="J252" s="33" t="s">
        <v>251</v>
      </c>
      <c r="K252" s="34">
        <v>502887.59670932911</v>
      </c>
      <c r="L252" s="34"/>
      <c r="M252" s="34">
        <v>1912071.0226256829</v>
      </c>
      <c r="N252" s="34">
        <v>1273826.7057251544</v>
      </c>
      <c r="O252" s="34"/>
      <c r="R252" s="12" t="s">
        <v>109</v>
      </c>
      <c r="S252" s="25">
        <f t="shared" si="3"/>
        <v>730276.79349104234</v>
      </c>
      <c r="T252" s="25"/>
      <c r="U252" s="25">
        <v>730276.79349104234</v>
      </c>
    </row>
    <row r="253" spans="2:21" x14ac:dyDescent="0.25">
      <c r="B253" s="33" t="s">
        <v>253</v>
      </c>
      <c r="C253" s="34">
        <v>250959.4809617186</v>
      </c>
      <c r="E253" s="35" t="s">
        <v>73</v>
      </c>
      <c r="F253" s="12">
        <v>186972.04929875207</v>
      </c>
      <c r="J253" s="33" t="s">
        <v>252</v>
      </c>
      <c r="K253" s="34">
        <v>543787.47563845431</v>
      </c>
      <c r="L253" s="34"/>
      <c r="M253" s="34">
        <v>3459448.7272170573</v>
      </c>
      <c r="N253" s="34"/>
      <c r="O253" s="34"/>
      <c r="R253" s="12" t="s">
        <v>299</v>
      </c>
      <c r="S253" s="25">
        <f t="shared" si="3"/>
        <v>729502.86992939492</v>
      </c>
      <c r="T253" s="25"/>
      <c r="U253" s="25">
        <v>729502.86992939492</v>
      </c>
    </row>
    <row r="254" spans="2:21" x14ac:dyDescent="0.25">
      <c r="B254" s="33" t="s">
        <v>254</v>
      </c>
      <c r="C254" s="34">
        <v>284401.85572880431</v>
      </c>
      <c r="E254" s="35" t="s">
        <v>98</v>
      </c>
      <c r="F254" s="12">
        <v>185834.94400179252</v>
      </c>
      <c r="J254" s="33" t="s">
        <v>253</v>
      </c>
      <c r="K254" s="34">
        <v>606675.42168595316</v>
      </c>
      <c r="L254" s="34"/>
      <c r="M254" s="34">
        <v>3547117.142452749</v>
      </c>
      <c r="N254" s="34"/>
      <c r="O254" s="34"/>
      <c r="R254" s="12" t="s">
        <v>137</v>
      </c>
      <c r="S254" s="25">
        <f t="shared" si="3"/>
        <v>726478.85877221054</v>
      </c>
      <c r="T254" s="25">
        <v>726478.85877221054</v>
      </c>
      <c r="U254" s="25"/>
    </row>
    <row r="255" spans="2:21" x14ac:dyDescent="0.25">
      <c r="B255" s="33" t="s">
        <v>255</v>
      </c>
      <c r="C255" s="34">
        <v>295724.69946859783</v>
      </c>
      <c r="E255" s="35" t="s">
        <v>78</v>
      </c>
      <c r="F255" s="12">
        <v>185737.03534702322</v>
      </c>
      <c r="J255" s="33" t="s">
        <v>254</v>
      </c>
      <c r="K255" s="34">
        <v>500323.87171457533</v>
      </c>
      <c r="L255" s="34"/>
      <c r="M255" s="34">
        <v>3800461.4517615493</v>
      </c>
      <c r="N255" s="34"/>
      <c r="O255" s="34"/>
      <c r="R255" s="12" t="s">
        <v>138</v>
      </c>
      <c r="S255" s="25">
        <f t="shared" si="3"/>
        <v>724672.66134939808</v>
      </c>
      <c r="T255" s="25">
        <v>724672.66134939808</v>
      </c>
      <c r="U255" s="25"/>
    </row>
    <row r="256" spans="2:21" x14ac:dyDescent="0.25">
      <c r="B256" s="33" t="s">
        <v>256</v>
      </c>
      <c r="C256" s="34">
        <v>261991.86005219605</v>
      </c>
      <c r="E256" s="35" t="s">
        <v>369</v>
      </c>
      <c r="F256" s="12">
        <v>184816.99760059884</v>
      </c>
      <c r="J256" s="33" t="s">
        <v>255</v>
      </c>
      <c r="K256" s="34">
        <v>602573.01044194237</v>
      </c>
      <c r="L256" s="34"/>
      <c r="M256" s="34">
        <v>2372379.6843575099</v>
      </c>
      <c r="N256" s="34">
        <v>1651203.6186529635</v>
      </c>
      <c r="O256" s="34"/>
      <c r="R256" s="12" t="s">
        <v>131</v>
      </c>
      <c r="S256" s="25">
        <f t="shared" si="3"/>
        <v>723524.22769449675</v>
      </c>
      <c r="T256" s="25">
        <v>723524.22769449675</v>
      </c>
      <c r="U256" s="25"/>
    </row>
    <row r="257" spans="2:21" x14ac:dyDescent="0.25">
      <c r="B257" s="33" t="s">
        <v>257</v>
      </c>
      <c r="C257" s="34">
        <v>215459.70246100784</v>
      </c>
      <c r="E257" s="35" t="s">
        <v>343</v>
      </c>
      <c r="F257" s="12">
        <v>184649.87191245134</v>
      </c>
      <c r="J257" s="33" t="s">
        <v>256</v>
      </c>
      <c r="K257" s="34">
        <v>640372.6411227535</v>
      </c>
      <c r="L257" s="34"/>
      <c r="M257" s="34">
        <v>2113840.3845817284</v>
      </c>
      <c r="N257" s="34">
        <v>1442914.5439679462</v>
      </c>
      <c r="O257" s="34"/>
      <c r="R257" s="12" t="s">
        <v>82</v>
      </c>
      <c r="S257" s="25">
        <f t="shared" si="3"/>
        <v>716646.43512523198</v>
      </c>
      <c r="T257" s="25"/>
      <c r="U257" s="25">
        <v>716646.43512523198</v>
      </c>
    </row>
    <row r="258" spans="2:21" x14ac:dyDescent="0.25">
      <c r="B258" s="33" t="s">
        <v>258</v>
      </c>
      <c r="C258" s="34">
        <v>213168.60203007891</v>
      </c>
      <c r="E258" s="35" t="s">
        <v>116</v>
      </c>
      <c r="F258" s="12">
        <v>184413.23060025065</v>
      </c>
      <c r="J258" s="33" t="s">
        <v>257</v>
      </c>
      <c r="K258" s="34">
        <v>502311.43768557854</v>
      </c>
      <c r="L258" s="34"/>
      <c r="M258" s="34">
        <v>1841682.6928556955</v>
      </c>
      <c r="N258" s="34">
        <v>1192586.0804467471</v>
      </c>
      <c r="O258" s="34"/>
      <c r="R258" s="12" t="s">
        <v>132</v>
      </c>
      <c r="S258" s="25">
        <f t="shared" si="3"/>
        <v>710988.46793811652</v>
      </c>
      <c r="T258" s="25">
        <v>710988.46793811652</v>
      </c>
      <c r="U258" s="25"/>
    </row>
    <row r="259" spans="2:21" x14ac:dyDescent="0.25">
      <c r="B259" s="33" t="s">
        <v>259</v>
      </c>
      <c r="C259" s="34">
        <v>238704.13938058226</v>
      </c>
      <c r="E259" s="35" t="s">
        <v>316</v>
      </c>
      <c r="F259" s="12">
        <v>184360.15427036586</v>
      </c>
      <c r="J259" s="33" t="s">
        <v>258</v>
      </c>
      <c r="K259" s="34">
        <v>465845.93992504431</v>
      </c>
      <c r="L259" s="34"/>
      <c r="M259" s="34">
        <v>1765162.520965917</v>
      </c>
      <c r="N259" s="34">
        <v>1181344.8350721542</v>
      </c>
      <c r="O259" s="34"/>
      <c r="R259" s="12" t="s">
        <v>125</v>
      </c>
      <c r="S259" s="25">
        <f t="shared" si="3"/>
        <v>706134.7273798784</v>
      </c>
      <c r="T259" s="25"/>
      <c r="U259" s="25">
        <v>706134.7273798784</v>
      </c>
    </row>
    <row r="260" spans="2:21" x14ac:dyDescent="0.25">
      <c r="B260" s="33" t="s">
        <v>260</v>
      </c>
      <c r="C260" s="34">
        <v>308914.74279923702</v>
      </c>
      <c r="E260" s="35" t="s">
        <v>143</v>
      </c>
      <c r="F260" s="12">
        <v>184154.32300627403</v>
      </c>
      <c r="J260" s="33" t="s">
        <v>259</v>
      </c>
      <c r="K260" s="34">
        <v>470505.86985087744</v>
      </c>
      <c r="L260" s="34"/>
      <c r="M260" s="34">
        <v>3290950.9731478808</v>
      </c>
      <c r="N260" s="34"/>
      <c r="O260" s="34"/>
      <c r="R260" s="12" t="s">
        <v>6</v>
      </c>
      <c r="S260" s="25">
        <f t="shared" si="3"/>
        <v>0</v>
      </c>
      <c r="T260" s="25"/>
      <c r="U260" s="25"/>
    </row>
    <row r="261" spans="2:21" x14ac:dyDescent="0.25">
      <c r="B261" s="33" t="s">
        <v>261</v>
      </c>
      <c r="C261" s="34">
        <v>312192.02438951848</v>
      </c>
      <c r="E261" s="35" t="s">
        <v>311</v>
      </c>
      <c r="F261" s="12">
        <v>184009.22433642493</v>
      </c>
      <c r="J261" s="33" t="s">
        <v>260</v>
      </c>
      <c r="K261" s="34">
        <v>593885.66096374311</v>
      </c>
      <c r="L261" s="34"/>
      <c r="M261" s="34">
        <v>4299376.3188955532</v>
      </c>
      <c r="N261" s="34"/>
      <c r="O261" s="34"/>
      <c r="R261" s="12" t="s">
        <v>7</v>
      </c>
      <c r="S261" s="25">
        <f t="shared" si="3"/>
        <v>0</v>
      </c>
      <c r="T261" s="25"/>
      <c r="U261" s="25"/>
    </row>
    <row r="262" spans="2:21" x14ac:dyDescent="0.25">
      <c r="B262" s="33" t="s">
        <v>262</v>
      </c>
      <c r="C262" s="34">
        <v>322338.62947548978</v>
      </c>
      <c r="E262" s="35" t="s">
        <v>53</v>
      </c>
      <c r="F262" s="12">
        <v>182916.59510065414</v>
      </c>
      <c r="J262" s="33" t="s">
        <v>261</v>
      </c>
      <c r="K262" s="34">
        <v>709436.69693690282</v>
      </c>
      <c r="L262" s="34"/>
      <c r="M262" s="34">
        <v>2585085.0675350497</v>
      </c>
      <c r="N262" s="34">
        <v>1760005.2736131295</v>
      </c>
      <c r="O262" s="34"/>
      <c r="R262" s="12" t="s">
        <v>13</v>
      </c>
      <c r="S262" s="25">
        <f t="shared" si="3"/>
        <v>0</v>
      </c>
      <c r="T262" s="25"/>
      <c r="U262" s="25"/>
    </row>
    <row r="263" spans="2:21" x14ac:dyDescent="0.25">
      <c r="B263" s="33" t="s">
        <v>263</v>
      </c>
      <c r="C263" s="34">
        <v>243828.91380500427</v>
      </c>
      <c r="E263" s="35" t="s">
        <v>280</v>
      </c>
      <c r="F263" s="12">
        <v>181109.03776084629</v>
      </c>
      <c r="J263" s="33" t="s">
        <v>262</v>
      </c>
      <c r="K263" s="34">
        <v>689455.4193136394</v>
      </c>
      <c r="L263" s="34"/>
      <c r="M263" s="34">
        <v>2727723.272436209</v>
      </c>
      <c r="N263" s="34">
        <v>1821813.3274681438</v>
      </c>
      <c r="O263" s="34"/>
      <c r="R263" s="12" t="s">
        <v>14</v>
      </c>
      <c r="S263" s="25">
        <f t="shared" ref="S263:S326" si="4">T263+U263</f>
        <v>0</v>
      </c>
      <c r="T263" s="25"/>
      <c r="U263" s="25"/>
    </row>
    <row r="264" spans="2:21" x14ac:dyDescent="0.25">
      <c r="B264" s="33" t="s">
        <v>264</v>
      </c>
      <c r="C264" s="34">
        <v>263384.88995437813</v>
      </c>
      <c r="E264" s="35" t="s">
        <v>117</v>
      </c>
      <c r="F264" s="12">
        <v>180377.77980715496</v>
      </c>
      <c r="J264" s="33" t="s">
        <v>263</v>
      </c>
      <c r="K264" s="34">
        <v>786368.47092046228</v>
      </c>
      <c r="L264" s="34"/>
      <c r="M264" s="34">
        <v>2302241.3021002505</v>
      </c>
      <c r="N264" s="34">
        <v>1339562.8479266486</v>
      </c>
      <c r="O264" s="34"/>
      <c r="R264" s="12" t="s">
        <v>20</v>
      </c>
      <c r="S264" s="25">
        <f t="shared" si="4"/>
        <v>0</v>
      </c>
      <c r="T264" s="25"/>
      <c r="U264" s="25"/>
    </row>
    <row r="265" spans="2:21" x14ac:dyDescent="0.25">
      <c r="B265" s="33" t="s">
        <v>265</v>
      </c>
      <c r="C265" s="34">
        <v>272344.01750798232</v>
      </c>
      <c r="E265" s="35" t="s">
        <v>365</v>
      </c>
      <c r="F265" s="12">
        <v>179049.74230579697</v>
      </c>
      <c r="J265" s="33" t="s">
        <v>264</v>
      </c>
      <c r="K265" s="34">
        <v>558756.75248144602</v>
      </c>
      <c r="L265" s="34"/>
      <c r="M265" s="34">
        <v>2153832.6027056202</v>
      </c>
      <c r="N265" s="34">
        <v>1442908.8022807487</v>
      </c>
      <c r="O265" s="34"/>
      <c r="R265" s="12" t="s">
        <v>21</v>
      </c>
      <c r="S265" s="25">
        <f t="shared" si="4"/>
        <v>0</v>
      </c>
      <c r="T265" s="25"/>
      <c r="U265" s="25"/>
    </row>
    <row r="266" spans="2:21" x14ac:dyDescent="0.25">
      <c r="B266" s="33" t="s">
        <v>266</v>
      </c>
      <c r="C266" s="34">
        <v>309898.17298765894</v>
      </c>
      <c r="E266" s="35" t="s">
        <v>65</v>
      </c>
      <c r="F266" s="12">
        <v>178820.43934338092</v>
      </c>
      <c r="J266" s="33" t="s">
        <v>265</v>
      </c>
      <c r="K266" s="34">
        <v>576003.2175817386</v>
      </c>
      <c r="L266" s="34"/>
      <c r="M266" s="34">
        <v>2353681.4207763895</v>
      </c>
      <c r="N266" s="34">
        <v>1558441.0386733448</v>
      </c>
      <c r="O266" s="34"/>
      <c r="R266" s="12" t="s">
        <v>27</v>
      </c>
      <c r="S266" s="25">
        <f t="shared" si="4"/>
        <v>0</v>
      </c>
      <c r="T266" s="25"/>
      <c r="U266" s="25"/>
    </row>
    <row r="267" spans="2:21" x14ac:dyDescent="0.25">
      <c r="B267" s="33" t="s">
        <v>267</v>
      </c>
      <c r="C267" s="34">
        <v>297227.45473623427</v>
      </c>
      <c r="E267" s="35" t="s">
        <v>52</v>
      </c>
      <c r="F267" s="12">
        <v>178777.88490527094</v>
      </c>
      <c r="J267" s="33" t="s">
        <v>266</v>
      </c>
      <c r="K267" s="34">
        <v>645540.20625037397</v>
      </c>
      <c r="L267" s="34"/>
      <c r="M267" s="34">
        <v>4420674.9117629314</v>
      </c>
      <c r="N267" s="34"/>
      <c r="O267" s="34"/>
      <c r="R267" s="12" t="s">
        <v>28</v>
      </c>
      <c r="S267" s="25">
        <f t="shared" si="4"/>
        <v>0</v>
      </c>
      <c r="T267" s="25"/>
      <c r="U267" s="25"/>
    </row>
    <row r="268" spans="2:21" x14ac:dyDescent="0.25">
      <c r="B268" s="33" t="s">
        <v>268</v>
      </c>
      <c r="C268" s="34">
        <v>206885.73600318623</v>
      </c>
      <c r="E268" s="35" t="s">
        <v>355</v>
      </c>
      <c r="F268" s="12">
        <v>177054.49247019639</v>
      </c>
      <c r="J268" s="33" t="s">
        <v>267</v>
      </c>
      <c r="K268" s="34">
        <v>686041.89267485146</v>
      </c>
      <c r="L268" s="34"/>
      <c r="M268" s="34">
        <v>4389804.2607465554</v>
      </c>
      <c r="N268" s="34"/>
      <c r="O268" s="34"/>
      <c r="R268" s="12" t="s">
        <v>34</v>
      </c>
      <c r="S268" s="25">
        <f t="shared" si="4"/>
        <v>0</v>
      </c>
      <c r="T268" s="25"/>
      <c r="U268" s="25"/>
    </row>
    <row r="269" spans="2:21" x14ac:dyDescent="0.25">
      <c r="B269" s="33" t="s">
        <v>269</v>
      </c>
      <c r="C269" s="34">
        <v>200822.74286719333</v>
      </c>
      <c r="E269" s="35" t="s">
        <v>89</v>
      </c>
      <c r="F269" s="12">
        <v>176988.91067837013</v>
      </c>
      <c r="J269" s="33" t="s">
        <v>268</v>
      </c>
      <c r="K269" s="34">
        <v>695080.97173787036</v>
      </c>
      <c r="L269" s="34"/>
      <c r="M269" s="34">
        <v>2131648.888425509</v>
      </c>
      <c r="N269" s="34">
        <v>1143828.6882565799</v>
      </c>
      <c r="O269" s="34"/>
      <c r="R269" s="12" t="s">
        <v>35</v>
      </c>
      <c r="S269" s="25">
        <f t="shared" si="4"/>
        <v>0</v>
      </c>
      <c r="T269" s="25"/>
      <c r="U269" s="25"/>
    </row>
    <row r="270" spans="2:21" x14ac:dyDescent="0.25">
      <c r="B270" s="33" t="s">
        <v>270</v>
      </c>
      <c r="C270" s="34">
        <v>145124.18319940605</v>
      </c>
      <c r="E270" s="35" t="s">
        <v>321</v>
      </c>
      <c r="F270" s="12">
        <v>176121.13395840157</v>
      </c>
      <c r="J270" s="33" t="s">
        <v>269</v>
      </c>
      <c r="K270" s="34">
        <v>535793.47072576825</v>
      </c>
      <c r="L270" s="34"/>
      <c r="M270" s="34">
        <v>1891133.5356880969</v>
      </c>
      <c r="N270" s="34">
        <v>1063428.9835820389</v>
      </c>
      <c r="O270" s="34"/>
      <c r="R270" s="12" t="s">
        <v>41</v>
      </c>
      <c r="S270" s="25">
        <f t="shared" si="4"/>
        <v>0</v>
      </c>
      <c r="T270" s="25"/>
      <c r="U270" s="25"/>
    </row>
    <row r="271" spans="2:21" x14ac:dyDescent="0.25">
      <c r="B271" s="33" t="s">
        <v>271</v>
      </c>
      <c r="C271" s="34">
        <v>142209.55759413991</v>
      </c>
      <c r="E271" s="35" t="s">
        <v>354</v>
      </c>
      <c r="F271" s="12">
        <v>175927.34138503898</v>
      </c>
      <c r="J271" s="33" t="s">
        <v>270</v>
      </c>
      <c r="K271" s="34">
        <v>545526.78176877962</v>
      </c>
      <c r="L271" s="34"/>
      <c r="M271" s="34">
        <v>1529412.3671544259</v>
      </c>
      <c r="N271" s="34">
        <v>781835.2792008199</v>
      </c>
      <c r="O271" s="34"/>
      <c r="R271" s="12" t="s">
        <v>42</v>
      </c>
      <c r="S271" s="25">
        <f t="shared" si="4"/>
        <v>0</v>
      </c>
      <c r="T271" s="25"/>
      <c r="U271" s="25"/>
    </row>
    <row r="272" spans="2:21" x14ac:dyDescent="0.25">
      <c r="B272" s="33" t="s">
        <v>272</v>
      </c>
      <c r="C272" s="34">
        <v>142376.52583015454</v>
      </c>
      <c r="E272" s="35" t="s">
        <v>128</v>
      </c>
      <c r="F272" s="12">
        <v>175416.96651984996</v>
      </c>
      <c r="J272" s="33" t="s">
        <v>271</v>
      </c>
      <c r="K272" s="34">
        <v>400464.53879741777</v>
      </c>
      <c r="L272" s="34"/>
      <c r="M272" s="34">
        <v>1413487.2015718184</v>
      </c>
      <c r="N272" s="34">
        <v>741187.76683600142</v>
      </c>
      <c r="O272" s="34"/>
      <c r="R272" s="12" t="s">
        <v>48</v>
      </c>
      <c r="S272" s="25">
        <f t="shared" si="4"/>
        <v>0</v>
      </c>
      <c r="T272" s="25"/>
      <c r="U272" s="25"/>
    </row>
    <row r="273" spans="2:21" x14ac:dyDescent="0.25">
      <c r="B273" s="33" t="s">
        <v>273</v>
      </c>
      <c r="C273" s="34">
        <v>144776.20268847971</v>
      </c>
      <c r="E273" s="35" t="s">
        <v>6</v>
      </c>
      <c r="F273" s="12">
        <v>174262.74232579934</v>
      </c>
      <c r="J273" s="33" t="s">
        <v>272</v>
      </c>
      <c r="K273" s="34">
        <v>403237.58109036786</v>
      </c>
      <c r="L273" s="34"/>
      <c r="M273" s="34">
        <v>1435873.565618962</v>
      </c>
      <c r="N273" s="34">
        <v>787041.57953178056</v>
      </c>
      <c r="O273" s="34"/>
      <c r="R273" s="12" t="s">
        <v>49</v>
      </c>
      <c r="S273" s="25">
        <f t="shared" si="4"/>
        <v>0</v>
      </c>
      <c r="T273" s="25"/>
      <c r="U273" s="25"/>
    </row>
    <row r="274" spans="2:21" x14ac:dyDescent="0.25">
      <c r="B274" s="33" t="s">
        <v>274</v>
      </c>
      <c r="C274" s="34">
        <v>172216.19475329996</v>
      </c>
      <c r="E274" s="35" t="s">
        <v>118</v>
      </c>
      <c r="F274" s="12">
        <v>174199.19798161153</v>
      </c>
      <c r="J274" s="33" t="s">
        <v>273</v>
      </c>
      <c r="K274" s="34">
        <v>400877.30894446274</v>
      </c>
      <c r="L274" s="34"/>
      <c r="M274" s="34">
        <v>2295908.6638990813</v>
      </c>
      <c r="N274" s="34"/>
      <c r="O274" s="34"/>
      <c r="R274" s="12" t="s">
        <v>55</v>
      </c>
      <c r="S274" s="25">
        <f t="shared" si="4"/>
        <v>0</v>
      </c>
      <c r="T274" s="25"/>
      <c r="U274" s="25"/>
    </row>
    <row r="275" spans="2:21" x14ac:dyDescent="0.25">
      <c r="B275" s="33" t="s">
        <v>275</v>
      </c>
      <c r="C275" s="34">
        <v>212468.14588086426</v>
      </c>
      <c r="E275" s="35" t="s">
        <v>157</v>
      </c>
      <c r="F275" s="12">
        <v>173836.70107926993</v>
      </c>
      <c r="J275" s="33" t="s">
        <v>274</v>
      </c>
      <c r="K275" s="34">
        <v>401161.12185465882</v>
      </c>
      <c r="L275" s="34"/>
      <c r="M275" s="34">
        <v>2555481.2390394951</v>
      </c>
      <c r="N275" s="34"/>
      <c r="O275" s="34"/>
      <c r="R275" s="12" t="s">
        <v>56</v>
      </c>
      <c r="S275" s="25">
        <f t="shared" si="4"/>
        <v>0</v>
      </c>
      <c r="T275" s="25"/>
      <c r="U275" s="25"/>
    </row>
    <row r="276" spans="2:21" x14ac:dyDescent="0.25">
      <c r="B276" s="33" t="s">
        <v>276</v>
      </c>
      <c r="C276" s="34">
        <v>256245.1607308138</v>
      </c>
      <c r="E276" s="35" t="s">
        <v>102</v>
      </c>
      <c r="F276" s="12">
        <v>173424.08392493933</v>
      </c>
      <c r="J276" s="33" t="s">
        <v>275</v>
      </c>
      <c r="K276" s="34">
        <v>410040.90126099926</v>
      </c>
      <c r="L276" s="34"/>
      <c r="M276" s="34">
        <v>1730617.9290443265</v>
      </c>
      <c r="N276" s="34">
        <v>1148401.7742701457</v>
      </c>
      <c r="O276" s="34"/>
      <c r="R276" s="12" t="s">
        <v>57</v>
      </c>
      <c r="S276" s="25">
        <f t="shared" si="4"/>
        <v>0</v>
      </c>
      <c r="T276" s="25"/>
      <c r="U276" s="25"/>
    </row>
    <row r="277" spans="2:21" x14ac:dyDescent="0.25">
      <c r="B277" s="33" t="s">
        <v>277</v>
      </c>
      <c r="C277" s="34">
        <v>252594.40713895744</v>
      </c>
      <c r="E277" s="35" t="s">
        <v>57</v>
      </c>
      <c r="F277" s="12">
        <v>173406.24508404743</v>
      </c>
      <c r="J277" s="33" t="s">
        <v>276</v>
      </c>
      <c r="K277" s="34">
        <v>517879.59766244586</v>
      </c>
      <c r="L277" s="34"/>
      <c r="M277" s="34">
        <v>2052736.8366011833</v>
      </c>
      <c r="N277" s="34">
        <v>1416452.2698084412</v>
      </c>
      <c r="O277" s="34"/>
      <c r="R277" s="12" t="s">
        <v>62</v>
      </c>
      <c r="S277" s="25">
        <f t="shared" si="4"/>
        <v>0</v>
      </c>
      <c r="T277" s="25"/>
      <c r="U277" s="25"/>
    </row>
    <row r="278" spans="2:21" x14ac:dyDescent="0.25">
      <c r="B278" s="33" t="s">
        <v>278</v>
      </c>
      <c r="C278" s="34">
        <v>212751.21102379778</v>
      </c>
      <c r="E278" s="35" t="s">
        <v>122</v>
      </c>
      <c r="F278" s="12">
        <v>173227.29614026088</v>
      </c>
      <c r="J278" s="33" t="s">
        <v>277</v>
      </c>
      <c r="K278" s="34">
        <v>535492.59310070297</v>
      </c>
      <c r="L278" s="34"/>
      <c r="M278" s="34">
        <v>1974825.8132400718</v>
      </c>
      <c r="N278" s="34">
        <v>1387731.2162521128</v>
      </c>
      <c r="O278" s="34"/>
      <c r="R278" s="12" t="s">
        <v>63</v>
      </c>
      <c r="S278" s="25">
        <f t="shared" si="4"/>
        <v>0</v>
      </c>
      <c r="T278" s="25"/>
      <c r="U278" s="25"/>
    </row>
    <row r="279" spans="2:21" x14ac:dyDescent="0.25">
      <c r="B279" s="33" t="s">
        <v>279</v>
      </c>
      <c r="C279" s="34">
        <v>199822.52629312407</v>
      </c>
      <c r="E279" s="35" t="s">
        <v>83</v>
      </c>
      <c r="F279" s="12">
        <v>172803.27118243623</v>
      </c>
      <c r="J279" s="33" t="s">
        <v>278</v>
      </c>
      <c r="K279" s="34">
        <v>475351.34600756865</v>
      </c>
      <c r="L279" s="34"/>
      <c r="M279" s="34">
        <v>1833588.2179508649</v>
      </c>
      <c r="N279" s="34">
        <v>1163351.3088171114</v>
      </c>
      <c r="O279" s="34"/>
      <c r="R279" s="12" t="s">
        <v>69</v>
      </c>
      <c r="S279" s="25">
        <f t="shared" si="4"/>
        <v>0</v>
      </c>
      <c r="T279" s="25"/>
      <c r="U279" s="25"/>
    </row>
    <row r="280" spans="2:21" x14ac:dyDescent="0.25">
      <c r="B280" s="33" t="s">
        <v>280</v>
      </c>
      <c r="C280" s="34">
        <v>181109.03776084629</v>
      </c>
      <c r="E280" s="35" t="s">
        <v>159</v>
      </c>
      <c r="F280" s="12">
        <v>172552.55042136114</v>
      </c>
      <c r="J280" s="33" t="s">
        <v>279</v>
      </c>
      <c r="K280" s="34">
        <v>447740.11534738634</v>
      </c>
      <c r="L280" s="34">
        <v>1852074.191781634</v>
      </c>
      <c r="M280" s="34"/>
      <c r="N280" s="34"/>
      <c r="O280" s="34">
        <v>839361.02526224533</v>
      </c>
      <c r="R280" s="12" t="s">
        <v>70</v>
      </c>
      <c r="S280" s="25">
        <f t="shared" si="4"/>
        <v>0</v>
      </c>
      <c r="T280" s="25"/>
      <c r="U280" s="25"/>
    </row>
    <row r="281" spans="2:21" x14ac:dyDescent="0.25">
      <c r="B281" s="33" t="s">
        <v>281</v>
      </c>
      <c r="C281" s="34">
        <v>194364.02071852642</v>
      </c>
      <c r="E281" s="35" t="s">
        <v>274</v>
      </c>
      <c r="F281" s="12">
        <v>172216.19475329996</v>
      </c>
      <c r="J281" s="33" t="s">
        <v>280</v>
      </c>
      <c r="K281" s="34">
        <v>419143.93115846568</v>
      </c>
      <c r="L281" s="34">
        <v>2722533.2997683724</v>
      </c>
      <c r="M281" s="34"/>
      <c r="N281" s="34"/>
      <c r="O281" s="34"/>
      <c r="R281" s="12" t="s">
        <v>76</v>
      </c>
      <c r="S281" s="25">
        <f t="shared" si="4"/>
        <v>0</v>
      </c>
      <c r="T281" s="25"/>
      <c r="U281" s="25"/>
    </row>
    <row r="282" spans="2:21" x14ac:dyDescent="0.25">
      <c r="B282" s="33" t="s">
        <v>282</v>
      </c>
      <c r="C282" s="34">
        <v>199466.97726159918</v>
      </c>
      <c r="E282" s="35" t="s">
        <v>370</v>
      </c>
      <c r="F282" s="12">
        <v>171898.2183618237</v>
      </c>
      <c r="J282" s="33" t="s">
        <v>281</v>
      </c>
      <c r="K282" s="34">
        <v>525695.9059038132</v>
      </c>
      <c r="L282" s="34">
        <v>3013777.356192593</v>
      </c>
      <c r="M282" s="34"/>
      <c r="N282" s="34"/>
      <c r="O282" s="34"/>
      <c r="R282" s="12" t="s">
        <v>77</v>
      </c>
      <c r="S282" s="25">
        <f t="shared" si="4"/>
        <v>0</v>
      </c>
      <c r="T282" s="25"/>
      <c r="U282" s="25"/>
    </row>
    <row r="283" spans="2:21" x14ac:dyDescent="0.25">
      <c r="B283" s="33" t="s">
        <v>283</v>
      </c>
      <c r="C283" s="34">
        <v>216805.37478509505</v>
      </c>
      <c r="E283" s="35" t="s">
        <v>349</v>
      </c>
      <c r="F283" s="12">
        <v>171526.80079671385</v>
      </c>
      <c r="J283" s="33" t="s">
        <v>282</v>
      </c>
      <c r="K283" s="34">
        <v>473432.01536623889</v>
      </c>
      <c r="L283" s="34">
        <v>1957986.1514600199</v>
      </c>
      <c r="M283" s="34"/>
      <c r="N283" s="34"/>
      <c r="O283" s="34">
        <v>927939.01981539978</v>
      </c>
      <c r="R283" s="12" t="s">
        <v>83</v>
      </c>
      <c r="S283" s="25">
        <f t="shared" si="4"/>
        <v>0</v>
      </c>
      <c r="T283" s="25"/>
      <c r="U283" s="25"/>
    </row>
    <row r="284" spans="2:21" x14ac:dyDescent="0.25">
      <c r="B284" s="33" t="s">
        <v>284</v>
      </c>
      <c r="C284" s="34">
        <v>202840.34942168207</v>
      </c>
      <c r="E284" s="35" t="s">
        <v>342</v>
      </c>
      <c r="F284" s="12">
        <v>168160.15765064149</v>
      </c>
      <c r="J284" s="33" t="s">
        <v>283</v>
      </c>
      <c r="K284" s="34">
        <v>456597.52454254334</v>
      </c>
      <c r="L284" s="34">
        <v>2052276.4112660764</v>
      </c>
      <c r="M284" s="34"/>
      <c r="N284" s="34"/>
      <c r="O284" s="34">
        <v>951510.72015652992</v>
      </c>
      <c r="R284" s="12" t="s">
        <v>84</v>
      </c>
      <c r="S284" s="25">
        <f t="shared" si="4"/>
        <v>0</v>
      </c>
      <c r="T284" s="25"/>
      <c r="U284" s="25"/>
    </row>
    <row r="285" spans="2:21" x14ac:dyDescent="0.25">
      <c r="B285" s="33" t="s">
        <v>285</v>
      </c>
      <c r="C285" s="34">
        <v>204924.83554569981</v>
      </c>
      <c r="E285" s="35" t="s">
        <v>127</v>
      </c>
      <c r="F285" s="12">
        <v>168017.71781932347</v>
      </c>
      <c r="J285" s="33" t="s">
        <v>284</v>
      </c>
      <c r="K285" s="34">
        <v>526252.7632451891</v>
      </c>
      <c r="L285" s="34">
        <v>2020540.5329462921</v>
      </c>
      <c r="M285" s="34"/>
      <c r="N285" s="34"/>
      <c r="O285" s="34">
        <v>966242.32543396286</v>
      </c>
      <c r="R285" s="12" t="s">
        <v>90</v>
      </c>
      <c r="S285" s="25">
        <f t="shared" si="4"/>
        <v>0</v>
      </c>
      <c r="T285" s="25"/>
      <c r="U285" s="25"/>
    </row>
    <row r="286" spans="2:21" x14ac:dyDescent="0.25">
      <c r="B286" s="33" t="s">
        <v>286</v>
      </c>
      <c r="C286" s="34">
        <v>207578.18180284509</v>
      </c>
      <c r="E286" s="35" t="s">
        <v>366</v>
      </c>
      <c r="F286" s="12">
        <v>167524.90095617893</v>
      </c>
      <c r="J286" s="33" t="s">
        <v>285</v>
      </c>
      <c r="K286" s="34">
        <v>502880.95301962062</v>
      </c>
      <c r="L286" s="34">
        <v>2062470.1195388949</v>
      </c>
      <c r="M286" s="34"/>
      <c r="N286" s="34"/>
      <c r="O286" s="34">
        <v>947269.03889348987</v>
      </c>
      <c r="R286" s="12" t="s">
        <v>91</v>
      </c>
      <c r="S286" s="25">
        <f t="shared" si="4"/>
        <v>0</v>
      </c>
      <c r="T286" s="25"/>
      <c r="U286" s="25"/>
    </row>
    <row r="287" spans="2:21" x14ac:dyDescent="0.25">
      <c r="B287" s="33" t="s">
        <v>287</v>
      </c>
      <c r="C287" s="34">
        <v>227076.05576711614</v>
      </c>
      <c r="E287" s="35" t="s">
        <v>364</v>
      </c>
      <c r="F287" s="12">
        <v>166839.37895774038</v>
      </c>
      <c r="J287" s="33" t="s">
        <v>286</v>
      </c>
      <c r="K287" s="34">
        <v>512849.17541823903</v>
      </c>
      <c r="L287" s="34">
        <v>2124917.8940234534</v>
      </c>
      <c r="M287" s="34"/>
      <c r="N287" s="34"/>
      <c r="O287" s="34">
        <v>916462.11244857241</v>
      </c>
      <c r="R287" s="12" t="s">
        <v>97</v>
      </c>
      <c r="S287" s="25">
        <f t="shared" si="4"/>
        <v>0</v>
      </c>
      <c r="T287" s="25"/>
      <c r="U287" s="25"/>
    </row>
    <row r="288" spans="2:21" x14ac:dyDescent="0.25">
      <c r="B288" s="33" t="s">
        <v>288</v>
      </c>
      <c r="C288" s="34">
        <v>265211.83988943521</v>
      </c>
      <c r="E288" s="35" t="s">
        <v>341</v>
      </c>
      <c r="F288" s="12">
        <v>166661.14312549695</v>
      </c>
      <c r="J288" s="33" t="s">
        <v>287</v>
      </c>
      <c r="K288" s="34">
        <v>480637.91641167784</v>
      </c>
      <c r="L288" s="34">
        <v>3265197.1477290033</v>
      </c>
      <c r="M288" s="34"/>
      <c r="N288" s="34"/>
      <c r="O288" s="34"/>
      <c r="R288" s="12" t="s">
        <v>98</v>
      </c>
      <c r="S288" s="25">
        <f t="shared" si="4"/>
        <v>0</v>
      </c>
      <c r="T288" s="25"/>
      <c r="U288" s="25"/>
    </row>
    <row r="289" spans="2:21" x14ac:dyDescent="0.25">
      <c r="B289" s="33" t="s">
        <v>289</v>
      </c>
      <c r="C289" s="34">
        <v>249135.12108170116</v>
      </c>
      <c r="E289" s="35" t="s">
        <v>310</v>
      </c>
      <c r="F289" s="12">
        <v>166598.5992385929</v>
      </c>
      <c r="J289" s="33" t="s">
        <v>288</v>
      </c>
      <c r="K289" s="34">
        <v>525369.85986328754</v>
      </c>
      <c r="L289" s="34">
        <v>3644759.2852323405</v>
      </c>
      <c r="M289" s="34"/>
      <c r="N289" s="34"/>
      <c r="O289" s="34"/>
      <c r="R289" s="12" t="s">
        <v>99</v>
      </c>
      <c r="S289" s="25">
        <f t="shared" si="4"/>
        <v>0</v>
      </c>
      <c r="T289" s="25"/>
      <c r="U289" s="25"/>
    </row>
    <row r="290" spans="2:21" x14ac:dyDescent="0.25">
      <c r="B290" s="33" t="s">
        <v>290</v>
      </c>
      <c r="C290" s="34">
        <v>212203.03205315824</v>
      </c>
      <c r="E290" s="35" t="s">
        <v>129</v>
      </c>
      <c r="F290" s="12">
        <v>165427.11576625929</v>
      </c>
      <c r="J290" s="33" t="s">
        <v>289</v>
      </c>
      <c r="K290" s="34">
        <v>530673.87586810521</v>
      </c>
      <c r="L290" s="34">
        <v>3494556.9279220062</v>
      </c>
      <c r="M290" s="34"/>
      <c r="N290" s="34"/>
      <c r="O290" s="34"/>
      <c r="R290" s="12" t="s">
        <v>105</v>
      </c>
      <c r="S290" s="25">
        <f t="shared" si="4"/>
        <v>0</v>
      </c>
      <c r="T290" s="25"/>
      <c r="U290" s="25"/>
    </row>
    <row r="291" spans="2:21" x14ac:dyDescent="0.25">
      <c r="B291" s="33" t="s">
        <v>291</v>
      </c>
      <c r="C291" s="34">
        <v>195359.06467587745</v>
      </c>
      <c r="E291" s="35" t="s">
        <v>106</v>
      </c>
      <c r="F291" s="12">
        <v>164794.60017930856</v>
      </c>
      <c r="J291" s="33" t="s">
        <v>290</v>
      </c>
      <c r="K291" s="34">
        <v>578323.9242665139</v>
      </c>
      <c r="L291" s="34">
        <v>2142894.4895010353</v>
      </c>
      <c r="M291" s="34"/>
      <c r="N291" s="34"/>
      <c r="O291" s="34">
        <v>971976.04339468537</v>
      </c>
      <c r="R291" s="12" t="s">
        <v>106</v>
      </c>
      <c r="S291" s="25">
        <f t="shared" si="4"/>
        <v>0</v>
      </c>
      <c r="T291" s="25"/>
      <c r="U291" s="25"/>
    </row>
    <row r="292" spans="2:21" x14ac:dyDescent="0.25">
      <c r="B292" s="33" t="s">
        <v>292</v>
      </c>
      <c r="C292" s="34">
        <v>231866.92162914627</v>
      </c>
      <c r="E292" s="35" t="s">
        <v>293</v>
      </c>
      <c r="F292" s="12">
        <v>164783.89353487911</v>
      </c>
      <c r="J292" s="33" t="s">
        <v>291</v>
      </c>
      <c r="K292" s="34">
        <v>432369.0191781146</v>
      </c>
      <c r="L292" s="34">
        <v>1868077.8584980897</v>
      </c>
      <c r="M292" s="34"/>
      <c r="N292" s="34"/>
      <c r="O292" s="34">
        <v>882032.3281069668</v>
      </c>
      <c r="R292" s="12" t="s">
        <v>112</v>
      </c>
      <c r="S292" s="25">
        <f t="shared" si="4"/>
        <v>0</v>
      </c>
      <c r="T292" s="25"/>
      <c r="U292" s="25"/>
    </row>
    <row r="293" spans="2:21" x14ac:dyDescent="0.25">
      <c r="B293" s="33" t="s">
        <v>293</v>
      </c>
      <c r="C293" s="34">
        <v>164783.89353487911</v>
      </c>
      <c r="E293" s="35" t="s">
        <v>94</v>
      </c>
      <c r="F293" s="12">
        <v>164599.30646328017</v>
      </c>
      <c r="J293" s="33" t="s">
        <v>292</v>
      </c>
      <c r="K293" s="34">
        <v>506710.5156562358</v>
      </c>
      <c r="L293" s="34">
        <v>2284686.0479761953</v>
      </c>
      <c r="M293" s="34"/>
      <c r="N293" s="34"/>
      <c r="O293" s="34">
        <v>1018032.6559271887</v>
      </c>
      <c r="R293" s="12" t="s">
        <v>113</v>
      </c>
      <c r="S293" s="25">
        <f t="shared" si="4"/>
        <v>0</v>
      </c>
      <c r="T293" s="25"/>
      <c r="U293" s="25"/>
    </row>
    <row r="294" spans="2:21" x14ac:dyDescent="0.25">
      <c r="B294" s="33" t="s">
        <v>294</v>
      </c>
      <c r="C294" s="34">
        <v>128756.99376777862</v>
      </c>
      <c r="E294" s="35" t="s">
        <v>156</v>
      </c>
      <c r="F294" s="12">
        <v>164566.51060782038</v>
      </c>
      <c r="J294" s="33" t="s">
        <v>293</v>
      </c>
      <c r="K294" s="34">
        <v>560722.98555576359</v>
      </c>
      <c r="L294" s="34">
        <v>1867248.4517848683</v>
      </c>
      <c r="M294" s="34"/>
      <c r="N294" s="34"/>
      <c r="O294" s="34">
        <v>863881.10953817226</v>
      </c>
      <c r="R294" s="12" t="s">
        <v>119</v>
      </c>
      <c r="S294" s="25">
        <f t="shared" si="4"/>
        <v>0</v>
      </c>
      <c r="T294" s="25"/>
      <c r="U294" s="25"/>
    </row>
    <row r="295" spans="2:21" x14ac:dyDescent="0.25">
      <c r="B295" s="33" t="s">
        <v>295</v>
      </c>
      <c r="C295" s="34">
        <v>153310.58877597557</v>
      </c>
      <c r="E295" s="35" t="s">
        <v>70</v>
      </c>
      <c r="F295" s="12">
        <v>164473.33788506297</v>
      </c>
      <c r="J295" s="33" t="s">
        <v>294</v>
      </c>
      <c r="K295" s="34">
        <v>447574.32214887068</v>
      </c>
      <c r="L295" s="34">
        <v>2241102.4474212318</v>
      </c>
      <c r="M295" s="34"/>
      <c r="N295" s="34"/>
      <c r="O295" s="34"/>
      <c r="R295" s="12" t="s">
        <v>120</v>
      </c>
      <c r="S295" s="25">
        <f t="shared" si="4"/>
        <v>0</v>
      </c>
      <c r="T295" s="25"/>
      <c r="U295" s="25"/>
    </row>
    <row r="296" spans="2:21" x14ac:dyDescent="0.25">
      <c r="B296" s="33" t="s">
        <v>296</v>
      </c>
      <c r="C296" s="34">
        <v>150107.58299336032</v>
      </c>
      <c r="E296" s="35" t="s">
        <v>58</v>
      </c>
      <c r="F296" s="12">
        <v>164260.2490270244</v>
      </c>
      <c r="J296" s="33" t="s">
        <v>295</v>
      </c>
      <c r="K296" s="34">
        <v>405843.65487385902</v>
      </c>
      <c r="L296" s="34">
        <v>2372458.3157649837</v>
      </c>
      <c r="M296" s="34"/>
      <c r="N296" s="34"/>
      <c r="O296" s="34"/>
      <c r="R296" s="12" t="s">
        <v>126</v>
      </c>
      <c r="S296" s="25">
        <f t="shared" si="4"/>
        <v>0</v>
      </c>
      <c r="T296" s="25"/>
      <c r="U296" s="25"/>
    </row>
    <row r="297" spans="2:21" x14ac:dyDescent="0.25">
      <c r="B297" s="33" t="s">
        <v>297</v>
      </c>
      <c r="C297" s="34">
        <v>148350.3018619371</v>
      </c>
      <c r="E297" s="35" t="s">
        <v>84</v>
      </c>
      <c r="F297" s="12">
        <v>164045.52430616625</v>
      </c>
      <c r="J297" s="33" t="s">
        <v>296</v>
      </c>
      <c r="K297" s="34">
        <v>420128.8129265359</v>
      </c>
      <c r="L297" s="34">
        <v>1470135.9834030289</v>
      </c>
      <c r="M297" s="34"/>
      <c r="N297" s="34"/>
      <c r="O297" s="34">
        <v>780548.62096343713</v>
      </c>
      <c r="R297" s="12" t="s">
        <v>127</v>
      </c>
      <c r="S297" s="25">
        <f t="shared" si="4"/>
        <v>0</v>
      </c>
      <c r="T297" s="25"/>
      <c r="U297" s="25"/>
    </row>
    <row r="298" spans="2:21" x14ac:dyDescent="0.25">
      <c r="B298" s="33" t="s">
        <v>298</v>
      </c>
      <c r="C298" s="34">
        <v>148792.64512676804</v>
      </c>
      <c r="E298" s="35" t="s">
        <v>302</v>
      </c>
      <c r="F298" s="12">
        <v>163716.85056982463</v>
      </c>
      <c r="J298" s="33" t="s">
        <v>297</v>
      </c>
      <c r="K298" s="34">
        <v>411497.81337035669</v>
      </c>
      <c r="L298" s="34">
        <v>1438427.5548433529</v>
      </c>
      <c r="M298" s="34"/>
      <c r="N298" s="34"/>
      <c r="O298" s="34">
        <v>766474.413470153</v>
      </c>
      <c r="R298" s="12" t="s">
        <v>133</v>
      </c>
      <c r="S298" s="25">
        <f t="shared" si="4"/>
        <v>0</v>
      </c>
      <c r="T298" s="25"/>
      <c r="U298" s="25"/>
    </row>
    <row r="299" spans="2:21" x14ac:dyDescent="0.25">
      <c r="B299" s="33" t="s">
        <v>299</v>
      </c>
      <c r="C299" s="34">
        <v>144157.058961378</v>
      </c>
      <c r="E299" s="35" t="s">
        <v>88</v>
      </c>
      <c r="F299" s="12">
        <v>163686.35562030179</v>
      </c>
      <c r="J299" s="33" t="s">
        <v>298</v>
      </c>
      <c r="K299" s="34">
        <v>403884.09413231653</v>
      </c>
      <c r="L299" s="34">
        <v>1447774.9533504045</v>
      </c>
      <c r="M299" s="34"/>
      <c r="N299" s="34"/>
      <c r="O299" s="34">
        <v>763515.97508740798</v>
      </c>
      <c r="R299" s="12" t="s">
        <v>134</v>
      </c>
      <c r="S299" s="25">
        <f t="shared" si="4"/>
        <v>0</v>
      </c>
      <c r="T299" s="25"/>
      <c r="U299" s="25"/>
    </row>
    <row r="300" spans="2:21" x14ac:dyDescent="0.25">
      <c r="B300" s="33" t="s">
        <v>300</v>
      </c>
      <c r="C300" s="34">
        <v>139190.07751620005</v>
      </c>
      <c r="E300" s="35" t="s">
        <v>141</v>
      </c>
      <c r="F300" s="12">
        <v>163617.33860226985</v>
      </c>
      <c r="J300" s="33" t="s">
        <v>299</v>
      </c>
      <c r="K300" s="34">
        <v>394656.42248266272</v>
      </c>
      <c r="L300" s="34">
        <v>1451275.7845826042</v>
      </c>
      <c r="M300" s="34"/>
      <c r="N300" s="34"/>
      <c r="O300" s="34">
        <v>729502.86992939492</v>
      </c>
      <c r="R300" s="12" t="s">
        <v>140</v>
      </c>
      <c r="S300" s="25">
        <f t="shared" si="4"/>
        <v>0</v>
      </c>
      <c r="T300" s="25"/>
      <c r="U300" s="25"/>
    </row>
    <row r="301" spans="2:21" x14ac:dyDescent="0.25">
      <c r="B301" s="33" t="s">
        <v>301</v>
      </c>
      <c r="C301" s="34">
        <v>131705.71300857706</v>
      </c>
      <c r="E301" s="35" t="s">
        <v>317</v>
      </c>
      <c r="F301" s="12">
        <v>163331.40211227449</v>
      </c>
      <c r="J301" s="33" t="s">
        <v>300</v>
      </c>
      <c r="K301" s="34">
        <v>409572.17126195214</v>
      </c>
      <c r="L301" s="34">
        <v>1513543.7264634001</v>
      </c>
      <c r="M301" s="34"/>
      <c r="N301" s="34"/>
      <c r="O301" s="34">
        <v>735808.45439593797</v>
      </c>
      <c r="R301" s="12" t="s">
        <v>141</v>
      </c>
      <c r="S301" s="25">
        <f t="shared" si="4"/>
        <v>0</v>
      </c>
      <c r="T301" s="25"/>
      <c r="U301" s="25"/>
    </row>
    <row r="302" spans="2:21" x14ac:dyDescent="0.25">
      <c r="B302" s="33" t="s">
        <v>302</v>
      </c>
      <c r="C302" s="34">
        <v>163716.85056982463</v>
      </c>
      <c r="E302" s="35" t="s">
        <v>66</v>
      </c>
      <c r="F302" s="12">
        <v>161501.78598187893</v>
      </c>
      <c r="J302" s="33" t="s">
        <v>301</v>
      </c>
      <c r="K302" s="34">
        <v>432928.08593734202</v>
      </c>
      <c r="L302" s="34">
        <v>2269784.8721730448</v>
      </c>
      <c r="M302" s="34"/>
      <c r="N302" s="34"/>
      <c r="O302" s="34"/>
      <c r="R302" s="12" t="s">
        <v>147</v>
      </c>
      <c r="S302" s="25">
        <f t="shared" si="4"/>
        <v>0</v>
      </c>
      <c r="T302" s="25"/>
      <c r="U302" s="25"/>
    </row>
    <row r="303" spans="2:21" x14ac:dyDescent="0.25">
      <c r="B303" s="33" t="s">
        <v>303</v>
      </c>
      <c r="C303" s="34">
        <v>154633.09390280914</v>
      </c>
      <c r="E303" s="35" t="s">
        <v>134</v>
      </c>
      <c r="F303" s="12">
        <v>161427.83411213872</v>
      </c>
      <c r="J303" s="33" t="s">
        <v>302</v>
      </c>
      <c r="K303" s="34">
        <v>411966.9980053521</v>
      </c>
      <c r="L303" s="34">
        <v>2496097.2805005312</v>
      </c>
      <c r="M303" s="34"/>
      <c r="N303" s="34"/>
      <c r="O303" s="34"/>
      <c r="R303" s="12" t="s">
        <v>148</v>
      </c>
      <c r="S303" s="25">
        <f t="shared" si="4"/>
        <v>0</v>
      </c>
      <c r="T303" s="25"/>
      <c r="U303" s="25"/>
    </row>
    <row r="304" spans="2:21" x14ac:dyDescent="0.25">
      <c r="B304" s="33" t="s">
        <v>304</v>
      </c>
      <c r="C304" s="34">
        <v>153997.54080906737</v>
      </c>
      <c r="E304" s="35" t="s">
        <v>153</v>
      </c>
      <c r="F304" s="12">
        <v>160686.41135492042</v>
      </c>
      <c r="J304" s="33" t="s">
        <v>303</v>
      </c>
      <c r="K304" s="34">
        <v>402929.65176478942</v>
      </c>
      <c r="L304" s="34">
        <v>1492641.9542303144</v>
      </c>
      <c r="M304" s="34"/>
      <c r="N304" s="34"/>
      <c r="O304" s="34">
        <v>761019.58808630728</v>
      </c>
      <c r="R304" s="12" t="s">
        <v>154</v>
      </c>
      <c r="S304" s="25">
        <f t="shared" si="4"/>
        <v>0</v>
      </c>
      <c r="T304" s="25"/>
      <c r="U304" s="25"/>
    </row>
    <row r="305" spans="2:21" x14ac:dyDescent="0.25">
      <c r="B305" s="33" t="s">
        <v>305</v>
      </c>
      <c r="C305" s="34">
        <v>155381.01582999656</v>
      </c>
      <c r="E305" s="35" t="s">
        <v>306</v>
      </c>
      <c r="F305" s="12">
        <v>158952.79962333207</v>
      </c>
      <c r="J305" s="33" t="s">
        <v>304</v>
      </c>
      <c r="K305" s="34">
        <v>437982.29381808394</v>
      </c>
      <c r="L305" s="34">
        <v>1516086.8193079834</v>
      </c>
      <c r="M305" s="34"/>
      <c r="N305" s="34"/>
      <c r="O305" s="34">
        <v>799550.77900324482</v>
      </c>
      <c r="R305" s="12" t="s">
        <v>155</v>
      </c>
      <c r="S305" s="25">
        <f t="shared" si="4"/>
        <v>0</v>
      </c>
      <c r="T305" s="25"/>
      <c r="U305" s="25"/>
    </row>
    <row r="306" spans="2:21" x14ac:dyDescent="0.25">
      <c r="B306" s="33" t="s">
        <v>306</v>
      </c>
      <c r="C306" s="34">
        <v>158952.79962333207</v>
      </c>
      <c r="E306" s="35" t="s">
        <v>320</v>
      </c>
      <c r="F306" s="12">
        <v>157543.51225667904</v>
      </c>
      <c r="J306" s="33" t="s">
        <v>305</v>
      </c>
      <c r="K306" s="34">
        <v>526120.20812380197</v>
      </c>
      <c r="L306" s="34">
        <v>1588063.5015112814</v>
      </c>
      <c r="M306" s="34"/>
      <c r="N306" s="34"/>
      <c r="O306" s="34">
        <v>882022.98075342772</v>
      </c>
      <c r="R306" s="12" t="s">
        <v>156</v>
      </c>
      <c r="S306" s="25">
        <f t="shared" si="4"/>
        <v>0</v>
      </c>
      <c r="T306" s="25"/>
      <c r="U306" s="25"/>
    </row>
    <row r="307" spans="2:21" x14ac:dyDescent="0.25">
      <c r="B307" s="33" t="s">
        <v>307</v>
      </c>
      <c r="C307" s="34">
        <v>140551.70306128613</v>
      </c>
      <c r="E307" s="35" t="s">
        <v>111</v>
      </c>
      <c r="F307" s="12">
        <v>157381.11780073406</v>
      </c>
      <c r="J307" s="33" t="s">
        <v>306</v>
      </c>
      <c r="K307" s="34">
        <v>488153.2900426992</v>
      </c>
      <c r="L307" s="34">
        <v>1643806.8838192911</v>
      </c>
      <c r="M307" s="34"/>
      <c r="N307" s="34"/>
      <c r="O307" s="34">
        <v>848809.16473579872</v>
      </c>
      <c r="R307" s="12" t="s">
        <v>161</v>
      </c>
      <c r="S307" s="25">
        <f t="shared" si="4"/>
        <v>0</v>
      </c>
      <c r="T307" s="25"/>
      <c r="U307" s="25"/>
    </row>
    <row r="308" spans="2:21" x14ac:dyDescent="0.25">
      <c r="B308" s="33" t="s">
        <v>308</v>
      </c>
      <c r="C308" s="34">
        <v>146995.99021393331</v>
      </c>
      <c r="E308" s="35" t="s">
        <v>158</v>
      </c>
      <c r="F308" s="12">
        <v>156904.71872854026</v>
      </c>
      <c r="J308" s="33" t="s">
        <v>307</v>
      </c>
      <c r="K308" s="34">
        <v>444857.14824678912</v>
      </c>
      <c r="L308" s="34">
        <v>1544428.6714672488</v>
      </c>
      <c r="M308" s="34"/>
      <c r="N308" s="34"/>
      <c r="O308" s="34">
        <v>755588.84530634095</v>
      </c>
      <c r="R308" s="12" t="s">
        <v>162</v>
      </c>
      <c r="S308" s="25">
        <f t="shared" si="4"/>
        <v>0</v>
      </c>
      <c r="T308" s="25"/>
      <c r="U308" s="25"/>
    </row>
    <row r="309" spans="2:21" x14ac:dyDescent="0.25">
      <c r="B309" s="33" t="s">
        <v>309</v>
      </c>
      <c r="C309" s="34">
        <v>142427.9996419517</v>
      </c>
      <c r="E309" s="35" t="s">
        <v>120</v>
      </c>
      <c r="F309" s="12">
        <v>156851.70453725444</v>
      </c>
      <c r="J309" s="33" t="s">
        <v>308</v>
      </c>
      <c r="K309" s="34">
        <v>430806.63127679774</v>
      </c>
      <c r="L309" s="34">
        <v>2461195.2166471444</v>
      </c>
      <c r="M309" s="34"/>
      <c r="N309" s="34"/>
      <c r="O309" s="34"/>
      <c r="R309" s="12" t="s">
        <v>168</v>
      </c>
      <c r="S309" s="25">
        <f t="shared" si="4"/>
        <v>0</v>
      </c>
      <c r="T309" s="25"/>
      <c r="U309" s="25"/>
    </row>
    <row r="310" spans="2:21" x14ac:dyDescent="0.25">
      <c r="B310" s="33" t="s">
        <v>310</v>
      </c>
      <c r="C310" s="34">
        <v>166598.5992385929</v>
      </c>
      <c r="E310" s="35" t="s">
        <v>101</v>
      </c>
      <c r="F310" s="12">
        <v>156416.09422143447</v>
      </c>
      <c r="J310" s="33" t="s">
        <v>309</v>
      </c>
      <c r="K310" s="34">
        <v>460168.86666012916</v>
      </c>
      <c r="L310" s="34">
        <v>2461573.9874580246</v>
      </c>
      <c r="M310" s="34"/>
      <c r="N310" s="34"/>
      <c r="O310" s="34"/>
      <c r="R310" s="12" t="s">
        <v>169</v>
      </c>
      <c r="S310" s="25">
        <f t="shared" si="4"/>
        <v>0</v>
      </c>
      <c r="T310" s="25"/>
      <c r="U310" s="25"/>
    </row>
    <row r="311" spans="2:21" x14ac:dyDescent="0.25">
      <c r="B311" s="33" t="s">
        <v>311</v>
      </c>
      <c r="C311" s="34">
        <v>184009.22433642493</v>
      </c>
      <c r="E311" s="35" t="s">
        <v>305</v>
      </c>
      <c r="F311" s="12">
        <v>155381.01582999656</v>
      </c>
      <c r="J311" s="33" t="s">
        <v>310</v>
      </c>
      <c r="K311" s="34">
        <v>483484.83665614697</v>
      </c>
      <c r="L311" s="34">
        <v>1653635.2017194421</v>
      </c>
      <c r="M311" s="34"/>
      <c r="N311" s="34"/>
      <c r="O311" s="34">
        <v>890287.59541082545</v>
      </c>
      <c r="R311" s="12" t="s">
        <v>175</v>
      </c>
      <c r="S311" s="25">
        <f t="shared" si="4"/>
        <v>0</v>
      </c>
      <c r="T311" s="25"/>
      <c r="U311" s="25"/>
    </row>
    <row r="312" spans="2:21" x14ac:dyDescent="0.25">
      <c r="B312" s="33" t="s">
        <v>312</v>
      </c>
      <c r="C312" s="34">
        <v>190705.50875749436</v>
      </c>
      <c r="E312" s="35" t="s">
        <v>110</v>
      </c>
      <c r="F312" s="12">
        <v>155333.46478912051</v>
      </c>
      <c r="J312" s="33" t="s">
        <v>311</v>
      </c>
      <c r="K312" s="34">
        <v>529400.37330128229</v>
      </c>
      <c r="L312" s="34">
        <v>1818742.0653034297</v>
      </c>
      <c r="M312" s="34"/>
      <c r="N312" s="34"/>
      <c r="O312" s="34">
        <v>956261.25549830974</v>
      </c>
      <c r="R312" s="12" t="s">
        <v>176</v>
      </c>
      <c r="S312" s="25">
        <f t="shared" si="4"/>
        <v>0</v>
      </c>
      <c r="T312" s="25"/>
      <c r="U312" s="25"/>
    </row>
    <row r="313" spans="2:21" x14ac:dyDescent="0.25">
      <c r="B313" s="33" t="s">
        <v>313</v>
      </c>
      <c r="C313" s="34">
        <v>190769.12556860546</v>
      </c>
      <c r="E313" s="35" t="s">
        <v>303</v>
      </c>
      <c r="F313" s="12">
        <v>154633.09390280914</v>
      </c>
      <c r="J313" s="33" t="s">
        <v>312</v>
      </c>
      <c r="K313" s="34">
        <v>723250.8384478729</v>
      </c>
      <c r="L313" s="34">
        <v>1948446.4511197631</v>
      </c>
      <c r="M313" s="34"/>
      <c r="N313" s="34"/>
      <c r="O313" s="34">
        <v>1090903.2105599155</v>
      </c>
      <c r="R313" s="12" t="s">
        <v>182</v>
      </c>
      <c r="S313" s="25">
        <f t="shared" si="4"/>
        <v>0</v>
      </c>
      <c r="T313" s="25"/>
      <c r="U313" s="25"/>
    </row>
    <row r="314" spans="2:21" x14ac:dyDescent="0.25">
      <c r="B314" s="33" t="s">
        <v>314</v>
      </c>
      <c r="C314" s="34">
        <v>191831.63359514665</v>
      </c>
      <c r="E314" s="35" t="s">
        <v>119</v>
      </c>
      <c r="F314" s="12">
        <v>154552.28162745951</v>
      </c>
      <c r="J314" s="33" t="s">
        <v>313</v>
      </c>
      <c r="K314" s="34">
        <v>744421.60265612428</v>
      </c>
      <c r="L314" s="34">
        <v>1930834.9104190478</v>
      </c>
      <c r="M314" s="34"/>
      <c r="N314" s="34"/>
      <c r="O314" s="34">
        <v>1085264.213870158</v>
      </c>
      <c r="R314" s="12" t="s">
        <v>183</v>
      </c>
      <c r="S314" s="25">
        <f t="shared" si="4"/>
        <v>0</v>
      </c>
      <c r="T314" s="25"/>
      <c r="U314" s="25"/>
    </row>
    <row r="315" spans="2:21" x14ac:dyDescent="0.25">
      <c r="B315" s="33" t="s">
        <v>315</v>
      </c>
      <c r="C315" s="34">
        <v>192338.32054907596</v>
      </c>
      <c r="E315" s="35" t="s">
        <v>318</v>
      </c>
      <c r="F315" s="12">
        <v>154081.55069521093</v>
      </c>
      <c r="J315" s="33" t="s">
        <v>314</v>
      </c>
      <c r="K315" s="34">
        <v>739707.70006143814</v>
      </c>
      <c r="L315" s="34">
        <v>1906845.6955325336</v>
      </c>
      <c r="M315" s="34"/>
      <c r="N315" s="34"/>
      <c r="O315" s="34">
        <v>1041946.2631225514</v>
      </c>
      <c r="R315" s="12" t="s">
        <v>189</v>
      </c>
      <c r="S315" s="25">
        <f t="shared" si="4"/>
        <v>0</v>
      </c>
      <c r="T315" s="25"/>
      <c r="U315" s="25"/>
    </row>
    <row r="316" spans="2:21" x14ac:dyDescent="0.25">
      <c r="B316" s="33" t="s">
        <v>316</v>
      </c>
      <c r="C316" s="34">
        <v>184360.15427036586</v>
      </c>
      <c r="E316" s="35" t="s">
        <v>304</v>
      </c>
      <c r="F316" s="12">
        <v>153997.54080906737</v>
      </c>
      <c r="J316" s="33" t="s">
        <v>315</v>
      </c>
      <c r="K316" s="34">
        <v>718104.09560404881</v>
      </c>
      <c r="L316" s="34">
        <v>2960122.6658930518</v>
      </c>
      <c r="M316" s="34"/>
      <c r="N316" s="34"/>
      <c r="O316" s="34"/>
      <c r="R316" s="12" t="s">
        <v>190</v>
      </c>
      <c r="S316" s="25">
        <f t="shared" si="4"/>
        <v>0</v>
      </c>
      <c r="T316" s="25"/>
      <c r="U316" s="25"/>
    </row>
    <row r="317" spans="2:21" x14ac:dyDescent="0.25">
      <c r="B317" s="33" t="s">
        <v>317</v>
      </c>
      <c r="C317" s="34">
        <v>163331.40211227449</v>
      </c>
      <c r="E317" s="35" t="s">
        <v>113</v>
      </c>
      <c r="F317" s="12">
        <v>153787.4355738326</v>
      </c>
      <c r="J317" s="33" t="s">
        <v>316</v>
      </c>
      <c r="K317" s="34">
        <v>685712.23712127993</v>
      </c>
      <c r="L317" s="34">
        <v>2933069.6296550995</v>
      </c>
      <c r="M317" s="34"/>
      <c r="N317" s="34"/>
      <c r="O317" s="34"/>
      <c r="R317" s="12" t="s">
        <v>191</v>
      </c>
      <c r="S317" s="25">
        <f t="shared" si="4"/>
        <v>0</v>
      </c>
      <c r="T317" s="25"/>
      <c r="U317" s="25"/>
    </row>
    <row r="318" spans="2:21" x14ac:dyDescent="0.25">
      <c r="B318" s="33" t="s">
        <v>318</v>
      </c>
      <c r="C318" s="34">
        <v>154081.55069521093</v>
      </c>
      <c r="E318" s="35" t="s">
        <v>124</v>
      </c>
      <c r="F318" s="12">
        <v>153310.75502535785</v>
      </c>
      <c r="J318" s="33" t="s">
        <v>317</v>
      </c>
      <c r="K318" s="34">
        <v>599441.69908752642</v>
      </c>
      <c r="L318" s="34">
        <v>1582481.0091156464</v>
      </c>
      <c r="M318" s="34"/>
      <c r="N318" s="34"/>
      <c r="O318" s="34">
        <v>934599.11220935476</v>
      </c>
      <c r="R318" s="12" t="s">
        <v>196</v>
      </c>
      <c r="S318" s="25">
        <f t="shared" si="4"/>
        <v>0</v>
      </c>
      <c r="T318" s="25"/>
      <c r="U318" s="25"/>
    </row>
    <row r="319" spans="2:21" x14ac:dyDescent="0.25">
      <c r="B319" s="33" t="s">
        <v>319</v>
      </c>
      <c r="C319" s="34">
        <v>147709.17273952145</v>
      </c>
      <c r="E319" s="35" t="s">
        <v>295</v>
      </c>
      <c r="F319" s="12">
        <v>153310.58877597557</v>
      </c>
      <c r="J319" s="33" t="s">
        <v>318</v>
      </c>
      <c r="K319" s="34">
        <v>498621.20982163801</v>
      </c>
      <c r="L319" s="34">
        <v>1498049.6640514738</v>
      </c>
      <c r="M319" s="34"/>
      <c r="N319" s="34"/>
      <c r="O319" s="34">
        <v>866349.81940300518</v>
      </c>
      <c r="R319" s="12" t="s">
        <v>197</v>
      </c>
      <c r="S319" s="25">
        <f t="shared" si="4"/>
        <v>0</v>
      </c>
      <c r="T319" s="25"/>
      <c r="U319" s="25"/>
    </row>
    <row r="320" spans="2:21" x14ac:dyDescent="0.25">
      <c r="B320" s="33" t="s">
        <v>320</v>
      </c>
      <c r="C320" s="34">
        <v>157543.51225667904</v>
      </c>
      <c r="E320" s="35" t="s">
        <v>99</v>
      </c>
      <c r="F320" s="12">
        <v>152918.30515260776</v>
      </c>
      <c r="J320" s="33" t="s">
        <v>319</v>
      </c>
      <c r="K320" s="34">
        <v>448674.30388848076</v>
      </c>
      <c r="L320" s="34">
        <v>1443176.1205461952</v>
      </c>
      <c r="M320" s="34"/>
      <c r="N320" s="34"/>
      <c r="O320" s="34">
        <v>807989.38786228769</v>
      </c>
      <c r="R320" s="12" t="s">
        <v>203</v>
      </c>
      <c r="S320" s="25">
        <f t="shared" si="4"/>
        <v>0</v>
      </c>
      <c r="T320" s="25"/>
      <c r="U320" s="25"/>
    </row>
    <row r="321" spans="2:21" x14ac:dyDescent="0.25">
      <c r="B321" s="33" t="s">
        <v>321</v>
      </c>
      <c r="C321" s="34">
        <v>176121.13395840157</v>
      </c>
      <c r="E321" s="35" t="s">
        <v>142</v>
      </c>
      <c r="F321" s="12">
        <v>152568.31664077</v>
      </c>
      <c r="J321" s="33" t="s">
        <v>320</v>
      </c>
      <c r="K321" s="34">
        <v>451131.37770653504</v>
      </c>
      <c r="L321" s="34">
        <v>2396958.6148791132</v>
      </c>
      <c r="M321" s="34"/>
      <c r="N321" s="34"/>
      <c r="O321" s="34"/>
      <c r="R321" s="12" t="s">
        <v>204</v>
      </c>
      <c r="S321" s="25">
        <f t="shared" si="4"/>
        <v>0</v>
      </c>
      <c r="T321" s="25"/>
      <c r="U321" s="25"/>
    </row>
    <row r="322" spans="2:21" x14ac:dyDescent="0.25">
      <c r="B322" s="33" t="s">
        <v>322</v>
      </c>
      <c r="C322" s="34">
        <v>200406.77684128482</v>
      </c>
      <c r="E322" s="35" t="s">
        <v>100</v>
      </c>
      <c r="F322" s="12">
        <v>152103.16370693711</v>
      </c>
      <c r="J322" s="33" t="s">
        <v>321</v>
      </c>
      <c r="K322" s="34">
        <v>546989.49769080034</v>
      </c>
      <c r="L322" s="34">
        <v>1846670.1690541867</v>
      </c>
      <c r="M322" s="34"/>
      <c r="N322" s="34"/>
      <c r="O322" s="34">
        <v>953327.04226425802</v>
      </c>
      <c r="R322" s="12" t="s">
        <v>210</v>
      </c>
      <c r="S322" s="25">
        <f t="shared" si="4"/>
        <v>0</v>
      </c>
      <c r="T322" s="25"/>
      <c r="U322" s="25"/>
    </row>
    <row r="323" spans="2:21" x14ac:dyDescent="0.25">
      <c r="B323" s="33" t="s">
        <v>323</v>
      </c>
      <c r="C323" s="34">
        <v>234487.05346863045</v>
      </c>
      <c r="E323" s="35" t="s">
        <v>85</v>
      </c>
      <c r="F323" s="12">
        <v>151326.61618878803</v>
      </c>
      <c r="J323" s="33" t="s">
        <v>322</v>
      </c>
      <c r="K323" s="34">
        <v>682416.77281803975</v>
      </c>
      <c r="L323" s="34">
        <v>3409591.4815766821</v>
      </c>
      <c r="M323" s="34"/>
      <c r="N323" s="34"/>
      <c r="O323" s="34"/>
      <c r="R323" s="12" t="s">
        <v>211</v>
      </c>
      <c r="S323" s="25">
        <f t="shared" si="4"/>
        <v>0</v>
      </c>
      <c r="T323" s="25"/>
      <c r="U323" s="25"/>
    </row>
    <row r="324" spans="2:21" x14ac:dyDescent="0.25">
      <c r="B324" s="33" t="s">
        <v>324</v>
      </c>
      <c r="C324" s="34">
        <v>214478.0696471273</v>
      </c>
      <c r="E324" s="35" t="s">
        <v>79</v>
      </c>
      <c r="F324" s="12">
        <v>150949.80126154365</v>
      </c>
      <c r="J324" s="33" t="s">
        <v>323</v>
      </c>
      <c r="K324" s="34">
        <v>718949.3149470269</v>
      </c>
      <c r="L324" s="34">
        <v>3825143.7412734451</v>
      </c>
      <c r="M324" s="34"/>
      <c r="N324" s="34"/>
      <c r="O324" s="34"/>
      <c r="R324" s="12" t="s">
        <v>217</v>
      </c>
      <c r="S324" s="25">
        <f t="shared" si="4"/>
        <v>0</v>
      </c>
      <c r="T324" s="25"/>
      <c r="U324" s="25"/>
    </row>
    <row r="325" spans="2:21" x14ac:dyDescent="0.25">
      <c r="B325" s="33" t="s">
        <v>325</v>
      </c>
      <c r="C325" s="34">
        <v>191355.45042750548</v>
      </c>
      <c r="E325" s="35" t="s">
        <v>104</v>
      </c>
      <c r="F325" s="12">
        <v>150640.0010159451</v>
      </c>
      <c r="J325" s="33" t="s">
        <v>324</v>
      </c>
      <c r="K325" s="34">
        <v>797985.75160899619</v>
      </c>
      <c r="L325" s="34">
        <v>2204971.7669192855</v>
      </c>
      <c r="M325" s="34"/>
      <c r="N325" s="34"/>
      <c r="O325" s="34">
        <v>1216481.159224971</v>
      </c>
      <c r="R325" s="12" t="s">
        <v>218</v>
      </c>
      <c r="S325" s="25">
        <f t="shared" si="4"/>
        <v>0</v>
      </c>
      <c r="T325" s="25"/>
      <c r="U325" s="25"/>
    </row>
    <row r="326" spans="2:21" x14ac:dyDescent="0.25">
      <c r="B326" s="33" t="s">
        <v>326</v>
      </c>
      <c r="C326" s="34">
        <v>150615.17630824767</v>
      </c>
      <c r="E326" s="35" t="s">
        <v>326</v>
      </c>
      <c r="F326" s="12">
        <v>150615.17630824767</v>
      </c>
      <c r="J326" s="33" t="s">
        <v>325</v>
      </c>
      <c r="K326" s="34">
        <v>754781.66135015362</v>
      </c>
      <c r="L326" s="34">
        <v>1787077.7263783505</v>
      </c>
      <c r="M326" s="34"/>
      <c r="N326" s="34"/>
      <c r="O326" s="34">
        <v>1067278.8402803293</v>
      </c>
      <c r="R326" s="12" t="s">
        <v>224</v>
      </c>
      <c r="S326" s="25">
        <f t="shared" si="4"/>
        <v>0</v>
      </c>
      <c r="T326" s="25"/>
      <c r="U326" s="25"/>
    </row>
    <row r="327" spans="2:21" x14ac:dyDescent="0.25">
      <c r="B327" s="33" t="s">
        <v>327</v>
      </c>
      <c r="C327" s="34">
        <v>195107.98041345685</v>
      </c>
      <c r="E327" s="35" t="s">
        <v>121</v>
      </c>
      <c r="F327" s="12">
        <v>150491.26607870203</v>
      </c>
      <c r="J327" s="33" t="s">
        <v>326</v>
      </c>
      <c r="K327" s="34">
        <v>492744.08455276582</v>
      </c>
      <c r="L327" s="34">
        <v>1482269.2529071467</v>
      </c>
      <c r="M327" s="34"/>
      <c r="N327" s="34"/>
      <c r="O327" s="34">
        <v>809129.52089781011</v>
      </c>
      <c r="R327" s="12" t="s">
        <v>225</v>
      </c>
      <c r="S327" s="25">
        <f t="shared" ref="S327:S371" si="5">T327+U327</f>
        <v>0</v>
      </c>
      <c r="T327" s="25"/>
      <c r="U327" s="25"/>
    </row>
    <row r="328" spans="2:21" x14ac:dyDescent="0.25">
      <c r="B328" s="33" t="s">
        <v>328</v>
      </c>
      <c r="C328" s="34">
        <v>201114.36235154301</v>
      </c>
      <c r="E328" s="35" t="s">
        <v>296</v>
      </c>
      <c r="F328" s="12">
        <v>150107.58299336032</v>
      </c>
      <c r="J328" s="33" t="s">
        <v>327</v>
      </c>
      <c r="K328" s="34">
        <v>440457.25884755247</v>
      </c>
      <c r="L328" s="34">
        <v>1870646.9076110667</v>
      </c>
      <c r="M328" s="34"/>
      <c r="N328" s="34"/>
      <c r="O328" s="34">
        <v>976972.05202378845</v>
      </c>
      <c r="R328" s="12" t="s">
        <v>231</v>
      </c>
      <c r="S328" s="25">
        <f t="shared" si="5"/>
        <v>0</v>
      </c>
      <c r="T328" s="25"/>
      <c r="U328" s="25"/>
    </row>
    <row r="329" spans="2:21" x14ac:dyDescent="0.25">
      <c r="B329" s="33" t="s">
        <v>329</v>
      </c>
      <c r="C329" s="34">
        <v>198295.70029641563</v>
      </c>
      <c r="E329" s="35" t="s">
        <v>86</v>
      </c>
      <c r="F329" s="12">
        <v>149947.56419860577</v>
      </c>
      <c r="J329" s="33" t="s">
        <v>328</v>
      </c>
      <c r="K329" s="34">
        <v>776427.14838001912</v>
      </c>
      <c r="L329" s="34">
        <v>2138053.7176172552</v>
      </c>
      <c r="M329" s="34"/>
      <c r="N329" s="34"/>
      <c r="O329" s="34">
        <v>1169673.3803817017</v>
      </c>
      <c r="R329" s="12" t="s">
        <v>232</v>
      </c>
      <c r="S329" s="25">
        <f t="shared" si="5"/>
        <v>0</v>
      </c>
      <c r="T329" s="25"/>
      <c r="U329" s="25"/>
    </row>
    <row r="330" spans="2:21" x14ac:dyDescent="0.25">
      <c r="B330" s="33" t="s">
        <v>330</v>
      </c>
      <c r="C330" s="34">
        <v>204989.14532579653</v>
      </c>
      <c r="E330" s="35" t="s">
        <v>298</v>
      </c>
      <c r="F330" s="12">
        <v>148792.64512676804</v>
      </c>
      <c r="J330" s="33" t="s">
        <v>329</v>
      </c>
      <c r="K330" s="34">
        <v>807865.56493406964</v>
      </c>
      <c r="L330" s="34">
        <v>3345018.9069668176</v>
      </c>
      <c r="M330" s="34"/>
      <c r="N330" s="34"/>
      <c r="O330" s="34"/>
      <c r="R330" s="12" t="s">
        <v>238</v>
      </c>
      <c r="S330" s="25">
        <f t="shared" si="5"/>
        <v>0</v>
      </c>
      <c r="T330" s="25"/>
      <c r="U330" s="25"/>
    </row>
    <row r="331" spans="2:21" x14ac:dyDescent="0.25">
      <c r="B331" s="33" t="s">
        <v>331</v>
      </c>
      <c r="C331" s="34">
        <v>226667.59316970734</v>
      </c>
      <c r="E331" s="35" t="s">
        <v>297</v>
      </c>
      <c r="F331" s="12">
        <v>148350.3018619371</v>
      </c>
      <c r="J331" s="33" t="s">
        <v>330</v>
      </c>
      <c r="K331" s="34">
        <v>664757.00810328266</v>
      </c>
      <c r="L331" s="34">
        <v>3428037.2424413082</v>
      </c>
      <c r="M331" s="34"/>
      <c r="N331" s="34"/>
      <c r="O331" s="34"/>
      <c r="R331" s="12" t="s">
        <v>239</v>
      </c>
      <c r="S331" s="25">
        <f t="shared" si="5"/>
        <v>0</v>
      </c>
      <c r="T331" s="25"/>
      <c r="U331" s="25"/>
    </row>
    <row r="332" spans="2:21" x14ac:dyDescent="0.25">
      <c r="B332" s="33" t="s">
        <v>332</v>
      </c>
      <c r="C332" s="34">
        <v>235088.68332204717</v>
      </c>
      <c r="E332" s="35" t="s">
        <v>115</v>
      </c>
      <c r="F332" s="12">
        <v>148256.72289774203</v>
      </c>
      <c r="J332" s="33" t="s">
        <v>331</v>
      </c>
      <c r="K332" s="34">
        <v>703623.25405540201</v>
      </c>
      <c r="L332" s="34">
        <v>2265163.6802213797</v>
      </c>
      <c r="M332" s="34"/>
      <c r="N332" s="34"/>
      <c r="O332" s="34">
        <v>1235005.2015318659</v>
      </c>
      <c r="R332" s="12" t="s">
        <v>245</v>
      </c>
      <c r="S332" s="25">
        <f t="shared" si="5"/>
        <v>0</v>
      </c>
      <c r="T332" s="25"/>
      <c r="U332" s="25"/>
    </row>
    <row r="333" spans="2:21" x14ac:dyDescent="0.25">
      <c r="B333" s="33" t="s">
        <v>333</v>
      </c>
      <c r="C333" s="34">
        <v>206406.21744040548</v>
      </c>
      <c r="E333" s="35" t="s">
        <v>80</v>
      </c>
      <c r="F333" s="12">
        <v>148150.13479179822</v>
      </c>
      <c r="J333" s="33" t="s">
        <v>332</v>
      </c>
      <c r="K333" s="34">
        <v>945779.02923656267</v>
      </c>
      <c r="L333" s="34">
        <v>2351386.4595654681</v>
      </c>
      <c r="M333" s="34"/>
      <c r="N333" s="34"/>
      <c r="O333" s="34">
        <v>1340878.7909310549</v>
      </c>
      <c r="R333" s="12" t="s">
        <v>246</v>
      </c>
      <c r="S333" s="25">
        <f t="shared" si="5"/>
        <v>0</v>
      </c>
      <c r="T333" s="25"/>
      <c r="U333" s="25"/>
    </row>
    <row r="334" spans="2:21" x14ac:dyDescent="0.25">
      <c r="B334" s="33" t="s">
        <v>334</v>
      </c>
      <c r="C334" s="34">
        <v>223398.63355615313</v>
      </c>
      <c r="E334" s="35" t="s">
        <v>135</v>
      </c>
      <c r="F334" s="12">
        <v>148021.29627689099</v>
      </c>
      <c r="J334" s="33" t="s">
        <v>333</v>
      </c>
      <c r="K334" s="34">
        <v>865732.36393412377</v>
      </c>
      <c r="L334" s="34">
        <v>2198592.3913354501</v>
      </c>
      <c r="M334" s="34"/>
      <c r="N334" s="34"/>
      <c r="O334" s="34">
        <v>1166866.2936869611</v>
      </c>
      <c r="R334" s="12" t="s">
        <v>252</v>
      </c>
      <c r="S334" s="25">
        <f t="shared" si="5"/>
        <v>0</v>
      </c>
      <c r="T334" s="25"/>
      <c r="U334" s="25"/>
    </row>
    <row r="335" spans="2:21" x14ac:dyDescent="0.25">
      <c r="B335" s="33" t="s">
        <v>335</v>
      </c>
      <c r="C335" s="34">
        <v>215426.60663249303</v>
      </c>
      <c r="E335" s="35" t="s">
        <v>103</v>
      </c>
      <c r="F335" s="12">
        <v>147877.08400432381</v>
      </c>
      <c r="J335" s="33" t="s">
        <v>334</v>
      </c>
      <c r="K335" s="34">
        <v>598393.10069393122</v>
      </c>
      <c r="L335" s="34">
        <v>3393076.8948328365</v>
      </c>
      <c r="M335" s="34"/>
      <c r="N335" s="34"/>
      <c r="O335" s="34"/>
      <c r="R335" s="12" t="s">
        <v>253</v>
      </c>
      <c r="S335" s="25">
        <f t="shared" si="5"/>
        <v>0</v>
      </c>
      <c r="T335" s="25"/>
      <c r="U335" s="25"/>
    </row>
    <row r="336" spans="2:21" x14ac:dyDescent="0.25">
      <c r="B336" s="33" t="s">
        <v>336</v>
      </c>
      <c r="C336" s="34">
        <v>198510.1051901163</v>
      </c>
      <c r="E336" s="35" t="s">
        <v>319</v>
      </c>
      <c r="F336" s="12">
        <v>147709.17273952145</v>
      </c>
      <c r="J336" s="33" t="s">
        <v>335</v>
      </c>
      <c r="K336" s="34">
        <v>774961.35347623343</v>
      </c>
      <c r="L336" s="34">
        <v>2512724.7696905308</v>
      </c>
      <c r="M336" s="34"/>
      <c r="N336" s="34"/>
      <c r="O336" s="34">
        <v>1193411.2197771808</v>
      </c>
      <c r="R336" s="12" t="s">
        <v>254</v>
      </c>
      <c r="S336" s="25">
        <f t="shared" si="5"/>
        <v>0</v>
      </c>
      <c r="T336" s="25"/>
      <c r="U336" s="25"/>
    </row>
    <row r="337" spans="2:21" x14ac:dyDescent="0.25">
      <c r="B337" s="33" t="s">
        <v>337</v>
      </c>
      <c r="C337" s="34">
        <v>231939.64421471595</v>
      </c>
      <c r="E337" s="35" t="s">
        <v>69</v>
      </c>
      <c r="F337" s="12">
        <v>147535.08469854909</v>
      </c>
      <c r="J337" s="33" t="s">
        <v>336</v>
      </c>
      <c r="K337" s="34">
        <v>822526.76476472209</v>
      </c>
      <c r="L337" s="34">
        <v>3474876.3475566874</v>
      </c>
      <c r="M337" s="34"/>
      <c r="N337" s="34"/>
      <c r="O337" s="34"/>
      <c r="R337" s="12" t="s">
        <v>259</v>
      </c>
      <c r="S337" s="25">
        <f t="shared" si="5"/>
        <v>0</v>
      </c>
      <c r="T337" s="25"/>
      <c r="U337" s="25"/>
    </row>
    <row r="338" spans="2:21" x14ac:dyDescent="0.25">
      <c r="B338" s="33" t="s">
        <v>338</v>
      </c>
      <c r="C338" s="34">
        <v>225949.736650001</v>
      </c>
      <c r="E338" s="35" t="s">
        <v>308</v>
      </c>
      <c r="F338" s="12">
        <v>146995.99021393331</v>
      </c>
      <c r="J338" s="33" t="s">
        <v>337</v>
      </c>
      <c r="K338" s="34">
        <v>709355.5113440142</v>
      </c>
      <c r="L338" s="34">
        <v>3597745.4420805196</v>
      </c>
      <c r="M338" s="34"/>
      <c r="N338" s="34"/>
      <c r="O338" s="34"/>
      <c r="R338" s="12" t="s">
        <v>260</v>
      </c>
      <c r="S338" s="25">
        <f t="shared" si="5"/>
        <v>0</v>
      </c>
      <c r="T338" s="25"/>
      <c r="U338" s="25"/>
    </row>
    <row r="339" spans="2:21" x14ac:dyDescent="0.25">
      <c r="B339" s="33" t="s">
        <v>339</v>
      </c>
      <c r="C339" s="34">
        <v>197504.44658150073</v>
      </c>
      <c r="E339" s="35" t="s">
        <v>136</v>
      </c>
      <c r="F339" s="12">
        <v>145872.45161695359</v>
      </c>
      <c r="J339" s="33" t="s">
        <v>338</v>
      </c>
      <c r="K339" s="34">
        <v>888083.79851389315</v>
      </c>
      <c r="L339" s="34">
        <v>2309380.2790150298</v>
      </c>
      <c r="M339" s="34"/>
      <c r="N339" s="34"/>
      <c r="O339" s="34">
        <v>1322144.9857439408</v>
      </c>
      <c r="R339" s="12" t="s">
        <v>266</v>
      </c>
      <c r="S339" s="25">
        <f t="shared" si="5"/>
        <v>0</v>
      </c>
      <c r="T339" s="25"/>
      <c r="U339" s="25"/>
    </row>
    <row r="340" spans="2:21" x14ac:dyDescent="0.25">
      <c r="B340" s="33" t="s">
        <v>340</v>
      </c>
      <c r="C340" s="34">
        <v>196971.64167548422</v>
      </c>
      <c r="E340" s="35" t="s">
        <v>270</v>
      </c>
      <c r="F340" s="12">
        <v>145124.18319940605</v>
      </c>
      <c r="J340" s="33" t="s">
        <v>339</v>
      </c>
      <c r="K340" s="34">
        <v>777390.91813757247</v>
      </c>
      <c r="L340" s="34">
        <v>1995153.0175177273</v>
      </c>
      <c r="M340" s="34"/>
      <c r="N340" s="34"/>
      <c r="O340" s="34">
        <v>1136286.8259797518</v>
      </c>
      <c r="R340" s="12" t="s">
        <v>267</v>
      </c>
      <c r="S340" s="25">
        <f t="shared" si="5"/>
        <v>0</v>
      </c>
      <c r="T340" s="25"/>
      <c r="U340" s="25"/>
    </row>
    <row r="341" spans="2:21" x14ac:dyDescent="0.25">
      <c r="B341" s="33" t="s">
        <v>341</v>
      </c>
      <c r="C341" s="34">
        <v>166661.14312549695</v>
      </c>
      <c r="E341" s="35" t="s">
        <v>273</v>
      </c>
      <c r="F341" s="12">
        <v>144776.20268847971</v>
      </c>
      <c r="J341" s="33" t="s">
        <v>340</v>
      </c>
      <c r="K341" s="34">
        <v>770192.48979035905</v>
      </c>
      <c r="L341" s="34">
        <v>2145934.8091673395</v>
      </c>
      <c r="M341" s="34"/>
      <c r="N341" s="34"/>
      <c r="O341" s="34">
        <v>1128898.8011517741</v>
      </c>
      <c r="R341" s="12" t="s">
        <v>273</v>
      </c>
      <c r="S341" s="25">
        <f t="shared" si="5"/>
        <v>0</v>
      </c>
      <c r="T341" s="25"/>
      <c r="U341" s="25"/>
    </row>
    <row r="342" spans="2:21" x14ac:dyDescent="0.25">
      <c r="B342" s="33" t="s">
        <v>342</v>
      </c>
      <c r="C342" s="34">
        <v>168160.15765064149</v>
      </c>
      <c r="E342" s="35" t="s">
        <v>87</v>
      </c>
      <c r="F342" s="12">
        <v>144679.86757896576</v>
      </c>
      <c r="J342" s="33" t="s">
        <v>341</v>
      </c>
      <c r="K342" s="34">
        <v>571979.71489908826</v>
      </c>
      <c r="L342" s="34">
        <v>1663604.4636782843</v>
      </c>
      <c r="M342" s="34"/>
      <c r="N342" s="34"/>
      <c r="O342" s="34">
        <v>927058.08817313553</v>
      </c>
      <c r="R342" s="12" t="s">
        <v>274</v>
      </c>
      <c r="S342" s="25">
        <f t="shared" si="5"/>
        <v>0</v>
      </c>
      <c r="T342" s="25"/>
      <c r="U342" s="25"/>
    </row>
    <row r="343" spans="2:21" x14ac:dyDescent="0.25">
      <c r="B343" s="33" t="s">
        <v>343</v>
      </c>
      <c r="C343" s="34">
        <v>184649.87191245134</v>
      </c>
      <c r="E343" s="35" t="s">
        <v>112</v>
      </c>
      <c r="F343" s="12">
        <v>144486.38113706306</v>
      </c>
      <c r="J343" s="33" t="s">
        <v>342</v>
      </c>
      <c r="K343" s="34">
        <v>605445.15744227415</v>
      </c>
      <c r="L343" s="34">
        <v>1750975.8441270783</v>
      </c>
      <c r="M343" s="34"/>
      <c r="N343" s="34"/>
      <c r="O343" s="34">
        <v>972619.29086136247</v>
      </c>
      <c r="R343" s="12" t="s">
        <v>280</v>
      </c>
      <c r="S343" s="25">
        <f t="shared" si="5"/>
        <v>0</v>
      </c>
      <c r="T343" s="25"/>
      <c r="U343" s="25"/>
    </row>
    <row r="344" spans="2:21" x14ac:dyDescent="0.25">
      <c r="B344" s="33" t="s">
        <v>344</v>
      </c>
      <c r="C344" s="34">
        <v>193618.35061914724</v>
      </c>
      <c r="E344" s="35" t="s">
        <v>114</v>
      </c>
      <c r="F344" s="12">
        <v>144459.28731101568</v>
      </c>
      <c r="J344" s="33" t="s">
        <v>343</v>
      </c>
      <c r="K344" s="34">
        <v>631417.4637079346</v>
      </c>
      <c r="L344" s="34">
        <v>3085920.4560118937</v>
      </c>
      <c r="M344" s="34"/>
      <c r="N344" s="34"/>
      <c r="O344" s="34"/>
      <c r="R344" s="12" t="s">
        <v>281</v>
      </c>
      <c r="S344" s="25">
        <f t="shared" si="5"/>
        <v>0</v>
      </c>
      <c r="T344" s="25"/>
      <c r="U344" s="25"/>
    </row>
    <row r="345" spans="2:21" x14ac:dyDescent="0.25">
      <c r="B345" s="33" t="s">
        <v>345</v>
      </c>
      <c r="C345" s="34">
        <v>235275.84314536152</v>
      </c>
      <c r="E345" s="35" t="s">
        <v>131</v>
      </c>
      <c r="F345" s="12">
        <v>144322.40212749463</v>
      </c>
      <c r="J345" s="33" t="s">
        <v>344</v>
      </c>
      <c r="K345" s="34">
        <v>747126.71186837798</v>
      </c>
      <c r="L345" s="34">
        <v>3286949.8470705105</v>
      </c>
      <c r="M345" s="34"/>
      <c r="N345" s="34"/>
      <c r="O345" s="34"/>
      <c r="R345" s="12" t="s">
        <v>287</v>
      </c>
      <c r="S345" s="25">
        <f t="shared" si="5"/>
        <v>0</v>
      </c>
      <c r="T345" s="25"/>
      <c r="U345" s="25"/>
    </row>
    <row r="346" spans="2:21" x14ac:dyDescent="0.25">
      <c r="B346" s="33" t="s">
        <v>346</v>
      </c>
      <c r="C346" s="34">
        <v>261849.72692489321</v>
      </c>
      <c r="E346" s="35" t="s">
        <v>299</v>
      </c>
      <c r="F346" s="12">
        <v>144157.058961378</v>
      </c>
      <c r="J346" s="33" t="s">
        <v>345</v>
      </c>
      <c r="K346" s="34">
        <v>476550.47731258586</v>
      </c>
      <c r="L346" s="34">
        <v>2195456.7929484388</v>
      </c>
      <c r="M346" s="34"/>
      <c r="N346" s="34"/>
      <c r="O346" s="34">
        <v>1093788.0012561847</v>
      </c>
      <c r="R346" s="12" t="s">
        <v>288</v>
      </c>
      <c r="S346" s="25">
        <f t="shared" si="5"/>
        <v>0</v>
      </c>
      <c r="T346" s="25"/>
      <c r="U346" s="25"/>
    </row>
    <row r="347" spans="2:21" x14ac:dyDescent="0.25">
      <c r="B347" s="33" t="s">
        <v>347</v>
      </c>
      <c r="C347" s="34">
        <v>241451.16332880416</v>
      </c>
      <c r="E347" s="35" t="s">
        <v>137</v>
      </c>
      <c r="F347" s="12">
        <v>142690.112114266</v>
      </c>
      <c r="J347" s="33" t="s">
        <v>346</v>
      </c>
      <c r="K347" s="34">
        <v>921421.70033308456</v>
      </c>
      <c r="L347" s="34">
        <v>2849514.0175477248</v>
      </c>
      <c r="M347" s="34"/>
      <c r="N347" s="34"/>
      <c r="O347" s="34">
        <v>1460014.7738656295</v>
      </c>
      <c r="R347" s="12" t="s">
        <v>289</v>
      </c>
      <c r="S347" s="25">
        <f t="shared" si="5"/>
        <v>0</v>
      </c>
      <c r="T347" s="25"/>
      <c r="U347" s="25"/>
    </row>
    <row r="348" spans="2:21" x14ac:dyDescent="0.25">
      <c r="B348" s="33" t="s">
        <v>348</v>
      </c>
      <c r="C348" s="34">
        <v>228509.87564012318</v>
      </c>
      <c r="E348" s="35" t="s">
        <v>107</v>
      </c>
      <c r="F348" s="12">
        <v>142431.98421184419</v>
      </c>
      <c r="J348" s="33" t="s">
        <v>347</v>
      </c>
      <c r="K348" s="34">
        <v>978477.83854158898</v>
      </c>
      <c r="L348" s="34">
        <v>2597738.5661584078</v>
      </c>
      <c r="M348" s="34"/>
      <c r="N348" s="34"/>
      <c r="O348" s="34">
        <v>1393965.5244177401</v>
      </c>
      <c r="R348" s="12" t="s">
        <v>294</v>
      </c>
      <c r="S348" s="25">
        <f t="shared" si="5"/>
        <v>0</v>
      </c>
      <c r="T348" s="25"/>
      <c r="U348" s="25"/>
    </row>
    <row r="349" spans="2:21" x14ac:dyDescent="0.25">
      <c r="B349" s="33" t="s">
        <v>349</v>
      </c>
      <c r="C349" s="34">
        <v>171526.80079671385</v>
      </c>
      <c r="E349" s="35" t="s">
        <v>309</v>
      </c>
      <c r="F349" s="12">
        <v>142427.9996419517</v>
      </c>
      <c r="J349" s="33" t="s">
        <v>348</v>
      </c>
      <c r="K349" s="34">
        <v>975575.90915750619</v>
      </c>
      <c r="L349" s="34">
        <v>2293144.8381716697</v>
      </c>
      <c r="M349" s="34"/>
      <c r="N349" s="34"/>
      <c r="O349" s="34">
        <v>1264195.9333675557</v>
      </c>
      <c r="R349" s="12" t="s">
        <v>295</v>
      </c>
      <c r="S349" s="25">
        <f t="shared" si="5"/>
        <v>0</v>
      </c>
      <c r="T349" s="25"/>
      <c r="U349" s="25"/>
    </row>
    <row r="350" spans="2:21" x14ac:dyDescent="0.25">
      <c r="B350" s="33" t="s">
        <v>350</v>
      </c>
      <c r="C350" s="34">
        <v>206749.04895487527</v>
      </c>
      <c r="E350" s="35" t="s">
        <v>272</v>
      </c>
      <c r="F350" s="12">
        <v>142376.52583015454</v>
      </c>
      <c r="J350" s="33" t="s">
        <v>349</v>
      </c>
      <c r="K350" s="34">
        <v>608811.71594150679</v>
      </c>
      <c r="L350" s="34">
        <v>1849604.590285236</v>
      </c>
      <c r="M350" s="34"/>
      <c r="N350" s="34"/>
      <c r="O350" s="34">
        <v>945198.04080824519</v>
      </c>
      <c r="R350" s="12" t="s">
        <v>301</v>
      </c>
      <c r="S350" s="25">
        <f t="shared" si="5"/>
        <v>0</v>
      </c>
      <c r="T350" s="25"/>
      <c r="U350" s="25"/>
    </row>
    <row r="351" spans="2:21" x14ac:dyDescent="0.25">
      <c r="B351" s="33" t="s">
        <v>351</v>
      </c>
      <c r="C351" s="34">
        <v>229176.09354313827</v>
      </c>
      <c r="E351" s="35" t="s">
        <v>271</v>
      </c>
      <c r="F351" s="12">
        <v>142209.55759413991</v>
      </c>
      <c r="J351" s="33" t="s">
        <v>350</v>
      </c>
      <c r="K351" s="34">
        <v>456880.25381595519</v>
      </c>
      <c r="L351" s="34">
        <v>3107076.6273242244</v>
      </c>
      <c r="M351" s="34"/>
      <c r="N351" s="34"/>
      <c r="O351" s="34"/>
      <c r="R351" s="12" t="s">
        <v>302</v>
      </c>
      <c r="S351" s="25">
        <f t="shared" si="5"/>
        <v>0</v>
      </c>
      <c r="T351" s="25"/>
      <c r="U351" s="25"/>
    </row>
    <row r="352" spans="2:21" x14ac:dyDescent="0.25">
      <c r="B352" s="33" t="s">
        <v>352</v>
      </c>
      <c r="C352" s="34">
        <v>214729.29574608465</v>
      </c>
      <c r="E352" s="35" t="s">
        <v>138</v>
      </c>
      <c r="F352" s="12">
        <v>141747.81147468029</v>
      </c>
      <c r="J352" s="33" t="s">
        <v>351</v>
      </c>
      <c r="K352" s="34">
        <v>856990.27434952301</v>
      </c>
      <c r="L352" s="34">
        <v>3748570.2473478299</v>
      </c>
      <c r="M352" s="34"/>
      <c r="N352" s="34"/>
      <c r="O352" s="34"/>
      <c r="R352" s="12" t="s">
        <v>308</v>
      </c>
      <c r="S352" s="25">
        <f t="shared" si="5"/>
        <v>0</v>
      </c>
      <c r="T352" s="25"/>
      <c r="U352" s="25"/>
    </row>
    <row r="353" spans="2:21" x14ac:dyDescent="0.25">
      <c r="B353" s="33" t="s">
        <v>353</v>
      </c>
      <c r="C353" s="34">
        <v>206536.59459634731</v>
      </c>
      <c r="E353" s="35" t="s">
        <v>130</v>
      </c>
      <c r="F353" s="12">
        <v>141400.20874047262</v>
      </c>
      <c r="J353" s="33" t="s">
        <v>352</v>
      </c>
      <c r="K353" s="34">
        <v>845547.2985998434</v>
      </c>
      <c r="L353" s="34">
        <v>2186151.306359631</v>
      </c>
      <c r="M353" s="34"/>
      <c r="N353" s="34"/>
      <c r="O353" s="34">
        <v>1259202.89309004</v>
      </c>
      <c r="R353" s="12" t="s">
        <v>309</v>
      </c>
      <c r="S353" s="25">
        <f t="shared" si="5"/>
        <v>0</v>
      </c>
      <c r="T353" s="25"/>
      <c r="U353" s="25"/>
    </row>
    <row r="354" spans="2:21" x14ac:dyDescent="0.25">
      <c r="B354" s="33" t="s">
        <v>354</v>
      </c>
      <c r="C354" s="34">
        <v>175927.34138503898</v>
      </c>
      <c r="E354" s="35" t="s">
        <v>109</v>
      </c>
      <c r="F354" s="12">
        <v>141058.47173469479</v>
      </c>
      <c r="J354" s="33" t="s">
        <v>353</v>
      </c>
      <c r="K354" s="34">
        <v>804243.79299849248</v>
      </c>
      <c r="L354" s="34">
        <v>1987330.6593462841</v>
      </c>
      <c r="M354" s="34"/>
      <c r="N354" s="34"/>
      <c r="O354" s="34">
        <v>1167311.375808276</v>
      </c>
      <c r="R354" s="12" t="s">
        <v>315</v>
      </c>
      <c r="S354" s="25">
        <f t="shared" si="5"/>
        <v>0</v>
      </c>
      <c r="T354" s="25"/>
      <c r="U354" s="25"/>
    </row>
    <row r="355" spans="2:21" x14ac:dyDescent="0.25">
      <c r="B355" s="33" t="s">
        <v>355</v>
      </c>
      <c r="C355" s="34">
        <v>177054.49247019639</v>
      </c>
      <c r="E355" s="35" t="s">
        <v>108</v>
      </c>
      <c r="F355" s="12">
        <v>140892.5598730061</v>
      </c>
      <c r="J355" s="33" t="s">
        <v>354</v>
      </c>
      <c r="K355" s="34">
        <v>596803.52096271177</v>
      </c>
      <c r="L355" s="34">
        <v>1757997.3382786047</v>
      </c>
      <c r="M355" s="34"/>
      <c r="N355" s="34"/>
      <c r="O355" s="34">
        <v>963466.13479663315</v>
      </c>
      <c r="R355" s="12" t="s">
        <v>316</v>
      </c>
      <c r="S355" s="25">
        <f t="shared" si="5"/>
        <v>0</v>
      </c>
      <c r="T355" s="25"/>
      <c r="U355" s="25"/>
    </row>
    <row r="356" spans="2:21" x14ac:dyDescent="0.25">
      <c r="B356" s="33" t="s">
        <v>356</v>
      </c>
      <c r="C356" s="34">
        <v>206546.36722672964</v>
      </c>
      <c r="E356" s="35" t="s">
        <v>307</v>
      </c>
      <c r="F356" s="12">
        <v>140551.70306128613</v>
      </c>
      <c r="J356" s="33" t="s">
        <v>355</v>
      </c>
      <c r="K356" s="34">
        <v>518875.79575823556</v>
      </c>
      <c r="L356" s="34">
        <v>1771682.3677039053</v>
      </c>
      <c r="M356" s="34"/>
      <c r="N356" s="34"/>
      <c r="O356" s="34">
        <v>913753.97059407085</v>
      </c>
      <c r="R356" s="12" t="s">
        <v>320</v>
      </c>
      <c r="S356" s="25">
        <f t="shared" si="5"/>
        <v>0</v>
      </c>
      <c r="T356" s="25"/>
      <c r="U356" s="25"/>
    </row>
    <row r="357" spans="2:21" x14ac:dyDescent="0.25">
      <c r="B357" s="33" t="s">
        <v>357</v>
      </c>
      <c r="C357" s="34">
        <v>198949.92635168994</v>
      </c>
      <c r="E357" s="35" t="s">
        <v>81</v>
      </c>
      <c r="F357" s="12">
        <v>139699.90761990374</v>
      </c>
      <c r="J357" s="33" t="s">
        <v>356</v>
      </c>
      <c r="K357" s="34">
        <v>678995.9757345441</v>
      </c>
      <c r="L357" s="34">
        <v>2204561.9127057521</v>
      </c>
      <c r="M357" s="34"/>
      <c r="N357" s="34"/>
      <c r="O357" s="34">
        <v>1155286.3472332191</v>
      </c>
      <c r="R357" s="12" t="s">
        <v>322</v>
      </c>
      <c r="S357" s="25">
        <f t="shared" si="5"/>
        <v>0</v>
      </c>
      <c r="T357" s="25"/>
      <c r="U357" s="25"/>
    </row>
    <row r="358" spans="2:21" x14ac:dyDescent="0.25">
      <c r="B358" s="33" t="s">
        <v>358</v>
      </c>
      <c r="C358" s="34">
        <v>236087.61139084477</v>
      </c>
      <c r="E358" s="35" t="s">
        <v>300</v>
      </c>
      <c r="F358" s="12">
        <v>139190.07751620005</v>
      </c>
      <c r="J358" s="33" t="s">
        <v>357</v>
      </c>
      <c r="K358" s="34">
        <v>656056.72278639558</v>
      </c>
      <c r="L358" s="34">
        <v>3259048.0918759019</v>
      </c>
      <c r="M358" s="34"/>
      <c r="N358" s="34"/>
      <c r="O358" s="34"/>
      <c r="R358" s="12" t="s">
        <v>323</v>
      </c>
      <c r="S358" s="25">
        <f t="shared" si="5"/>
        <v>0</v>
      </c>
      <c r="T358" s="25"/>
      <c r="U358" s="25"/>
    </row>
    <row r="359" spans="2:21" x14ac:dyDescent="0.25">
      <c r="B359" s="33" t="s">
        <v>359</v>
      </c>
      <c r="C359" s="34">
        <v>233546.50330855497</v>
      </c>
      <c r="E359" s="35" t="s">
        <v>140</v>
      </c>
      <c r="F359" s="12">
        <v>138198.25101720484</v>
      </c>
      <c r="J359" s="33" t="s">
        <v>358</v>
      </c>
      <c r="K359" s="34">
        <v>777637.34488625277</v>
      </c>
      <c r="L359" s="34">
        <v>3956978.4342271267</v>
      </c>
      <c r="M359" s="34"/>
      <c r="N359" s="34"/>
      <c r="O359" s="34"/>
      <c r="R359" s="12" t="s">
        <v>329</v>
      </c>
      <c r="S359" s="25">
        <f t="shared" si="5"/>
        <v>0</v>
      </c>
      <c r="T359" s="25"/>
      <c r="U359" s="25"/>
    </row>
    <row r="360" spans="2:21" x14ac:dyDescent="0.25">
      <c r="B360" s="33" t="s">
        <v>360</v>
      </c>
      <c r="C360" s="34">
        <v>228974.21404272635</v>
      </c>
      <c r="E360" s="35" t="s">
        <v>105</v>
      </c>
      <c r="F360" s="12">
        <v>137646.8217950073</v>
      </c>
      <c r="J360" s="33" t="s">
        <v>359</v>
      </c>
      <c r="K360" s="34">
        <v>965497.13589803944</v>
      </c>
      <c r="L360" s="34">
        <v>2504898.1472051605</v>
      </c>
      <c r="M360" s="34"/>
      <c r="N360" s="34"/>
      <c r="O360" s="34">
        <v>1378947.6218992041</v>
      </c>
      <c r="R360" s="12" t="s">
        <v>330</v>
      </c>
      <c r="S360" s="25">
        <f t="shared" si="5"/>
        <v>0</v>
      </c>
      <c r="T360" s="25"/>
      <c r="U360" s="25"/>
    </row>
    <row r="361" spans="2:21" x14ac:dyDescent="0.25">
      <c r="B361" s="33" t="s">
        <v>361</v>
      </c>
      <c r="C361" s="34">
        <v>247031.2729605666</v>
      </c>
      <c r="E361" s="35" t="s">
        <v>133</v>
      </c>
      <c r="F361" s="12">
        <v>137495.2471993519</v>
      </c>
      <c r="J361" s="33" t="s">
        <v>360</v>
      </c>
      <c r="K361" s="34">
        <v>947066.82372636313</v>
      </c>
      <c r="L361" s="34">
        <v>2481475.1219191095</v>
      </c>
      <c r="M361" s="34"/>
      <c r="N361" s="34"/>
      <c r="O361" s="34">
        <v>1337634.7492102266</v>
      </c>
      <c r="R361" s="12" t="s">
        <v>334</v>
      </c>
      <c r="S361" s="25">
        <f t="shared" si="5"/>
        <v>0</v>
      </c>
      <c r="T361" s="25"/>
      <c r="U361" s="25"/>
    </row>
    <row r="362" spans="2:21" x14ac:dyDescent="0.25">
      <c r="B362" s="33" t="s">
        <v>362</v>
      </c>
      <c r="C362" s="34">
        <v>236486.9237438009</v>
      </c>
      <c r="E362" s="35" t="s">
        <v>154</v>
      </c>
      <c r="F362" s="12">
        <v>135315.83512334514</v>
      </c>
      <c r="J362" s="33" t="s">
        <v>361</v>
      </c>
      <c r="K362" s="34">
        <v>851989.46580366173</v>
      </c>
      <c r="L362" s="34">
        <v>2610864.2304808763</v>
      </c>
      <c r="M362" s="34"/>
      <c r="N362" s="34"/>
      <c r="O362" s="34">
        <v>1356860.326285278</v>
      </c>
      <c r="R362" s="12" t="s">
        <v>336</v>
      </c>
      <c r="S362" s="25">
        <f t="shared" si="5"/>
        <v>0</v>
      </c>
      <c r="T362" s="25"/>
      <c r="U362" s="25"/>
    </row>
    <row r="363" spans="2:21" x14ac:dyDescent="0.25">
      <c r="B363" s="33" t="s">
        <v>363</v>
      </c>
      <c r="C363" s="34">
        <v>187861.22861617376</v>
      </c>
      <c r="E363" s="35" t="s">
        <v>82</v>
      </c>
      <c r="F363" s="12">
        <v>134749.38239999145</v>
      </c>
      <c r="J363" s="33" t="s">
        <v>362</v>
      </c>
      <c r="K363" s="34">
        <v>1007062.2255429437</v>
      </c>
      <c r="L363" s="34">
        <v>2514049.1730964305</v>
      </c>
      <c r="M363" s="34"/>
      <c r="N363" s="34"/>
      <c r="O363" s="34">
        <v>1310018.2429761069</v>
      </c>
      <c r="R363" s="12" t="s">
        <v>337</v>
      </c>
      <c r="S363" s="25">
        <f t="shared" si="5"/>
        <v>0</v>
      </c>
      <c r="T363" s="25"/>
      <c r="U363" s="25"/>
    </row>
    <row r="364" spans="2:21" x14ac:dyDescent="0.25">
      <c r="B364" s="33" t="s">
        <v>364</v>
      </c>
      <c r="C364" s="34">
        <v>166839.37895774038</v>
      </c>
      <c r="E364" s="35" t="s">
        <v>132</v>
      </c>
      <c r="F364" s="12">
        <v>132987.23281575216</v>
      </c>
      <c r="J364" s="33" t="s">
        <v>363</v>
      </c>
      <c r="K364" s="34">
        <v>650027.24906856404</v>
      </c>
      <c r="L364" s="34">
        <v>2246061.0251805009</v>
      </c>
      <c r="M364" s="34"/>
      <c r="N364" s="34"/>
      <c r="O364" s="34">
        <v>966627.75117036141</v>
      </c>
      <c r="R364" s="12" t="s">
        <v>343</v>
      </c>
      <c r="S364" s="25">
        <f t="shared" si="5"/>
        <v>0</v>
      </c>
      <c r="T364" s="25"/>
      <c r="U364" s="25"/>
    </row>
    <row r="365" spans="2:21" x14ac:dyDescent="0.25">
      <c r="B365" s="33" t="s">
        <v>365</v>
      </c>
      <c r="C365" s="34">
        <v>179049.74230579697</v>
      </c>
      <c r="E365" s="35" t="s">
        <v>126</v>
      </c>
      <c r="F365" s="12">
        <v>132350.1293785935</v>
      </c>
      <c r="J365" s="33" t="s">
        <v>364</v>
      </c>
      <c r="K365" s="34">
        <v>492036.33541596611</v>
      </c>
      <c r="L365" s="34">
        <v>2780470.3645323515</v>
      </c>
      <c r="M365" s="34"/>
      <c r="N365" s="34"/>
      <c r="O365" s="34"/>
      <c r="R365" s="12" t="s">
        <v>344</v>
      </c>
      <c r="S365" s="25">
        <f t="shared" si="5"/>
        <v>0</v>
      </c>
      <c r="T365" s="25"/>
      <c r="U365" s="25"/>
    </row>
    <row r="366" spans="2:21" x14ac:dyDescent="0.25">
      <c r="B366" s="33" t="s">
        <v>366</v>
      </c>
      <c r="C366" s="34">
        <v>167524.90095617893</v>
      </c>
      <c r="E366" s="35" t="s">
        <v>301</v>
      </c>
      <c r="F366" s="12">
        <v>131705.71300857706</v>
      </c>
      <c r="J366" s="33" t="s">
        <v>365</v>
      </c>
      <c r="K366" s="34">
        <v>491397.13130902254</v>
      </c>
      <c r="L366" s="34">
        <v>2833137.7879227893</v>
      </c>
      <c r="M366" s="34"/>
      <c r="N366" s="34"/>
      <c r="O366" s="34"/>
      <c r="R366" s="12" t="s">
        <v>350</v>
      </c>
      <c r="S366" s="25">
        <f t="shared" si="5"/>
        <v>0</v>
      </c>
      <c r="T366" s="25"/>
      <c r="U366" s="25"/>
    </row>
    <row r="367" spans="2:21" x14ac:dyDescent="0.25">
      <c r="B367" s="33" t="s">
        <v>367</v>
      </c>
      <c r="C367" s="34">
        <v>198180.59353184057</v>
      </c>
      <c r="E367" s="35" t="s">
        <v>125</v>
      </c>
      <c r="F367" s="12">
        <v>131582.70800174057</v>
      </c>
      <c r="J367" s="33" t="s">
        <v>366</v>
      </c>
      <c r="K367" s="34">
        <v>543612.26265181322</v>
      </c>
      <c r="L367" s="34">
        <v>1758076.4944958598</v>
      </c>
      <c r="M367" s="34"/>
      <c r="N367" s="34"/>
      <c r="O367" s="34">
        <v>847420.74482149025</v>
      </c>
      <c r="R367" s="12" t="s">
        <v>351</v>
      </c>
      <c r="S367" s="25">
        <f t="shared" si="5"/>
        <v>0</v>
      </c>
      <c r="T367" s="25"/>
      <c r="U367" s="25"/>
    </row>
    <row r="368" spans="2:21" x14ac:dyDescent="0.25">
      <c r="B368" s="33" t="s">
        <v>368</v>
      </c>
      <c r="C368" s="34">
        <v>190412.53572387481</v>
      </c>
      <c r="E368" s="35" t="s">
        <v>139</v>
      </c>
      <c r="F368" s="12">
        <v>131511.61644103311</v>
      </c>
      <c r="J368" s="33" t="s">
        <v>367</v>
      </c>
      <c r="K368" s="34">
        <v>519859.88809942285</v>
      </c>
      <c r="L368" s="34">
        <v>2153203.8063360415</v>
      </c>
      <c r="M368" s="34"/>
      <c r="N368" s="34"/>
      <c r="O368" s="34">
        <v>986810.31061829429</v>
      </c>
      <c r="R368" s="12" t="s">
        <v>357</v>
      </c>
      <c r="S368" s="25">
        <f t="shared" si="5"/>
        <v>0</v>
      </c>
      <c r="T368" s="25"/>
      <c r="U368" s="25"/>
    </row>
    <row r="369" spans="2:21" x14ac:dyDescent="0.25">
      <c r="B369" s="33" t="s">
        <v>369</v>
      </c>
      <c r="C369" s="34">
        <v>184816.99760059884</v>
      </c>
      <c r="E369" s="35" t="s">
        <v>155</v>
      </c>
      <c r="F369" s="12">
        <v>129938.56438782667</v>
      </c>
      <c r="J369" s="33" t="s">
        <v>368</v>
      </c>
      <c r="K369" s="34">
        <v>541506.44164411782</v>
      </c>
      <c r="L369" s="34">
        <v>2000097.7501173355</v>
      </c>
      <c r="M369" s="34"/>
      <c r="N369" s="34"/>
      <c r="O369" s="34">
        <v>949301.67009094171</v>
      </c>
      <c r="R369" s="12" t="s">
        <v>358</v>
      </c>
      <c r="S369" s="25">
        <f t="shared" si="5"/>
        <v>0</v>
      </c>
      <c r="T369" s="25"/>
      <c r="U369" s="25"/>
    </row>
    <row r="370" spans="2:21" x14ac:dyDescent="0.25">
      <c r="B370" s="33" t="s">
        <v>370</v>
      </c>
      <c r="C370" s="34">
        <v>171898.2183618237</v>
      </c>
      <c r="E370" s="35" t="s">
        <v>294</v>
      </c>
      <c r="F370" s="12">
        <v>128756.99376777862</v>
      </c>
      <c r="J370" s="33" t="s">
        <v>369</v>
      </c>
      <c r="K370" s="34">
        <v>616545.29463255755</v>
      </c>
      <c r="L370" s="34">
        <v>2065521.104081196</v>
      </c>
      <c r="M370" s="34"/>
      <c r="N370" s="34"/>
      <c r="O370" s="34">
        <v>971217.63213451009</v>
      </c>
      <c r="R370" s="12" t="s">
        <v>364</v>
      </c>
      <c r="S370" s="25">
        <f t="shared" si="5"/>
        <v>0</v>
      </c>
      <c r="T370" s="25"/>
      <c r="U370" s="25"/>
    </row>
    <row r="371" spans="2:21" x14ac:dyDescent="0.25">
      <c r="B371"/>
      <c r="C371"/>
      <c r="E371" s="35"/>
      <c r="J371" s="33" t="s">
        <v>370</v>
      </c>
      <c r="K371" s="34">
        <v>579840.57034879201</v>
      </c>
      <c r="L371" s="34">
        <v>1942597.1697056871</v>
      </c>
      <c r="M371" s="34"/>
      <c r="N371" s="34"/>
      <c r="O371" s="34">
        <v>882399.05235480389</v>
      </c>
      <c r="R371" s="12" t="s">
        <v>365</v>
      </c>
      <c r="S371" s="25">
        <f t="shared" si="5"/>
        <v>0</v>
      </c>
      <c r="T371" s="25"/>
      <c r="U371" s="25"/>
    </row>
  </sheetData>
  <sortState xmlns:xlrd2="http://schemas.microsoft.com/office/spreadsheetml/2017/richdata2" ref="R7:U371">
    <sortCondition descending="1" ref="S7:S371"/>
  </sortState>
  <pageMargins left="0.7" right="0.7" top="0.75" bottom="0.75" header="0.3" footer="0.3"/>
  <pageSetup scale="55" fitToHeight="0" orientation="landscape" r:id="rId3"/>
  <headerFooter>
    <oddHeader>&amp;R&amp;"Times New Roman,Bold"&amp;10KyPSC Case No. 2022-00372
STAFF-DR-01-056 Attachment BLS-5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AD27B-0BAA-49F6-AF7D-7BEBF6211A62}">
  <dimension ref="A1:T35"/>
  <sheetViews>
    <sheetView view="pageLayout" zoomScaleNormal="100" workbookViewId="0"/>
  </sheetViews>
  <sheetFormatPr defaultColWidth="9.140625" defaultRowHeight="15" x14ac:dyDescent="0.25"/>
  <cols>
    <col min="1" max="1" width="35" style="2" bestFit="1" customWidth="1"/>
    <col min="2" max="2" width="16.85546875" style="2" bestFit="1" customWidth="1"/>
    <col min="3" max="5" width="15.5703125" style="2" bestFit="1" customWidth="1"/>
    <col min="6" max="6" width="19.42578125" style="2" bestFit="1" customWidth="1"/>
    <col min="7" max="8" width="13.7109375" style="2" bestFit="1" customWidth="1"/>
    <col min="9" max="12" width="9.140625" style="2"/>
    <col min="13" max="13" width="16.7109375" style="2" bestFit="1" customWidth="1"/>
    <col min="14" max="14" width="11.140625" style="2" bestFit="1" customWidth="1"/>
    <col min="15" max="15" width="10" style="2" bestFit="1" customWidth="1"/>
    <col min="16" max="17" width="9.140625" style="2"/>
    <col min="18" max="19" width="11.140625" style="2" bestFit="1" customWidth="1"/>
    <col min="20" max="20" width="12" style="2" bestFit="1" customWidth="1"/>
    <col min="21" max="16384" width="9.140625" style="2"/>
  </cols>
  <sheetData>
    <row r="1" spans="1:17" x14ac:dyDescent="0.25">
      <c r="F1" s="69" t="s">
        <v>435</v>
      </c>
    </row>
    <row r="2" spans="1:17" x14ac:dyDescent="0.25">
      <c r="F2" s="69" t="s">
        <v>438</v>
      </c>
    </row>
    <row r="3" spans="1:17" x14ac:dyDescent="0.25">
      <c r="F3" s="69" t="s">
        <v>436</v>
      </c>
    </row>
    <row r="4" spans="1:17" x14ac:dyDescent="0.25">
      <c r="F4" s="69" t="s">
        <v>437</v>
      </c>
    </row>
    <row r="5" spans="1:17" ht="26.25" x14ac:dyDescent="0.4">
      <c r="A5" s="72" t="s">
        <v>422</v>
      </c>
    </row>
    <row r="7" spans="1:17" x14ac:dyDescent="0.25">
      <c r="A7" s="2" t="s">
        <v>407</v>
      </c>
      <c r="D7" s="2" t="s">
        <v>439</v>
      </c>
    </row>
    <row r="8" spans="1:17" x14ac:dyDescent="0.25">
      <c r="A8" s="2" t="s">
        <v>410</v>
      </c>
      <c r="B8" s="36">
        <v>190293791</v>
      </c>
      <c r="D8" s="70" t="s">
        <v>432</v>
      </c>
    </row>
    <row r="9" spans="1:17" x14ac:dyDescent="0.25">
      <c r="A9" s="2" t="s">
        <v>431</v>
      </c>
      <c r="B9" s="36">
        <f>ROUND(D9*B18,0)</f>
        <v>8902328</v>
      </c>
      <c r="D9" s="70">
        <v>5.9649999999999998E-3</v>
      </c>
    </row>
    <row r="10" spans="1:17" x14ac:dyDescent="0.25">
      <c r="A10" s="2" t="s">
        <v>408</v>
      </c>
      <c r="B10" s="37">
        <f>B8-B9</f>
        <v>181391463</v>
      </c>
    </row>
    <row r="11" spans="1:17" x14ac:dyDescent="0.25">
      <c r="N11" s="38"/>
      <c r="Q11" s="38"/>
    </row>
    <row r="12" spans="1:17" x14ac:dyDescent="0.25">
      <c r="A12" s="2" t="s">
        <v>409</v>
      </c>
      <c r="B12" s="39">
        <v>1620224</v>
      </c>
      <c r="N12" s="38"/>
      <c r="Q12" s="38"/>
    </row>
    <row r="13" spans="1:17" x14ac:dyDescent="0.25">
      <c r="B13" s="39"/>
      <c r="N13" s="38"/>
      <c r="Q13" s="38"/>
    </row>
    <row r="14" spans="1:17" x14ac:dyDescent="0.25">
      <c r="A14" s="2" t="s">
        <v>390</v>
      </c>
      <c r="B14" s="39">
        <f>B12-B13</f>
        <v>1620224</v>
      </c>
      <c r="N14" s="38"/>
      <c r="Q14" s="38"/>
    </row>
    <row r="15" spans="1:17" x14ac:dyDescent="0.25">
      <c r="O15" s="40"/>
      <c r="Q15" s="38"/>
    </row>
    <row r="16" spans="1:17" x14ac:dyDescent="0.25">
      <c r="A16" s="2" t="s">
        <v>391</v>
      </c>
      <c r="B16" s="39">
        <v>1492427084</v>
      </c>
      <c r="O16" s="40"/>
    </row>
    <row r="17" spans="1:20" x14ac:dyDescent="0.25">
      <c r="B17" s="39"/>
    </row>
    <row r="18" spans="1:20" x14ac:dyDescent="0.25">
      <c r="A18" s="2" t="s">
        <v>392</v>
      </c>
      <c r="B18" s="39">
        <f>B16-B17</f>
        <v>1492427084</v>
      </c>
    </row>
    <row r="20" spans="1:20" x14ac:dyDescent="0.25">
      <c r="A20" s="2" t="s">
        <v>393</v>
      </c>
      <c r="B20" s="41">
        <v>13</v>
      </c>
      <c r="N20" s="42"/>
    </row>
    <row r="21" spans="1:20" x14ac:dyDescent="0.25">
      <c r="N21" s="42"/>
    </row>
    <row r="22" spans="1:20" x14ac:dyDescent="0.25">
      <c r="A22" s="2" t="s">
        <v>394</v>
      </c>
      <c r="B22" s="37">
        <f>ROUND(B14*B20,0)</f>
        <v>21062912</v>
      </c>
      <c r="N22" s="42"/>
    </row>
    <row r="23" spans="1:20" x14ac:dyDescent="0.25">
      <c r="N23" s="42"/>
    </row>
    <row r="24" spans="1:20" x14ac:dyDescent="0.25">
      <c r="A24" s="2" t="s">
        <v>395</v>
      </c>
      <c r="B24" s="37">
        <f>B10-B22</f>
        <v>160328551</v>
      </c>
      <c r="N24" s="42"/>
    </row>
    <row r="25" spans="1:20" ht="15.75" thickBot="1" x14ac:dyDescent="0.3"/>
    <row r="26" spans="1:20" x14ac:dyDescent="0.25">
      <c r="A26" s="2" t="s">
        <v>400</v>
      </c>
      <c r="B26" s="2" t="s">
        <v>401</v>
      </c>
      <c r="C26" s="2" t="s">
        <v>411</v>
      </c>
      <c r="D26" s="2" t="s">
        <v>402</v>
      </c>
      <c r="E26" s="2" t="s">
        <v>403</v>
      </c>
      <c r="F26" s="62" t="s">
        <v>404</v>
      </c>
    </row>
    <row r="27" spans="1:20" x14ac:dyDescent="0.25">
      <c r="A27" s="2" t="s">
        <v>397</v>
      </c>
      <c r="B27" s="71">
        <f>KW!Q39</f>
        <v>7.09418922780363E-3</v>
      </c>
      <c r="C27" s="3">
        <f>ROUND(B27*$B$18,0)</f>
        <v>10587560</v>
      </c>
      <c r="D27" s="43">
        <f>KW!Q10</f>
        <v>2.2793016074802543</v>
      </c>
      <c r="E27" s="43">
        <v>2.5</v>
      </c>
      <c r="F27" s="63">
        <f>ROUND($F$30*E27,6)+0.000016</f>
        <v>0.24855899999999997</v>
      </c>
      <c r="H27" s="44"/>
      <c r="R27" s="41"/>
      <c r="S27" s="38"/>
      <c r="T27" s="45"/>
    </row>
    <row r="28" spans="1:20" x14ac:dyDescent="0.25">
      <c r="A28" s="2" t="s">
        <v>396</v>
      </c>
      <c r="B28" s="71">
        <f>KW!Q38</f>
        <v>0.10062937439470182</v>
      </c>
      <c r="C28" s="3">
        <f t="shared" ref="C28:C31" si="0">ROUND(B28*$B$18,0)</f>
        <v>150182004</v>
      </c>
      <c r="D28" s="43">
        <f>KW!Q9</f>
        <v>1.2793336986292407</v>
      </c>
      <c r="E28" s="43">
        <v>1.5</v>
      </c>
      <c r="F28" s="63">
        <f>ROUND($F$30*E28,6)</f>
        <v>0.14912600000000001</v>
      </c>
      <c r="H28" s="44"/>
    </row>
    <row r="29" spans="1:20" x14ac:dyDescent="0.25">
      <c r="A29" s="2" t="s">
        <v>421</v>
      </c>
      <c r="B29" s="71">
        <f>KW!Q40</f>
        <v>0.10335252684200535</v>
      </c>
      <c r="C29" s="3">
        <f t="shared" si="0"/>
        <v>154246110</v>
      </c>
      <c r="D29" s="43">
        <f>KW!Q11</f>
        <v>1.369716306203</v>
      </c>
      <c r="E29" s="43">
        <f>E28</f>
        <v>1.5</v>
      </c>
      <c r="F29" s="63">
        <f>ROUND($F$30*E29,6)</f>
        <v>0.14912600000000001</v>
      </c>
      <c r="H29" s="44"/>
      <c r="R29" s="41"/>
      <c r="S29" s="38"/>
      <c r="T29" s="45"/>
    </row>
    <row r="30" spans="1:20" x14ac:dyDescent="0.25">
      <c r="A30" s="2" t="s">
        <v>398</v>
      </c>
      <c r="B30" s="71">
        <f>KW!Q37+KW!Q36</f>
        <v>0.62865062637980618</v>
      </c>
      <c r="C30" s="3">
        <f>B18-C27-C28-C31-C29</f>
        <v>938215221</v>
      </c>
      <c r="D30" s="43">
        <f>KW!Q8</f>
        <v>1</v>
      </c>
      <c r="E30" s="43">
        <v>1</v>
      </c>
      <c r="F30" s="63">
        <v>9.9417000000000005E-2</v>
      </c>
      <c r="H30" s="44"/>
    </row>
    <row r="31" spans="1:20" ht="15.75" thickBot="1" x14ac:dyDescent="0.3">
      <c r="A31" s="2" t="s">
        <v>399</v>
      </c>
      <c r="B31" s="71">
        <f>KW!Q35</f>
        <v>0.16027328315568304</v>
      </c>
      <c r="C31" s="3">
        <f t="shared" si="0"/>
        <v>239196189</v>
      </c>
      <c r="D31" s="43">
        <f>KW!Q6</f>
        <v>0.77933073058775426</v>
      </c>
      <c r="E31" s="43">
        <v>0.8</v>
      </c>
      <c r="F31" s="64">
        <f>ROUND($F$30*E31,6)-0</f>
        <v>7.9533999999999994E-2</v>
      </c>
      <c r="H31" s="44"/>
    </row>
    <row r="33" spans="1:19" x14ac:dyDescent="0.25">
      <c r="A33" s="2" t="s">
        <v>405</v>
      </c>
      <c r="B33" s="36">
        <f>ROUND((F31*C31)+(C30*F30)+(C28*F28)+(C27*F27)+(F29*C29),0)</f>
        <v>160328553</v>
      </c>
      <c r="G33" s="36"/>
      <c r="H33" s="36"/>
      <c r="R33" s="42"/>
      <c r="S33" s="42"/>
    </row>
    <row r="34" spans="1:19" x14ac:dyDescent="0.25">
      <c r="A34" s="2" t="s">
        <v>406</v>
      </c>
      <c r="B34" s="37">
        <f>$B10-$B22-B33</f>
        <v>-2</v>
      </c>
      <c r="G34" s="37"/>
      <c r="H34" s="37"/>
    </row>
    <row r="35" spans="1:19" x14ac:dyDescent="0.25">
      <c r="F35" s="38"/>
    </row>
  </sheetData>
  <pageMargins left="0.7" right="0.7" top="0.75" bottom="0.75" header="0.3" footer="0.3"/>
  <pageSetup scale="64" orientation="portrait" r:id="rId1"/>
  <headerFooter>
    <oddHeader>&amp;R&amp;"Times New Roman,Bold"&amp;10KyPSC Case No. 2022-00372
STAFF-DR-01-056 Attachment BLS-5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5ba878c6-b33b-4b7d-8b1a-66240161f50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6E46BEEC65514998BA1B34889D3D88" ma:contentTypeVersion="3" ma:contentTypeDescription="Create a new document." ma:contentTypeScope="" ma:versionID="5f70709f997a255503caa87cc4490572">
  <xsd:schema xmlns:xsd="http://www.w3.org/2001/XMLSchema" xmlns:xs="http://www.w3.org/2001/XMLSchema" xmlns:p="http://schemas.microsoft.com/office/2006/metadata/properties" xmlns:ns2="5ba878c6-b33b-4b7d-8b1a-66240161f50d" xmlns:ns3="745fd72d-7e83-4669-aadd-86863736241e" targetNamespace="http://schemas.microsoft.com/office/2006/metadata/properties" ma:root="true" ma:fieldsID="65a65b56572e544c80ac03f53f2369bf" ns2:_="" ns3:_="">
    <xsd:import namespace="5ba878c6-b33b-4b7d-8b1a-66240161f50d"/>
    <xsd:import namespace="745fd72d-7e83-4669-aadd-86863736241e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a878c6-b33b-4b7d-8b1a-66240161f50d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5fd72d-7e83-4669-aadd-868637362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9EC655-C02E-4499-ACED-A3C3BCEB7D98}">
  <ds:schemaRefs>
    <ds:schemaRef ds:uri="http://schemas.microsoft.com/office/2006/documentManagement/types"/>
    <ds:schemaRef ds:uri="745fd72d-7e83-4669-aadd-86863736241e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5ba878c6-b33b-4b7d-8b1a-66240161f50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D6878DF-1CA9-4835-98DD-3A3D511456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EB4282-F794-4851-8914-E917E68AAC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a878c6-b33b-4b7d-8b1a-66240161f50d"/>
    <ds:schemaRef ds:uri="745fd72d-7e83-4669-aadd-8686373624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KW</vt:lpstr>
      <vt:lpstr>Peak Days</vt:lpstr>
      <vt:lpstr>Rate Calc</vt:lpstr>
      <vt:lpstr>KW!Print_Area</vt:lpstr>
    </vt:vector>
  </TitlesOfParts>
  <Company>Duke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Rate RS-TOU-CPP Charge Calculation</dc:subject>
  <dc:creator>Donna Hendrix</dc:creator>
  <cp:lastModifiedBy>Sunderman, Minna</cp:lastModifiedBy>
  <cp:lastPrinted>2022-12-15T22:43:45Z</cp:lastPrinted>
  <dcterms:created xsi:type="dcterms:W3CDTF">2014-07-25T17:33:32Z</dcterms:created>
  <dcterms:modified xsi:type="dcterms:W3CDTF">2022-12-15T22:43:51Z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0x0101005C6E46BEEC65514998BA1B34889D3D88</vt:lpwstr>
  </property>
</Properties>
</file>